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y Drive\DEC project\Corona project\Submission material\data sets\"/>
    </mc:Choice>
  </mc:AlternateContent>
  <xr:revisionPtr revIDLastSave="0" documentId="8_{D2B2B332-86D4-4C05-92E9-5786A61B6070}" xr6:coauthVersionLast="47" xr6:coauthVersionMax="47" xr10:uidLastSave="{00000000-0000-0000-0000-000000000000}"/>
  <bookViews>
    <workbookView xWindow="-120" yWindow="-120" windowWidth="20640" windowHeight="11040" activeTab="1" xr2:uid="{00000000-000D-0000-FFFF-FFFF00000000}"/>
  </bookViews>
  <sheets>
    <sheet name="Recycling raw data" sheetId="1" r:id="rId1"/>
    <sheet name="By district by week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833" i="2" l="1"/>
  <c r="F4833" i="2"/>
  <c r="G4831" i="2"/>
  <c r="F4831" i="2"/>
  <c r="G4829" i="2"/>
  <c r="F4829" i="2"/>
  <c r="G4827" i="2"/>
  <c r="F4827" i="2"/>
  <c r="G4194" i="2"/>
  <c r="F4194" i="2"/>
  <c r="G4192" i="2"/>
  <c r="F4192" i="2"/>
  <c r="G4106" i="2"/>
  <c r="F4106" i="2"/>
  <c r="G4103" i="2"/>
  <c r="G4086" i="2"/>
  <c r="F4086" i="2"/>
  <c r="G4084" i="2"/>
  <c r="F4084" i="2"/>
  <c r="G4045" i="2"/>
  <c r="F4045" i="2"/>
  <c r="G4043" i="2"/>
  <c r="F4043" i="2"/>
  <c r="G3447" i="2"/>
  <c r="F3447" i="2"/>
  <c r="G3445" i="2"/>
  <c r="F3445" i="2"/>
  <c r="G582" i="2"/>
  <c r="F582" i="2"/>
  <c r="G579" i="2"/>
  <c r="F579" i="2"/>
  <c r="G572" i="2"/>
  <c r="F572" i="2"/>
  <c r="G570" i="2"/>
  <c r="G356" i="2"/>
  <c r="G354" i="2"/>
  <c r="F356" i="2"/>
  <c r="G970" i="2"/>
  <c r="F970" i="2"/>
  <c r="G948" i="2"/>
  <c r="F948" i="2"/>
  <c r="G940" i="2"/>
  <c r="F940" i="2"/>
  <c r="G4837" i="2"/>
  <c r="G4775" i="2"/>
  <c r="G4747" i="2"/>
  <c r="G4722" i="2"/>
  <c r="G4849" i="2"/>
  <c r="G4755" i="2"/>
  <c r="F4755" i="2"/>
  <c r="G4758" i="2"/>
  <c r="F4758" i="2"/>
  <c r="G4781" i="2"/>
  <c r="F4781" i="2"/>
  <c r="G4790" i="2"/>
  <c r="F4790" i="2"/>
  <c r="G4793" i="2"/>
  <c r="F4793" i="2"/>
  <c r="G4814" i="2"/>
  <c r="F4814" i="2"/>
  <c r="G4821" i="2"/>
  <c r="F4821" i="2"/>
  <c r="G4824" i="2"/>
  <c r="E4863" i="2"/>
  <c r="G4858" i="2"/>
  <c r="G4854" i="2"/>
  <c r="F4858" i="2"/>
  <c r="F4854" i="2"/>
  <c r="F4849" i="2"/>
  <c r="G4843" i="2"/>
  <c r="F4843" i="2"/>
  <c r="G4800" i="2"/>
  <c r="F4800" i="2"/>
  <c r="G4796" i="2"/>
  <c r="F4796" i="2"/>
  <c r="G4786" i="2"/>
  <c r="F4786" i="2"/>
  <c r="G4767" i="2"/>
  <c r="F4767" i="2"/>
  <c r="G4763" i="2"/>
  <c r="F4763" i="2"/>
  <c r="F4722" i="2"/>
  <c r="G4847" i="2"/>
  <c r="F4847" i="2"/>
  <c r="G4841" i="2"/>
  <c r="F4841" i="2"/>
  <c r="F4837" i="2"/>
  <c r="G4835" i="2"/>
  <c r="F4835" i="2"/>
  <c r="F4824" i="2"/>
  <c r="G4819" i="2"/>
  <c r="F4819" i="2"/>
  <c r="F4817" i="2"/>
  <c r="G4817" i="2"/>
  <c r="G4812" i="2"/>
  <c r="F4812" i="2"/>
  <c r="G4810" i="2"/>
  <c r="F4810" i="2"/>
  <c r="G4808" i="2"/>
  <c r="F4808" i="2"/>
  <c r="G4806" i="2"/>
  <c r="F4806" i="2"/>
  <c r="G4804" i="2"/>
  <c r="F4804" i="2"/>
  <c r="G4784" i="2"/>
  <c r="F4784" i="2"/>
  <c r="G4779" i="2"/>
  <c r="F4779" i="2"/>
  <c r="F4775" i="2"/>
  <c r="G4773" i="2"/>
  <c r="F4773" i="2"/>
  <c r="G4771" i="2"/>
  <c r="F4771" i="2"/>
  <c r="G4761" i="2"/>
  <c r="F4761" i="2"/>
  <c r="G4753" i="2"/>
  <c r="F4753" i="2"/>
  <c r="G4751" i="2"/>
  <c r="F4751" i="2"/>
  <c r="F4747" i="2"/>
  <c r="G4745" i="2"/>
  <c r="F4745" i="2"/>
  <c r="G4743" i="2"/>
  <c r="F4743" i="2"/>
  <c r="G4741" i="2"/>
  <c r="F4741" i="2"/>
  <c r="G4739" i="2"/>
  <c r="F4739" i="2"/>
  <c r="G4737" i="2"/>
  <c r="F4737" i="2"/>
  <c r="G4735" i="2"/>
  <c r="F4735" i="2"/>
  <c r="G4733" i="2"/>
  <c r="F4733" i="2"/>
  <c r="G4731" i="2"/>
  <c r="F4731" i="2"/>
  <c r="G4729" i="2"/>
  <c r="F4729" i="2"/>
  <c r="G4727" i="2"/>
  <c r="F4727" i="2"/>
  <c r="G4721" i="2"/>
  <c r="E4721" i="2"/>
  <c r="G4711" i="2"/>
  <c r="G4719" i="2"/>
  <c r="F4719" i="2"/>
  <c r="G4717" i="2"/>
  <c r="F4717" i="2"/>
  <c r="G4715" i="2"/>
  <c r="F4715" i="2"/>
  <c r="F4711" i="2"/>
  <c r="G4708" i="2"/>
  <c r="F4708" i="2"/>
  <c r="G4706" i="2"/>
  <c r="F4706" i="2"/>
  <c r="G4704" i="2"/>
  <c r="F4704" i="2"/>
  <c r="G4696" i="2"/>
  <c r="G4702" i="2"/>
  <c r="F4702" i="2"/>
  <c r="G4699" i="2"/>
  <c r="F4699" i="2"/>
  <c r="F4696" i="2"/>
  <c r="G4686" i="2"/>
  <c r="F4686" i="2"/>
  <c r="G4684" i="2"/>
  <c r="F4684" i="2"/>
  <c r="G4682" i="2"/>
  <c r="F4682" i="2"/>
  <c r="G4680" i="2"/>
  <c r="F4680" i="2"/>
  <c r="G4678" i="2"/>
  <c r="F4678" i="2"/>
  <c r="G4676" i="2"/>
  <c r="F4676" i="2"/>
  <c r="G4674" i="2"/>
  <c r="F4674" i="2"/>
  <c r="G4671" i="2"/>
  <c r="F4671" i="2"/>
  <c r="G4669" i="2"/>
  <c r="F4669" i="2"/>
  <c r="G4667" i="2"/>
  <c r="F4667" i="2"/>
  <c r="G4665" i="2"/>
  <c r="F4665" i="2"/>
  <c r="G4663" i="2"/>
  <c r="F4663" i="2"/>
  <c r="G4660" i="2"/>
  <c r="G4658" i="2"/>
  <c r="G4654" i="2"/>
  <c r="G4714" i="2"/>
  <c r="F4714" i="2"/>
  <c r="G4710" i="2"/>
  <c r="F4710" i="2"/>
  <c r="G4701" i="2"/>
  <c r="F4701" i="2"/>
  <c r="G4700" i="2"/>
  <c r="F4700" i="2"/>
  <c r="G4695" i="2"/>
  <c r="F4695" i="2"/>
  <c r="G4694" i="2"/>
  <c r="F4694" i="2"/>
  <c r="G4693" i="2"/>
  <c r="F4693" i="2"/>
  <c r="G4692" i="2"/>
  <c r="F4692" i="2"/>
  <c r="G4691" i="2"/>
  <c r="F4691" i="2"/>
  <c r="G4690" i="2"/>
  <c r="F4690" i="2"/>
  <c r="G4689" i="2"/>
  <c r="F4689" i="2"/>
  <c r="G4688" i="2"/>
  <c r="F4688" i="2"/>
  <c r="G4673" i="2"/>
  <c r="F4673" i="2"/>
  <c r="G4662" i="2"/>
  <c r="F4662" i="2"/>
  <c r="F4660" i="2"/>
  <c r="F4658" i="2"/>
  <c r="G4657" i="2"/>
  <c r="F4657" i="2"/>
  <c r="G4656" i="2"/>
  <c r="F4656" i="2"/>
  <c r="F4654" i="2"/>
  <c r="G4653" i="2"/>
  <c r="F4653" i="2"/>
  <c r="G4652" i="2"/>
  <c r="F4652" i="2"/>
  <c r="G4651" i="2"/>
  <c r="F4651" i="2"/>
  <c r="G4650" i="2"/>
  <c r="F4650" i="2"/>
  <c r="G4649" i="2"/>
  <c r="F4649" i="2"/>
  <c r="G4648" i="2"/>
  <c r="F4648" i="2"/>
  <c r="G4647" i="2"/>
  <c r="F4647" i="2"/>
  <c r="G4646" i="2"/>
  <c r="F4646" i="2"/>
  <c r="G4645" i="2"/>
  <c r="F4645" i="2"/>
  <c r="G4644" i="2"/>
  <c r="F4644" i="2"/>
  <c r="G4643" i="2"/>
  <c r="F4643" i="2"/>
  <c r="E4642" i="2"/>
  <c r="G4639" i="2"/>
  <c r="F4639" i="2"/>
  <c r="G4637" i="2"/>
  <c r="F4637" i="2"/>
  <c r="G4635" i="2"/>
  <c r="F4635" i="2"/>
  <c r="G4633" i="2"/>
  <c r="F4633" i="2"/>
  <c r="G4631" i="2"/>
  <c r="F4631" i="2"/>
  <c r="G4629" i="2"/>
  <c r="F4629" i="2"/>
  <c r="G4627" i="2"/>
  <c r="F4627" i="2"/>
  <c r="G4622" i="2"/>
  <c r="G4625" i="2"/>
  <c r="F4625" i="2"/>
  <c r="F4622" i="2"/>
  <c r="G4620" i="2"/>
  <c r="F4620" i="2"/>
  <c r="G4618" i="2"/>
  <c r="F4618" i="2"/>
  <c r="G4616" i="2"/>
  <c r="F4616" i="2"/>
  <c r="G4614" i="2"/>
  <c r="F4614" i="2"/>
  <c r="G4612" i="2"/>
  <c r="F4612" i="2"/>
  <c r="G4610" i="2"/>
  <c r="F4610" i="2"/>
  <c r="G4608" i="2"/>
  <c r="F4608" i="2"/>
  <c r="G4606" i="2"/>
  <c r="F4606" i="2"/>
  <c r="G4604" i="2"/>
  <c r="F4604" i="2"/>
  <c r="G4602" i="2"/>
  <c r="F4602" i="2"/>
  <c r="G4600" i="2"/>
  <c r="F4600" i="2"/>
  <c r="G4598" i="2"/>
  <c r="F4598" i="2"/>
  <c r="G4596" i="2"/>
  <c r="F4596" i="2"/>
  <c r="G4594" i="2"/>
  <c r="F4594" i="2"/>
  <c r="G4592" i="2"/>
  <c r="F4592" i="2"/>
  <c r="G4590" i="2"/>
  <c r="F4590" i="2"/>
  <c r="G4588" i="2"/>
  <c r="F4588" i="2"/>
  <c r="G4586" i="2"/>
  <c r="F4586" i="2"/>
  <c r="G4584" i="2"/>
  <c r="F4584" i="2"/>
  <c r="G4582" i="2"/>
  <c r="F4582" i="2"/>
  <c r="G4580" i="2"/>
  <c r="F4580" i="2"/>
  <c r="G4578" i="2"/>
  <c r="F4578" i="2"/>
  <c r="G4576" i="2"/>
  <c r="F4576" i="2"/>
  <c r="G4574" i="2"/>
  <c r="F4574" i="2"/>
  <c r="G4572" i="2"/>
  <c r="F4572" i="2"/>
  <c r="G4570" i="2"/>
  <c r="F4570" i="2"/>
  <c r="G4568" i="2"/>
  <c r="F4568" i="2"/>
  <c r="G4566" i="2"/>
  <c r="F4566" i="2"/>
  <c r="G4564" i="2"/>
  <c r="F4564" i="2"/>
  <c r="G4562" i="2"/>
  <c r="F4562" i="2"/>
  <c r="G4560" i="2"/>
  <c r="F4560" i="2"/>
  <c r="G4558" i="2"/>
  <c r="F4558" i="2"/>
  <c r="G4556" i="2"/>
  <c r="F4556" i="2"/>
  <c r="G4554" i="2"/>
  <c r="F4554" i="2"/>
  <c r="G4552" i="2"/>
  <c r="F4552" i="2"/>
  <c r="G4550" i="2"/>
  <c r="F4550" i="2"/>
  <c r="G4548" i="2"/>
  <c r="F4548" i="2"/>
  <c r="G4546" i="2"/>
  <c r="F4546" i="2"/>
  <c r="G4544" i="2"/>
  <c r="F4544" i="2"/>
  <c r="G4542" i="2"/>
  <c r="F4542" i="2"/>
  <c r="G4540" i="2"/>
  <c r="F4540" i="2"/>
  <c r="G4538" i="2"/>
  <c r="G4642" i="2" s="1"/>
  <c r="F4538" i="2"/>
  <c r="G4536" i="2"/>
  <c r="F4536" i="2"/>
  <c r="G4863" i="2" l="1"/>
  <c r="E4535" i="2" l="1"/>
  <c r="G4533" i="2"/>
  <c r="F4533" i="2"/>
  <c r="G4531" i="2"/>
  <c r="F4531" i="2"/>
  <c r="G4529" i="2"/>
  <c r="F4529" i="2"/>
  <c r="G4527" i="2"/>
  <c r="F4527" i="2"/>
  <c r="G4525" i="2"/>
  <c r="F4525" i="2"/>
  <c r="G4523" i="2"/>
  <c r="F4523" i="2"/>
  <c r="G4521" i="2"/>
  <c r="F4521" i="2"/>
  <c r="G4519" i="2"/>
  <c r="F4519" i="2"/>
  <c r="G4517" i="2"/>
  <c r="F4517" i="2"/>
  <c r="G4515" i="2"/>
  <c r="F4515" i="2"/>
  <c r="G4513" i="2"/>
  <c r="F4513" i="2"/>
  <c r="G4511" i="2"/>
  <c r="F4511" i="2"/>
  <c r="G4509" i="2"/>
  <c r="F4509" i="2"/>
  <c r="G4507" i="2"/>
  <c r="F4507" i="2"/>
  <c r="G4505" i="2"/>
  <c r="F4505" i="2"/>
  <c r="G4503" i="2"/>
  <c r="F4503" i="2"/>
  <c r="G4501" i="2"/>
  <c r="F4501" i="2"/>
  <c r="G4499" i="2"/>
  <c r="F4499" i="2"/>
  <c r="G4497" i="2"/>
  <c r="F4497" i="2"/>
  <c r="G4495" i="2"/>
  <c r="F4495" i="2"/>
  <c r="G4493" i="2"/>
  <c r="F4493" i="2"/>
  <c r="G4491" i="2"/>
  <c r="F4491" i="2"/>
  <c r="G4489" i="2"/>
  <c r="F4489" i="2"/>
  <c r="G4487" i="2"/>
  <c r="F4487" i="2"/>
  <c r="G4485" i="2"/>
  <c r="F4485" i="2"/>
  <c r="G4483" i="2"/>
  <c r="F4483" i="2"/>
  <c r="G4481" i="2"/>
  <c r="F4481" i="2"/>
  <c r="G4479" i="2"/>
  <c r="F4479" i="2"/>
  <c r="G4477" i="2"/>
  <c r="F4477" i="2"/>
  <c r="G4475" i="2"/>
  <c r="F4475" i="2"/>
  <c r="G4473" i="2"/>
  <c r="F4473" i="2"/>
  <c r="G4471" i="2"/>
  <c r="F4471" i="2"/>
  <c r="G4469" i="2"/>
  <c r="F4469" i="2"/>
  <c r="G4467" i="2"/>
  <c r="F4467" i="2"/>
  <c r="G4465" i="2"/>
  <c r="F4465" i="2"/>
  <c r="G4463" i="2"/>
  <c r="F4463" i="2"/>
  <c r="G4461" i="2"/>
  <c r="F4461" i="2"/>
  <c r="G4459" i="2"/>
  <c r="F4459" i="2"/>
  <c r="G4457" i="2"/>
  <c r="F4457" i="2"/>
  <c r="G4440" i="2"/>
  <c r="G4455" i="2"/>
  <c r="F4455" i="2"/>
  <c r="G4453" i="2"/>
  <c r="F4453" i="2"/>
  <c r="G4451" i="2"/>
  <c r="F4451" i="2"/>
  <c r="G4449" i="2"/>
  <c r="F4449" i="2"/>
  <c r="G4447" i="2"/>
  <c r="F4447" i="2"/>
  <c r="G4445" i="2"/>
  <c r="F4445" i="2"/>
  <c r="G4443" i="2"/>
  <c r="F4443" i="2"/>
  <c r="F4440" i="2"/>
  <c r="G4438" i="2"/>
  <c r="F4438" i="2"/>
  <c r="G4436" i="2"/>
  <c r="F4436" i="2"/>
  <c r="G4434" i="2"/>
  <c r="F4434" i="2"/>
  <c r="G4432" i="2"/>
  <c r="F4432" i="2"/>
  <c r="G4430" i="2"/>
  <c r="G4535" i="2" s="1"/>
  <c r="F4430" i="2"/>
  <c r="G4240" i="2"/>
  <c r="G4423" i="2"/>
  <c r="E4429" i="2"/>
  <c r="F4423" i="2"/>
  <c r="G4419" i="2"/>
  <c r="F4419" i="2"/>
  <c r="G4415" i="2"/>
  <c r="F4415" i="2"/>
  <c r="G4411" i="2"/>
  <c r="F4411" i="2"/>
  <c r="G4407" i="2"/>
  <c r="F4407" i="2"/>
  <c r="G4403" i="2"/>
  <c r="F4403" i="2"/>
  <c r="G4399" i="2"/>
  <c r="F4399" i="2"/>
  <c r="G4395" i="2"/>
  <c r="F4395" i="2"/>
  <c r="G4391" i="2"/>
  <c r="F4391" i="2"/>
  <c r="G4387" i="2"/>
  <c r="F4387" i="2"/>
  <c r="G4383" i="2"/>
  <c r="F4383" i="2"/>
  <c r="G4379" i="2"/>
  <c r="F4379" i="2"/>
  <c r="G4375" i="2"/>
  <c r="F4375" i="2"/>
  <c r="G4371" i="2"/>
  <c r="F4371" i="2"/>
  <c r="G4367" i="2"/>
  <c r="F4367" i="2"/>
  <c r="G4363" i="2"/>
  <c r="F4363" i="2"/>
  <c r="G4359" i="2"/>
  <c r="F4359" i="2"/>
  <c r="G4355" i="2"/>
  <c r="F4355" i="2"/>
  <c r="G4351" i="2"/>
  <c r="F4351" i="2"/>
  <c r="G4347" i="2"/>
  <c r="F4347" i="2"/>
  <c r="G4343" i="2"/>
  <c r="F4343" i="2"/>
  <c r="G4339" i="2"/>
  <c r="F4339" i="2"/>
  <c r="G4335" i="2"/>
  <c r="F4335" i="2"/>
  <c r="G4331" i="2"/>
  <c r="F4331" i="2"/>
  <c r="G4327" i="2"/>
  <c r="F4327" i="2"/>
  <c r="G4323" i="2"/>
  <c r="F4323" i="2"/>
  <c r="G4319" i="2"/>
  <c r="F4319" i="2"/>
  <c r="G4315" i="2"/>
  <c r="F4315" i="2"/>
  <c r="G4311" i="2"/>
  <c r="F4311" i="2"/>
  <c r="G4307" i="2"/>
  <c r="F4307" i="2"/>
  <c r="G4303" i="2"/>
  <c r="F4303" i="2"/>
  <c r="G4299" i="2"/>
  <c r="F4299" i="2"/>
  <c r="G4295" i="2"/>
  <c r="F4295" i="2"/>
  <c r="G4291" i="2"/>
  <c r="F4291" i="2"/>
  <c r="G4287" i="2"/>
  <c r="F4287" i="2"/>
  <c r="G4283" i="2"/>
  <c r="F4283" i="2"/>
  <c r="G4279" i="2"/>
  <c r="F4279" i="2"/>
  <c r="G4275" i="2"/>
  <c r="F4275" i="2"/>
  <c r="G4271" i="2"/>
  <c r="F4271" i="2"/>
  <c r="G4267" i="2"/>
  <c r="F4267" i="2"/>
  <c r="G4263" i="2"/>
  <c r="F4263" i="2"/>
  <c r="G4259" i="2"/>
  <c r="F4259" i="2"/>
  <c r="G4255" i="2"/>
  <c r="F4255" i="2"/>
  <c r="G4251" i="2"/>
  <c r="F4251" i="2"/>
  <c r="G4247" i="2"/>
  <c r="F4247" i="2"/>
  <c r="G4243" i="2"/>
  <c r="F4243" i="2"/>
  <c r="F4240" i="2"/>
  <c r="G4236" i="2"/>
  <c r="F4236" i="2"/>
  <c r="G4232" i="2"/>
  <c r="F4232" i="2"/>
  <c r="G4228" i="2"/>
  <c r="F4228" i="2"/>
  <c r="G4224" i="2"/>
  <c r="F4224" i="2"/>
  <c r="G4220" i="2"/>
  <c r="G4429" i="2" s="1"/>
  <c r="F4220" i="2"/>
  <c r="G4201" i="2" l="1"/>
  <c r="G4182" i="2"/>
  <c r="G4175" i="2"/>
  <c r="G4166" i="2"/>
  <c r="G4142" i="2"/>
  <c r="G4138" i="2"/>
  <c r="G4131" i="2"/>
  <c r="G4112" i="2"/>
  <c r="G4108" i="2"/>
  <c r="G4099" i="2"/>
  <c r="G4090" i="2"/>
  <c r="G4076" i="2"/>
  <c r="G4081" i="2"/>
  <c r="G4096" i="2"/>
  <c r="G4116" i="2"/>
  <c r="G4119" i="2"/>
  <c r="G4122" i="2"/>
  <c r="G4125" i="2"/>
  <c r="G4128" i="2"/>
  <c r="G4135" i="2"/>
  <c r="G4146" i="2"/>
  <c r="G4149" i="2"/>
  <c r="G4152" i="2"/>
  <c r="G4155" i="2"/>
  <c r="G4158" i="2"/>
  <c r="G4161" i="2"/>
  <c r="F4166" i="2"/>
  <c r="G4170" i="2"/>
  <c r="G4179" i="2"/>
  <c r="G4186" i="2"/>
  <c r="G4189" i="2"/>
  <c r="G4196" i="2"/>
  <c r="G4205" i="2"/>
  <c r="G4208" i="2"/>
  <c r="G4211" i="2"/>
  <c r="G4214" i="2"/>
  <c r="E4219" i="2"/>
  <c r="F4214" i="2"/>
  <c r="F4211" i="2"/>
  <c r="F4208" i="2"/>
  <c r="F4205" i="2"/>
  <c r="F4201" i="2"/>
  <c r="G4199" i="2"/>
  <c r="F4199" i="2"/>
  <c r="F4196" i="2"/>
  <c r="F4189" i="2"/>
  <c r="F4186" i="2"/>
  <c r="F4182" i="2"/>
  <c r="F4179" i="2"/>
  <c r="F4175" i="2"/>
  <c r="G4173" i="2"/>
  <c r="F4173" i="2"/>
  <c r="F4170" i="2"/>
  <c r="G4164" i="2"/>
  <c r="F4164" i="2"/>
  <c r="F4161" i="2"/>
  <c r="F4158" i="2"/>
  <c r="F4155" i="2"/>
  <c r="F4152" i="2"/>
  <c r="F4149" i="2"/>
  <c r="F4146" i="2"/>
  <c r="F4142" i="2"/>
  <c r="F4138" i="2"/>
  <c r="F4135" i="2"/>
  <c r="F4131" i="2"/>
  <c r="F4128" i="2"/>
  <c r="F4125" i="2"/>
  <c r="F4122" i="2"/>
  <c r="F4119" i="2"/>
  <c r="F4116" i="2"/>
  <c r="F4112" i="2"/>
  <c r="F4108" i="2"/>
  <c r="F4103" i="2"/>
  <c r="F4099" i="2"/>
  <c r="F4096" i="2"/>
  <c r="G4094" i="2"/>
  <c r="F4094" i="2"/>
  <c r="F4090" i="2"/>
  <c r="G4088" i="2"/>
  <c r="F4088" i="2"/>
  <c r="F4081" i="2"/>
  <c r="G4079" i="2"/>
  <c r="F4079" i="2"/>
  <c r="F4076" i="2"/>
  <c r="G4074" i="2"/>
  <c r="F4074" i="2"/>
  <c r="G4072" i="2"/>
  <c r="F4072" i="2"/>
  <c r="G4070" i="2"/>
  <c r="F4070" i="2"/>
  <c r="G4068" i="2"/>
  <c r="F4068" i="2"/>
  <c r="G4065" i="2"/>
  <c r="F4065" i="2"/>
  <c r="G3947" i="2"/>
  <c r="G3949" i="2"/>
  <c r="G3966" i="2"/>
  <c r="G3968" i="2"/>
  <c r="G3988" i="2"/>
  <c r="G4017" i="2"/>
  <c r="G4025" i="2"/>
  <c r="G4027" i="2"/>
  <c r="G4038" i="2"/>
  <c r="G4050" i="2"/>
  <c r="G4055" i="2"/>
  <c r="G4060" i="2"/>
  <c r="G4219" i="2" l="1"/>
  <c r="E4064" i="2"/>
  <c r="F4060" i="2"/>
  <c r="G4057" i="2"/>
  <c r="F4057" i="2"/>
  <c r="F4055" i="2"/>
  <c r="G4052" i="2"/>
  <c r="F4052" i="2"/>
  <c r="F4050" i="2"/>
  <c r="G4047" i="2"/>
  <c r="F4047" i="2"/>
  <c r="G4040" i="2"/>
  <c r="F4040" i="2"/>
  <c r="F4038" i="2"/>
  <c r="G4035" i="2"/>
  <c r="F4035" i="2"/>
  <c r="G4032" i="2"/>
  <c r="F4032" i="2"/>
  <c r="G4029" i="2"/>
  <c r="F4029" i="2"/>
  <c r="F4027" i="2"/>
  <c r="F4025" i="2"/>
  <c r="G4022" i="2"/>
  <c r="F4022" i="2"/>
  <c r="G4019" i="2"/>
  <c r="F4019" i="2"/>
  <c r="F4017" i="2"/>
  <c r="G4014" i="2"/>
  <c r="F4014" i="2"/>
  <c r="G4011" i="2"/>
  <c r="F4011" i="2"/>
  <c r="G4008" i="2"/>
  <c r="F4008" i="2"/>
  <c r="G4005" i="2"/>
  <c r="F4005" i="2"/>
  <c r="G4002" i="2"/>
  <c r="F4002" i="2"/>
  <c r="G3999" i="2"/>
  <c r="F3999" i="2"/>
  <c r="G3996" i="2"/>
  <c r="F3996" i="2"/>
  <c r="G3993" i="2"/>
  <c r="F3993" i="2"/>
  <c r="G3990" i="2"/>
  <c r="F3990" i="2"/>
  <c r="F3988" i="2"/>
  <c r="G3985" i="2"/>
  <c r="F3985" i="2"/>
  <c r="G3982" i="2"/>
  <c r="F3982" i="2"/>
  <c r="G3979" i="2"/>
  <c r="F3979" i="2"/>
  <c r="G3976" i="2"/>
  <c r="F3976" i="2"/>
  <c r="G3973" i="2"/>
  <c r="F3973" i="2"/>
  <c r="G3970" i="2"/>
  <c r="F3970" i="2"/>
  <c r="F3968" i="2"/>
  <c r="F3966" i="2"/>
  <c r="G3963" i="2"/>
  <c r="F3963" i="2"/>
  <c r="G3960" i="2"/>
  <c r="F3960" i="2"/>
  <c r="G3957" i="2"/>
  <c r="F3957" i="2"/>
  <c r="G3954" i="2"/>
  <c r="F3954" i="2"/>
  <c r="G3951" i="2"/>
  <c r="F3951" i="2"/>
  <c r="F3949" i="2"/>
  <c r="F3947" i="2"/>
  <c r="G3944" i="2"/>
  <c r="F3944" i="2"/>
  <c r="G3941" i="2"/>
  <c r="F3941" i="2"/>
  <c r="G3938" i="2"/>
  <c r="F3938" i="2"/>
  <c r="G3935" i="2"/>
  <c r="F3935" i="2"/>
  <c r="G3932" i="2"/>
  <c r="F3932" i="2"/>
  <c r="G3929" i="2"/>
  <c r="F3929" i="2"/>
  <c r="G3926" i="2"/>
  <c r="F3926" i="2"/>
  <c r="G3923" i="2"/>
  <c r="F3923" i="2"/>
  <c r="G3920" i="2"/>
  <c r="G4064" i="2" s="1"/>
  <c r="F3920" i="2"/>
  <c r="G3858" i="2" l="1"/>
  <c r="G3915" i="2"/>
  <c r="G3905" i="2"/>
  <c r="G3835" i="2"/>
  <c r="G3827" i="2"/>
  <c r="G3811" i="2"/>
  <c r="G3806" i="2"/>
  <c r="F3806" i="2"/>
  <c r="G3812" i="2"/>
  <c r="F3812" i="2"/>
  <c r="G3814" i="2"/>
  <c r="F3814" i="2"/>
  <c r="G3816" i="2"/>
  <c r="F3816" i="2"/>
  <c r="G3821" i="2"/>
  <c r="F3821" i="2"/>
  <c r="G3823" i="2"/>
  <c r="F3823" i="2"/>
  <c r="G3825" i="2"/>
  <c r="F3825" i="2"/>
  <c r="G3831" i="2"/>
  <c r="F3831" i="2"/>
  <c r="G3833" i="2"/>
  <c r="F3833" i="2"/>
  <c r="G3842" i="2"/>
  <c r="F3842" i="2"/>
  <c r="G3844" i="2"/>
  <c r="F3844" i="2"/>
  <c r="G3846" i="2"/>
  <c r="F3846" i="2"/>
  <c r="G3848" i="2"/>
  <c r="F3848" i="2"/>
  <c r="G3850" i="2"/>
  <c r="F3850" i="2"/>
  <c r="G3852" i="2"/>
  <c r="F3852" i="2"/>
  <c r="G3856" i="2"/>
  <c r="F3856" i="2"/>
  <c r="G3854" i="2"/>
  <c r="F3854" i="2"/>
  <c r="F3858" i="2"/>
  <c r="G3860" i="2"/>
  <c r="F3860" i="2"/>
  <c r="G3862" i="2"/>
  <c r="F3862" i="2"/>
  <c r="G3864" i="2"/>
  <c r="F3864" i="2"/>
  <c r="G3866" i="2"/>
  <c r="F3866" i="2"/>
  <c r="G3868" i="2"/>
  <c r="F3868" i="2"/>
  <c r="G3870" i="2"/>
  <c r="F3870" i="2"/>
  <c r="G3872" i="2"/>
  <c r="F3872" i="2"/>
  <c r="G3874" i="2"/>
  <c r="F3874" i="2"/>
  <c r="G3876" i="2"/>
  <c r="F3876" i="2"/>
  <c r="G3878" i="2"/>
  <c r="F3878" i="2"/>
  <c r="G3880" i="2"/>
  <c r="F3880" i="2"/>
  <c r="G3882" i="2"/>
  <c r="F3882" i="2"/>
  <c r="G3884" i="2"/>
  <c r="F3884" i="2"/>
  <c r="G3889" i="2"/>
  <c r="F3889" i="2"/>
  <c r="G3891" i="2"/>
  <c r="F3891" i="2"/>
  <c r="G3893" i="2"/>
  <c r="F3893" i="2"/>
  <c r="G3895" i="2"/>
  <c r="F3895" i="2"/>
  <c r="G3897" i="2"/>
  <c r="F3897" i="2"/>
  <c r="G3899" i="2"/>
  <c r="F3899" i="2"/>
  <c r="G3901" i="2"/>
  <c r="F3901" i="2"/>
  <c r="G3903" i="2"/>
  <c r="F3903" i="2"/>
  <c r="G3909" i="2"/>
  <c r="F3909" i="2"/>
  <c r="G3911" i="2"/>
  <c r="F3911" i="2"/>
  <c r="G3913" i="2"/>
  <c r="E3919" i="2"/>
  <c r="F3915" i="2"/>
  <c r="F3913" i="2"/>
  <c r="F3905" i="2"/>
  <c r="G3886" i="2"/>
  <c r="F3886" i="2"/>
  <c r="G3839" i="2"/>
  <c r="F3839" i="2"/>
  <c r="F3835" i="2"/>
  <c r="F3827" i="2"/>
  <c r="G3818" i="2"/>
  <c r="F3818" i="2"/>
  <c r="F3811" i="2"/>
  <c r="G3808" i="2"/>
  <c r="F3808" i="2"/>
  <c r="G3803" i="2"/>
  <c r="F3803" i="2"/>
  <c r="G3505" i="2"/>
  <c r="G3511" i="2"/>
  <c r="G3517" i="2"/>
  <c r="G3523" i="2"/>
  <c r="G3529" i="2"/>
  <c r="G3534" i="2"/>
  <c r="G3539" i="2"/>
  <c r="G3545" i="2"/>
  <c r="G3550" i="2"/>
  <c r="G3555" i="2"/>
  <c r="G3560" i="2"/>
  <c r="G3563" i="2"/>
  <c r="G3569" i="2"/>
  <c r="G3574" i="2"/>
  <c r="G3580" i="2"/>
  <c r="G3586" i="2"/>
  <c r="G3593" i="2"/>
  <c r="G3598" i="2"/>
  <c r="G3604" i="2"/>
  <c r="G3610" i="2"/>
  <c r="G3615" i="2"/>
  <c r="G3621" i="2"/>
  <c r="G3627" i="2"/>
  <c r="G3633" i="2"/>
  <c r="G3640" i="2"/>
  <c r="G3646" i="2"/>
  <c r="G3652" i="2"/>
  <c r="G3659" i="2"/>
  <c r="G3665" i="2"/>
  <c r="G3671" i="2"/>
  <c r="G3677" i="2"/>
  <c r="G3683" i="2"/>
  <c r="G3689" i="2"/>
  <c r="G3695" i="2"/>
  <c r="G3700" i="2"/>
  <c r="G3704" i="2"/>
  <c r="G3710" i="2"/>
  <c r="G3716" i="2"/>
  <c r="G3719" i="2"/>
  <c r="G3725" i="2"/>
  <c r="G3730" i="2"/>
  <c r="G3736" i="2"/>
  <c r="G3743" i="2"/>
  <c r="G3746" i="2"/>
  <c r="G3752" i="2"/>
  <c r="G3758" i="2"/>
  <c r="G3764" i="2"/>
  <c r="G3769" i="2"/>
  <c r="G3775" i="2"/>
  <c r="G3780" i="2"/>
  <c r="G3787" i="2"/>
  <c r="G3793" i="2"/>
  <c r="G3919" i="2" l="1"/>
  <c r="G3802" i="2" l="1"/>
  <c r="E3802" i="2"/>
  <c r="F3793" i="2"/>
  <c r="F3787" i="2"/>
  <c r="F3780" i="2"/>
  <c r="F3775" i="2"/>
  <c r="F3769" i="2"/>
  <c r="F3764" i="2"/>
  <c r="F3758" i="2"/>
  <c r="F3752" i="2"/>
  <c r="F3746" i="2"/>
  <c r="F3743" i="2"/>
  <c r="F3736" i="2"/>
  <c r="F3730" i="2"/>
  <c r="F3725" i="2"/>
  <c r="F3719" i="2"/>
  <c r="F3716" i="2"/>
  <c r="F3710" i="2"/>
  <c r="F3704" i="2"/>
  <c r="F3700" i="2"/>
  <c r="F3695" i="2"/>
  <c r="F3689" i="2"/>
  <c r="F3683" i="2"/>
  <c r="F3677" i="2"/>
  <c r="F3671" i="2"/>
  <c r="F3665" i="2"/>
  <c r="F3659" i="2"/>
  <c r="F3652" i="2"/>
  <c r="F3646" i="2"/>
  <c r="F3640" i="2"/>
  <c r="F3633" i="2"/>
  <c r="F3627" i="2"/>
  <c r="F3621" i="2"/>
  <c r="F3615" i="2"/>
  <c r="F3610" i="2"/>
  <c r="F3604" i="2"/>
  <c r="F3598" i="2"/>
  <c r="F3593" i="2"/>
  <c r="F3586" i="2"/>
  <c r="F3580" i="2"/>
  <c r="F3574" i="2"/>
  <c r="F3569" i="2"/>
  <c r="F3563" i="2"/>
  <c r="F3560" i="2"/>
  <c r="F3555" i="2"/>
  <c r="F3550" i="2"/>
  <c r="F3545" i="2"/>
  <c r="F3539" i="2"/>
  <c r="F3534" i="2"/>
  <c r="F3529" i="2"/>
  <c r="F3523" i="2"/>
  <c r="F3517" i="2"/>
  <c r="F3511" i="2"/>
  <c r="F3505" i="2"/>
  <c r="G3411" i="2"/>
  <c r="G3475" i="2"/>
  <c r="G3478" i="2" l="1"/>
  <c r="G3480" i="2"/>
  <c r="G3483" i="2"/>
  <c r="G3486" i="2"/>
  <c r="G3490" i="2"/>
  <c r="G3492" i="2"/>
  <c r="G3495" i="2"/>
  <c r="G3499" i="2"/>
  <c r="G3398" i="2"/>
  <c r="G3408" i="2"/>
  <c r="G3413" i="2"/>
  <c r="G3417" i="2"/>
  <c r="G3421" i="2"/>
  <c r="G3423" i="2"/>
  <c r="G3427" i="2"/>
  <c r="G3431" i="2"/>
  <c r="G3434" i="2"/>
  <c r="G3438" i="2"/>
  <c r="G3440" i="2"/>
  <c r="G3442" i="2"/>
  <c r="G3449" i="2"/>
  <c r="G3452" i="2"/>
  <c r="G3454" i="2"/>
  <c r="G3458" i="2"/>
  <c r="G3461" i="2"/>
  <c r="G3463" i="2"/>
  <c r="G3467" i="2"/>
  <c r="G3469" i="2"/>
  <c r="G3471" i="2"/>
  <c r="G3473" i="2"/>
  <c r="E3504" i="2" l="1"/>
  <c r="F3499" i="2"/>
  <c r="F3495" i="2"/>
  <c r="F3492" i="2"/>
  <c r="F3490" i="2"/>
  <c r="F3486" i="2"/>
  <c r="F3483" i="2"/>
  <c r="F3480" i="2"/>
  <c r="F3478" i="2"/>
  <c r="F3475" i="2"/>
  <c r="F3473" i="2"/>
  <c r="F3471" i="2"/>
  <c r="F3469" i="2"/>
  <c r="F3467" i="2"/>
  <c r="F3463" i="2"/>
  <c r="F3461" i="2"/>
  <c r="F3458" i="2"/>
  <c r="F3454" i="2"/>
  <c r="F3452" i="2"/>
  <c r="F3449" i="2"/>
  <c r="F3440" i="2"/>
  <c r="F3442" i="2"/>
  <c r="F3438" i="2"/>
  <c r="F3434" i="2"/>
  <c r="F3431" i="2"/>
  <c r="F3427" i="2"/>
  <c r="F3423" i="2"/>
  <c r="F3421" i="2"/>
  <c r="F3417" i="2"/>
  <c r="F3413" i="2"/>
  <c r="F3411" i="2"/>
  <c r="F3408" i="2"/>
  <c r="G3404" i="2"/>
  <c r="F3404" i="2"/>
  <c r="G3400" i="2"/>
  <c r="F3400" i="2"/>
  <c r="F3398" i="2"/>
  <c r="G3394" i="2"/>
  <c r="F3394" i="2"/>
  <c r="G3390" i="2"/>
  <c r="G3366" i="2"/>
  <c r="F3366" i="2"/>
  <c r="G3388" i="2"/>
  <c r="F3388" i="2"/>
  <c r="G3386" i="2"/>
  <c r="F3386" i="2"/>
  <c r="G3381" i="2"/>
  <c r="F3381" i="2"/>
  <c r="G3379" i="2"/>
  <c r="F3379" i="2"/>
  <c r="G3377" i="2"/>
  <c r="F3377" i="2"/>
  <c r="G3375" i="2"/>
  <c r="F3375" i="2"/>
  <c r="G3373" i="2"/>
  <c r="F3373" i="2"/>
  <c r="G3371" i="2"/>
  <c r="F3371" i="2"/>
  <c r="G3369" i="2"/>
  <c r="F3369" i="2"/>
  <c r="G3364" i="2"/>
  <c r="F3364" i="2"/>
  <c r="G3362" i="2"/>
  <c r="F3390" i="2"/>
  <c r="G3383" i="2"/>
  <c r="F3383" i="2"/>
  <c r="F3362" i="2"/>
  <c r="G3359" i="2"/>
  <c r="F3359" i="2"/>
  <c r="G3504" i="2" l="1"/>
  <c r="G3327" i="2"/>
  <c r="F3327" i="2"/>
  <c r="E3358" i="2"/>
  <c r="G3355" i="2"/>
  <c r="F3355" i="2"/>
  <c r="G3352" i="2"/>
  <c r="F3352" i="2"/>
  <c r="G3345" i="2"/>
  <c r="F3345" i="2"/>
  <c r="G3340" i="2"/>
  <c r="G3350" i="2"/>
  <c r="F3350" i="2"/>
  <c r="G3348" i="2"/>
  <c r="F3348" i="2"/>
  <c r="G3343" i="2"/>
  <c r="F3343" i="2"/>
  <c r="F3340" i="2"/>
  <c r="G3338" i="2"/>
  <c r="F3338" i="2"/>
  <c r="G3336" i="2"/>
  <c r="F3336" i="2"/>
  <c r="G3334" i="2"/>
  <c r="F3334" i="2"/>
  <c r="G3332" i="2"/>
  <c r="F3332" i="2"/>
  <c r="G3330" i="2"/>
  <c r="F3330" i="2"/>
  <c r="G3325" i="2"/>
  <c r="F3325" i="2"/>
  <c r="G3323" i="2"/>
  <c r="F3323" i="2"/>
  <c r="G3321" i="2"/>
  <c r="F3321" i="2"/>
  <c r="G3319" i="2"/>
  <c r="F3319" i="2"/>
  <c r="G3317" i="2"/>
  <c r="F3317" i="2"/>
  <c r="G3315" i="2"/>
  <c r="F3315" i="2"/>
  <c r="G3313" i="2"/>
  <c r="F3313" i="2"/>
  <c r="G3311" i="2"/>
  <c r="F3311" i="2"/>
  <c r="G3309" i="2"/>
  <c r="F3309" i="2"/>
  <c r="G3307" i="2"/>
  <c r="F3307" i="2"/>
  <c r="G3305" i="2"/>
  <c r="F3305" i="2"/>
  <c r="G3303" i="2"/>
  <c r="F3303" i="2"/>
  <c r="G3301" i="2"/>
  <c r="F3301" i="2"/>
  <c r="G3299" i="2"/>
  <c r="F3299" i="2"/>
  <c r="G3297" i="2"/>
  <c r="F3297" i="2"/>
  <c r="G3295" i="2"/>
  <c r="F3295" i="2"/>
  <c r="G3293" i="2"/>
  <c r="F3293" i="2"/>
  <c r="G3291" i="2"/>
  <c r="F3291" i="2"/>
  <c r="G3289" i="2"/>
  <c r="F3289" i="2"/>
  <c r="G3287" i="2"/>
  <c r="F3287" i="2"/>
  <c r="G3285" i="2"/>
  <c r="F3285" i="2"/>
  <c r="G3262" i="2"/>
  <c r="G3283" i="2"/>
  <c r="F3283" i="2"/>
  <c r="G3281" i="2"/>
  <c r="F3281" i="2"/>
  <c r="G3279" i="2"/>
  <c r="F3279" i="2"/>
  <c r="G3277" i="2"/>
  <c r="F3277" i="2"/>
  <c r="G3275" i="2"/>
  <c r="F3275" i="2"/>
  <c r="G3273" i="2"/>
  <c r="F3273" i="2"/>
  <c r="G3271" i="2"/>
  <c r="F3271" i="2"/>
  <c r="G3269" i="2"/>
  <c r="F3269" i="2"/>
  <c r="G3267" i="2"/>
  <c r="F3267" i="2"/>
  <c r="G3265" i="2"/>
  <c r="F3265" i="2"/>
  <c r="F3262" i="2"/>
  <c r="G3260" i="2"/>
  <c r="F3260" i="2"/>
  <c r="G3258" i="2"/>
  <c r="F3258" i="2"/>
  <c r="G3256" i="2"/>
  <c r="F3256" i="2"/>
  <c r="G3254" i="2"/>
  <c r="F3254" i="2"/>
  <c r="G3252" i="2"/>
  <c r="F3252" i="2"/>
  <c r="G3250" i="2"/>
  <c r="F3250" i="2"/>
  <c r="G3248" i="2"/>
  <c r="F3248" i="2"/>
  <c r="G3358" i="2" l="1"/>
  <c r="E3247" i="2"/>
  <c r="G3245" i="2"/>
  <c r="F3245" i="2"/>
  <c r="G3244" i="2"/>
  <c r="F3244" i="2"/>
  <c r="G3243" i="2"/>
  <c r="F3243" i="2"/>
  <c r="G3242" i="2"/>
  <c r="F3242" i="2"/>
  <c r="G3241" i="2"/>
  <c r="F3241" i="2"/>
  <c r="G3240" i="2"/>
  <c r="F3240" i="2"/>
  <c r="G3239" i="2"/>
  <c r="F3239" i="2"/>
  <c r="G3238" i="2"/>
  <c r="F3238" i="2"/>
  <c r="G3237" i="2"/>
  <c r="F3237" i="2"/>
  <c r="G3236" i="2"/>
  <c r="F3236" i="2"/>
  <c r="G3235" i="2"/>
  <c r="F3235" i="2"/>
  <c r="G3234" i="2"/>
  <c r="F3234" i="2"/>
  <c r="G3233" i="2"/>
  <c r="F3233" i="2"/>
  <c r="G3232" i="2"/>
  <c r="F3232" i="2"/>
  <c r="G3231" i="2"/>
  <c r="F3231" i="2"/>
  <c r="G3230" i="2"/>
  <c r="F3230" i="2"/>
  <c r="G3229" i="2"/>
  <c r="F3229" i="2"/>
  <c r="G3228" i="2"/>
  <c r="F3228" i="2"/>
  <c r="G3227" i="2"/>
  <c r="F3227" i="2"/>
  <c r="G3226" i="2"/>
  <c r="F3226" i="2"/>
  <c r="G3225" i="2"/>
  <c r="F3225" i="2"/>
  <c r="G3224" i="2"/>
  <c r="F3224" i="2"/>
  <c r="G3223" i="2"/>
  <c r="F3223" i="2"/>
  <c r="G3222" i="2"/>
  <c r="F3222" i="2"/>
  <c r="G3221" i="2"/>
  <c r="F3221" i="2"/>
  <c r="G3220" i="2"/>
  <c r="F3220" i="2"/>
  <c r="G3219" i="2"/>
  <c r="F3219" i="2"/>
  <c r="G3218" i="2"/>
  <c r="F3218" i="2"/>
  <c r="G3217" i="2"/>
  <c r="F3217" i="2"/>
  <c r="G3216" i="2"/>
  <c r="F3216" i="2"/>
  <c r="G3215" i="2"/>
  <c r="F3215" i="2"/>
  <c r="G3214" i="2"/>
  <c r="F3214" i="2"/>
  <c r="G3213" i="2"/>
  <c r="F3213" i="2"/>
  <c r="G3212" i="2"/>
  <c r="F3212" i="2"/>
  <c r="G3211" i="2"/>
  <c r="F3211" i="2"/>
  <c r="G3210" i="2"/>
  <c r="F3210" i="2"/>
  <c r="G3209" i="2"/>
  <c r="F3209" i="2"/>
  <c r="G3208" i="2"/>
  <c r="F3208" i="2"/>
  <c r="G3207" i="2"/>
  <c r="F3207" i="2"/>
  <c r="G3206" i="2"/>
  <c r="F3206" i="2"/>
  <c r="G3205" i="2"/>
  <c r="F3205" i="2"/>
  <c r="G3204" i="2"/>
  <c r="F3204" i="2"/>
  <c r="G3203" i="2"/>
  <c r="F3203" i="2"/>
  <c r="G3202" i="2"/>
  <c r="F3202" i="2"/>
  <c r="G3201" i="2"/>
  <c r="F3201" i="2"/>
  <c r="G3200" i="2"/>
  <c r="F3200" i="2"/>
  <c r="G3199" i="2"/>
  <c r="F3199" i="2"/>
  <c r="G3198" i="2"/>
  <c r="F3198" i="2"/>
  <c r="G3197" i="2"/>
  <c r="F3197" i="2"/>
  <c r="G3196" i="2"/>
  <c r="F3196" i="2"/>
  <c r="G3195" i="2"/>
  <c r="F3195" i="2"/>
  <c r="G3194" i="2"/>
  <c r="F3194" i="2"/>
  <c r="G3247" i="2" l="1"/>
  <c r="E3193" i="2"/>
  <c r="G3191" i="2"/>
  <c r="F3191" i="2"/>
  <c r="G3189" i="2"/>
  <c r="F3189" i="2"/>
  <c r="G3187" i="2"/>
  <c r="F3187" i="2"/>
  <c r="G3185" i="2"/>
  <c r="F3185" i="2"/>
  <c r="G3183" i="2"/>
  <c r="F3183" i="2"/>
  <c r="G3181" i="2"/>
  <c r="F3181" i="2"/>
  <c r="G3179" i="2"/>
  <c r="F3179" i="2"/>
  <c r="G3177" i="2"/>
  <c r="F3177" i="2"/>
  <c r="G3175" i="2"/>
  <c r="F3175" i="2"/>
  <c r="G3173" i="2"/>
  <c r="F3173" i="2"/>
  <c r="G3171" i="2"/>
  <c r="F3171" i="2"/>
  <c r="G3169" i="2"/>
  <c r="F3169" i="2"/>
  <c r="G3167" i="2"/>
  <c r="F3167" i="2"/>
  <c r="G3165" i="2"/>
  <c r="F3165" i="2"/>
  <c r="G3163" i="2"/>
  <c r="F3163" i="2"/>
  <c r="G3161" i="2"/>
  <c r="F3161" i="2"/>
  <c r="G3159" i="2"/>
  <c r="F3159" i="2"/>
  <c r="G3157" i="2"/>
  <c r="F3157" i="2"/>
  <c r="G3155" i="2"/>
  <c r="F3155" i="2"/>
  <c r="G3153" i="2"/>
  <c r="F3153" i="2"/>
  <c r="G3151" i="2"/>
  <c r="F3151" i="2"/>
  <c r="G3149" i="2"/>
  <c r="F3149" i="2"/>
  <c r="G3147" i="2"/>
  <c r="F3147" i="2"/>
  <c r="G3145" i="2"/>
  <c r="F3145" i="2"/>
  <c r="G3143" i="2"/>
  <c r="F3143" i="2"/>
  <c r="G3141" i="2"/>
  <c r="F3141" i="2"/>
  <c r="G3139" i="2"/>
  <c r="F3139" i="2"/>
  <c r="G3137" i="2"/>
  <c r="F3137" i="2"/>
  <c r="G3135" i="2"/>
  <c r="F3135" i="2"/>
  <c r="G3122" i="2"/>
  <c r="G3133" i="2"/>
  <c r="F3133" i="2"/>
  <c r="G3131" i="2"/>
  <c r="F3131" i="2"/>
  <c r="G3129" i="2"/>
  <c r="F3129" i="2"/>
  <c r="G3127" i="2"/>
  <c r="F3127" i="2"/>
  <c r="G3125" i="2"/>
  <c r="F3125" i="2"/>
  <c r="F3122" i="2"/>
  <c r="G3120" i="2"/>
  <c r="F3120" i="2"/>
  <c r="G3118" i="2"/>
  <c r="F3118" i="2"/>
  <c r="G3116" i="2"/>
  <c r="F3116" i="2"/>
  <c r="G3114" i="2"/>
  <c r="F3114" i="2"/>
  <c r="G3112" i="2"/>
  <c r="F3112" i="2"/>
  <c r="G3110" i="2"/>
  <c r="F3110" i="2"/>
  <c r="G3108" i="2"/>
  <c r="F3108" i="2"/>
  <c r="G3106" i="2"/>
  <c r="F3106" i="2"/>
  <c r="G3104" i="2"/>
  <c r="F3104" i="2"/>
  <c r="G3102" i="2"/>
  <c r="F3102" i="2"/>
  <c r="G3100" i="2"/>
  <c r="F3100" i="2"/>
  <c r="G3095" i="2"/>
  <c r="G3098" i="2"/>
  <c r="F3098" i="2"/>
  <c r="F3095" i="2"/>
  <c r="G3093" i="2"/>
  <c r="F3093" i="2"/>
  <c r="G3091" i="2"/>
  <c r="F3091" i="2"/>
  <c r="G3089" i="2"/>
  <c r="F3089" i="2"/>
  <c r="G3087" i="2"/>
  <c r="F3087" i="2"/>
  <c r="E3086" i="2"/>
  <c r="G3083" i="2"/>
  <c r="F3083" i="2"/>
  <c r="G3080" i="2"/>
  <c r="F3080" i="2"/>
  <c r="G3077" i="2"/>
  <c r="F3077" i="2"/>
  <c r="G3074" i="2"/>
  <c r="F3074" i="2"/>
  <c r="G3063" i="2"/>
  <c r="G3059" i="2"/>
  <c r="G3071" i="2"/>
  <c r="F3071" i="2"/>
  <c r="G3068" i="2"/>
  <c r="F3068" i="2"/>
  <c r="G3065" i="2"/>
  <c r="F3065" i="2"/>
  <c r="F3063" i="2"/>
  <c r="F3059" i="2"/>
  <c r="G3056" i="2"/>
  <c r="F3056" i="2"/>
  <c r="G3053" i="2"/>
  <c r="F3053" i="2"/>
  <c r="G3050" i="2"/>
  <c r="F3050" i="2"/>
  <c r="G3047" i="2"/>
  <c r="F3047" i="2"/>
  <c r="G3044" i="2"/>
  <c r="F3044" i="2"/>
  <c r="G3041" i="2"/>
  <c r="F3041" i="2"/>
  <c r="G3038" i="2"/>
  <c r="F3038" i="2"/>
  <c r="G3035" i="2"/>
  <c r="F3035" i="2"/>
  <c r="G3019" i="2"/>
  <c r="G3032" i="2"/>
  <c r="F3032" i="2"/>
  <c r="G3029" i="2"/>
  <c r="F3029" i="2"/>
  <c r="G3026" i="2"/>
  <c r="F3026" i="2"/>
  <c r="G3023" i="2"/>
  <c r="F3023" i="2"/>
  <c r="F3019" i="2"/>
  <c r="G3016" i="2"/>
  <c r="F3016" i="2"/>
  <c r="G3013" i="2"/>
  <c r="F3013" i="2"/>
  <c r="G3010" i="2"/>
  <c r="F3010" i="2"/>
  <c r="G3007" i="2"/>
  <c r="F3007" i="2"/>
  <c r="G3004" i="2"/>
  <c r="F3004" i="2"/>
  <c r="G3001" i="2"/>
  <c r="F3001" i="2"/>
  <c r="G2998" i="2"/>
  <c r="F2998" i="2"/>
  <c r="G2995" i="2"/>
  <c r="F2995" i="2"/>
  <c r="G2992" i="2"/>
  <c r="F2992" i="2"/>
  <c r="G2989" i="2"/>
  <c r="F2989" i="2"/>
  <c r="G2986" i="2"/>
  <c r="F2986" i="2"/>
  <c r="G2983" i="2"/>
  <c r="F2983" i="2"/>
  <c r="G2980" i="2"/>
  <c r="F2980" i="2"/>
  <c r="G2977" i="2"/>
  <c r="F2977" i="2"/>
  <c r="G2963" i="2"/>
  <c r="G2974" i="2"/>
  <c r="F2974" i="2"/>
  <c r="G2971" i="2"/>
  <c r="F2971" i="2"/>
  <c r="G2968" i="2"/>
  <c r="F2968" i="2"/>
  <c r="G2965" i="2"/>
  <c r="F2965" i="2"/>
  <c r="F2963" i="2"/>
  <c r="G2960" i="2"/>
  <c r="F2960" i="2"/>
  <c r="G2957" i="2"/>
  <c r="F2957" i="2"/>
  <c r="G2954" i="2"/>
  <c r="F2954" i="2"/>
  <c r="G2951" i="2"/>
  <c r="F2951" i="2"/>
  <c r="G2948" i="2"/>
  <c r="F2948" i="2"/>
  <c r="G2945" i="2"/>
  <c r="F2945" i="2"/>
  <c r="G2942" i="2"/>
  <c r="F2942" i="2"/>
  <c r="G2939" i="2"/>
  <c r="F2939" i="2"/>
  <c r="G2936" i="2"/>
  <c r="F2936" i="2"/>
  <c r="G2933" i="2"/>
  <c r="F2933" i="2"/>
  <c r="G2930" i="2"/>
  <c r="F2930" i="2"/>
  <c r="E2929" i="2"/>
  <c r="G2926" i="2"/>
  <c r="F2926" i="2"/>
  <c r="G2924" i="2"/>
  <c r="F2924" i="2"/>
  <c r="G2922" i="2"/>
  <c r="F2922" i="2"/>
  <c r="G2920" i="2"/>
  <c r="F2920" i="2"/>
  <c r="G2918" i="2"/>
  <c r="F2918" i="2"/>
  <c r="G2916" i="2"/>
  <c r="F2916" i="2"/>
  <c r="G2914" i="2"/>
  <c r="F2914" i="2"/>
  <c r="G2912" i="2"/>
  <c r="F2912" i="2"/>
  <c r="G2910" i="2"/>
  <c r="F2910" i="2"/>
  <c r="G2908" i="2"/>
  <c r="F2908" i="2"/>
  <c r="G2906" i="2"/>
  <c r="F2906" i="2"/>
  <c r="G2904" i="2"/>
  <c r="F2904" i="2"/>
  <c r="G2902" i="2"/>
  <c r="F2902" i="2"/>
  <c r="G2900" i="2"/>
  <c r="F2900" i="2"/>
  <c r="G2898" i="2"/>
  <c r="F2898" i="2"/>
  <c r="G2896" i="2"/>
  <c r="F2896" i="2"/>
  <c r="G2894" i="2"/>
  <c r="F2894" i="2"/>
  <c r="G2892" i="2"/>
  <c r="F2892" i="2"/>
  <c r="G2890" i="2"/>
  <c r="F2890" i="2"/>
  <c r="G2888" i="2"/>
  <c r="F2888" i="2"/>
  <c r="G2886" i="2"/>
  <c r="F2886" i="2"/>
  <c r="G2884" i="2"/>
  <c r="F2884" i="2"/>
  <c r="G2882" i="2"/>
  <c r="F2882" i="2"/>
  <c r="G2880" i="2"/>
  <c r="F2880" i="2"/>
  <c r="G2878" i="2"/>
  <c r="F2878" i="2"/>
  <c r="G2876" i="2"/>
  <c r="F2876" i="2"/>
  <c r="G2874" i="2"/>
  <c r="F2874" i="2"/>
  <c r="G2872" i="2"/>
  <c r="F2872" i="2"/>
  <c r="G2870" i="2"/>
  <c r="F2870" i="2"/>
  <c r="G2853" i="2"/>
  <c r="G2868" i="2"/>
  <c r="F2868" i="2"/>
  <c r="G2866" i="2"/>
  <c r="F2866" i="2"/>
  <c r="G2864" i="2"/>
  <c r="F2864" i="2"/>
  <c r="G2862" i="2"/>
  <c r="F2862" i="2"/>
  <c r="G2860" i="2"/>
  <c r="F2860" i="2"/>
  <c r="G2858" i="2"/>
  <c r="F2858" i="2"/>
  <c r="G2856" i="2"/>
  <c r="F2856" i="2"/>
  <c r="G2854" i="2"/>
  <c r="F2854" i="2"/>
  <c r="F2853" i="2"/>
  <c r="G2851" i="2"/>
  <c r="F2851" i="2"/>
  <c r="G2849" i="2"/>
  <c r="F2849" i="2"/>
  <c r="G2847" i="2"/>
  <c r="F2847" i="2"/>
  <c r="G2845" i="2"/>
  <c r="F2845" i="2"/>
  <c r="G2843" i="2"/>
  <c r="F2843" i="2"/>
  <c r="G2841" i="2"/>
  <c r="F2841" i="2"/>
  <c r="G2839" i="2"/>
  <c r="F2839" i="2"/>
  <c r="G2837" i="2"/>
  <c r="F2837" i="2"/>
  <c r="G2835" i="2"/>
  <c r="F2835" i="2"/>
  <c r="G2833" i="2"/>
  <c r="F2833" i="2"/>
  <c r="G2831" i="2"/>
  <c r="F2831" i="2"/>
  <c r="G2829" i="2"/>
  <c r="F2829" i="2"/>
  <c r="G2827" i="2"/>
  <c r="F2827" i="2"/>
  <c r="G2825" i="2"/>
  <c r="F2825" i="2"/>
  <c r="G2563" i="2"/>
  <c r="G2568" i="2"/>
  <c r="G2573" i="2"/>
  <c r="G2578" i="2"/>
  <c r="G2583" i="2"/>
  <c r="G2588" i="2"/>
  <c r="G2593" i="2"/>
  <c r="G2599" i="2"/>
  <c r="G2605" i="2"/>
  <c r="G2609" i="2"/>
  <c r="G2614" i="2"/>
  <c r="G2619" i="2"/>
  <c r="G2624" i="2"/>
  <c r="G2629" i="2"/>
  <c r="G2634" i="2"/>
  <c r="G2639" i="2"/>
  <c r="G2644" i="2"/>
  <c r="G2649" i="2"/>
  <c r="G2654" i="2"/>
  <c r="G2659" i="2"/>
  <c r="G2664" i="2"/>
  <c r="G2669" i="2"/>
  <c r="G2674" i="2"/>
  <c r="G2679" i="2"/>
  <c r="G2684" i="2"/>
  <c r="G2689" i="2"/>
  <c r="G2694" i="2"/>
  <c r="G2699" i="2"/>
  <c r="G2704" i="2"/>
  <c r="G2709" i="2"/>
  <c r="G2714" i="2"/>
  <c r="G2719" i="2"/>
  <c r="G2724" i="2"/>
  <c r="G2729" i="2"/>
  <c r="G2734" i="2"/>
  <c r="G2739" i="2"/>
  <c r="G2744" i="2"/>
  <c r="G2749" i="2"/>
  <c r="G2754" i="2"/>
  <c r="G2759" i="2"/>
  <c r="G2764" i="2"/>
  <c r="G2769" i="2"/>
  <c r="G2774" i="2"/>
  <c r="G2779" i="2"/>
  <c r="G2782" i="2"/>
  <c r="G2788" i="2"/>
  <c r="G2794" i="2"/>
  <c r="G2799" i="2"/>
  <c r="G2804" i="2"/>
  <c r="G2809" i="2"/>
  <c r="G2814" i="2"/>
  <c r="G2819" i="2"/>
  <c r="E2824" i="2"/>
  <c r="F2819" i="2"/>
  <c r="F2814" i="2"/>
  <c r="F2809" i="2"/>
  <c r="F2804" i="2"/>
  <c r="F2799" i="2"/>
  <c r="F2794" i="2"/>
  <c r="F2788" i="2"/>
  <c r="F2782" i="2"/>
  <c r="F2779" i="2"/>
  <c r="F2774" i="2"/>
  <c r="F2769" i="2"/>
  <c r="F2764" i="2"/>
  <c r="F2759" i="2"/>
  <c r="F2754" i="2"/>
  <c r="F2749" i="2"/>
  <c r="F2744" i="2"/>
  <c r="F2739" i="2"/>
  <c r="F2734" i="2"/>
  <c r="F2729" i="2"/>
  <c r="F2724" i="2"/>
  <c r="F2719" i="2"/>
  <c r="F2714" i="2"/>
  <c r="F2709" i="2"/>
  <c r="F2704" i="2"/>
  <c r="F2699" i="2"/>
  <c r="F2694" i="2"/>
  <c r="F2689" i="2"/>
  <c r="F2684" i="2"/>
  <c r="F2679" i="2"/>
  <c r="F2674" i="2"/>
  <c r="F2669" i="2"/>
  <c r="F2664" i="2"/>
  <c r="F2659" i="2"/>
  <c r="F2654" i="2"/>
  <c r="F2649" i="2"/>
  <c r="F2644" i="2"/>
  <c r="F2639" i="2"/>
  <c r="F2634" i="2"/>
  <c r="F2629" i="2"/>
  <c r="F2624" i="2"/>
  <c r="F2619" i="2"/>
  <c r="F2614" i="2"/>
  <c r="F2609" i="2"/>
  <c r="F2605" i="2"/>
  <c r="F2599" i="2"/>
  <c r="F2593" i="2"/>
  <c r="F2588" i="2"/>
  <c r="F2583" i="2"/>
  <c r="F2578" i="2"/>
  <c r="F2573" i="2"/>
  <c r="F2568" i="2"/>
  <c r="F2563" i="2"/>
  <c r="E2562" i="2"/>
  <c r="G2559" i="2"/>
  <c r="F2559" i="2"/>
  <c r="G2557" i="2"/>
  <c r="F2557" i="2"/>
  <c r="G2555" i="2"/>
  <c r="F2555" i="2"/>
  <c r="G2553" i="2"/>
  <c r="F2553" i="2"/>
  <c r="G2540" i="2"/>
  <c r="G2537" i="2"/>
  <c r="G2551" i="2"/>
  <c r="F2551" i="2"/>
  <c r="G2549" i="2"/>
  <c r="F2549" i="2"/>
  <c r="G2547" i="2"/>
  <c r="F2547" i="2"/>
  <c r="G2545" i="2"/>
  <c r="F2545" i="2"/>
  <c r="G2543" i="2"/>
  <c r="F2543" i="2"/>
  <c r="F2540" i="2"/>
  <c r="F2537" i="2"/>
  <c r="G2535" i="2"/>
  <c r="F2535" i="2"/>
  <c r="G2516" i="2"/>
  <c r="G2533" i="2"/>
  <c r="F2533" i="2"/>
  <c r="G2531" i="2"/>
  <c r="F2531" i="2"/>
  <c r="G2529" i="2"/>
  <c r="F2529" i="2"/>
  <c r="G2527" i="2"/>
  <c r="F2527" i="2"/>
  <c r="G2525" i="2"/>
  <c r="F2525" i="2"/>
  <c r="G2523" i="2"/>
  <c r="F2523" i="2"/>
  <c r="G2521" i="2"/>
  <c r="F2521" i="2"/>
  <c r="G2519" i="2"/>
  <c r="F2519" i="2"/>
  <c r="G2517" i="2"/>
  <c r="F2517" i="2"/>
  <c r="F2516" i="2"/>
  <c r="G2514" i="2"/>
  <c r="F2514" i="2"/>
  <c r="G2512" i="2"/>
  <c r="F2512" i="2"/>
  <c r="G2510" i="2"/>
  <c r="F2510" i="2"/>
  <c r="G2508" i="2"/>
  <c r="F2508" i="2"/>
  <c r="G2506" i="2"/>
  <c r="F2506" i="2"/>
  <c r="G2504" i="2"/>
  <c r="F2504" i="2"/>
  <c r="G2502" i="2"/>
  <c r="F2502" i="2"/>
  <c r="G2500" i="2"/>
  <c r="F2500" i="2"/>
  <c r="G2496" i="2"/>
  <c r="F2496" i="2"/>
  <c r="G2493" i="2"/>
  <c r="G2498" i="2"/>
  <c r="F2498" i="2"/>
  <c r="F2493" i="2"/>
  <c r="G2491" i="2"/>
  <c r="F2491" i="2"/>
  <c r="G2489" i="2"/>
  <c r="F2489" i="2"/>
  <c r="G2487" i="2"/>
  <c r="F2487" i="2"/>
  <c r="G2485" i="2"/>
  <c r="F2485" i="2"/>
  <c r="G2483" i="2"/>
  <c r="F2483" i="2"/>
  <c r="G2470" i="2"/>
  <c r="G2481" i="2"/>
  <c r="F2481" i="2"/>
  <c r="G2479" i="2"/>
  <c r="F2479" i="2"/>
  <c r="G2477" i="2"/>
  <c r="F2477" i="2"/>
  <c r="G2475" i="2"/>
  <c r="F2475" i="2"/>
  <c r="G2473" i="2"/>
  <c r="F2473" i="2"/>
  <c r="G2471" i="2"/>
  <c r="F2471" i="2"/>
  <c r="F2470" i="2"/>
  <c r="G2468" i="2"/>
  <c r="F2468" i="2"/>
  <c r="G2466" i="2"/>
  <c r="F2466" i="2"/>
  <c r="G2464" i="2"/>
  <c r="F2464" i="2"/>
  <c r="G2462" i="2"/>
  <c r="F2462" i="2"/>
  <c r="G2460" i="2"/>
  <c r="F2460" i="2"/>
  <c r="G2458" i="2"/>
  <c r="F2458" i="2"/>
  <c r="G2456" i="2"/>
  <c r="F2456" i="2"/>
  <c r="G3193" i="2" l="1"/>
  <c r="G3086" i="2"/>
  <c r="G2562" i="2"/>
  <c r="G2929" i="2"/>
  <c r="G2824" i="2"/>
  <c r="G2450" i="2" l="1"/>
  <c r="G2446" i="2"/>
  <c r="G2442" i="2"/>
  <c r="G2438" i="2"/>
  <c r="G2434" i="2"/>
  <c r="G2427" i="2"/>
  <c r="G2419" i="2"/>
  <c r="G2406" i="2"/>
  <c r="G2399" i="2"/>
  <c r="G2395" i="2"/>
  <c r="G2382" i="2"/>
  <c r="G2378" i="2"/>
  <c r="G2374" i="2"/>
  <c r="G2370" i="2"/>
  <c r="G2366" i="2"/>
  <c r="G2362" i="2"/>
  <c r="G2358" i="2"/>
  <c r="G2354" i="2"/>
  <c r="G2350" i="2"/>
  <c r="G2343" i="2"/>
  <c r="G2339" i="2"/>
  <c r="G2335" i="2"/>
  <c r="G2331" i="2"/>
  <c r="G2327" i="2"/>
  <c r="G2320" i="2"/>
  <c r="G2316" i="2"/>
  <c r="G2312" i="2"/>
  <c r="G2310" i="2"/>
  <c r="G2306" i="2"/>
  <c r="G2304" i="2"/>
  <c r="G2302" i="2"/>
  <c r="G2300" i="2"/>
  <c r="G2295" i="2"/>
  <c r="G2292" i="2"/>
  <c r="G2289" i="2"/>
  <c r="G2287" i="2"/>
  <c r="G2284" i="2"/>
  <c r="G2281" i="2"/>
  <c r="G2276" i="2"/>
  <c r="E2455" i="2"/>
  <c r="F2450" i="2"/>
  <c r="F2446" i="2"/>
  <c r="F2442" i="2"/>
  <c r="F2438" i="2"/>
  <c r="F2434" i="2"/>
  <c r="G2431" i="2"/>
  <c r="F2431" i="2"/>
  <c r="F2427" i="2"/>
  <c r="G2424" i="2"/>
  <c r="F2424" i="2"/>
  <c r="G2421" i="2"/>
  <c r="F2421" i="2"/>
  <c r="F2419" i="2"/>
  <c r="G2416" i="2"/>
  <c r="F2416" i="2"/>
  <c r="G2413" i="2"/>
  <c r="F2413" i="2"/>
  <c r="G2410" i="2"/>
  <c r="F2410" i="2"/>
  <c r="F2406" i="2"/>
  <c r="G2403" i="2"/>
  <c r="F2403" i="2"/>
  <c r="F2399" i="2"/>
  <c r="F2395" i="2"/>
  <c r="G2392" i="2"/>
  <c r="F2392" i="2"/>
  <c r="G2389" i="2"/>
  <c r="F2389" i="2"/>
  <c r="G2386" i="2"/>
  <c r="F2386" i="2"/>
  <c r="F2382" i="2"/>
  <c r="F2378" i="2"/>
  <c r="F2374" i="2"/>
  <c r="F2370" i="2"/>
  <c r="F2366" i="2"/>
  <c r="F2362" i="2"/>
  <c r="F2358" i="2"/>
  <c r="F2354" i="2"/>
  <c r="F2350" i="2"/>
  <c r="G2347" i="2"/>
  <c r="F2347" i="2"/>
  <c r="F2343" i="2"/>
  <c r="F2339" i="2"/>
  <c r="F2335" i="2"/>
  <c r="F2331" i="2"/>
  <c r="F2327" i="2"/>
  <c r="G2324" i="2"/>
  <c r="F2324" i="2"/>
  <c r="F2320" i="2"/>
  <c r="F2316" i="2"/>
  <c r="F2312" i="2"/>
  <c r="F2310" i="2"/>
  <c r="F2306" i="2"/>
  <c r="F2304" i="2"/>
  <c r="F2302" i="2"/>
  <c r="F2300" i="2"/>
  <c r="G2297" i="2"/>
  <c r="F2297" i="2"/>
  <c r="F2295" i="2"/>
  <c r="F2292" i="2"/>
  <c r="F2289" i="2"/>
  <c r="F2287" i="2"/>
  <c r="F2284" i="2"/>
  <c r="F2281" i="2"/>
  <c r="F2276" i="2"/>
  <c r="G648" i="2"/>
  <c r="E2275" i="2"/>
  <c r="G2271" i="2"/>
  <c r="G2267" i="2"/>
  <c r="G2264" i="2"/>
  <c r="G2261" i="2"/>
  <c r="F2271" i="2"/>
  <c r="F2267" i="2"/>
  <c r="F2264" i="2"/>
  <c r="F2261" i="2"/>
  <c r="G2257" i="2"/>
  <c r="G2251" i="2"/>
  <c r="F2257" i="2"/>
  <c r="G2255" i="2"/>
  <c r="F2255" i="2"/>
  <c r="F2251" i="2"/>
  <c r="G2249" i="2"/>
  <c r="F2249" i="2"/>
  <c r="G2247" i="2"/>
  <c r="F2247" i="2"/>
  <c r="G2245" i="2"/>
  <c r="F2245" i="2"/>
  <c r="G2240" i="2"/>
  <c r="G2237" i="2"/>
  <c r="G2234" i="2"/>
  <c r="G2243" i="2"/>
  <c r="F2243" i="2"/>
  <c r="F2240" i="2"/>
  <c r="F2237" i="2"/>
  <c r="F2234" i="2"/>
  <c r="G2228" i="2"/>
  <c r="G2224" i="2"/>
  <c r="G2232" i="2"/>
  <c r="F2232" i="2"/>
  <c r="F2228" i="2"/>
  <c r="F2224" i="2"/>
  <c r="G2222" i="2"/>
  <c r="F2222" i="2"/>
  <c r="G2220" i="2"/>
  <c r="F2220" i="2"/>
  <c r="G2218" i="2"/>
  <c r="F2218" i="2"/>
  <c r="G2214" i="2"/>
  <c r="F2214" i="2"/>
  <c r="G2211" i="2"/>
  <c r="G2208" i="2"/>
  <c r="F2211" i="2"/>
  <c r="F2208" i="2"/>
  <c r="G2204" i="2"/>
  <c r="F2204" i="2"/>
  <c r="G2200" i="2"/>
  <c r="F2200" i="2"/>
  <c r="G2196" i="2"/>
  <c r="F2196" i="2"/>
  <c r="G2192" i="2"/>
  <c r="F2192" i="2"/>
  <c r="G2188" i="2"/>
  <c r="F2188" i="2"/>
  <c r="G2184" i="2"/>
  <c r="F2184" i="2"/>
  <c r="G2180" i="2"/>
  <c r="G2175" i="2"/>
  <c r="F2180" i="2"/>
  <c r="F2175" i="2"/>
  <c r="G2171" i="2"/>
  <c r="F2171" i="2"/>
  <c r="G2167" i="2"/>
  <c r="G2163" i="2"/>
  <c r="F2167" i="2"/>
  <c r="F2163" i="2"/>
  <c r="G2159" i="2"/>
  <c r="F2159" i="2"/>
  <c r="G2153" i="2"/>
  <c r="G2150" i="2"/>
  <c r="G2157" i="2"/>
  <c r="F2157" i="2"/>
  <c r="F2153" i="2"/>
  <c r="F2150" i="2"/>
  <c r="G2142" i="2"/>
  <c r="G2148" i="2"/>
  <c r="F2148" i="2"/>
  <c r="G2146" i="2"/>
  <c r="F2146" i="2"/>
  <c r="F2142" i="2"/>
  <c r="G2140" i="2"/>
  <c r="F2140" i="2"/>
  <c r="G2138" i="2"/>
  <c r="F2138" i="2"/>
  <c r="G2136" i="2"/>
  <c r="F2136" i="2"/>
  <c r="G2134" i="2"/>
  <c r="F2134" i="2"/>
  <c r="G2132" i="2"/>
  <c r="F2132" i="2"/>
  <c r="G2130" i="2"/>
  <c r="F2130" i="2"/>
  <c r="G2128" i="2"/>
  <c r="F2128" i="2"/>
  <c r="G2126" i="2"/>
  <c r="F2126" i="2"/>
  <c r="G2124" i="2"/>
  <c r="F2124" i="2"/>
  <c r="G2122" i="2"/>
  <c r="F2122" i="2"/>
  <c r="G2118" i="2"/>
  <c r="F2118" i="2"/>
  <c r="G897" i="2"/>
  <c r="G901" i="2"/>
  <c r="G904" i="2"/>
  <c r="G907" i="2"/>
  <c r="G938" i="2"/>
  <c r="G939" i="2"/>
  <c r="G974" i="2"/>
  <c r="G976" i="2"/>
  <c r="G1071" i="2"/>
  <c r="G1075" i="2"/>
  <c r="G1079" i="2"/>
  <c r="G1082" i="2"/>
  <c r="G1085" i="2"/>
  <c r="G1089" i="2"/>
  <c r="G1092" i="2"/>
  <c r="G1095" i="2"/>
  <c r="G1100" i="2"/>
  <c r="G1102" i="2"/>
  <c r="G1105" i="2"/>
  <c r="G1109" i="2"/>
  <c r="G1112" i="2"/>
  <c r="G1115" i="2"/>
  <c r="G1118" i="2"/>
  <c r="G1122" i="2"/>
  <c r="G1125" i="2"/>
  <c r="G1129" i="2"/>
  <c r="G1133" i="2"/>
  <c r="G1137" i="2"/>
  <c r="G1141" i="2"/>
  <c r="G1145" i="2"/>
  <c r="G1149" i="2"/>
  <c r="G1153" i="2"/>
  <c r="G1673" i="2"/>
  <c r="G1623" i="2"/>
  <c r="G1628" i="2"/>
  <c r="G1632" i="2"/>
  <c r="G1636" i="2"/>
  <c r="G1641" i="2"/>
  <c r="G1645" i="2"/>
  <c r="G1650" i="2"/>
  <c r="G1654" i="2"/>
  <c r="G1658" i="2"/>
  <c r="G1662" i="2"/>
  <c r="G1665" i="2"/>
  <c r="G1668" i="2"/>
  <c r="G1677" i="2"/>
  <c r="G1682" i="2"/>
  <c r="G1687" i="2"/>
  <c r="G1692" i="2"/>
  <c r="G1697" i="2"/>
  <c r="G1702" i="2"/>
  <c r="G1707" i="2"/>
  <c r="G1712" i="2"/>
  <c r="G1717" i="2"/>
  <c r="G1722" i="2"/>
  <c r="G1727" i="2"/>
  <c r="G1732" i="2"/>
  <c r="G1737" i="2"/>
  <c r="G1742" i="2"/>
  <c r="G1747" i="2"/>
  <c r="G1752" i="2"/>
  <c r="G1756" i="2"/>
  <c r="G1760" i="2"/>
  <c r="G1763" i="2"/>
  <c r="G1766" i="2"/>
  <c r="G1769" i="2"/>
  <c r="G1775" i="2"/>
  <c r="G1779" i="2"/>
  <c r="G1784" i="2"/>
  <c r="G1788" i="2"/>
  <c r="G1791" i="2"/>
  <c r="G1796" i="2"/>
  <c r="G1800" i="2"/>
  <c r="G1804" i="2"/>
  <c r="G1808" i="2"/>
  <c r="G1812" i="2"/>
  <c r="G1817" i="2"/>
  <c r="G1820" i="2"/>
  <c r="G1825" i="2"/>
  <c r="G1829" i="2"/>
  <c r="G1833" i="2"/>
  <c r="G1838" i="2"/>
  <c r="G1843" i="2"/>
  <c r="G1848" i="2"/>
  <c r="G2275" i="2" l="1"/>
  <c r="G1855" i="2"/>
  <c r="G2455" i="2"/>
  <c r="E2117" i="2" l="1"/>
  <c r="G2113" i="2"/>
  <c r="G2110" i="2"/>
  <c r="F2113" i="2"/>
  <c r="G2105" i="2"/>
  <c r="G2102" i="2"/>
  <c r="F2110" i="2"/>
  <c r="G2108" i="2"/>
  <c r="F2108" i="2"/>
  <c r="F2105" i="2"/>
  <c r="F2102" i="2"/>
  <c r="G2100" i="2"/>
  <c r="F2100" i="2"/>
  <c r="G2093" i="2"/>
  <c r="G2098" i="2"/>
  <c r="F2098" i="2"/>
  <c r="G2096" i="2"/>
  <c r="F2096" i="2"/>
  <c r="F2093" i="2"/>
  <c r="G2091" i="2"/>
  <c r="F2091" i="2"/>
  <c r="G2089" i="2"/>
  <c r="F2089" i="2"/>
  <c r="G2087" i="2"/>
  <c r="F2087" i="2"/>
  <c r="G2085" i="2"/>
  <c r="F2085" i="2"/>
  <c r="G2083" i="2"/>
  <c r="F2083" i="2"/>
  <c r="G2081" i="2"/>
  <c r="F2081" i="2"/>
  <c r="G2079" i="2"/>
  <c r="F2079" i="2"/>
  <c r="G2077" i="2"/>
  <c r="F2077" i="2"/>
  <c r="G2075" i="2"/>
  <c r="F2075" i="2"/>
  <c r="G2073" i="2"/>
  <c r="F2073" i="2"/>
  <c r="G2071" i="2"/>
  <c r="F2071" i="2"/>
  <c r="G2069" i="2"/>
  <c r="F2069" i="2"/>
  <c r="G2067" i="2"/>
  <c r="F2067" i="2"/>
  <c r="G2065" i="2"/>
  <c r="F2065" i="2"/>
  <c r="G2052" i="2"/>
  <c r="G2063" i="2"/>
  <c r="F2063" i="2"/>
  <c r="G2061" i="2"/>
  <c r="F2061" i="2"/>
  <c r="G2059" i="2"/>
  <c r="F2059" i="2"/>
  <c r="G2057" i="2"/>
  <c r="F2057" i="2"/>
  <c r="G2055" i="2"/>
  <c r="F2055" i="2"/>
  <c r="F2052" i="2"/>
  <c r="G2047" i="2"/>
  <c r="G2041" i="2"/>
  <c r="G2050" i="2"/>
  <c r="F2050" i="2"/>
  <c r="G2048" i="2"/>
  <c r="F2048" i="2"/>
  <c r="F2047" i="2"/>
  <c r="G2045" i="2"/>
  <c r="F2045" i="2"/>
  <c r="F2041" i="2"/>
  <c r="G2038" i="2"/>
  <c r="G2031" i="2"/>
  <c r="F2038" i="2"/>
  <c r="G2036" i="2"/>
  <c r="F2036" i="2"/>
  <c r="G2034" i="2"/>
  <c r="F2034" i="2"/>
  <c r="F2031" i="2"/>
  <c r="G2023" i="2"/>
  <c r="G2029" i="2"/>
  <c r="F2029" i="2"/>
  <c r="G2027" i="2"/>
  <c r="F2027" i="2"/>
  <c r="F2023" i="2"/>
  <c r="G2021" i="2"/>
  <c r="F2021" i="2"/>
  <c r="G2019" i="2"/>
  <c r="F2019" i="2"/>
  <c r="G2017" i="2"/>
  <c r="F2017" i="2"/>
  <c r="G2015" i="2"/>
  <c r="F2015" i="2"/>
  <c r="G2013" i="2"/>
  <c r="F2013" i="2"/>
  <c r="G2011" i="2"/>
  <c r="F2011" i="2"/>
  <c r="G2009" i="2"/>
  <c r="F2009" i="2"/>
  <c r="G2007" i="2"/>
  <c r="F2007" i="2"/>
  <c r="G2005" i="2"/>
  <c r="F2005" i="2"/>
  <c r="G2003" i="2"/>
  <c r="F2003" i="2"/>
  <c r="G2001" i="2"/>
  <c r="F2001" i="2"/>
  <c r="E2000" i="2"/>
  <c r="G1968" i="2"/>
  <c r="G1972" i="2"/>
  <c r="G1975" i="2"/>
  <c r="G1979" i="2"/>
  <c r="G1983" i="2"/>
  <c r="G1987" i="2"/>
  <c r="G1992" i="2"/>
  <c r="G1996" i="2"/>
  <c r="F1996" i="2"/>
  <c r="F1992" i="2"/>
  <c r="F1987" i="2"/>
  <c r="F1983" i="2"/>
  <c r="F1979" i="2"/>
  <c r="F1975" i="2"/>
  <c r="F1972" i="2"/>
  <c r="G1963" i="2"/>
  <c r="G1958" i="2"/>
  <c r="G1953" i="2"/>
  <c r="F1968" i="2"/>
  <c r="F1963" i="2"/>
  <c r="F1958" i="2"/>
  <c r="G1956" i="2"/>
  <c r="F1956" i="2"/>
  <c r="F1953" i="2"/>
  <c r="G1951" i="2"/>
  <c r="F1951" i="2"/>
  <c r="G1949" i="2"/>
  <c r="F1949" i="2"/>
  <c r="G1947" i="2"/>
  <c r="F1947" i="2"/>
  <c r="G1944" i="2"/>
  <c r="G1943" i="2"/>
  <c r="G1934" i="2"/>
  <c r="F1944" i="2"/>
  <c r="F1943" i="2"/>
  <c r="G1941" i="2"/>
  <c r="F1941" i="2"/>
  <c r="G1939" i="2"/>
  <c r="F1939" i="2"/>
  <c r="G1937" i="2"/>
  <c r="F1937" i="2"/>
  <c r="F1934" i="2"/>
  <c r="G1932" i="2"/>
  <c r="F1932" i="2"/>
  <c r="G1930" i="2"/>
  <c r="F1930" i="2"/>
  <c r="G1924" i="2"/>
  <c r="G1921" i="2"/>
  <c r="G1928" i="2"/>
  <c r="F1928" i="2"/>
  <c r="F1924" i="2"/>
  <c r="F1921" i="2"/>
  <c r="G1919" i="2"/>
  <c r="F1919" i="2"/>
  <c r="G1913" i="2"/>
  <c r="G1910" i="2"/>
  <c r="G1906" i="2"/>
  <c r="G1903" i="2"/>
  <c r="G1917" i="2"/>
  <c r="F1917" i="2"/>
  <c r="F1913" i="2"/>
  <c r="F1910" i="2"/>
  <c r="F1906" i="2"/>
  <c r="F1903" i="2"/>
  <c r="G1901" i="2"/>
  <c r="F1901" i="2"/>
  <c r="G1899" i="2"/>
  <c r="F1899" i="2"/>
  <c r="G1895" i="2"/>
  <c r="G1890" i="2"/>
  <c r="G1887" i="2"/>
  <c r="G1882" i="2"/>
  <c r="G1878" i="2"/>
  <c r="F1895" i="2"/>
  <c r="G1893" i="2"/>
  <c r="F1893" i="2"/>
  <c r="F1890" i="2"/>
  <c r="F1887" i="2"/>
  <c r="G1885" i="2"/>
  <c r="F1885" i="2"/>
  <c r="F1882" i="2"/>
  <c r="F1878" i="2"/>
  <c r="G1876" i="2"/>
  <c r="F1876" i="2"/>
  <c r="G1874" i="2"/>
  <c r="F1874" i="2"/>
  <c r="G1872" i="2"/>
  <c r="F1872" i="2"/>
  <c r="G1870" i="2"/>
  <c r="F1870" i="2"/>
  <c r="G1868" i="2"/>
  <c r="F1868" i="2"/>
  <c r="G1866" i="2"/>
  <c r="F1866" i="2"/>
  <c r="G1864" i="2"/>
  <c r="F1864" i="2"/>
  <c r="G1862" i="2"/>
  <c r="F1862" i="2"/>
  <c r="G1860" i="2"/>
  <c r="F1860" i="2"/>
  <c r="G1858" i="2"/>
  <c r="F1858" i="2"/>
  <c r="G1856" i="2"/>
  <c r="F1856" i="2"/>
  <c r="E1855" i="2"/>
  <c r="F1848" i="2"/>
  <c r="F1843" i="2"/>
  <c r="F1838" i="2"/>
  <c r="F1833" i="2"/>
  <c r="F1829" i="2"/>
  <c r="F1825" i="2"/>
  <c r="F1820" i="2"/>
  <c r="F1817" i="2"/>
  <c r="F1812" i="2"/>
  <c r="F1808" i="2"/>
  <c r="F1804" i="2"/>
  <c r="F1800" i="2"/>
  <c r="F1796" i="2"/>
  <c r="F1788" i="2"/>
  <c r="F1791" i="2"/>
  <c r="F1784" i="2"/>
  <c r="F1779" i="2"/>
  <c r="F1775" i="2"/>
  <c r="F1769" i="2"/>
  <c r="F1766" i="2"/>
  <c r="F1763" i="2"/>
  <c r="F1760" i="2"/>
  <c r="F1756" i="2"/>
  <c r="F1752" i="2"/>
  <c r="F1747" i="2"/>
  <c r="F1742" i="2"/>
  <c r="F1737" i="2"/>
  <c r="F1732" i="2"/>
  <c r="F1727" i="2"/>
  <c r="F1722" i="2"/>
  <c r="F1717" i="2"/>
  <c r="F1712" i="2"/>
  <c r="F1707" i="2"/>
  <c r="F1702" i="2"/>
  <c r="F1697" i="2"/>
  <c r="F1692" i="2"/>
  <c r="F1687" i="2"/>
  <c r="F1682" i="2"/>
  <c r="F1677" i="2"/>
  <c r="F1673" i="2"/>
  <c r="F1668" i="2"/>
  <c r="F1665" i="2"/>
  <c r="F1662" i="2"/>
  <c r="F1658" i="2"/>
  <c r="F1654" i="2"/>
  <c r="F1650" i="2"/>
  <c r="F1645" i="2"/>
  <c r="F1641" i="2"/>
  <c r="F1636" i="2"/>
  <c r="F1632" i="2"/>
  <c r="F1628" i="2"/>
  <c r="F1623" i="2"/>
  <c r="E1622" i="2"/>
  <c r="G1617" i="2"/>
  <c r="G1614" i="2"/>
  <c r="F1617" i="2"/>
  <c r="G1606" i="2"/>
  <c r="F1614" i="2"/>
  <c r="G1612" i="2"/>
  <c r="F1612" i="2"/>
  <c r="G1610" i="2"/>
  <c r="F1610" i="2"/>
  <c r="F1606" i="2"/>
  <c r="G1604" i="2"/>
  <c r="F1604" i="2"/>
  <c r="G1602" i="2"/>
  <c r="F1602" i="2"/>
  <c r="G1600" i="2"/>
  <c r="F1600" i="2"/>
  <c r="G1598" i="2"/>
  <c r="F1598" i="2"/>
  <c r="G1596" i="2"/>
  <c r="F1596" i="2"/>
  <c r="G1594" i="2"/>
  <c r="F1594" i="2"/>
  <c r="G1592" i="2"/>
  <c r="F1592" i="2"/>
  <c r="G1590" i="2"/>
  <c r="F1590" i="2"/>
  <c r="G1588" i="2"/>
  <c r="F1588" i="2"/>
  <c r="G1586" i="2"/>
  <c r="F1586" i="2"/>
  <c r="G1584" i="2"/>
  <c r="F1584" i="2"/>
  <c r="G1575" i="2"/>
  <c r="G1582" i="2"/>
  <c r="F1582" i="2"/>
  <c r="G1580" i="2"/>
  <c r="F1580" i="2"/>
  <c r="G1578" i="2"/>
  <c r="F1578" i="2"/>
  <c r="F1575" i="2"/>
  <c r="G1564" i="2"/>
  <c r="G1573" i="2"/>
  <c r="F1573" i="2"/>
  <c r="G1571" i="2"/>
  <c r="F1571" i="2"/>
  <c r="G1569" i="2"/>
  <c r="F1569" i="2"/>
  <c r="G1567" i="2"/>
  <c r="F1567" i="2"/>
  <c r="F1564" i="2"/>
  <c r="G1562" i="2"/>
  <c r="F1562" i="2"/>
  <c r="G1560" i="2"/>
  <c r="F1560" i="2"/>
  <c r="G1558" i="2"/>
  <c r="F1558" i="2"/>
  <c r="G1556" i="2"/>
  <c r="F1556" i="2"/>
  <c r="G1554" i="2"/>
  <c r="F1554" i="2"/>
  <c r="G1545" i="2"/>
  <c r="G1541" i="2"/>
  <c r="G1552" i="2"/>
  <c r="F1552" i="2"/>
  <c r="G1550" i="2"/>
  <c r="F1550" i="2"/>
  <c r="G1548" i="2"/>
  <c r="F1548" i="2"/>
  <c r="F1545" i="2"/>
  <c r="F1541" i="2"/>
  <c r="G1539" i="2"/>
  <c r="F1539" i="2"/>
  <c r="G1537" i="2"/>
  <c r="F1537" i="2"/>
  <c r="G1535" i="2"/>
  <c r="F1535" i="2"/>
  <c r="G1527" i="2"/>
  <c r="G1533" i="2"/>
  <c r="F1533" i="2"/>
  <c r="G1531" i="2"/>
  <c r="F1531" i="2"/>
  <c r="F1527" i="2"/>
  <c r="G1525" i="2"/>
  <c r="F1525" i="2"/>
  <c r="G1523" i="2"/>
  <c r="F1523" i="2"/>
  <c r="G1521" i="2"/>
  <c r="F1521" i="2"/>
  <c r="G1519" i="2"/>
  <c r="F1519" i="2"/>
  <c r="G1517" i="2"/>
  <c r="F1517" i="2"/>
  <c r="G1515" i="2"/>
  <c r="F1515" i="2"/>
  <c r="G1513" i="2"/>
  <c r="F1513" i="2"/>
  <c r="G1511" i="2"/>
  <c r="F1511" i="2"/>
  <c r="G1509" i="2"/>
  <c r="F1509" i="2"/>
  <c r="G1507" i="2"/>
  <c r="F1507" i="2"/>
  <c r="G1505" i="2"/>
  <c r="F1505" i="2"/>
  <c r="G1367" i="2"/>
  <c r="G1381" i="2"/>
  <c r="G1478" i="2"/>
  <c r="G1485" i="2"/>
  <c r="G1496" i="2"/>
  <c r="G1498" i="2"/>
  <c r="F1498" i="2"/>
  <c r="F1496" i="2"/>
  <c r="E1504" i="2"/>
  <c r="G1501" i="2"/>
  <c r="F1501" i="2"/>
  <c r="G1493" i="2"/>
  <c r="F1493" i="2"/>
  <c r="G1490" i="2"/>
  <c r="F1490" i="2"/>
  <c r="G1487" i="2"/>
  <c r="F1487" i="2"/>
  <c r="F1485" i="2"/>
  <c r="G1482" i="2"/>
  <c r="F1482" i="2"/>
  <c r="F1478" i="2"/>
  <c r="G1475" i="2"/>
  <c r="F1475" i="2"/>
  <c r="G1472" i="2"/>
  <c r="F1472" i="2"/>
  <c r="G1469" i="2"/>
  <c r="F1469" i="2"/>
  <c r="G1466" i="2"/>
  <c r="F1466" i="2"/>
  <c r="G1463" i="2"/>
  <c r="F1463" i="2"/>
  <c r="G1460" i="2"/>
  <c r="F1460" i="2"/>
  <c r="G1457" i="2"/>
  <c r="F1457" i="2"/>
  <c r="G1454" i="2"/>
  <c r="F1454" i="2"/>
  <c r="G1451" i="2"/>
  <c r="F1451" i="2"/>
  <c r="G1448" i="2"/>
  <c r="F1448" i="2"/>
  <c r="G1445" i="2"/>
  <c r="F1445" i="2"/>
  <c r="G1442" i="2"/>
  <c r="F1442" i="2"/>
  <c r="G1439" i="2"/>
  <c r="F1439" i="2"/>
  <c r="G1436" i="2"/>
  <c r="F1436" i="2"/>
  <c r="G1433" i="2"/>
  <c r="F1433" i="2"/>
  <c r="G1430" i="2"/>
  <c r="F1430" i="2"/>
  <c r="G1427" i="2"/>
  <c r="F1427" i="2"/>
  <c r="G1424" i="2"/>
  <c r="F1424" i="2"/>
  <c r="G1421" i="2"/>
  <c r="F1421" i="2"/>
  <c r="G1418" i="2"/>
  <c r="F1418" i="2"/>
  <c r="G1415" i="2"/>
  <c r="F1415" i="2"/>
  <c r="G1412" i="2"/>
  <c r="F1412" i="2"/>
  <c r="G1409" i="2"/>
  <c r="F1409" i="2"/>
  <c r="G1406" i="2"/>
  <c r="F1406" i="2"/>
  <c r="G1403" i="2"/>
  <c r="F1403" i="2"/>
  <c r="G1400" i="2"/>
  <c r="F1400" i="2"/>
  <c r="G1397" i="2"/>
  <c r="F1397" i="2"/>
  <c r="G1394" i="2"/>
  <c r="F1394" i="2"/>
  <c r="G1391" i="2"/>
  <c r="F1391" i="2"/>
  <c r="G1388" i="2"/>
  <c r="F1388" i="2"/>
  <c r="G1385" i="2"/>
  <c r="F1385" i="2"/>
  <c r="F1381" i="2"/>
  <c r="G1378" i="2"/>
  <c r="F1378" i="2"/>
  <c r="G1375" i="2"/>
  <c r="F1375" i="2"/>
  <c r="G1372" i="2"/>
  <c r="F1372" i="2"/>
  <c r="G1369" i="2"/>
  <c r="F1369" i="2"/>
  <c r="F1367" i="2"/>
  <c r="G1364" i="2"/>
  <c r="F1364" i="2"/>
  <c r="G1361" i="2"/>
  <c r="F1361" i="2"/>
  <c r="G1358" i="2"/>
  <c r="F1358" i="2"/>
  <c r="G1355" i="2"/>
  <c r="F1355" i="2"/>
  <c r="G1352" i="2"/>
  <c r="F1352" i="2"/>
  <c r="G1349" i="2"/>
  <c r="F1349" i="2"/>
  <c r="G1162" i="2"/>
  <c r="G1165" i="2"/>
  <c r="G1168" i="2"/>
  <c r="G1171" i="2"/>
  <c r="G1173" i="2"/>
  <c r="G1178" i="2"/>
  <c r="G1180" i="2"/>
  <c r="G1184" i="2"/>
  <c r="G1188" i="2"/>
  <c r="G1190" i="2"/>
  <c r="G1192" i="2"/>
  <c r="G1196" i="2"/>
  <c r="G1198" i="2"/>
  <c r="G1202" i="2"/>
  <c r="G1207" i="2"/>
  <c r="G1211" i="2"/>
  <c r="G1213" i="2"/>
  <c r="G1217" i="2"/>
  <c r="G1221" i="2"/>
  <c r="G1226" i="2"/>
  <c r="G1230" i="2"/>
  <c r="G1233" i="2"/>
  <c r="G1237" i="2"/>
  <c r="G1240" i="2"/>
  <c r="G1244" i="2"/>
  <c r="G1248" i="2"/>
  <c r="G1252" i="2"/>
  <c r="G1256" i="2"/>
  <c r="G1260" i="2"/>
  <c r="G1263" i="2"/>
  <c r="G1267" i="2"/>
  <c r="G1271" i="2"/>
  <c r="G1275" i="2"/>
  <c r="G1281" i="2"/>
  <c r="G1284" i="2"/>
  <c r="G1288" i="2"/>
  <c r="G1292" i="2"/>
  <c r="G1295" i="2"/>
  <c r="G1299" i="2"/>
  <c r="G1303" i="2"/>
  <c r="G1307" i="2"/>
  <c r="G1310" i="2"/>
  <c r="G1312" i="2"/>
  <c r="G1316" i="2"/>
  <c r="G1321" i="2"/>
  <c r="G1325" i="2"/>
  <c r="G1328" i="2"/>
  <c r="G1333" i="2"/>
  <c r="G1336" i="2"/>
  <c r="G1339" i="2"/>
  <c r="G1344" i="2"/>
  <c r="G1504" i="2" l="1"/>
  <c r="G2117" i="2"/>
  <c r="G2000" i="2"/>
  <c r="G1622" i="2"/>
  <c r="E1348" i="2"/>
  <c r="F1344" i="2"/>
  <c r="F1339" i="2"/>
  <c r="F1336" i="2"/>
  <c r="F1333" i="2"/>
  <c r="F1328" i="2"/>
  <c r="F1325" i="2"/>
  <c r="F1321" i="2"/>
  <c r="F1316" i="2"/>
  <c r="F1312" i="2"/>
  <c r="F1310" i="2"/>
  <c r="F1307" i="2"/>
  <c r="F1303" i="2"/>
  <c r="F1299" i="2"/>
  <c r="F1295" i="2"/>
  <c r="F1292" i="2"/>
  <c r="F1288" i="2"/>
  <c r="F1284" i="2"/>
  <c r="F1281" i="2"/>
  <c r="F1275" i="2"/>
  <c r="F1271" i="2"/>
  <c r="F1267" i="2"/>
  <c r="F1263" i="2"/>
  <c r="F1260" i="2"/>
  <c r="F1256" i="2"/>
  <c r="F1252" i="2"/>
  <c r="F1248" i="2"/>
  <c r="F1244" i="2"/>
  <c r="F1240" i="2"/>
  <c r="F1237" i="2"/>
  <c r="F1233" i="2"/>
  <c r="F1230" i="2"/>
  <c r="F1226" i="2"/>
  <c r="F1221" i="2"/>
  <c r="F1217" i="2"/>
  <c r="F1213" i="2"/>
  <c r="F1211" i="2"/>
  <c r="F1207" i="2"/>
  <c r="F1202" i="2"/>
  <c r="F1198" i="2"/>
  <c r="F1196" i="2"/>
  <c r="F1192" i="2"/>
  <c r="F1190" i="2"/>
  <c r="F1188" i="2"/>
  <c r="F1184" i="2"/>
  <c r="F1180" i="2"/>
  <c r="F1178" i="2"/>
  <c r="F1173" i="2"/>
  <c r="F1171" i="2"/>
  <c r="F1165" i="2"/>
  <c r="F1168" i="2"/>
  <c r="F1162" i="2"/>
  <c r="G1158" i="2"/>
  <c r="G1348" i="2" s="1"/>
  <c r="F1158" i="2"/>
  <c r="E1157" i="2"/>
  <c r="F1153" i="2"/>
  <c r="F1149" i="2"/>
  <c r="F1145" i="2"/>
  <c r="F1141" i="2"/>
  <c r="F1137" i="2"/>
  <c r="F1133" i="2"/>
  <c r="F1129" i="2"/>
  <c r="F1125" i="2"/>
  <c r="F1122" i="2"/>
  <c r="F1118" i="2"/>
  <c r="F1115" i="2"/>
  <c r="F1112" i="2"/>
  <c r="F1109" i="2"/>
  <c r="F1105" i="2"/>
  <c r="F1100" i="2"/>
  <c r="F1102" i="2"/>
  <c r="F1095" i="2"/>
  <c r="F1092" i="2"/>
  <c r="F1089" i="2"/>
  <c r="F1085" i="2"/>
  <c r="F1082" i="2"/>
  <c r="F1079" i="2"/>
  <c r="F1075" i="2"/>
  <c r="F1071" i="2"/>
  <c r="G1068" i="2"/>
  <c r="F1068" i="2"/>
  <c r="G1065" i="2"/>
  <c r="F1065" i="2"/>
  <c r="G1062" i="2"/>
  <c r="F1062" i="2"/>
  <c r="G1055" i="2"/>
  <c r="G1058" i="2"/>
  <c r="F1058" i="2"/>
  <c r="F1055" i="2"/>
  <c r="G1051" i="2"/>
  <c r="F1051" i="2"/>
  <c r="G1047" i="2"/>
  <c r="F1047" i="2"/>
  <c r="G1043" i="2"/>
  <c r="F1043" i="2"/>
  <c r="G1040" i="2"/>
  <c r="F1040" i="2"/>
  <c r="G1033" i="2"/>
  <c r="G1037" i="2"/>
  <c r="F1037" i="2"/>
  <c r="F1033" i="2"/>
  <c r="G1030" i="2"/>
  <c r="F1030" i="2"/>
  <c r="G1027" i="2"/>
  <c r="F1027" i="2"/>
  <c r="G1024" i="2"/>
  <c r="F1024" i="2"/>
  <c r="G1021" i="2"/>
  <c r="F1021" i="2"/>
  <c r="G1017" i="2"/>
  <c r="G1013" i="2"/>
  <c r="F1017" i="2"/>
  <c r="F1013" i="2"/>
  <c r="G1010" i="2"/>
  <c r="F1010" i="2"/>
  <c r="G1007" i="2"/>
  <c r="F1007" i="2"/>
  <c r="G1004" i="2"/>
  <c r="F1004" i="2"/>
  <c r="G1001" i="2"/>
  <c r="F1001" i="2"/>
  <c r="G998" i="2"/>
  <c r="F998" i="2"/>
  <c r="G995" i="2"/>
  <c r="F995" i="2"/>
  <c r="G992" i="2"/>
  <c r="F992" i="2"/>
  <c r="G989" i="2"/>
  <c r="F989" i="2"/>
  <c r="G986" i="2"/>
  <c r="F986" i="2"/>
  <c r="G983" i="2"/>
  <c r="F983" i="2"/>
  <c r="G980" i="2"/>
  <c r="G1157" i="2" s="1"/>
  <c r="F980" i="2"/>
  <c r="E979" i="2"/>
  <c r="G967" i="2"/>
  <c r="F967" i="2"/>
  <c r="G969" i="2"/>
  <c r="F969" i="2"/>
  <c r="G968" i="2"/>
  <c r="F968" i="2"/>
  <c r="G966" i="2"/>
  <c r="F966" i="2"/>
  <c r="G973" i="2"/>
  <c r="F973" i="2"/>
  <c r="G972" i="2"/>
  <c r="F972" i="2"/>
  <c r="F976" i="2"/>
  <c r="F974" i="2"/>
  <c r="G962" i="2"/>
  <c r="F962" i="2"/>
  <c r="G959" i="2"/>
  <c r="F959" i="2"/>
  <c r="G965" i="2"/>
  <c r="F965" i="2"/>
  <c r="G964" i="2"/>
  <c r="F964" i="2"/>
  <c r="G961" i="2"/>
  <c r="F961" i="2"/>
  <c r="G958" i="2"/>
  <c r="F958" i="2"/>
  <c r="G957" i="2"/>
  <c r="F957" i="2"/>
  <c r="G956" i="2"/>
  <c r="F956" i="2"/>
  <c r="G955" i="2"/>
  <c r="F955" i="2"/>
  <c r="G954" i="2"/>
  <c r="F954" i="2"/>
  <c r="G953" i="2"/>
  <c r="F953" i="2"/>
  <c r="G952" i="2"/>
  <c r="F952" i="2"/>
  <c r="G951" i="2"/>
  <c r="F951" i="2"/>
  <c r="G950" i="2"/>
  <c r="F950" i="2"/>
  <c r="G947" i="2"/>
  <c r="F947" i="2"/>
  <c r="G946" i="2"/>
  <c r="F946" i="2"/>
  <c r="G945" i="2"/>
  <c r="F945" i="2"/>
  <c r="G944" i="2"/>
  <c r="F944" i="2"/>
  <c r="G943" i="2"/>
  <c r="F943" i="2"/>
  <c r="G942" i="2"/>
  <c r="F942" i="2"/>
  <c r="F939" i="2"/>
  <c r="F938" i="2"/>
  <c r="G936" i="2"/>
  <c r="F936" i="2"/>
  <c r="G934" i="2"/>
  <c r="F934" i="2"/>
  <c r="G932" i="2"/>
  <c r="F932" i="2"/>
  <c r="G930" i="2"/>
  <c r="F930" i="2"/>
  <c r="G925" i="2"/>
  <c r="F925" i="2"/>
  <c r="G928" i="2"/>
  <c r="F928" i="2"/>
  <c r="G926" i="2"/>
  <c r="F926" i="2"/>
  <c r="G923" i="2"/>
  <c r="F923" i="2"/>
  <c r="G922" i="2"/>
  <c r="F922" i="2"/>
  <c r="G921" i="2"/>
  <c r="F921" i="2"/>
  <c r="G920" i="2"/>
  <c r="F920" i="2"/>
  <c r="G919" i="2"/>
  <c r="F919" i="2"/>
  <c r="G918" i="2"/>
  <c r="F918" i="2"/>
  <c r="G917" i="2"/>
  <c r="F917" i="2"/>
  <c r="G916" i="2"/>
  <c r="F916" i="2"/>
  <c r="G915" i="2"/>
  <c r="F915" i="2"/>
  <c r="G914" i="2"/>
  <c r="F914" i="2"/>
  <c r="G913" i="2"/>
  <c r="F913" i="2"/>
  <c r="G911" i="2"/>
  <c r="F911" i="2"/>
  <c r="E910" i="2"/>
  <c r="F907" i="2"/>
  <c r="F904" i="2"/>
  <c r="F901" i="2"/>
  <c r="F897" i="2"/>
  <c r="G894" i="2"/>
  <c r="F894" i="2"/>
  <c r="G891" i="2"/>
  <c r="F891" i="2"/>
  <c r="G888" i="2"/>
  <c r="F888" i="2"/>
  <c r="G885" i="2"/>
  <c r="F885" i="2"/>
  <c r="G882" i="2"/>
  <c r="F882" i="2"/>
  <c r="G879" i="2"/>
  <c r="F879" i="2"/>
  <c r="G876" i="2"/>
  <c r="F876" i="2"/>
  <c r="G873" i="2"/>
  <c r="F873" i="2"/>
  <c r="G870" i="2"/>
  <c r="F870" i="2"/>
  <c r="G867" i="2"/>
  <c r="F867" i="2"/>
  <c r="G864" i="2"/>
  <c r="F864" i="2"/>
  <c r="G861" i="2"/>
  <c r="F861" i="2"/>
  <c r="G858" i="2"/>
  <c r="F858" i="2"/>
  <c r="G855" i="2"/>
  <c r="F855" i="2"/>
  <c r="G852" i="2"/>
  <c r="F852" i="2"/>
  <c r="G849" i="2"/>
  <c r="F849" i="2"/>
  <c r="G846" i="2"/>
  <c r="F846" i="2"/>
  <c r="G843" i="2"/>
  <c r="F843" i="2"/>
  <c r="G840" i="2"/>
  <c r="F840" i="2"/>
  <c r="G837" i="2"/>
  <c r="F837" i="2"/>
  <c r="G834" i="2"/>
  <c r="F834" i="2"/>
  <c r="G831" i="2"/>
  <c r="F831" i="2"/>
  <c r="G828" i="2"/>
  <c r="F828" i="2"/>
  <c r="G825" i="2"/>
  <c r="F825" i="2"/>
  <c r="G822" i="2"/>
  <c r="F822" i="2"/>
  <c r="G819" i="2"/>
  <c r="F819" i="2"/>
  <c r="G816" i="2"/>
  <c r="F816" i="2"/>
  <c r="G811" i="2"/>
  <c r="G813" i="2"/>
  <c r="F813" i="2"/>
  <c r="F811" i="2"/>
  <c r="G808" i="2"/>
  <c r="F808" i="2"/>
  <c r="G805" i="2"/>
  <c r="F805" i="2"/>
  <c r="G802" i="2"/>
  <c r="F802" i="2"/>
  <c r="G799" i="2"/>
  <c r="F799" i="2"/>
  <c r="G796" i="2"/>
  <c r="F796" i="2"/>
  <c r="G793" i="2"/>
  <c r="F793" i="2"/>
  <c r="G790" i="2"/>
  <c r="F790" i="2"/>
  <c r="G787" i="2"/>
  <c r="F787" i="2"/>
  <c r="G784" i="2"/>
  <c r="F784" i="2"/>
  <c r="G781" i="2"/>
  <c r="F781" i="2"/>
  <c r="G778" i="2"/>
  <c r="F778" i="2"/>
  <c r="G775" i="2"/>
  <c r="F775" i="2"/>
  <c r="G772" i="2"/>
  <c r="F772" i="2"/>
  <c r="G767" i="2"/>
  <c r="G769" i="2"/>
  <c r="F769" i="2"/>
  <c r="F767" i="2"/>
  <c r="G764" i="2"/>
  <c r="F764" i="2"/>
  <c r="G761" i="2"/>
  <c r="F761" i="2"/>
  <c r="G758" i="2"/>
  <c r="F758" i="2"/>
  <c r="G755" i="2"/>
  <c r="F755" i="2"/>
  <c r="E754" i="2"/>
  <c r="G753" i="2"/>
  <c r="F753" i="2"/>
  <c r="G751" i="2"/>
  <c r="F751" i="2"/>
  <c r="G749" i="2"/>
  <c r="F749" i="2"/>
  <c r="G747" i="2"/>
  <c r="F747" i="2"/>
  <c r="G745" i="2"/>
  <c r="F745" i="2"/>
  <c r="G743" i="2"/>
  <c r="F743" i="2"/>
  <c r="G741" i="2"/>
  <c r="F741" i="2"/>
  <c r="G739" i="2"/>
  <c r="F739" i="2"/>
  <c r="G737" i="2"/>
  <c r="F737" i="2"/>
  <c r="G735" i="2"/>
  <c r="F735" i="2"/>
  <c r="G733" i="2"/>
  <c r="F733" i="2"/>
  <c r="G731" i="2"/>
  <c r="F731" i="2"/>
  <c r="G729" i="2"/>
  <c r="F729" i="2"/>
  <c r="G727" i="2"/>
  <c r="F727" i="2"/>
  <c r="G725" i="2"/>
  <c r="F725" i="2"/>
  <c r="G723" i="2"/>
  <c r="F723" i="2"/>
  <c r="G721" i="2"/>
  <c r="F721" i="2"/>
  <c r="G719" i="2"/>
  <c r="F719" i="2"/>
  <c r="G717" i="2"/>
  <c r="F717" i="2"/>
  <c r="G715" i="2"/>
  <c r="F715" i="2"/>
  <c r="G713" i="2"/>
  <c r="F713" i="2"/>
  <c r="G711" i="2"/>
  <c r="F711" i="2"/>
  <c r="G709" i="2"/>
  <c r="F709" i="2"/>
  <c r="G707" i="2"/>
  <c r="F707" i="2"/>
  <c r="G705" i="2"/>
  <c r="F705" i="2"/>
  <c r="G703" i="2"/>
  <c r="F703" i="2"/>
  <c r="G701" i="2"/>
  <c r="F701" i="2"/>
  <c r="G699" i="2"/>
  <c r="F699" i="2"/>
  <c r="G697" i="2"/>
  <c r="F697" i="2"/>
  <c r="G695" i="2"/>
  <c r="F695" i="2"/>
  <c r="G693" i="2"/>
  <c r="F693" i="2"/>
  <c r="G691" i="2"/>
  <c r="F691" i="2"/>
  <c r="G689" i="2"/>
  <c r="F689" i="2"/>
  <c r="G687" i="2"/>
  <c r="F687" i="2"/>
  <c r="G685" i="2"/>
  <c r="F685" i="2"/>
  <c r="G683" i="2"/>
  <c r="F683" i="2"/>
  <c r="G681" i="2"/>
  <c r="F681" i="2"/>
  <c r="G679" i="2"/>
  <c r="F679" i="2"/>
  <c r="G677" i="2"/>
  <c r="F677" i="2"/>
  <c r="G675" i="2"/>
  <c r="F675" i="2"/>
  <c r="G673" i="2"/>
  <c r="F673" i="2"/>
  <c r="G671" i="2"/>
  <c r="F671" i="2"/>
  <c r="G669" i="2"/>
  <c r="F669" i="2"/>
  <c r="G667" i="2"/>
  <c r="F667" i="2"/>
  <c r="G665" i="2"/>
  <c r="F665" i="2"/>
  <c r="G663" i="2"/>
  <c r="F663" i="2"/>
  <c r="G661" i="2"/>
  <c r="F661" i="2"/>
  <c r="G659" i="2"/>
  <c r="F659" i="2"/>
  <c r="G657" i="2"/>
  <c r="F657" i="2"/>
  <c r="G655" i="2"/>
  <c r="F655" i="2"/>
  <c r="G653" i="2"/>
  <c r="F653" i="2"/>
  <c r="G651" i="2"/>
  <c r="G754" i="2" s="1"/>
  <c r="F651" i="2"/>
  <c r="G979" i="2" l="1"/>
  <c r="G910" i="2"/>
  <c r="E650" i="2"/>
  <c r="F648" i="2"/>
  <c r="G647" i="2"/>
  <c r="F647" i="2"/>
  <c r="G646" i="2"/>
  <c r="F646" i="2"/>
  <c r="G645" i="2"/>
  <c r="F645" i="2"/>
  <c r="G644" i="2"/>
  <c r="F644" i="2"/>
  <c r="G643" i="2"/>
  <c r="F643" i="2"/>
  <c r="G642" i="2"/>
  <c r="F642" i="2"/>
  <c r="G641" i="2"/>
  <c r="F641" i="2"/>
  <c r="G640" i="2"/>
  <c r="F640" i="2"/>
  <c r="G639" i="2"/>
  <c r="F639" i="2"/>
  <c r="G638" i="2"/>
  <c r="F638" i="2"/>
  <c r="G637" i="2"/>
  <c r="F637" i="2"/>
  <c r="G636" i="2"/>
  <c r="F636" i="2"/>
  <c r="G635" i="2"/>
  <c r="F635" i="2"/>
  <c r="G634" i="2"/>
  <c r="F634" i="2"/>
  <c r="G633" i="2"/>
  <c r="F633" i="2"/>
  <c r="G632" i="2"/>
  <c r="F632" i="2"/>
  <c r="G631" i="2"/>
  <c r="F631" i="2"/>
  <c r="G630" i="2"/>
  <c r="F630" i="2"/>
  <c r="G629" i="2"/>
  <c r="F629" i="2"/>
  <c r="G628" i="2"/>
  <c r="F628" i="2"/>
  <c r="G627" i="2"/>
  <c r="F627" i="2"/>
  <c r="G626" i="2"/>
  <c r="F626" i="2"/>
  <c r="G625" i="2"/>
  <c r="F625" i="2"/>
  <c r="G624" i="2"/>
  <c r="F624" i="2"/>
  <c r="G623" i="2"/>
  <c r="F623" i="2"/>
  <c r="G622" i="2"/>
  <c r="F622" i="2"/>
  <c r="G621" i="2"/>
  <c r="F621" i="2"/>
  <c r="G620" i="2"/>
  <c r="F620" i="2"/>
  <c r="G619" i="2"/>
  <c r="F619" i="2"/>
  <c r="G618" i="2"/>
  <c r="F618" i="2"/>
  <c r="G617" i="2"/>
  <c r="F617" i="2"/>
  <c r="G616" i="2"/>
  <c r="F616" i="2"/>
  <c r="G615" i="2"/>
  <c r="F615" i="2"/>
  <c r="G614" i="2"/>
  <c r="F614" i="2"/>
  <c r="G613" i="2"/>
  <c r="F613" i="2"/>
  <c r="G612" i="2"/>
  <c r="F612" i="2"/>
  <c r="G611" i="2"/>
  <c r="F611" i="2"/>
  <c r="G610" i="2"/>
  <c r="F610" i="2"/>
  <c r="G609" i="2"/>
  <c r="F609" i="2"/>
  <c r="G608" i="2"/>
  <c r="F608" i="2"/>
  <c r="G607" i="2"/>
  <c r="F607" i="2"/>
  <c r="G606" i="2"/>
  <c r="F606" i="2"/>
  <c r="G605" i="2"/>
  <c r="F605" i="2"/>
  <c r="G604" i="2"/>
  <c r="F604" i="2"/>
  <c r="G603" i="2"/>
  <c r="F603" i="2"/>
  <c r="G602" i="2"/>
  <c r="F602" i="2"/>
  <c r="G601" i="2"/>
  <c r="F601" i="2"/>
  <c r="G600" i="2"/>
  <c r="F600" i="2"/>
  <c r="G599" i="2"/>
  <c r="F599" i="2"/>
  <c r="G598" i="2"/>
  <c r="F598" i="2"/>
  <c r="G597" i="2"/>
  <c r="F597" i="2"/>
  <c r="G592" i="2"/>
  <c r="G589" i="2"/>
  <c r="G584" i="2"/>
  <c r="G574" i="2"/>
  <c r="G565" i="2"/>
  <c r="G544" i="2"/>
  <c r="G533" i="2"/>
  <c r="G518" i="2"/>
  <c r="G513" i="2"/>
  <c r="G506" i="2"/>
  <c r="G499" i="2"/>
  <c r="G490" i="2"/>
  <c r="G487" i="2"/>
  <c r="G474" i="2"/>
  <c r="E596" i="2"/>
  <c r="F592" i="2"/>
  <c r="F589" i="2"/>
  <c r="G587" i="2"/>
  <c r="F587" i="2"/>
  <c r="F584" i="2"/>
  <c r="F574" i="2"/>
  <c r="F570" i="2"/>
  <c r="G568" i="2"/>
  <c r="F568" i="2"/>
  <c r="F565" i="2"/>
  <c r="G563" i="2"/>
  <c r="F563" i="2"/>
  <c r="G561" i="2"/>
  <c r="F561" i="2"/>
  <c r="G559" i="2"/>
  <c r="F559" i="2"/>
  <c r="G557" i="2"/>
  <c r="F557" i="2"/>
  <c r="G555" i="2"/>
  <c r="F555" i="2"/>
  <c r="G553" i="2"/>
  <c r="F553" i="2"/>
  <c r="G551" i="2"/>
  <c r="F551" i="2"/>
  <c r="G549" i="2"/>
  <c r="F549" i="2"/>
  <c r="G547" i="2"/>
  <c r="F547" i="2"/>
  <c r="F544" i="2"/>
  <c r="G542" i="2"/>
  <c r="F542" i="2"/>
  <c r="G540" i="2"/>
  <c r="F540" i="2"/>
  <c r="G538" i="2"/>
  <c r="F538" i="2"/>
  <c r="G536" i="2"/>
  <c r="F536" i="2"/>
  <c r="F533" i="2"/>
  <c r="G531" i="2"/>
  <c r="F531" i="2"/>
  <c r="G529" i="2"/>
  <c r="F529" i="2"/>
  <c r="G527" i="2"/>
  <c r="F527" i="2"/>
  <c r="G525" i="2"/>
  <c r="F525" i="2"/>
  <c r="G523" i="2"/>
  <c r="F523" i="2"/>
  <c r="G521" i="2"/>
  <c r="F521" i="2"/>
  <c r="F518" i="2"/>
  <c r="G516" i="2"/>
  <c r="F516" i="2"/>
  <c r="F513" i="2"/>
  <c r="G511" i="2"/>
  <c r="F511" i="2"/>
  <c r="G509" i="2"/>
  <c r="F509" i="2"/>
  <c r="F506" i="2"/>
  <c r="G504" i="2"/>
  <c r="F504" i="2"/>
  <c r="G502" i="2"/>
  <c r="F502" i="2"/>
  <c r="F499" i="2"/>
  <c r="G497" i="2"/>
  <c r="F497" i="2"/>
  <c r="G495" i="2"/>
  <c r="F495" i="2"/>
  <c r="G493" i="2"/>
  <c r="F493" i="2"/>
  <c r="F490" i="2"/>
  <c r="F487" i="2"/>
  <c r="G485" i="2"/>
  <c r="F485" i="2"/>
  <c r="G483" i="2"/>
  <c r="F483" i="2"/>
  <c r="G481" i="2"/>
  <c r="F481" i="2"/>
  <c r="G479" i="2"/>
  <c r="F479" i="2"/>
  <c r="G477" i="2"/>
  <c r="F477" i="2"/>
  <c r="F474" i="2"/>
  <c r="G468" i="2"/>
  <c r="G465" i="2"/>
  <c r="G462" i="2"/>
  <c r="G459" i="2"/>
  <c r="G455" i="2"/>
  <c r="G444" i="2"/>
  <c r="G441" i="2"/>
  <c r="G438" i="2"/>
  <c r="G435" i="2"/>
  <c r="G432" i="2"/>
  <c r="G427" i="2"/>
  <c r="G418" i="2"/>
  <c r="G413" i="2"/>
  <c r="G410" i="2"/>
  <c r="G407" i="2"/>
  <c r="G400" i="2"/>
  <c r="G395" i="2"/>
  <c r="G391" i="2"/>
  <c r="G388" i="2"/>
  <c r="G383" i="2"/>
  <c r="G380" i="2"/>
  <c r="G376" i="2"/>
  <c r="G371" i="2"/>
  <c r="G368" i="2"/>
  <c r="G360" i="2"/>
  <c r="G351" i="2"/>
  <c r="G340" i="2"/>
  <c r="G335" i="2"/>
  <c r="E473" i="2"/>
  <c r="F468" i="2"/>
  <c r="F465" i="2"/>
  <c r="F462" i="2"/>
  <c r="F459" i="2"/>
  <c r="F455" i="2"/>
  <c r="G451" i="2"/>
  <c r="F451" i="2"/>
  <c r="G453" i="2"/>
  <c r="F453" i="2"/>
  <c r="G449" i="2"/>
  <c r="F449" i="2"/>
  <c r="G447" i="2"/>
  <c r="F447" i="2"/>
  <c r="F444" i="2"/>
  <c r="F441" i="2"/>
  <c r="F438" i="2"/>
  <c r="F435" i="2"/>
  <c r="F432" i="2"/>
  <c r="G430" i="2"/>
  <c r="F430" i="2"/>
  <c r="F427" i="2"/>
  <c r="G425" i="2"/>
  <c r="F425" i="2"/>
  <c r="G423" i="2"/>
  <c r="F423" i="2"/>
  <c r="G421" i="2"/>
  <c r="F421" i="2"/>
  <c r="F418" i="2"/>
  <c r="G416" i="2"/>
  <c r="F416" i="2"/>
  <c r="F413" i="2"/>
  <c r="F410" i="2"/>
  <c r="F407" i="2"/>
  <c r="G405" i="2"/>
  <c r="F405" i="2"/>
  <c r="G403" i="2"/>
  <c r="F403" i="2"/>
  <c r="F400" i="2"/>
  <c r="G398" i="2"/>
  <c r="F398" i="2"/>
  <c r="F395" i="2"/>
  <c r="F391" i="2"/>
  <c r="F388" i="2"/>
  <c r="G386" i="2"/>
  <c r="F386" i="2"/>
  <c r="F383" i="2"/>
  <c r="F380" i="2"/>
  <c r="F376" i="2"/>
  <c r="G374" i="2"/>
  <c r="F374" i="2"/>
  <c r="F371" i="2"/>
  <c r="F368" i="2"/>
  <c r="G366" i="2"/>
  <c r="F366" i="2"/>
  <c r="G364" i="2"/>
  <c r="F364" i="2"/>
  <c r="F360" i="2"/>
  <c r="G358" i="2"/>
  <c r="F358" i="2"/>
  <c r="F354" i="2"/>
  <c r="G347" i="2"/>
  <c r="F347" i="2"/>
  <c r="F351" i="2"/>
  <c r="G349" i="2"/>
  <c r="F349" i="2"/>
  <c r="G345" i="2"/>
  <c r="F345" i="2"/>
  <c r="G343" i="2"/>
  <c r="F343" i="2"/>
  <c r="F340" i="2"/>
  <c r="G338" i="2"/>
  <c r="F338" i="2"/>
  <c r="F335" i="2"/>
  <c r="G330" i="2"/>
  <c r="G326" i="2"/>
  <c r="G318" i="2"/>
  <c r="G275" i="2"/>
  <c r="G270" i="2"/>
  <c r="G253" i="2"/>
  <c r="G248" i="2"/>
  <c r="G245" i="2"/>
  <c r="G242" i="2"/>
  <c r="G236" i="2"/>
  <c r="G230" i="2"/>
  <c r="F230" i="2"/>
  <c r="E334" i="2"/>
  <c r="G650" i="2" l="1"/>
  <c r="G473" i="2"/>
  <c r="G596" i="2"/>
  <c r="F330" i="2"/>
  <c r="F326" i="2"/>
  <c r="G324" i="2"/>
  <c r="F324" i="2"/>
  <c r="G322" i="2"/>
  <c r="F322" i="2"/>
  <c r="F318" i="2"/>
  <c r="G316" i="2"/>
  <c r="F316" i="2"/>
  <c r="G314" i="2"/>
  <c r="F314" i="2"/>
  <c r="G312" i="2"/>
  <c r="F312" i="2"/>
  <c r="G310" i="2"/>
  <c r="F310" i="2"/>
  <c r="G308" i="2"/>
  <c r="F308" i="2"/>
  <c r="G306" i="2"/>
  <c r="F306" i="2"/>
  <c r="G304" i="2"/>
  <c r="F304" i="2"/>
  <c r="G302" i="2"/>
  <c r="F302" i="2"/>
  <c r="G300" i="2"/>
  <c r="F300" i="2"/>
  <c r="G298" i="2"/>
  <c r="F298" i="2"/>
  <c r="G296" i="2"/>
  <c r="F296" i="2"/>
  <c r="G294" i="2"/>
  <c r="F294" i="2"/>
  <c r="G292" i="2"/>
  <c r="F292" i="2"/>
  <c r="G290" i="2"/>
  <c r="F290" i="2"/>
  <c r="G288" i="2"/>
  <c r="F288" i="2"/>
  <c r="G286" i="2"/>
  <c r="F286" i="2"/>
  <c r="G284" i="2"/>
  <c r="F284" i="2"/>
  <c r="G282" i="2"/>
  <c r="F282" i="2"/>
  <c r="G280" i="2"/>
  <c r="F280" i="2"/>
  <c r="F275" i="2"/>
  <c r="G273" i="2"/>
  <c r="F273" i="2"/>
  <c r="F270" i="2"/>
  <c r="G268" i="2"/>
  <c r="F268" i="2"/>
  <c r="G266" i="2"/>
  <c r="F266" i="2"/>
  <c r="G264" i="2"/>
  <c r="F264" i="2"/>
  <c r="G262" i="2"/>
  <c r="F262" i="2"/>
  <c r="G260" i="2"/>
  <c r="F260" i="2"/>
  <c r="G258" i="2"/>
  <c r="F258" i="2"/>
  <c r="G256" i="2"/>
  <c r="F256" i="2"/>
  <c r="F253" i="2"/>
  <c r="G251" i="2"/>
  <c r="F251" i="2"/>
  <c r="F248" i="2"/>
  <c r="F242" i="2"/>
  <c r="F245" i="2"/>
  <c r="G240" i="2"/>
  <c r="F240" i="2"/>
  <c r="F236" i="2"/>
  <c r="G234" i="2"/>
  <c r="F234" i="2"/>
  <c r="G232" i="2"/>
  <c r="F232" i="2"/>
  <c r="G228" i="2"/>
  <c r="F228" i="2"/>
  <c r="G226" i="2"/>
  <c r="F226" i="2"/>
  <c r="G224" i="2"/>
  <c r="F224" i="2"/>
  <c r="G222" i="2"/>
  <c r="F222" i="2"/>
  <c r="G220" i="2"/>
  <c r="F220" i="2"/>
  <c r="G218" i="2"/>
  <c r="F218" i="2"/>
  <c r="G216" i="2"/>
  <c r="F216" i="2"/>
  <c r="G214" i="2"/>
  <c r="F214" i="2"/>
  <c r="G198" i="2"/>
  <c r="E213" i="2"/>
  <c r="G211" i="2"/>
  <c r="F211" i="2"/>
  <c r="G209" i="2"/>
  <c r="F209" i="2"/>
  <c r="G207" i="2"/>
  <c r="F207" i="2"/>
  <c r="G205" i="2"/>
  <c r="F205" i="2"/>
  <c r="G203" i="2"/>
  <c r="F203" i="2"/>
  <c r="G201" i="2"/>
  <c r="F201" i="2"/>
  <c r="F198" i="2"/>
  <c r="G196" i="2"/>
  <c r="F196" i="2"/>
  <c r="G194" i="2"/>
  <c r="F194" i="2"/>
  <c r="G192" i="2"/>
  <c r="F192" i="2"/>
  <c r="G190" i="2"/>
  <c r="F190" i="2"/>
  <c r="G188" i="2"/>
  <c r="F188" i="2"/>
  <c r="G186" i="2"/>
  <c r="F186" i="2"/>
  <c r="G177" i="2"/>
  <c r="G184" i="2"/>
  <c r="F184" i="2"/>
  <c r="G182" i="2"/>
  <c r="F182" i="2"/>
  <c r="G180" i="2"/>
  <c r="F180" i="2"/>
  <c r="F177" i="2"/>
  <c r="G175" i="2"/>
  <c r="F175" i="2"/>
  <c r="G173" i="2"/>
  <c r="F173" i="2"/>
  <c r="G171" i="2"/>
  <c r="F171" i="2"/>
  <c r="G169" i="2"/>
  <c r="F169" i="2"/>
  <c r="G167" i="2"/>
  <c r="F167" i="2"/>
  <c r="G165" i="2"/>
  <c r="F165" i="2"/>
  <c r="G163" i="2"/>
  <c r="F163" i="2"/>
  <c r="G161" i="2"/>
  <c r="F161" i="2"/>
  <c r="G159" i="2"/>
  <c r="F159" i="2"/>
  <c r="G157" i="2"/>
  <c r="F157" i="2"/>
  <c r="G155" i="2"/>
  <c r="F155" i="2"/>
  <c r="G153" i="2"/>
  <c r="F153" i="2"/>
  <c r="G151" i="2"/>
  <c r="F151" i="2"/>
  <c r="G149" i="2"/>
  <c r="F149" i="2"/>
  <c r="G147" i="2"/>
  <c r="F147" i="2"/>
  <c r="G145" i="2"/>
  <c r="F145" i="2"/>
  <c r="G143" i="2"/>
  <c r="F143" i="2"/>
  <c r="G141" i="2"/>
  <c r="F141" i="2"/>
  <c r="G139" i="2"/>
  <c r="F139" i="2"/>
  <c r="G137" i="2"/>
  <c r="F137" i="2"/>
  <c r="G135" i="2"/>
  <c r="F135" i="2"/>
  <c r="G133" i="2"/>
  <c r="F133" i="2"/>
  <c r="G131" i="2"/>
  <c r="F131" i="2"/>
  <c r="G129" i="2"/>
  <c r="F129" i="2"/>
  <c r="G127" i="2"/>
  <c r="F127" i="2"/>
  <c r="G125" i="2"/>
  <c r="F125" i="2"/>
  <c r="G123" i="2"/>
  <c r="F123" i="2"/>
  <c r="G121" i="2"/>
  <c r="F121" i="2"/>
  <c r="G119" i="2"/>
  <c r="F119" i="2"/>
  <c r="G117" i="2"/>
  <c r="F117" i="2"/>
  <c r="G115" i="2"/>
  <c r="F115" i="2"/>
  <c r="G113" i="2"/>
  <c r="F113" i="2"/>
  <c r="G111" i="2"/>
  <c r="F111" i="2"/>
  <c r="G109" i="2"/>
  <c r="F109" i="2"/>
  <c r="G107" i="2"/>
  <c r="F107" i="2"/>
  <c r="G99" i="2"/>
  <c r="G48" i="2"/>
  <c r="G33" i="2"/>
  <c r="G20" i="2"/>
  <c r="G1" i="2"/>
  <c r="G104" i="2"/>
  <c r="F104" i="2"/>
  <c r="G102" i="2"/>
  <c r="F102" i="2"/>
  <c r="F99" i="2"/>
  <c r="G97" i="2"/>
  <c r="F97" i="2"/>
  <c r="G95" i="2"/>
  <c r="F95" i="2"/>
  <c r="G93" i="2"/>
  <c r="F93" i="2"/>
  <c r="G91" i="2"/>
  <c r="F91" i="2"/>
  <c r="G89" i="2"/>
  <c r="F89" i="2"/>
  <c r="G87" i="2"/>
  <c r="F87" i="2"/>
  <c r="G85" i="2"/>
  <c r="F85" i="2"/>
  <c r="G83" i="2"/>
  <c r="F83" i="2"/>
  <c r="G81" i="2"/>
  <c r="F81" i="2"/>
  <c r="G79" i="2"/>
  <c r="F79" i="2"/>
  <c r="G77" i="2"/>
  <c r="F77" i="2"/>
  <c r="G75" i="2"/>
  <c r="F75" i="2"/>
  <c r="G73" i="2"/>
  <c r="F73" i="2"/>
  <c r="G71" i="2"/>
  <c r="F71" i="2"/>
  <c r="G69" i="2"/>
  <c r="F69" i="2"/>
  <c r="G67" i="2"/>
  <c r="F67" i="2"/>
  <c r="G65" i="2"/>
  <c r="F65" i="2"/>
  <c r="G63" i="2"/>
  <c r="F63" i="2"/>
  <c r="G61" i="2"/>
  <c r="F61" i="2"/>
  <c r="G59" i="2"/>
  <c r="F59" i="2"/>
  <c r="G57" i="2"/>
  <c r="F57" i="2"/>
  <c r="G55" i="2"/>
  <c r="F55" i="2"/>
  <c r="G53" i="2"/>
  <c r="F53" i="2"/>
  <c r="G51" i="2"/>
  <c r="F51" i="2"/>
  <c r="F48" i="2"/>
  <c r="G46" i="2"/>
  <c r="F46" i="2"/>
  <c r="G44" i="2"/>
  <c r="F44" i="2"/>
  <c r="G42" i="2"/>
  <c r="F42" i="2"/>
  <c r="G40" i="2"/>
  <c r="F40" i="2"/>
  <c r="G38" i="2"/>
  <c r="F38" i="2"/>
  <c r="G36" i="2"/>
  <c r="F36" i="2"/>
  <c r="F33" i="2"/>
  <c r="G31" i="2"/>
  <c r="F31" i="2"/>
  <c r="G29" i="2"/>
  <c r="F29" i="2"/>
  <c r="G27" i="2"/>
  <c r="F27" i="2"/>
  <c r="G25" i="2"/>
  <c r="F25" i="2"/>
  <c r="G23" i="2"/>
  <c r="F23" i="2"/>
  <c r="G21" i="2"/>
  <c r="F21" i="2"/>
  <c r="F20" i="2"/>
  <c r="G18" i="2"/>
  <c r="F18" i="2"/>
  <c r="G16" i="2"/>
  <c r="F16" i="2"/>
  <c r="G14" i="2"/>
  <c r="F14" i="2"/>
  <c r="G12" i="2"/>
  <c r="F12" i="2"/>
  <c r="G10" i="2"/>
  <c r="F10" i="2"/>
  <c r="G8" i="2"/>
  <c r="F8" i="2"/>
  <c r="G6" i="2"/>
  <c r="F6" i="2"/>
  <c r="G4" i="2"/>
  <c r="F4" i="2"/>
  <c r="G2" i="2"/>
  <c r="F2" i="2"/>
  <c r="F1" i="2"/>
  <c r="H1" i="2"/>
  <c r="G213" i="2" l="1"/>
  <c r="G334" i="2"/>
  <c r="G106" i="2"/>
  <c r="E10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User</author>
  </authors>
  <commentList>
    <comment ref="F469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HP User: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<sst xmlns="http://schemas.openxmlformats.org/spreadsheetml/2006/main" count="55157" uniqueCount="1104">
  <si>
    <t>Date Range 01/01/2017 to 12/31/2017
Location Range ASPHALT to V9
Material Range 0rds to 0rds
Weights Reported in Tons</t>
  </si>
  <si>
    <t>07/14/2022 9:33:12 AM</t>
  </si>
  <si>
    <t xml:space="preserve">Town of Brookhaven                      </t>
  </si>
  <si>
    <t>Location Report Detail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</si>
  <si>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</si>
  <si>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</si>
  <si>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</si>
  <si>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</si>
  <si>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</si>
  <si>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</si>
  <si>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</si>
  <si>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</si>
  <si>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</si>
  <si>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</si>
  <si>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>N</t>
  </si>
  <si>
    <t/>
  </si>
  <si>
    <t xml:space="preserve">DIS01          </t>
  </si>
  <si>
    <t>01/04/2017</t>
  </si>
  <si>
    <t xml:space="preserve">0530           </t>
  </si>
  <si>
    <t xml:space="preserve">1622           </t>
  </si>
  <si>
    <t xml:space="preserve">0RDS           </t>
  </si>
  <si>
    <t xml:space="preserve">1625           </t>
  </si>
  <si>
    <t>01/11/2017</t>
  </si>
  <si>
    <t>01/18/2017</t>
  </si>
  <si>
    <t>01/25/2017</t>
  </si>
  <si>
    <t>02/01/2017</t>
  </si>
  <si>
    <t>02/08/2017</t>
  </si>
  <si>
    <t>02/15/2017</t>
  </si>
  <si>
    <t>02/22/2017</t>
  </si>
  <si>
    <t xml:space="preserve">1676           </t>
  </si>
  <si>
    <t>03/01/2017</t>
  </si>
  <si>
    <t>03/08/2017</t>
  </si>
  <si>
    <t xml:space="preserve">1624           </t>
  </si>
  <si>
    <t>03/15/2017</t>
  </si>
  <si>
    <t>03/22/2017</t>
  </si>
  <si>
    <t>03/29/2017</t>
  </si>
  <si>
    <t>04/05/2017</t>
  </si>
  <si>
    <t>04/12/2017</t>
  </si>
  <si>
    <t>04/19/2017</t>
  </si>
  <si>
    <t>04/26/2017</t>
  </si>
  <si>
    <t>05/03/2017</t>
  </si>
  <si>
    <t>05/10/2017</t>
  </si>
  <si>
    <t>05/17/2017</t>
  </si>
  <si>
    <t>05/24/2017</t>
  </si>
  <si>
    <t>Page 1</t>
  </si>
  <si>
    <t>Custom 11/16/2016</t>
  </si>
  <si>
    <t>05/31/2017</t>
  </si>
  <si>
    <t>06/07/2017</t>
  </si>
  <si>
    <t>06/14/2017</t>
  </si>
  <si>
    <t>06/21/2017</t>
  </si>
  <si>
    <t>06/28/2017</t>
  </si>
  <si>
    <t>07/05/2017</t>
  </si>
  <si>
    <t>07/12/2017</t>
  </si>
  <si>
    <t>07/19/2017</t>
  </si>
  <si>
    <t>07/26/2017</t>
  </si>
  <si>
    <t>08/02/2017</t>
  </si>
  <si>
    <t>08/09/2017</t>
  </si>
  <si>
    <t>08/16/2017</t>
  </si>
  <si>
    <t>08/23/2017</t>
  </si>
  <si>
    <t>08/30/2017</t>
  </si>
  <si>
    <t>09/06/2017</t>
  </si>
  <si>
    <t>09/13/2017</t>
  </si>
  <si>
    <t>09/20/2017</t>
  </si>
  <si>
    <t>09/27/2017</t>
  </si>
  <si>
    <t>10/04/2017</t>
  </si>
  <si>
    <t>10/11/2017</t>
  </si>
  <si>
    <t>10/18/2017</t>
  </si>
  <si>
    <t>10/25/2017</t>
  </si>
  <si>
    <t>Page 2</t>
  </si>
  <si>
    <t>11/01/2017</t>
  </si>
  <si>
    <t>11/08/2017</t>
  </si>
  <si>
    <t>11/15/2017</t>
  </si>
  <si>
    <t>11/22/2017</t>
  </si>
  <si>
    <t>11/29/2017</t>
  </si>
  <si>
    <t>12/06/2017</t>
  </si>
  <si>
    <t>12/13/2017</t>
  </si>
  <si>
    <t>12/14/2017</t>
  </si>
  <si>
    <t>12/20/2017</t>
  </si>
  <si>
    <t>12/27/2017</t>
  </si>
  <si>
    <t>0RDS - *DISTRICT SINGLE STREAM</t>
  </si>
  <si>
    <t>DIS01 - CBA01-COLUCCI CARTING Totals</t>
  </si>
  <si>
    <t xml:space="preserve">DIS02          </t>
  </si>
  <si>
    <t xml:space="preserve">1405           </t>
  </si>
  <si>
    <t xml:space="preserve">1660           </t>
  </si>
  <si>
    <t xml:space="preserve">1649           </t>
  </si>
  <si>
    <t>Page 3</t>
  </si>
  <si>
    <t xml:space="preserve">1684           </t>
  </si>
  <si>
    <t xml:space="preserve">1777           </t>
  </si>
  <si>
    <t>Page 4</t>
  </si>
  <si>
    <t>09/08/2017</t>
  </si>
  <si>
    <t xml:space="preserve">1657           </t>
  </si>
  <si>
    <t>DIS02 - CBA02-COLUCCI CARTING Totals</t>
  </si>
  <si>
    <t xml:space="preserve">DIS03          </t>
  </si>
  <si>
    <t xml:space="preserve">1650           </t>
  </si>
  <si>
    <t xml:space="preserve">1662           </t>
  </si>
  <si>
    <t>Page 5</t>
  </si>
  <si>
    <t xml:space="preserve">1661           </t>
  </si>
  <si>
    <t>Page 6</t>
  </si>
  <si>
    <t>06/29/2017</t>
  </si>
  <si>
    <t>07/13/2017</t>
  </si>
  <si>
    <t xml:space="preserve">1659           </t>
  </si>
  <si>
    <t>Page 7</t>
  </si>
  <si>
    <t>DIS03 - CBA03-TOTAL COLLECTION Totals</t>
  </si>
  <si>
    <t xml:space="preserve">DIS04          </t>
  </si>
  <si>
    <t xml:space="preserve">0980           </t>
  </si>
  <si>
    <t xml:space="preserve">1593           </t>
  </si>
  <si>
    <t xml:space="preserve">1634           </t>
  </si>
  <si>
    <t xml:space="preserve">1636           </t>
  </si>
  <si>
    <t xml:space="preserve">1635           </t>
  </si>
  <si>
    <t>Page 8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</si>
  <si>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</si>
  <si>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</si>
  <si>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</si>
  <si>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</si>
  <si>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</si>
  <si>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</si>
  <si>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</si>
  <si>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</si>
  <si>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</si>
  <si>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</si>
  <si>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>N</t>
  </si>
  <si>
    <t/>
  </si>
  <si>
    <t xml:space="preserve">0RDS           </t>
  </si>
  <si>
    <t xml:space="preserve">1701           </t>
  </si>
  <si>
    <t>Page 9</t>
  </si>
  <si>
    <t xml:space="preserve">1674           </t>
  </si>
  <si>
    <t>Page 10</t>
  </si>
  <si>
    <t>DIS04 - CBA04-TOTAL COLLECTION Totals</t>
  </si>
  <si>
    <t xml:space="preserve">DIS05          </t>
  </si>
  <si>
    <t>01/04/2017</t>
  </si>
  <si>
    <t xml:space="preserve">1720           </t>
  </si>
  <si>
    <t xml:space="preserve">1599           </t>
  </si>
  <si>
    <t xml:space="preserve">1601           </t>
  </si>
  <si>
    <t>01/11/2017</t>
  </si>
  <si>
    <t>01/18/2017</t>
  </si>
  <si>
    <t xml:space="preserve">1600           </t>
  </si>
  <si>
    <t>01/25/2017</t>
  </si>
  <si>
    <t>02/01/2017</t>
  </si>
  <si>
    <t xml:space="preserve">187            </t>
  </si>
  <si>
    <t>02/08/2017</t>
  </si>
  <si>
    <t>02/15/2017</t>
  </si>
  <si>
    <t>02/17/2017</t>
  </si>
  <si>
    <t>02/22/2017</t>
  </si>
  <si>
    <t>Page 11</t>
  </si>
  <si>
    <t>03/01/2017</t>
  </si>
  <si>
    <t>03/08/2017</t>
  </si>
  <si>
    <t>03/15/2017</t>
  </si>
  <si>
    <t>03/22/2017</t>
  </si>
  <si>
    <t>03/29/2017</t>
  </si>
  <si>
    <t>04/05/2017</t>
  </si>
  <si>
    <t>04/12/2017</t>
  </si>
  <si>
    <t>04/19/2017</t>
  </si>
  <si>
    <t>04/26/2017</t>
  </si>
  <si>
    <t>05/03/2017</t>
  </si>
  <si>
    <t>05/10/2017</t>
  </si>
  <si>
    <t>05/17/2017</t>
  </si>
  <si>
    <t>05/24/2017</t>
  </si>
  <si>
    <t>05/31/2017</t>
  </si>
  <si>
    <t>06/07/2017</t>
  </si>
  <si>
    <t>06/14/2017</t>
  </si>
  <si>
    <t>06/21/2017</t>
  </si>
  <si>
    <t>06/28/2017</t>
  </si>
  <si>
    <t>07/05/2017</t>
  </si>
  <si>
    <t>07/12/2017</t>
  </si>
  <si>
    <t>07/19/2017</t>
  </si>
  <si>
    <t>Page 12</t>
  </si>
  <si>
    <t>Custom 11/16/2016</t>
  </si>
  <si>
    <t>07/26/2017</t>
  </si>
  <si>
    <t>08/02/2017</t>
  </si>
  <si>
    <t>08/09/2017</t>
  </si>
  <si>
    <t>08/10/2017</t>
  </si>
  <si>
    <t>08/16/2017</t>
  </si>
  <si>
    <t>08/23/2017</t>
  </si>
  <si>
    <t>08/30/2017</t>
  </si>
  <si>
    <t>09/06/2017</t>
  </si>
  <si>
    <t>09/13/2017</t>
  </si>
  <si>
    <t>09/20/2017</t>
  </si>
  <si>
    <t>09/27/2017</t>
  </si>
  <si>
    <t>10/04/2017</t>
  </si>
  <si>
    <t>10/11/2017</t>
  </si>
  <si>
    <t xml:space="preserve">93290MG        </t>
  </si>
  <si>
    <t>10/18/2017</t>
  </si>
  <si>
    <t>10/25/2017</t>
  </si>
  <si>
    <t>11/01/2017</t>
  </si>
  <si>
    <t>11/08/2017</t>
  </si>
  <si>
    <t>11/15/2017</t>
  </si>
  <si>
    <t xml:space="preserve">1232           </t>
  </si>
  <si>
    <t>11/22/2017</t>
  </si>
  <si>
    <t>11/29/2017</t>
  </si>
  <si>
    <t>12/06/2017</t>
  </si>
  <si>
    <t>Page 13</t>
  </si>
  <si>
    <t>12/13/2017</t>
  </si>
  <si>
    <t>12/20/2017</t>
  </si>
  <si>
    <t>12/21/2017</t>
  </si>
  <si>
    <t>12/27/2017</t>
  </si>
  <si>
    <t>12/28/2017</t>
  </si>
  <si>
    <t>0RDS - *DISTRICT SINGLE STREAM</t>
  </si>
  <si>
    <t>DIS05 - CBA05-COLUCCI CARTING Totals</t>
  </si>
  <si>
    <t xml:space="preserve">DIS06          </t>
  </si>
  <si>
    <t xml:space="preserve">0530           </t>
  </si>
  <si>
    <t xml:space="preserve">1623           </t>
  </si>
  <si>
    <t xml:space="preserve">1622           </t>
  </si>
  <si>
    <t xml:space="preserve">1676           </t>
  </si>
  <si>
    <t>Page 14</t>
  </si>
  <si>
    <t xml:space="preserve">1624           </t>
  </si>
  <si>
    <t>DIS06 - CBA06-JODY ENTERPRISE Totals</t>
  </si>
  <si>
    <t xml:space="preserve">DIS07          </t>
  </si>
  <si>
    <t xml:space="preserve">2870           </t>
  </si>
  <si>
    <t xml:space="preserve">1725           </t>
  </si>
  <si>
    <t xml:space="preserve">1724           </t>
  </si>
  <si>
    <t xml:space="preserve">1663           </t>
  </si>
  <si>
    <t xml:space="preserve">1669           </t>
  </si>
  <si>
    <t>Page 15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</si>
  <si>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</si>
  <si>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</si>
  <si>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</si>
  <si>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</si>
  <si>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</si>
  <si>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</si>
  <si>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</si>
  <si>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</si>
  <si>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</si>
  <si>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</si>
  <si>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>N</t>
  </si>
  <si>
    <t/>
  </si>
  <si>
    <t xml:space="preserve">0RDS           </t>
  </si>
  <si>
    <t>Page 16</t>
  </si>
  <si>
    <t>DIS07 - CBA07-COLUCCI CARTING Totals</t>
  </si>
  <si>
    <t xml:space="preserve">DIS08          </t>
  </si>
  <si>
    <t xml:space="preserve">0380           </t>
  </si>
  <si>
    <t xml:space="preserve">1641           </t>
  </si>
  <si>
    <t>01/04/2017</t>
  </si>
  <si>
    <t xml:space="preserve">1645           </t>
  </si>
  <si>
    <t xml:space="preserve">1646           </t>
  </si>
  <si>
    <t>01/11/2017</t>
  </si>
  <si>
    <t>01/18/2017</t>
  </si>
  <si>
    <t>Page 17</t>
  </si>
  <si>
    <t>01/25/2017</t>
  </si>
  <si>
    <t>02/01/2017</t>
  </si>
  <si>
    <t xml:space="preserve">1695           </t>
  </si>
  <si>
    <t>Page 18</t>
  </si>
  <si>
    <t>Page 19</t>
  </si>
  <si>
    <t>10/19/2017</t>
  </si>
  <si>
    <t>12/07/2017</t>
  </si>
  <si>
    <t>Page 20</t>
  </si>
  <si>
    <t>DIS08 - CBA08-COLUCCI CARTING Totals</t>
  </si>
  <si>
    <t xml:space="preserve">DIS09          </t>
  </si>
  <si>
    <t xml:space="preserve">1720           </t>
  </si>
  <si>
    <t>01/05/2017</t>
  </si>
  <si>
    <t xml:space="preserve">1600           </t>
  </si>
  <si>
    <t>02/08/2017</t>
  </si>
  <si>
    <t>02/15/2017</t>
  </si>
  <si>
    <t>02/22/2017</t>
  </si>
  <si>
    <t>03/01/2017</t>
  </si>
  <si>
    <t>03/08/2017</t>
  </si>
  <si>
    <t>03/15/2017</t>
  </si>
  <si>
    <t>03/22/2017</t>
  </si>
  <si>
    <t>03/23/2017</t>
  </si>
  <si>
    <t>03/29/2017</t>
  </si>
  <si>
    <t>04/05/2017</t>
  </si>
  <si>
    <t>04/12/2017</t>
  </si>
  <si>
    <t>04/19/2017</t>
  </si>
  <si>
    <t>04/26/2017</t>
  </si>
  <si>
    <t xml:space="preserve">187            </t>
  </si>
  <si>
    <t>05/03/2017</t>
  </si>
  <si>
    <t>05/04/2017</t>
  </si>
  <si>
    <t>05/10/2017</t>
  </si>
  <si>
    <t>05/17/2017</t>
  </si>
  <si>
    <t>05/24/2017</t>
  </si>
  <si>
    <t>05/31/2017</t>
  </si>
  <si>
    <t>06/01/2017</t>
  </si>
  <si>
    <t>06/07/2017</t>
  </si>
  <si>
    <t>06/14/2017</t>
  </si>
  <si>
    <t>06/21/2017</t>
  </si>
  <si>
    <t>06/28/2017</t>
  </si>
  <si>
    <t>Page 21</t>
  </si>
  <si>
    <t>Custom 11/16/2016</t>
  </si>
  <si>
    <t>07/05/2017</t>
  </si>
  <si>
    <t>07/12/2017</t>
  </si>
  <si>
    <t>07/19/2017</t>
  </si>
  <si>
    <t>07/20/2017</t>
  </si>
  <si>
    <t>07/26/2017</t>
  </si>
  <si>
    <t>08/03/2017</t>
  </si>
  <si>
    <t>08/09/2017</t>
  </si>
  <si>
    <t>08/16/2017</t>
  </si>
  <si>
    <t>08/23/2017</t>
  </si>
  <si>
    <t>08/30/2017</t>
  </si>
  <si>
    <t xml:space="preserve">1232           </t>
  </si>
  <si>
    <t>09/06/2017</t>
  </si>
  <si>
    <t>09/13/2017</t>
  </si>
  <si>
    <t>09/20/2017</t>
  </si>
  <si>
    <t>09/27/2017</t>
  </si>
  <si>
    <t>10/04/2017</t>
  </si>
  <si>
    <t>10/11/2017</t>
  </si>
  <si>
    <t>10/13/2017</t>
  </si>
  <si>
    <t>10/18/2017</t>
  </si>
  <si>
    <t>10/25/2017</t>
  </si>
  <si>
    <t>11/01/2017</t>
  </si>
  <si>
    <t>11/13/2017</t>
  </si>
  <si>
    <t>11/22/2017</t>
  </si>
  <si>
    <t>11/29/2017</t>
  </si>
  <si>
    <t>12/06/2017</t>
  </si>
  <si>
    <t>12/13/2017</t>
  </si>
  <si>
    <t>12/20/2017</t>
  </si>
  <si>
    <t>12/27/2017</t>
  </si>
  <si>
    <t>12/28/2017</t>
  </si>
  <si>
    <t>0RDS - *DISTRICT SINGLE STREAM</t>
  </si>
  <si>
    <t>DIS09 - CBA09-COLUCCI CARTING Totals</t>
  </si>
  <si>
    <t xml:space="preserve">DIS10          </t>
  </si>
  <si>
    <t xml:space="preserve">1405           </t>
  </si>
  <si>
    <t xml:space="preserve">1659           </t>
  </si>
  <si>
    <t xml:space="preserve">1656           </t>
  </si>
  <si>
    <t xml:space="preserve">1657           </t>
  </si>
  <si>
    <t xml:space="preserve">1684           </t>
  </si>
  <si>
    <t>Page 22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</si>
  <si>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</si>
  <si>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</si>
  <si>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</si>
  <si>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</si>
  <si>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</si>
  <si>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</si>
  <si>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</si>
  <si>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</si>
  <si>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</si>
  <si>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</si>
  <si>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>N</t>
  </si>
  <si>
    <t/>
  </si>
  <si>
    <t xml:space="preserve">0RDS           </t>
  </si>
  <si>
    <t xml:space="preserve">1658           </t>
  </si>
  <si>
    <t xml:space="preserve">1660           </t>
  </si>
  <si>
    <t>Page 23</t>
  </si>
  <si>
    <t>05/22/2017</t>
  </si>
  <si>
    <t>08/02/2017</t>
  </si>
  <si>
    <t>Page 24</t>
  </si>
  <si>
    <t>11/08/2017</t>
  </si>
  <si>
    <t>Page 25</t>
  </si>
  <si>
    <t>11/15/2017</t>
  </si>
  <si>
    <t xml:space="preserve">1777           </t>
  </si>
  <si>
    <t>DIS10 - CBA10-EUROPEAN AMERICAN Totals</t>
  </si>
  <si>
    <t xml:space="preserve">DIS11          </t>
  </si>
  <si>
    <t>01/04/2017</t>
  </si>
  <si>
    <t xml:space="preserve">2260           </t>
  </si>
  <si>
    <t xml:space="preserve">1395           </t>
  </si>
  <si>
    <t xml:space="preserve">1533           </t>
  </si>
  <si>
    <t>01/11/2017</t>
  </si>
  <si>
    <t>01/18/2017</t>
  </si>
  <si>
    <t>01/25/2017</t>
  </si>
  <si>
    <t>02/01/2017</t>
  </si>
  <si>
    <t>Page 26</t>
  </si>
  <si>
    <t xml:space="preserve">1271           </t>
  </si>
  <si>
    <t xml:space="preserve">1532           </t>
  </si>
  <si>
    <t xml:space="preserve">1250           </t>
  </si>
  <si>
    <t>Page 27</t>
  </si>
  <si>
    <t>Page 28</t>
  </si>
  <si>
    <t xml:space="preserve">1396           </t>
  </si>
  <si>
    <t>Page 29</t>
  </si>
  <si>
    <t xml:space="preserve">1171           </t>
  </si>
  <si>
    <t xml:space="preserve">1741           </t>
  </si>
  <si>
    <t>DIS11 - CBA11-EUROPEAN AMERICAN Totals</t>
  </si>
  <si>
    <t xml:space="preserve">DIS12          </t>
  </si>
  <si>
    <t xml:space="preserve">0380           </t>
  </si>
  <si>
    <t xml:space="preserve">1695           </t>
  </si>
  <si>
    <t xml:space="preserve">1638           </t>
  </si>
  <si>
    <t xml:space="preserve">1640           </t>
  </si>
  <si>
    <t xml:space="preserve">1639           </t>
  </si>
  <si>
    <t>Page 30</t>
  </si>
  <si>
    <t>02/08/2017</t>
  </si>
  <si>
    <t>02/15/2017</t>
  </si>
  <si>
    <t>02/22/2017</t>
  </si>
  <si>
    <t>03/01/2017</t>
  </si>
  <si>
    <t>03/08/2017</t>
  </si>
  <si>
    <t>03/15/2017</t>
  </si>
  <si>
    <t>03/22/2017</t>
  </si>
  <si>
    <t xml:space="preserve">1642           </t>
  </si>
  <si>
    <t>03/29/2017</t>
  </si>
  <si>
    <t>04/05/2017</t>
  </si>
  <si>
    <t>04/12/2017</t>
  </si>
  <si>
    <t>04/19/2017</t>
  </si>
  <si>
    <t>04/26/2017</t>
  </si>
  <si>
    <t>05/03/2017</t>
  </si>
  <si>
    <t>Page 31</t>
  </si>
  <si>
    <t>Custom 11/16/2016</t>
  </si>
  <si>
    <t>05/10/2017</t>
  </si>
  <si>
    <t>05/17/2017</t>
  </si>
  <si>
    <t>05/24/2017</t>
  </si>
  <si>
    <t>05/31/2017</t>
  </si>
  <si>
    <t>06/07/2017</t>
  </si>
  <si>
    <t>06/14/2017</t>
  </si>
  <si>
    <t>06/21/2017</t>
  </si>
  <si>
    <t>06/28/2017</t>
  </si>
  <si>
    <t>07/05/2017</t>
  </si>
  <si>
    <t>07/12/2017</t>
  </si>
  <si>
    <t>07/19/2017</t>
  </si>
  <si>
    <t>07/26/2017</t>
  </si>
  <si>
    <t>08/09/2017</t>
  </si>
  <si>
    <t>08/16/2017</t>
  </si>
  <si>
    <t>Page 32</t>
  </si>
  <si>
    <t>08/23/2017</t>
  </si>
  <si>
    <t>08/30/2017</t>
  </si>
  <si>
    <t>09/06/2017</t>
  </si>
  <si>
    <t>09/13/2017</t>
  </si>
  <si>
    <t>09/20/2017</t>
  </si>
  <si>
    <t>09/27/2017</t>
  </si>
  <si>
    <t>10/04/2017</t>
  </si>
  <si>
    <t>10/11/2017</t>
  </si>
  <si>
    <t>10/18/2017</t>
  </si>
  <si>
    <t>10/25/2017</t>
  </si>
  <si>
    <t>11/01/2017</t>
  </si>
  <si>
    <t xml:space="preserve">1647           </t>
  </si>
  <si>
    <t>11/22/2017</t>
  </si>
  <si>
    <t>11/29/2017</t>
  </si>
  <si>
    <t>Page 33</t>
  </si>
  <si>
    <t>12/06/2017</t>
  </si>
  <si>
    <t>12/13/2017</t>
  </si>
  <si>
    <t>12/20/2017</t>
  </si>
  <si>
    <t>12/27/2017</t>
  </si>
  <si>
    <t>0RDS - *DISTRICT SINGLE STREAM</t>
  </si>
  <si>
    <t>DIS12 - CBA12-COLUCCI CARTING Totals</t>
  </si>
  <si>
    <t xml:space="preserve">DIS13          </t>
  </si>
  <si>
    <t xml:space="preserve">0980           </t>
  </si>
  <si>
    <t xml:space="preserve">1436           </t>
  </si>
  <si>
    <t xml:space="preserve">1637           </t>
  </si>
  <si>
    <t xml:space="preserve">1635           </t>
  </si>
  <si>
    <t xml:space="preserve">1634           </t>
  </si>
  <si>
    <t>Page 34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</si>
  <si>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</si>
  <si>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</si>
  <si>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</si>
  <si>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</si>
  <si>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</si>
  <si>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</si>
  <si>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</si>
  <si>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</si>
  <si>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</si>
  <si>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</si>
  <si>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>N</t>
  </si>
  <si>
    <t/>
  </si>
  <si>
    <t xml:space="preserve">0RDS           </t>
  </si>
  <si>
    <t xml:space="preserve">1701           </t>
  </si>
  <si>
    <t xml:space="preserve">1636           </t>
  </si>
  <si>
    <t>08/02/2017</t>
  </si>
  <si>
    <t>Page 35</t>
  </si>
  <si>
    <t>11/08/2017</t>
  </si>
  <si>
    <t>11/15/2017</t>
  </si>
  <si>
    <t>DIS13 - CBA13-COLUCCI CARTING Totals</t>
  </si>
  <si>
    <t xml:space="preserve">DIS14          </t>
  </si>
  <si>
    <t>01/04/2017</t>
  </si>
  <si>
    <t xml:space="preserve">0290           </t>
  </si>
  <si>
    <t xml:space="preserve">1618           </t>
  </si>
  <si>
    <t xml:space="preserve">1619           </t>
  </si>
  <si>
    <t xml:space="preserve">1620           </t>
  </si>
  <si>
    <t>Page 36</t>
  </si>
  <si>
    <t>01/11/2017</t>
  </si>
  <si>
    <t>01/18/2017</t>
  </si>
  <si>
    <t>01/25/2017</t>
  </si>
  <si>
    <t>02/01/2017</t>
  </si>
  <si>
    <t xml:space="preserve">1693           </t>
  </si>
  <si>
    <t>03/23/2017</t>
  </si>
  <si>
    <t>Page 37</t>
  </si>
  <si>
    <t>04/13/2017</t>
  </si>
  <si>
    <t>Page 38</t>
  </si>
  <si>
    <t>Page 39</t>
  </si>
  <si>
    <t>08/24/2017</t>
  </si>
  <si>
    <t>08/31/2017</t>
  </si>
  <si>
    <t>09/07/2017</t>
  </si>
  <si>
    <t>Page 40</t>
  </si>
  <si>
    <t>11/30/2017</t>
  </si>
  <si>
    <t>12/14/2017</t>
  </si>
  <si>
    <t>12/21/2017</t>
  </si>
  <si>
    <t xml:space="preserve">2870           </t>
  </si>
  <si>
    <t xml:space="preserve">1724           </t>
  </si>
  <si>
    <t>Page 41</t>
  </si>
  <si>
    <t>12/28/2017</t>
  </si>
  <si>
    <t>DIS14 - CBA14-TOTAL COLLECTION Totals</t>
  </si>
  <si>
    <t xml:space="preserve">DIS15          </t>
  </si>
  <si>
    <t xml:space="preserve">1405           </t>
  </si>
  <si>
    <t xml:space="preserve">1657           </t>
  </si>
  <si>
    <t xml:space="preserve">1658           </t>
  </si>
  <si>
    <t xml:space="preserve">1684           </t>
  </si>
  <si>
    <t>02/08/2017</t>
  </si>
  <si>
    <t>02/15/2017</t>
  </si>
  <si>
    <t>02/22/2017</t>
  </si>
  <si>
    <t>03/01/2017</t>
  </si>
  <si>
    <t>03/08/2017</t>
  </si>
  <si>
    <t>03/15/2017</t>
  </si>
  <si>
    <t>03/22/2017</t>
  </si>
  <si>
    <t xml:space="preserve">1656           </t>
  </si>
  <si>
    <t>03/29/2017</t>
  </si>
  <si>
    <t>04/05/2017</t>
  </si>
  <si>
    <t>04/12/2017</t>
  </si>
  <si>
    <t>04/19/2017</t>
  </si>
  <si>
    <t>04/26/2017</t>
  </si>
  <si>
    <t>05/03/2017</t>
  </si>
  <si>
    <t>Page 42</t>
  </si>
  <si>
    <t>Custom 11/16/2016</t>
  </si>
  <si>
    <t xml:space="preserve">1660           </t>
  </si>
  <si>
    <t>05/10/2017</t>
  </si>
  <si>
    <t>05/17/2017</t>
  </si>
  <si>
    <t>05/24/2017</t>
  </si>
  <si>
    <t xml:space="preserve">1659           </t>
  </si>
  <si>
    <t>05/31/2017</t>
  </si>
  <si>
    <t>06/07/2017</t>
  </si>
  <si>
    <t>06/14/2017</t>
  </si>
  <si>
    <t>06/21/2017</t>
  </si>
  <si>
    <t>06/22/2017</t>
  </si>
  <si>
    <t>06/28/2017</t>
  </si>
  <si>
    <t>07/05/2017</t>
  </si>
  <si>
    <t>07/12/2017</t>
  </si>
  <si>
    <t>07/19/2017</t>
  </si>
  <si>
    <t>07/26/2017</t>
  </si>
  <si>
    <t>08/09/2017</t>
  </si>
  <si>
    <t>08/16/2017</t>
  </si>
  <si>
    <t>08/23/2017</t>
  </si>
  <si>
    <t>08/30/2017</t>
  </si>
  <si>
    <t>09/06/2017</t>
  </si>
  <si>
    <t>Page 43</t>
  </si>
  <si>
    <t>09/13/2017</t>
  </si>
  <si>
    <t>09/20/2017</t>
  </si>
  <si>
    <t>09/27/2017</t>
  </si>
  <si>
    <t>10/04/2017</t>
  </si>
  <si>
    <t>10/11/2017</t>
  </si>
  <si>
    <t>10/18/2017</t>
  </si>
  <si>
    <t>10/25/2017</t>
  </si>
  <si>
    <t xml:space="preserve">1650           </t>
  </si>
  <si>
    <t>11/01/2017</t>
  </si>
  <si>
    <t>11/22/2017</t>
  </si>
  <si>
    <t xml:space="preserve">1777           </t>
  </si>
  <si>
    <t>11/29/2017</t>
  </si>
  <si>
    <t>12/06/2017</t>
  </si>
  <si>
    <t>12/13/2017</t>
  </si>
  <si>
    <t>Page 44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</si>
  <si>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</si>
  <si>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</si>
  <si>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</si>
  <si>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</si>
  <si>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</si>
  <si>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</si>
  <si>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</si>
  <si>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</si>
  <si>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</si>
  <si>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</si>
  <si>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>N</t>
  </si>
  <si>
    <t/>
  </si>
  <si>
    <t xml:space="preserve">0RDS           </t>
  </si>
  <si>
    <t>12/20/2017</t>
  </si>
  <si>
    <t>12/27/2017</t>
  </si>
  <si>
    <t>0RDS - *DISTRICT SINGLE STREAM</t>
  </si>
  <si>
    <t>DIS15 - CBA15-TOTAL COLLECTION Totals</t>
  </si>
  <si>
    <t xml:space="preserve">DIS16          </t>
  </si>
  <si>
    <t>01/04/2017</t>
  </si>
  <si>
    <t xml:space="preserve">1661           </t>
  </si>
  <si>
    <t xml:space="preserve">1655           </t>
  </si>
  <si>
    <t>Page 45</t>
  </si>
  <si>
    <t xml:space="preserve">1662           </t>
  </si>
  <si>
    <t xml:space="preserve">1649           </t>
  </si>
  <si>
    <t>08/02/2017</t>
  </si>
  <si>
    <t>Page 46</t>
  </si>
  <si>
    <t>11/08/2017</t>
  </si>
  <si>
    <t>11/15/2017</t>
  </si>
  <si>
    <t>DIS16 - CBA16-TOTAL COLLECTION Totals</t>
  </si>
  <si>
    <t xml:space="preserve">DIS17          </t>
  </si>
  <si>
    <t xml:space="preserve">2260           </t>
  </si>
  <si>
    <t xml:space="preserve">1396           </t>
  </si>
  <si>
    <t xml:space="preserve">1250           </t>
  </si>
  <si>
    <t>01/11/2017</t>
  </si>
  <si>
    <t>Page 47</t>
  </si>
  <si>
    <t>01/18/2017</t>
  </si>
  <si>
    <t>01/25/2017</t>
  </si>
  <si>
    <t>02/01/2017</t>
  </si>
  <si>
    <t>Page 48</t>
  </si>
  <si>
    <t xml:space="preserve">1395           </t>
  </si>
  <si>
    <t>Page 49</t>
  </si>
  <si>
    <t>Page 50</t>
  </si>
  <si>
    <t>DIS17 - CBA17-COLUCCI CARTING Totals</t>
  </si>
  <si>
    <t xml:space="preserve">DIS18          </t>
  </si>
  <si>
    <t xml:space="preserve">2570           </t>
  </si>
  <si>
    <t xml:space="preserve">1377           </t>
  </si>
  <si>
    <t xml:space="preserve">1519           </t>
  </si>
  <si>
    <t xml:space="preserve">1571           </t>
  </si>
  <si>
    <t>Page 51</t>
  </si>
  <si>
    <t>Page 52</t>
  </si>
  <si>
    <t>Page 53</t>
  </si>
  <si>
    <t>10/05/2017</t>
  </si>
  <si>
    <t>Page 54</t>
  </si>
  <si>
    <t>12/28/2017</t>
  </si>
  <si>
    <t>DIS18 - CBA18-EUROPEAN AMERICAN Totals</t>
  </si>
  <si>
    <t xml:space="preserve">DIS19          </t>
  </si>
  <si>
    <t xml:space="preserve">0380           </t>
  </si>
  <si>
    <t xml:space="preserve">1644           </t>
  </si>
  <si>
    <t xml:space="preserve">1641           </t>
  </si>
  <si>
    <t>02/08/2017</t>
  </si>
  <si>
    <t>02/15/2017</t>
  </si>
  <si>
    <t>02/22/2017</t>
  </si>
  <si>
    <t>03/01/2017</t>
  </si>
  <si>
    <t>03/08/2017</t>
  </si>
  <si>
    <t>03/15/2017</t>
  </si>
  <si>
    <t>03/22/2017</t>
  </si>
  <si>
    <t>03/29/2017</t>
  </si>
  <si>
    <t xml:space="preserve">1695           </t>
  </si>
  <si>
    <t>04/05/2017</t>
  </si>
  <si>
    <t>04/12/2017</t>
  </si>
  <si>
    <t>04/19/2017</t>
  </si>
  <si>
    <t>04/26/2017</t>
  </si>
  <si>
    <t>Page 55</t>
  </si>
  <si>
    <t>Custom 11/16/2016</t>
  </si>
  <si>
    <t>05/03/2017</t>
  </si>
  <si>
    <t>05/10/2017</t>
  </si>
  <si>
    <t>05/17/2017</t>
  </si>
  <si>
    <t xml:space="preserve">1643           </t>
  </si>
  <si>
    <t>05/24/2017</t>
  </si>
  <si>
    <t>05/31/2017</t>
  </si>
  <si>
    <t>06/07/2017</t>
  </si>
  <si>
    <t>06/14/2017</t>
  </si>
  <si>
    <t>06/21/2017</t>
  </si>
  <si>
    <t>06/28/2017</t>
  </si>
  <si>
    <t>07/05/2017</t>
  </si>
  <si>
    <t>07/12/2017</t>
  </si>
  <si>
    <t>07/19/2017</t>
  </si>
  <si>
    <t>07/26/2017</t>
  </si>
  <si>
    <t>08/09/2017</t>
  </si>
  <si>
    <t xml:space="preserve">1645           </t>
  </si>
  <si>
    <t>08/16/2017</t>
  </si>
  <si>
    <t>08/23/2017</t>
  </si>
  <si>
    <t>08/30/2017</t>
  </si>
  <si>
    <t>09/06/2017</t>
  </si>
  <si>
    <t>09/13/2017</t>
  </si>
  <si>
    <t>09/20/2017</t>
  </si>
  <si>
    <t>09/27/2017</t>
  </si>
  <si>
    <t>10/04/2017</t>
  </si>
  <si>
    <t>Page 56</t>
  </si>
  <si>
    <t>10/11/2017</t>
  </si>
  <si>
    <t>10/18/2017</t>
  </si>
  <si>
    <t>10/23/2017</t>
  </si>
  <si>
    <t xml:space="preserve">1642           </t>
  </si>
  <si>
    <t>10/25/2017</t>
  </si>
  <si>
    <t>11/01/2017</t>
  </si>
  <si>
    <t>11/22/2017</t>
  </si>
  <si>
    <t>11/29/2017</t>
  </si>
  <si>
    <t>12/06/2017</t>
  </si>
  <si>
    <t>12/13/2017</t>
  </si>
  <si>
    <t>DIS19 - CBA19-JODY ENTERPRISES Totals</t>
  </si>
  <si>
    <t xml:space="preserve">DIS20          </t>
  </si>
  <si>
    <t>N</t>
  </si>
  <si>
    <t/>
  </si>
  <si>
    <t xml:space="preserve">0RDS           </t>
  </si>
  <si>
    <t xml:space="preserve">1638           </t>
  </si>
  <si>
    <t xml:space="preserve">1639           </t>
  </si>
  <si>
    <t>Page 57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</si>
  <si>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</si>
  <si>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</si>
  <si>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</si>
  <si>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</si>
  <si>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</si>
  <si>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</si>
  <si>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</si>
  <si>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</si>
  <si>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</si>
  <si>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</si>
  <si>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 xml:space="preserve">1640           </t>
  </si>
  <si>
    <t>Page 58</t>
  </si>
  <si>
    <t>Page 59</t>
  </si>
  <si>
    <t>08/02/2017</t>
  </si>
  <si>
    <t>Page 60</t>
  </si>
  <si>
    <t>Page 61</t>
  </si>
  <si>
    <t xml:space="preserve">1647           </t>
  </si>
  <si>
    <t>11/08/2017</t>
  </si>
  <si>
    <t>11/15/2017</t>
  </si>
  <si>
    <t>Page 62</t>
  </si>
  <si>
    <t>12/20/2017</t>
  </si>
  <si>
    <t>12/27/2017</t>
  </si>
  <si>
    <t>0RDS - *DISTRICT SINGLE STREAM</t>
  </si>
  <si>
    <t>DIS20 - CBA20-EUROPEAN AMERICAN Totals</t>
  </si>
  <si>
    <t xml:space="preserve">DIS21          </t>
  </si>
  <si>
    <t>01/04/2017</t>
  </si>
  <si>
    <t xml:space="preserve">2870           </t>
  </si>
  <si>
    <t xml:space="preserve">1725           </t>
  </si>
  <si>
    <t xml:space="preserve">1724           </t>
  </si>
  <si>
    <t>01/11/2017</t>
  </si>
  <si>
    <t xml:space="preserve">1669           </t>
  </si>
  <si>
    <t xml:space="preserve">1663           </t>
  </si>
  <si>
    <t>01/18/2017</t>
  </si>
  <si>
    <t>01/25/2017</t>
  </si>
  <si>
    <t>02/01/2017</t>
  </si>
  <si>
    <t>Page 63</t>
  </si>
  <si>
    <t>Page 64</t>
  </si>
  <si>
    <t>DIS21 - CBA21-COLUCCI CARTING Totals</t>
  </si>
  <si>
    <t xml:space="preserve">DIS22          </t>
  </si>
  <si>
    <t>Page 65</t>
  </si>
  <si>
    <t xml:space="preserve">0380           </t>
  </si>
  <si>
    <t xml:space="preserve">1644           </t>
  </si>
  <si>
    <t>Page 66</t>
  </si>
  <si>
    <t>Page 67</t>
  </si>
  <si>
    <t xml:space="preserve">1641           </t>
  </si>
  <si>
    <t>Page 68</t>
  </si>
  <si>
    <t>DIS22 - CBA22-TOTAL COLLECTION Totals</t>
  </si>
  <si>
    <t xml:space="preserve">DIS23          </t>
  </si>
  <si>
    <t xml:space="preserve">1646           </t>
  </si>
  <si>
    <t>02/08/2017</t>
  </si>
  <si>
    <t>02/15/2017</t>
  </si>
  <si>
    <t xml:space="preserve">1695           </t>
  </si>
  <si>
    <t>02/22/2017</t>
  </si>
  <si>
    <t>03/01/2017</t>
  </si>
  <si>
    <t>03/08/2017</t>
  </si>
  <si>
    <t>03/15/2017</t>
  </si>
  <si>
    <t>03/22/2017</t>
  </si>
  <si>
    <t>03/29/2017</t>
  </si>
  <si>
    <t>04/05/2017</t>
  </si>
  <si>
    <t>04/12/2017</t>
  </si>
  <si>
    <t>04/19/2017</t>
  </si>
  <si>
    <t>04/26/2017</t>
  </si>
  <si>
    <t>05/04/2017</t>
  </si>
  <si>
    <t>Page 69</t>
  </si>
  <si>
    <t>Custom 11/16/2016</t>
  </si>
  <si>
    <t>05/10/2017</t>
  </si>
  <si>
    <t>05/17/2017</t>
  </si>
  <si>
    <t>05/24/2017</t>
  </si>
  <si>
    <t>05/31/2017</t>
  </si>
  <si>
    <t>06/07/2017</t>
  </si>
  <si>
    <t>06/14/2017</t>
  </si>
  <si>
    <t>06/21/2017</t>
  </si>
  <si>
    <t>06/28/2017</t>
  </si>
  <si>
    <t>07/05/2017</t>
  </si>
  <si>
    <t>07/12/2017</t>
  </si>
  <si>
    <t>07/19/2017</t>
  </si>
  <si>
    <t>07/26/2017</t>
  </si>
  <si>
    <t>08/09/2017</t>
  </si>
  <si>
    <t>08/16/2017</t>
  </si>
  <si>
    <t>08/23/2017</t>
  </si>
  <si>
    <t>08/30/2017</t>
  </si>
  <si>
    <t>09/06/2017</t>
  </si>
  <si>
    <t>09/13/2017</t>
  </si>
  <si>
    <t>09/20/2017</t>
  </si>
  <si>
    <t>09/27/2017</t>
  </si>
  <si>
    <t>10/04/2017</t>
  </si>
  <si>
    <t>10/11/2017</t>
  </si>
  <si>
    <t>Page 70</t>
  </si>
  <si>
    <t>10/18/2017</t>
  </si>
  <si>
    <t>10/25/2017</t>
  </si>
  <si>
    <t>11/01/2017</t>
  </si>
  <si>
    <t>11/22/2017</t>
  </si>
  <si>
    <t>11/29/2017</t>
  </si>
  <si>
    <t>12/06/2017</t>
  </si>
  <si>
    <t>12/13/2017</t>
  </si>
  <si>
    <t>N</t>
  </si>
  <si>
    <t/>
  </si>
  <si>
    <t xml:space="preserve">0RDS           </t>
  </si>
  <si>
    <t>12/28/2017</t>
  </si>
  <si>
    <t>DIS23 - CBA23-TOTAL COLLECTION Totals</t>
  </si>
  <si>
    <t xml:space="preserve">DIS24          </t>
  </si>
  <si>
    <t xml:space="preserve">0200           </t>
  </si>
  <si>
    <t xml:space="preserve">1485           </t>
  </si>
  <si>
    <t xml:space="preserve">1287           </t>
  </si>
  <si>
    <t>05/03/2017</t>
  </si>
  <si>
    <t xml:space="preserve">1774           </t>
  </si>
  <si>
    <t>Page 71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</si>
  <si>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</si>
  <si>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</si>
  <si>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</si>
  <si>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</si>
  <si>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</si>
  <si>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</si>
  <si>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</si>
  <si>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</si>
  <si>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</si>
  <si>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</si>
  <si>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 xml:space="preserve">1288           </t>
  </si>
  <si>
    <t>08/02/2017</t>
  </si>
  <si>
    <t xml:space="preserve">1397           </t>
  </si>
  <si>
    <t>11/08/2017</t>
  </si>
  <si>
    <t>11/15/2017</t>
  </si>
  <si>
    <t>12/20/2017</t>
  </si>
  <si>
    <t>12/27/2017</t>
  </si>
  <si>
    <t>0RDS - *DISTRICT SINGLE STREAM</t>
  </si>
  <si>
    <t>DIS24 - CBA24-TOTAL COLLECTION Totals</t>
  </si>
  <si>
    <t xml:space="preserve">DIS25          </t>
  </si>
  <si>
    <t>01/04/2017</t>
  </si>
  <si>
    <t xml:space="preserve">2260           </t>
  </si>
  <si>
    <t xml:space="preserve">1515           </t>
  </si>
  <si>
    <t xml:space="preserve">1171           </t>
  </si>
  <si>
    <t>01/11/2017</t>
  </si>
  <si>
    <t>Page 72</t>
  </si>
  <si>
    <t>04/27/2017</t>
  </si>
  <si>
    <t>Page 73</t>
  </si>
  <si>
    <t xml:space="preserve">1532           </t>
  </si>
  <si>
    <t xml:space="preserve">1741           </t>
  </si>
  <si>
    <t>Page 74</t>
  </si>
  <si>
    <t>DIS25 - CBA25-EUROPEAN AMERICAN Totals</t>
  </si>
  <si>
    <t xml:space="preserve">DIS26          </t>
  </si>
  <si>
    <t xml:space="preserve">2870           </t>
  </si>
  <si>
    <t xml:space="preserve">1665           </t>
  </si>
  <si>
    <t xml:space="preserve">1664           </t>
  </si>
  <si>
    <t xml:space="preserve">1725           </t>
  </si>
  <si>
    <t>01/18/2017</t>
  </si>
  <si>
    <t>01/19/2017</t>
  </si>
  <si>
    <t>01/25/2017</t>
  </si>
  <si>
    <t xml:space="preserve">1666           </t>
  </si>
  <si>
    <t>02/01/2017</t>
  </si>
  <si>
    <t xml:space="preserve">1724           </t>
  </si>
  <si>
    <t>Page 75</t>
  </si>
  <si>
    <t xml:space="preserve">1669           </t>
  </si>
  <si>
    <t>Page 76</t>
  </si>
  <si>
    <t>Page 77</t>
  </si>
  <si>
    <t xml:space="preserve">1663           </t>
  </si>
  <si>
    <t>DIS26 - CBA26-EUROPEAN AMERICAN Totals</t>
  </si>
  <si>
    <t xml:space="preserve">DIS27          </t>
  </si>
  <si>
    <t xml:space="preserve">1271           </t>
  </si>
  <si>
    <t>Page 78</t>
  </si>
  <si>
    <t>02/08/2017</t>
  </si>
  <si>
    <t>02/15/2017</t>
  </si>
  <si>
    <t>02/22/2017</t>
  </si>
  <si>
    <t>03/01/2017</t>
  </si>
  <si>
    <t>03/08/2017</t>
  </si>
  <si>
    <t>03/15/2017</t>
  </si>
  <si>
    <t>03/22/2017</t>
  </si>
  <si>
    <t>03/29/2017</t>
  </si>
  <si>
    <t>04/05/2017</t>
  </si>
  <si>
    <t>Page 79</t>
  </si>
  <si>
    <t>Custom 11/16/2016</t>
  </si>
  <si>
    <t>04/12/2017</t>
  </si>
  <si>
    <t>04/19/2017</t>
  </si>
  <si>
    <t>04/26/2017</t>
  </si>
  <si>
    <t>05/05/2017</t>
  </si>
  <si>
    <t>05/10/2017</t>
  </si>
  <si>
    <t>05/17/2017</t>
  </si>
  <si>
    <t>05/24/2017</t>
  </si>
  <si>
    <t>05/25/2017</t>
  </si>
  <si>
    <t>05/31/2017</t>
  </si>
  <si>
    <t>Page 80</t>
  </si>
  <si>
    <t>06/07/2017</t>
  </si>
  <si>
    <t>06/14/2017</t>
  </si>
  <si>
    <t xml:space="preserve">1395           </t>
  </si>
  <si>
    <t>06/21/2017</t>
  </si>
  <si>
    <t>06/28/2017</t>
  </si>
  <si>
    <t>07/05/2017</t>
  </si>
  <si>
    <t xml:space="preserve">57748JW        </t>
  </si>
  <si>
    <t>07/12/2017</t>
  </si>
  <si>
    <t>07/19/2017</t>
  </si>
  <si>
    <t>Page 81</t>
  </si>
  <si>
    <t>07/26/2017</t>
  </si>
  <si>
    <t>08/09/2017</t>
  </si>
  <si>
    <t>08/16/2017</t>
  </si>
  <si>
    <t>08/23/2017</t>
  </si>
  <si>
    <t>08/30/2017</t>
  </si>
  <si>
    <t>09/06/2017</t>
  </si>
  <si>
    <t>N</t>
  </si>
  <si>
    <t/>
  </si>
  <si>
    <t xml:space="preserve">0RDS           </t>
  </si>
  <si>
    <t>09/07/2017</t>
  </si>
  <si>
    <t>09/13/2017</t>
  </si>
  <si>
    <t>Page 82</t>
  </si>
  <si>
    <t>09/20/2017</t>
  </si>
  <si>
    <t>09/27/2017</t>
  </si>
  <si>
    <t>10/04/2017</t>
  </si>
  <si>
    <t>10/11/2017</t>
  </si>
  <si>
    <t xml:space="preserve">1533           </t>
  </si>
  <si>
    <t>10/18/2017</t>
  </si>
  <si>
    <t>10/25/2017</t>
  </si>
  <si>
    <t>11/01/2017</t>
  </si>
  <si>
    <t>Page 83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</si>
  <si>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</si>
  <si>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</si>
  <si>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</si>
  <si>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</si>
  <si>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</si>
  <si>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</si>
  <si>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</si>
  <si>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</si>
  <si>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</si>
  <si>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</si>
  <si>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>11/22/2017</t>
  </si>
  <si>
    <t>11/29/2017</t>
  </si>
  <si>
    <t>11/30/2017</t>
  </si>
  <si>
    <t>12/06/2017</t>
  </si>
  <si>
    <t>12/13/2017</t>
  </si>
  <si>
    <t>12/20/2017</t>
  </si>
  <si>
    <t>12/27/2017</t>
  </si>
  <si>
    <t xml:space="preserve">1396           </t>
  </si>
  <si>
    <t xml:space="preserve">2260           </t>
  </si>
  <si>
    <t xml:space="preserve">1250           </t>
  </si>
  <si>
    <t xml:space="preserve">1515           </t>
  </si>
  <si>
    <t>0RDS - *DISTRICT SINGLE STREAM</t>
  </si>
  <si>
    <t>DIS27 - CBA27-EUROPEAN AMERICAN Totals</t>
  </si>
  <si>
    <t xml:space="preserve">DIS28          </t>
  </si>
  <si>
    <t>01/04/2017</t>
  </si>
  <si>
    <t xml:space="preserve">1668           </t>
  </si>
  <si>
    <t>Page 84</t>
  </si>
  <si>
    <t>01/11/2017</t>
  </si>
  <si>
    <t>05/03/2017</t>
  </si>
  <si>
    <t>Page 85</t>
  </si>
  <si>
    <t xml:space="preserve">2870           </t>
  </si>
  <si>
    <t>08/02/2017</t>
  </si>
  <si>
    <t xml:space="preserve">1665           </t>
  </si>
  <si>
    <t>Page 86</t>
  </si>
  <si>
    <t>11/08/2017</t>
  </si>
  <si>
    <t>11/15/2017</t>
  </si>
  <si>
    <t>DIS28 - CBA28-EUROPEAN AMERICAN Totals</t>
  </si>
  <si>
    <t xml:space="preserve">DIS29          </t>
  </si>
  <si>
    <t xml:space="preserve">0530           </t>
  </si>
  <si>
    <t xml:space="preserve">1622           </t>
  </si>
  <si>
    <t xml:space="preserve">1623           </t>
  </si>
  <si>
    <t xml:space="preserve">1625           </t>
  </si>
  <si>
    <t>01/18/2017</t>
  </si>
  <si>
    <t>01/25/2017</t>
  </si>
  <si>
    <t>02/01/2017</t>
  </si>
  <si>
    <t>Page 87</t>
  </si>
  <si>
    <t xml:space="preserve">1624           </t>
  </si>
  <si>
    <t xml:space="preserve">1676           </t>
  </si>
  <si>
    <t>Page 88</t>
  </si>
  <si>
    <t>Page 89</t>
  </si>
  <si>
    <t>12/28/2017</t>
  </si>
  <si>
    <t>DIS29 - CBA29-JODY ENTERPRISES Totals</t>
  </si>
  <si>
    <t xml:space="preserve">DIS30          </t>
  </si>
  <si>
    <t xml:space="preserve">0980           </t>
  </si>
  <si>
    <t xml:space="preserve">1508           </t>
  </si>
  <si>
    <t xml:space="preserve">1575           </t>
  </si>
  <si>
    <t>Page 90</t>
  </si>
  <si>
    <t>02/08/2017</t>
  </si>
  <si>
    <t>02/15/2017</t>
  </si>
  <si>
    <t>02/22/2017</t>
  </si>
  <si>
    <t>03/01/2017</t>
  </si>
  <si>
    <t>03/08/2017</t>
  </si>
  <si>
    <t>03/15/2017</t>
  </si>
  <si>
    <t>03/22/2017</t>
  </si>
  <si>
    <t>03/29/2017</t>
  </si>
  <si>
    <t>04/05/2017</t>
  </si>
  <si>
    <t xml:space="preserve">1635           </t>
  </si>
  <si>
    <t>04/12/2017</t>
  </si>
  <si>
    <t>04/19/2017</t>
  </si>
  <si>
    <t>04/26/2017</t>
  </si>
  <si>
    <t>05/10/2017</t>
  </si>
  <si>
    <t>05/17/2017</t>
  </si>
  <si>
    <t>05/24/2017</t>
  </si>
  <si>
    <t>Page 91</t>
  </si>
  <si>
    <t>Custom 11/16/2016</t>
  </si>
  <si>
    <t>05/31/2017</t>
  </si>
  <si>
    <t>06/07/2017</t>
  </si>
  <si>
    <t>06/14/2017</t>
  </si>
  <si>
    <t>06/21/2017</t>
  </si>
  <si>
    <t>06/28/2017</t>
  </si>
  <si>
    <t>07/05/2017</t>
  </si>
  <si>
    <t>07/12/2017</t>
  </si>
  <si>
    <t>07/19/2017</t>
  </si>
  <si>
    <t>07/26/2017</t>
  </si>
  <si>
    <t xml:space="preserve">1674           </t>
  </si>
  <si>
    <t>08/09/2017</t>
  </si>
  <si>
    <t>N</t>
  </si>
  <si>
    <t/>
  </si>
  <si>
    <t xml:space="preserve">0RDS           </t>
  </si>
  <si>
    <t>08/16/2017</t>
  </si>
  <si>
    <t>08/23/2017</t>
  </si>
  <si>
    <t>08/30/2017</t>
  </si>
  <si>
    <t>09/06/2017</t>
  </si>
  <si>
    <t>Page 92</t>
  </si>
  <si>
    <t>09/13/2017</t>
  </si>
  <si>
    <t xml:space="preserve">1701           </t>
  </si>
  <si>
    <t>09/20/2017</t>
  </si>
  <si>
    <t>09/27/2017</t>
  </si>
  <si>
    <t>10/04/2017</t>
  </si>
  <si>
    <t>10/11/2017</t>
  </si>
  <si>
    <t>10/18/2017</t>
  </si>
  <si>
    <t>10/25/2017</t>
  </si>
  <si>
    <t>11/01/2017</t>
  </si>
  <si>
    <t>Page 93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</si>
  <si>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</si>
  <si>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</si>
  <si>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</si>
  <si>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</si>
  <si>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</si>
  <si>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</si>
  <si>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</si>
  <si>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</si>
  <si>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</si>
  <si>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</si>
  <si>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>DIS30 - CBA30-BIANCULLI &amp; SON Totals</t>
  </si>
  <si>
    <t xml:space="preserve">DIS31          </t>
  </si>
  <si>
    <t xml:space="preserve">0350           </t>
  </si>
  <si>
    <t xml:space="preserve">1628           </t>
  </si>
  <si>
    <t xml:space="preserve">1627           </t>
  </si>
  <si>
    <t xml:space="preserve">1626           </t>
  </si>
  <si>
    <t xml:space="preserve">1630           </t>
  </si>
  <si>
    <t xml:space="preserve">1629           </t>
  </si>
  <si>
    <t>Page 94</t>
  </si>
  <si>
    <t xml:space="preserve">1675           </t>
  </si>
  <si>
    <t>Page 95</t>
  </si>
  <si>
    <t>Page 96</t>
  </si>
  <si>
    <t>Page 97</t>
  </si>
  <si>
    <t>11/22/2017</t>
  </si>
  <si>
    <t>11/29/2017</t>
  </si>
  <si>
    <t>12/06/2017</t>
  </si>
  <si>
    <t>12/13/2017</t>
  </si>
  <si>
    <t>12/20/2017</t>
  </si>
  <si>
    <t>12/27/2017</t>
  </si>
  <si>
    <t>0RDS - *DISTRICT SINGLE STREAM</t>
  </si>
  <si>
    <t>DIS31 - CBA31-BIANCULLI &amp; SON Totals</t>
  </si>
  <si>
    <t xml:space="preserve">DIS32          </t>
  </si>
  <si>
    <t>01/04/2017</t>
  </si>
  <si>
    <t>01/11/2017</t>
  </si>
  <si>
    <t>Page 98</t>
  </si>
  <si>
    <t>05/03/2017</t>
  </si>
  <si>
    <t>Page 99</t>
  </si>
  <si>
    <t>08/02/2017</t>
  </si>
  <si>
    <t>11/08/2017</t>
  </si>
  <si>
    <t>11/15/2017</t>
  </si>
  <si>
    <t>Page 100</t>
  </si>
  <si>
    <t>DIS32 - CBA32-BIANCULLI &amp; SON Totals</t>
  </si>
  <si>
    <t xml:space="preserve">DIS33          </t>
  </si>
  <si>
    <t xml:space="preserve">0200           </t>
  </si>
  <si>
    <t xml:space="preserve">1774           </t>
  </si>
  <si>
    <t xml:space="preserve">1288           </t>
  </si>
  <si>
    <t>01/18/2017</t>
  </si>
  <si>
    <t>01/25/2017</t>
  </si>
  <si>
    <t xml:space="preserve">1287           </t>
  </si>
  <si>
    <t xml:space="preserve">1397           </t>
  </si>
  <si>
    <t>02/01/2017</t>
  </si>
  <si>
    <t>Page 101</t>
  </si>
  <si>
    <t xml:space="preserve">1485           </t>
  </si>
  <si>
    <t>Page 102</t>
  </si>
  <si>
    <t>DIS33 - CBA33-BIANCULLI &amp; SON Totals</t>
  </si>
  <si>
    <t xml:space="preserve">DIS34          </t>
  </si>
  <si>
    <t xml:space="preserve">0530           </t>
  </si>
  <si>
    <t xml:space="preserve">1624           </t>
  </si>
  <si>
    <t>02/08/2017</t>
  </si>
  <si>
    <t xml:space="preserve">1676           </t>
  </si>
  <si>
    <t>02/15/2017</t>
  </si>
  <si>
    <t>02/22/2017</t>
  </si>
  <si>
    <t>03/01/2017</t>
  </si>
  <si>
    <t>03/08/2017</t>
  </si>
  <si>
    <t xml:space="preserve">1622           </t>
  </si>
  <si>
    <t>03/15/2017</t>
  </si>
  <si>
    <t>03/22/2017</t>
  </si>
  <si>
    <t>03/29/2017</t>
  </si>
  <si>
    <t>04/05/2017</t>
  </si>
  <si>
    <t>04/12/2017</t>
  </si>
  <si>
    <t>04/19/2017</t>
  </si>
  <si>
    <t>04/26/2017</t>
  </si>
  <si>
    <t>05/10/2017</t>
  </si>
  <si>
    <t>Page 103</t>
  </si>
  <si>
    <t>Custom 11/16/2016</t>
  </si>
  <si>
    <t>05/17/2017</t>
  </si>
  <si>
    <t xml:space="preserve">1625           </t>
  </si>
  <si>
    <t>05/24/2017</t>
  </si>
  <si>
    <t>05/31/2017</t>
  </si>
  <si>
    <t>06/07/2017</t>
  </si>
  <si>
    <t xml:space="preserve">1623           </t>
  </si>
  <si>
    <t>06/14/2017</t>
  </si>
  <si>
    <t>06/21/2017</t>
  </si>
  <si>
    <t>N</t>
  </si>
  <si>
    <t/>
  </si>
  <si>
    <t xml:space="preserve">0RDS           </t>
  </si>
  <si>
    <t>06/28/2017</t>
  </si>
  <si>
    <t>07/05/2017</t>
  </si>
  <si>
    <t>07/12/2017</t>
  </si>
  <si>
    <t>07/19/2017</t>
  </si>
  <si>
    <t>07/26/2017</t>
  </si>
  <si>
    <t>08/09/2017</t>
  </si>
  <si>
    <t>08/16/2017</t>
  </si>
  <si>
    <t>08/23/2017</t>
  </si>
  <si>
    <t>08/30/2017</t>
  </si>
  <si>
    <t>09/06/2017</t>
  </si>
  <si>
    <t>09/13/2017</t>
  </si>
  <si>
    <t>09/20/2017</t>
  </si>
  <si>
    <t>09/27/2017</t>
  </si>
  <si>
    <t>10/11/2017</t>
  </si>
  <si>
    <t>10/18/2017</t>
  </si>
  <si>
    <t>10/25/2017</t>
  </si>
  <si>
    <t>11/01/2017</t>
  </si>
  <si>
    <t>Page 104</t>
  </si>
  <si>
    <t>Void</t>
  </si>
  <si>
    <t>Location ID</t>
  </si>
  <si>
    <t>Number</t>
  </si>
  <si>
    <t>Date</t>
  </si>
  <si>
    <t>Customer ID</t>
  </si>
  <si>
    <t>Truck ID</t>
  </si>
  <si>
    <t xml:space="preserve">Net </t>
  </si>
  <si>
    <t>Quantity</t>
  </si>
  <si>
    <t>Material ID</t>
  </si>
  <si>
    <t>Total $</t>
  </si>
  <si>
    <t>DIS34 - CBA34-JODY ENTERPRISES Totals</t>
  </si>
  <si>
    <t xml:space="preserve">DIS35          </t>
  </si>
  <si>
    <t xml:space="preserve">0980           </t>
  </si>
  <si>
    <t xml:space="preserve">1635           </t>
  </si>
  <si>
    <t xml:space="preserve">1621           </t>
  </si>
  <si>
    <t xml:space="preserve">1593           </t>
  </si>
  <si>
    <t xml:space="preserve">1700           </t>
  </si>
  <si>
    <t xml:space="preserve">1776           </t>
  </si>
  <si>
    <t>Page 105</t>
  </si>
  <si>
    <t xml:space="preserve">1701           </t>
  </si>
  <si>
    <t>Page 106</t>
  </si>
  <si>
    <t>10/04/2017</t>
  </si>
  <si>
    <t>11/22/2017</t>
  </si>
  <si>
    <t>11/29/2017</t>
  </si>
  <si>
    <t>12/06/2017</t>
  </si>
  <si>
    <t>Page 107</t>
  </si>
  <si>
    <t>12/13/2017</t>
  </si>
  <si>
    <t xml:space="preserve">1674           </t>
  </si>
  <si>
    <t>12/20/2017</t>
  </si>
  <si>
    <t>12/27/2017</t>
  </si>
  <si>
    <t>0RDS - *DISTRICT SINGLE STREAM</t>
  </si>
  <si>
    <t>DIS35 - CBA35-TOTAL COLLECTION Totals</t>
  </si>
  <si>
    <t xml:space="preserve">MRF            </t>
  </si>
  <si>
    <t>MRF - OUT-BOUND MATERIAL Totals</t>
  </si>
  <si>
    <t>Total Tickets: 4827</t>
  </si>
  <si>
    <t>Grand Totals</t>
  </si>
  <si>
    <t>Page 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</si>
</sst>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-#,##0"/>
    <numFmt numFmtId="165" formatCode="#,##0.00;\-#,##0.00"/>
    <numFmt numFmtId="166" formatCode="&quot;$&quot;#,##0.00;\(&quot;$&quot;#,##0.00\)"/>
  </numFmts>
  <fonts count="37" x14ac:knownFonts="1">
    <font>
      <sz val="8"/>
      <color rgb="FF000000"/>
      <name val="Tahoma"/>
    </font>
    <font>
      <b/>
      <sz val="18"/>
      <color rgb="FF000000"/>
      <name val="Arial"/>
    </font>
    <font>
      <sz val="8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Arial"/>
    </font>
    <font>
      <sz val="1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</font>
    <font>
      <sz val="8"/>
      <color rgb="FF000000"/>
      <name val="Tahoma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  <font>
      <sz val="1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</font>
    <font>
      <sz val="8"/>
      <color rgb="FF00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68">
    <xf numFmtId="0" fontId="0" fillId="2" borderId="0" xfId="0" applyFill="1" applyAlignment="1">
      <alignment horizontal="left" vertical="top" wrapText="1"/>
    </xf>
    <xf numFmtId="0" fontId="6" fillId="8" borderId="6" xfId="0" applyFont="1" applyFill="1" applyBorder="1" applyAlignment="1">
      <alignment horizontal="left" vertical="top" wrapText="1"/>
    </xf>
    <xf numFmtId="0" fontId="7" fillId="9" borderId="7" xfId="0" applyFont="1" applyFill="1" applyBorder="1" applyAlignment="1">
      <alignment horizontal="left" vertical="center" wrapText="1"/>
    </xf>
    <xf numFmtId="0" fontId="8" fillId="10" borderId="8" xfId="0" applyFont="1" applyFill="1" applyBorder="1" applyAlignment="1">
      <alignment horizontal="right" vertical="center" wrapText="1"/>
    </xf>
    <xf numFmtId="0" fontId="10" fillId="12" borderId="10" xfId="0" applyFont="1" applyFill="1" applyBorder="1" applyAlignment="1">
      <alignment horizontal="left" vertical="center" wrapText="1"/>
    </xf>
    <xf numFmtId="165" fontId="11" fillId="13" borderId="11" xfId="0" applyNumberFormat="1" applyFont="1" applyFill="1" applyBorder="1" applyAlignment="1">
      <alignment horizontal="right" vertical="center" wrapText="1"/>
    </xf>
    <xf numFmtId="0" fontId="15" fillId="17" borderId="15" xfId="0" applyFont="1" applyFill="1" applyBorder="1" applyAlignment="1">
      <alignment horizontal="left" vertical="top" wrapText="1"/>
    </xf>
    <xf numFmtId="0" fontId="28" fillId="30" borderId="28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center" vertical="top" wrapText="1"/>
    </xf>
    <xf numFmtId="0" fontId="26" fillId="28" borderId="26" xfId="0" applyFont="1" applyFill="1" applyBorder="1" applyAlignment="1">
      <alignment horizontal="left" vertical="center" wrapText="1"/>
    </xf>
    <xf numFmtId="0" fontId="24" fillId="26" borderId="24" xfId="0" applyFont="1" applyFill="1" applyBorder="1" applyAlignment="1">
      <alignment horizontal="left" vertical="center" wrapText="1"/>
    </xf>
    <xf numFmtId="0" fontId="21" fillId="23" borderId="21" xfId="0" applyFont="1" applyFill="1" applyBorder="1" applyAlignment="1">
      <alignment horizontal="left" vertical="center" wrapText="1"/>
    </xf>
    <xf numFmtId="165" fontId="22" fillId="24" borderId="22" xfId="0" applyNumberFormat="1" applyFont="1" applyFill="1" applyBorder="1" applyAlignment="1">
      <alignment horizontal="right" vertical="center" wrapText="1"/>
    </xf>
    <xf numFmtId="0" fontId="13" fillId="15" borderId="13" xfId="0" applyFont="1" applyFill="1" applyBorder="1" applyAlignment="1">
      <alignment horizontal="left" vertical="center" wrapText="1"/>
    </xf>
    <xf numFmtId="0" fontId="7" fillId="9" borderId="19" xfId="0" applyFont="1" applyFill="1" applyBorder="1" applyAlignment="1">
      <alignment horizontal="left" vertical="center" wrapText="1"/>
    </xf>
    <xf numFmtId="0" fontId="13" fillId="15" borderId="19" xfId="0" applyFont="1" applyFill="1" applyBorder="1" applyAlignment="1">
      <alignment horizontal="left" vertical="center" wrapText="1"/>
    </xf>
    <xf numFmtId="0" fontId="10" fillId="12" borderId="19" xfId="0" applyFont="1" applyFill="1" applyBorder="1" applyAlignment="1">
      <alignment horizontal="left" vertical="center" wrapText="1"/>
    </xf>
    <xf numFmtId="165" fontId="11" fillId="13" borderId="19" xfId="0" applyNumberFormat="1" applyFont="1" applyFill="1" applyBorder="1" applyAlignment="1">
      <alignment horizontal="right" vertical="center" wrapText="1"/>
    </xf>
    <xf numFmtId="0" fontId="26" fillId="28" borderId="33" xfId="0" applyFont="1" applyFill="1" applyBorder="1" applyAlignment="1">
      <alignment horizontal="left" vertical="center" wrapText="1"/>
    </xf>
    <xf numFmtId="0" fontId="24" fillId="26" borderId="33" xfId="0" applyFont="1" applyFill="1" applyBorder="1" applyAlignment="1">
      <alignment horizontal="left" vertical="center" wrapText="1"/>
    </xf>
    <xf numFmtId="0" fontId="21" fillId="23" borderId="33" xfId="0" applyFont="1" applyFill="1" applyBorder="1" applyAlignment="1">
      <alignment horizontal="left" vertical="center" wrapText="1"/>
    </xf>
    <xf numFmtId="165" fontId="22" fillId="24" borderId="33" xfId="0" applyNumberFormat="1" applyFont="1" applyFill="1" applyBorder="1" applyAlignment="1">
      <alignment horizontal="right" vertical="center" wrapText="1"/>
    </xf>
    <xf numFmtId="0" fontId="26" fillId="28" borderId="19" xfId="0" applyFont="1" applyFill="1" applyBorder="1" applyAlignment="1">
      <alignment horizontal="left" vertical="center" wrapText="1"/>
    </xf>
    <xf numFmtId="0" fontId="24" fillId="26" borderId="19" xfId="0" applyFont="1" applyFill="1" applyBorder="1" applyAlignment="1">
      <alignment horizontal="left" vertical="center" wrapText="1"/>
    </xf>
    <xf numFmtId="0" fontId="21" fillId="23" borderId="19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 wrapText="1"/>
    </xf>
    <xf numFmtId="39" fontId="0" fillId="2" borderId="0" xfId="0" applyNumberFormat="1" applyFill="1" applyAlignment="1">
      <alignment horizontal="center" vertical="center" wrapText="1"/>
    </xf>
    <xf numFmtId="2" fontId="13" fillId="15" borderId="13" xfId="0" applyNumberFormat="1" applyFont="1" applyFill="1" applyBorder="1" applyAlignment="1">
      <alignment horizontal="left" vertical="center" wrapText="1"/>
    </xf>
    <xf numFmtId="1" fontId="34" fillId="15" borderId="13" xfId="0" applyNumberFormat="1" applyFont="1" applyFill="1" applyBorder="1" applyAlignment="1">
      <alignment horizontal="left" vertical="center" wrapText="1"/>
    </xf>
    <xf numFmtId="1" fontId="0" fillId="2" borderId="0" xfId="0" applyNumberFormat="1" applyFill="1" applyAlignment="1">
      <alignment horizontal="center" vertical="center" wrapText="1"/>
    </xf>
    <xf numFmtId="0" fontId="10" fillId="36" borderId="19" xfId="0" applyFont="1" applyFill="1" applyBorder="1" applyAlignment="1">
      <alignment horizontal="left" vertical="center" wrapText="1"/>
    </xf>
    <xf numFmtId="165" fontId="11" fillId="36" borderId="19" xfId="0" applyNumberFormat="1" applyFont="1" applyFill="1" applyBorder="1" applyAlignment="1">
      <alignment horizontal="right" vertical="center" wrapText="1"/>
    </xf>
    <xf numFmtId="0" fontId="0" fillId="36" borderId="0" xfId="0" applyFill="1" applyAlignment="1">
      <alignment horizontal="left" vertical="top" wrapText="1"/>
    </xf>
    <xf numFmtId="14" fontId="13" fillId="15" borderId="19" xfId="0" applyNumberFormat="1" applyFont="1" applyFill="1" applyBorder="1" applyAlignment="1">
      <alignment horizontal="left" vertical="center" wrapText="1"/>
    </xf>
    <xf numFmtId="0" fontId="10" fillId="37" borderId="19" xfId="0" applyFont="1" applyFill="1" applyBorder="1" applyAlignment="1">
      <alignment horizontal="left" vertical="center" wrapText="1"/>
    </xf>
    <xf numFmtId="165" fontId="22" fillId="36" borderId="19" xfId="0" applyNumberFormat="1" applyFont="1" applyFill="1" applyBorder="1" applyAlignment="1">
      <alignment horizontal="right" vertical="center" wrapText="1"/>
    </xf>
    <xf numFmtId="0" fontId="3" fillId="5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  <xf numFmtId="0" fontId="4" fillId="6" borderId="4" xfId="0" applyFont="1" applyFill="1" applyBorder="1" applyAlignment="1">
      <alignment horizontal="left" vertical="top" wrapText="1"/>
    </xf>
    <xf numFmtId="0" fontId="7" fillId="9" borderId="7" xfId="0" applyFont="1" applyFill="1" applyBorder="1" applyAlignment="1">
      <alignment horizontal="left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8" fillId="10" borderId="8" xfId="0" applyFont="1" applyFill="1" applyBorder="1" applyAlignment="1">
      <alignment horizontal="right" vertical="center" wrapText="1"/>
    </xf>
    <xf numFmtId="0" fontId="27" fillId="29" borderId="27" xfId="0" applyFont="1" applyFill="1" applyBorder="1" applyAlignment="1">
      <alignment horizontal="left" vertical="top" wrapText="1"/>
    </xf>
    <xf numFmtId="0" fontId="26" fillId="28" borderId="26" xfId="0" applyFont="1" applyFill="1" applyBorder="1" applyAlignment="1">
      <alignment horizontal="left" vertical="center" wrapText="1"/>
    </xf>
    <xf numFmtId="164" fontId="20" fillId="22" borderId="20" xfId="0" applyNumberFormat="1" applyFont="1" applyFill="1" applyBorder="1" applyAlignment="1">
      <alignment horizontal="center" vertical="center" wrapText="1"/>
    </xf>
    <xf numFmtId="0" fontId="24" fillId="26" borderId="24" xfId="0" applyFont="1" applyFill="1" applyBorder="1" applyAlignment="1">
      <alignment horizontal="left" vertical="center" wrapText="1"/>
    </xf>
    <xf numFmtId="0" fontId="21" fillId="23" borderId="21" xfId="0" applyFont="1" applyFill="1" applyBorder="1" applyAlignment="1">
      <alignment horizontal="left" vertical="center" wrapText="1"/>
    </xf>
    <xf numFmtId="165" fontId="22" fillId="24" borderId="22" xfId="0" applyNumberFormat="1" applyFont="1" applyFill="1" applyBorder="1" applyAlignment="1">
      <alignment horizontal="right" vertical="center" wrapText="1"/>
    </xf>
    <xf numFmtId="0" fontId="25" fillId="27" borderId="25" xfId="0" applyFont="1" applyFill="1" applyBorder="1" applyAlignment="1">
      <alignment horizontal="right" vertical="center" wrapText="1"/>
    </xf>
    <xf numFmtId="166" fontId="23" fillId="25" borderId="23" xfId="0" applyNumberFormat="1" applyFont="1" applyFill="1" applyBorder="1" applyAlignment="1">
      <alignment horizontal="right" vertical="center" wrapText="1"/>
    </xf>
    <xf numFmtId="164" fontId="9" fillId="11" borderId="9" xfId="0" applyNumberFormat="1" applyFont="1" applyFill="1" applyBorder="1" applyAlignment="1">
      <alignment horizontal="center" vertical="center" wrapText="1"/>
    </xf>
    <xf numFmtId="0" fontId="13" fillId="15" borderId="13" xfId="0" applyFont="1" applyFill="1" applyBorder="1" applyAlignment="1">
      <alignment horizontal="left" vertical="center" wrapText="1"/>
    </xf>
    <xf numFmtId="0" fontId="10" fillId="12" borderId="10" xfId="0" applyFont="1" applyFill="1" applyBorder="1" applyAlignment="1">
      <alignment horizontal="left" vertical="center" wrapText="1"/>
    </xf>
    <xf numFmtId="165" fontId="11" fillId="13" borderId="11" xfId="0" applyNumberFormat="1" applyFont="1" applyFill="1" applyBorder="1" applyAlignment="1">
      <alignment horizontal="right" vertical="center" wrapText="1"/>
    </xf>
    <xf numFmtId="0" fontId="14" fillId="16" borderId="14" xfId="0" applyFont="1" applyFill="1" applyBorder="1" applyAlignment="1">
      <alignment horizontal="right" vertical="center" wrapText="1"/>
    </xf>
    <xf numFmtId="166" fontId="12" fillId="14" borderId="12" xfId="0" applyNumberFormat="1" applyFont="1" applyFill="1" applyBorder="1" applyAlignment="1">
      <alignment horizontal="right" vertical="center" wrapText="1"/>
    </xf>
    <xf numFmtId="0" fontId="16" fillId="18" borderId="16" xfId="0" applyFont="1" applyFill="1" applyBorder="1" applyAlignment="1">
      <alignment horizontal="right" vertical="top" wrapText="1"/>
    </xf>
    <xf numFmtId="0" fontId="6" fillId="8" borderId="6" xfId="0" applyFont="1" applyFill="1" applyBorder="1" applyAlignment="1">
      <alignment horizontal="left" vertical="top" wrapText="1"/>
    </xf>
    <xf numFmtId="165" fontId="17" fillId="19" borderId="17" xfId="0" applyNumberFormat="1" applyFont="1" applyFill="1" applyBorder="1" applyAlignment="1">
      <alignment horizontal="right" vertical="top" wrapText="1"/>
    </xf>
    <xf numFmtId="166" fontId="18" fillId="20" borderId="18" xfId="0" applyNumberFormat="1" applyFont="1" applyFill="1" applyBorder="1" applyAlignment="1">
      <alignment horizontal="right" vertical="top" wrapText="1"/>
    </xf>
    <xf numFmtId="0" fontId="28" fillId="30" borderId="28" xfId="0" applyFont="1" applyFill="1" applyBorder="1" applyAlignment="1">
      <alignment horizontal="left" vertical="top" wrapText="1"/>
    </xf>
    <xf numFmtId="165" fontId="30" fillId="32" borderId="30" xfId="0" applyNumberFormat="1" applyFont="1" applyFill="1" applyBorder="1" applyAlignment="1">
      <alignment horizontal="right" vertical="center" wrapText="1"/>
    </xf>
    <xf numFmtId="166" fontId="31" fillId="33" borderId="31" xfId="0" applyNumberFormat="1" applyFont="1" applyFill="1" applyBorder="1" applyAlignment="1">
      <alignment horizontal="right" vertical="center" wrapText="1"/>
    </xf>
    <xf numFmtId="0" fontId="29" fillId="31" borderId="29" xfId="0" applyFont="1" applyFill="1" applyBorder="1" applyAlignment="1">
      <alignment horizontal="left" vertical="center" wrapText="1"/>
    </xf>
    <xf numFmtId="0" fontId="19" fillId="21" borderId="19" xfId="0" applyFont="1" applyFill="1" applyBorder="1" applyAlignment="1">
      <alignment horizontal="left" vertical="top" wrapText="1"/>
    </xf>
    <xf numFmtId="165" fontId="32" fillId="34" borderId="32" xfId="0" applyNumberFormat="1" applyFont="1" applyFill="1" applyBorder="1" applyAlignment="1">
      <alignment horizontal="right" vertical="center" wrapText="1"/>
    </xf>
    <xf numFmtId="166" fontId="33" fillId="35" borderId="33" xfId="0" applyNumberFormat="1" applyFont="1" applyFill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week'!$F$1:$F$104</c:f>
              <c:numCache>
                <c:formatCode>0</c:formatCode>
                <c:ptCount val="104"/>
                <c:pt idx="0">
                  <c:v>1</c:v>
                </c:pt>
                <c:pt idx="1">
                  <c:v>2</c:v>
                </c:pt>
                <c:pt idx="3">
                  <c:v>3</c:v>
                </c:pt>
                <c:pt idx="5">
                  <c:v>4</c:v>
                </c:pt>
                <c:pt idx="7">
                  <c:v>5</c:v>
                </c:pt>
                <c:pt idx="9">
                  <c:v>6</c:v>
                </c:pt>
                <c:pt idx="11">
                  <c:v>7</c:v>
                </c:pt>
                <c:pt idx="13">
                  <c:v>8</c:v>
                </c:pt>
                <c:pt idx="15">
                  <c:v>9</c:v>
                </c:pt>
                <c:pt idx="17">
                  <c:v>10</c:v>
                </c:pt>
                <c:pt idx="19">
                  <c:v>11</c:v>
                </c:pt>
                <c:pt idx="20">
                  <c:v>12</c:v>
                </c:pt>
                <c:pt idx="22">
                  <c:v>13</c:v>
                </c:pt>
                <c:pt idx="24">
                  <c:v>14</c:v>
                </c:pt>
                <c:pt idx="26">
                  <c:v>15</c:v>
                </c:pt>
                <c:pt idx="28">
                  <c:v>16</c:v>
                </c:pt>
                <c:pt idx="30">
                  <c:v>17</c:v>
                </c:pt>
                <c:pt idx="32">
                  <c:v>18</c:v>
                </c:pt>
                <c:pt idx="35">
                  <c:v>19</c:v>
                </c:pt>
                <c:pt idx="37">
                  <c:v>20</c:v>
                </c:pt>
                <c:pt idx="39">
                  <c:v>21</c:v>
                </c:pt>
                <c:pt idx="41">
                  <c:v>22</c:v>
                </c:pt>
                <c:pt idx="43">
                  <c:v>23</c:v>
                </c:pt>
                <c:pt idx="45">
                  <c:v>24</c:v>
                </c:pt>
                <c:pt idx="47">
                  <c:v>25</c:v>
                </c:pt>
                <c:pt idx="50">
                  <c:v>26</c:v>
                </c:pt>
                <c:pt idx="52">
                  <c:v>27</c:v>
                </c:pt>
                <c:pt idx="54">
                  <c:v>28</c:v>
                </c:pt>
                <c:pt idx="56">
                  <c:v>29</c:v>
                </c:pt>
                <c:pt idx="58">
                  <c:v>30</c:v>
                </c:pt>
                <c:pt idx="60">
                  <c:v>31</c:v>
                </c:pt>
                <c:pt idx="62">
                  <c:v>32</c:v>
                </c:pt>
                <c:pt idx="64">
                  <c:v>33</c:v>
                </c:pt>
                <c:pt idx="66">
                  <c:v>34</c:v>
                </c:pt>
                <c:pt idx="68">
                  <c:v>35</c:v>
                </c:pt>
                <c:pt idx="70">
                  <c:v>36</c:v>
                </c:pt>
                <c:pt idx="72">
                  <c:v>37</c:v>
                </c:pt>
                <c:pt idx="74">
                  <c:v>38</c:v>
                </c:pt>
                <c:pt idx="76">
                  <c:v>39</c:v>
                </c:pt>
                <c:pt idx="78">
                  <c:v>40</c:v>
                </c:pt>
                <c:pt idx="80">
                  <c:v>41</c:v>
                </c:pt>
                <c:pt idx="82">
                  <c:v>42</c:v>
                </c:pt>
                <c:pt idx="84">
                  <c:v>43</c:v>
                </c:pt>
                <c:pt idx="86">
                  <c:v>44</c:v>
                </c:pt>
                <c:pt idx="88">
                  <c:v>45</c:v>
                </c:pt>
                <c:pt idx="90">
                  <c:v>46</c:v>
                </c:pt>
                <c:pt idx="92">
                  <c:v>47</c:v>
                </c:pt>
                <c:pt idx="94">
                  <c:v>48</c:v>
                </c:pt>
                <c:pt idx="96">
                  <c:v>49</c:v>
                </c:pt>
                <c:pt idx="98">
                  <c:v>50</c:v>
                </c:pt>
                <c:pt idx="101">
                  <c:v>51</c:v>
                </c:pt>
                <c:pt idx="103">
                  <c:v>52</c:v>
                </c:pt>
              </c:numCache>
            </c:numRef>
          </c:xVal>
          <c:yVal>
            <c:numRef>
              <c:f>'By district by week'!$G$1:$G$104</c:f>
              <c:numCache>
                <c:formatCode>#,##0.00_);\(#,##0.00\)</c:formatCode>
                <c:ptCount val="104"/>
                <c:pt idx="0">
                  <c:v>10.130000000000001</c:v>
                </c:pt>
                <c:pt idx="1">
                  <c:v>16.77</c:v>
                </c:pt>
                <c:pt idx="3">
                  <c:v>18.14</c:v>
                </c:pt>
                <c:pt idx="5">
                  <c:v>14.469999999999999</c:v>
                </c:pt>
                <c:pt idx="7">
                  <c:v>13.86</c:v>
                </c:pt>
                <c:pt idx="9">
                  <c:v>16.169999999999998</c:v>
                </c:pt>
                <c:pt idx="11">
                  <c:v>13.82</c:v>
                </c:pt>
                <c:pt idx="13">
                  <c:v>15.489999999999998</c:v>
                </c:pt>
                <c:pt idx="15">
                  <c:v>15.98</c:v>
                </c:pt>
                <c:pt idx="17">
                  <c:v>15.33</c:v>
                </c:pt>
                <c:pt idx="19">
                  <c:v>8.75</c:v>
                </c:pt>
                <c:pt idx="20">
                  <c:v>20.630000000000003</c:v>
                </c:pt>
                <c:pt idx="22">
                  <c:v>15.690000000000001</c:v>
                </c:pt>
                <c:pt idx="24">
                  <c:v>17.14</c:v>
                </c:pt>
                <c:pt idx="26">
                  <c:v>17.380000000000003</c:v>
                </c:pt>
                <c:pt idx="28">
                  <c:v>16.82</c:v>
                </c:pt>
                <c:pt idx="30">
                  <c:v>15.23</c:v>
                </c:pt>
                <c:pt idx="32">
                  <c:v>20.93</c:v>
                </c:pt>
                <c:pt idx="35">
                  <c:v>16.850000000000001</c:v>
                </c:pt>
                <c:pt idx="37">
                  <c:v>17.579999999999998</c:v>
                </c:pt>
                <c:pt idx="39">
                  <c:v>18.36</c:v>
                </c:pt>
                <c:pt idx="41">
                  <c:v>19.259999999999998</c:v>
                </c:pt>
                <c:pt idx="43">
                  <c:v>16.920000000000002</c:v>
                </c:pt>
                <c:pt idx="45">
                  <c:v>18.91</c:v>
                </c:pt>
                <c:pt idx="47">
                  <c:v>20.96</c:v>
                </c:pt>
                <c:pt idx="50">
                  <c:v>18.97</c:v>
                </c:pt>
                <c:pt idx="52">
                  <c:v>16.509999999999998</c:v>
                </c:pt>
                <c:pt idx="54">
                  <c:v>18</c:v>
                </c:pt>
                <c:pt idx="56">
                  <c:v>17.420000000000002</c:v>
                </c:pt>
                <c:pt idx="58">
                  <c:v>16.579999999999998</c:v>
                </c:pt>
                <c:pt idx="60">
                  <c:v>16.18</c:v>
                </c:pt>
                <c:pt idx="62">
                  <c:v>16.509999999999998</c:v>
                </c:pt>
                <c:pt idx="64">
                  <c:v>15.219999999999999</c:v>
                </c:pt>
                <c:pt idx="66">
                  <c:v>17.12</c:v>
                </c:pt>
                <c:pt idx="68">
                  <c:v>18.549999999999997</c:v>
                </c:pt>
                <c:pt idx="70">
                  <c:v>20.77</c:v>
                </c:pt>
                <c:pt idx="72">
                  <c:v>16.28</c:v>
                </c:pt>
                <c:pt idx="74">
                  <c:v>14.91</c:v>
                </c:pt>
                <c:pt idx="76">
                  <c:v>17.75</c:v>
                </c:pt>
                <c:pt idx="78">
                  <c:v>15.510000000000002</c:v>
                </c:pt>
                <c:pt idx="80">
                  <c:v>17.84</c:v>
                </c:pt>
                <c:pt idx="82">
                  <c:v>15.149999999999999</c:v>
                </c:pt>
                <c:pt idx="84">
                  <c:v>15.93</c:v>
                </c:pt>
                <c:pt idx="86">
                  <c:v>16.41</c:v>
                </c:pt>
                <c:pt idx="88">
                  <c:v>15.61</c:v>
                </c:pt>
                <c:pt idx="90">
                  <c:v>18.259999999999998</c:v>
                </c:pt>
                <c:pt idx="92">
                  <c:v>18.34</c:v>
                </c:pt>
                <c:pt idx="94">
                  <c:v>20.049999999999997</c:v>
                </c:pt>
                <c:pt idx="96">
                  <c:v>17.740000000000002</c:v>
                </c:pt>
                <c:pt idx="98">
                  <c:v>16.220000000000002</c:v>
                </c:pt>
                <c:pt idx="101">
                  <c:v>17.02</c:v>
                </c:pt>
                <c:pt idx="103">
                  <c:v>13.7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7B-4420-A076-B6E255996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01320"/>
        <c:axId val="433898576"/>
      </c:scatterChart>
      <c:valAx>
        <c:axId val="433901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898576"/>
        <c:crosses val="autoZero"/>
        <c:crossBetween val="midCat"/>
      </c:valAx>
      <c:valAx>
        <c:axId val="43389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901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week'!$F$980:$F$1153</c:f>
              <c:numCache>
                <c:formatCode>General</c:formatCode>
                <c:ptCount val="174"/>
                <c:pt idx="0" formatCode="0">
                  <c:v>1</c:v>
                </c:pt>
                <c:pt idx="3" formatCode="0">
                  <c:v>2</c:v>
                </c:pt>
                <c:pt idx="6" formatCode="0">
                  <c:v>3</c:v>
                </c:pt>
                <c:pt idx="9" formatCode="0">
                  <c:v>4</c:v>
                </c:pt>
                <c:pt idx="12" formatCode="0">
                  <c:v>5</c:v>
                </c:pt>
                <c:pt idx="15" formatCode="0">
                  <c:v>6</c:v>
                </c:pt>
                <c:pt idx="18" formatCode="0">
                  <c:v>7</c:v>
                </c:pt>
                <c:pt idx="21" formatCode="0">
                  <c:v>8</c:v>
                </c:pt>
                <c:pt idx="24" formatCode="0">
                  <c:v>9</c:v>
                </c:pt>
                <c:pt idx="27" formatCode="0">
                  <c:v>10</c:v>
                </c:pt>
                <c:pt idx="30" formatCode="0">
                  <c:v>11</c:v>
                </c:pt>
                <c:pt idx="33" formatCode="0">
                  <c:v>12</c:v>
                </c:pt>
                <c:pt idx="37" formatCode="0">
                  <c:v>13</c:v>
                </c:pt>
                <c:pt idx="41" formatCode="0">
                  <c:v>14</c:v>
                </c:pt>
                <c:pt idx="44" formatCode="0">
                  <c:v>15</c:v>
                </c:pt>
                <c:pt idx="47" formatCode="0">
                  <c:v>16</c:v>
                </c:pt>
                <c:pt idx="50" formatCode="0">
                  <c:v>17</c:v>
                </c:pt>
                <c:pt idx="53" formatCode="0">
                  <c:v>18</c:v>
                </c:pt>
                <c:pt idx="57" formatCode="0">
                  <c:v>19</c:v>
                </c:pt>
                <c:pt idx="60" formatCode="0">
                  <c:v>20</c:v>
                </c:pt>
                <c:pt idx="63" formatCode="0">
                  <c:v>20.714285714285715</c:v>
                </c:pt>
                <c:pt idx="67" formatCode="0">
                  <c:v>22</c:v>
                </c:pt>
                <c:pt idx="71" formatCode="0">
                  <c:v>23</c:v>
                </c:pt>
                <c:pt idx="75" formatCode="0">
                  <c:v>24</c:v>
                </c:pt>
                <c:pt idx="78" formatCode="0">
                  <c:v>25</c:v>
                </c:pt>
                <c:pt idx="82" formatCode="0">
                  <c:v>26</c:v>
                </c:pt>
                <c:pt idx="85" formatCode="0">
                  <c:v>27</c:v>
                </c:pt>
                <c:pt idx="88" formatCode="0">
                  <c:v>28</c:v>
                </c:pt>
                <c:pt idx="91" formatCode="0">
                  <c:v>29</c:v>
                </c:pt>
                <c:pt idx="95" formatCode="0">
                  <c:v>30</c:v>
                </c:pt>
                <c:pt idx="99" formatCode="0">
                  <c:v>31</c:v>
                </c:pt>
                <c:pt idx="102" formatCode="0">
                  <c:v>32</c:v>
                </c:pt>
                <c:pt idx="105" formatCode="0">
                  <c:v>33</c:v>
                </c:pt>
                <c:pt idx="109" formatCode="0">
                  <c:v>34</c:v>
                </c:pt>
                <c:pt idx="112" formatCode="0">
                  <c:v>35</c:v>
                </c:pt>
                <c:pt idx="115" formatCode="0">
                  <c:v>36</c:v>
                </c:pt>
                <c:pt idx="120" formatCode="0">
                  <c:v>37</c:v>
                </c:pt>
                <c:pt idx="122" formatCode="0">
                  <c:v>38</c:v>
                </c:pt>
                <c:pt idx="125" formatCode="0">
                  <c:v>39</c:v>
                </c:pt>
                <c:pt idx="129" formatCode="0">
                  <c:v>40</c:v>
                </c:pt>
                <c:pt idx="132" formatCode="0">
                  <c:v>41</c:v>
                </c:pt>
                <c:pt idx="135" formatCode="0">
                  <c:v>42</c:v>
                </c:pt>
                <c:pt idx="138" formatCode="0">
                  <c:v>43</c:v>
                </c:pt>
                <c:pt idx="142" formatCode="0">
                  <c:v>44</c:v>
                </c:pt>
                <c:pt idx="145" formatCode="0">
                  <c:v>45</c:v>
                </c:pt>
                <c:pt idx="149" formatCode="0">
                  <c:v>46</c:v>
                </c:pt>
                <c:pt idx="153" formatCode="0">
                  <c:v>47</c:v>
                </c:pt>
                <c:pt idx="157" formatCode="0">
                  <c:v>48</c:v>
                </c:pt>
                <c:pt idx="161" formatCode="0">
                  <c:v>49</c:v>
                </c:pt>
                <c:pt idx="165" formatCode="0">
                  <c:v>50</c:v>
                </c:pt>
                <c:pt idx="169" formatCode="0">
                  <c:v>51</c:v>
                </c:pt>
                <c:pt idx="173" formatCode="0">
                  <c:v>52</c:v>
                </c:pt>
              </c:numCache>
            </c:numRef>
          </c:xVal>
          <c:yVal>
            <c:numRef>
              <c:f>'By district by week'!$G$980:$G$1153</c:f>
              <c:numCache>
                <c:formatCode>General</c:formatCode>
                <c:ptCount val="174"/>
                <c:pt idx="0" formatCode="#,##0.00_);\(#,##0.00\)">
                  <c:v>23.290000000000003</c:v>
                </c:pt>
                <c:pt idx="3" formatCode="#,##0.00_);\(#,##0.00\)">
                  <c:v>17.690000000000001</c:v>
                </c:pt>
                <c:pt idx="6" formatCode="#,##0.00_);\(#,##0.00\)">
                  <c:v>21.66</c:v>
                </c:pt>
                <c:pt idx="9" formatCode="#,##0.00_);\(#,##0.00\)">
                  <c:v>17.77</c:v>
                </c:pt>
                <c:pt idx="12" formatCode="#,##0.00_);\(#,##0.00\)">
                  <c:v>15.65</c:v>
                </c:pt>
                <c:pt idx="15" formatCode="#,##0.00_);\(#,##0.00\)">
                  <c:v>18.350000000000001</c:v>
                </c:pt>
                <c:pt idx="18" formatCode="#,##0.00_);\(#,##0.00\)">
                  <c:v>15.53</c:v>
                </c:pt>
                <c:pt idx="21" formatCode="#,##0.00_);\(#,##0.00\)">
                  <c:v>18.309999999999999</c:v>
                </c:pt>
                <c:pt idx="24" formatCode="#,##0.00_);\(#,##0.00\)">
                  <c:v>18.490000000000002</c:v>
                </c:pt>
                <c:pt idx="27" formatCode="#,##0.00_);\(#,##0.00\)">
                  <c:v>16.690000000000001</c:v>
                </c:pt>
                <c:pt idx="30" formatCode="#,##0.00_);\(#,##0.00\)">
                  <c:v>9.52</c:v>
                </c:pt>
                <c:pt idx="33" formatCode="#,##0.00_);\(#,##0.00\)">
                  <c:v>19.580000000000002</c:v>
                </c:pt>
                <c:pt idx="37" formatCode="#,##0.00_);\(#,##0.00\)">
                  <c:v>14.169999999999998</c:v>
                </c:pt>
                <c:pt idx="41" formatCode="#,##0.00_);\(#,##0.00\)">
                  <c:v>21.34</c:v>
                </c:pt>
                <c:pt idx="44" formatCode="#,##0.00_);\(#,##0.00\)">
                  <c:v>17.16</c:v>
                </c:pt>
                <c:pt idx="47" formatCode="#,##0.00_);\(#,##0.00\)">
                  <c:v>14.93</c:v>
                </c:pt>
                <c:pt idx="50" formatCode="#,##0.00_);\(#,##0.00\)">
                  <c:v>17.149999999999999</c:v>
                </c:pt>
                <c:pt idx="53" formatCode="#,##0.00_);\(#,##0.00\)">
                  <c:v>18.75</c:v>
                </c:pt>
                <c:pt idx="57" formatCode="#,##0.00_);\(#,##0.00\)">
                  <c:v>20.04</c:v>
                </c:pt>
                <c:pt idx="60" formatCode="#,##0.00_);\(#,##0.00\)">
                  <c:v>20.71</c:v>
                </c:pt>
                <c:pt idx="63" formatCode="#,##0.00_);\(#,##0.00\)">
                  <c:v>22.19</c:v>
                </c:pt>
                <c:pt idx="67" formatCode="#,##0.00_);\(#,##0.00\)">
                  <c:v>16.52</c:v>
                </c:pt>
                <c:pt idx="71" formatCode="#,##0.00_);\(#,##0.00\)">
                  <c:v>14.48</c:v>
                </c:pt>
                <c:pt idx="75" formatCode="#,##0.00_);\(#,##0.00\)">
                  <c:v>16.79</c:v>
                </c:pt>
                <c:pt idx="78" formatCode="#,##0.00_);\(#,##0.00\)">
                  <c:v>25.22</c:v>
                </c:pt>
                <c:pt idx="82" formatCode="#,##0.00_);\(#,##0.00\)">
                  <c:v>21.630000000000003</c:v>
                </c:pt>
                <c:pt idx="85" formatCode="#,##0.00_);\(#,##0.00\)">
                  <c:v>18.11</c:v>
                </c:pt>
                <c:pt idx="88" formatCode="#,##0.00_);\(#,##0.00\)">
                  <c:v>16.41</c:v>
                </c:pt>
                <c:pt idx="91" formatCode="#,##0.00_);\(#,##0.00\)">
                  <c:v>22.92</c:v>
                </c:pt>
                <c:pt idx="95" formatCode="#,##0.00_);\(#,##0.00\)">
                  <c:v>22.57</c:v>
                </c:pt>
                <c:pt idx="99" formatCode="#,##0.00_);\(#,##0.00\)">
                  <c:v>17.91</c:v>
                </c:pt>
                <c:pt idx="102" formatCode="#,##0.00_);\(#,##0.00\)">
                  <c:v>15.64</c:v>
                </c:pt>
                <c:pt idx="105" formatCode="#,##0.00_);\(#,##0.00\)">
                  <c:v>26.099999999999998</c:v>
                </c:pt>
                <c:pt idx="109" formatCode="#,##0.00_);\(#,##0.00\)">
                  <c:v>20.59</c:v>
                </c:pt>
                <c:pt idx="112" formatCode="#,##0.00_);\(#,##0.00\)">
                  <c:v>19.060000000000002</c:v>
                </c:pt>
                <c:pt idx="115" formatCode="#,##0.00_);\(#,##0.00\)">
                  <c:v>32.380000000000003</c:v>
                </c:pt>
                <c:pt idx="120" formatCode="#,##0.00_);\(#,##0.00\)">
                  <c:v>11.870000000000001</c:v>
                </c:pt>
                <c:pt idx="122" formatCode="#,##0.00_);\(#,##0.00\)">
                  <c:v>16.25</c:v>
                </c:pt>
                <c:pt idx="125" formatCode="#,##0.00_);\(#,##0.00\)">
                  <c:v>23.049999999999997</c:v>
                </c:pt>
                <c:pt idx="129" formatCode="#,##0.00_);\(#,##0.00\)">
                  <c:v>18.329999999999998</c:v>
                </c:pt>
                <c:pt idx="132" formatCode="#,##0.00_);\(#,##0.00\)">
                  <c:v>15.190000000000001</c:v>
                </c:pt>
                <c:pt idx="135" formatCode="#,##0.00_);\(#,##0.00\)">
                  <c:v>18.25</c:v>
                </c:pt>
                <c:pt idx="138" formatCode="#,##0.00_);\(#,##0.00\)">
                  <c:v>13.8</c:v>
                </c:pt>
                <c:pt idx="142" formatCode="#,##0.00_);\(#,##0.00\)">
                  <c:v>10.51</c:v>
                </c:pt>
                <c:pt idx="145" formatCode="#,##0.00_);\(#,##0.00\)">
                  <c:v>14.51</c:v>
                </c:pt>
                <c:pt idx="149" formatCode="#,##0.00_);\(#,##0.00\)">
                  <c:v>15.600000000000001</c:v>
                </c:pt>
                <c:pt idx="153" formatCode="#,##0.00_);\(#,##0.00\)">
                  <c:v>17.740000000000002</c:v>
                </c:pt>
                <c:pt idx="157" formatCode="#,##0.00_);\(#,##0.00\)">
                  <c:v>19.02</c:v>
                </c:pt>
                <c:pt idx="161" formatCode="#,##0.00_);\(#,##0.00\)">
                  <c:v>15.12</c:v>
                </c:pt>
                <c:pt idx="165" formatCode="#,##0.00_);\(#,##0.00\)">
                  <c:v>12.660000000000002</c:v>
                </c:pt>
                <c:pt idx="169" formatCode="#,##0.00_);\(#,##0.00\)">
                  <c:v>14.54</c:v>
                </c:pt>
                <c:pt idx="173" formatCode="#,##0.00_);\(#,##0.00\)">
                  <c:v>20.369999999999997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0D-479F-8050-CDEE7E835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73864"/>
        <c:axId val="439671512"/>
      </c:scatterChart>
      <c:valAx>
        <c:axId val="439673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1512"/>
        <c:crosses val="autoZero"/>
        <c:crossBetween val="midCat"/>
      </c:valAx>
      <c:valAx>
        <c:axId val="439671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3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week'!$F$1158:$F$1344</c:f>
              <c:numCache>
                <c:formatCode>General</c:formatCode>
                <c:ptCount val="187"/>
                <c:pt idx="0" formatCode="0">
                  <c:v>1</c:v>
                </c:pt>
                <c:pt idx="4" formatCode="0">
                  <c:v>2</c:v>
                </c:pt>
                <c:pt idx="7" formatCode="0">
                  <c:v>3</c:v>
                </c:pt>
                <c:pt idx="10" formatCode="0">
                  <c:v>4</c:v>
                </c:pt>
                <c:pt idx="13" formatCode="0">
                  <c:v>5</c:v>
                </c:pt>
                <c:pt idx="15" formatCode="0">
                  <c:v>6</c:v>
                </c:pt>
                <c:pt idx="20" formatCode="0">
                  <c:v>7</c:v>
                </c:pt>
                <c:pt idx="22" formatCode="0">
                  <c:v>8</c:v>
                </c:pt>
                <c:pt idx="26" formatCode="0">
                  <c:v>9</c:v>
                </c:pt>
                <c:pt idx="30" formatCode="0">
                  <c:v>10</c:v>
                </c:pt>
                <c:pt idx="32" formatCode="0">
                  <c:v>11</c:v>
                </c:pt>
                <c:pt idx="34" formatCode="0">
                  <c:v>12</c:v>
                </c:pt>
                <c:pt idx="38" formatCode="0">
                  <c:v>13</c:v>
                </c:pt>
                <c:pt idx="40" formatCode="0">
                  <c:v>14</c:v>
                </c:pt>
                <c:pt idx="44" formatCode="0">
                  <c:v>15</c:v>
                </c:pt>
                <c:pt idx="49" formatCode="0">
                  <c:v>16</c:v>
                </c:pt>
                <c:pt idx="53" formatCode="0">
                  <c:v>17</c:v>
                </c:pt>
                <c:pt idx="55" formatCode="0">
                  <c:v>18</c:v>
                </c:pt>
                <c:pt idx="59" formatCode="0">
                  <c:v>19</c:v>
                </c:pt>
                <c:pt idx="63" formatCode="0">
                  <c:v>20</c:v>
                </c:pt>
                <c:pt idx="68" formatCode="0">
                  <c:v>21</c:v>
                </c:pt>
                <c:pt idx="72" formatCode="0">
                  <c:v>22</c:v>
                </c:pt>
                <c:pt idx="75" formatCode="0">
                  <c:v>23</c:v>
                </c:pt>
                <c:pt idx="79" formatCode="0">
                  <c:v>24</c:v>
                </c:pt>
                <c:pt idx="82" formatCode="0">
                  <c:v>25</c:v>
                </c:pt>
                <c:pt idx="86" formatCode="0">
                  <c:v>26</c:v>
                </c:pt>
                <c:pt idx="90" formatCode="0">
                  <c:v>27</c:v>
                </c:pt>
                <c:pt idx="94" formatCode="0">
                  <c:v>28</c:v>
                </c:pt>
                <c:pt idx="98" formatCode="0">
                  <c:v>29</c:v>
                </c:pt>
                <c:pt idx="102" formatCode="0">
                  <c:v>30</c:v>
                </c:pt>
                <c:pt idx="105" formatCode="0">
                  <c:v>31</c:v>
                </c:pt>
                <c:pt idx="109" formatCode="0">
                  <c:v>32</c:v>
                </c:pt>
                <c:pt idx="113" formatCode="0">
                  <c:v>33</c:v>
                </c:pt>
                <c:pt idx="117" formatCode="0">
                  <c:v>34</c:v>
                </c:pt>
                <c:pt idx="123" formatCode="0">
                  <c:v>35</c:v>
                </c:pt>
                <c:pt idx="126" formatCode="0">
                  <c:v>36</c:v>
                </c:pt>
                <c:pt idx="130" formatCode="0">
                  <c:v>37</c:v>
                </c:pt>
                <c:pt idx="134" formatCode="0">
                  <c:v>38</c:v>
                </c:pt>
                <c:pt idx="137" formatCode="0">
                  <c:v>39</c:v>
                </c:pt>
                <c:pt idx="141" formatCode="0">
                  <c:v>40</c:v>
                </c:pt>
                <c:pt idx="145" formatCode="0">
                  <c:v>41</c:v>
                </c:pt>
                <c:pt idx="149" formatCode="0">
                  <c:v>42</c:v>
                </c:pt>
                <c:pt idx="152" formatCode="0">
                  <c:v>43</c:v>
                </c:pt>
                <c:pt idx="154" formatCode="0">
                  <c:v>44</c:v>
                </c:pt>
                <c:pt idx="158" formatCode="0">
                  <c:v>45</c:v>
                </c:pt>
                <c:pt idx="163" formatCode="0">
                  <c:v>46</c:v>
                </c:pt>
                <c:pt idx="167" formatCode="0">
                  <c:v>47</c:v>
                </c:pt>
                <c:pt idx="170" formatCode="0">
                  <c:v>48</c:v>
                </c:pt>
                <c:pt idx="175" formatCode="0">
                  <c:v>49</c:v>
                </c:pt>
                <c:pt idx="178" formatCode="0">
                  <c:v>50</c:v>
                </c:pt>
                <c:pt idx="181" formatCode="0">
                  <c:v>51</c:v>
                </c:pt>
                <c:pt idx="186" formatCode="0">
                  <c:v>52</c:v>
                </c:pt>
              </c:numCache>
            </c:numRef>
          </c:xVal>
          <c:yVal>
            <c:numRef>
              <c:f>'By district by week'!$G$1158:$G$1344</c:f>
              <c:numCache>
                <c:formatCode>General</c:formatCode>
                <c:ptCount val="187"/>
                <c:pt idx="0" formatCode="#,##0.00_);\(#,##0.00\)">
                  <c:v>28.26</c:v>
                </c:pt>
                <c:pt idx="4" formatCode="#,##0.00_);\(#,##0.00\)">
                  <c:v>21.6</c:v>
                </c:pt>
                <c:pt idx="7" formatCode="#,##0.00_);\(#,##0.00\)">
                  <c:v>23.68</c:v>
                </c:pt>
                <c:pt idx="10" formatCode="#,##0.00_);\(#,##0.00\)">
                  <c:v>21.05</c:v>
                </c:pt>
                <c:pt idx="13" formatCode="#,##0.00_);\(#,##0.00\)">
                  <c:v>18.060000000000002</c:v>
                </c:pt>
                <c:pt idx="15" formatCode="#,##0.00_);\(#,##0.00\)">
                  <c:v>27.169999999999998</c:v>
                </c:pt>
                <c:pt idx="20" formatCode="#,##0.00_);\(#,##0.00\)">
                  <c:v>19.04</c:v>
                </c:pt>
                <c:pt idx="22" formatCode="#,##0.00_);\(#,##0.00\)">
                  <c:v>23.5</c:v>
                </c:pt>
                <c:pt idx="26" formatCode="#,##0.00_);\(#,##0.00\)">
                  <c:v>21.57</c:v>
                </c:pt>
                <c:pt idx="30" formatCode="#,##0.00_);\(#,##0.00\)">
                  <c:v>19.690000000000001</c:v>
                </c:pt>
                <c:pt idx="32" formatCode="#,##0.00_);\(#,##0.00\)">
                  <c:v>8.0399999999999991</c:v>
                </c:pt>
                <c:pt idx="34" formatCode="#,##0.00_);\(#,##0.00\)">
                  <c:v>29.49</c:v>
                </c:pt>
                <c:pt idx="38" formatCode="#,##0.00_);\(#,##0.00\)">
                  <c:v>22.93</c:v>
                </c:pt>
                <c:pt idx="40" formatCode="#,##0.00_);\(#,##0.00\)">
                  <c:v>25.4</c:v>
                </c:pt>
                <c:pt idx="44" formatCode="#,##0.00_);\(#,##0.00\)">
                  <c:v>32.96</c:v>
                </c:pt>
                <c:pt idx="49" formatCode="#,##0.00_);\(#,##0.00\)">
                  <c:v>23.98</c:v>
                </c:pt>
                <c:pt idx="53" formatCode="#,##0.00_);\(#,##0.00\)">
                  <c:v>21.990000000000002</c:v>
                </c:pt>
                <c:pt idx="55" formatCode="#,##0.00_);\(#,##0.00\)">
                  <c:v>27.709999999999997</c:v>
                </c:pt>
                <c:pt idx="59" formatCode="#,##0.00_);\(#,##0.00\)">
                  <c:v>23.71</c:v>
                </c:pt>
                <c:pt idx="63" formatCode="#,##0.00_);\(#,##0.00\)">
                  <c:v>28.439999999999998</c:v>
                </c:pt>
                <c:pt idx="68" formatCode="#,##0.00_);\(#,##0.00\)">
                  <c:v>24.36</c:v>
                </c:pt>
                <c:pt idx="72" formatCode="#,##0.00_);\(#,##0.00\)">
                  <c:v>20.67</c:v>
                </c:pt>
                <c:pt idx="75" formatCode="#,##0.00_);\(#,##0.00\)">
                  <c:v>22.39</c:v>
                </c:pt>
                <c:pt idx="79" formatCode="#,##0.00_);\(#,##0.00\)">
                  <c:v>20.770000000000003</c:v>
                </c:pt>
                <c:pt idx="82" formatCode="#,##0.00_);\(#,##0.00\)">
                  <c:v>26.51</c:v>
                </c:pt>
                <c:pt idx="86" formatCode="#,##0.00_);\(#,##0.00\)">
                  <c:v>25.33</c:v>
                </c:pt>
                <c:pt idx="90" formatCode="#,##0.00_);\(#,##0.00\)">
                  <c:v>26.330000000000002</c:v>
                </c:pt>
                <c:pt idx="94" formatCode="#,##0.00_);\(#,##0.00\)">
                  <c:v>26.11</c:v>
                </c:pt>
                <c:pt idx="98" formatCode="#,##0.00_);\(#,##0.00\)">
                  <c:v>24.550000000000004</c:v>
                </c:pt>
                <c:pt idx="102" formatCode="#,##0.00_);\(#,##0.00\)">
                  <c:v>24.07</c:v>
                </c:pt>
                <c:pt idx="105" formatCode="#,##0.00_);\(#,##0.00\)">
                  <c:v>22.61</c:v>
                </c:pt>
                <c:pt idx="109" formatCode="#,##0.00_);\(#,##0.00\)">
                  <c:v>22.54</c:v>
                </c:pt>
                <c:pt idx="113" formatCode="#,##0.00_);\(#,##0.00\)">
                  <c:v>22.37</c:v>
                </c:pt>
                <c:pt idx="117" formatCode="#,##0.00_);\(#,##0.00\)">
                  <c:v>25.619999999999997</c:v>
                </c:pt>
                <c:pt idx="123" formatCode="#,##0.00_);\(#,##0.00\)">
                  <c:v>22.39</c:v>
                </c:pt>
                <c:pt idx="126" formatCode="#,##0.00_);\(#,##0.00\)">
                  <c:v>28.04</c:v>
                </c:pt>
                <c:pt idx="130" formatCode="#,##0.00_);\(#,##0.00\)">
                  <c:v>23.88</c:v>
                </c:pt>
                <c:pt idx="134" formatCode="#,##0.00_);\(#,##0.00\)">
                  <c:v>25.03</c:v>
                </c:pt>
                <c:pt idx="137" formatCode="#,##0.00_);\(#,##0.00\)">
                  <c:v>25.080000000000002</c:v>
                </c:pt>
                <c:pt idx="141" formatCode="#,##0.00_);\(#,##0.00\)">
                  <c:v>21.6</c:v>
                </c:pt>
                <c:pt idx="145" formatCode="#,##0.00_);\(#,##0.00\)">
                  <c:v>26.83</c:v>
                </c:pt>
                <c:pt idx="149" formatCode="#,##0.00_);\(#,##0.00\)">
                  <c:v>16.010000000000002</c:v>
                </c:pt>
                <c:pt idx="152" formatCode="#,##0.00_);\(#,##0.00\)">
                  <c:v>22.200000000000003</c:v>
                </c:pt>
                <c:pt idx="154" formatCode="#,##0.00_);\(#,##0.00\)">
                  <c:v>24.150000000000002</c:v>
                </c:pt>
                <c:pt idx="158" formatCode="#,##0.00_);\(#,##0.00\)">
                  <c:v>24.150000000000002</c:v>
                </c:pt>
                <c:pt idx="163" formatCode="#,##0.00_);\(#,##0.00\)">
                  <c:v>24.29</c:v>
                </c:pt>
                <c:pt idx="167" formatCode="#,##0.00_);\(#,##0.00\)">
                  <c:v>26.57</c:v>
                </c:pt>
                <c:pt idx="170" formatCode="#,##0.00_);\(#,##0.00\)">
                  <c:v>30.61</c:v>
                </c:pt>
                <c:pt idx="175" formatCode="#,##0.00_);\(#,##0.00\)">
                  <c:v>23.979999999999997</c:v>
                </c:pt>
                <c:pt idx="178" formatCode="#,##0.00_);\(#,##0.00\)">
                  <c:v>22.59</c:v>
                </c:pt>
                <c:pt idx="181" formatCode="#,##0.00_);\(#,##0.00\)">
                  <c:v>25.32</c:v>
                </c:pt>
                <c:pt idx="186" formatCode="#,##0.00_);\(#,##0.00\)">
                  <c:v>32.35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76-420E-BBAC-DED42C62B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75040"/>
        <c:axId val="439669160"/>
      </c:scatterChart>
      <c:valAx>
        <c:axId val="43967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69160"/>
        <c:crosses val="autoZero"/>
        <c:crossBetween val="midCat"/>
      </c:valAx>
      <c:valAx>
        <c:axId val="43966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5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week'!$F$1349:$F$1501</c:f>
              <c:numCache>
                <c:formatCode>General</c:formatCode>
                <c:ptCount val="153"/>
                <c:pt idx="0" formatCode="0">
                  <c:v>1</c:v>
                </c:pt>
                <c:pt idx="3" formatCode="0">
                  <c:v>2</c:v>
                </c:pt>
                <c:pt idx="6" formatCode="0">
                  <c:v>3</c:v>
                </c:pt>
                <c:pt idx="9" formatCode="0">
                  <c:v>4</c:v>
                </c:pt>
                <c:pt idx="12" formatCode="0">
                  <c:v>5</c:v>
                </c:pt>
                <c:pt idx="15" formatCode="0">
                  <c:v>6</c:v>
                </c:pt>
                <c:pt idx="18" formatCode="0">
                  <c:v>7</c:v>
                </c:pt>
                <c:pt idx="20" formatCode="0">
                  <c:v>8</c:v>
                </c:pt>
                <c:pt idx="23" formatCode="0">
                  <c:v>9</c:v>
                </c:pt>
                <c:pt idx="26" formatCode="0">
                  <c:v>10</c:v>
                </c:pt>
                <c:pt idx="29" formatCode="0">
                  <c:v>11</c:v>
                </c:pt>
                <c:pt idx="32" formatCode="0">
                  <c:v>12</c:v>
                </c:pt>
                <c:pt idx="36" formatCode="0">
                  <c:v>13</c:v>
                </c:pt>
                <c:pt idx="39" formatCode="0">
                  <c:v>14</c:v>
                </c:pt>
                <c:pt idx="42" formatCode="0">
                  <c:v>15</c:v>
                </c:pt>
                <c:pt idx="45" formatCode="0">
                  <c:v>16</c:v>
                </c:pt>
                <c:pt idx="48" formatCode="0">
                  <c:v>17</c:v>
                </c:pt>
                <c:pt idx="51" formatCode="0">
                  <c:v>18</c:v>
                </c:pt>
                <c:pt idx="54" formatCode="0">
                  <c:v>19</c:v>
                </c:pt>
                <c:pt idx="57" formatCode="0">
                  <c:v>20</c:v>
                </c:pt>
                <c:pt idx="60" formatCode="0">
                  <c:v>21</c:v>
                </c:pt>
                <c:pt idx="63" formatCode="0">
                  <c:v>22</c:v>
                </c:pt>
                <c:pt idx="66" formatCode="0">
                  <c:v>23</c:v>
                </c:pt>
                <c:pt idx="69" formatCode="0">
                  <c:v>24</c:v>
                </c:pt>
                <c:pt idx="72" formatCode="0">
                  <c:v>25</c:v>
                </c:pt>
                <c:pt idx="75" formatCode="0">
                  <c:v>26</c:v>
                </c:pt>
                <c:pt idx="78" formatCode="0">
                  <c:v>27</c:v>
                </c:pt>
                <c:pt idx="81" formatCode="0">
                  <c:v>28</c:v>
                </c:pt>
                <c:pt idx="84" formatCode="0">
                  <c:v>29</c:v>
                </c:pt>
                <c:pt idx="87" formatCode="0">
                  <c:v>30</c:v>
                </c:pt>
                <c:pt idx="90" formatCode="0">
                  <c:v>31</c:v>
                </c:pt>
                <c:pt idx="93" formatCode="0">
                  <c:v>32</c:v>
                </c:pt>
                <c:pt idx="96" formatCode="0">
                  <c:v>33</c:v>
                </c:pt>
                <c:pt idx="99" formatCode="0">
                  <c:v>34</c:v>
                </c:pt>
                <c:pt idx="102" formatCode="0">
                  <c:v>35</c:v>
                </c:pt>
                <c:pt idx="105" formatCode="0">
                  <c:v>36</c:v>
                </c:pt>
                <c:pt idx="108" formatCode="0">
                  <c:v>37</c:v>
                </c:pt>
                <c:pt idx="111" formatCode="0">
                  <c:v>38</c:v>
                </c:pt>
                <c:pt idx="114" formatCode="0">
                  <c:v>39</c:v>
                </c:pt>
                <c:pt idx="117" formatCode="0">
                  <c:v>40</c:v>
                </c:pt>
                <c:pt idx="120" formatCode="0">
                  <c:v>41</c:v>
                </c:pt>
                <c:pt idx="123" formatCode="0">
                  <c:v>42</c:v>
                </c:pt>
                <c:pt idx="126" formatCode="0">
                  <c:v>43</c:v>
                </c:pt>
                <c:pt idx="129" formatCode="0">
                  <c:v>44</c:v>
                </c:pt>
                <c:pt idx="133" formatCode="0">
                  <c:v>45</c:v>
                </c:pt>
                <c:pt idx="136" formatCode="0">
                  <c:v>46</c:v>
                </c:pt>
                <c:pt idx="138" formatCode="0">
                  <c:v>47</c:v>
                </c:pt>
                <c:pt idx="141" formatCode="0">
                  <c:v>48</c:v>
                </c:pt>
                <c:pt idx="144" formatCode="0">
                  <c:v>49</c:v>
                </c:pt>
                <c:pt idx="147" formatCode="0">
                  <c:v>50</c:v>
                </c:pt>
                <c:pt idx="149" formatCode="0">
                  <c:v>51</c:v>
                </c:pt>
                <c:pt idx="152" formatCode="0">
                  <c:v>52</c:v>
                </c:pt>
              </c:numCache>
            </c:numRef>
          </c:xVal>
          <c:yVal>
            <c:numRef>
              <c:f>'By district by week'!$G$1349:$G$1501</c:f>
              <c:numCache>
                <c:formatCode>General</c:formatCode>
                <c:ptCount val="153"/>
                <c:pt idx="0" formatCode="#,##0.00_);\(#,##0.00\)">
                  <c:v>22.03</c:v>
                </c:pt>
                <c:pt idx="3" formatCode="#,##0.00_);\(#,##0.00\)">
                  <c:v>17.46</c:v>
                </c:pt>
                <c:pt idx="6" formatCode="#,##0.00_);\(#,##0.00\)">
                  <c:v>32.71</c:v>
                </c:pt>
                <c:pt idx="9" formatCode="#,##0.00_);\(#,##0.00\)">
                  <c:v>15.42</c:v>
                </c:pt>
                <c:pt idx="12" formatCode="#,##0.00_);\(#,##0.00\)">
                  <c:v>14.479999999999999</c:v>
                </c:pt>
                <c:pt idx="15" formatCode="#,##0.00_);\(#,##0.00\)">
                  <c:v>16.64</c:v>
                </c:pt>
                <c:pt idx="18" formatCode="#,##0.00_);\(#,##0.00\)">
                  <c:v>9.2199999999999989</c:v>
                </c:pt>
                <c:pt idx="20" formatCode="#,##0.00_);\(#,##0.00\)">
                  <c:v>26.7</c:v>
                </c:pt>
                <c:pt idx="23" formatCode="#,##0.00_);\(#,##0.00\)">
                  <c:v>18.46</c:v>
                </c:pt>
                <c:pt idx="26" formatCode="#,##0.00_);\(#,##0.00\)">
                  <c:v>14.489999999999998</c:v>
                </c:pt>
                <c:pt idx="29" formatCode="#,##0.00_);\(#,##0.00\)">
                  <c:v>6.68</c:v>
                </c:pt>
                <c:pt idx="32" formatCode="#,##0.00_);\(#,##0.00\)">
                  <c:v>27.33</c:v>
                </c:pt>
                <c:pt idx="36" formatCode="#,##0.00_);\(#,##0.00\)">
                  <c:v>16.93</c:v>
                </c:pt>
                <c:pt idx="39" formatCode="#,##0.00_);\(#,##0.00\)">
                  <c:v>19.2</c:v>
                </c:pt>
                <c:pt idx="42" formatCode="#,##0.00_);\(#,##0.00\)">
                  <c:v>20</c:v>
                </c:pt>
                <c:pt idx="45" formatCode="#,##0.00_);\(#,##0.00\)">
                  <c:v>18.09</c:v>
                </c:pt>
                <c:pt idx="48" formatCode="#,##0.00_);\(#,##0.00\)">
                  <c:v>16.54</c:v>
                </c:pt>
                <c:pt idx="51" formatCode="#,##0.00_);\(#,##0.00\)">
                  <c:v>20.41</c:v>
                </c:pt>
                <c:pt idx="54" formatCode="#,##0.00_);\(#,##0.00\)">
                  <c:v>18.09</c:v>
                </c:pt>
                <c:pt idx="57" formatCode="#,##0.00_);\(#,##0.00\)">
                  <c:v>17.93</c:v>
                </c:pt>
                <c:pt idx="60" formatCode="#,##0.00_);\(#,##0.00\)">
                  <c:v>19.57</c:v>
                </c:pt>
                <c:pt idx="63" formatCode="#,##0.00_);\(#,##0.00\)">
                  <c:v>25.009999999999998</c:v>
                </c:pt>
                <c:pt idx="66" formatCode="#,##0.00_);\(#,##0.00\)">
                  <c:v>16.829999999999998</c:v>
                </c:pt>
                <c:pt idx="69" formatCode="#,##0.00_);\(#,##0.00\)">
                  <c:v>20.84</c:v>
                </c:pt>
                <c:pt idx="72" formatCode="#,##0.00_);\(#,##0.00\)">
                  <c:v>20.59</c:v>
                </c:pt>
                <c:pt idx="75" formatCode="#,##0.00_);\(#,##0.00\)">
                  <c:v>19.59</c:v>
                </c:pt>
                <c:pt idx="78" formatCode="#,##0.00_);\(#,##0.00\)">
                  <c:v>19.22</c:v>
                </c:pt>
                <c:pt idx="81" formatCode="#,##0.00_);\(#,##0.00\)">
                  <c:v>18.350000000000001</c:v>
                </c:pt>
                <c:pt idx="84" formatCode="#,##0.00_);\(#,##0.00\)">
                  <c:v>18.29</c:v>
                </c:pt>
                <c:pt idx="87" formatCode="#,##0.00_);\(#,##0.00\)">
                  <c:v>18.29</c:v>
                </c:pt>
                <c:pt idx="90" formatCode="#,##0.00_);\(#,##0.00\)">
                  <c:v>18.240000000000002</c:v>
                </c:pt>
                <c:pt idx="93" formatCode="#,##0.00_);\(#,##0.00\)">
                  <c:v>17.740000000000002</c:v>
                </c:pt>
                <c:pt idx="96" formatCode="#,##0.00_);\(#,##0.00\)">
                  <c:v>18.850000000000001</c:v>
                </c:pt>
                <c:pt idx="99" formatCode="#,##0.00_);\(#,##0.00\)">
                  <c:v>21.34</c:v>
                </c:pt>
                <c:pt idx="102" formatCode="#,##0.00_);\(#,##0.00\)">
                  <c:v>19.07</c:v>
                </c:pt>
                <c:pt idx="105" formatCode="#,##0.00_);\(#,##0.00\)">
                  <c:v>28.21</c:v>
                </c:pt>
                <c:pt idx="108" formatCode="#,##0.00_);\(#,##0.00\)">
                  <c:v>20.369999999999997</c:v>
                </c:pt>
                <c:pt idx="111" formatCode="#,##0.00_);\(#,##0.00\)">
                  <c:v>14.89</c:v>
                </c:pt>
                <c:pt idx="114" formatCode="#,##0.00_);\(#,##0.00\)">
                  <c:v>19.310000000000002</c:v>
                </c:pt>
                <c:pt idx="117" formatCode="#,##0.00_);\(#,##0.00\)">
                  <c:v>16.920000000000002</c:v>
                </c:pt>
                <c:pt idx="120" formatCode="#,##0.00_);\(#,##0.00\)">
                  <c:v>24.73</c:v>
                </c:pt>
                <c:pt idx="123" formatCode="#,##0.00_);\(#,##0.00\)">
                  <c:v>16.130000000000003</c:v>
                </c:pt>
                <c:pt idx="126" formatCode="#,##0.00_);\(#,##0.00\)">
                  <c:v>19.3</c:v>
                </c:pt>
                <c:pt idx="129" formatCode="#,##0.00_);\(#,##0.00\)">
                  <c:v>22.41</c:v>
                </c:pt>
                <c:pt idx="133" formatCode="#,##0.00_);\(#,##0.00\)">
                  <c:v>18.729999999999997</c:v>
                </c:pt>
                <c:pt idx="136" formatCode="#,##0.00_);\(#,##0.00\)">
                  <c:v>11.57</c:v>
                </c:pt>
                <c:pt idx="138" formatCode="#,##0.00_);\(#,##0.00\)">
                  <c:v>20.939999999999998</c:v>
                </c:pt>
                <c:pt idx="141" formatCode="#,##0.00_);\(#,##0.00\)">
                  <c:v>22.02</c:v>
                </c:pt>
                <c:pt idx="144" formatCode="#,##0.00_);\(#,##0.00\)">
                  <c:v>19.98</c:v>
                </c:pt>
                <c:pt idx="147" formatCode="#,##0.00_);\(#,##0.00\)">
                  <c:v>13.49</c:v>
                </c:pt>
                <c:pt idx="149" formatCode="#,##0.00_);\(#,##0.00\)">
                  <c:v>18.87</c:v>
                </c:pt>
                <c:pt idx="152" formatCode="#,##0.00_);\(#,##0.00\)">
                  <c:v>24.57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51-4E81-B74B-A0C99F5D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70728"/>
        <c:axId val="439671904"/>
      </c:scatterChart>
      <c:valAx>
        <c:axId val="439670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1904"/>
        <c:crosses val="autoZero"/>
        <c:crossBetween val="midCat"/>
      </c:valAx>
      <c:valAx>
        <c:axId val="4396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0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week'!$F$1505:$F$1617</c:f>
              <c:numCache>
                <c:formatCode>General</c:formatCode>
                <c:ptCount val="113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6" formatCode="0">
                  <c:v>9</c:v>
                </c:pt>
                <c:pt idx="18" formatCode="0">
                  <c:v>10</c:v>
                </c:pt>
                <c:pt idx="20" formatCode="0">
                  <c:v>11</c:v>
                </c:pt>
                <c:pt idx="22" formatCode="0">
                  <c:v>12</c:v>
                </c:pt>
                <c:pt idx="26" formatCode="0">
                  <c:v>13</c:v>
                </c:pt>
                <c:pt idx="28" formatCode="0">
                  <c:v>14</c:v>
                </c:pt>
                <c:pt idx="30" formatCode="0">
                  <c:v>15</c:v>
                </c:pt>
                <c:pt idx="32" formatCode="0">
                  <c:v>16</c:v>
                </c:pt>
                <c:pt idx="34" formatCode="0">
                  <c:v>17</c:v>
                </c:pt>
                <c:pt idx="36" formatCode="0">
                  <c:v>18</c:v>
                </c:pt>
                <c:pt idx="40" formatCode="0">
                  <c:v>19</c:v>
                </c:pt>
                <c:pt idx="43" formatCode="0">
                  <c:v>20</c:v>
                </c:pt>
                <c:pt idx="45" formatCode="0">
                  <c:v>21</c:v>
                </c:pt>
                <c:pt idx="47" formatCode="0">
                  <c:v>22</c:v>
                </c:pt>
                <c:pt idx="49" formatCode="0">
                  <c:v>23</c:v>
                </c:pt>
                <c:pt idx="51" formatCode="0">
                  <c:v>24</c:v>
                </c:pt>
                <c:pt idx="53" formatCode="0">
                  <c:v>25</c:v>
                </c:pt>
                <c:pt idx="55" formatCode="0">
                  <c:v>26</c:v>
                </c:pt>
                <c:pt idx="57" formatCode="0">
                  <c:v>27</c:v>
                </c:pt>
                <c:pt idx="59" formatCode="0">
                  <c:v>28</c:v>
                </c:pt>
                <c:pt idx="62" formatCode="0">
                  <c:v>29</c:v>
                </c:pt>
                <c:pt idx="64" formatCode="0">
                  <c:v>30</c:v>
                </c:pt>
                <c:pt idx="66" formatCode="0">
                  <c:v>31</c:v>
                </c:pt>
                <c:pt idx="68" formatCode="0">
                  <c:v>32</c:v>
                </c:pt>
                <c:pt idx="70" formatCode="0">
                  <c:v>33</c:v>
                </c:pt>
                <c:pt idx="73" formatCode="0">
                  <c:v>34</c:v>
                </c:pt>
                <c:pt idx="75" formatCode="0">
                  <c:v>35</c:v>
                </c:pt>
                <c:pt idx="77" formatCode="0">
                  <c:v>36</c:v>
                </c:pt>
                <c:pt idx="79" formatCode="0">
                  <c:v>37</c:v>
                </c:pt>
                <c:pt idx="81" formatCode="0">
                  <c:v>38</c:v>
                </c:pt>
                <c:pt idx="83" formatCode="0">
                  <c:v>39</c:v>
                </c:pt>
                <c:pt idx="85" formatCode="0">
                  <c:v>40</c:v>
                </c:pt>
                <c:pt idx="87" formatCode="0">
                  <c:v>41</c:v>
                </c:pt>
                <c:pt idx="89" formatCode="0">
                  <c:v>42</c:v>
                </c:pt>
                <c:pt idx="91" formatCode="0">
                  <c:v>43</c:v>
                </c:pt>
                <c:pt idx="93" formatCode="0">
                  <c:v>44</c:v>
                </c:pt>
                <c:pt idx="95" formatCode="0">
                  <c:v>45</c:v>
                </c:pt>
                <c:pt idx="97" formatCode="0">
                  <c:v>46</c:v>
                </c:pt>
                <c:pt idx="99" formatCode="0">
                  <c:v>47</c:v>
                </c:pt>
                <c:pt idx="101" formatCode="0">
                  <c:v>48</c:v>
                </c:pt>
                <c:pt idx="105" formatCode="0">
                  <c:v>49</c:v>
                </c:pt>
                <c:pt idx="107" formatCode="0">
                  <c:v>50</c:v>
                </c:pt>
                <c:pt idx="109" formatCode="0">
                  <c:v>51</c:v>
                </c:pt>
                <c:pt idx="112" formatCode="0">
                  <c:v>52</c:v>
                </c:pt>
              </c:numCache>
            </c:numRef>
          </c:xVal>
          <c:yVal>
            <c:numRef>
              <c:f>'By district by week'!$G$1505:$G$1617</c:f>
              <c:numCache>
                <c:formatCode>General</c:formatCode>
                <c:ptCount val="113"/>
                <c:pt idx="0" formatCode="#,##0.00_);\(#,##0.00\)">
                  <c:v>18.68</c:v>
                </c:pt>
                <c:pt idx="2" formatCode="#,##0.00_);\(#,##0.00\)">
                  <c:v>18.729999999999997</c:v>
                </c:pt>
                <c:pt idx="4" formatCode="#,##0.00_);\(#,##0.00\)">
                  <c:v>21.299999999999997</c:v>
                </c:pt>
                <c:pt idx="6" formatCode="#,##0.00_);\(#,##0.00\)">
                  <c:v>17.59</c:v>
                </c:pt>
                <c:pt idx="8" formatCode="#,##0.00_);\(#,##0.00\)">
                  <c:v>14.719999999999999</c:v>
                </c:pt>
                <c:pt idx="10" formatCode="#,##0.00_);\(#,##0.00\)">
                  <c:v>18.700000000000003</c:v>
                </c:pt>
                <c:pt idx="12" formatCode="#,##0.00_);\(#,##0.00\)">
                  <c:v>15.190000000000001</c:v>
                </c:pt>
                <c:pt idx="14" formatCode="#,##0.00_);\(#,##0.00\)">
                  <c:v>18.5</c:v>
                </c:pt>
                <c:pt idx="16" formatCode="#,##0.00_);\(#,##0.00\)">
                  <c:v>17.190000000000001</c:v>
                </c:pt>
                <c:pt idx="18" formatCode="#,##0.00_);\(#,##0.00\)">
                  <c:v>15.42</c:v>
                </c:pt>
                <c:pt idx="20" formatCode="#,##0.00_);\(#,##0.00\)">
                  <c:v>6.77</c:v>
                </c:pt>
                <c:pt idx="22" formatCode="#,##0.00_);\(#,##0.00\)">
                  <c:v>25.11</c:v>
                </c:pt>
                <c:pt idx="26" formatCode="#,##0.00_);\(#,##0.00\)">
                  <c:v>17.91</c:v>
                </c:pt>
                <c:pt idx="28" formatCode="#,##0.00_);\(#,##0.00\)">
                  <c:v>19.619999999999997</c:v>
                </c:pt>
                <c:pt idx="30" formatCode="#,##0.00_);\(#,##0.00\)">
                  <c:v>20.36</c:v>
                </c:pt>
                <c:pt idx="32" formatCode="#,##0.00_);\(#,##0.00\)">
                  <c:v>19.86</c:v>
                </c:pt>
                <c:pt idx="34" formatCode="#,##0.00_);\(#,##0.00\)">
                  <c:v>19.009999999999998</c:v>
                </c:pt>
                <c:pt idx="36" formatCode="#,##0.00_);\(#,##0.00\)">
                  <c:v>23.89</c:v>
                </c:pt>
                <c:pt idx="40" formatCode="#,##0.00_);\(#,##0.00\)">
                  <c:v>20.409999999999997</c:v>
                </c:pt>
                <c:pt idx="43" formatCode="#,##0.00_);\(#,##0.00\)">
                  <c:v>20.350000000000001</c:v>
                </c:pt>
                <c:pt idx="45" formatCode="#,##0.00_);\(#,##0.00\)">
                  <c:v>20.8</c:v>
                </c:pt>
                <c:pt idx="47" formatCode="#,##0.00_);\(#,##0.00\)">
                  <c:v>22.240000000000002</c:v>
                </c:pt>
                <c:pt idx="49" formatCode="#,##0.00_);\(#,##0.00\)">
                  <c:v>18.48</c:v>
                </c:pt>
                <c:pt idx="51" formatCode="#,##0.00_);\(#,##0.00\)">
                  <c:v>22.57</c:v>
                </c:pt>
                <c:pt idx="53" formatCode="#,##0.00_);\(#,##0.00\)">
                  <c:v>20.7</c:v>
                </c:pt>
                <c:pt idx="55" formatCode="#,##0.00_);\(#,##0.00\)">
                  <c:v>21.53</c:v>
                </c:pt>
                <c:pt idx="57" formatCode="#,##0.00_);\(#,##0.00\)">
                  <c:v>16.52</c:v>
                </c:pt>
                <c:pt idx="59" formatCode="#,##0.00_);\(#,##0.00\)">
                  <c:v>22.25</c:v>
                </c:pt>
                <c:pt idx="62" formatCode="#,##0.00_);\(#,##0.00\)">
                  <c:v>18.86</c:v>
                </c:pt>
                <c:pt idx="64" formatCode="#,##0.00_);\(#,##0.00\)">
                  <c:v>19.14</c:v>
                </c:pt>
                <c:pt idx="66" formatCode="#,##0.00_);\(#,##0.00\)">
                  <c:v>18.29</c:v>
                </c:pt>
                <c:pt idx="68" formatCode="#,##0.00_);\(#,##0.00\)">
                  <c:v>18.32</c:v>
                </c:pt>
                <c:pt idx="70" formatCode="#,##0.00_);\(#,##0.00\)">
                  <c:v>19.89</c:v>
                </c:pt>
                <c:pt idx="73" formatCode="#,##0.00_);\(#,##0.00\)">
                  <c:v>20.47</c:v>
                </c:pt>
                <c:pt idx="75" formatCode="#,##0.00_);\(#,##0.00\)">
                  <c:v>19.439999999999998</c:v>
                </c:pt>
                <c:pt idx="77" formatCode="#,##0.00_);\(#,##0.00\)">
                  <c:v>22.89</c:v>
                </c:pt>
                <c:pt idx="79" formatCode="#,##0.00_);\(#,##0.00\)">
                  <c:v>18.86</c:v>
                </c:pt>
                <c:pt idx="81" formatCode="#,##0.00_);\(#,##0.00\)">
                  <c:v>16.09</c:v>
                </c:pt>
                <c:pt idx="83" formatCode="#,##0.00_);\(#,##0.00\)">
                  <c:v>19.71</c:v>
                </c:pt>
                <c:pt idx="85" formatCode="#,##0.00_);\(#,##0.00\)">
                  <c:v>17.21</c:v>
                </c:pt>
                <c:pt idx="87" formatCode="#,##0.00_);\(#,##0.00\)">
                  <c:v>18.509999999999998</c:v>
                </c:pt>
                <c:pt idx="89" formatCode="#,##0.00_);\(#,##0.00\)">
                  <c:v>16.850000000000001</c:v>
                </c:pt>
                <c:pt idx="91" formatCode="#,##0.00_);\(#,##0.00\)">
                  <c:v>19.47</c:v>
                </c:pt>
                <c:pt idx="93" formatCode="#,##0.00_);\(#,##0.00\)">
                  <c:v>19.559999999999999</c:v>
                </c:pt>
                <c:pt idx="95" formatCode="#,##0.00_);\(#,##0.00\)">
                  <c:v>19.91</c:v>
                </c:pt>
                <c:pt idx="97" formatCode="#,##0.00_);\(#,##0.00\)">
                  <c:v>19.21</c:v>
                </c:pt>
                <c:pt idx="99" formatCode="#,##0.00_);\(#,##0.00\)">
                  <c:v>22.65</c:v>
                </c:pt>
                <c:pt idx="101" formatCode="#,##0.00_);\(#,##0.00\)">
                  <c:v>25</c:v>
                </c:pt>
                <c:pt idx="105" formatCode="#,##0.00_);\(#,##0.00\)">
                  <c:v>19.57</c:v>
                </c:pt>
                <c:pt idx="107" formatCode="#,##0.00_);\(#,##0.00\)">
                  <c:v>17.02</c:v>
                </c:pt>
                <c:pt idx="109" formatCode="#,##0.00_);\(#,##0.00\)">
                  <c:v>20.630000000000003</c:v>
                </c:pt>
                <c:pt idx="112" formatCode="#,##0.00_);\(#,##0.00\)">
                  <c:v>28.88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FE-443A-9EB9-7EB8AE8F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71120"/>
        <c:axId val="439672296"/>
      </c:scatterChart>
      <c:valAx>
        <c:axId val="439671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2296"/>
        <c:crosses val="autoZero"/>
        <c:crossBetween val="midCat"/>
      </c:valAx>
      <c:valAx>
        <c:axId val="43967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1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week'!$F$1623:$F$1848</c:f>
              <c:numCache>
                <c:formatCode>General</c:formatCode>
                <c:ptCount val="226"/>
                <c:pt idx="0" formatCode="0">
                  <c:v>1</c:v>
                </c:pt>
                <c:pt idx="5" formatCode="0">
                  <c:v>2</c:v>
                </c:pt>
                <c:pt idx="9" formatCode="0">
                  <c:v>3</c:v>
                </c:pt>
                <c:pt idx="13" formatCode="0">
                  <c:v>4</c:v>
                </c:pt>
                <c:pt idx="18" formatCode="0">
                  <c:v>5</c:v>
                </c:pt>
                <c:pt idx="22" formatCode="0">
                  <c:v>6</c:v>
                </c:pt>
                <c:pt idx="27" formatCode="0">
                  <c:v>7</c:v>
                </c:pt>
                <c:pt idx="31" formatCode="0">
                  <c:v>8</c:v>
                </c:pt>
                <c:pt idx="35" formatCode="0">
                  <c:v>9</c:v>
                </c:pt>
                <c:pt idx="39" formatCode="0">
                  <c:v>10</c:v>
                </c:pt>
                <c:pt idx="42" formatCode="0">
                  <c:v>11</c:v>
                </c:pt>
                <c:pt idx="45" formatCode="0">
                  <c:v>12</c:v>
                </c:pt>
                <c:pt idx="50" formatCode="0">
                  <c:v>13</c:v>
                </c:pt>
                <c:pt idx="54" formatCode="0">
                  <c:v>14</c:v>
                </c:pt>
                <c:pt idx="59" formatCode="0">
                  <c:v>15</c:v>
                </c:pt>
                <c:pt idx="64" formatCode="0">
                  <c:v>16</c:v>
                </c:pt>
                <c:pt idx="69" formatCode="0">
                  <c:v>17</c:v>
                </c:pt>
                <c:pt idx="74" formatCode="0">
                  <c:v>18</c:v>
                </c:pt>
                <c:pt idx="79" formatCode="0">
                  <c:v>19</c:v>
                </c:pt>
                <c:pt idx="84" formatCode="0">
                  <c:v>20</c:v>
                </c:pt>
                <c:pt idx="89" formatCode="0">
                  <c:v>21</c:v>
                </c:pt>
                <c:pt idx="94" formatCode="0">
                  <c:v>22</c:v>
                </c:pt>
                <c:pt idx="99" formatCode="0">
                  <c:v>23</c:v>
                </c:pt>
                <c:pt idx="104" formatCode="0">
                  <c:v>24</c:v>
                </c:pt>
                <c:pt idx="109" formatCode="0">
                  <c:v>25</c:v>
                </c:pt>
                <c:pt idx="114" formatCode="0">
                  <c:v>26</c:v>
                </c:pt>
                <c:pt idx="119" formatCode="0">
                  <c:v>27</c:v>
                </c:pt>
                <c:pt idx="124" formatCode="0">
                  <c:v>28</c:v>
                </c:pt>
                <c:pt idx="129" formatCode="0">
                  <c:v>29</c:v>
                </c:pt>
                <c:pt idx="133" formatCode="0">
                  <c:v>30</c:v>
                </c:pt>
                <c:pt idx="137" formatCode="0">
                  <c:v>31</c:v>
                </c:pt>
                <c:pt idx="140" formatCode="0">
                  <c:v>32</c:v>
                </c:pt>
                <c:pt idx="143" formatCode="0">
                  <c:v>33</c:v>
                </c:pt>
                <c:pt idx="146" formatCode="0">
                  <c:v>34</c:v>
                </c:pt>
                <c:pt idx="152" formatCode="0">
                  <c:v>35</c:v>
                </c:pt>
                <c:pt idx="156" formatCode="0">
                  <c:v>36</c:v>
                </c:pt>
                <c:pt idx="161" formatCode="0">
                  <c:v>37</c:v>
                </c:pt>
                <c:pt idx="165" formatCode="0">
                  <c:v>38</c:v>
                </c:pt>
                <c:pt idx="168" formatCode="0">
                  <c:v>39</c:v>
                </c:pt>
                <c:pt idx="173" formatCode="0">
                  <c:v>40</c:v>
                </c:pt>
                <c:pt idx="177" formatCode="0">
                  <c:v>41</c:v>
                </c:pt>
                <c:pt idx="181" formatCode="0">
                  <c:v>42</c:v>
                </c:pt>
                <c:pt idx="185" formatCode="0">
                  <c:v>43</c:v>
                </c:pt>
                <c:pt idx="189" formatCode="0">
                  <c:v>44</c:v>
                </c:pt>
                <c:pt idx="194" formatCode="0">
                  <c:v>45</c:v>
                </c:pt>
                <c:pt idx="197" formatCode="0">
                  <c:v>46</c:v>
                </c:pt>
                <c:pt idx="202" formatCode="0">
                  <c:v>47</c:v>
                </c:pt>
                <c:pt idx="206" formatCode="0">
                  <c:v>48</c:v>
                </c:pt>
                <c:pt idx="210" formatCode="0">
                  <c:v>49</c:v>
                </c:pt>
                <c:pt idx="215" formatCode="0">
                  <c:v>50</c:v>
                </c:pt>
                <c:pt idx="220" formatCode="0">
                  <c:v>51</c:v>
                </c:pt>
                <c:pt idx="225" formatCode="0">
                  <c:v>52</c:v>
                </c:pt>
              </c:numCache>
            </c:numRef>
          </c:xVal>
          <c:yVal>
            <c:numRef>
              <c:f>'By district by week'!$G$1623:$G$1848</c:f>
              <c:numCache>
                <c:formatCode>General</c:formatCode>
                <c:ptCount val="226"/>
                <c:pt idx="0" formatCode="#,##0.00_);\(#,##0.00\)">
                  <c:v>30.92</c:v>
                </c:pt>
                <c:pt idx="5" formatCode="#,##0.00_);\(#,##0.00\)">
                  <c:v>25.8</c:v>
                </c:pt>
                <c:pt idx="9" formatCode="#,##0.00_);\(#,##0.00\)">
                  <c:v>28.42</c:v>
                </c:pt>
                <c:pt idx="13" formatCode="#,##0.00_);\(#,##0.00\)">
                  <c:v>23.5</c:v>
                </c:pt>
                <c:pt idx="18" formatCode="#,##0.00_);\(#,##0.00\)">
                  <c:v>20.12</c:v>
                </c:pt>
                <c:pt idx="22" formatCode="#,##0.00_);\(#,##0.00\)">
                  <c:v>25.540000000000003</c:v>
                </c:pt>
                <c:pt idx="27" formatCode="#,##0.00_);\(#,##0.00\)">
                  <c:v>20.610000000000003</c:v>
                </c:pt>
                <c:pt idx="31" formatCode="#,##0.00_);\(#,##0.00\)">
                  <c:v>26.560000000000002</c:v>
                </c:pt>
                <c:pt idx="35" formatCode="#,##0.00_);\(#,##0.00\)">
                  <c:v>24.069999999999997</c:v>
                </c:pt>
                <c:pt idx="39" formatCode="#,##0.00_);\(#,##0.00\)">
                  <c:v>21.71</c:v>
                </c:pt>
                <c:pt idx="42" formatCode="#,##0.00_);\(#,##0.00\)">
                  <c:v>11.37</c:v>
                </c:pt>
                <c:pt idx="45" formatCode="#,##0.00_);\(#,##0.00\)">
                  <c:v>30.950000000000003</c:v>
                </c:pt>
                <c:pt idx="50" formatCode="#,##0.00_);\(#,##0.00\)">
                  <c:v>24.840000000000003</c:v>
                </c:pt>
                <c:pt idx="54" formatCode="#,##0.00_);\(#,##0.00\)">
                  <c:v>26.98</c:v>
                </c:pt>
                <c:pt idx="59" formatCode="#,##0.00_);\(#,##0.00\)">
                  <c:v>28.589999999999996</c:v>
                </c:pt>
                <c:pt idx="64" formatCode="#,##0.00_);\(#,##0.00\)">
                  <c:v>26.64</c:v>
                </c:pt>
                <c:pt idx="69" formatCode="#,##0.00_);\(#,##0.00\)">
                  <c:v>25.3</c:v>
                </c:pt>
                <c:pt idx="74" formatCode="#,##0.00_);\(#,##0.00\)">
                  <c:v>28.2</c:v>
                </c:pt>
                <c:pt idx="79" formatCode="#,##0.00_);\(#,##0.00\)">
                  <c:v>26.410000000000004</c:v>
                </c:pt>
                <c:pt idx="84" formatCode="#,##0.00_);\(#,##0.00\)">
                  <c:v>26.130000000000003</c:v>
                </c:pt>
                <c:pt idx="89" formatCode="#,##0.00_);\(#,##0.00\)">
                  <c:v>27.12</c:v>
                </c:pt>
                <c:pt idx="94" formatCode="#,##0.00_);\(#,##0.00\)">
                  <c:v>30.44</c:v>
                </c:pt>
                <c:pt idx="99" formatCode="#,##0.00_);\(#,##0.00\)">
                  <c:v>25.31</c:v>
                </c:pt>
                <c:pt idx="104" formatCode="#,##0.00_);\(#,##0.00\)">
                  <c:v>30.229999999999997</c:v>
                </c:pt>
                <c:pt idx="109" formatCode="#,##0.00_);\(#,##0.00\)">
                  <c:v>28.910000000000004</c:v>
                </c:pt>
                <c:pt idx="114" formatCode="#,##0.00_);\(#,##0.00\)">
                  <c:v>29.47</c:v>
                </c:pt>
                <c:pt idx="119" formatCode="#,##0.00_);\(#,##0.00\)">
                  <c:v>29.549999999999997</c:v>
                </c:pt>
                <c:pt idx="124" formatCode="#,##0.00_);\(#,##0.00\)">
                  <c:v>28.279999999999998</c:v>
                </c:pt>
                <c:pt idx="129" formatCode="#,##0.00_);\(#,##0.00\)">
                  <c:v>25.709999999999997</c:v>
                </c:pt>
                <c:pt idx="133" formatCode="#,##0.00_);\(#,##0.00\)">
                  <c:v>27.439999999999998</c:v>
                </c:pt>
                <c:pt idx="137" formatCode="#,##0.00_);\(#,##0.00\)">
                  <c:v>16.75</c:v>
                </c:pt>
                <c:pt idx="140" formatCode="#,##0.00_);\(#,##0.00\)">
                  <c:v>24.950000000000003</c:v>
                </c:pt>
                <c:pt idx="143" formatCode="#,##0.00_);\(#,##0.00\)">
                  <c:v>25.25</c:v>
                </c:pt>
                <c:pt idx="146" formatCode="#,##0.00_);\(#,##0.00\)">
                  <c:v>34.43</c:v>
                </c:pt>
                <c:pt idx="152" formatCode="#,##0.00_);\(#,##0.00\)">
                  <c:v>25.029999999999998</c:v>
                </c:pt>
                <c:pt idx="156" formatCode="#,##0.00_);\(#,##0.00\)">
                  <c:v>31.28</c:v>
                </c:pt>
                <c:pt idx="161" formatCode="#,##0.00_);\(#,##0.00\)">
                  <c:v>24.86</c:v>
                </c:pt>
                <c:pt idx="165" formatCode="#,##0.00_);\(#,##0.00\)">
                  <c:v>20.9</c:v>
                </c:pt>
                <c:pt idx="168" formatCode="#,##0.00_);\(#,##0.00\)">
                  <c:v>27.790000000000003</c:v>
                </c:pt>
                <c:pt idx="173" formatCode="#,##0.00_);\(#,##0.00\)">
                  <c:v>23.4</c:v>
                </c:pt>
                <c:pt idx="177" formatCode="#,##0.00_);\(#,##0.00\)">
                  <c:v>24.990000000000002</c:v>
                </c:pt>
                <c:pt idx="181" formatCode="#,##0.00_);\(#,##0.00\)">
                  <c:v>21.72</c:v>
                </c:pt>
                <c:pt idx="185" formatCode="#,##0.00_);\(#,##0.00\)">
                  <c:v>25.07</c:v>
                </c:pt>
                <c:pt idx="189" formatCode="#,##0.00_);\(#,##0.00\)">
                  <c:v>25.720000000000002</c:v>
                </c:pt>
                <c:pt idx="194" formatCode="#,##0.00_);\(#,##0.00\)">
                  <c:v>24.270000000000003</c:v>
                </c:pt>
                <c:pt idx="197" formatCode="#,##0.00_);\(#,##0.00\)">
                  <c:v>27.02</c:v>
                </c:pt>
                <c:pt idx="202" formatCode="#,##0.00_);\(#,##0.00\)">
                  <c:v>37.82</c:v>
                </c:pt>
                <c:pt idx="206" formatCode="#,##0.00_);\(#,##0.00\)">
                  <c:v>27.529999999999998</c:v>
                </c:pt>
                <c:pt idx="210" formatCode="#,##0.00_);\(#,##0.00\)">
                  <c:v>27.560000000000002</c:v>
                </c:pt>
                <c:pt idx="215" formatCode="#,##0.00_);\(#,##0.00\)">
                  <c:v>23.84</c:v>
                </c:pt>
                <c:pt idx="220" formatCode="#,##0.00_);\(#,##0.00\)">
                  <c:v>27.799999999999997</c:v>
                </c:pt>
                <c:pt idx="225" formatCode="#,##0.00_);\(#,##0.00\)">
                  <c:v>48.39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FD-4032-96A5-733EB9429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152864"/>
        <c:axId val="566154432"/>
      </c:scatterChart>
      <c:valAx>
        <c:axId val="56615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4432"/>
        <c:crosses val="autoZero"/>
        <c:crossBetween val="midCat"/>
      </c:valAx>
      <c:valAx>
        <c:axId val="56615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2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week'!$F$1856:$F$1996</c:f>
              <c:numCache>
                <c:formatCode>General</c:formatCode>
                <c:ptCount val="141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6" formatCode="0">
                  <c:v>9</c:v>
                </c:pt>
                <c:pt idx="18" formatCode="0">
                  <c:v>10</c:v>
                </c:pt>
                <c:pt idx="20" formatCode="0">
                  <c:v>11</c:v>
                </c:pt>
                <c:pt idx="22" formatCode="0">
                  <c:v>12</c:v>
                </c:pt>
                <c:pt idx="26" formatCode="0">
                  <c:v>13</c:v>
                </c:pt>
                <c:pt idx="29" formatCode="0">
                  <c:v>14</c:v>
                </c:pt>
                <c:pt idx="31" formatCode="0">
                  <c:v>15</c:v>
                </c:pt>
                <c:pt idx="34" formatCode="0">
                  <c:v>16</c:v>
                </c:pt>
                <c:pt idx="37" formatCode="0">
                  <c:v>17</c:v>
                </c:pt>
                <c:pt idx="39" formatCode="0">
                  <c:v>18</c:v>
                </c:pt>
                <c:pt idx="43" formatCode="0">
                  <c:v>19</c:v>
                </c:pt>
                <c:pt idx="45" formatCode="0">
                  <c:v>20</c:v>
                </c:pt>
                <c:pt idx="47" formatCode="0">
                  <c:v>21</c:v>
                </c:pt>
                <c:pt idx="50" formatCode="0">
                  <c:v>22</c:v>
                </c:pt>
                <c:pt idx="54" formatCode="0">
                  <c:v>23</c:v>
                </c:pt>
                <c:pt idx="57" formatCode="0">
                  <c:v>24</c:v>
                </c:pt>
                <c:pt idx="61" formatCode="0">
                  <c:v>25</c:v>
                </c:pt>
                <c:pt idx="63" formatCode="0">
                  <c:v>26</c:v>
                </c:pt>
                <c:pt idx="65" formatCode="0">
                  <c:v>27</c:v>
                </c:pt>
                <c:pt idx="68" formatCode="0">
                  <c:v>28</c:v>
                </c:pt>
                <c:pt idx="72" formatCode="0">
                  <c:v>29</c:v>
                </c:pt>
                <c:pt idx="74" formatCode="0">
                  <c:v>30</c:v>
                </c:pt>
                <c:pt idx="76" formatCode="0">
                  <c:v>31</c:v>
                </c:pt>
                <c:pt idx="78" formatCode="0">
                  <c:v>32</c:v>
                </c:pt>
                <c:pt idx="81" formatCode="0">
                  <c:v>33</c:v>
                </c:pt>
                <c:pt idx="83" formatCode="0">
                  <c:v>34</c:v>
                </c:pt>
                <c:pt idx="85" formatCode="0">
                  <c:v>35</c:v>
                </c:pt>
                <c:pt idx="87" formatCode="0">
                  <c:v>36</c:v>
                </c:pt>
                <c:pt idx="88" formatCode="0">
                  <c:v>37</c:v>
                </c:pt>
                <c:pt idx="91" formatCode="0">
                  <c:v>38</c:v>
                </c:pt>
                <c:pt idx="93" formatCode="0">
                  <c:v>39</c:v>
                </c:pt>
                <c:pt idx="95" formatCode="0">
                  <c:v>40</c:v>
                </c:pt>
                <c:pt idx="97" formatCode="0">
                  <c:v>41</c:v>
                </c:pt>
                <c:pt idx="100" formatCode="0">
                  <c:v>42</c:v>
                </c:pt>
                <c:pt idx="102" formatCode="0">
                  <c:v>43</c:v>
                </c:pt>
                <c:pt idx="107" formatCode="0">
                  <c:v>44</c:v>
                </c:pt>
                <c:pt idx="112" formatCode="0">
                  <c:v>45</c:v>
                </c:pt>
                <c:pt idx="116" formatCode="0">
                  <c:v>46</c:v>
                </c:pt>
                <c:pt idx="119" formatCode="0">
                  <c:v>47</c:v>
                </c:pt>
                <c:pt idx="123" formatCode="0">
                  <c:v>48</c:v>
                </c:pt>
                <c:pt idx="127" formatCode="0">
                  <c:v>49</c:v>
                </c:pt>
                <c:pt idx="131" formatCode="0">
                  <c:v>50</c:v>
                </c:pt>
                <c:pt idx="136" formatCode="0">
                  <c:v>51</c:v>
                </c:pt>
                <c:pt idx="140" formatCode="0">
                  <c:v>52</c:v>
                </c:pt>
              </c:numCache>
            </c:numRef>
          </c:xVal>
          <c:yVal>
            <c:numRef>
              <c:f>'By district by week'!$G$1856:$G$1996</c:f>
              <c:numCache>
                <c:formatCode>General</c:formatCode>
                <c:ptCount val="141"/>
                <c:pt idx="0" formatCode="#,##0.00_);\(#,##0.00\)">
                  <c:v>15.370000000000001</c:v>
                </c:pt>
                <c:pt idx="2" formatCode="#,##0.00_);\(#,##0.00\)">
                  <c:v>12.54</c:v>
                </c:pt>
                <c:pt idx="4" formatCode="#,##0.00_);\(#,##0.00\)">
                  <c:v>17.259999999999998</c:v>
                </c:pt>
                <c:pt idx="6" formatCode="#,##0.00_);\(#,##0.00\)">
                  <c:v>11.33</c:v>
                </c:pt>
                <c:pt idx="8" formatCode="#,##0.00_);\(#,##0.00\)">
                  <c:v>11.34</c:v>
                </c:pt>
                <c:pt idx="10" formatCode="#,##0.00_);\(#,##0.00\)">
                  <c:v>12.54</c:v>
                </c:pt>
                <c:pt idx="12" formatCode="#,##0.00_);\(#,##0.00\)">
                  <c:v>10.52</c:v>
                </c:pt>
                <c:pt idx="14" formatCode="#,##0.00_);\(#,##0.00\)">
                  <c:v>14.080000000000002</c:v>
                </c:pt>
                <c:pt idx="16" formatCode="#,##0.00_);\(#,##0.00\)">
                  <c:v>13.68</c:v>
                </c:pt>
                <c:pt idx="18" formatCode="#,##0.00_);\(#,##0.00\)">
                  <c:v>10.3</c:v>
                </c:pt>
                <c:pt idx="20" formatCode="#,##0.00_);\(#,##0.00\)">
                  <c:v>7.1800000000000006</c:v>
                </c:pt>
                <c:pt idx="22" formatCode="#,##0.00_);\(#,##0.00\)">
                  <c:v>23.35</c:v>
                </c:pt>
                <c:pt idx="26" formatCode="#,##0.00_);\(#,##0.00\)">
                  <c:v>15.920000000000002</c:v>
                </c:pt>
                <c:pt idx="29" formatCode="#,##0.00_);\(#,##0.00\)">
                  <c:v>14.010000000000002</c:v>
                </c:pt>
                <c:pt idx="31" formatCode="#,##0.00_);\(#,##0.00\)">
                  <c:v>18.149999999999999</c:v>
                </c:pt>
                <c:pt idx="34" formatCode="#,##0.00_);\(#,##0.00\)">
                  <c:v>19.420000000000002</c:v>
                </c:pt>
                <c:pt idx="37" formatCode="#,##0.00_);\(#,##0.00\)">
                  <c:v>11.850000000000001</c:v>
                </c:pt>
                <c:pt idx="39" formatCode="#,##0.00_);\(#,##0.00\)">
                  <c:v>20.27</c:v>
                </c:pt>
                <c:pt idx="43" formatCode="#,##0.00_);\(#,##0.00\)">
                  <c:v>13.02</c:v>
                </c:pt>
                <c:pt idx="45" formatCode="#,##0.00_);\(#,##0.00\)">
                  <c:v>8.16</c:v>
                </c:pt>
                <c:pt idx="47" formatCode="#,##0.00_);\(#,##0.00\)">
                  <c:v>18</c:v>
                </c:pt>
                <c:pt idx="50" formatCode="#,##0.00_);\(#,##0.00\)">
                  <c:v>27.15</c:v>
                </c:pt>
                <c:pt idx="54" formatCode="#,##0.00_);\(#,##0.00\)">
                  <c:v>17.48</c:v>
                </c:pt>
                <c:pt idx="57" formatCode="#,##0.00_);\(#,##0.00\)">
                  <c:v>21.619999999999997</c:v>
                </c:pt>
                <c:pt idx="61" formatCode="#,##0.00_);\(#,##0.00\)">
                  <c:v>10.120000000000001</c:v>
                </c:pt>
                <c:pt idx="63" formatCode="#,##0.00_);\(#,##0.00\)">
                  <c:v>14.68</c:v>
                </c:pt>
                <c:pt idx="65" formatCode="#,##0.00_);\(#,##0.00\)">
                  <c:v>20.52</c:v>
                </c:pt>
                <c:pt idx="68" formatCode="#,##0.00_);\(#,##0.00\)">
                  <c:v>19.66</c:v>
                </c:pt>
                <c:pt idx="72" formatCode="#,##0.00_);\(#,##0.00\)">
                  <c:v>9.48</c:v>
                </c:pt>
                <c:pt idx="74" formatCode="#,##0.00_);\(#,##0.00\)">
                  <c:v>10.82</c:v>
                </c:pt>
                <c:pt idx="76" formatCode="#,##0.00_);\(#,##0.00\)">
                  <c:v>12.66</c:v>
                </c:pt>
                <c:pt idx="78" formatCode="#,##0.00_);\(#,##0.00\)">
                  <c:v>16.329999999999998</c:v>
                </c:pt>
                <c:pt idx="81" formatCode="#,##0.00_);\(#,##0.00\)">
                  <c:v>6.3</c:v>
                </c:pt>
                <c:pt idx="83" formatCode="#,##0.00_);\(#,##0.00\)">
                  <c:v>13.29</c:v>
                </c:pt>
                <c:pt idx="85" formatCode="#,##0.00_);\(#,##0.00\)">
                  <c:v>13.43</c:v>
                </c:pt>
                <c:pt idx="87" formatCode="#,##0.00_);\(#,##0.00\)">
                  <c:v>7.31</c:v>
                </c:pt>
                <c:pt idx="88" formatCode="#,##0.00_);\(#,##0.00\)">
                  <c:v>19.490000000000002</c:v>
                </c:pt>
                <c:pt idx="91" formatCode="#,##0.00_);\(#,##0.00\)">
                  <c:v>9.86</c:v>
                </c:pt>
                <c:pt idx="93" formatCode="#,##0.00_);\(#,##0.00\)">
                  <c:v>10.39</c:v>
                </c:pt>
                <c:pt idx="95" formatCode="#,##0.00_);\(#,##0.00\)">
                  <c:v>11.59</c:v>
                </c:pt>
                <c:pt idx="97" formatCode="#,##0.00_);\(#,##0.00\)">
                  <c:v>21.02</c:v>
                </c:pt>
                <c:pt idx="100" formatCode="#,##0.00_);\(#,##0.00\)">
                  <c:v>11.059999999999999</c:v>
                </c:pt>
                <c:pt idx="102" formatCode="#,##0.00_);\(#,##0.00\)">
                  <c:v>23.49</c:v>
                </c:pt>
                <c:pt idx="107" formatCode="#,##0.00_);\(#,##0.00\)">
                  <c:v>22.44</c:v>
                </c:pt>
                <c:pt idx="112" formatCode="#,##0.00_);\(#,##0.00\)">
                  <c:v>17.600000000000001</c:v>
                </c:pt>
                <c:pt idx="116" formatCode="#,##0.00_);\(#,##0.00\)">
                  <c:v>12.89</c:v>
                </c:pt>
                <c:pt idx="119" formatCode="#,##0.00_);\(#,##0.00\)">
                  <c:v>21.049999999999997</c:v>
                </c:pt>
                <c:pt idx="123" formatCode="#,##0.00_);\(#,##0.00\)">
                  <c:v>23.05</c:v>
                </c:pt>
                <c:pt idx="127" formatCode="#,##0.00_);\(#,##0.00\)">
                  <c:v>18.68</c:v>
                </c:pt>
                <c:pt idx="131" formatCode="#,##0.00_);\(#,##0.00\)">
                  <c:v>15.58</c:v>
                </c:pt>
                <c:pt idx="136" formatCode="#,##0.00_);\(#,##0.00\)">
                  <c:v>18.48</c:v>
                </c:pt>
                <c:pt idx="140" formatCode="#,##0.00_);\(#,##0.00\)">
                  <c:v>29.96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CC-4C38-800D-AC6B42486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148160"/>
        <c:axId val="566150904"/>
      </c:scatterChart>
      <c:valAx>
        <c:axId val="566148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0904"/>
        <c:crosses val="autoZero"/>
        <c:crossBetween val="midCat"/>
      </c:valAx>
      <c:valAx>
        <c:axId val="566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48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week'!$F$2001:$F$2113</c:f>
              <c:numCache>
                <c:formatCode>General</c:formatCode>
                <c:ptCount val="113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6" formatCode="0">
                  <c:v>9</c:v>
                </c:pt>
                <c:pt idx="18" formatCode="0">
                  <c:v>10</c:v>
                </c:pt>
                <c:pt idx="20" formatCode="0">
                  <c:v>11</c:v>
                </c:pt>
                <c:pt idx="22" formatCode="0">
                  <c:v>12</c:v>
                </c:pt>
                <c:pt idx="26" formatCode="0">
                  <c:v>13</c:v>
                </c:pt>
                <c:pt idx="28" formatCode="0">
                  <c:v>14</c:v>
                </c:pt>
                <c:pt idx="30" formatCode="0">
                  <c:v>15</c:v>
                </c:pt>
                <c:pt idx="33" formatCode="0">
                  <c:v>16</c:v>
                </c:pt>
                <c:pt idx="35" formatCode="0">
                  <c:v>17</c:v>
                </c:pt>
                <c:pt idx="37" formatCode="0">
                  <c:v>18</c:v>
                </c:pt>
                <c:pt idx="40" formatCode="0">
                  <c:v>19</c:v>
                </c:pt>
                <c:pt idx="44" formatCode="0">
                  <c:v>20</c:v>
                </c:pt>
                <c:pt idx="46" formatCode="0">
                  <c:v>21</c:v>
                </c:pt>
                <c:pt idx="47" formatCode="0">
                  <c:v>22</c:v>
                </c:pt>
                <c:pt idx="49" formatCode="0">
                  <c:v>23</c:v>
                </c:pt>
                <c:pt idx="51" formatCode="0">
                  <c:v>24</c:v>
                </c:pt>
                <c:pt idx="54" formatCode="0">
                  <c:v>25</c:v>
                </c:pt>
                <c:pt idx="56" formatCode="0">
                  <c:v>26</c:v>
                </c:pt>
                <c:pt idx="58" formatCode="0">
                  <c:v>27</c:v>
                </c:pt>
                <c:pt idx="60" formatCode="0">
                  <c:v>28</c:v>
                </c:pt>
                <c:pt idx="62" formatCode="0">
                  <c:v>29</c:v>
                </c:pt>
                <c:pt idx="64" formatCode="0">
                  <c:v>30</c:v>
                </c:pt>
                <c:pt idx="66" formatCode="0">
                  <c:v>31</c:v>
                </c:pt>
                <c:pt idx="68" formatCode="0">
                  <c:v>32</c:v>
                </c:pt>
                <c:pt idx="70" formatCode="0">
                  <c:v>33</c:v>
                </c:pt>
                <c:pt idx="72" formatCode="0">
                  <c:v>34</c:v>
                </c:pt>
                <c:pt idx="74" formatCode="0">
                  <c:v>35</c:v>
                </c:pt>
                <c:pt idx="76" formatCode="0">
                  <c:v>36</c:v>
                </c:pt>
                <c:pt idx="78" formatCode="0">
                  <c:v>37</c:v>
                </c:pt>
                <c:pt idx="80" formatCode="0">
                  <c:v>38</c:v>
                </c:pt>
                <c:pt idx="82" formatCode="0">
                  <c:v>39</c:v>
                </c:pt>
                <c:pt idx="84" formatCode="0">
                  <c:v>40</c:v>
                </c:pt>
                <c:pt idx="86" formatCode="0">
                  <c:v>41</c:v>
                </c:pt>
                <c:pt idx="88" formatCode="0">
                  <c:v>42</c:v>
                </c:pt>
                <c:pt idx="90" formatCode="0">
                  <c:v>43</c:v>
                </c:pt>
                <c:pt idx="92" formatCode="0">
                  <c:v>44</c:v>
                </c:pt>
                <c:pt idx="95" formatCode="0">
                  <c:v>45</c:v>
                </c:pt>
                <c:pt idx="97" formatCode="0">
                  <c:v>46</c:v>
                </c:pt>
                <c:pt idx="99" formatCode="0">
                  <c:v>47</c:v>
                </c:pt>
                <c:pt idx="101" formatCode="0">
                  <c:v>48</c:v>
                </c:pt>
                <c:pt idx="104" formatCode="0">
                  <c:v>49</c:v>
                </c:pt>
                <c:pt idx="107" formatCode="0">
                  <c:v>50</c:v>
                </c:pt>
                <c:pt idx="109" formatCode="0">
                  <c:v>51</c:v>
                </c:pt>
                <c:pt idx="112" formatCode="0">
                  <c:v>52</c:v>
                </c:pt>
              </c:numCache>
            </c:numRef>
          </c:xVal>
          <c:yVal>
            <c:numRef>
              <c:f>'By district by week'!$G$2001:$G$2116</c:f>
              <c:numCache>
                <c:formatCode>General</c:formatCode>
                <c:ptCount val="116"/>
                <c:pt idx="0" formatCode="#,##0.00_);\(#,##0.00\)">
                  <c:v>19.009999999999998</c:v>
                </c:pt>
                <c:pt idx="2" formatCode="#,##0.00_);\(#,##0.00\)">
                  <c:v>14.920000000000002</c:v>
                </c:pt>
                <c:pt idx="4" formatCode="#,##0.00_);\(#,##0.00\)">
                  <c:v>17.73</c:v>
                </c:pt>
                <c:pt idx="6" formatCode="#,##0.00_);\(#,##0.00\)">
                  <c:v>14.19</c:v>
                </c:pt>
                <c:pt idx="8" formatCode="#,##0.00_);\(#,##0.00\)">
                  <c:v>13</c:v>
                </c:pt>
                <c:pt idx="10" formatCode="#,##0.00_);\(#,##0.00\)">
                  <c:v>14.78</c:v>
                </c:pt>
                <c:pt idx="12" formatCode="#,##0.00_);\(#,##0.00\)">
                  <c:v>12.39</c:v>
                </c:pt>
                <c:pt idx="14" formatCode="#,##0.00_);\(#,##0.00\)">
                  <c:v>15.48</c:v>
                </c:pt>
                <c:pt idx="16" formatCode="#,##0.00_);\(#,##0.00\)">
                  <c:v>15.059999999999999</c:v>
                </c:pt>
                <c:pt idx="18" formatCode="#,##0.00_);\(#,##0.00\)">
                  <c:v>12.940000000000001</c:v>
                </c:pt>
                <c:pt idx="20" formatCode="#,##0.00_);\(#,##0.00\)">
                  <c:v>9.2100000000000009</c:v>
                </c:pt>
                <c:pt idx="22" formatCode="#,##0.00_);\(#,##0.00\)">
                  <c:v>19.690000000000001</c:v>
                </c:pt>
                <c:pt idx="26" formatCode="#,##0.00_);\(#,##0.00\)">
                  <c:v>14.11</c:v>
                </c:pt>
                <c:pt idx="28" formatCode="#,##0.00_);\(#,##0.00\)">
                  <c:v>16.23</c:v>
                </c:pt>
                <c:pt idx="30" formatCode="#,##0.00_);\(#,##0.00\)">
                  <c:v>17.3</c:v>
                </c:pt>
                <c:pt idx="33" formatCode="#,##0.00_);\(#,##0.00\)">
                  <c:v>15.82</c:v>
                </c:pt>
                <c:pt idx="35" formatCode="#,##0.00_);\(#,##0.00\)">
                  <c:v>14.45</c:v>
                </c:pt>
                <c:pt idx="37" formatCode="#,##0.00_);\(#,##0.00\)">
                  <c:v>17.399999999999999</c:v>
                </c:pt>
                <c:pt idx="40" formatCode="#,##0.00_);\(#,##0.00\)">
                  <c:v>15.790000000000003</c:v>
                </c:pt>
                <c:pt idx="44" formatCode="#,##0.00_);\(#,##0.00\)">
                  <c:v>15.809999999999999</c:v>
                </c:pt>
                <c:pt idx="46" formatCode="#,##0.00_);\(#,##0.00\)">
                  <c:v>8.24</c:v>
                </c:pt>
                <c:pt idx="47" formatCode="#,##0.00_);\(#,##0.00\)">
                  <c:v>18.990000000000002</c:v>
                </c:pt>
                <c:pt idx="49" formatCode="#,##0.00_);\(#,##0.00\)">
                  <c:v>15.75</c:v>
                </c:pt>
                <c:pt idx="51" formatCode="#,##0.00_);\(#,##0.00\)">
                  <c:v>16.61</c:v>
                </c:pt>
                <c:pt idx="54" formatCode="#,##0.00_);\(#,##0.00\)">
                  <c:v>16.89</c:v>
                </c:pt>
                <c:pt idx="56" formatCode="#,##0.00_);\(#,##0.00\)">
                  <c:v>17.809999999999999</c:v>
                </c:pt>
                <c:pt idx="58" formatCode="#,##0.00_);\(#,##0.00\)">
                  <c:v>17.79</c:v>
                </c:pt>
                <c:pt idx="60" formatCode="#,##0.00_);\(#,##0.00\)">
                  <c:v>17.07</c:v>
                </c:pt>
                <c:pt idx="62" formatCode="#,##0.00_);\(#,##0.00\)">
                  <c:v>15.49</c:v>
                </c:pt>
                <c:pt idx="64" formatCode="#,##0.00_);\(#,##0.00\)">
                  <c:v>15.66</c:v>
                </c:pt>
                <c:pt idx="66" formatCode="#,##0.00_);\(#,##0.00\)">
                  <c:v>14.75</c:v>
                </c:pt>
                <c:pt idx="68" formatCode="#,##0.00_);\(#,##0.00\)">
                  <c:v>14.58</c:v>
                </c:pt>
                <c:pt idx="70" formatCode="#,##0.00_);\(#,##0.00\)">
                  <c:v>14.11</c:v>
                </c:pt>
                <c:pt idx="72" formatCode="#,##0.00_);\(#,##0.00\)">
                  <c:v>16.130000000000003</c:v>
                </c:pt>
                <c:pt idx="74" formatCode="#,##0.00_);\(#,##0.00\)">
                  <c:v>15.1</c:v>
                </c:pt>
                <c:pt idx="76" formatCode="#,##0.00_);\(#,##0.00\)">
                  <c:v>19.71</c:v>
                </c:pt>
                <c:pt idx="78" formatCode="#,##0.00_);\(#,##0.00\)">
                  <c:v>15.110000000000001</c:v>
                </c:pt>
                <c:pt idx="80" formatCode="#,##0.00_);\(#,##0.00\)">
                  <c:v>13.21</c:v>
                </c:pt>
                <c:pt idx="82" formatCode="#,##0.00_);\(#,##0.00\)">
                  <c:v>15.54</c:v>
                </c:pt>
                <c:pt idx="84" formatCode="#,##0.00_);\(#,##0.00\)">
                  <c:v>13.51</c:v>
                </c:pt>
                <c:pt idx="86" formatCode="#,##0.00_);\(#,##0.00\)">
                  <c:v>15.92</c:v>
                </c:pt>
                <c:pt idx="88" formatCode="#,##0.00_);\(#,##0.00\)">
                  <c:v>14.07</c:v>
                </c:pt>
                <c:pt idx="90" formatCode="#,##0.00_);\(#,##0.00\)">
                  <c:v>14.379999999999999</c:v>
                </c:pt>
                <c:pt idx="92" formatCode="#,##0.00_);\(#,##0.00\)">
                  <c:v>14.7</c:v>
                </c:pt>
                <c:pt idx="95" formatCode="#,##0.00_);\(#,##0.00\)">
                  <c:v>16.07</c:v>
                </c:pt>
                <c:pt idx="97" formatCode="#,##0.00_);\(#,##0.00\)">
                  <c:v>15.71</c:v>
                </c:pt>
                <c:pt idx="99" formatCode="#,##0.00_);\(#,##0.00\)">
                  <c:v>17.61</c:v>
                </c:pt>
                <c:pt idx="101" formatCode="#,##0.00_);\(#,##0.00\)">
                  <c:v>19.600000000000001</c:v>
                </c:pt>
                <c:pt idx="104" formatCode="#,##0.00_);\(#,##0.00\)">
                  <c:v>16.579999999999998</c:v>
                </c:pt>
                <c:pt idx="107" formatCode="#,##0.00_);\(#,##0.00\)">
                  <c:v>14.5</c:v>
                </c:pt>
                <c:pt idx="109" formatCode="#,##0.00_);\(#,##0.00\)">
                  <c:v>15.870000000000001</c:v>
                </c:pt>
                <c:pt idx="112" formatCode="#,##0.00_);\(#,##0.00\)">
                  <c:v>23.740000000000002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49-480A-B3FE-8138DA79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148552"/>
        <c:axId val="566149728"/>
      </c:scatterChart>
      <c:valAx>
        <c:axId val="566148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49728"/>
        <c:crosses val="autoZero"/>
        <c:crossBetween val="midCat"/>
      </c:valAx>
      <c:valAx>
        <c:axId val="56614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48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week'!$F$2118:$F$2271</c:f>
              <c:numCache>
                <c:formatCode>General</c:formatCode>
                <c:ptCount val="154"/>
                <c:pt idx="0" formatCode="0">
                  <c:v>1</c:v>
                </c:pt>
                <c:pt idx="4" formatCode="0">
                  <c:v>2</c:v>
                </c:pt>
                <c:pt idx="6" formatCode="0">
                  <c:v>3</c:v>
                </c:pt>
                <c:pt idx="8" formatCode="0">
                  <c:v>4</c:v>
                </c:pt>
                <c:pt idx="10" formatCode="0">
                  <c:v>5</c:v>
                </c:pt>
                <c:pt idx="12" formatCode="0">
                  <c:v>6</c:v>
                </c:pt>
                <c:pt idx="14" formatCode="0">
                  <c:v>7</c:v>
                </c:pt>
                <c:pt idx="16" formatCode="0">
                  <c:v>8</c:v>
                </c:pt>
                <c:pt idx="18" formatCode="0">
                  <c:v>9</c:v>
                </c:pt>
                <c:pt idx="20" formatCode="0">
                  <c:v>10</c:v>
                </c:pt>
                <c:pt idx="22" formatCode="0">
                  <c:v>11</c:v>
                </c:pt>
                <c:pt idx="24" formatCode="0">
                  <c:v>12</c:v>
                </c:pt>
                <c:pt idx="28" formatCode="0">
                  <c:v>13</c:v>
                </c:pt>
                <c:pt idx="30" formatCode="0">
                  <c:v>14</c:v>
                </c:pt>
                <c:pt idx="32" formatCode="0">
                  <c:v>15</c:v>
                </c:pt>
                <c:pt idx="35" formatCode="0">
                  <c:v>16</c:v>
                </c:pt>
                <c:pt idx="39" formatCode="0">
                  <c:v>17</c:v>
                </c:pt>
                <c:pt idx="41" formatCode="0">
                  <c:v>18</c:v>
                </c:pt>
                <c:pt idx="45" formatCode="0">
                  <c:v>19</c:v>
                </c:pt>
                <c:pt idx="49" formatCode="0">
                  <c:v>20</c:v>
                </c:pt>
                <c:pt idx="53" formatCode="0">
                  <c:v>21</c:v>
                </c:pt>
                <c:pt idx="57" formatCode="0">
                  <c:v>22</c:v>
                </c:pt>
                <c:pt idx="62" formatCode="0">
                  <c:v>23</c:v>
                </c:pt>
                <c:pt idx="66" formatCode="0">
                  <c:v>24</c:v>
                </c:pt>
                <c:pt idx="70" formatCode="0">
                  <c:v>25</c:v>
                </c:pt>
                <c:pt idx="74" formatCode="0">
                  <c:v>26</c:v>
                </c:pt>
                <c:pt idx="78" formatCode="0">
                  <c:v>27</c:v>
                </c:pt>
                <c:pt idx="82" formatCode="0">
                  <c:v>28</c:v>
                </c:pt>
                <c:pt idx="86" formatCode="0">
                  <c:v>29</c:v>
                </c:pt>
                <c:pt idx="90" formatCode="0">
                  <c:v>30</c:v>
                </c:pt>
                <c:pt idx="93" formatCode="0">
                  <c:v>31</c:v>
                </c:pt>
                <c:pt idx="96" formatCode="0">
                  <c:v>32</c:v>
                </c:pt>
                <c:pt idx="100" formatCode="0">
                  <c:v>33</c:v>
                </c:pt>
                <c:pt idx="102" formatCode="0">
                  <c:v>34</c:v>
                </c:pt>
                <c:pt idx="104" formatCode="0">
                  <c:v>35</c:v>
                </c:pt>
                <c:pt idx="106" formatCode="0">
                  <c:v>36</c:v>
                </c:pt>
                <c:pt idx="110" formatCode="0">
                  <c:v>37</c:v>
                </c:pt>
                <c:pt idx="114" formatCode="0">
                  <c:v>38</c:v>
                </c:pt>
                <c:pt idx="116" formatCode="0">
                  <c:v>39</c:v>
                </c:pt>
                <c:pt idx="119" formatCode="0">
                  <c:v>40</c:v>
                </c:pt>
                <c:pt idx="122" formatCode="0">
                  <c:v>41</c:v>
                </c:pt>
                <c:pt idx="125" formatCode="0">
                  <c:v>42</c:v>
                </c:pt>
                <c:pt idx="127" formatCode="0">
                  <c:v>43</c:v>
                </c:pt>
                <c:pt idx="129" formatCode="0">
                  <c:v>44</c:v>
                </c:pt>
                <c:pt idx="131" formatCode="0">
                  <c:v>45</c:v>
                </c:pt>
                <c:pt idx="133" formatCode="0">
                  <c:v>46</c:v>
                </c:pt>
                <c:pt idx="137" formatCode="0">
                  <c:v>47</c:v>
                </c:pt>
                <c:pt idx="139" formatCode="0">
                  <c:v>48</c:v>
                </c:pt>
                <c:pt idx="143" formatCode="0">
                  <c:v>49</c:v>
                </c:pt>
                <c:pt idx="146" formatCode="0">
                  <c:v>50</c:v>
                </c:pt>
                <c:pt idx="149" formatCode="0">
                  <c:v>51</c:v>
                </c:pt>
                <c:pt idx="153" formatCode="0">
                  <c:v>52</c:v>
                </c:pt>
              </c:numCache>
            </c:numRef>
          </c:xVal>
          <c:yVal>
            <c:numRef>
              <c:f>'By district by week'!$G$2118:$G$2271</c:f>
              <c:numCache>
                <c:formatCode>General</c:formatCode>
                <c:ptCount val="154"/>
                <c:pt idx="0" formatCode="#,##0.00_);\(#,##0.00\)">
                  <c:v>27.41</c:v>
                </c:pt>
                <c:pt idx="4" formatCode="#,##0.00_);\(#,##0.00\)">
                  <c:v>21.03</c:v>
                </c:pt>
                <c:pt idx="6" formatCode="#,##0.00_);\(#,##0.00\)">
                  <c:v>24</c:v>
                </c:pt>
                <c:pt idx="8" formatCode="#,##0.00_);\(#,##0.00\)">
                  <c:v>18.850000000000001</c:v>
                </c:pt>
                <c:pt idx="10" formatCode="#,##0.00_);\(#,##0.00\)">
                  <c:v>18.22</c:v>
                </c:pt>
                <c:pt idx="12" formatCode="#,##0.00_);\(#,##0.00\)">
                  <c:v>20.119999999999997</c:v>
                </c:pt>
                <c:pt idx="14" formatCode="#,##0.00_);\(#,##0.00\)">
                  <c:v>17.600000000000001</c:v>
                </c:pt>
                <c:pt idx="16" formatCode="#,##0.00_);\(#,##0.00\)">
                  <c:v>19.310000000000002</c:v>
                </c:pt>
                <c:pt idx="18" formatCode="#,##0.00_);\(#,##0.00\)">
                  <c:v>19.93</c:v>
                </c:pt>
                <c:pt idx="20" formatCode="#,##0.00_);\(#,##0.00\)">
                  <c:v>18.75</c:v>
                </c:pt>
                <c:pt idx="22" formatCode="#,##0.00_);\(#,##0.00\)">
                  <c:v>10.530000000000001</c:v>
                </c:pt>
                <c:pt idx="24" formatCode="#,##0.00_);\(#,##0.00\)">
                  <c:v>26.06</c:v>
                </c:pt>
                <c:pt idx="28" formatCode="#,##0.00_);\(#,##0.00\)">
                  <c:v>20.490000000000002</c:v>
                </c:pt>
                <c:pt idx="30" formatCode="#,##0.00_);\(#,##0.00\)">
                  <c:v>22.36</c:v>
                </c:pt>
                <c:pt idx="32" formatCode="#,##0.00_);\(#,##0.00\)">
                  <c:v>15.879999999999999</c:v>
                </c:pt>
                <c:pt idx="35" formatCode="#,##0.00_);\(#,##0.00\)">
                  <c:v>22.060000000000002</c:v>
                </c:pt>
                <c:pt idx="39" formatCode="#,##0.00_);\(#,##0.00\)">
                  <c:v>19.91</c:v>
                </c:pt>
                <c:pt idx="41" formatCode="#,##0.00_);\(#,##0.00\)">
                  <c:v>24.509999999999998</c:v>
                </c:pt>
                <c:pt idx="45" formatCode="#,##0.00_);\(#,##0.00\)">
                  <c:v>21.58</c:v>
                </c:pt>
                <c:pt idx="49" formatCode="#,##0.00_);\(#,##0.00\)">
                  <c:v>21.84</c:v>
                </c:pt>
                <c:pt idx="53" formatCode="#,##0.00_);\(#,##0.00\)">
                  <c:v>23.09</c:v>
                </c:pt>
                <c:pt idx="57" formatCode="#,##0.00_);\(#,##0.00\)">
                  <c:v>32.14</c:v>
                </c:pt>
                <c:pt idx="62" formatCode="#,##0.00_);\(#,##0.00\)">
                  <c:v>21.709999999999997</c:v>
                </c:pt>
                <c:pt idx="66" formatCode="#,##0.00_);\(#,##0.00\)">
                  <c:v>25.35</c:v>
                </c:pt>
                <c:pt idx="70" formatCode="#,##0.00_);\(#,##0.00\)">
                  <c:v>24.279999999999998</c:v>
                </c:pt>
                <c:pt idx="74" formatCode="#,##0.00_);\(#,##0.00\)">
                  <c:v>24.33</c:v>
                </c:pt>
                <c:pt idx="78" formatCode="#,##0.00_);\(#,##0.00\)">
                  <c:v>22.980000000000004</c:v>
                </c:pt>
                <c:pt idx="82" formatCode="#,##0.00_);\(#,##0.00\)">
                  <c:v>22.42</c:v>
                </c:pt>
                <c:pt idx="86" formatCode="#,##0.00_);\(#,##0.00\)">
                  <c:v>20.63</c:v>
                </c:pt>
                <c:pt idx="90" formatCode="#,##0.00_);\(#,##0.00\)">
                  <c:v>20.5</c:v>
                </c:pt>
                <c:pt idx="93" formatCode="#,##0.00_);\(#,##0.00\)">
                  <c:v>20.11</c:v>
                </c:pt>
                <c:pt idx="96" formatCode="#,##0.00_);\(#,##0.00\)">
                  <c:v>20.25</c:v>
                </c:pt>
                <c:pt idx="100" formatCode="#,##0.00_);\(#,##0.00\)">
                  <c:v>20.03</c:v>
                </c:pt>
                <c:pt idx="102" formatCode="#,##0.00_);\(#,##0.00\)">
                  <c:v>22.46</c:v>
                </c:pt>
                <c:pt idx="104" formatCode="#,##0.00_);\(#,##0.00\)">
                  <c:v>20.65</c:v>
                </c:pt>
                <c:pt idx="106" formatCode="#,##0.00_);\(#,##0.00\)">
                  <c:v>26.76</c:v>
                </c:pt>
                <c:pt idx="110" formatCode="#,##0.00_);\(#,##0.00\)">
                  <c:v>21.08</c:v>
                </c:pt>
                <c:pt idx="114" formatCode="#,##0.00_);\(#,##0.00\)">
                  <c:v>17.189999999999998</c:v>
                </c:pt>
                <c:pt idx="116" formatCode="#,##0.00_);\(#,##0.00\)">
                  <c:v>15.08</c:v>
                </c:pt>
                <c:pt idx="119" formatCode="#,##0.00_);\(#,##0.00\)">
                  <c:v>19.829999999999998</c:v>
                </c:pt>
                <c:pt idx="122" formatCode="#,##0.00_);\(#,##0.00\)">
                  <c:v>21.15</c:v>
                </c:pt>
                <c:pt idx="125" formatCode="#,##0.00_);\(#,##0.00\)">
                  <c:v>18.899999999999999</c:v>
                </c:pt>
                <c:pt idx="127" formatCode="#,##0.00_);\(#,##0.00\)">
                  <c:v>21.23</c:v>
                </c:pt>
                <c:pt idx="129" formatCode="#,##0.00_);\(#,##0.00\)">
                  <c:v>20.939999999999998</c:v>
                </c:pt>
                <c:pt idx="131" formatCode="#,##0.00_);\(#,##0.00\)">
                  <c:v>21.55</c:v>
                </c:pt>
                <c:pt idx="133" formatCode="#,##0.00_);\(#,##0.00\)">
                  <c:v>21.39</c:v>
                </c:pt>
                <c:pt idx="137" formatCode="#,##0.00_);\(#,##0.00\)">
                  <c:v>24.61</c:v>
                </c:pt>
                <c:pt idx="139" formatCode="#,##0.00_);\(#,##0.00\)">
                  <c:v>27.289999999999996</c:v>
                </c:pt>
                <c:pt idx="143" formatCode="#,##0.00_);\(#,##0.00\)">
                  <c:v>23.34</c:v>
                </c:pt>
                <c:pt idx="146" formatCode="#,##0.00_);\(#,##0.00\)">
                  <c:v>17.46</c:v>
                </c:pt>
                <c:pt idx="149" formatCode="#,##0.00_);\(#,##0.00\)">
                  <c:v>22.66</c:v>
                </c:pt>
                <c:pt idx="153" formatCode="#,##0.00_);\(#,##0.00\)">
                  <c:v>30.64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34-4788-A21E-727A8F292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154040"/>
        <c:axId val="566151296"/>
      </c:scatterChart>
      <c:valAx>
        <c:axId val="566154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1296"/>
        <c:crosses val="autoZero"/>
        <c:crossBetween val="midCat"/>
      </c:valAx>
      <c:valAx>
        <c:axId val="56615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4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week'!$F$2276:$F$2454</c:f>
              <c:numCache>
                <c:formatCode>General</c:formatCode>
                <c:ptCount val="179"/>
                <c:pt idx="0" formatCode="0">
                  <c:v>1</c:v>
                </c:pt>
                <c:pt idx="5" formatCode="0">
                  <c:v>2</c:v>
                </c:pt>
                <c:pt idx="8" formatCode="0">
                  <c:v>3</c:v>
                </c:pt>
                <c:pt idx="11" formatCode="0">
                  <c:v>4</c:v>
                </c:pt>
                <c:pt idx="13" formatCode="0">
                  <c:v>5</c:v>
                </c:pt>
                <c:pt idx="16" formatCode="0">
                  <c:v>6</c:v>
                </c:pt>
                <c:pt idx="19" formatCode="0">
                  <c:v>7</c:v>
                </c:pt>
                <c:pt idx="21" formatCode="0">
                  <c:v>8</c:v>
                </c:pt>
                <c:pt idx="24" formatCode="0">
                  <c:v>9</c:v>
                </c:pt>
                <c:pt idx="26" formatCode="0">
                  <c:v>10</c:v>
                </c:pt>
                <c:pt idx="28" formatCode="0">
                  <c:v>11</c:v>
                </c:pt>
                <c:pt idx="30" formatCode="0">
                  <c:v>12</c:v>
                </c:pt>
                <c:pt idx="34" formatCode="0">
                  <c:v>13</c:v>
                </c:pt>
                <c:pt idx="36" formatCode="0">
                  <c:v>14</c:v>
                </c:pt>
                <c:pt idx="40" formatCode="0">
                  <c:v>15</c:v>
                </c:pt>
                <c:pt idx="44" formatCode="0">
                  <c:v>16</c:v>
                </c:pt>
                <c:pt idx="48" formatCode="0">
                  <c:v>17</c:v>
                </c:pt>
                <c:pt idx="51" formatCode="0">
                  <c:v>18</c:v>
                </c:pt>
                <c:pt idx="55" formatCode="0">
                  <c:v>19</c:v>
                </c:pt>
                <c:pt idx="59" formatCode="0">
                  <c:v>20</c:v>
                </c:pt>
                <c:pt idx="63" formatCode="0">
                  <c:v>21</c:v>
                </c:pt>
                <c:pt idx="67" formatCode="0">
                  <c:v>22</c:v>
                </c:pt>
                <c:pt idx="71" formatCode="0">
                  <c:v>23</c:v>
                </c:pt>
                <c:pt idx="74" formatCode="0">
                  <c:v>24</c:v>
                </c:pt>
                <c:pt idx="78" formatCode="0">
                  <c:v>25</c:v>
                </c:pt>
                <c:pt idx="82" formatCode="0">
                  <c:v>26</c:v>
                </c:pt>
                <c:pt idx="86" formatCode="0">
                  <c:v>27</c:v>
                </c:pt>
                <c:pt idx="90" formatCode="0">
                  <c:v>28</c:v>
                </c:pt>
                <c:pt idx="94" formatCode="0">
                  <c:v>29</c:v>
                </c:pt>
                <c:pt idx="98" formatCode="0">
                  <c:v>30</c:v>
                </c:pt>
                <c:pt idx="102" formatCode="0">
                  <c:v>31</c:v>
                </c:pt>
                <c:pt idx="106" formatCode="0">
                  <c:v>32</c:v>
                </c:pt>
                <c:pt idx="110" formatCode="0">
                  <c:v>33</c:v>
                </c:pt>
                <c:pt idx="113" formatCode="0">
                  <c:v>34</c:v>
                </c:pt>
                <c:pt idx="116" formatCode="0">
                  <c:v>35</c:v>
                </c:pt>
                <c:pt idx="119" formatCode="0">
                  <c:v>36</c:v>
                </c:pt>
                <c:pt idx="123" formatCode="0">
                  <c:v>37</c:v>
                </c:pt>
                <c:pt idx="127" formatCode="0">
                  <c:v>38</c:v>
                </c:pt>
                <c:pt idx="130" formatCode="0">
                  <c:v>39</c:v>
                </c:pt>
                <c:pt idx="134" formatCode="0">
                  <c:v>40</c:v>
                </c:pt>
                <c:pt idx="137" formatCode="0">
                  <c:v>41</c:v>
                </c:pt>
                <c:pt idx="140" formatCode="0">
                  <c:v>42</c:v>
                </c:pt>
                <c:pt idx="143" formatCode="0">
                  <c:v>43</c:v>
                </c:pt>
                <c:pt idx="145" formatCode="0">
                  <c:v>44</c:v>
                </c:pt>
                <c:pt idx="148" formatCode="0">
                  <c:v>45</c:v>
                </c:pt>
                <c:pt idx="151" formatCode="0">
                  <c:v>46</c:v>
                </c:pt>
                <c:pt idx="155" formatCode="0">
                  <c:v>47</c:v>
                </c:pt>
                <c:pt idx="158" formatCode="0">
                  <c:v>48</c:v>
                </c:pt>
                <c:pt idx="162" formatCode="0">
                  <c:v>49</c:v>
                </c:pt>
                <c:pt idx="166" formatCode="0">
                  <c:v>50</c:v>
                </c:pt>
                <c:pt idx="170" formatCode="0">
                  <c:v>51</c:v>
                </c:pt>
                <c:pt idx="174" formatCode="0">
                  <c:v>52</c:v>
                </c:pt>
              </c:numCache>
            </c:numRef>
          </c:xVal>
          <c:yVal>
            <c:numRef>
              <c:f>'By district by week'!$G$2276:$G$2450</c:f>
              <c:numCache>
                <c:formatCode>General</c:formatCode>
                <c:ptCount val="175"/>
                <c:pt idx="0" formatCode="#,##0.00_);\(#,##0.00\)">
                  <c:v>27.699999999999996</c:v>
                </c:pt>
                <c:pt idx="5" formatCode="#,##0.00_);\(#,##0.00\)">
                  <c:v>19.509999999999998</c:v>
                </c:pt>
                <c:pt idx="8" formatCode="#,##0.00_);\(#,##0.00\)">
                  <c:v>24.01</c:v>
                </c:pt>
                <c:pt idx="11" formatCode="#,##0.00_);\(#,##0.00\)">
                  <c:v>19.259999999999998</c:v>
                </c:pt>
                <c:pt idx="13" formatCode="#,##0.00_);\(#,##0.00\)">
                  <c:v>17.98</c:v>
                </c:pt>
                <c:pt idx="16" formatCode="#,##0.00_);\(#,##0.00\)">
                  <c:v>19.39</c:v>
                </c:pt>
                <c:pt idx="19" formatCode="#,##0.00_);\(#,##0.00\)">
                  <c:v>17.12</c:v>
                </c:pt>
                <c:pt idx="21" formatCode="#,##0.00_);\(#,##0.00\)">
                  <c:v>19.88</c:v>
                </c:pt>
                <c:pt idx="24" formatCode="#,##0.00_);\(#,##0.00\)">
                  <c:v>19.61</c:v>
                </c:pt>
                <c:pt idx="26" formatCode="#,##0.00_);\(#,##0.00\)">
                  <c:v>17.59</c:v>
                </c:pt>
                <c:pt idx="28" formatCode="#,##0.00_);\(#,##0.00\)">
                  <c:v>10.41</c:v>
                </c:pt>
                <c:pt idx="30" formatCode="#,##0.00_);\(#,##0.00\)">
                  <c:v>25.55</c:v>
                </c:pt>
                <c:pt idx="34" formatCode="#,##0.00_);\(#,##0.00\)">
                  <c:v>19.490000000000002</c:v>
                </c:pt>
                <c:pt idx="36" formatCode="#,##0.00_);\(#,##0.00\)">
                  <c:v>21.41</c:v>
                </c:pt>
                <c:pt idx="40" formatCode="#,##0.00_);\(#,##0.00\)">
                  <c:v>20.169999999999998</c:v>
                </c:pt>
                <c:pt idx="44" formatCode="#,##0.00_);\(#,##0.00\)">
                  <c:v>20.97</c:v>
                </c:pt>
                <c:pt idx="48" formatCode="#,##0.00_);\(#,##0.00\)">
                  <c:v>19</c:v>
                </c:pt>
                <c:pt idx="51" formatCode="#,##0.00_);\(#,##0.00\)">
                  <c:v>22.160000000000004</c:v>
                </c:pt>
                <c:pt idx="55" formatCode="#,##0.00_);\(#,##0.00\)">
                  <c:v>19.600000000000001</c:v>
                </c:pt>
                <c:pt idx="59" formatCode="#,##0.00_);\(#,##0.00\)">
                  <c:v>19.649999999999999</c:v>
                </c:pt>
                <c:pt idx="63" formatCode="#,##0.00_);\(#,##0.00\)">
                  <c:v>22.03</c:v>
                </c:pt>
                <c:pt idx="67" formatCode="#,##0.00_);\(#,##0.00\)">
                  <c:v>25.169999999999998</c:v>
                </c:pt>
                <c:pt idx="71" formatCode="#,##0.00_);\(#,##0.00\)">
                  <c:v>20.490000000000002</c:v>
                </c:pt>
                <c:pt idx="74" formatCode="#,##0.00_);\(#,##0.00\)">
                  <c:v>23.05</c:v>
                </c:pt>
                <c:pt idx="78" formatCode="#,##0.00_);\(#,##0.00\)">
                  <c:v>21.72</c:v>
                </c:pt>
                <c:pt idx="82" formatCode="#,##0.00_);\(#,##0.00\)">
                  <c:v>22.97</c:v>
                </c:pt>
                <c:pt idx="86" formatCode="#,##0.00_);\(#,##0.00\)">
                  <c:v>23.75</c:v>
                </c:pt>
                <c:pt idx="90" formatCode="#,##0.00_);\(#,##0.00\)">
                  <c:v>23.74</c:v>
                </c:pt>
                <c:pt idx="94" formatCode="#,##0.00_);\(#,##0.00\)">
                  <c:v>20.52</c:v>
                </c:pt>
                <c:pt idx="98" formatCode="#,##0.00_);\(#,##0.00\)">
                  <c:v>20.59</c:v>
                </c:pt>
                <c:pt idx="102" formatCode="#,##0.00_);\(#,##0.00\)">
                  <c:v>20.3</c:v>
                </c:pt>
                <c:pt idx="106" formatCode="#,##0.00_);\(#,##0.00\)">
                  <c:v>20.79</c:v>
                </c:pt>
                <c:pt idx="110" formatCode="#,##0.00_);\(#,##0.00\)">
                  <c:v>20.3</c:v>
                </c:pt>
                <c:pt idx="113" formatCode="#,##0.00_);\(#,##0.00\)">
                  <c:v>22.29</c:v>
                </c:pt>
                <c:pt idx="116" formatCode="#,##0.00_);\(#,##0.00\)">
                  <c:v>19.880000000000003</c:v>
                </c:pt>
                <c:pt idx="119" formatCode="#,##0.00_);\(#,##0.00\)">
                  <c:v>24.57</c:v>
                </c:pt>
                <c:pt idx="123" formatCode="#,##0.00_);\(#,##0.00\)">
                  <c:v>20.54</c:v>
                </c:pt>
                <c:pt idx="127" formatCode="#,##0.00_);\(#,##0.00\)">
                  <c:v>19.599999999999998</c:v>
                </c:pt>
                <c:pt idx="130" formatCode="#,##0.00_);\(#,##0.00\)">
                  <c:v>20.97</c:v>
                </c:pt>
                <c:pt idx="134" formatCode="#,##0.00_);\(#,##0.00\)">
                  <c:v>18.53</c:v>
                </c:pt>
                <c:pt idx="137" formatCode="#,##0.00_);\(#,##0.00\)">
                  <c:v>20.32</c:v>
                </c:pt>
                <c:pt idx="140" formatCode="#,##0.00_);\(#,##0.00\)">
                  <c:v>18.850000000000001</c:v>
                </c:pt>
                <c:pt idx="143" formatCode="#,##0.00_);\(#,##0.00\)">
                  <c:v>20.880000000000003</c:v>
                </c:pt>
                <c:pt idx="145" formatCode="#,##0.00_);\(#,##0.00\)">
                  <c:v>20.61</c:v>
                </c:pt>
                <c:pt idx="148" formatCode="#,##0.00_);\(#,##0.00\)">
                  <c:v>20.87</c:v>
                </c:pt>
                <c:pt idx="151" formatCode="#,##0.00_);\(#,##0.00\)">
                  <c:v>21.060000000000002</c:v>
                </c:pt>
                <c:pt idx="155" formatCode="#,##0.00_);\(#,##0.00\)">
                  <c:v>24.580000000000002</c:v>
                </c:pt>
                <c:pt idx="158" formatCode="#,##0.00_);\(#,##0.00\)">
                  <c:v>26.770000000000003</c:v>
                </c:pt>
                <c:pt idx="162" formatCode="#,##0.00_);\(#,##0.00\)">
                  <c:v>22.86</c:v>
                </c:pt>
                <c:pt idx="166" formatCode="#,##0.00_);\(#,##0.00\)">
                  <c:v>18.71</c:v>
                </c:pt>
                <c:pt idx="170" formatCode="#,##0.00_);\(#,##0.00\)">
                  <c:v>20.669999999999998</c:v>
                </c:pt>
                <c:pt idx="174" formatCode="#,##0.00_);\(#,##0.00\)">
                  <c:v>32.65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4A-4DCE-A611-15C97D8ED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155608"/>
        <c:axId val="566152472"/>
      </c:scatterChart>
      <c:valAx>
        <c:axId val="566155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2472"/>
        <c:crosses val="autoZero"/>
        <c:crossBetween val="midCat"/>
      </c:valAx>
      <c:valAx>
        <c:axId val="566152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5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week'!$F$2456:$F$2561</c:f>
              <c:numCache>
                <c:formatCode>General</c:formatCode>
                <c:ptCount val="106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5" formatCode="0">
                  <c:v>9</c:v>
                </c:pt>
                <c:pt idx="17" formatCode="0">
                  <c:v>10</c:v>
                </c:pt>
                <c:pt idx="19" formatCode="0">
                  <c:v>11</c:v>
                </c:pt>
                <c:pt idx="21" formatCode="0">
                  <c:v>12</c:v>
                </c:pt>
                <c:pt idx="23" formatCode="0">
                  <c:v>13</c:v>
                </c:pt>
                <c:pt idx="25" formatCode="0">
                  <c:v>14</c:v>
                </c:pt>
                <c:pt idx="27" formatCode="0">
                  <c:v>15</c:v>
                </c:pt>
                <c:pt idx="29" formatCode="0">
                  <c:v>16</c:v>
                </c:pt>
                <c:pt idx="31" formatCode="0">
                  <c:v>17</c:v>
                </c:pt>
                <c:pt idx="33" formatCode="0">
                  <c:v>18</c:v>
                </c:pt>
                <c:pt idx="35" formatCode="0">
                  <c:v>19</c:v>
                </c:pt>
                <c:pt idx="37" formatCode="0">
                  <c:v>20</c:v>
                </c:pt>
                <c:pt idx="40" formatCode="0">
                  <c:v>21</c:v>
                </c:pt>
                <c:pt idx="42" formatCode="0">
                  <c:v>22</c:v>
                </c:pt>
                <c:pt idx="44" formatCode="0">
                  <c:v>23</c:v>
                </c:pt>
                <c:pt idx="46" formatCode="0">
                  <c:v>24</c:v>
                </c:pt>
                <c:pt idx="48" formatCode="0">
                  <c:v>25</c:v>
                </c:pt>
                <c:pt idx="50" formatCode="0">
                  <c:v>26</c:v>
                </c:pt>
                <c:pt idx="52" formatCode="0">
                  <c:v>27</c:v>
                </c:pt>
                <c:pt idx="54" formatCode="0">
                  <c:v>28</c:v>
                </c:pt>
                <c:pt idx="56" formatCode="0">
                  <c:v>29</c:v>
                </c:pt>
                <c:pt idx="58" formatCode="0">
                  <c:v>30</c:v>
                </c:pt>
                <c:pt idx="60" formatCode="0">
                  <c:v>31</c:v>
                </c:pt>
                <c:pt idx="61" formatCode="0">
                  <c:v>32</c:v>
                </c:pt>
                <c:pt idx="63" formatCode="0">
                  <c:v>33</c:v>
                </c:pt>
                <c:pt idx="65" formatCode="0">
                  <c:v>34</c:v>
                </c:pt>
                <c:pt idx="67" formatCode="0">
                  <c:v>35</c:v>
                </c:pt>
                <c:pt idx="69" formatCode="0">
                  <c:v>36</c:v>
                </c:pt>
                <c:pt idx="71" formatCode="0">
                  <c:v>37</c:v>
                </c:pt>
                <c:pt idx="73" formatCode="0">
                  <c:v>38</c:v>
                </c:pt>
                <c:pt idx="75" formatCode="0">
                  <c:v>39</c:v>
                </c:pt>
                <c:pt idx="77" formatCode="0">
                  <c:v>40</c:v>
                </c:pt>
                <c:pt idx="79" formatCode="0">
                  <c:v>41</c:v>
                </c:pt>
                <c:pt idx="81" formatCode="0">
                  <c:v>42</c:v>
                </c:pt>
                <c:pt idx="84" formatCode="0">
                  <c:v>42.714285714285715</c:v>
                </c:pt>
                <c:pt idx="87" formatCode="0">
                  <c:v>44</c:v>
                </c:pt>
                <c:pt idx="89" formatCode="0">
                  <c:v>45</c:v>
                </c:pt>
                <c:pt idx="91" formatCode="0">
                  <c:v>46</c:v>
                </c:pt>
                <c:pt idx="93" formatCode="0">
                  <c:v>47</c:v>
                </c:pt>
                <c:pt idx="95" formatCode="0">
                  <c:v>48</c:v>
                </c:pt>
                <c:pt idx="97" formatCode="0">
                  <c:v>49</c:v>
                </c:pt>
                <c:pt idx="99" formatCode="0">
                  <c:v>50</c:v>
                </c:pt>
                <c:pt idx="101" formatCode="0">
                  <c:v>51</c:v>
                </c:pt>
                <c:pt idx="103" formatCode="0">
                  <c:v>52</c:v>
                </c:pt>
              </c:numCache>
            </c:numRef>
          </c:xVal>
          <c:yVal>
            <c:numRef>
              <c:f>'By district by week'!$G$2456:$G$2559</c:f>
              <c:numCache>
                <c:formatCode>General</c:formatCode>
                <c:ptCount val="104"/>
                <c:pt idx="0" formatCode="#,##0.00_);\(#,##0.00\)">
                  <c:v>13.32</c:v>
                </c:pt>
                <c:pt idx="2" formatCode="#,##0.00_);\(#,##0.00\)">
                  <c:v>10.32</c:v>
                </c:pt>
                <c:pt idx="4" formatCode="#,##0.00_);\(#,##0.00\)">
                  <c:v>11.8</c:v>
                </c:pt>
                <c:pt idx="6" formatCode="#,##0.00_);\(#,##0.00\)">
                  <c:v>9.879999999999999</c:v>
                </c:pt>
                <c:pt idx="8" formatCode="#,##0.00_);\(#,##0.00\)">
                  <c:v>9.5599999999999987</c:v>
                </c:pt>
                <c:pt idx="10" formatCode="#,##0.00_);\(#,##0.00\)">
                  <c:v>10.07</c:v>
                </c:pt>
                <c:pt idx="12" formatCode="#,##0.00_);\(#,##0.00\)">
                  <c:v>8.5500000000000007</c:v>
                </c:pt>
                <c:pt idx="14" formatCode="#,##0.00_);\(#,##0.00\)">
                  <c:v>5.5</c:v>
                </c:pt>
                <c:pt idx="15" formatCode="#,##0.00_);\(#,##0.00\)">
                  <c:v>10.82</c:v>
                </c:pt>
                <c:pt idx="17" formatCode="#,##0.00_);\(#,##0.00\)">
                  <c:v>9.379999999999999</c:v>
                </c:pt>
                <c:pt idx="19" formatCode="#,##0.00_);\(#,##0.00\)">
                  <c:v>5.08</c:v>
                </c:pt>
                <c:pt idx="21" formatCode="#,##0.00_);\(#,##0.00\)">
                  <c:v>13.1</c:v>
                </c:pt>
                <c:pt idx="23" formatCode="#,##0.00_);\(#,##0.00\)">
                  <c:v>10.940000000000001</c:v>
                </c:pt>
                <c:pt idx="25" formatCode="#,##0.00_);\(#,##0.00\)">
                  <c:v>11.620000000000001</c:v>
                </c:pt>
                <c:pt idx="27" formatCode="#,##0.00_);\(#,##0.00\)">
                  <c:v>11.370000000000001</c:v>
                </c:pt>
                <c:pt idx="29" formatCode="#,##0.00_);\(#,##0.00\)">
                  <c:v>11.309999999999999</c:v>
                </c:pt>
                <c:pt idx="31" formatCode="#,##0.00_);\(#,##0.00\)">
                  <c:v>10.11</c:v>
                </c:pt>
                <c:pt idx="33" formatCode="#,##0.00_);\(#,##0.00\)">
                  <c:v>12.8</c:v>
                </c:pt>
                <c:pt idx="35" formatCode="#,##0.00_);\(#,##0.00\)">
                  <c:v>10.55</c:v>
                </c:pt>
                <c:pt idx="37" formatCode="#,##0.00_);\(#,##0.00\)">
                  <c:v>17.21</c:v>
                </c:pt>
                <c:pt idx="40" formatCode="#,##0.00_);\(#,##0.00\)">
                  <c:v>11.36</c:v>
                </c:pt>
                <c:pt idx="42" formatCode="#,##0.00_);\(#,##0.00\)">
                  <c:v>9.06</c:v>
                </c:pt>
                <c:pt idx="44" formatCode="#,##0.00_);\(#,##0.00\)">
                  <c:v>10.809999999999999</c:v>
                </c:pt>
                <c:pt idx="46" formatCode="#,##0.00_);\(#,##0.00\)">
                  <c:v>13.84</c:v>
                </c:pt>
                <c:pt idx="48" formatCode="#,##0.00_);\(#,##0.00\)">
                  <c:v>12.23</c:v>
                </c:pt>
                <c:pt idx="50" formatCode="#,##0.00_);\(#,##0.00\)">
                  <c:v>11.51</c:v>
                </c:pt>
                <c:pt idx="52" formatCode="#,##0.00_);\(#,##0.00\)">
                  <c:v>13.58</c:v>
                </c:pt>
                <c:pt idx="54" formatCode="#,##0.00_);\(#,##0.00\)">
                  <c:v>12.030000000000001</c:v>
                </c:pt>
                <c:pt idx="56" formatCode="#,##0.00_);\(#,##0.00\)">
                  <c:v>10.9</c:v>
                </c:pt>
                <c:pt idx="58" formatCode="#,##0.00_);\(#,##0.00\)">
                  <c:v>11.68</c:v>
                </c:pt>
                <c:pt idx="60" formatCode="#,##0.00_);\(#,##0.00\)">
                  <c:v>4.26</c:v>
                </c:pt>
                <c:pt idx="61" formatCode="#,##0.00_);\(#,##0.00\)">
                  <c:v>10.210000000000001</c:v>
                </c:pt>
                <c:pt idx="63" formatCode="#,##0.00_);\(#,##0.00\)">
                  <c:v>9.620000000000001</c:v>
                </c:pt>
                <c:pt idx="65" formatCode="#,##0.00_);\(#,##0.00\)">
                  <c:v>11.25</c:v>
                </c:pt>
                <c:pt idx="67" formatCode="#,##0.00_);\(#,##0.00\)">
                  <c:v>10.6</c:v>
                </c:pt>
                <c:pt idx="69" formatCode="#,##0.00_);\(#,##0.00\)">
                  <c:v>12.18</c:v>
                </c:pt>
                <c:pt idx="71" formatCode="#,##0.00_);\(#,##0.00\)">
                  <c:v>10.309999999999999</c:v>
                </c:pt>
                <c:pt idx="73" formatCode="#,##0.00_);\(#,##0.00\)">
                  <c:v>8.6</c:v>
                </c:pt>
                <c:pt idx="75" formatCode="#,##0.00_);\(#,##0.00\)">
                  <c:v>12.09</c:v>
                </c:pt>
                <c:pt idx="77" formatCode="#,##0.00_);\(#,##0.00\)">
                  <c:v>10.620000000000001</c:v>
                </c:pt>
                <c:pt idx="79" formatCode="#,##0.00_);\(#,##0.00\)">
                  <c:v>11.68</c:v>
                </c:pt>
                <c:pt idx="81" formatCode="#,##0.00_);\(#,##0.00\)">
                  <c:v>9.75</c:v>
                </c:pt>
                <c:pt idx="84" formatCode="#,##0.00_);\(#,##0.00\)">
                  <c:v>14.14</c:v>
                </c:pt>
                <c:pt idx="87" formatCode="#,##0.00_);\(#,##0.00\)">
                  <c:v>11.44</c:v>
                </c:pt>
                <c:pt idx="89" formatCode="#,##0.00_);\(#,##0.00\)">
                  <c:v>12.32</c:v>
                </c:pt>
                <c:pt idx="91" formatCode="#,##0.00_);\(#,##0.00\)">
                  <c:v>11.95</c:v>
                </c:pt>
                <c:pt idx="93" formatCode="#,##0.00_);\(#,##0.00\)">
                  <c:v>13.79</c:v>
                </c:pt>
                <c:pt idx="95" formatCode="#,##0.00_);\(#,##0.00\)">
                  <c:v>15.02</c:v>
                </c:pt>
                <c:pt idx="97" formatCode="#,##0.00_);\(#,##0.00\)">
                  <c:v>11.870000000000001</c:v>
                </c:pt>
                <c:pt idx="99" formatCode="#,##0.00_);\(#,##0.00\)">
                  <c:v>10.93</c:v>
                </c:pt>
                <c:pt idx="101" formatCode="#,##0.00_);\(#,##0.00\)">
                  <c:v>12.620000000000001</c:v>
                </c:pt>
                <c:pt idx="103" formatCode="#,##0.00_);\(#,##0.00\)">
                  <c:v>16.959999999999997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65-4659-A792-E1C64C3F1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152080"/>
        <c:axId val="566150120"/>
      </c:scatterChart>
      <c:valAx>
        <c:axId val="566152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0120"/>
        <c:crosses val="autoZero"/>
        <c:crossBetween val="midCat"/>
      </c:valAx>
      <c:valAx>
        <c:axId val="5661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152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week'!$F$107:$F$211</c:f>
              <c:numCache>
                <c:formatCode>General</c:formatCode>
                <c:ptCount val="105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6" formatCode="0">
                  <c:v>9</c:v>
                </c:pt>
                <c:pt idx="18" formatCode="0">
                  <c:v>10</c:v>
                </c:pt>
                <c:pt idx="20" formatCode="0">
                  <c:v>11</c:v>
                </c:pt>
                <c:pt idx="22" formatCode="0">
                  <c:v>12</c:v>
                </c:pt>
                <c:pt idx="24" formatCode="0">
                  <c:v>13</c:v>
                </c:pt>
                <c:pt idx="26" formatCode="0">
                  <c:v>14</c:v>
                </c:pt>
                <c:pt idx="28" formatCode="0">
                  <c:v>15</c:v>
                </c:pt>
                <c:pt idx="30" formatCode="0">
                  <c:v>16</c:v>
                </c:pt>
                <c:pt idx="32" formatCode="0">
                  <c:v>17</c:v>
                </c:pt>
                <c:pt idx="34" formatCode="0">
                  <c:v>18</c:v>
                </c:pt>
                <c:pt idx="36" formatCode="0">
                  <c:v>19</c:v>
                </c:pt>
                <c:pt idx="38" formatCode="0">
                  <c:v>20</c:v>
                </c:pt>
                <c:pt idx="40" formatCode="0">
                  <c:v>21</c:v>
                </c:pt>
                <c:pt idx="42" formatCode="0">
                  <c:v>22</c:v>
                </c:pt>
                <c:pt idx="44" formatCode="0">
                  <c:v>23</c:v>
                </c:pt>
                <c:pt idx="46" formatCode="0">
                  <c:v>24</c:v>
                </c:pt>
                <c:pt idx="48" formatCode="0">
                  <c:v>25</c:v>
                </c:pt>
                <c:pt idx="50" formatCode="0">
                  <c:v>26</c:v>
                </c:pt>
                <c:pt idx="52" formatCode="0">
                  <c:v>27</c:v>
                </c:pt>
                <c:pt idx="54" formatCode="0">
                  <c:v>28</c:v>
                </c:pt>
                <c:pt idx="56" formatCode="0">
                  <c:v>29</c:v>
                </c:pt>
                <c:pt idx="58" formatCode="0">
                  <c:v>30</c:v>
                </c:pt>
                <c:pt idx="60" formatCode="0">
                  <c:v>31</c:v>
                </c:pt>
                <c:pt idx="62" formatCode="0">
                  <c:v>32</c:v>
                </c:pt>
                <c:pt idx="64" formatCode="0">
                  <c:v>33</c:v>
                </c:pt>
                <c:pt idx="66" formatCode="0">
                  <c:v>34</c:v>
                </c:pt>
                <c:pt idx="68" formatCode="0">
                  <c:v>35</c:v>
                </c:pt>
                <c:pt idx="70" formatCode="0">
                  <c:v>36</c:v>
                </c:pt>
                <c:pt idx="73" formatCode="0">
                  <c:v>37</c:v>
                </c:pt>
                <c:pt idx="75" formatCode="0">
                  <c:v>38</c:v>
                </c:pt>
                <c:pt idx="77" formatCode="0">
                  <c:v>39</c:v>
                </c:pt>
                <c:pt idx="79" formatCode="0">
                  <c:v>40</c:v>
                </c:pt>
                <c:pt idx="81" formatCode="0">
                  <c:v>41</c:v>
                </c:pt>
                <c:pt idx="83" formatCode="0">
                  <c:v>42</c:v>
                </c:pt>
                <c:pt idx="85" formatCode="0">
                  <c:v>43</c:v>
                </c:pt>
                <c:pt idx="87" formatCode="0">
                  <c:v>44</c:v>
                </c:pt>
                <c:pt idx="89" formatCode="0">
                  <c:v>45</c:v>
                </c:pt>
                <c:pt idx="91" formatCode="0">
                  <c:v>46</c:v>
                </c:pt>
                <c:pt idx="94" formatCode="0">
                  <c:v>47</c:v>
                </c:pt>
                <c:pt idx="96" formatCode="0">
                  <c:v>48</c:v>
                </c:pt>
                <c:pt idx="98" formatCode="0">
                  <c:v>49</c:v>
                </c:pt>
                <c:pt idx="100" formatCode="0">
                  <c:v>50</c:v>
                </c:pt>
                <c:pt idx="102" formatCode="0">
                  <c:v>51</c:v>
                </c:pt>
                <c:pt idx="104" formatCode="0">
                  <c:v>52</c:v>
                </c:pt>
              </c:numCache>
            </c:numRef>
          </c:xVal>
          <c:yVal>
            <c:numRef>
              <c:f>'By district by week'!$G$107:$G$211</c:f>
              <c:numCache>
                <c:formatCode>General</c:formatCode>
                <c:ptCount val="105"/>
                <c:pt idx="0" formatCode="#,##0.00_);\(#,##0.00\)">
                  <c:v>11.48</c:v>
                </c:pt>
                <c:pt idx="2" formatCode="#,##0.00_);\(#,##0.00\)">
                  <c:v>9.9</c:v>
                </c:pt>
                <c:pt idx="4" formatCode="#,##0.00_);\(#,##0.00\)">
                  <c:v>10.42</c:v>
                </c:pt>
                <c:pt idx="6" formatCode="#,##0.00_);\(#,##0.00\)">
                  <c:v>9.42</c:v>
                </c:pt>
                <c:pt idx="8" formatCode="#,##0.00_);\(#,##0.00\)">
                  <c:v>8.08</c:v>
                </c:pt>
                <c:pt idx="10" formatCode="#,##0.00_);\(#,##0.00\)">
                  <c:v>10.67</c:v>
                </c:pt>
                <c:pt idx="12" formatCode="#,##0.00_);\(#,##0.00\)">
                  <c:v>8.5599999999999987</c:v>
                </c:pt>
                <c:pt idx="14" formatCode="#,##0.00_);\(#,##0.00\)">
                  <c:v>9.2899999999999991</c:v>
                </c:pt>
                <c:pt idx="16" formatCode="#,##0.00_);\(#,##0.00\)">
                  <c:v>9.32</c:v>
                </c:pt>
                <c:pt idx="18" formatCode="#,##0.00_);\(#,##0.00\)">
                  <c:v>8.4499999999999993</c:v>
                </c:pt>
                <c:pt idx="20" formatCode="#,##0.00_);\(#,##0.00\)">
                  <c:v>5.08</c:v>
                </c:pt>
                <c:pt idx="22" formatCode="#,##0.00_);\(#,##0.00\)">
                  <c:v>13.51</c:v>
                </c:pt>
                <c:pt idx="24" formatCode="#,##0.00_);\(#,##0.00\)">
                  <c:v>9.1999999999999993</c:v>
                </c:pt>
                <c:pt idx="26" formatCode="#,##0.00_);\(#,##0.00\)">
                  <c:v>10.7</c:v>
                </c:pt>
                <c:pt idx="28" formatCode="#,##0.00_);\(#,##0.00\)">
                  <c:v>10.89</c:v>
                </c:pt>
                <c:pt idx="30" formatCode="#,##0.00_);\(#,##0.00\)">
                  <c:v>10.809999999999999</c:v>
                </c:pt>
                <c:pt idx="32" formatCode="#,##0.00_);\(#,##0.00\)">
                  <c:v>9.39</c:v>
                </c:pt>
                <c:pt idx="34" formatCode="#,##0.00_);\(#,##0.00\)">
                  <c:v>11.59</c:v>
                </c:pt>
                <c:pt idx="36" formatCode="#,##0.00_);\(#,##0.00\)">
                  <c:v>10.36</c:v>
                </c:pt>
                <c:pt idx="38" formatCode="#,##0.00_);\(#,##0.00\)">
                  <c:v>10.220000000000001</c:v>
                </c:pt>
                <c:pt idx="40" formatCode="#,##0.00_);\(#,##0.00\)">
                  <c:v>10.57</c:v>
                </c:pt>
                <c:pt idx="42" formatCode="#,##0.00_);\(#,##0.00\)">
                  <c:v>11.39</c:v>
                </c:pt>
                <c:pt idx="44" formatCode="#,##0.00_);\(#,##0.00\)">
                  <c:v>10.420000000000002</c:v>
                </c:pt>
                <c:pt idx="46" formatCode="#,##0.00_);\(#,##0.00\)">
                  <c:v>10.59</c:v>
                </c:pt>
                <c:pt idx="48" formatCode="#,##0.00_);\(#,##0.00\)">
                  <c:v>11.21</c:v>
                </c:pt>
                <c:pt idx="50" formatCode="#,##0.00_);\(#,##0.00\)">
                  <c:v>10.940000000000001</c:v>
                </c:pt>
                <c:pt idx="52" formatCode="#,##0.00_);\(#,##0.00\)">
                  <c:v>9.89</c:v>
                </c:pt>
                <c:pt idx="54" formatCode="#,##0.00_);\(#,##0.00\)">
                  <c:v>11.280000000000001</c:v>
                </c:pt>
                <c:pt idx="56" formatCode="#,##0.00_);\(#,##0.00\)">
                  <c:v>10.71</c:v>
                </c:pt>
                <c:pt idx="58" formatCode="#,##0.00_);\(#,##0.00\)">
                  <c:v>10.01</c:v>
                </c:pt>
                <c:pt idx="60" formatCode="#,##0.00_);\(#,##0.00\)">
                  <c:v>9.65</c:v>
                </c:pt>
                <c:pt idx="62" formatCode="#,##0.00_);\(#,##0.00\)">
                  <c:v>9.58</c:v>
                </c:pt>
                <c:pt idx="64" formatCode="#,##0.00_);\(#,##0.00\)">
                  <c:v>9.43</c:v>
                </c:pt>
                <c:pt idx="66" formatCode="#,##0.00_);\(#,##0.00\)">
                  <c:v>10.79</c:v>
                </c:pt>
                <c:pt idx="68" formatCode="#,##0.00_);\(#,##0.00\)">
                  <c:v>10.09</c:v>
                </c:pt>
                <c:pt idx="70" formatCode="#,##0.00_);\(#,##0.00\)">
                  <c:v>12.21</c:v>
                </c:pt>
                <c:pt idx="73" formatCode="#,##0.00_);\(#,##0.00\)">
                  <c:v>10.19</c:v>
                </c:pt>
                <c:pt idx="75" formatCode="#,##0.00_);\(#,##0.00\)">
                  <c:v>8.4699999999999989</c:v>
                </c:pt>
                <c:pt idx="77" formatCode="#,##0.00_);\(#,##0.00\)">
                  <c:v>10.83</c:v>
                </c:pt>
                <c:pt idx="79" formatCode="#,##0.00_);\(#,##0.00\)">
                  <c:v>9.18</c:v>
                </c:pt>
                <c:pt idx="81" formatCode="#,##0.00_);\(#,##0.00\)">
                  <c:v>9.6999999999999993</c:v>
                </c:pt>
                <c:pt idx="83" formatCode="#,##0.00_);\(#,##0.00\)">
                  <c:v>8.82</c:v>
                </c:pt>
                <c:pt idx="85" formatCode="#,##0.00_);\(#,##0.00\)">
                  <c:v>9.64</c:v>
                </c:pt>
                <c:pt idx="87" formatCode="#,##0.00_);\(#,##0.00\)">
                  <c:v>10</c:v>
                </c:pt>
                <c:pt idx="89" formatCode="#,##0.00_);\(#,##0.00\)">
                  <c:v>10.24</c:v>
                </c:pt>
                <c:pt idx="91" formatCode="#,##0.00_);\(#,##0.00\)">
                  <c:v>16.18</c:v>
                </c:pt>
                <c:pt idx="94" formatCode="#,##0.00_);\(#,##0.00\)">
                  <c:v>11.739999999999998</c:v>
                </c:pt>
                <c:pt idx="96" formatCode="#,##0.00_);\(#,##0.00\)">
                  <c:v>13.96</c:v>
                </c:pt>
                <c:pt idx="98" formatCode="#,##0.00_);\(#,##0.00\)">
                  <c:v>11.37</c:v>
                </c:pt>
                <c:pt idx="100" formatCode="#,##0.00_);\(#,##0.00\)">
                  <c:v>9.84</c:v>
                </c:pt>
                <c:pt idx="102" formatCode="#,##0.00_);\(#,##0.00\)">
                  <c:v>10.9</c:v>
                </c:pt>
                <c:pt idx="104" formatCode="#,##0.00_);\(#,##0.00\)">
                  <c:v>12.89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95-4FF2-9FA8-9A3031A97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02104"/>
        <c:axId val="433898184"/>
      </c:scatterChart>
      <c:valAx>
        <c:axId val="433902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898184"/>
        <c:crosses val="autoZero"/>
        <c:crossBetween val="midCat"/>
      </c:valAx>
      <c:valAx>
        <c:axId val="433898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902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week'!$F$2563:$F$2819</c:f>
              <c:numCache>
                <c:formatCode>General</c:formatCode>
                <c:ptCount val="257"/>
                <c:pt idx="0" formatCode="0">
                  <c:v>1</c:v>
                </c:pt>
                <c:pt idx="5" formatCode="0">
                  <c:v>2</c:v>
                </c:pt>
                <c:pt idx="10" formatCode="0">
                  <c:v>3</c:v>
                </c:pt>
                <c:pt idx="15" formatCode="0">
                  <c:v>4</c:v>
                </c:pt>
                <c:pt idx="20" formatCode="0">
                  <c:v>5</c:v>
                </c:pt>
                <c:pt idx="25" formatCode="0">
                  <c:v>6</c:v>
                </c:pt>
                <c:pt idx="30" formatCode="0">
                  <c:v>7</c:v>
                </c:pt>
                <c:pt idx="36" formatCode="0">
                  <c:v>8</c:v>
                </c:pt>
                <c:pt idx="42" formatCode="0">
                  <c:v>9</c:v>
                </c:pt>
                <c:pt idx="46" formatCode="0">
                  <c:v>10</c:v>
                </c:pt>
                <c:pt idx="51" formatCode="0">
                  <c:v>11</c:v>
                </c:pt>
                <c:pt idx="56" formatCode="0">
                  <c:v>12</c:v>
                </c:pt>
                <c:pt idx="61" formatCode="0">
                  <c:v>13</c:v>
                </c:pt>
                <c:pt idx="66" formatCode="0">
                  <c:v>14</c:v>
                </c:pt>
                <c:pt idx="71" formatCode="0">
                  <c:v>15</c:v>
                </c:pt>
                <c:pt idx="76" formatCode="0">
                  <c:v>16</c:v>
                </c:pt>
                <c:pt idx="81" formatCode="0">
                  <c:v>17</c:v>
                </c:pt>
                <c:pt idx="86" formatCode="0">
                  <c:v>18</c:v>
                </c:pt>
                <c:pt idx="91" formatCode="0">
                  <c:v>19</c:v>
                </c:pt>
                <c:pt idx="96" formatCode="0">
                  <c:v>20</c:v>
                </c:pt>
                <c:pt idx="101" formatCode="0">
                  <c:v>21</c:v>
                </c:pt>
                <c:pt idx="106" formatCode="0">
                  <c:v>22</c:v>
                </c:pt>
                <c:pt idx="111" formatCode="0">
                  <c:v>23</c:v>
                </c:pt>
                <c:pt idx="116" formatCode="0">
                  <c:v>24</c:v>
                </c:pt>
                <c:pt idx="121" formatCode="0">
                  <c:v>25</c:v>
                </c:pt>
                <c:pt idx="126" formatCode="0">
                  <c:v>26</c:v>
                </c:pt>
                <c:pt idx="131" formatCode="0">
                  <c:v>27</c:v>
                </c:pt>
                <c:pt idx="136" formatCode="0">
                  <c:v>28</c:v>
                </c:pt>
                <c:pt idx="141" formatCode="0">
                  <c:v>29</c:v>
                </c:pt>
                <c:pt idx="146" formatCode="0">
                  <c:v>30</c:v>
                </c:pt>
                <c:pt idx="151" formatCode="0">
                  <c:v>31</c:v>
                </c:pt>
                <c:pt idx="156" formatCode="0">
                  <c:v>32</c:v>
                </c:pt>
                <c:pt idx="161" formatCode="0">
                  <c:v>33</c:v>
                </c:pt>
                <c:pt idx="166" formatCode="0">
                  <c:v>34</c:v>
                </c:pt>
                <c:pt idx="171" formatCode="0">
                  <c:v>35</c:v>
                </c:pt>
                <c:pt idx="176" formatCode="0">
                  <c:v>36</c:v>
                </c:pt>
                <c:pt idx="181" formatCode="0">
                  <c:v>37</c:v>
                </c:pt>
                <c:pt idx="186" formatCode="0">
                  <c:v>38</c:v>
                </c:pt>
                <c:pt idx="191" formatCode="0">
                  <c:v>39</c:v>
                </c:pt>
                <c:pt idx="196" formatCode="0">
                  <c:v>40</c:v>
                </c:pt>
                <c:pt idx="201" formatCode="0">
                  <c:v>41</c:v>
                </c:pt>
                <c:pt idx="206" formatCode="0">
                  <c:v>42</c:v>
                </c:pt>
                <c:pt idx="211" formatCode="0">
                  <c:v>43</c:v>
                </c:pt>
                <c:pt idx="216" formatCode="0">
                  <c:v>44</c:v>
                </c:pt>
                <c:pt idx="219" formatCode="0">
                  <c:v>45</c:v>
                </c:pt>
                <c:pt idx="225" formatCode="0">
                  <c:v>46</c:v>
                </c:pt>
                <c:pt idx="231" formatCode="0">
                  <c:v>47</c:v>
                </c:pt>
                <c:pt idx="236" formatCode="0">
                  <c:v>48</c:v>
                </c:pt>
                <c:pt idx="241" formatCode="0">
                  <c:v>49</c:v>
                </c:pt>
                <c:pt idx="246" formatCode="0">
                  <c:v>50</c:v>
                </c:pt>
                <c:pt idx="251" formatCode="0">
                  <c:v>51</c:v>
                </c:pt>
                <c:pt idx="256" formatCode="0">
                  <c:v>52</c:v>
                </c:pt>
              </c:numCache>
            </c:numRef>
          </c:xVal>
          <c:yVal>
            <c:numRef>
              <c:f>'By district by week'!$G$2563:$G$2819</c:f>
              <c:numCache>
                <c:formatCode>General</c:formatCode>
                <c:ptCount val="257"/>
                <c:pt idx="0" formatCode="#,##0.00_);\(#,##0.00\)">
                  <c:v>30.91</c:v>
                </c:pt>
                <c:pt idx="5" formatCode="#,##0.00_);\(#,##0.00\)">
                  <c:v>24.33</c:v>
                </c:pt>
                <c:pt idx="10" formatCode="#,##0.00_);\(#,##0.00\)">
                  <c:v>27.36</c:v>
                </c:pt>
                <c:pt idx="15" formatCode="#,##0.00_);\(#,##0.00\)">
                  <c:v>24.34</c:v>
                </c:pt>
                <c:pt idx="20" formatCode="#,##0.00_);\(#,##0.00\)">
                  <c:v>22.330000000000002</c:v>
                </c:pt>
                <c:pt idx="25" formatCode="#,##0.00_);\(#,##0.00\)">
                  <c:v>24.470000000000002</c:v>
                </c:pt>
                <c:pt idx="30" formatCode="#,##0.00_);\(#,##0.00\)">
                  <c:v>26.71</c:v>
                </c:pt>
                <c:pt idx="36" formatCode="#,##0.00_);\(#,##0.00\)">
                  <c:v>28.11</c:v>
                </c:pt>
                <c:pt idx="42" formatCode="#,##0.00_);\(#,##0.00\)">
                  <c:v>21.38</c:v>
                </c:pt>
                <c:pt idx="46" formatCode="#,##0.00_);\(#,##0.00\)">
                  <c:v>22.77</c:v>
                </c:pt>
                <c:pt idx="51" formatCode="#,##0.00_);\(#,##0.00\)">
                  <c:v>19.009999999999998</c:v>
                </c:pt>
                <c:pt idx="56" formatCode="#,##0.00_);\(#,##0.00\)">
                  <c:v>32.74</c:v>
                </c:pt>
                <c:pt idx="61" formatCode="#,##0.00_);\(#,##0.00\)">
                  <c:v>25.759999999999998</c:v>
                </c:pt>
                <c:pt idx="66" formatCode="#,##0.00_);\(#,##0.00\)">
                  <c:v>29.229999999999997</c:v>
                </c:pt>
                <c:pt idx="71" formatCode="#,##0.00_);\(#,##0.00\)">
                  <c:v>26.160000000000004</c:v>
                </c:pt>
                <c:pt idx="76" formatCode="#,##0.00_);\(#,##0.00\)">
                  <c:v>25.219999999999995</c:v>
                </c:pt>
                <c:pt idx="81" formatCode="#,##0.00_);\(#,##0.00\)">
                  <c:v>25.689999999999998</c:v>
                </c:pt>
                <c:pt idx="86" formatCode="#,##0.00_);\(#,##0.00\)">
                  <c:v>29.310000000000002</c:v>
                </c:pt>
                <c:pt idx="91" formatCode="#,##0.00_);\(#,##0.00\)">
                  <c:v>25.15</c:v>
                </c:pt>
                <c:pt idx="96" formatCode="#,##0.00_);\(#,##0.00\)">
                  <c:v>26.55</c:v>
                </c:pt>
                <c:pt idx="101" formatCode="#,##0.00_);\(#,##0.00\)">
                  <c:v>27.369999999999997</c:v>
                </c:pt>
                <c:pt idx="106" formatCode="#,##0.00_);\(#,##0.00\)">
                  <c:v>30.3</c:v>
                </c:pt>
                <c:pt idx="111" formatCode="#,##0.00_);\(#,##0.00\)">
                  <c:v>25.25</c:v>
                </c:pt>
                <c:pt idx="116" formatCode="#,##0.00_);\(#,##0.00\)">
                  <c:v>28.91</c:v>
                </c:pt>
                <c:pt idx="121" formatCode="#,##0.00_);\(#,##0.00\)">
                  <c:v>29.46</c:v>
                </c:pt>
                <c:pt idx="126" formatCode="#,##0.00_);\(#,##0.00\)">
                  <c:v>29.89</c:v>
                </c:pt>
                <c:pt idx="131" formatCode="#,##0.00_);\(#,##0.00\)">
                  <c:v>35.19</c:v>
                </c:pt>
                <c:pt idx="136" formatCode="#,##0.00_);\(#,##0.00\)">
                  <c:v>28.799999999999997</c:v>
                </c:pt>
                <c:pt idx="141" formatCode="#,##0.00_);\(#,##0.00\)">
                  <c:v>24.1</c:v>
                </c:pt>
                <c:pt idx="146" formatCode="#,##0.00_);\(#,##0.00\)">
                  <c:v>24.31</c:v>
                </c:pt>
                <c:pt idx="151" formatCode="#,##0.00_);\(#,##0.00\)">
                  <c:v>23.89</c:v>
                </c:pt>
                <c:pt idx="156" formatCode="#,##0.00_);\(#,##0.00\)">
                  <c:v>24.95</c:v>
                </c:pt>
                <c:pt idx="161" formatCode="#,##0.00_);\(#,##0.00\)">
                  <c:v>23.96</c:v>
                </c:pt>
                <c:pt idx="166" formatCode="#,##0.00_);\(#,##0.00\)">
                  <c:v>25.66</c:v>
                </c:pt>
                <c:pt idx="171" formatCode="#,##0.00_);\(#,##0.00\)">
                  <c:v>23.58</c:v>
                </c:pt>
                <c:pt idx="176" formatCode="#,##0.00_);\(#,##0.00\)">
                  <c:v>33.159999999999997</c:v>
                </c:pt>
                <c:pt idx="181" formatCode="#,##0.00_);\(#,##0.00\)">
                  <c:v>23.71</c:v>
                </c:pt>
                <c:pt idx="186" formatCode="#,##0.00_);\(#,##0.00\)">
                  <c:v>20.73</c:v>
                </c:pt>
                <c:pt idx="191" formatCode="#,##0.00_);\(#,##0.00\)">
                  <c:v>24.61</c:v>
                </c:pt>
                <c:pt idx="196" formatCode="#,##0.00_);\(#,##0.00\)">
                  <c:v>23.26</c:v>
                </c:pt>
                <c:pt idx="201" formatCode="#,##0.00_);\(#,##0.00\)">
                  <c:v>23.77</c:v>
                </c:pt>
                <c:pt idx="206" formatCode="#,##0.00_);\(#,##0.00\)">
                  <c:v>19.100000000000001</c:v>
                </c:pt>
                <c:pt idx="211" formatCode="#,##0.00_);\(#,##0.00\)">
                  <c:v>25.27</c:v>
                </c:pt>
                <c:pt idx="216" formatCode="#,##0.00_);\(#,##0.00\)">
                  <c:v>15.81</c:v>
                </c:pt>
                <c:pt idx="219" formatCode="#,##0.00_);\(#,##0.00\)">
                  <c:v>28.5</c:v>
                </c:pt>
                <c:pt idx="225" formatCode="#,##0.00_);\(#,##0.00\)">
                  <c:v>32.83</c:v>
                </c:pt>
                <c:pt idx="231" formatCode="#,##0.00_);\(#,##0.00\)">
                  <c:v>30.12</c:v>
                </c:pt>
                <c:pt idx="236" formatCode="#,##0.00_);\(#,##0.00\)">
                  <c:v>30.82</c:v>
                </c:pt>
                <c:pt idx="241" formatCode="#,##0.00_);\(#,##0.00\)">
                  <c:v>25.8</c:v>
                </c:pt>
                <c:pt idx="246" formatCode="#,##0.00_);\(#,##0.00\)">
                  <c:v>20.59</c:v>
                </c:pt>
                <c:pt idx="251" formatCode="#,##0.00_);\(#,##0.00\)">
                  <c:v>25.08</c:v>
                </c:pt>
                <c:pt idx="256" formatCode="#,##0.00_);\(#,##0.00\)">
                  <c:v>37.54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8E-4AAB-95A1-3BFE431F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654704"/>
        <c:axId val="566653920"/>
      </c:scatterChart>
      <c:valAx>
        <c:axId val="56665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3920"/>
        <c:crosses val="autoZero"/>
        <c:crossBetween val="midCat"/>
      </c:valAx>
      <c:valAx>
        <c:axId val="56665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4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week'!$F$2825:$F$2926</c:f>
              <c:numCache>
                <c:formatCode>General</c:formatCode>
                <c:ptCount val="102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6" formatCode="0">
                  <c:v>9</c:v>
                </c:pt>
                <c:pt idx="18" formatCode="0">
                  <c:v>10</c:v>
                </c:pt>
                <c:pt idx="20" formatCode="0">
                  <c:v>11</c:v>
                </c:pt>
                <c:pt idx="22" formatCode="0">
                  <c:v>12</c:v>
                </c:pt>
                <c:pt idx="24" formatCode="0">
                  <c:v>13</c:v>
                </c:pt>
                <c:pt idx="26" formatCode="0">
                  <c:v>14</c:v>
                </c:pt>
                <c:pt idx="28" formatCode="0">
                  <c:v>15</c:v>
                </c:pt>
                <c:pt idx="29" formatCode="0">
                  <c:v>16</c:v>
                </c:pt>
                <c:pt idx="31" formatCode="0">
                  <c:v>17</c:v>
                </c:pt>
                <c:pt idx="33" formatCode="0">
                  <c:v>18</c:v>
                </c:pt>
                <c:pt idx="35" formatCode="0">
                  <c:v>19</c:v>
                </c:pt>
                <c:pt idx="37" formatCode="0">
                  <c:v>20</c:v>
                </c:pt>
                <c:pt idx="39" formatCode="0">
                  <c:v>21</c:v>
                </c:pt>
                <c:pt idx="41" formatCode="0">
                  <c:v>22</c:v>
                </c:pt>
                <c:pt idx="43" formatCode="0">
                  <c:v>23</c:v>
                </c:pt>
                <c:pt idx="45" formatCode="0">
                  <c:v>24</c:v>
                </c:pt>
                <c:pt idx="47" formatCode="0">
                  <c:v>25</c:v>
                </c:pt>
                <c:pt idx="49" formatCode="0">
                  <c:v>26</c:v>
                </c:pt>
                <c:pt idx="51" formatCode="0">
                  <c:v>27</c:v>
                </c:pt>
                <c:pt idx="53" formatCode="0">
                  <c:v>28</c:v>
                </c:pt>
                <c:pt idx="55" formatCode="0">
                  <c:v>29</c:v>
                </c:pt>
                <c:pt idx="57" formatCode="0">
                  <c:v>30</c:v>
                </c:pt>
                <c:pt idx="59" formatCode="0">
                  <c:v>31</c:v>
                </c:pt>
                <c:pt idx="61" formatCode="0">
                  <c:v>32</c:v>
                </c:pt>
                <c:pt idx="63" formatCode="0">
                  <c:v>33</c:v>
                </c:pt>
                <c:pt idx="65" formatCode="0">
                  <c:v>34</c:v>
                </c:pt>
                <c:pt idx="67" formatCode="0">
                  <c:v>35</c:v>
                </c:pt>
                <c:pt idx="69" formatCode="0">
                  <c:v>36</c:v>
                </c:pt>
                <c:pt idx="71" formatCode="0">
                  <c:v>37</c:v>
                </c:pt>
                <c:pt idx="73" formatCode="0">
                  <c:v>38</c:v>
                </c:pt>
                <c:pt idx="75" formatCode="0">
                  <c:v>39</c:v>
                </c:pt>
                <c:pt idx="77" formatCode="0">
                  <c:v>40</c:v>
                </c:pt>
                <c:pt idx="79" formatCode="0">
                  <c:v>41</c:v>
                </c:pt>
                <c:pt idx="81" formatCode="0">
                  <c:v>42</c:v>
                </c:pt>
                <c:pt idx="83" formatCode="0">
                  <c:v>43</c:v>
                </c:pt>
                <c:pt idx="85" formatCode="0">
                  <c:v>44</c:v>
                </c:pt>
                <c:pt idx="87" formatCode="0">
                  <c:v>45</c:v>
                </c:pt>
                <c:pt idx="89" formatCode="0">
                  <c:v>46</c:v>
                </c:pt>
                <c:pt idx="91" formatCode="0">
                  <c:v>47</c:v>
                </c:pt>
                <c:pt idx="93" formatCode="0">
                  <c:v>48</c:v>
                </c:pt>
                <c:pt idx="95" formatCode="0">
                  <c:v>49</c:v>
                </c:pt>
                <c:pt idx="97" formatCode="0">
                  <c:v>50</c:v>
                </c:pt>
                <c:pt idx="99" formatCode="0">
                  <c:v>51</c:v>
                </c:pt>
                <c:pt idx="101" formatCode="0">
                  <c:v>52</c:v>
                </c:pt>
              </c:numCache>
            </c:numRef>
          </c:xVal>
          <c:yVal>
            <c:numRef>
              <c:f>'By district by week'!$G$2825:$G$2926</c:f>
              <c:numCache>
                <c:formatCode>General</c:formatCode>
                <c:ptCount val="102"/>
                <c:pt idx="0" formatCode="#,##0.00_);\(#,##0.00\)">
                  <c:v>14.829999999999998</c:v>
                </c:pt>
                <c:pt idx="2" formatCode="#,##0.00_);\(#,##0.00\)">
                  <c:v>10.029999999999999</c:v>
                </c:pt>
                <c:pt idx="4" formatCode="#,##0.00_);\(#,##0.00\)">
                  <c:v>11.120000000000001</c:v>
                </c:pt>
                <c:pt idx="6" formatCode="#,##0.00_);\(#,##0.00\)">
                  <c:v>9.65</c:v>
                </c:pt>
                <c:pt idx="8" formatCode="#,##0.00_);\(#,##0.00\)">
                  <c:v>8.59</c:v>
                </c:pt>
                <c:pt idx="10" formatCode="#,##0.00_);\(#,##0.00\)">
                  <c:v>10.1</c:v>
                </c:pt>
                <c:pt idx="12" formatCode="#,##0.00_);\(#,##0.00\)">
                  <c:v>8.58</c:v>
                </c:pt>
                <c:pt idx="14" formatCode="#,##0.00_);\(#,##0.00\)">
                  <c:v>9.83</c:v>
                </c:pt>
                <c:pt idx="16" formatCode="#,##0.00_);\(#,##0.00\)">
                  <c:v>9.92</c:v>
                </c:pt>
                <c:pt idx="18" formatCode="#,##0.00_);\(#,##0.00\)">
                  <c:v>8.56</c:v>
                </c:pt>
                <c:pt idx="20" formatCode="#,##0.00_);\(#,##0.00\)">
                  <c:v>7.54</c:v>
                </c:pt>
                <c:pt idx="22" formatCode="#,##0.00_);\(#,##0.00\)">
                  <c:v>11.5</c:v>
                </c:pt>
                <c:pt idx="24" formatCode="#,##0.00_);\(#,##0.00\)">
                  <c:v>10.050000000000001</c:v>
                </c:pt>
                <c:pt idx="26" formatCode="#,##0.00_);\(#,##0.00\)">
                  <c:v>10.87</c:v>
                </c:pt>
                <c:pt idx="28" formatCode="#,##0.00_);\(#,##0.00\)">
                  <c:v>6</c:v>
                </c:pt>
                <c:pt idx="29" formatCode="#,##0.00_);\(#,##0.00\)">
                  <c:v>11.31</c:v>
                </c:pt>
                <c:pt idx="31" formatCode="#,##0.00_);\(#,##0.00\)">
                  <c:v>10.35</c:v>
                </c:pt>
                <c:pt idx="33" formatCode="#,##0.00_);\(#,##0.00\)">
                  <c:v>11.42</c:v>
                </c:pt>
                <c:pt idx="35" formatCode="#,##0.00_);\(#,##0.00\)">
                  <c:v>11.35</c:v>
                </c:pt>
                <c:pt idx="37" formatCode="#,##0.00_);\(#,##0.00\)">
                  <c:v>11.21</c:v>
                </c:pt>
                <c:pt idx="39" formatCode="#,##0.00_);\(#,##0.00\)">
                  <c:v>11.55</c:v>
                </c:pt>
                <c:pt idx="41" formatCode="#,##0.00_);\(#,##0.00\)">
                  <c:v>11.79</c:v>
                </c:pt>
                <c:pt idx="43" formatCode="#,##0.00_);\(#,##0.00\)">
                  <c:v>10.030000000000001</c:v>
                </c:pt>
                <c:pt idx="45" formatCode="#,##0.00_);\(#,##0.00\)">
                  <c:v>12.42</c:v>
                </c:pt>
                <c:pt idx="47" formatCode="#,##0.00_);\(#,##0.00\)">
                  <c:v>12.93</c:v>
                </c:pt>
                <c:pt idx="49" formatCode="#,##0.00_);\(#,##0.00\)">
                  <c:v>11.95</c:v>
                </c:pt>
                <c:pt idx="51" formatCode="#,##0.00_);\(#,##0.00\)">
                  <c:v>12.05</c:v>
                </c:pt>
                <c:pt idx="53" formatCode="#,##0.00_);\(#,##0.00\)">
                  <c:v>10.87</c:v>
                </c:pt>
                <c:pt idx="55" formatCode="#,##0.00_);\(#,##0.00\)">
                  <c:v>10.96</c:v>
                </c:pt>
                <c:pt idx="57" formatCode="#,##0.00_);\(#,##0.00\)">
                  <c:v>11.18</c:v>
                </c:pt>
                <c:pt idx="59" formatCode="#,##0.00_);\(#,##0.00\)">
                  <c:v>10.18</c:v>
                </c:pt>
                <c:pt idx="61" formatCode="#,##0.00_);\(#,##0.00\)">
                  <c:v>10.5</c:v>
                </c:pt>
                <c:pt idx="63" formatCode="#,##0.00_);\(#,##0.00\)">
                  <c:v>10.67</c:v>
                </c:pt>
                <c:pt idx="65" formatCode="#,##0.00_);\(#,##0.00\)">
                  <c:v>10.719999999999999</c:v>
                </c:pt>
                <c:pt idx="67" formatCode="#,##0.00_);\(#,##0.00\)">
                  <c:v>10.8</c:v>
                </c:pt>
                <c:pt idx="69" formatCode="#,##0.00_);\(#,##0.00\)">
                  <c:v>12.68</c:v>
                </c:pt>
                <c:pt idx="71" formatCode="#,##0.00_);\(#,##0.00\)">
                  <c:v>10.530000000000001</c:v>
                </c:pt>
                <c:pt idx="73" formatCode="#,##0.00_);\(#,##0.00\)">
                  <c:v>9.370000000000001</c:v>
                </c:pt>
                <c:pt idx="75" formatCode="#,##0.00_);\(#,##0.00\)">
                  <c:v>10.34</c:v>
                </c:pt>
                <c:pt idx="77" formatCode="#,##0.00_);\(#,##0.00\)">
                  <c:v>9.82</c:v>
                </c:pt>
                <c:pt idx="79" formatCode="#,##0.00_);\(#,##0.00\)">
                  <c:v>10.210000000000001</c:v>
                </c:pt>
                <c:pt idx="81" formatCode="#,##0.00_);\(#,##0.00\)">
                  <c:v>9.5</c:v>
                </c:pt>
                <c:pt idx="83" formatCode="#,##0.00_);\(#,##0.00\)">
                  <c:v>10.57</c:v>
                </c:pt>
                <c:pt idx="85" formatCode="#,##0.00_);\(#,##0.00\)">
                  <c:v>10.780000000000001</c:v>
                </c:pt>
                <c:pt idx="87" formatCode="#,##0.00_);\(#,##0.00\)">
                  <c:v>10.45</c:v>
                </c:pt>
                <c:pt idx="89" formatCode="#,##0.00_);\(#,##0.00\)">
                  <c:v>10.690000000000001</c:v>
                </c:pt>
                <c:pt idx="91" formatCode="#,##0.00_);\(#,##0.00\)">
                  <c:v>12.77</c:v>
                </c:pt>
                <c:pt idx="93" formatCode="#,##0.00_);\(#,##0.00\)">
                  <c:v>13.120000000000001</c:v>
                </c:pt>
                <c:pt idx="95" formatCode="#,##0.00_);\(#,##0.00\)">
                  <c:v>10.76</c:v>
                </c:pt>
                <c:pt idx="97" formatCode="#,##0.00_);\(#,##0.00\)">
                  <c:v>9.27</c:v>
                </c:pt>
                <c:pt idx="99" formatCode="#,##0.00_);\(#,##0.00\)">
                  <c:v>10.850000000000001</c:v>
                </c:pt>
                <c:pt idx="101" formatCode="#,##0.00_);\(#,##0.00\)">
                  <c:v>13.239999999999998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C-46BC-8124-4515B25B0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656272"/>
        <c:axId val="566660192"/>
      </c:scatterChart>
      <c:valAx>
        <c:axId val="566656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60192"/>
        <c:crosses val="autoZero"/>
        <c:crossBetween val="midCat"/>
      </c:valAx>
      <c:valAx>
        <c:axId val="56666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week'!$F$2930:$F$3083</c:f>
              <c:numCache>
                <c:formatCode>General</c:formatCode>
                <c:ptCount val="154"/>
                <c:pt idx="0" formatCode="0">
                  <c:v>1</c:v>
                </c:pt>
                <c:pt idx="3" formatCode="0">
                  <c:v>2</c:v>
                </c:pt>
                <c:pt idx="6" formatCode="0">
                  <c:v>3</c:v>
                </c:pt>
                <c:pt idx="9" formatCode="0">
                  <c:v>4</c:v>
                </c:pt>
                <c:pt idx="12" formatCode="0">
                  <c:v>5</c:v>
                </c:pt>
                <c:pt idx="15" formatCode="0">
                  <c:v>6</c:v>
                </c:pt>
                <c:pt idx="18" formatCode="0">
                  <c:v>7</c:v>
                </c:pt>
                <c:pt idx="21" formatCode="0">
                  <c:v>8</c:v>
                </c:pt>
                <c:pt idx="24" formatCode="0">
                  <c:v>9</c:v>
                </c:pt>
                <c:pt idx="27" formatCode="0">
                  <c:v>10</c:v>
                </c:pt>
                <c:pt idx="30" formatCode="0">
                  <c:v>11</c:v>
                </c:pt>
                <c:pt idx="33" formatCode="0">
                  <c:v>12</c:v>
                </c:pt>
                <c:pt idx="35" formatCode="0">
                  <c:v>13</c:v>
                </c:pt>
                <c:pt idx="38" formatCode="0">
                  <c:v>14</c:v>
                </c:pt>
                <c:pt idx="41" formatCode="0">
                  <c:v>15</c:v>
                </c:pt>
                <c:pt idx="44" formatCode="0">
                  <c:v>16</c:v>
                </c:pt>
                <c:pt idx="47" formatCode="0">
                  <c:v>17</c:v>
                </c:pt>
                <c:pt idx="50" formatCode="0">
                  <c:v>18</c:v>
                </c:pt>
                <c:pt idx="53" formatCode="0">
                  <c:v>19</c:v>
                </c:pt>
                <c:pt idx="56" formatCode="0">
                  <c:v>20</c:v>
                </c:pt>
                <c:pt idx="59" formatCode="0">
                  <c:v>21</c:v>
                </c:pt>
                <c:pt idx="62" formatCode="0">
                  <c:v>22</c:v>
                </c:pt>
                <c:pt idx="65" formatCode="0">
                  <c:v>23</c:v>
                </c:pt>
                <c:pt idx="68" formatCode="0">
                  <c:v>24</c:v>
                </c:pt>
                <c:pt idx="71" formatCode="0">
                  <c:v>25</c:v>
                </c:pt>
                <c:pt idx="74" formatCode="0">
                  <c:v>26</c:v>
                </c:pt>
                <c:pt idx="77" formatCode="0">
                  <c:v>27</c:v>
                </c:pt>
                <c:pt idx="80" formatCode="0">
                  <c:v>28</c:v>
                </c:pt>
                <c:pt idx="83" formatCode="0">
                  <c:v>29</c:v>
                </c:pt>
                <c:pt idx="86" formatCode="0">
                  <c:v>30</c:v>
                </c:pt>
                <c:pt idx="89" formatCode="0">
                  <c:v>31</c:v>
                </c:pt>
                <c:pt idx="93" formatCode="0">
                  <c:v>32</c:v>
                </c:pt>
                <c:pt idx="96" formatCode="0">
                  <c:v>33</c:v>
                </c:pt>
                <c:pt idx="99" formatCode="0">
                  <c:v>34</c:v>
                </c:pt>
                <c:pt idx="102" formatCode="0">
                  <c:v>35</c:v>
                </c:pt>
                <c:pt idx="105" formatCode="0">
                  <c:v>36</c:v>
                </c:pt>
                <c:pt idx="108" formatCode="0">
                  <c:v>37</c:v>
                </c:pt>
                <c:pt idx="111" formatCode="0">
                  <c:v>38</c:v>
                </c:pt>
                <c:pt idx="114" formatCode="0">
                  <c:v>39</c:v>
                </c:pt>
                <c:pt idx="117" formatCode="0">
                  <c:v>40</c:v>
                </c:pt>
                <c:pt idx="120" formatCode="0">
                  <c:v>41</c:v>
                </c:pt>
                <c:pt idx="123" formatCode="0">
                  <c:v>42</c:v>
                </c:pt>
                <c:pt idx="126" formatCode="0">
                  <c:v>43</c:v>
                </c:pt>
                <c:pt idx="129" formatCode="0">
                  <c:v>44</c:v>
                </c:pt>
                <c:pt idx="133" formatCode="0">
                  <c:v>45</c:v>
                </c:pt>
                <c:pt idx="135" formatCode="0">
                  <c:v>46</c:v>
                </c:pt>
                <c:pt idx="138" formatCode="0">
                  <c:v>47</c:v>
                </c:pt>
                <c:pt idx="141" formatCode="0">
                  <c:v>48</c:v>
                </c:pt>
                <c:pt idx="144" formatCode="0">
                  <c:v>49</c:v>
                </c:pt>
                <c:pt idx="147" formatCode="0">
                  <c:v>50</c:v>
                </c:pt>
                <c:pt idx="150" formatCode="0">
                  <c:v>51</c:v>
                </c:pt>
                <c:pt idx="153" formatCode="0">
                  <c:v>52</c:v>
                </c:pt>
              </c:numCache>
            </c:numRef>
          </c:xVal>
          <c:yVal>
            <c:numRef>
              <c:f>'By district by week'!$G$2930:$G$3083</c:f>
              <c:numCache>
                <c:formatCode>General</c:formatCode>
                <c:ptCount val="154"/>
                <c:pt idx="0" formatCode="#,##0.00_);\(#,##0.00\)">
                  <c:v>16.25</c:v>
                </c:pt>
                <c:pt idx="3" formatCode="#,##0.00_);\(#,##0.00\)">
                  <c:v>12.67</c:v>
                </c:pt>
                <c:pt idx="6" formatCode="#,##0.00_);\(#,##0.00\)">
                  <c:v>20.53</c:v>
                </c:pt>
                <c:pt idx="9" formatCode="#,##0.00_);\(#,##0.00\)">
                  <c:v>12.3</c:v>
                </c:pt>
                <c:pt idx="12" formatCode="#,##0.00_);\(#,##0.00\)">
                  <c:v>11.11</c:v>
                </c:pt>
                <c:pt idx="15" formatCode="#,##0.00_);\(#,##0.00\)">
                  <c:v>13.31</c:v>
                </c:pt>
                <c:pt idx="18" formatCode="#,##0.00_);\(#,##0.00\)">
                  <c:v>10.540000000000001</c:v>
                </c:pt>
                <c:pt idx="21" formatCode="#,##0.00_);\(#,##0.00\)">
                  <c:v>18.850000000000001</c:v>
                </c:pt>
                <c:pt idx="24" formatCode="#,##0.00_);\(#,##0.00\)">
                  <c:v>15.32</c:v>
                </c:pt>
                <c:pt idx="27" formatCode="#,##0.00_);\(#,##0.00\)">
                  <c:v>12.1</c:v>
                </c:pt>
                <c:pt idx="30" formatCode="#,##0.00_);\(#,##0.00\)">
                  <c:v>7.5</c:v>
                </c:pt>
                <c:pt idx="33" formatCode="#,##0.00_);\(#,##0.00\)">
                  <c:v>10.54</c:v>
                </c:pt>
                <c:pt idx="35" formatCode="#,##0.00_);\(#,##0.00\)">
                  <c:v>12.96</c:v>
                </c:pt>
                <c:pt idx="38" formatCode="#,##0.00_);\(#,##0.00\)">
                  <c:v>14.170000000000002</c:v>
                </c:pt>
                <c:pt idx="41" formatCode="#,##0.00_);\(#,##0.00\)">
                  <c:v>16.46</c:v>
                </c:pt>
                <c:pt idx="44" formatCode="#,##0.00_);\(#,##0.00\)">
                  <c:v>15.189999999999998</c:v>
                </c:pt>
                <c:pt idx="47" formatCode="#,##0.00_);\(#,##0.00\)">
                  <c:v>12.959999999999999</c:v>
                </c:pt>
                <c:pt idx="50" formatCode="#,##0.00_);\(#,##0.00\)">
                  <c:v>16.75</c:v>
                </c:pt>
                <c:pt idx="53" formatCode="#,##0.00_);\(#,##0.00\)">
                  <c:v>14.469999999999999</c:v>
                </c:pt>
                <c:pt idx="56" formatCode="#,##0.00_);\(#,##0.00\)">
                  <c:v>13.89</c:v>
                </c:pt>
                <c:pt idx="59" formatCode="#,##0.00_);\(#,##0.00\)">
                  <c:v>16.23</c:v>
                </c:pt>
                <c:pt idx="62" formatCode="#,##0.00_);\(#,##0.00\)">
                  <c:v>22.189999999999998</c:v>
                </c:pt>
                <c:pt idx="65" formatCode="#,##0.00_);\(#,##0.00\)">
                  <c:v>13.68</c:v>
                </c:pt>
                <c:pt idx="68" formatCode="#,##0.00_);\(#,##0.00\)">
                  <c:v>16.91</c:v>
                </c:pt>
                <c:pt idx="71" formatCode="#,##0.00_);\(#,##0.00\)">
                  <c:v>16.970000000000002</c:v>
                </c:pt>
                <c:pt idx="74" formatCode="#,##0.00_);\(#,##0.00\)">
                  <c:v>17.350000000000001</c:v>
                </c:pt>
                <c:pt idx="77" formatCode="#,##0.00_);\(#,##0.00\)">
                  <c:v>16.060000000000002</c:v>
                </c:pt>
                <c:pt idx="80" formatCode="#,##0.00_);\(#,##0.00\)">
                  <c:v>15.11</c:v>
                </c:pt>
                <c:pt idx="83" formatCode="#,##0.00_);\(#,##0.00\)">
                  <c:v>13.84</c:v>
                </c:pt>
                <c:pt idx="86" formatCode="#,##0.00_);\(#,##0.00\)">
                  <c:v>14.86</c:v>
                </c:pt>
                <c:pt idx="89" formatCode="#,##0.00_);\(#,##0.00\)">
                  <c:v>19.060000000000002</c:v>
                </c:pt>
                <c:pt idx="93" formatCode="#,##0.00_);\(#,##0.00\)">
                  <c:v>14.43</c:v>
                </c:pt>
                <c:pt idx="96" formatCode="#,##0.00_);\(#,##0.00\)">
                  <c:v>14.580000000000002</c:v>
                </c:pt>
                <c:pt idx="99" formatCode="#,##0.00_);\(#,##0.00\)">
                  <c:v>16.650000000000002</c:v>
                </c:pt>
                <c:pt idx="102" formatCode="#,##0.00_);\(#,##0.00\)">
                  <c:v>15.39</c:v>
                </c:pt>
                <c:pt idx="105" formatCode="#,##0.00_);\(#,##0.00\)">
                  <c:v>21.8</c:v>
                </c:pt>
                <c:pt idx="108" formatCode="#,##0.00_);\(#,##0.00\)">
                  <c:v>14.49</c:v>
                </c:pt>
                <c:pt idx="111" formatCode="#,##0.00_);\(#,##0.00\)">
                  <c:v>11.35</c:v>
                </c:pt>
                <c:pt idx="114" formatCode="#,##0.00_);\(#,##0.00\)">
                  <c:v>13.54</c:v>
                </c:pt>
                <c:pt idx="117" formatCode="#,##0.00_);\(#,##0.00\)">
                  <c:v>12.02</c:v>
                </c:pt>
                <c:pt idx="120" formatCode="#,##0.00_);\(#,##0.00\)">
                  <c:v>16.479999999999997</c:v>
                </c:pt>
                <c:pt idx="123" formatCode="#,##0.00_);\(#,##0.00\)">
                  <c:v>12.61</c:v>
                </c:pt>
                <c:pt idx="126" formatCode="#,##0.00_);\(#,##0.00\)">
                  <c:v>13.069999999999999</c:v>
                </c:pt>
                <c:pt idx="129" formatCode="#,##0.00_);\(#,##0.00\)">
                  <c:v>17.130000000000003</c:v>
                </c:pt>
                <c:pt idx="133" formatCode="#,##0.00_);\(#,##0.00\)">
                  <c:v>9.4699999999999989</c:v>
                </c:pt>
                <c:pt idx="135" formatCode="#,##0.00_);\(#,##0.00\)">
                  <c:v>12.870000000000001</c:v>
                </c:pt>
                <c:pt idx="138" formatCode="#,##0.00_);\(#,##0.00\)">
                  <c:v>15.41</c:v>
                </c:pt>
                <c:pt idx="141" formatCode="#,##0.00_);\(#,##0.00\)">
                  <c:v>15.990000000000002</c:v>
                </c:pt>
                <c:pt idx="144" formatCode="#,##0.00_);\(#,##0.00\)">
                  <c:v>13.18</c:v>
                </c:pt>
                <c:pt idx="147" formatCode="#,##0.00_);\(#,##0.00\)">
                  <c:v>12.41</c:v>
                </c:pt>
                <c:pt idx="150" formatCode="#,##0.00_);\(#,##0.00\)">
                  <c:v>13.35</c:v>
                </c:pt>
                <c:pt idx="153" formatCode="#,##0.00_);\(#,##0.00\)">
                  <c:v>23.5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47-40E8-9878-0D10D544C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660584"/>
        <c:axId val="566660976"/>
      </c:scatterChart>
      <c:valAx>
        <c:axId val="566660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60976"/>
        <c:crosses val="autoZero"/>
        <c:crossBetween val="midCat"/>
      </c:valAx>
      <c:valAx>
        <c:axId val="56666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60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week'!$F$3087:$F$3191</c:f>
              <c:numCache>
                <c:formatCode>General</c:formatCode>
                <c:ptCount val="105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1" formatCode="0">
                  <c:v>6</c:v>
                </c:pt>
                <c:pt idx="13" formatCode="0">
                  <c:v>7</c:v>
                </c:pt>
                <c:pt idx="15" formatCode="0">
                  <c:v>8</c:v>
                </c:pt>
                <c:pt idx="17" formatCode="0">
                  <c:v>9</c:v>
                </c:pt>
                <c:pt idx="19" formatCode="0">
                  <c:v>10</c:v>
                </c:pt>
                <c:pt idx="21" formatCode="0">
                  <c:v>11</c:v>
                </c:pt>
                <c:pt idx="23" formatCode="0">
                  <c:v>12</c:v>
                </c:pt>
                <c:pt idx="25" formatCode="0">
                  <c:v>13</c:v>
                </c:pt>
                <c:pt idx="27" formatCode="0">
                  <c:v>14</c:v>
                </c:pt>
                <c:pt idx="29" formatCode="0">
                  <c:v>15</c:v>
                </c:pt>
                <c:pt idx="31" formatCode="0">
                  <c:v>16</c:v>
                </c:pt>
                <c:pt idx="33" formatCode="0">
                  <c:v>17</c:v>
                </c:pt>
                <c:pt idx="35" formatCode="0">
                  <c:v>18.142857142857142</c:v>
                </c:pt>
                <c:pt idx="38" formatCode="0">
                  <c:v>19</c:v>
                </c:pt>
                <c:pt idx="40" formatCode="0">
                  <c:v>20</c:v>
                </c:pt>
                <c:pt idx="42" formatCode="0">
                  <c:v>21</c:v>
                </c:pt>
                <c:pt idx="44" formatCode="0">
                  <c:v>22</c:v>
                </c:pt>
                <c:pt idx="46" formatCode="0">
                  <c:v>23</c:v>
                </c:pt>
                <c:pt idx="48" formatCode="0">
                  <c:v>24</c:v>
                </c:pt>
                <c:pt idx="50" formatCode="0">
                  <c:v>25</c:v>
                </c:pt>
                <c:pt idx="52" formatCode="0">
                  <c:v>26</c:v>
                </c:pt>
                <c:pt idx="54" formatCode="0">
                  <c:v>27</c:v>
                </c:pt>
                <c:pt idx="56" formatCode="0">
                  <c:v>28</c:v>
                </c:pt>
                <c:pt idx="58" formatCode="0">
                  <c:v>29</c:v>
                </c:pt>
                <c:pt idx="60" formatCode="0">
                  <c:v>30</c:v>
                </c:pt>
                <c:pt idx="62" formatCode="0">
                  <c:v>31</c:v>
                </c:pt>
                <c:pt idx="64" formatCode="0">
                  <c:v>32</c:v>
                </c:pt>
                <c:pt idx="66" formatCode="0">
                  <c:v>33</c:v>
                </c:pt>
                <c:pt idx="68" formatCode="0">
                  <c:v>34</c:v>
                </c:pt>
                <c:pt idx="70" formatCode="0">
                  <c:v>35</c:v>
                </c:pt>
                <c:pt idx="72" formatCode="0">
                  <c:v>36</c:v>
                </c:pt>
                <c:pt idx="74" formatCode="0">
                  <c:v>37</c:v>
                </c:pt>
                <c:pt idx="76" formatCode="0">
                  <c:v>38</c:v>
                </c:pt>
                <c:pt idx="78" formatCode="0">
                  <c:v>39</c:v>
                </c:pt>
                <c:pt idx="80" formatCode="0">
                  <c:v>40</c:v>
                </c:pt>
                <c:pt idx="82" formatCode="0">
                  <c:v>41</c:v>
                </c:pt>
                <c:pt idx="84" formatCode="0">
                  <c:v>42</c:v>
                </c:pt>
                <c:pt idx="86" formatCode="0">
                  <c:v>43</c:v>
                </c:pt>
                <c:pt idx="88" formatCode="0">
                  <c:v>44</c:v>
                </c:pt>
                <c:pt idx="90" formatCode="0">
                  <c:v>45</c:v>
                </c:pt>
                <c:pt idx="92" formatCode="0">
                  <c:v>46</c:v>
                </c:pt>
                <c:pt idx="94" formatCode="0">
                  <c:v>47</c:v>
                </c:pt>
                <c:pt idx="96" formatCode="0">
                  <c:v>48</c:v>
                </c:pt>
                <c:pt idx="98" formatCode="0">
                  <c:v>49</c:v>
                </c:pt>
                <c:pt idx="100" formatCode="0">
                  <c:v>50</c:v>
                </c:pt>
                <c:pt idx="102" formatCode="0">
                  <c:v>51</c:v>
                </c:pt>
                <c:pt idx="104" formatCode="0">
                  <c:v>52</c:v>
                </c:pt>
              </c:numCache>
            </c:numRef>
          </c:xVal>
          <c:yVal>
            <c:numRef>
              <c:f>'By district by week'!$G$3087:$G$3191</c:f>
              <c:numCache>
                <c:formatCode>General</c:formatCode>
                <c:ptCount val="105"/>
                <c:pt idx="0" formatCode="#,##0.00_);\(#,##0.00\)">
                  <c:v>7.26</c:v>
                </c:pt>
                <c:pt idx="2" formatCode="#,##0.00_);\(#,##0.00\)">
                  <c:v>6.35</c:v>
                </c:pt>
                <c:pt idx="4" formatCode="#,##0.00_);\(#,##0.00\)">
                  <c:v>7.2</c:v>
                </c:pt>
                <c:pt idx="6" formatCode="#,##0.00_);\(#,##0.00\)">
                  <c:v>6.09</c:v>
                </c:pt>
                <c:pt idx="8" formatCode="#,##0.00_);\(#,##0.00\)">
                  <c:v>11.17</c:v>
                </c:pt>
                <c:pt idx="11" formatCode="#,##0.00_);\(#,##0.00\)">
                  <c:v>6.77</c:v>
                </c:pt>
                <c:pt idx="13" formatCode="#,##0.00_);\(#,##0.00\)">
                  <c:v>5.6099999999999994</c:v>
                </c:pt>
                <c:pt idx="15" formatCode="#,##0.00_);\(#,##0.00\)">
                  <c:v>6.2</c:v>
                </c:pt>
                <c:pt idx="17" formatCode="#,##0.00_);\(#,##0.00\)">
                  <c:v>6.2200000000000006</c:v>
                </c:pt>
                <c:pt idx="19" formatCode="#,##0.00_);\(#,##0.00\)">
                  <c:v>6.0299999999999994</c:v>
                </c:pt>
                <c:pt idx="21" formatCode="#,##0.00_);\(#,##0.00\)">
                  <c:v>10.040000000000001</c:v>
                </c:pt>
                <c:pt idx="23" formatCode="#,##0.00_);\(#,##0.00\)">
                  <c:v>8.34</c:v>
                </c:pt>
                <c:pt idx="25" formatCode="#,##0.00_);\(#,##0.00\)">
                  <c:v>7.0299999999999994</c:v>
                </c:pt>
                <c:pt idx="27" formatCode="#,##0.00_);\(#,##0.00\)">
                  <c:v>6.8100000000000005</c:v>
                </c:pt>
                <c:pt idx="29" formatCode="#,##0.00_);\(#,##0.00\)">
                  <c:v>7.7200000000000006</c:v>
                </c:pt>
                <c:pt idx="31" formatCode="#,##0.00_);\(#,##0.00\)">
                  <c:v>6.4399999999999995</c:v>
                </c:pt>
                <c:pt idx="33" formatCode="#,##0.00_);\(#,##0.00\)">
                  <c:v>6.98</c:v>
                </c:pt>
                <c:pt idx="35" formatCode="#,##0.00_);\(#,##0.00\)">
                  <c:v>5.8900000000000006</c:v>
                </c:pt>
                <c:pt idx="38" formatCode="#,##0.00_);\(#,##0.00\)">
                  <c:v>6.8900000000000006</c:v>
                </c:pt>
                <c:pt idx="40" formatCode="#,##0.00_);\(#,##0.00\)">
                  <c:v>7.27</c:v>
                </c:pt>
                <c:pt idx="42" formatCode="#,##0.00_);\(#,##0.00\)">
                  <c:v>6.6</c:v>
                </c:pt>
                <c:pt idx="44" formatCode="#,##0.00_);\(#,##0.00\)">
                  <c:v>6.9700000000000006</c:v>
                </c:pt>
                <c:pt idx="46" formatCode="#,##0.00_);\(#,##0.00\)">
                  <c:v>6.2</c:v>
                </c:pt>
                <c:pt idx="48" formatCode="#,##0.00_);\(#,##0.00\)">
                  <c:v>7.3599999999999994</c:v>
                </c:pt>
                <c:pt idx="50" formatCode="#,##0.00_);\(#,##0.00\)">
                  <c:v>7.65</c:v>
                </c:pt>
                <c:pt idx="52" formatCode="#,##0.00_);\(#,##0.00\)">
                  <c:v>7.55</c:v>
                </c:pt>
                <c:pt idx="54" formatCode="#,##0.00_);\(#,##0.00\)">
                  <c:v>9.42</c:v>
                </c:pt>
                <c:pt idx="56" formatCode="#,##0.00_);\(#,##0.00\)">
                  <c:v>7.2</c:v>
                </c:pt>
                <c:pt idx="58" formatCode="#,##0.00_);\(#,##0.00\)">
                  <c:v>6.49</c:v>
                </c:pt>
                <c:pt idx="60" formatCode="#,##0.00_);\(#,##0.00\)">
                  <c:v>6.51</c:v>
                </c:pt>
                <c:pt idx="62" formatCode="#,##0.00_);\(#,##0.00\)">
                  <c:v>6.9</c:v>
                </c:pt>
                <c:pt idx="64" formatCode="#,##0.00_);\(#,##0.00\)">
                  <c:v>5.97</c:v>
                </c:pt>
                <c:pt idx="66" formatCode="#,##0.00_);\(#,##0.00\)">
                  <c:v>6.65</c:v>
                </c:pt>
                <c:pt idx="68" formatCode="#,##0.00_);\(#,##0.00\)">
                  <c:v>6.63</c:v>
                </c:pt>
                <c:pt idx="70" formatCode="#,##0.00_);\(#,##0.00\)">
                  <c:v>7.01</c:v>
                </c:pt>
                <c:pt idx="72" formatCode="#,##0.00_);\(#,##0.00\)">
                  <c:v>8.1</c:v>
                </c:pt>
                <c:pt idx="74" formatCode="#,##0.00_);\(#,##0.00\)">
                  <c:v>6.74</c:v>
                </c:pt>
                <c:pt idx="76" formatCode="#,##0.00_);\(#,##0.00\)">
                  <c:v>5.86</c:v>
                </c:pt>
                <c:pt idx="78" formatCode="#,##0.00_);\(#,##0.00\)">
                  <c:v>6.84</c:v>
                </c:pt>
                <c:pt idx="80" formatCode="#,##0.00_);\(#,##0.00\)">
                  <c:v>6.5</c:v>
                </c:pt>
                <c:pt idx="82" formatCode="#,##0.00_);\(#,##0.00\)">
                  <c:v>6.66</c:v>
                </c:pt>
                <c:pt idx="84" formatCode="#,##0.00_);\(#,##0.00\)">
                  <c:v>6.27</c:v>
                </c:pt>
                <c:pt idx="86" formatCode="#,##0.00_);\(#,##0.00\)">
                  <c:v>7.3100000000000005</c:v>
                </c:pt>
                <c:pt idx="88" formatCode="#,##0.00_);\(#,##0.00\)">
                  <c:v>6.3900000000000006</c:v>
                </c:pt>
                <c:pt idx="90" formatCode="#,##0.00_);\(#,##0.00\)">
                  <c:v>6.7</c:v>
                </c:pt>
                <c:pt idx="92" formatCode="#,##0.00_);\(#,##0.00\)">
                  <c:v>7.26</c:v>
                </c:pt>
                <c:pt idx="94" formatCode="#,##0.00_);\(#,##0.00\)">
                  <c:v>8.06</c:v>
                </c:pt>
                <c:pt idx="96" formatCode="#,##0.00_);\(#,##0.00\)">
                  <c:v>8.8800000000000008</c:v>
                </c:pt>
                <c:pt idx="98" formatCode="#,##0.00_);\(#,##0.00\)">
                  <c:v>8</c:v>
                </c:pt>
                <c:pt idx="100" formatCode="#,##0.00_);\(#,##0.00\)">
                  <c:v>6.96</c:v>
                </c:pt>
                <c:pt idx="102" formatCode="#,##0.00_);\(#,##0.00\)">
                  <c:v>7.17</c:v>
                </c:pt>
                <c:pt idx="104" formatCode="#,##0.00_);\(#,##0.00\)">
                  <c:v>14.59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66-4BB4-9DC0-9800BCD80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658232"/>
        <c:axId val="566653528"/>
      </c:scatterChart>
      <c:valAx>
        <c:axId val="566658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3528"/>
        <c:crosses val="autoZero"/>
        <c:crossBetween val="midCat"/>
      </c:valAx>
      <c:valAx>
        <c:axId val="566653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8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week'!$F$3194:$F$3245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'By district by week'!$G$3194:$G$3245</c:f>
              <c:numCache>
                <c:formatCode>#,##0.00_);\(#,##0.00\)</c:formatCode>
                <c:ptCount val="52"/>
                <c:pt idx="0">
                  <c:v>9.23</c:v>
                </c:pt>
                <c:pt idx="1">
                  <c:v>7.84</c:v>
                </c:pt>
                <c:pt idx="2">
                  <c:v>9.6199999999999992</c:v>
                </c:pt>
                <c:pt idx="3">
                  <c:v>7.15</c:v>
                </c:pt>
                <c:pt idx="4">
                  <c:v>6.26</c:v>
                </c:pt>
                <c:pt idx="5">
                  <c:v>8.17</c:v>
                </c:pt>
                <c:pt idx="6">
                  <c:v>6.18</c:v>
                </c:pt>
                <c:pt idx="7">
                  <c:v>8.76</c:v>
                </c:pt>
                <c:pt idx="8">
                  <c:v>7.59</c:v>
                </c:pt>
                <c:pt idx="9">
                  <c:v>6.65</c:v>
                </c:pt>
                <c:pt idx="10">
                  <c:v>4.7</c:v>
                </c:pt>
                <c:pt idx="11">
                  <c:v>9.59</c:v>
                </c:pt>
                <c:pt idx="12">
                  <c:v>7.35</c:v>
                </c:pt>
                <c:pt idx="13">
                  <c:v>8.33</c:v>
                </c:pt>
                <c:pt idx="14">
                  <c:v>8.9600000000000009</c:v>
                </c:pt>
                <c:pt idx="15">
                  <c:v>8.18</c:v>
                </c:pt>
                <c:pt idx="16">
                  <c:v>9.26</c:v>
                </c:pt>
                <c:pt idx="17">
                  <c:v>9.08</c:v>
                </c:pt>
                <c:pt idx="18">
                  <c:v>8.31</c:v>
                </c:pt>
                <c:pt idx="19">
                  <c:v>8.1199999999999992</c:v>
                </c:pt>
                <c:pt idx="20">
                  <c:v>8.0399999999999991</c:v>
                </c:pt>
                <c:pt idx="21">
                  <c:v>10.61</c:v>
                </c:pt>
                <c:pt idx="22">
                  <c:v>7.21</c:v>
                </c:pt>
                <c:pt idx="23">
                  <c:v>9.44</c:v>
                </c:pt>
                <c:pt idx="24">
                  <c:v>8.84</c:v>
                </c:pt>
                <c:pt idx="25">
                  <c:v>8.7200000000000006</c:v>
                </c:pt>
                <c:pt idx="26">
                  <c:v>8.93</c:v>
                </c:pt>
                <c:pt idx="27">
                  <c:v>8.91</c:v>
                </c:pt>
                <c:pt idx="28">
                  <c:v>7.45</c:v>
                </c:pt>
                <c:pt idx="29">
                  <c:v>8.57</c:v>
                </c:pt>
                <c:pt idx="30">
                  <c:v>7.4</c:v>
                </c:pt>
                <c:pt idx="31">
                  <c:v>7.43</c:v>
                </c:pt>
                <c:pt idx="32">
                  <c:v>7.6</c:v>
                </c:pt>
                <c:pt idx="33">
                  <c:v>7.56</c:v>
                </c:pt>
                <c:pt idx="34">
                  <c:v>7.98</c:v>
                </c:pt>
                <c:pt idx="35">
                  <c:v>9.9600000000000009</c:v>
                </c:pt>
                <c:pt idx="36">
                  <c:v>8.57</c:v>
                </c:pt>
                <c:pt idx="37">
                  <c:v>6.38</c:v>
                </c:pt>
                <c:pt idx="38">
                  <c:v>8.33</c:v>
                </c:pt>
                <c:pt idx="39">
                  <c:v>7.74</c:v>
                </c:pt>
                <c:pt idx="40">
                  <c:v>8.89</c:v>
                </c:pt>
                <c:pt idx="41">
                  <c:v>7.5</c:v>
                </c:pt>
                <c:pt idx="42">
                  <c:v>7.52</c:v>
                </c:pt>
                <c:pt idx="43">
                  <c:v>11.25</c:v>
                </c:pt>
                <c:pt idx="44">
                  <c:v>8.16</c:v>
                </c:pt>
                <c:pt idx="45">
                  <c:v>7.42</c:v>
                </c:pt>
                <c:pt idx="46">
                  <c:v>9.42</c:v>
                </c:pt>
                <c:pt idx="47">
                  <c:v>10.28</c:v>
                </c:pt>
                <c:pt idx="48">
                  <c:v>8.0399999999999991</c:v>
                </c:pt>
                <c:pt idx="49">
                  <c:v>7.32</c:v>
                </c:pt>
                <c:pt idx="50">
                  <c:v>8.1199999999999992</c:v>
                </c:pt>
                <c:pt idx="51">
                  <c:v>12.65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A9-4780-B3C7-9E54305A8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655488"/>
        <c:axId val="566655880"/>
      </c:scatterChart>
      <c:valAx>
        <c:axId val="56665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5880"/>
        <c:crosses val="autoZero"/>
        <c:crossBetween val="midCat"/>
      </c:valAx>
      <c:valAx>
        <c:axId val="56665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5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week'!$F$3248:$F$3355</c:f>
              <c:numCache>
                <c:formatCode>General</c:formatCode>
                <c:ptCount val="108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7" formatCode="0">
                  <c:v>9</c:v>
                </c:pt>
                <c:pt idx="19" formatCode="0">
                  <c:v>10</c:v>
                </c:pt>
                <c:pt idx="21" formatCode="0">
                  <c:v>11</c:v>
                </c:pt>
                <c:pt idx="23" formatCode="0">
                  <c:v>12</c:v>
                </c:pt>
                <c:pt idx="25" formatCode="0">
                  <c:v>13</c:v>
                </c:pt>
                <c:pt idx="27" formatCode="0">
                  <c:v>14</c:v>
                </c:pt>
                <c:pt idx="29" formatCode="0">
                  <c:v>15</c:v>
                </c:pt>
                <c:pt idx="31" formatCode="0">
                  <c:v>16</c:v>
                </c:pt>
                <c:pt idx="33" formatCode="0">
                  <c:v>17</c:v>
                </c:pt>
                <c:pt idx="35" formatCode="0">
                  <c:v>18</c:v>
                </c:pt>
                <c:pt idx="37" formatCode="0">
                  <c:v>19</c:v>
                </c:pt>
                <c:pt idx="39" formatCode="0">
                  <c:v>20</c:v>
                </c:pt>
                <c:pt idx="41" formatCode="0">
                  <c:v>21</c:v>
                </c:pt>
                <c:pt idx="43" formatCode="0">
                  <c:v>22</c:v>
                </c:pt>
                <c:pt idx="45" formatCode="0">
                  <c:v>23</c:v>
                </c:pt>
                <c:pt idx="47" formatCode="0">
                  <c:v>24</c:v>
                </c:pt>
                <c:pt idx="49" formatCode="0">
                  <c:v>25</c:v>
                </c:pt>
                <c:pt idx="51" formatCode="0">
                  <c:v>26</c:v>
                </c:pt>
                <c:pt idx="53" formatCode="0">
                  <c:v>27</c:v>
                </c:pt>
                <c:pt idx="55" formatCode="0">
                  <c:v>28</c:v>
                </c:pt>
                <c:pt idx="57" formatCode="0">
                  <c:v>29</c:v>
                </c:pt>
                <c:pt idx="59" formatCode="0">
                  <c:v>30</c:v>
                </c:pt>
                <c:pt idx="61" formatCode="0">
                  <c:v>31</c:v>
                </c:pt>
                <c:pt idx="63" formatCode="0">
                  <c:v>32</c:v>
                </c:pt>
                <c:pt idx="65" formatCode="0">
                  <c:v>33</c:v>
                </c:pt>
                <c:pt idx="67" formatCode="0">
                  <c:v>34</c:v>
                </c:pt>
                <c:pt idx="69" formatCode="0">
                  <c:v>35</c:v>
                </c:pt>
                <c:pt idx="71" formatCode="0">
                  <c:v>36</c:v>
                </c:pt>
                <c:pt idx="73" formatCode="0">
                  <c:v>37</c:v>
                </c:pt>
                <c:pt idx="75" formatCode="0">
                  <c:v>38</c:v>
                </c:pt>
                <c:pt idx="77" formatCode="0">
                  <c:v>39</c:v>
                </c:pt>
                <c:pt idx="79" formatCode="0">
                  <c:v>40</c:v>
                </c:pt>
                <c:pt idx="82" formatCode="0">
                  <c:v>41</c:v>
                </c:pt>
                <c:pt idx="84" formatCode="0">
                  <c:v>42</c:v>
                </c:pt>
                <c:pt idx="86" formatCode="0">
                  <c:v>43</c:v>
                </c:pt>
                <c:pt idx="88" formatCode="0">
                  <c:v>44</c:v>
                </c:pt>
                <c:pt idx="90" formatCode="0">
                  <c:v>45</c:v>
                </c:pt>
                <c:pt idx="92" formatCode="0">
                  <c:v>46</c:v>
                </c:pt>
                <c:pt idx="95" formatCode="0">
                  <c:v>47</c:v>
                </c:pt>
                <c:pt idx="97" formatCode="0">
                  <c:v>48</c:v>
                </c:pt>
                <c:pt idx="100" formatCode="0">
                  <c:v>49</c:v>
                </c:pt>
                <c:pt idx="102" formatCode="0">
                  <c:v>50</c:v>
                </c:pt>
                <c:pt idx="104" formatCode="0">
                  <c:v>51</c:v>
                </c:pt>
                <c:pt idx="107" formatCode="0">
                  <c:v>52</c:v>
                </c:pt>
              </c:numCache>
            </c:numRef>
          </c:xVal>
          <c:yVal>
            <c:numRef>
              <c:f>'By district by week'!$G$3248:$G$3355</c:f>
              <c:numCache>
                <c:formatCode>General</c:formatCode>
                <c:ptCount val="108"/>
                <c:pt idx="0" formatCode="#,##0.00_);\(#,##0.00\)">
                  <c:v>14.93</c:v>
                </c:pt>
                <c:pt idx="2" formatCode="#,##0.00_);\(#,##0.00\)">
                  <c:v>15.360000000000001</c:v>
                </c:pt>
                <c:pt idx="4" formatCode="#,##0.00_);\(#,##0.00\)">
                  <c:v>17.25</c:v>
                </c:pt>
                <c:pt idx="6" formatCode="#,##0.00_);\(#,##0.00\)">
                  <c:v>14.440000000000001</c:v>
                </c:pt>
                <c:pt idx="8" formatCode="#,##0.00_);\(#,##0.00\)">
                  <c:v>12.61</c:v>
                </c:pt>
                <c:pt idx="10" formatCode="#,##0.00_);\(#,##0.00\)">
                  <c:v>12.34</c:v>
                </c:pt>
                <c:pt idx="12" formatCode="#,##0.00_);\(#,##0.00\)">
                  <c:v>13.06</c:v>
                </c:pt>
                <c:pt idx="14" formatCode="#,##0.00_);\(#,##0.00\)">
                  <c:v>17.82</c:v>
                </c:pt>
                <c:pt idx="17" formatCode="#,##0.00_);\(#,##0.00\)">
                  <c:v>14.21</c:v>
                </c:pt>
                <c:pt idx="19" formatCode="#,##0.00_);\(#,##0.00\)">
                  <c:v>12.809999999999999</c:v>
                </c:pt>
                <c:pt idx="21" formatCode="#,##0.00_);\(#,##0.00\)">
                  <c:v>9.2100000000000009</c:v>
                </c:pt>
                <c:pt idx="23" formatCode="#,##0.00_);\(#,##0.00\)">
                  <c:v>14.16</c:v>
                </c:pt>
                <c:pt idx="25" formatCode="#,##0.00_);\(#,##0.00\)">
                  <c:v>14.59</c:v>
                </c:pt>
                <c:pt idx="27" formatCode="#,##0.00_);\(#,##0.00\)">
                  <c:v>15.83</c:v>
                </c:pt>
                <c:pt idx="29" formatCode="#,##0.00_);\(#,##0.00\)">
                  <c:v>14.739999999999998</c:v>
                </c:pt>
                <c:pt idx="31" formatCode="#,##0.00_);\(#,##0.00\)">
                  <c:v>12.68</c:v>
                </c:pt>
                <c:pt idx="33" formatCode="#,##0.00_);\(#,##0.00\)">
                  <c:v>14.1</c:v>
                </c:pt>
                <c:pt idx="35" formatCode="#,##0.00_);\(#,##0.00\)">
                  <c:v>11.65</c:v>
                </c:pt>
                <c:pt idx="37" formatCode="#,##0.00_);\(#,##0.00\)">
                  <c:v>13.54</c:v>
                </c:pt>
                <c:pt idx="39" formatCode="#,##0.00_);\(#,##0.00\)">
                  <c:v>15.66</c:v>
                </c:pt>
                <c:pt idx="41" formatCode="#,##0.00_);\(#,##0.00\)">
                  <c:v>13.3</c:v>
                </c:pt>
                <c:pt idx="43" formatCode="#,##0.00_);\(#,##0.00\)">
                  <c:v>12.74</c:v>
                </c:pt>
                <c:pt idx="45" formatCode="#,##0.00_);\(#,##0.00\)">
                  <c:v>14.990000000000002</c:v>
                </c:pt>
                <c:pt idx="47" formatCode="#,##0.00_);\(#,##0.00\)">
                  <c:v>17.919999999999998</c:v>
                </c:pt>
                <c:pt idx="49" formatCode="#,##0.00_);\(#,##0.00\)">
                  <c:v>16.52</c:v>
                </c:pt>
                <c:pt idx="51" formatCode="#,##0.00_);\(#,##0.00\)">
                  <c:v>13.73</c:v>
                </c:pt>
                <c:pt idx="53" formatCode="#,##0.00_);\(#,##0.00\)">
                  <c:v>14.68</c:v>
                </c:pt>
                <c:pt idx="55" formatCode="#,##0.00_);\(#,##0.00\)">
                  <c:v>13.68</c:v>
                </c:pt>
                <c:pt idx="57" formatCode="#,##0.00_);\(#,##0.00\)">
                  <c:v>14.03</c:v>
                </c:pt>
                <c:pt idx="59" formatCode="#,##0.00_);\(#,##0.00\)">
                  <c:v>14.399999999999999</c:v>
                </c:pt>
                <c:pt idx="61" formatCode="#,##0.00_);\(#,##0.00\)">
                  <c:v>10.98</c:v>
                </c:pt>
                <c:pt idx="63" formatCode="#,##0.00_);\(#,##0.00\)">
                  <c:v>15.280000000000001</c:v>
                </c:pt>
                <c:pt idx="65" formatCode="#,##0.00_);\(#,##0.00\)">
                  <c:v>11.440000000000001</c:v>
                </c:pt>
                <c:pt idx="67" formatCode="#,##0.00_);\(#,##0.00\)">
                  <c:v>12.530000000000001</c:v>
                </c:pt>
                <c:pt idx="69" formatCode="#,##0.00_);\(#,##0.00\)">
                  <c:v>14.899999999999999</c:v>
                </c:pt>
                <c:pt idx="71" formatCode="#,##0.00_);\(#,##0.00\)">
                  <c:v>15.04</c:v>
                </c:pt>
                <c:pt idx="73" formatCode="#,##0.00_);\(#,##0.00\)">
                  <c:v>14.56</c:v>
                </c:pt>
                <c:pt idx="75" formatCode="#,##0.00_);\(#,##0.00\)">
                  <c:v>15</c:v>
                </c:pt>
                <c:pt idx="77" formatCode="#,##0.00_);\(#,##0.00\)">
                  <c:v>12.83</c:v>
                </c:pt>
                <c:pt idx="79" formatCode="#,##0.00_);\(#,##0.00\)">
                  <c:v>19.47</c:v>
                </c:pt>
                <c:pt idx="82" formatCode="#,##0.00_);\(#,##0.00\)">
                  <c:v>14.61</c:v>
                </c:pt>
                <c:pt idx="84" formatCode="#,##0.00_);\(#,##0.00\)">
                  <c:v>10.52</c:v>
                </c:pt>
                <c:pt idx="86" formatCode="#,##0.00_);\(#,##0.00\)">
                  <c:v>17.7</c:v>
                </c:pt>
                <c:pt idx="88" formatCode="#,##0.00_);\(#,##0.00\)">
                  <c:v>15.51</c:v>
                </c:pt>
                <c:pt idx="90" formatCode="#,##0.00_);\(#,##0.00\)">
                  <c:v>12.56</c:v>
                </c:pt>
                <c:pt idx="92" formatCode="#,##0.00_);\(#,##0.00\)">
                  <c:v>15.09</c:v>
                </c:pt>
                <c:pt idx="95" formatCode="#,##0.00_);\(#,##0.00\)">
                  <c:v>19.240000000000002</c:v>
                </c:pt>
                <c:pt idx="97" formatCode="#,##0.00_);\(#,##0.00\)">
                  <c:v>20.09</c:v>
                </c:pt>
                <c:pt idx="100" formatCode="#,##0.00_);\(#,##0.00\)">
                  <c:v>16.5</c:v>
                </c:pt>
                <c:pt idx="102" formatCode="#,##0.00_);\(#,##0.00\)">
                  <c:v>13.61</c:v>
                </c:pt>
                <c:pt idx="104" formatCode="#,##0.00_);\(#,##0.00\)">
                  <c:v>16.25</c:v>
                </c:pt>
                <c:pt idx="107" formatCode="#,##0.00_);\(#,##0.00\)">
                  <c:v>23.200000000000003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7A-4E62-8884-C250596F3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657448"/>
        <c:axId val="566658624"/>
      </c:scatterChart>
      <c:valAx>
        <c:axId val="566657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8624"/>
        <c:crosses val="autoZero"/>
        <c:crossBetween val="midCat"/>
      </c:valAx>
      <c:valAx>
        <c:axId val="56665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7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week'!$F$3359:$F$3499</c:f>
              <c:numCache>
                <c:formatCode>General</c:formatCode>
                <c:ptCount val="141"/>
                <c:pt idx="0" formatCode="0">
                  <c:v>1</c:v>
                </c:pt>
                <c:pt idx="3" formatCode="0">
                  <c:v>2</c:v>
                </c:pt>
                <c:pt idx="5" formatCode="0">
                  <c:v>3</c:v>
                </c:pt>
                <c:pt idx="7" formatCode="0">
                  <c:v>4</c:v>
                </c:pt>
                <c:pt idx="10" formatCode="0">
                  <c:v>5</c:v>
                </c:pt>
                <c:pt idx="12" formatCode="0">
                  <c:v>6</c:v>
                </c:pt>
                <c:pt idx="14" formatCode="0">
                  <c:v>7</c:v>
                </c:pt>
                <c:pt idx="16" formatCode="0">
                  <c:v>8</c:v>
                </c:pt>
                <c:pt idx="18" formatCode="0">
                  <c:v>9</c:v>
                </c:pt>
                <c:pt idx="20" formatCode="0">
                  <c:v>10</c:v>
                </c:pt>
                <c:pt idx="22" formatCode="0">
                  <c:v>11</c:v>
                </c:pt>
                <c:pt idx="24" formatCode="0">
                  <c:v>12</c:v>
                </c:pt>
                <c:pt idx="27" formatCode="0">
                  <c:v>13</c:v>
                </c:pt>
                <c:pt idx="29" formatCode="0">
                  <c:v>14</c:v>
                </c:pt>
                <c:pt idx="31" formatCode="0">
                  <c:v>15</c:v>
                </c:pt>
                <c:pt idx="35" formatCode="0">
                  <c:v>16</c:v>
                </c:pt>
                <c:pt idx="39" formatCode="0">
                  <c:v>17</c:v>
                </c:pt>
                <c:pt idx="41" formatCode="0">
                  <c:v>18</c:v>
                </c:pt>
                <c:pt idx="45" formatCode="0">
                  <c:v>19</c:v>
                </c:pt>
                <c:pt idx="49" formatCode="0">
                  <c:v>20</c:v>
                </c:pt>
                <c:pt idx="52" formatCode="0">
                  <c:v>21</c:v>
                </c:pt>
                <c:pt idx="54" formatCode="0">
                  <c:v>22</c:v>
                </c:pt>
                <c:pt idx="58" formatCode="0">
                  <c:v>23</c:v>
                </c:pt>
                <c:pt idx="62" formatCode="0">
                  <c:v>24</c:v>
                </c:pt>
                <c:pt idx="64" formatCode="0">
                  <c:v>25</c:v>
                </c:pt>
                <c:pt idx="68" formatCode="0">
                  <c:v>26</c:v>
                </c:pt>
                <c:pt idx="72" formatCode="0">
                  <c:v>27</c:v>
                </c:pt>
                <c:pt idx="75" formatCode="0">
                  <c:v>28</c:v>
                </c:pt>
                <c:pt idx="79" formatCode="0">
                  <c:v>29</c:v>
                </c:pt>
                <c:pt idx="81" formatCode="0">
                  <c:v>30</c:v>
                </c:pt>
                <c:pt idx="83" formatCode="0">
                  <c:v>31</c:v>
                </c:pt>
                <c:pt idx="86" formatCode="0">
                  <c:v>32</c:v>
                </c:pt>
                <c:pt idx="88" formatCode="0">
                  <c:v>33</c:v>
                </c:pt>
                <c:pt idx="90" formatCode="0">
                  <c:v>34</c:v>
                </c:pt>
                <c:pt idx="93" formatCode="0">
                  <c:v>35</c:v>
                </c:pt>
                <c:pt idx="95" formatCode="0">
                  <c:v>36</c:v>
                </c:pt>
                <c:pt idx="99" formatCode="0">
                  <c:v>37</c:v>
                </c:pt>
                <c:pt idx="102" formatCode="0">
                  <c:v>38</c:v>
                </c:pt>
                <c:pt idx="104" formatCode="0">
                  <c:v>39</c:v>
                </c:pt>
                <c:pt idx="108" formatCode="0">
                  <c:v>40</c:v>
                </c:pt>
                <c:pt idx="110" formatCode="0">
                  <c:v>41</c:v>
                </c:pt>
                <c:pt idx="112" formatCode="0">
                  <c:v>42</c:v>
                </c:pt>
                <c:pt idx="114" formatCode="0">
                  <c:v>43</c:v>
                </c:pt>
                <c:pt idx="116" formatCode="0">
                  <c:v>44</c:v>
                </c:pt>
                <c:pt idx="119" formatCode="0">
                  <c:v>45</c:v>
                </c:pt>
                <c:pt idx="121" formatCode="0">
                  <c:v>46</c:v>
                </c:pt>
                <c:pt idx="124" formatCode="0">
                  <c:v>47</c:v>
                </c:pt>
                <c:pt idx="127" formatCode="0">
                  <c:v>48</c:v>
                </c:pt>
                <c:pt idx="131" formatCode="0">
                  <c:v>49</c:v>
                </c:pt>
                <c:pt idx="133" formatCode="0">
                  <c:v>50</c:v>
                </c:pt>
                <c:pt idx="136" formatCode="0">
                  <c:v>51</c:v>
                </c:pt>
                <c:pt idx="140" formatCode="0">
                  <c:v>52</c:v>
                </c:pt>
              </c:numCache>
            </c:numRef>
          </c:xVal>
          <c:yVal>
            <c:numRef>
              <c:f>'By district by week'!$G$3359:$G$3499</c:f>
              <c:numCache>
                <c:formatCode>General</c:formatCode>
                <c:ptCount val="141"/>
                <c:pt idx="0" formatCode="#,##0.00_);\(#,##0.00\)">
                  <c:v>26.650000000000002</c:v>
                </c:pt>
                <c:pt idx="3" formatCode="#,##0.00_);\(#,##0.00\)">
                  <c:v>17.77</c:v>
                </c:pt>
                <c:pt idx="5" formatCode="#,##0.00_);\(#,##0.00\)">
                  <c:v>24.700000000000003</c:v>
                </c:pt>
                <c:pt idx="7" formatCode="#,##0.00_);\(#,##0.00\)">
                  <c:v>25.82</c:v>
                </c:pt>
                <c:pt idx="10" formatCode="#,##0.00_);\(#,##0.00\)">
                  <c:v>16.93</c:v>
                </c:pt>
                <c:pt idx="12" formatCode="#,##0.00_);\(#,##0.00\)">
                  <c:v>18.61</c:v>
                </c:pt>
                <c:pt idx="14" formatCode="#,##0.00_);\(#,##0.00\)">
                  <c:v>16.57</c:v>
                </c:pt>
                <c:pt idx="16" formatCode="#,##0.00_);\(#,##0.00\)">
                  <c:v>21.64</c:v>
                </c:pt>
                <c:pt idx="18" formatCode="#,##0.00_);\(#,##0.00\)">
                  <c:v>20.5</c:v>
                </c:pt>
                <c:pt idx="20" formatCode="#,##0.00_);\(#,##0.00\)">
                  <c:v>18.93</c:v>
                </c:pt>
                <c:pt idx="22" formatCode="#,##0.00_);\(#,##0.00\)">
                  <c:v>14.36</c:v>
                </c:pt>
                <c:pt idx="24" formatCode="#,##0.00_);\(#,##0.00\)">
                  <c:v>18.47</c:v>
                </c:pt>
                <c:pt idx="27" formatCode="#,##0.00_);\(#,##0.00\)">
                  <c:v>20.880000000000003</c:v>
                </c:pt>
                <c:pt idx="29" formatCode="#,##0.00_);\(#,##0.00\)">
                  <c:v>22.16</c:v>
                </c:pt>
                <c:pt idx="31" formatCode="#,##0.00_);\(#,##0.00\)">
                  <c:v>23.770000000000003</c:v>
                </c:pt>
                <c:pt idx="35" formatCode="#,##0.00_);\(#,##0.00\)">
                  <c:v>22.58</c:v>
                </c:pt>
                <c:pt idx="39" formatCode="#,##0.00_);\(#,##0.00\)">
                  <c:v>20.36</c:v>
                </c:pt>
                <c:pt idx="41" formatCode="#,##0.00_);\(#,##0.00\)">
                  <c:v>25.56</c:v>
                </c:pt>
                <c:pt idx="45" formatCode="#,##0.00_);\(#,##0.00\)">
                  <c:v>21.56</c:v>
                </c:pt>
                <c:pt idx="49" formatCode="#,##0.00_);\(#,##0.00\)">
                  <c:v>22.41</c:v>
                </c:pt>
                <c:pt idx="52" formatCode="#,##0.00_);\(#,##0.00\)">
                  <c:v>22.7</c:v>
                </c:pt>
                <c:pt idx="54" formatCode="#,##0.00_);\(#,##0.00\)">
                  <c:v>26.17</c:v>
                </c:pt>
                <c:pt idx="58" formatCode="#,##0.00_);\(#,##0.00\)">
                  <c:v>21.259999999999998</c:v>
                </c:pt>
                <c:pt idx="62" formatCode="#,##0.00_);\(#,##0.00\)">
                  <c:v>24.509999999999998</c:v>
                </c:pt>
                <c:pt idx="64" formatCode="#,##0.00_);\(#,##0.00\)">
                  <c:v>24.31</c:v>
                </c:pt>
                <c:pt idx="68" formatCode="#,##0.00_);\(#,##0.00\)">
                  <c:v>24.120000000000005</c:v>
                </c:pt>
                <c:pt idx="72" formatCode="#,##0.00_);\(#,##0.00\)">
                  <c:v>24.060000000000002</c:v>
                </c:pt>
                <c:pt idx="75" formatCode="#,##0.00_);\(#,##0.00\)">
                  <c:v>24.130000000000003</c:v>
                </c:pt>
                <c:pt idx="79" formatCode="#,##0.00_);\(#,##0.00\)">
                  <c:v>21.58</c:v>
                </c:pt>
                <c:pt idx="81" formatCode="#,##0.00_);\(#,##0.00\)">
                  <c:v>22.25</c:v>
                </c:pt>
                <c:pt idx="83" formatCode="#,##0.00_);\(#,##0.00\)">
                  <c:v>20.85</c:v>
                </c:pt>
                <c:pt idx="86" formatCode="#,##0.00_);\(#,##0.00\)">
                  <c:v>20.310000000000002</c:v>
                </c:pt>
                <c:pt idx="88" formatCode="#,##0.00_);\(#,##0.00\)">
                  <c:v>21.18</c:v>
                </c:pt>
                <c:pt idx="90" formatCode="#,##0.00_);\(#,##0.00\)">
                  <c:v>22.4</c:v>
                </c:pt>
                <c:pt idx="93" formatCode="#,##0.00_);\(#,##0.00\)">
                  <c:v>21.47</c:v>
                </c:pt>
                <c:pt idx="95" formatCode="#,##0.00_);\(#,##0.00\)">
                  <c:v>30.15</c:v>
                </c:pt>
                <c:pt idx="99" formatCode="#,##0.00_);\(#,##0.00\)">
                  <c:v>22.240000000000002</c:v>
                </c:pt>
                <c:pt idx="102" formatCode="#,##0.00_);\(#,##0.00\)">
                  <c:v>17.71</c:v>
                </c:pt>
                <c:pt idx="104" formatCode="#,##0.00_);\(#,##0.00\)">
                  <c:v>22.95</c:v>
                </c:pt>
                <c:pt idx="108" formatCode="#,##0.00_);\(#,##0.00\)">
                  <c:v>21.13</c:v>
                </c:pt>
                <c:pt idx="110" formatCode="#,##0.00_);\(#,##0.00\)">
                  <c:v>24.09</c:v>
                </c:pt>
                <c:pt idx="112" formatCode="#,##0.00_);\(#,##0.00\)">
                  <c:v>19.07</c:v>
                </c:pt>
                <c:pt idx="114" formatCode="#,##0.00_);\(#,##0.00\)">
                  <c:v>22.630000000000003</c:v>
                </c:pt>
                <c:pt idx="116" formatCode="#,##0.00_);\(#,##0.00\)">
                  <c:v>22.66</c:v>
                </c:pt>
                <c:pt idx="119" formatCode="#,##0.00_);\(#,##0.00\)">
                  <c:v>22.4</c:v>
                </c:pt>
                <c:pt idx="121" formatCode="#,##0.00_);\(#,##0.00\)">
                  <c:v>22.93</c:v>
                </c:pt>
                <c:pt idx="124" formatCode="#,##0.00_);\(#,##0.00\)">
                  <c:v>26.62</c:v>
                </c:pt>
                <c:pt idx="127" formatCode="#,##0.00_);\(#,##0.00\)">
                  <c:v>27.48</c:v>
                </c:pt>
                <c:pt idx="131" formatCode="#,##0.00_);\(#,##0.00\)">
                  <c:v>22.95</c:v>
                </c:pt>
                <c:pt idx="133" formatCode="#,##0.00_);\(#,##0.00\)">
                  <c:v>19.25</c:v>
                </c:pt>
                <c:pt idx="136" formatCode="#,##0.00_);\(#,##0.00\)">
                  <c:v>23.13</c:v>
                </c:pt>
                <c:pt idx="140" formatCode="#,##0.00_);\(#,##0.00\)">
                  <c:v>33.590000000000003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CB-460E-9A0B-48497121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659408"/>
        <c:axId val="566659800"/>
      </c:scatterChart>
      <c:valAx>
        <c:axId val="56665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9800"/>
        <c:crosses val="autoZero"/>
        <c:crossBetween val="midCat"/>
      </c:valAx>
      <c:valAx>
        <c:axId val="56665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659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week'!$F$3505:$F$3793</c:f>
              <c:numCache>
                <c:formatCode>General</c:formatCode>
                <c:ptCount val="289"/>
                <c:pt idx="0" formatCode="0">
                  <c:v>1</c:v>
                </c:pt>
                <c:pt idx="6" formatCode="0">
                  <c:v>2</c:v>
                </c:pt>
                <c:pt idx="12" formatCode="0">
                  <c:v>3</c:v>
                </c:pt>
                <c:pt idx="18" formatCode="0">
                  <c:v>4</c:v>
                </c:pt>
                <c:pt idx="24" formatCode="0">
                  <c:v>5</c:v>
                </c:pt>
                <c:pt idx="29" formatCode="0">
                  <c:v>6</c:v>
                </c:pt>
                <c:pt idx="34" formatCode="0">
                  <c:v>7</c:v>
                </c:pt>
                <c:pt idx="40" formatCode="0">
                  <c:v>8</c:v>
                </c:pt>
                <c:pt idx="45" formatCode="0">
                  <c:v>9</c:v>
                </c:pt>
                <c:pt idx="50" formatCode="0">
                  <c:v>10</c:v>
                </c:pt>
                <c:pt idx="55" formatCode="0">
                  <c:v>11</c:v>
                </c:pt>
                <c:pt idx="58" formatCode="0">
                  <c:v>12</c:v>
                </c:pt>
                <c:pt idx="64" formatCode="0">
                  <c:v>13</c:v>
                </c:pt>
                <c:pt idx="69" formatCode="0">
                  <c:v>14</c:v>
                </c:pt>
                <c:pt idx="75" formatCode="0">
                  <c:v>15</c:v>
                </c:pt>
                <c:pt idx="81" formatCode="0">
                  <c:v>16</c:v>
                </c:pt>
                <c:pt idx="88" formatCode="0">
                  <c:v>17</c:v>
                </c:pt>
                <c:pt idx="93" formatCode="0">
                  <c:v>18</c:v>
                </c:pt>
                <c:pt idx="99" formatCode="0">
                  <c:v>19</c:v>
                </c:pt>
                <c:pt idx="105" formatCode="0">
                  <c:v>20</c:v>
                </c:pt>
                <c:pt idx="110" formatCode="0">
                  <c:v>21</c:v>
                </c:pt>
                <c:pt idx="116" formatCode="0">
                  <c:v>22</c:v>
                </c:pt>
                <c:pt idx="122" formatCode="0">
                  <c:v>23</c:v>
                </c:pt>
                <c:pt idx="128" formatCode="0">
                  <c:v>24</c:v>
                </c:pt>
                <c:pt idx="135" formatCode="0">
                  <c:v>25</c:v>
                </c:pt>
                <c:pt idx="141" formatCode="0">
                  <c:v>26</c:v>
                </c:pt>
                <c:pt idx="147" formatCode="0">
                  <c:v>27</c:v>
                </c:pt>
                <c:pt idx="154" formatCode="0">
                  <c:v>28</c:v>
                </c:pt>
                <c:pt idx="160" formatCode="0">
                  <c:v>29</c:v>
                </c:pt>
                <c:pt idx="166" formatCode="0">
                  <c:v>30</c:v>
                </c:pt>
                <c:pt idx="172" formatCode="0">
                  <c:v>31</c:v>
                </c:pt>
                <c:pt idx="178" formatCode="0">
                  <c:v>32</c:v>
                </c:pt>
                <c:pt idx="184" formatCode="0">
                  <c:v>33</c:v>
                </c:pt>
                <c:pt idx="190" formatCode="0">
                  <c:v>34</c:v>
                </c:pt>
                <c:pt idx="195" formatCode="0">
                  <c:v>35</c:v>
                </c:pt>
                <c:pt idx="199" formatCode="0">
                  <c:v>36</c:v>
                </c:pt>
                <c:pt idx="205" formatCode="0">
                  <c:v>37</c:v>
                </c:pt>
                <c:pt idx="211" formatCode="0">
                  <c:v>38</c:v>
                </c:pt>
                <c:pt idx="214" formatCode="0">
                  <c:v>39</c:v>
                </c:pt>
                <c:pt idx="220" formatCode="0">
                  <c:v>40</c:v>
                </c:pt>
                <c:pt idx="225" formatCode="0">
                  <c:v>41</c:v>
                </c:pt>
                <c:pt idx="231" formatCode="0">
                  <c:v>42</c:v>
                </c:pt>
                <c:pt idx="238" formatCode="0">
                  <c:v>43</c:v>
                </c:pt>
                <c:pt idx="241" formatCode="0">
                  <c:v>44</c:v>
                </c:pt>
                <c:pt idx="247" formatCode="0">
                  <c:v>45</c:v>
                </c:pt>
                <c:pt idx="253" formatCode="0">
                  <c:v>46</c:v>
                </c:pt>
                <c:pt idx="259" formatCode="0">
                  <c:v>47</c:v>
                </c:pt>
                <c:pt idx="264" formatCode="0">
                  <c:v>48</c:v>
                </c:pt>
                <c:pt idx="270" formatCode="0">
                  <c:v>49</c:v>
                </c:pt>
                <c:pt idx="275" formatCode="0">
                  <c:v>50</c:v>
                </c:pt>
                <c:pt idx="282" formatCode="0">
                  <c:v>51</c:v>
                </c:pt>
                <c:pt idx="288" formatCode="0">
                  <c:v>52</c:v>
                </c:pt>
              </c:numCache>
            </c:numRef>
          </c:xVal>
          <c:yVal>
            <c:numRef>
              <c:f>'By district by week'!$G$3505:$G$3793</c:f>
              <c:numCache>
                <c:formatCode>General</c:formatCode>
                <c:ptCount val="289"/>
                <c:pt idx="0" formatCode="#,##0.00_);\(#,##0.00\)">
                  <c:v>39.54</c:v>
                </c:pt>
                <c:pt idx="6" formatCode="#,##0.00_);\(#,##0.00\)">
                  <c:v>27.2</c:v>
                </c:pt>
                <c:pt idx="12" formatCode="#,##0.00_);\(#,##0.00\)">
                  <c:v>32.43</c:v>
                </c:pt>
                <c:pt idx="18" formatCode="#,##0.00_);\(#,##0.00\)">
                  <c:v>26.89</c:v>
                </c:pt>
                <c:pt idx="24" formatCode="#,##0.00_);\(#,##0.00\)">
                  <c:v>25.31</c:v>
                </c:pt>
                <c:pt idx="29" formatCode="#,##0.00_);\(#,##0.00\)">
                  <c:v>26.54</c:v>
                </c:pt>
                <c:pt idx="34" formatCode="#,##0.00_);\(#,##0.00\)">
                  <c:v>23.519999999999996</c:v>
                </c:pt>
                <c:pt idx="40" formatCode="#,##0.00_);\(#,##0.00\)">
                  <c:v>26.900000000000002</c:v>
                </c:pt>
                <c:pt idx="45" formatCode="#,##0.00_);\(#,##0.00\)">
                  <c:v>27.969999999999995</c:v>
                </c:pt>
                <c:pt idx="50" formatCode="#,##0.00_);\(#,##0.00\)">
                  <c:v>24.629999999999995</c:v>
                </c:pt>
                <c:pt idx="55" formatCode="#,##0.00_);\(#,##0.00\)">
                  <c:v>15.68</c:v>
                </c:pt>
                <c:pt idx="58" formatCode="#,##0.00_);\(#,##0.00\)">
                  <c:v>35.619999999999997</c:v>
                </c:pt>
                <c:pt idx="64" formatCode="#,##0.00_);\(#,##0.00\)">
                  <c:v>30.02</c:v>
                </c:pt>
                <c:pt idx="69" formatCode="#,##0.00_);\(#,##0.00\)">
                  <c:v>31.949999999999996</c:v>
                </c:pt>
                <c:pt idx="75" formatCode="#,##0.00_);\(#,##0.00\)">
                  <c:v>33.49</c:v>
                </c:pt>
                <c:pt idx="81" formatCode="#,##0.00_);\(#,##0.00\)">
                  <c:v>33.630000000000003</c:v>
                </c:pt>
                <c:pt idx="88" formatCode="#,##0.00_);\(#,##0.00\)">
                  <c:v>27.269999999999996</c:v>
                </c:pt>
                <c:pt idx="93" formatCode="#,##0.00_);\(#,##0.00\)">
                  <c:v>36.769999999999996</c:v>
                </c:pt>
                <c:pt idx="99" formatCode="#,##0.00_);\(#,##0.00\)">
                  <c:v>29.19</c:v>
                </c:pt>
                <c:pt idx="105" formatCode="#,##0.00_);\(#,##0.00\)">
                  <c:v>25.84</c:v>
                </c:pt>
                <c:pt idx="110" formatCode="#,##0.00_);\(#,##0.00\)">
                  <c:v>34.9</c:v>
                </c:pt>
                <c:pt idx="116" formatCode="#,##0.00_);\(#,##0.00\)">
                  <c:v>38.78</c:v>
                </c:pt>
                <c:pt idx="122" formatCode="#,##0.00_);\(#,##0.00\)">
                  <c:v>29.39</c:v>
                </c:pt>
                <c:pt idx="128" formatCode="#,##0.00_);\(#,##0.00\)">
                  <c:v>41.989999999999995</c:v>
                </c:pt>
                <c:pt idx="135" formatCode="#,##0.00_);\(#,##0.00\)">
                  <c:v>34.22</c:v>
                </c:pt>
                <c:pt idx="141" formatCode="#,##0.00_);\(#,##0.00\)">
                  <c:v>35.54</c:v>
                </c:pt>
                <c:pt idx="147" formatCode="#,##0.00_);\(#,##0.00\)">
                  <c:v>36.040000000000006</c:v>
                </c:pt>
                <c:pt idx="154" formatCode="#,##0.00_);\(#,##0.00\)">
                  <c:v>34.99</c:v>
                </c:pt>
                <c:pt idx="160" formatCode="#,##0.00_);\(#,##0.00\)">
                  <c:v>29.11</c:v>
                </c:pt>
                <c:pt idx="166" formatCode="#,##0.00_);\(#,##0.00\)">
                  <c:v>31.12</c:v>
                </c:pt>
                <c:pt idx="172" formatCode="#,##0.00_);\(#,##0.00\)">
                  <c:v>32.690000000000005</c:v>
                </c:pt>
                <c:pt idx="178" formatCode="#,##0.00_);\(#,##0.00\)">
                  <c:v>28.78</c:v>
                </c:pt>
                <c:pt idx="184" formatCode="#,##0.00_);\(#,##0.00\)">
                  <c:v>31.58</c:v>
                </c:pt>
                <c:pt idx="190" formatCode="#,##0.00_);\(#,##0.00\)">
                  <c:v>34.42</c:v>
                </c:pt>
                <c:pt idx="195" formatCode="#,##0.00_);\(#,##0.00\)">
                  <c:v>29.39</c:v>
                </c:pt>
                <c:pt idx="199" formatCode="#,##0.00_);\(#,##0.00\)">
                  <c:v>43.65</c:v>
                </c:pt>
                <c:pt idx="205" formatCode="#,##0.00_);\(#,##0.00\)">
                  <c:v>30.54</c:v>
                </c:pt>
                <c:pt idx="211" formatCode="#,##0.00_);\(#,##0.00\)">
                  <c:v>22.06</c:v>
                </c:pt>
                <c:pt idx="214" formatCode="#,##0.00_);\(#,##0.00\)">
                  <c:v>32.99</c:v>
                </c:pt>
                <c:pt idx="220" formatCode="#,##0.00_);\(#,##0.00\)">
                  <c:v>22.87</c:v>
                </c:pt>
                <c:pt idx="225" formatCode="#,##0.00_);\(#,##0.00\)">
                  <c:v>30.33</c:v>
                </c:pt>
                <c:pt idx="231" formatCode="#,##0.00_);\(#,##0.00\)">
                  <c:v>36.1</c:v>
                </c:pt>
                <c:pt idx="238" formatCode="#,##0.00_);\(#,##0.00\)">
                  <c:v>26.45</c:v>
                </c:pt>
                <c:pt idx="241" formatCode="#,##0.00_);\(#,##0.00\)">
                  <c:v>30.09</c:v>
                </c:pt>
                <c:pt idx="247" formatCode="#,##0.00_);\(#,##0.00\)">
                  <c:v>33.230000000000004</c:v>
                </c:pt>
                <c:pt idx="253" formatCode="#,##0.00_);\(#,##0.00\)">
                  <c:v>31.790000000000003</c:v>
                </c:pt>
                <c:pt idx="259" formatCode="#,##0.00_);\(#,##0.00\)">
                  <c:v>33.96</c:v>
                </c:pt>
                <c:pt idx="264" formatCode="#,##0.00_);\(#,##0.00\)">
                  <c:v>36.83</c:v>
                </c:pt>
                <c:pt idx="270" formatCode="#,##0.00_);\(#,##0.00\)">
                  <c:v>29.71</c:v>
                </c:pt>
                <c:pt idx="275" formatCode="#,##0.00_);\(#,##0.00\)">
                  <c:v>26.25</c:v>
                </c:pt>
                <c:pt idx="282" formatCode="#,##0.00_);\(#,##0.00\)">
                  <c:v>29.5</c:v>
                </c:pt>
                <c:pt idx="288" formatCode="#,##0.00_);\(#,##0.00\)">
                  <c:v>44.89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3E-440F-BFFE-6A9B73266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994760"/>
        <c:axId val="566999856"/>
      </c:scatterChart>
      <c:valAx>
        <c:axId val="566994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99856"/>
        <c:crosses val="autoZero"/>
        <c:crossBetween val="midCat"/>
      </c:valAx>
      <c:valAx>
        <c:axId val="56699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94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week'!$F$3803:$F$3915</c:f>
              <c:numCache>
                <c:formatCode>General</c:formatCode>
                <c:ptCount val="113"/>
                <c:pt idx="0" formatCode="0">
                  <c:v>1</c:v>
                </c:pt>
                <c:pt idx="3" formatCode="0">
                  <c:v>2</c:v>
                </c:pt>
                <c:pt idx="5" formatCode="0">
                  <c:v>3</c:v>
                </c:pt>
                <c:pt idx="8" formatCode="0">
                  <c:v>4</c:v>
                </c:pt>
                <c:pt idx="9" formatCode="0">
                  <c:v>5</c:v>
                </c:pt>
                <c:pt idx="11" formatCode="0">
                  <c:v>6</c:v>
                </c:pt>
                <c:pt idx="13" formatCode="0">
                  <c:v>7</c:v>
                </c:pt>
                <c:pt idx="15" formatCode="0">
                  <c:v>8</c:v>
                </c:pt>
                <c:pt idx="18" formatCode="0">
                  <c:v>9</c:v>
                </c:pt>
                <c:pt idx="20" formatCode="0">
                  <c:v>10</c:v>
                </c:pt>
                <c:pt idx="22" formatCode="0">
                  <c:v>11</c:v>
                </c:pt>
                <c:pt idx="24" formatCode="0">
                  <c:v>12</c:v>
                </c:pt>
                <c:pt idx="28" formatCode="0">
                  <c:v>13</c:v>
                </c:pt>
                <c:pt idx="30" formatCode="0">
                  <c:v>14</c:v>
                </c:pt>
                <c:pt idx="32" formatCode="0">
                  <c:v>15</c:v>
                </c:pt>
                <c:pt idx="36" formatCode="0">
                  <c:v>16</c:v>
                </c:pt>
                <c:pt idx="39" formatCode="0">
                  <c:v>17</c:v>
                </c:pt>
                <c:pt idx="41" formatCode="0">
                  <c:v>18</c:v>
                </c:pt>
                <c:pt idx="43" formatCode="0">
                  <c:v>19</c:v>
                </c:pt>
                <c:pt idx="45" formatCode="0">
                  <c:v>20</c:v>
                </c:pt>
                <c:pt idx="47" formatCode="0">
                  <c:v>21</c:v>
                </c:pt>
                <c:pt idx="49" formatCode="0">
                  <c:v>22</c:v>
                </c:pt>
                <c:pt idx="51" formatCode="0">
                  <c:v>23</c:v>
                </c:pt>
                <c:pt idx="53" formatCode="0">
                  <c:v>24</c:v>
                </c:pt>
                <c:pt idx="55" formatCode="0">
                  <c:v>25</c:v>
                </c:pt>
                <c:pt idx="57" formatCode="0">
                  <c:v>26</c:v>
                </c:pt>
                <c:pt idx="59" formatCode="0">
                  <c:v>27</c:v>
                </c:pt>
                <c:pt idx="61" formatCode="0">
                  <c:v>28</c:v>
                </c:pt>
                <c:pt idx="63" formatCode="0">
                  <c:v>29</c:v>
                </c:pt>
                <c:pt idx="65" formatCode="0">
                  <c:v>30</c:v>
                </c:pt>
                <c:pt idx="67" formatCode="0">
                  <c:v>31</c:v>
                </c:pt>
                <c:pt idx="69" formatCode="0">
                  <c:v>32</c:v>
                </c:pt>
                <c:pt idx="71" formatCode="0">
                  <c:v>33</c:v>
                </c:pt>
                <c:pt idx="73" formatCode="0">
                  <c:v>34</c:v>
                </c:pt>
                <c:pt idx="75" formatCode="0">
                  <c:v>35</c:v>
                </c:pt>
                <c:pt idx="77" formatCode="0">
                  <c:v>36</c:v>
                </c:pt>
                <c:pt idx="79" formatCode="0">
                  <c:v>37</c:v>
                </c:pt>
                <c:pt idx="81" formatCode="0">
                  <c:v>38</c:v>
                </c:pt>
                <c:pt idx="83" formatCode="0">
                  <c:v>39</c:v>
                </c:pt>
                <c:pt idx="86" formatCode="0">
                  <c:v>40</c:v>
                </c:pt>
                <c:pt idx="88" formatCode="0">
                  <c:v>41</c:v>
                </c:pt>
                <c:pt idx="90" formatCode="0">
                  <c:v>42</c:v>
                </c:pt>
                <c:pt idx="92" formatCode="0">
                  <c:v>43</c:v>
                </c:pt>
                <c:pt idx="94" formatCode="0">
                  <c:v>44</c:v>
                </c:pt>
                <c:pt idx="96" formatCode="0">
                  <c:v>45</c:v>
                </c:pt>
                <c:pt idx="98" formatCode="0">
                  <c:v>46</c:v>
                </c:pt>
                <c:pt idx="100" formatCode="0">
                  <c:v>47</c:v>
                </c:pt>
                <c:pt idx="102" formatCode="0">
                  <c:v>48</c:v>
                </c:pt>
                <c:pt idx="106" formatCode="0">
                  <c:v>49</c:v>
                </c:pt>
                <c:pt idx="108" formatCode="0">
                  <c:v>50</c:v>
                </c:pt>
                <c:pt idx="110" formatCode="0">
                  <c:v>51</c:v>
                </c:pt>
                <c:pt idx="112" formatCode="0">
                  <c:v>52</c:v>
                </c:pt>
              </c:numCache>
            </c:numRef>
          </c:xVal>
          <c:yVal>
            <c:numRef>
              <c:f>'By district by week'!$G$3803:$G$3915</c:f>
              <c:numCache>
                <c:formatCode>General</c:formatCode>
                <c:ptCount val="113"/>
                <c:pt idx="0" formatCode="#,##0.00_);\(#,##0.00\)">
                  <c:v>19.37</c:v>
                </c:pt>
                <c:pt idx="3" formatCode="#,##0.00_);\(#,##0.00\)">
                  <c:v>16.98</c:v>
                </c:pt>
                <c:pt idx="5" formatCode="#,##0.00_);\(#,##0.00\)">
                  <c:v>22.67</c:v>
                </c:pt>
                <c:pt idx="8" formatCode="#,##0.00_);\(#,##0.00\)">
                  <c:v>8.26</c:v>
                </c:pt>
                <c:pt idx="9" formatCode="#,##0.00_);\(#,##0.00\)">
                  <c:v>14.64</c:v>
                </c:pt>
                <c:pt idx="11" formatCode="#,##0.00_);\(#,##0.00\)">
                  <c:v>17.13</c:v>
                </c:pt>
                <c:pt idx="13" formatCode="#,##0.00_);\(#,##0.00\)">
                  <c:v>14.41</c:v>
                </c:pt>
                <c:pt idx="15" formatCode="#,##0.00_);\(#,##0.00\)">
                  <c:v>17.940000000000001</c:v>
                </c:pt>
                <c:pt idx="18" formatCode="#,##0.00_);\(#,##0.00\)">
                  <c:v>14.959999999999999</c:v>
                </c:pt>
                <c:pt idx="20" formatCode="#,##0.00_);\(#,##0.00\)">
                  <c:v>14.1</c:v>
                </c:pt>
                <c:pt idx="22" formatCode="#,##0.00_);\(#,##0.00\)">
                  <c:v>10.4</c:v>
                </c:pt>
                <c:pt idx="24" formatCode="#,##0.00_);\(#,##0.00\)">
                  <c:v>25.139999999999997</c:v>
                </c:pt>
                <c:pt idx="28" formatCode="#,##0.00_);\(#,##0.00\)">
                  <c:v>15.34</c:v>
                </c:pt>
                <c:pt idx="30" formatCode="#,##0.00_);\(#,##0.00\)">
                  <c:v>17.12</c:v>
                </c:pt>
                <c:pt idx="32" formatCode="#,##0.00_);\(#,##0.00\)">
                  <c:v>22.830000000000002</c:v>
                </c:pt>
                <c:pt idx="36" formatCode="#,##0.00_);\(#,##0.00\)">
                  <c:v>17</c:v>
                </c:pt>
                <c:pt idx="39" formatCode="#,##0.00_);\(#,##0.00\)">
                  <c:v>15.809999999999999</c:v>
                </c:pt>
                <c:pt idx="41" formatCode="#,##0.00_);\(#,##0.00\)">
                  <c:v>17.52</c:v>
                </c:pt>
                <c:pt idx="43" formatCode="#,##0.00_);\(#,##0.00\)">
                  <c:v>15.740000000000002</c:v>
                </c:pt>
                <c:pt idx="45" formatCode="#,##0.00_);\(#,##0.00\)">
                  <c:v>16.61</c:v>
                </c:pt>
                <c:pt idx="47" formatCode="#,##0.00_);\(#,##0.00\)">
                  <c:v>18.14</c:v>
                </c:pt>
                <c:pt idx="49" formatCode="#,##0.00_);\(#,##0.00\)">
                  <c:v>20.07</c:v>
                </c:pt>
                <c:pt idx="51" formatCode="#,##0.00_);\(#,##0.00\)">
                  <c:v>16.079999999999998</c:v>
                </c:pt>
                <c:pt idx="53" formatCode="#,##0.00_);\(#,##0.00\)">
                  <c:v>18.55</c:v>
                </c:pt>
                <c:pt idx="55" formatCode="#,##0.00_);\(#,##0.00\)">
                  <c:v>17.46</c:v>
                </c:pt>
                <c:pt idx="57" formatCode="#,##0.00_);\(#,##0.00\)">
                  <c:v>17.950000000000003</c:v>
                </c:pt>
                <c:pt idx="59" formatCode="#,##0.00_);\(#,##0.00\)">
                  <c:v>18.380000000000003</c:v>
                </c:pt>
                <c:pt idx="61" formatCode="#,##0.00_);\(#,##0.00\)">
                  <c:v>18.16</c:v>
                </c:pt>
                <c:pt idx="63" formatCode="#,##0.00_);\(#,##0.00\)">
                  <c:v>17.11</c:v>
                </c:pt>
                <c:pt idx="65" formatCode="#,##0.00_);\(#,##0.00\)">
                  <c:v>17.740000000000002</c:v>
                </c:pt>
                <c:pt idx="67" formatCode="#,##0.00_);\(#,##0.00\)">
                  <c:v>15.49</c:v>
                </c:pt>
                <c:pt idx="69" formatCode="#,##0.00_);\(#,##0.00\)">
                  <c:v>15.28</c:v>
                </c:pt>
                <c:pt idx="71" formatCode="#,##0.00_);\(#,##0.00\)">
                  <c:v>14.58</c:v>
                </c:pt>
                <c:pt idx="73" formatCode="#,##0.00_);\(#,##0.00\)">
                  <c:v>17.200000000000003</c:v>
                </c:pt>
                <c:pt idx="75" formatCode="#,##0.00_);\(#,##0.00\)">
                  <c:v>17.600000000000001</c:v>
                </c:pt>
                <c:pt idx="77" formatCode="#,##0.00_);\(#,##0.00\)">
                  <c:v>22.53</c:v>
                </c:pt>
                <c:pt idx="79" formatCode="#,##0.00_);\(#,##0.00\)">
                  <c:v>16.100000000000001</c:v>
                </c:pt>
                <c:pt idx="81" formatCode="#,##0.00_);\(#,##0.00\)">
                  <c:v>12.969999999999999</c:v>
                </c:pt>
                <c:pt idx="83" formatCode="#,##0.00_);\(#,##0.00\)">
                  <c:v>17.440000000000001</c:v>
                </c:pt>
                <c:pt idx="86" formatCode="#,##0.00_);\(#,##0.00\)">
                  <c:v>14.86</c:v>
                </c:pt>
                <c:pt idx="88" formatCode="#,##0.00_);\(#,##0.00\)">
                  <c:v>17.940000000000001</c:v>
                </c:pt>
                <c:pt idx="90" formatCode="#,##0.00_);\(#,##0.00\)">
                  <c:v>14.54</c:v>
                </c:pt>
                <c:pt idx="92" formatCode="#,##0.00_);\(#,##0.00\)">
                  <c:v>15.05</c:v>
                </c:pt>
                <c:pt idx="94" formatCode="#,##0.00_);\(#,##0.00\)">
                  <c:v>16.66</c:v>
                </c:pt>
                <c:pt idx="96" formatCode="#,##0.00_);\(#,##0.00\)">
                  <c:v>16.100000000000001</c:v>
                </c:pt>
                <c:pt idx="98" formatCode="#,##0.00_);\(#,##0.00\)">
                  <c:v>16.29</c:v>
                </c:pt>
                <c:pt idx="100" formatCode="#,##0.00_);\(#,##0.00\)">
                  <c:v>18.03</c:v>
                </c:pt>
                <c:pt idx="102" formatCode="#,##0.00_);\(#,##0.00\)">
                  <c:v>21.45</c:v>
                </c:pt>
                <c:pt idx="106" formatCode="#,##0.00_);\(#,##0.00\)">
                  <c:v>17.09</c:v>
                </c:pt>
                <c:pt idx="108" formatCode="#,##0.00_);\(#,##0.00\)">
                  <c:v>14.42</c:v>
                </c:pt>
                <c:pt idx="110" formatCode="#,##0.00_);\(#,##0.00\)">
                  <c:v>16.46</c:v>
                </c:pt>
                <c:pt idx="112" formatCode="#,##0.00_);\(#,##0.00\)">
                  <c:v>26.23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B-4157-80E7-1DA066E63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994368"/>
        <c:axId val="566995544"/>
      </c:scatterChart>
      <c:valAx>
        <c:axId val="56699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95544"/>
        <c:crosses val="autoZero"/>
        <c:crossBetween val="midCat"/>
      </c:valAx>
      <c:valAx>
        <c:axId val="56699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99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week'!$F$3920:$F$4060</c:f>
              <c:numCache>
                <c:formatCode>General</c:formatCode>
                <c:ptCount val="141"/>
                <c:pt idx="0" formatCode="0">
                  <c:v>1</c:v>
                </c:pt>
                <c:pt idx="3" formatCode="0">
                  <c:v>2</c:v>
                </c:pt>
                <c:pt idx="6" formatCode="0">
                  <c:v>3</c:v>
                </c:pt>
                <c:pt idx="9" formatCode="0">
                  <c:v>4</c:v>
                </c:pt>
                <c:pt idx="12" formatCode="0">
                  <c:v>5</c:v>
                </c:pt>
                <c:pt idx="15" formatCode="0">
                  <c:v>6</c:v>
                </c:pt>
                <c:pt idx="18" formatCode="0">
                  <c:v>7</c:v>
                </c:pt>
                <c:pt idx="21" formatCode="0">
                  <c:v>8</c:v>
                </c:pt>
                <c:pt idx="24" formatCode="0">
                  <c:v>9</c:v>
                </c:pt>
                <c:pt idx="27" formatCode="0">
                  <c:v>10</c:v>
                </c:pt>
                <c:pt idx="29" formatCode="0">
                  <c:v>11</c:v>
                </c:pt>
                <c:pt idx="31" formatCode="0">
                  <c:v>12</c:v>
                </c:pt>
                <c:pt idx="34" formatCode="0">
                  <c:v>13</c:v>
                </c:pt>
                <c:pt idx="37" formatCode="0">
                  <c:v>14</c:v>
                </c:pt>
                <c:pt idx="40" formatCode="0">
                  <c:v>15</c:v>
                </c:pt>
                <c:pt idx="43" formatCode="0">
                  <c:v>16</c:v>
                </c:pt>
                <c:pt idx="46" formatCode="0">
                  <c:v>17</c:v>
                </c:pt>
                <c:pt idx="48" formatCode="0">
                  <c:v>18</c:v>
                </c:pt>
                <c:pt idx="50" formatCode="0">
                  <c:v>19</c:v>
                </c:pt>
                <c:pt idx="53" formatCode="0">
                  <c:v>20</c:v>
                </c:pt>
                <c:pt idx="56" formatCode="0">
                  <c:v>21</c:v>
                </c:pt>
                <c:pt idx="59" formatCode="0">
                  <c:v>22</c:v>
                </c:pt>
                <c:pt idx="62" formatCode="0">
                  <c:v>23</c:v>
                </c:pt>
                <c:pt idx="65" formatCode="0">
                  <c:v>24</c:v>
                </c:pt>
                <c:pt idx="68" formatCode="0">
                  <c:v>25</c:v>
                </c:pt>
                <c:pt idx="70" formatCode="0">
                  <c:v>26</c:v>
                </c:pt>
                <c:pt idx="73" formatCode="0">
                  <c:v>27</c:v>
                </c:pt>
                <c:pt idx="76" formatCode="0">
                  <c:v>28</c:v>
                </c:pt>
                <c:pt idx="79" formatCode="0">
                  <c:v>29</c:v>
                </c:pt>
                <c:pt idx="82" formatCode="0">
                  <c:v>30</c:v>
                </c:pt>
                <c:pt idx="85" formatCode="0">
                  <c:v>31</c:v>
                </c:pt>
                <c:pt idx="88" formatCode="0">
                  <c:v>32</c:v>
                </c:pt>
                <c:pt idx="91" formatCode="0">
                  <c:v>33</c:v>
                </c:pt>
                <c:pt idx="94" formatCode="0">
                  <c:v>34</c:v>
                </c:pt>
                <c:pt idx="97" formatCode="0">
                  <c:v>35</c:v>
                </c:pt>
                <c:pt idx="99" formatCode="0">
                  <c:v>36</c:v>
                </c:pt>
                <c:pt idx="102" formatCode="0">
                  <c:v>37</c:v>
                </c:pt>
                <c:pt idx="105" formatCode="0">
                  <c:v>38</c:v>
                </c:pt>
                <c:pt idx="107" formatCode="0">
                  <c:v>39</c:v>
                </c:pt>
                <c:pt idx="109" formatCode="0">
                  <c:v>40</c:v>
                </c:pt>
                <c:pt idx="112" formatCode="0">
                  <c:v>41</c:v>
                </c:pt>
                <c:pt idx="115" formatCode="0">
                  <c:v>42</c:v>
                </c:pt>
                <c:pt idx="118" formatCode="0">
                  <c:v>43</c:v>
                </c:pt>
                <c:pt idx="120" formatCode="0">
                  <c:v>44</c:v>
                </c:pt>
                <c:pt idx="123" formatCode="0">
                  <c:v>45</c:v>
                </c:pt>
                <c:pt idx="125" formatCode="0">
                  <c:v>46</c:v>
                </c:pt>
                <c:pt idx="127" formatCode="0">
                  <c:v>47</c:v>
                </c:pt>
                <c:pt idx="130" formatCode="0">
                  <c:v>48</c:v>
                </c:pt>
                <c:pt idx="132" formatCode="0">
                  <c:v>49</c:v>
                </c:pt>
                <c:pt idx="135" formatCode="0">
                  <c:v>50</c:v>
                </c:pt>
                <c:pt idx="137" formatCode="0">
                  <c:v>51</c:v>
                </c:pt>
                <c:pt idx="140" formatCode="0">
                  <c:v>52</c:v>
                </c:pt>
              </c:numCache>
            </c:numRef>
          </c:xVal>
          <c:yVal>
            <c:numRef>
              <c:f>'By district by week'!$G$3920:$G$4060</c:f>
              <c:numCache>
                <c:formatCode>General</c:formatCode>
                <c:ptCount val="141"/>
                <c:pt idx="0" formatCode="#,##0.00_);\(#,##0.00\)">
                  <c:v>11.95</c:v>
                </c:pt>
                <c:pt idx="3" formatCode="#,##0.00_);\(#,##0.00\)">
                  <c:v>8.82</c:v>
                </c:pt>
                <c:pt idx="6" formatCode="#,##0.00_);\(#,##0.00\)">
                  <c:v>10.66</c:v>
                </c:pt>
                <c:pt idx="9" formatCode="#,##0.00_);\(#,##0.00\)">
                  <c:v>10.510000000000002</c:v>
                </c:pt>
                <c:pt idx="12" formatCode="#,##0.00_);\(#,##0.00\)">
                  <c:v>9.01</c:v>
                </c:pt>
                <c:pt idx="15" formatCode="#,##0.00_);\(#,##0.00\)">
                  <c:v>11.48</c:v>
                </c:pt>
                <c:pt idx="18" formatCode="#,##0.00_);\(#,##0.00\)">
                  <c:v>8.56</c:v>
                </c:pt>
                <c:pt idx="21" formatCode="#,##0.00_);\(#,##0.00\)">
                  <c:v>9.129999999999999</c:v>
                </c:pt>
                <c:pt idx="24" formatCode="#,##0.00_);\(#,##0.00\)">
                  <c:v>9.370000000000001</c:v>
                </c:pt>
                <c:pt idx="27" formatCode="#,##0.00_);\(#,##0.00\)">
                  <c:v>5.29</c:v>
                </c:pt>
                <c:pt idx="29" formatCode="#,##0.00_);\(#,##0.00\)">
                  <c:v>6.0299999999999994</c:v>
                </c:pt>
                <c:pt idx="31" formatCode="#,##0.00_);\(#,##0.00\)">
                  <c:v>10.129999999999999</c:v>
                </c:pt>
                <c:pt idx="34" formatCode="#,##0.00_);\(#,##0.00\)">
                  <c:v>9.9699999999999989</c:v>
                </c:pt>
                <c:pt idx="37" formatCode="#,##0.00_);\(#,##0.00\)">
                  <c:v>10.69</c:v>
                </c:pt>
                <c:pt idx="40" formatCode="#,##0.00_);\(#,##0.00\)">
                  <c:v>10.81</c:v>
                </c:pt>
                <c:pt idx="43" formatCode="#,##0.00_);\(#,##0.00\)">
                  <c:v>10.56</c:v>
                </c:pt>
                <c:pt idx="46" formatCode="#,##0.00_);\(#,##0.00\)">
                  <c:v>7.28</c:v>
                </c:pt>
                <c:pt idx="48" formatCode="#,##0.00_);\(#,##0.00\)">
                  <c:v>8.8000000000000007</c:v>
                </c:pt>
                <c:pt idx="50" formatCode="#,##0.00_);\(#,##0.00\)">
                  <c:v>10.34</c:v>
                </c:pt>
                <c:pt idx="53" formatCode="#,##0.00_);\(#,##0.00\)">
                  <c:v>9.5299999999999994</c:v>
                </c:pt>
                <c:pt idx="56" formatCode="#,##0.00_);\(#,##0.00\)">
                  <c:v>9.91</c:v>
                </c:pt>
                <c:pt idx="59" formatCode="#,##0.00_);\(#,##0.00\)">
                  <c:v>11.14</c:v>
                </c:pt>
                <c:pt idx="62" formatCode="#,##0.00_);\(#,##0.00\)">
                  <c:v>9.3299999999999983</c:v>
                </c:pt>
                <c:pt idx="65" formatCode="#,##0.00_);\(#,##0.00\)">
                  <c:v>9.39</c:v>
                </c:pt>
                <c:pt idx="68" formatCode="#,##0.00_);\(#,##0.00\)">
                  <c:v>8.06</c:v>
                </c:pt>
                <c:pt idx="70" formatCode="#,##0.00_);\(#,##0.00\)">
                  <c:v>10.92</c:v>
                </c:pt>
                <c:pt idx="73" formatCode="#,##0.00_);\(#,##0.00\)">
                  <c:v>11.66</c:v>
                </c:pt>
                <c:pt idx="76" formatCode="#,##0.00_);\(#,##0.00\)">
                  <c:v>11.44</c:v>
                </c:pt>
                <c:pt idx="79" formatCode="#,##0.00_);\(#,##0.00\)">
                  <c:v>9.15</c:v>
                </c:pt>
                <c:pt idx="82" formatCode="#,##0.00_);\(#,##0.00\)">
                  <c:v>12.129999999999999</c:v>
                </c:pt>
                <c:pt idx="85" formatCode="#,##0.00_);\(#,##0.00\)">
                  <c:v>9.27</c:v>
                </c:pt>
                <c:pt idx="88" formatCode="#,##0.00_);\(#,##0.00\)">
                  <c:v>9.9</c:v>
                </c:pt>
                <c:pt idx="91" formatCode="#,##0.00_);\(#,##0.00\)">
                  <c:v>10.02</c:v>
                </c:pt>
                <c:pt idx="94" formatCode="#,##0.00_);\(#,##0.00\)">
                  <c:v>10.220000000000001</c:v>
                </c:pt>
                <c:pt idx="97" formatCode="#,##0.00_);\(#,##0.00\)">
                  <c:v>8.4700000000000006</c:v>
                </c:pt>
                <c:pt idx="99" formatCode="#,##0.00_);\(#,##0.00\)">
                  <c:v>11.549999999999999</c:v>
                </c:pt>
                <c:pt idx="102" formatCode="#,##0.00_);\(#,##0.00\)">
                  <c:v>9.41</c:v>
                </c:pt>
                <c:pt idx="105" formatCode="#,##0.00_);\(#,##0.00\)">
                  <c:v>5.98</c:v>
                </c:pt>
                <c:pt idx="107" formatCode="#,##0.00_);\(#,##0.00\)">
                  <c:v>5.18</c:v>
                </c:pt>
                <c:pt idx="109" formatCode="#,##0.00_);\(#,##0.00\)">
                  <c:v>18.39</c:v>
                </c:pt>
                <c:pt idx="112" formatCode="#,##0.00_);\(#,##0.00\)">
                  <c:v>9.3500000000000014</c:v>
                </c:pt>
                <c:pt idx="115" formatCode="#,##0.00_);\(#,##0.00\)">
                  <c:v>8.15</c:v>
                </c:pt>
                <c:pt idx="118" formatCode="#,##0.00_);\(#,##0.00\)">
                  <c:v>4.37</c:v>
                </c:pt>
                <c:pt idx="120" formatCode="#,##0.00_);\(#,##0.00\)">
                  <c:v>8.9400000000000013</c:v>
                </c:pt>
                <c:pt idx="123" formatCode="#,##0.00_);\(#,##0.00\)">
                  <c:v>9.18</c:v>
                </c:pt>
                <c:pt idx="125" formatCode="#,##0.00_);\(#,##0.00\)">
                  <c:v>7.51</c:v>
                </c:pt>
                <c:pt idx="127" formatCode="#,##0.00_);\(#,##0.00\)">
                  <c:v>10.610000000000001</c:v>
                </c:pt>
                <c:pt idx="130" formatCode="#,##0.00_);\(#,##0.00\)">
                  <c:v>7.96</c:v>
                </c:pt>
                <c:pt idx="132" formatCode="#,##0.00_);\(#,##0.00\)">
                  <c:v>11.209999999999999</c:v>
                </c:pt>
                <c:pt idx="135" formatCode="#,##0.00_);\(#,##0.00\)">
                  <c:v>4.97</c:v>
                </c:pt>
                <c:pt idx="137" formatCode="#,##0.00_);\(#,##0.00\)">
                  <c:v>9.43</c:v>
                </c:pt>
                <c:pt idx="140" formatCode="#,##0.00_);\(#,##0.00\)">
                  <c:v>15.860000000000001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1F-46C7-B3E6-45A6F4EB1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660112"/>
        <c:axId val="634659720"/>
      </c:scatterChart>
      <c:valAx>
        <c:axId val="634660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659720"/>
        <c:crosses val="autoZero"/>
        <c:crossBetween val="midCat"/>
      </c:valAx>
      <c:valAx>
        <c:axId val="63465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660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week'!$F$214:$F$330</c:f>
              <c:numCache>
                <c:formatCode>General</c:formatCode>
                <c:ptCount val="117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6" formatCode="0">
                  <c:v>9</c:v>
                </c:pt>
                <c:pt idx="18" formatCode="0">
                  <c:v>10</c:v>
                </c:pt>
                <c:pt idx="20" formatCode="0">
                  <c:v>11</c:v>
                </c:pt>
                <c:pt idx="22" formatCode="0">
                  <c:v>12</c:v>
                </c:pt>
                <c:pt idx="26" formatCode="0">
                  <c:v>13</c:v>
                </c:pt>
                <c:pt idx="28" formatCode="0">
                  <c:v>14</c:v>
                </c:pt>
                <c:pt idx="31" formatCode="0">
                  <c:v>15</c:v>
                </c:pt>
                <c:pt idx="34" formatCode="0">
                  <c:v>16</c:v>
                </c:pt>
                <c:pt idx="37" formatCode="0">
                  <c:v>17</c:v>
                </c:pt>
                <c:pt idx="39" formatCode="0">
                  <c:v>18</c:v>
                </c:pt>
                <c:pt idx="42" formatCode="0">
                  <c:v>19</c:v>
                </c:pt>
                <c:pt idx="44" formatCode="0">
                  <c:v>20</c:v>
                </c:pt>
                <c:pt idx="46" formatCode="0">
                  <c:v>21</c:v>
                </c:pt>
                <c:pt idx="48" formatCode="0">
                  <c:v>22</c:v>
                </c:pt>
                <c:pt idx="50" formatCode="0">
                  <c:v>23</c:v>
                </c:pt>
                <c:pt idx="52" formatCode="0">
                  <c:v>24</c:v>
                </c:pt>
                <c:pt idx="54" formatCode="0">
                  <c:v>25</c:v>
                </c:pt>
                <c:pt idx="56" formatCode="0">
                  <c:v>26</c:v>
                </c:pt>
                <c:pt idx="59" formatCode="0">
                  <c:v>27</c:v>
                </c:pt>
                <c:pt idx="61" formatCode="0">
                  <c:v>28</c:v>
                </c:pt>
                <c:pt idx="66" formatCode="0">
                  <c:v>29</c:v>
                </c:pt>
                <c:pt idx="68" formatCode="0">
                  <c:v>30</c:v>
                </c:pt>
                <c:pt idx="70" formatCode="0">
                  <c:v>31</c:v>
                </c:pt>
                <c:pt idx="72" formatCode="0">
                  <c:v>32</c:v>
                </c:pt>
                <c:pt idx="74" formatCode="0">
                  <c:v>33</c:v>
                </c:pt>
                <c:pt idx="76" formatCode="0">
                  <c:v>34</c:v>
                </c:pt>
                <c:pt idx="78" formatCode="0">
                  <c:v>35</c:v>
                </c:pt>
                <c:pt idx="80" formatCode="0">
                  <c:v>36</c:v>
                </c:pt>
                <c:pt idx="82" formatCode="0">
                  <c:v>37</c:v>
                </c:pt>
                <c:pt idx="84" formatCode="0">
                  <c:v>38</c:v>
                </c:pt>
                <c:pt idx="86" formatCode="0">
                  <c:v>39</c:v>
                </c:pt>
                <c:pt idx="88" formatCode="0">
                  <c:v>40</c:v>
                </c:pt>
                <c:pt idx="90" formatCode="0">
                  <c:v>41</c:v>
                </c:pt>
                <c:pt idx="92" formatCode="0">
                  <c:v>42</c:v>
                </c:pt>
                <c:pt idx="94" formatCode="0">
                  <c:v>43</c:v>
                </c:pt>
                <c:pt idx="96" formatCode="0">
                  <c:v>44</c:v>
                </c:pt>
                <c:pt idx="98" formatCode="0">
                  <c:v>45</c:v>
                </c:pt>
                <c:pt idx="100" formatCode="0">
                  <c:v>46</c:v>
                </c:pt>
                <c:pt idx="102" formatCode="0">
                  <c:v>47</c:v>
                </c:pt>
                <c:pt idx="104" formatCode="0">
                  <c:v>48</c:v>
                </c:pt>
                <c:pt idx="108" formatCode="0">
                  <c:v>49</c:v>
                </c:pt>
                <c:pt idx="110" formatCode="0">
                  <c:v>50</c:v>
                </c:pt>
                <c:pt idx="112" formatCode="0">
                  <c:v>51</c:v>
                </c:pt>
                <c:pt idx="116" formatCode="0">
                  <c:v>52</c:v>
                </c:pt>
              </c:numCache>
            </c:numRef>
          </c:xVal>
          <c:yVal>
            <c:numRef>
              <c:f>'By district by week'!$G$214:$G$330</c:f>
              <c:numCache>
                <c:formatCode>General</c:formatCode>
                <c:ptCount val="117"/>
                <c:pt idx="0" formatCode="#,##0.00_);\(#,##0.00\)">
                  <c:v>18.53</c:v>
                </c:pt>
                <c:pt idx="2" formatCode="#,##0.00_);\(#,##0.00\)">
                  <c:v>15.51</c:v>
                </c:pt>
                <c:pt idx="4" formatCode="#,##0.00_);\(#,##0.00\)">
                  <c:v>17.91</c:v>
                </c:pt>
                <c:pt idx="6" formatCode="#,##0.00_);\(#,##0.00\)">
                  <c:v>14.59</c:v>
                </c:pt>
                <c:pt idx="8" formatCode="#,##0.00_);\(#,##0.00\)">
                  <c:v>12.54</c:v>
                </c:pt>
                <c:pt idx="10" formatCode="#,##0.00_);\(#,##0.00\)">
                  <c:v>16.05</c:v>
                </c:pt>
                <c:pt idx="12" formatCode="#,##0.00_);\(#,##0.00\)">
                  <c:v>12.969999999999999</c:v>
                </c:pt>
                <c:pt idx="14" formatCode="#,##0.00_);\(#,##0.00\)">
                  <c:v>16.170000000000002</c:v>
                </c:pt>
                <c:pt idx="16" formatCode="#,##0.00_);\(#,##0.00\)">
                  <c:v>15.77</c:v>
                </c:pt>
                <c:pt idx="18" formatCode="#,##0.00_);\(#,##0.00\)">
                  <c:v>14.370000000000001</c:v>
                </c:pt>
                <c:pt idx="20" formatCode="#,##0.00_);\(#,##0.00\)">
                  <c:v>7.8900000000000006</c:v>
                </c:pt>
                <c:pt idx="22" formatCode="#,##0.00_);\(#,##0.00\)">
                  <c:v>20.22</c:v>
                </c:pt>
                <c:pt idx="26" formatCode="#,##0.00_);\(#,##0.00\)">
                  <c:v>15.31</c:v>
                </c:pt>
                <c:pt idx="28" formatCode="#,##0.00_);\(#,##0.00\)">
                  <c:v>16.23</c:v>
                </c:pt>
                <c:pt idx="31" formatCode="#,##0.00_);\(#,##0.00\)">
                  <c:v>17.350000000000001</c:v>
                </c:pt>
                <c:pt idx="34" formatCode="#,##0.00_);\(#,##0.00\)">
                  <c:v>17.07</c:v>
                </c:pt>
                <c:pt idx="37" formatCode="#,##0.00_);\(#,##0.00\)">
                  <c:v>14.68</c:v>
                </c:pt>
                <c:pt idx="39" formatCode="#,##0.00_);\(#,##0.00\)">
                  <c:v>19.66</c:v>
                </c:pt>
                <c:pt idx="42" formatCode="#,##0.00_);\(#,##0.00\)">
                  <c:v>15.65</c:v>
                </c:pt>
                <c:pt idx="44" formatCode="#,##0.00_);\(#,##0.00\)">
                  <c:v>16.670000000000002</c:v>
                </c:pt>
                <c:pt idx="46" formatCode="#,##0.00_);\(#,##0.00\)">
                  <c:v>16.07</c:v>
                </c:pt>
                <c:pt idx="48" formatCode="#,##0.00_);\(#,##0.00\)">
                  <c:v>18.009999999999998</c:v>
                </c:pt>
                <c:pt idx="50" formatCode="#,##0.00_);\(#,##0.00\)">
                  <c:v>16.36</c:v>
                </c:pt>
                <c:pt idx="52" formatCode="#,##0.00_);\(#,##0.00\)">
                  <c:v>16.86</c:v>
                </c:pt>
                <c:pt idx="54" formatCode="#,##0.00_);\(#,##0.00\)">
                  <c:v>17.04</c:v>
                </c:pt>
                <c:pt idx="56" formatCode="#,##0.00_);\(#,##0.00\)">
                  <c:v>17.869999999999997</c:v>
                </c:pt>
                <c:pt idx="59" formatCode="#,##0.00_);\(#,##0.00\)">
                  <c:v>16.760000000000002</c:v>
                </c:pt>
                <c:pt idx="61" formatCode="#,##0.00_);\(#,##0.00\)">
                  <c:v>18.14</c:v>
                </c:pt>
                <c:pt idx="66" formatCode="#,##0.00_);\(#,##0.00\)">
                  <c:v>15.190000000000001</c:v>
                </c:pt>
                <c:pt idx="68" formatCode="#,##0.00_);\(#,##0.00\)">
                  <c:v>15.75</c:v>
                </c:pt>
                <c:pt idx="70" formatCode="#,##0.00_);\(#,##0.00\)">
                  <c:v>15.129999999999999</c:v>
                </c:pt>
                <c:pt idx="72" formatCode="#,##0.00_);\(#,##0.00\)">
                  <c:v>15.61</c:v>
                </c:pt>
                <c:pt idx="74" formatCode="#,##0.00_);\(#,##0.00\)">
                  <c:v>15.350000000000001</c:v>
                </c:pt>
                <c:pt idx="76" formatCode="#,##0.00_);\(#,##0.00\)">
                  <c:v>15.920000000000002</c:v>
                </c:pt>
                <c:pt idx="78" formatCode="#,##0.00_);\(#,##0.00\)">
                  <c:v>15.42</c:v>
                </c:pt>
                <c:pt idx="80" formatCode="#,##0.00_);\(#,##0.00\)">
                  <c:v>19</c:v>
                </c:pt>
                <c:pt idx="82" formatCode="#,##0.00_);\(#,##0.00\)">
                  <c:v>16.05</c:v>
                </c:pt>
                <c:pt idx="84" formatCode="#,##0.00_);\(#,##0.00\)">
                  <c:v>13.129999999999999</c:v>
                </c:pt>
                <c:pt idx="86" formatCode="#,##0.00_);\(#,##0.00\)">
                  <c:v>16.5</c:v>
                </c:pt>
                <c:pt idx="88" formatCode="#,##0.00_);\(#,##0.00\)">
                  <c:v>14.54</c:v>
                </c:pt>
                <c:pt idx="90" formatCode="#,##0.00_);\(#,##0.00\)">
                  <c:v>15.629999999999999</c:v>
                </c:pt>
                <c:pt idx="92" formatCode="#,##0.00_);\(#,##0.00\)">
                  <c:v>14.6</c:v>
                </c:pt>
                <c:pt idx="94" formatCode="#,##0.00_);\(#,##0.00\)">
                  <c:v>9.27</c:v>
                </c:pt>
                <c:pt idx="96" formatCode="#,##0.00_);\(#,##0.00\)">
                  <c:v>15.93</c:v>
                </c:pt>
                <c:pt idx="98" formatCode="#,##0.00_);\(#,##0.00\)">
                  <c:v>16.82</c:v>
                </c:pt>
                <c:pt idx="100" formatCode="#,##0.00_);\(#,##0.00\)">
                  <c:v>16.53</c:v>
                </c:pt>
                <c:pt idx="102" formatCode="#,##0.00_);\(#,##0.00\)">
                  <c:v>18.79</c:v>
                </c:pt>
                <c:pt idx="104" formatCode="#,##0.00_);\(#,##0.00\)">
                  <c:v>21.19</c:v>
                </c:pt>
                <c:pt idx="108" formatCode="#,##0.00_);\(#,##0.00\)">
                  <c:v>16.07</c:v>
                </c:pt>
                <c:pt idx="110" formatCode="#,##0.00_);\(#,##0.00\)">
                  <c:v>13.8</c:v>
                </c:pt>
                <c:pt idx="112" formatCode="#,##0.00_);\(#,##0.00\)">
                  <c:v>17.740000000000002</c:v>
                </c:pt>
                <c:pt idx="116" formatCode="#,##0.00_);\(#,##0.00\)">
                  <c:v>22.380000000000003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1F-4FEA-9ECF-4FAE1258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899360"/>
        <c:axId val="433899752"/>
      </c:scatterChart>
      <c:valAx>
        <c:axId val="433899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899752"/>
        <c:crosses val="autoZero"/>
        <c:crossBetween val="midCat"/>
      </c:valAx>
      <c:valAx>
        <c:axId val="43389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89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week'!$F$4065:$F$4214</c:f>
              <c:numCache>
                <c:formatCode>General</c:formatCode>
                <c:ptCount val="150"/>
                <c:pt idx="0" formatCode="0">
                  <c:v>1</c:v>
                </c:pt>
                <c:pt idx="3" formatCode="0">
                  <c:v>2</c:v>
                </c:pt>
                <c:pt idx="5" formatCode="0">
                  <c:v>3</c:v>
                </c:pt>
                <c:pt idx="7" formatCode="0">
                  <c:v>4</c:v>
                </c:pt>
                <c:pt idx="9" formatCode="0">
                  <c:v>5</c:v>
                </c:pt>
                <c:pt idx="11" formatCode="0">
                  <c:v>6</c:v>
                </c:pt>
                <c:pt idx="14" formatCode="0">
                  <c:v>7</c:v>
                </c:pt>
                <c:pt idx="16" formatCode="0">
                  <c:v>8</c:v>
                </c:pt>
                <c:pt idx="19" formatCode="0">
                  <c:v>9</c:v>
                </c:pt>
                <c:pt idx="21" formatCode="0">
                  <c:v>10</c:v>
                </c:pt>
                <c:pt idx="23" formatCode="0">
                  <c:v>11</c:v>
                </c:pt>
                <c:pt idx="25" formatCode="0">
                  <c:v>12</c:v>
                </c:pt>
                <c:pt idx="29" formatCode="0">
                  <c:v>13</c:v>
                </c:pt>
                <c:pt idx="31" formatCode="0">
                  <c:v>14</c:v>
                </c:pt>
                <c:pt idx="34" formatCode="0">
                  <c:v>15</c:v>
                </c:pt>
                <c:pt idx="38" formatCode="0">
                  <c:v>16</c:v>
                </c:pt>
                <c:pt idx="41" formatCode="0">
                  <c:v>17</c:v>
                </c:pt>
                <c:pt idx="43" formatCode="0">
                  <c:v>18</c:v>
                </c:pt>
                <c:pt idx="47" formatCode="0">
                  <c:v>19</c:v>
                </c:pt>
                <c:pt idx="51" formatCode="0">
                  <c:v>20</c:v>
                </c:pt>
                <c:pt idx="54" formatCode="0">
                  <c:v>21</c:v>
                </c:pt>
                <c:pt idx="57" formatCode="0">
                  <c:v>22</c:v>
                </c:pt>
                <c:pt idx="60" formatCode="0">
                  <c:v>23</c:v>
                </c:pt>
                <c:pt idx="63" formatCode="0">
                  <c:v>24</c:v>
                </c:pt>
                <c:pt idx="66" formatCode="0">
                  <c:v>25</c:v>
                </c:pt>
                <c:pt idx="70" formatCode="0">
                  <c:v>26</c:v>
                </c:pt>
                <c:pt idx="73" formatCode="0">
                  <c:v>27</c:v>
                </c:pt>
                <c:pt idx="77" formatCode="0">
                  <c:v>28</c:v>
                </c:pt>
                <c:pt idx="81" formatCode="0">
                  <c:v>29</c:v>
                </c:pt>
                <c:pt idx="84" formatCode="0">
                  <c:v>30</c:v>
                </c:pt>
                <c:pt idx="87" formatCode="0">
                  <c:v>31</c:v>
                </c:pt>
                <c:pt idx="90" formatCode="0">
                  <c:v>32</c:v>
                </c:pt>
                <c:pt idx="93" formatCode="0">
                  <c:v>33</c:v>
                </c:pt>
                <c:pt idx="96" formatCode="0">
                  <c:v>34</c:v>
                </c:pt>
                <c:pt idx="99" formatCode="0">
                  <c:v>35</c:v>
                </c:pt>
                <c:pt idx="101" formatCode="0">
                  <c:v>36</c:v>
                </c:pt>
                <c:pt idx="105" formatCode="0">
                  <c:v>37</c:v>
                </c:pt>
                <c:pt idx="108" formatCode="0">
                  <c:v>38</c:v>
                </c:pt>
                <c:pt idx="110" formatCode="0">
                  <c:v>39</c:v>
                </c:pt>
                <c:pt idx="114" formatCode="0">
                  <c:v>40</c:v>
                </c:pt>
                <c:pt idx="117" formatCode="0">
                  <c:v>41</c:v>
                </c:pt>
                <c:pt idx="121" formatCode="0">
                  <c:v>42</c:v>
                </c:pt>
                <c:pt idx="124" formatCode="0">
                  <c:v>43</c:v>
                </c:pt>
                <c:pt idx="127" formatCode="0">
                  <c:v>44</c:v>
                </c:pt>
                <c:pt idx="129" formatCode="0">
                  <c:v>45</c:v>
                </c:pt>
                <c:pt idx="131" formatCode="0">
                  <c:v>46</c:v>
                </c:pt>
                <c:pt idx="134" formatCode="0">
                  <c:v>47</c:v>
                </c:pt>
                <c:pt idx="136" formatCode="0">
                  <c:v>48</c:v>
                </c:pt>
                <c:pt idx="140" formatCode="0">
                  <c:v>49</c:v>
                </c:pt>
                <c:pt idx="143" formatCode="0">
                  <c:v>50</c:v>
                </c:pt>
                <c:pt idx="146" formatCode="0">
                  <c:v>51</c:v>
                </c:pt>
                <c:pt idx="149" formatCode="0">
                  <c:v>52</c:v>
                </c:pt>
              </c:numCache>
            </c:numRef>
          </c:xVal>
          <c:yVal>
            <c:numRef>
              <c:f>'By district by week'!$G$4065:$G$4214</c:f>
              <c:numCache>
                <c:formatCode>General</c:formatCode>
                <c:ptCount val="150"/>
                <c:pt idx="0" formatCode="#,##0.00_);\(#,##0.00\)">
                  <c:v>22.020000000000003</c:v>
                </c:pt>
                <c:pt idx="3" formatCode="#,##0.00_);\(#,##0.00\)">
                  <c:v>16.53</c:v>
                </c:pt>
                <c:pt idx="5" formatCode="#,##0.00_);\(#,##0.00\)">
                  <c:v>21.67</c:v>
                </c:pt>
                <c:pt idx="7" formatCode="#,##0.00_);\(#,##0.00\)">
                  <c:v>16.190000000000001</c:v>
                </c:pt>
                <c:pt idx="9" formatCode="#,##0.00_);\(#,##0.00\)">
                  <c:v>13.92</c:v>
                </c:pt>
                <c:pt idx="11" formatCode="#,##0.00_);\(#,##0.00\)">
                  <c:v>18.41</c:v>
                </c:pt>
                <c:pt idx="14" formatCode="#,##0.00_);\(#,##0.00\)">
                  <c:v>14.52</c:v>
                </c:pt>
                <c:pt idx="16" formatCode="#,##0.00_);\(#,##0.00\)">
                  <c:v>19.869999999999997</c:v>
                </c:pt>
                <c:pt idx="19" formatCode="#,##0.00_);\(#,##0.00\)">
                  <c:v>18.07</c:v>
                </c:pt>
                <c:pt idx="21" formatCode="#,##0.00_);\(#,##0.00\)">
                  <c:v>17</c:v>
                </c:pt>
                <c:pt idx="23" formatCode="#,##0.00_);\(#,##0.00\)">
                  <c:v>13.92</c:v>
                </c:pt>
                <c:pt idx="25" formatCode="#,##0.00_);\(#,##0.00\)">
                  <c:v>20.75</c:v>
                </c:pt>
                <c:pt idx="29" formatCode="#,##0.00_);\(#,##0.00\)">
                  <c:v>18.27</c:v>
                </c:pt>
                <c:pt idx="31" formatCode="#,##0.00_);\(#,##0.00\)">
                  <c:v>21.689999999999998</c:v>
                </c:pt>
                <c:pt idx="34" formatCode="#,##0.00_);\(#,##0.00\)">
                  <c:v>22.73</c:v>
                </c:pt>
                <c:pt idx="38" formatCode="#,##0.00_);\(#,##0.00\)">
                  <c:v>19.450000000000003</c:v>
                </c:pt>
                <c:pt idx="41" formatCode="#,##0.00_);\(#,##0.00\)">
                  <c:v>18.09</c:v>
                </c:pt>
                <c:pt idx="43" formatCode="#,##0.00_);\(#,##0.00\)">
                  <c:v>23.5</c:v>
                </c:pt>
                <c:pt idx="47" formatCode="#,##0.00_);\(#,##0.00\)">
                  <c:v>19.03</c:v>
                </c:pt>
                <c:pt idx="51" formatCode="#,##0.00_);\(#,##0.00\)">
                  <c:v>18.240000000000002</c:v>
                </c:pt>
                <c:pt idx="54" formatCode="#,##0.00_);\(#,##0.00\)">
                  <c:v>20.180000000000003</c:v>
                </c:pt>
                <c:pt idx="57" formatCode="#,##0.00_);\(#,##0.00\)">
                  <c:v>21.54</c:v>
                </c:pt>
                <c:pt idx="60" formatCode="#,##0.00_);\(#,##0.00\)">
                  <c:v>18.28</c:v>
                </c:pt>
                <c:pt idx="63" formatCode="#,##0.00_);\(#,##0.00\)">
                  <c:v>21.69</c:v>
                </c:pt>
                <c:pt idx="66" formatCode="#,##0.00_);\(#,##0.00\)">
                  <c:v>21.29</c:v>
                </c:pt>
                <c:pt idx="70" formatCode="#,##0.00_);\(#,##0.00\)">
                  <c:v>21.62</c:v>
                </c:pt>
                <c:pt idx="73" formatCode="#,##0.00_);\(#,##0.00\)">
                  <c:v>22.25</c:v>
                </c:pt>
                <c:pt idx="77" formatCode="#,##0.00_);\(#,##0.00\)">
                  <c:v>20.86</c:v>
                </c:pt>
                <c:pt idx="81" formatCode="#,##0.00_);\(#,##0.00\)">
                  <c:v>19.88</c:v>
                </c:pt>
                <c:pt idx="84" formatCode="#,##0.00_);\(#,##0.00\)">
                  <c:v>17.93</c:v>
                </c:pt>
                <c:pt idx="87" formatCode="#,##0.00_);\(#,##0.00\)">
                  <c:v>17.559999999999999</c:v>
                </c:pt>
                <c:pt idx="90" formatCode="#,##0.00_);\(#,##0.00\)">
                  <c:v>18.68</c:v>
                </c:pt>
                <c:pt idx="93" formatCode="#,##0.00_);\(#,##0.00\)">
                  <c:v>16.3</c:v>
                </c:pt>
                <c:pt idx="96" formatCode="#,##0.00_);\(#,##0.00\)">
                  <c:v>18.95</c:v>
                </c:pt>
                <c:pt idx="99" formatCode="#,##0.00_);\(#,##0.00\)">
                  <c:v>18.95</c:v>
                </c:pt>
                <c:pt idx="101" formatCode="#,##0.00_);\(#,##0.00\)">
                  <c:v>25.3</c:v>
                </c:pt>
                <c:pt idx="105" formatCode="#,##0.00_);\(#,##0.00\)">
                  <c:v>18.689999999999998</c:v>
                </c:pt>
                <c:pt idx="108" formatCode="#,##0.00_);\(#,##0.00\)">
                  <c:v>15.099999999999998</c:v>
                </c:pt>
                <c:pt idx="110" formatCode="#,##0.00_);\(#,##0.00\)">
                  <c:v>18.66</c:v>
                </c:pt>
                <c:pt idx="114" formatCode="#,##0.00_);\(#,##0.00\)">
                  <c:v>15.61</c:v>
                </c:pt>
                <c:pt idx="117" formatCode="#,##0.00_);\(#,##0.00\)">
                  <c:v>20.100000000000001</c:v>
                </c:pt>
                <c:pt idx="121" formatCode="#,##0.00_);\(#,##0.00\)">
                  <c:v>16.239999999999998</c:v>
                </c:pt>
                <c:pt idx="124" formatCode="#,##0.00_);\(#,##0.00\)">
                  <c:v>18.3</c:v>
                </c:pt>
                <c:pt idx="127" formatCode="#,##0.00_);\(#,##0.00\)">
                  <c:v>17.97</c:v>
                </c:pt>
                <c:pt idx="129" formatCode="#,##0.00_);\(#,##0.00\)">
                  <c:v>19.05</c:v>
                </c:pt>
                <c:pt idx="131" formatCode="#,##0.00_);\(#,##0.00\)">
                  <c:v>17.740000000000002</c:v>
                </c:pt>
                <c:pt idx="134" formatCode="#,##0.00_);\(#,##0.00\)">
                  <c:v>21.68</c:v>
                </c:pt>
                <c:pt idx="136" formatCode="#,##0.00_);\(#,##0.00\)">
                  <c:v>21.23</c:v>
                </c:pt>
                <c:pt idx="140" formatCode="#,##0.00_);\(#,##0.00\)">
                  <c:v>20.64</c:v>
                </c:pt>
                <c:pt idx="143" formatCode="#,##0.00_);\(#,##0.00\)">
                  <c:v>16.309999999999999</c:v>
                </c:pt>
                <c:pt idx="146" formatCode="#,##0.00_);\(#,##0.00\)">
                  <c:v>18.259999999999998</c:v>
                </c:pt>
                <c:pt idx="149" formatCode="#,##0.00_);\(#,##0.00\)">
                  <c:v>27.999999999999996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44-42FA-A5CF-3D0DB22C2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708344"/>
        <c:axId val="567704408"/>
      </c:scatterChart>
      <c:valAx>
        <c:axId val="567708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7704408"/>
        <c:crosses val="autoZero"/>
        <c:crossBetween val="midCat"/>
      </c:valAx>
      <c:valAx>
        <c:axId val="56770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7708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week'!$F$4220:$F$4423</c:f>
              <c:numCache>
                <c:formatCode>General</c:formatCode>
                <c:ptCount val="204"/>
                <c:pt idx="0" formatCode="0">
                  <c:v>1</c:v>
                </c:pt>
                <c:pt idx="4" formatCode="0">
                  <c:v>2</c:v>
                </c:pt>
                <c:pt idx="8" formatCode="0">
                  <c:v>3</c:v>
                </c:pt>
                <c:pt idx="12" formatCode="0">
                  <c:v>4</c:v>
                </c:pt>
                <c:pt idx="16" formatCode="0">
                  <c:v>5</c:v>
                </c:pt>
                <c:pt idx="20" formatCode="0">
                  <c:v>6</c:v>
                </c:pt>
                <c:pt idx="23" formatCode="0">
                  <c:v>7</c:v>
                </c:pt>
                <c:pt idx="27" formatCode="0">
                  <c:v>8</c:v>
                </c:pt>
                <c:pt idx="31" formatCode="0">
                  <c:v>9</c:v>
                </c:pt>
                <c:pt idx="35" formatCode="0">
                  <c:v>10</c:v>
                </c:pt>
                <c:pt idx="39" formatCode="0">
                  <c:v>11</c:v>
                </c:pt>
                <c:pt idx="43" formatCode="0">
                  <c:v>12</c:v>
                </c:pt>
                <c:pt idx="47" formatCode="0">
                  <c:v>13</c:v>
                </c:pt>
                <c:pt idx="51" formatCode="0">
                  <c:v>14</c:v>
                </c:pt>
                <c:pt idx="55" formatCode="0">
                  <c:v>15</c:v>
                </c:pt>
                <c:pt idx="59" formatCode="0">
                  <c:v>16</c:v>
                </c:pt>
                <c:pt idx="63" formatCode="0">
                  <c:v>17</c:v>
                </c:pt>
                <c:pt idx="67" formatCode="0">
                  <c:v>18</c:v>
                </c:pt>
                <c:pt idx="71" formatCode="0">
                  <c:v>19</c:v>
                </c:pt>
                <c:pt idx="75" formatCode="0">
                  <c:v>20</c:v>
                </c:pt>
                <c:pt idx="79" formatCode="0">
                  <c:v>21</c:v>
                </c:pt>
                <c:pt idx="83" formatCode="0">
                  <c:v>22</c:v>
                </c:pt>
                <c:pt idx="87" formatCode="0">
                  <c:v>23</c:v>
                </c:pt>
                <c:pt idx="91" formatCode="0">
                  <c:v>24</c:v>
                </c:pt>
                <c:pt idx="95" formatCode="0">
                  <c:v>25</c:v>
                </c:pt>
                <c:pt idx="99" formatCode="0">
                  <c:v>26</c:v>
                </c:pt>
                <c:pt idx="103" formatCode="0">
                  <c:v>27</c:v>
                </c:pt>
                <c:pt idx="107" formatCode="0">
                  <c:v>28</c:v>
                </c:pt>
                <c:pt idx="111" formatCode="0">
                  <c:v>29</c:v>
                </c:pt>
                <c:pt idx="115" formatCode="0">
                  <c:v>30</c:v>
                </c:pt>
                <c:pt idx="119" formatCode="0">
                  <c:v>31</c:v>
                </c:pt>
                <c:pt idx="123" formatCode="0">
                  <c:v>32</c:v>
                </c:pt>
                <c:pt idx="127" formatCode="0">
                  <c:v>33</c:v>
                </c:pt>
                <c:pt idx="131" formatCode="0">
                  <c:v>34</c:v>
                </c:pt>
                <c:pt idx="135" formatCode="0">
                  <c:v>35</c:v>
                </c:pt>
                <c:pt idx="139" formatCode="0">
                  <c:v>36</c:v>
                </c:pt>
                <c:pt idx="143" formatCode="0">
                  <c:v>37</c:v>
                </c:pt>
                <c:pt idx="147" formatCode="0">
                  <c:v>38</c:v>
                </c:pt>
                <c:pt idx="151" formatCode="0">
                  <c:v>39</c:v>
                </c:pt>
                <c:pt idx="155" formatCode="0">
                  <c:v>40</c:v>
                </c:pt>
                <c:pt idx="159" formatCode="0">
                  <c:v>41</c:v>
                </c:pt>
                <c:pt idx="163" formatCode="0">
                  <c:v>42</c:v>
                </c:pt>
                <c:pt idx="167" formatCode="0">
                  <c:v>43</c:v>
                </c:pt>
                <c:pt idx="171" formatCode="0">
                  <c:v>44</c:v>
                </c:pt>
                <c:pt idx="175" formatCode="0">
                  <c:v>45</c:v>
                </c:pt>
                <c:pt idx="179" formatCode="0">
                  <c:v>46</c:v>
                </c:pt>
                <c:pt idx="183" formatCode="0">
                  <c:v>47</c:v>
                </c:pt>
                <c:pt idx="187" formatCode="0">
                  <c:v>48</c:v>
                </c:pt>
                <c:pt idx="191" formatCode="0">
                  <c:v>49</c:v>
                </c:pt>
                <c:pt idx="195" formatCode="0">
                  <c:v>50</c:v>
                </c:pt>
                <c:pt idx="199" formatCode="0">
                  <c:v>51</c:v>
                </c:pt>
                <c:pt idx="203" formatCode="0">
                  <c:v>52</c:v>
                </c:pt>
              </c:numCache>
            </c:numRef>
          </c:xVal>
          <c:yVal>
            <c:numRef>
              <c:f>'By district by week'!$G$4220:$G$4423</c:f>
              <c:numCache>
                <c:formatCode>General</c:formatCode>
                <c:ptCount val="204"/>
                <c:pt idx="0" formatCode="#,##0.00_);\(#,##0.00\)">
                  <c:v>34.049999999999997</c:v>
                </c:pt>
                <c:pt idx="4" formatCode="#,##0.00_);\(#,##0.00\)">
                  <c:v>25.3</c:v>
                </c:pt>
                <c:pt idx="8" formatCode="#,##0.00_);\(#,##0.00\)">
                  <c:v>33.74</c:v>
                </c:pt>
                <c:pt idx="12" formatCode="#,##0.00_);\(#,##0.00\)">
                  <c:v>24.41</c:v>
                </c:pt>
                <c:pt idx="16" formatCode="#,##0.00_);\(#,##0.00\)">
                  <c:v>21.14</c:v>
                </c:pt>
                <c:pt idx="20" formatCode="#,##0.00_);\(#,##0.00\)">
                  <c:v>19.150000000000002</c:v>
                </c:pt>
                <c:pt idx="23" formatCode="#,##0.00_);\(#,##0.00\)">
                  <c:v>22.04</c:v>
                </c:pt>
                <c:pt idx="27" formatCode="#,##0.00_);\(#,##0.00\)">
                  <c:v>32.1</c:v>
                </c:pt>
                <c:pt idx="31" formatCode="#,##0.00_);\(#,##0.00\)">
                  <c:v>25.71</c:v>
                </c:pt>
                <c:pt idx="35" formatCode="#,##0.00_);\(#,##0.00\)">
                  <c:v>21.8</c:v>
                </c:pt>
                <c:pt idx="39" formatCode="#,##0.00_);\(#,##0.00\)">
                  <c:v>18.810000000000002</c:v>
                </c:pt>
                <c:pt idx="43" formatCode="#,##0.00_);\(#,##0.00\)">
                  <c:v>28.08</c:v>
                </c:pt>
                <c:pt idx="47" formatCode="#,##0.00_);\(#,##0.00\)">
                  <c:v>23.93</c:v>
                </c:pt>
                <c:pt idx="51" formatCode="#,##0.00_);\(#,##0.00\)">
                  <c:v>27.31</c:v>
                </c:pt>
                <c:pt idx="55" formatCode="#,##0.00_);\(#,##0.00\)">
                  <c:v>26.810000000000002</c:v>
                </c:pt>
                <c:pt idx="59" formatCode="#,##0.00_);\(#,##0.00\)">
                  <c:v>26.009999999999998</c:v>
                </c:pt>
                <c:pt idx="63" formatCode="#,##0.00_);\(#,##0.00\)">
                  <c:v>23.79</c:v>
                </c:pt>
                <c:pt idx="67" formatCode="#,##0.00_);\(#,##0.00\)">
                  <c:v>29.64</c:v>
                </c:pt>
                <c:pt idx="71" formatCode="#,##0.00_);\(#,##0.00\)">
                  <c:v>26.229999999999997</c:v>
                </c:pt>
                <c:pt idx="75" formatCode="#,##0.00_);\(#,##0.00\)">
                  <c:v>26.15</c:v>
                </c:pt>
                <c:pt idx="79" formatCode="#,##0.00_);\(#,##0.00\)">
                  <c:v>27.630000000000003</c:v>
                </c:pt>
                <c:pt idx="83" formatCode="#,##0.00_);\(#,##0.00\)">
                  <c:v>33.199999999999996</c:v>
                </c:pt>
                <c:pt idx="87" formatCode="#,##0.00_);\(#,##0.00\)">
                  <c:v>25.91</c:v>
                </c:pt>
                <c:pt idx="91" formatCode="#,##0.00_);\(#,##0.00\)">
                  <c:v>31.479999999999997</c:v>
                </c:pt>
                <c:pt idx="95" formatCode="#,##0.00_);\(#,##0.00\)">
                  <c:v>30.02</c:v>
                </c:pt>
                <c:pt idx="99" formatCode="#,##0.00_);\(#,##0.00\)">
                  <c:v>30.26</c:v>
                </c:pt>
                <c:pt idx="103" formatCode="#,##0.00_);\(#,##0.00\)">
                  <c:v>33.33</c:v>
                </c:pt>
                <c:pt idx="107" formatCode="#,##0.00_);\(#,##0.00\)">
                  <c:v>29.300000000000004</c:v>
                </c:pt>
                <c:pt idx="111" formatCode="#,##0.00_);\(#,##0.00\)">
                  <c:v>27.22</c:v>
                </c:pt>
                <c:pt idx="115" formatCode="#,##0.00_);\(#,##0.00\)">
                  <c:v>26.89</c:v>
                </c:pt>
                <c:pt idx="119" formatCode="#,##0.00_);\(#,##0.00\)">
                  <c:v>25.950000000000003</c:v>
                </c:pt>
                <c:pt idx="123" formatCode="#,##0.00_);\(#,##0.00\)">
                  <c:v>27.48</c:v>
                </c:pt>
                <c:pt idx="127" formatCode="#,##0.00_);\(#,##0.00\)">
                  <c:v>25.490000000000002</c:v>
                </c:pt>
                <c:pt idx="131" formatCode="#,##0.00_);\(#,##0.00\)">
                  <c:v>27.020000000000003</c:v>
                </c:pt>
                <c:pt idx="135" formatCode="#,##0.00_);\(#,##0.00\)">
                  <c:v>26.690000000000005</c:v>
                </c:pt>
                <c:pt idx="139" formatCode="#,##0.00_);\(#,##0.00\)">
                  <c:v>39.050000000000004</c:v>
                </c:pt>
                <c:pt idx="143" formatCode="#,##0.00_);\(#,##0.00\)">
                  <c:v>25.37</c:v>
                </c:pt>
                <c:pt idx="147" formatCode="#,##0.00_);\(#,##0.00\)">
                  <c:v>21.119999999999997</c:v>
                </c:pt>
                <c:pt idx="151" formatCode="#,##0.00_);\(#,##0.00\)">
                  <c:v>26.550000000000004</c:v>
                </c:pt>
                <c:pt idx="155" formatCode="#,##0.00_);\(#,##0.00\)">
                  <c:v>23.48</c:v>
                </c:pt>
                <c:pt idx="159" formatCode="#,##0.00_);\(#,##0.00\)">
                  <c:v>29.81</c:v>
                </c:pt>
                <c:pt idx="163" formatCode="#,##0.00_);\(#,##0.00\)">
                  <c:v>22.42</c:v>
                </c:pt>
                <c:pt idx="167" formatCode="#,##0.00_);\(#,##0.00\)">
                  <c:v>25.110000000000003</c:v>
                </c:pt>
                <c:pt idx="171" formatCode="#,##0.00_);\(#,##0.00\)">
                  <c:v>25.49</c:v>
                </c:pt>
                <c:pt idx="175" formatCode="#,##0.00_);\(#,##0.00\)">
                  <c:v>26.259999999999998</c:v>
                </c:pt>
                <c:pt idx="179" formatCode="#,##0.00_);\(#,##0.00\)">
                  <c:v>24.619999999999997</c:v>
                </c:pt>
                <c:pt idx="183" formatCode="#,##0.00_);\(#,##0.00\)">
                  <c:v>29.78</c:v>
                </c:pt>
                <c:pt idx="187" formatCode="#,##0.00_);\(#,##0.00\)">
                  <c:v>30.43</c:v>
                </c:pt>
                <c:pt idx="191" formatCode="#,##0.00_);\(#,##0.00\)">
                  <c:v>27.589999999999996</c:v>
                </c:pt>
                <c:pt idx="195" formatCode="#,##0.00_);\(#,##0.00\)">
                  <c:v>21.950000000000003</c:v>
                </c:pt>
                <c:pt idx="199" formatCode="#,##0.00_);\(#,##0.00\)">
                  <c:v>25.630000000000003</c:v>
                </c:pt>
                <c:pt idx="203" formatCode="#,##0.00_);\(#,##0.00\)">
                  <c:v>42.27000000000001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B6-4F58-B587-84924E978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271720"/>
        <c:axId val="512274344"/>
      </c:scatterChart>
      <c:valAx>
        <c:axId val="512271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74344"/>
        <c:crosses val="autoZero"/>
        <c:crossBetween val="midCat"/>
      </c:valAx>
      <c:valAx>
        <c:axId val="5122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71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week'!$F$4430:$F$4533</c:f>
              <c:numCache>
                <c:formatCode>General</c:formatCode>
                <c:ptCount val="104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3" formatCode="0">
                  <c:v>7</c:v>
                </c:pt>
                <c:pt idx="15" formatCode="0">
                  <c:v>8</c:v>
                </c:pt>
                <c:pt idx="17" formatCode="0">
                  <c:v>9</c:v>
                </c:pt>
                <c:pt idx="19" formatCode="0">
                  <c:v>10</c:v>
                </c:pt>
                <c:pt idx="21" formatCode="0">
                  <c:v>11</c:v>
                </c:pt>
                <c:pt idx="23" formatCode="0">
                  <c:v>12</c:v>
                </c:pt>
                <c:pt idx="25" formatCode="0">
                  <c:v>13</c:v>
                </c:pt>
                <c:pt idx="27" formatCode="0">
                  <c:v>14</c:v>
                </c:pt>
                <c:pt idx="29" formatCode="0">
                  <c:v>15</c:v>
                </c:pt>
                <c:pt idx="31" formatCode="0">
                  <c:v>16</c:v>
                </c:pt>
                <c:pt idx="33" formatCode="0">
                  <c:v>17</c:v>
                </c:pt>
                <c:pt idx="35" formatCode="0">
                  <c:v>18</c:v>
                </c:pt>
                <c:pt idx="37" formatCode="0">
                  <c:v>19</c:v>
                </c:pt>
                <c:pt idx="39" formatCode="0">
                  <c:v>20</c:v>
                </c:pt>
                <c:pt idx="41" formatCode="0">
                  <c:v>21</c:v>
                </c:pt>
                <c:pt idx="43" formatCode="0">
                  <c:v>22</c:v>
                </c:pt>
                <c:pt idx="45" formatCode="0">
                  <c:v>23</c:v>
                </c:pt>
                <c:pt idx="47" formatCode="0">
                  <c:v>24</c:v>
                </c:pt>
                <c:pt idx="49" formatCode="0">
                  <c:v>25</c:v>
                </c:pt>
                <c:pt idx="51" formatCode="0">
                  <c:v>26</c:v>
                </c:pt>
                <c:pt idx="53" formatCode="0">
                  <c:v>27</c:v>
                </c:pt>
                <c:pt idx="55" formatCode="0">
                  <c:v>28</c:v>
                </c:pt>
                <c:pt idx="57" formatCode="0">
                  <c:v>29</c:v>
                </c:pt>
                <c:pt idx="59" formatCode="0">
                  <c:v>30</c:v>
                </c:pt>
                <c:pt idx="61" formatCode="0">
                  <c:v>31</c:v>
                </c:pt>
                <c:pt idx="63" formatCode="0">
                  <c:v>32</c:v>
                </c:pt>
                <c:pt idx="65" formatCode="0">
                  <c:v>33</c:v>
                </c:pt>
                <c:pt idx="67" formatCode="0">
                  <c:v>34</c:v>
                </c:pt>
                <c:pt idx="69" formatCode="0">
                  <c:v>35</c:v>
                </c:pt>
                <c:pt idx="71" formatCode="0">
                  <c:v>36</c:v>
                </c:pt>
                <c:pt idx="73" formatCode="0">
                  <c:v>37</c:v>
                </c:pt>
                <c:pt idx="75" formatCode="0">
                  <c:v>38</c:v>
                </c:pt>
                <c:pt idx="77" formatCode="0">
                  <c:v>39</c:v>
                </c:pt>
                <c:pt idx="79" formatCode="0">
                  <c:v>40</c:v>
                </c:pt>
                <c:pt idx="81" formatCode="0">
                  <c:v>41</c:v>
                </c:pt>
                <c:pt idx="83" formatCode="0">
                  <c:v>42</c:v>
                </c:pt>
                <c:pt idx="85" formatCode="0">
                  <c:v>43</c:v>
                </c:pt>
                <c:pt idx="87" formatCode="0">
                  <c:v>44</c:v>
                </c:pt>
                <c:pt idx="89" formatCode="0">
                  <c:v>45</c:v>
                </c:pt>
                <c:pt idx="91" formatCode="0">
                  <c:v>46</c:v>
                </c:pt>
                <c:pt idx="93" formatCode="0">
                  <c:v>47</c:v>
                </c:pt>
                <c:pt idx="95" formatCode="0">
                  <c:v>48</c:v>
                </c:pt>
                <c:pt idx="97" formatCode="0">
                  <c:v>49</c:v>
                </c:pt>
                <c:pt idx="99" formatCode="0">
                  <c:v>50</c:v>
                </c:pt>
                <c:pt idx="101" formatCode="0">
                  <c:v>51</c:v>
                </c:pt>
                <c:pt idx="103" formatCode="0">
                  <c:v>52</c:v>
                </c:pt>
              </c:numCache>
            </c:numRef>
          </c:xVal>
          <c:yVal>
            <c:numRef>
              <c:f>'By district by week'!$G$4430:$G$4533</c:f>
              <c:numCache>
                <c:formatCode>General</c:formatCode>
                <c:ptCount val="104"/>
                <c:pt idx="0" formatCode="#,##0.00_);\(#,##0.00\)">
                  <c:v>10.39</c:v>
                </c:pt>
                <c:pt idx="2" formatCode="#,##0.00_);\(#,##0.00\)">
                  <c:v>7.66</c:v>
                </c:pt>
                <c:pt idx="4" formatCode="#,##0.00_);\(#,##0.00\)">
                  <c:v>9</c:v>
                </c:pt>
                <c:pt idx="6" formatCode="#,##0.00_);\(#,##0.00\)">
                  <c:v>8.36</c:v>
                </c:pt>
                <c:pt idx="8" formatCode="#,##0.00_);\(#,##0.00\)">
                  <c:v>7.58</c:v>
                </c:pt>
                <c:pt idx="10" formatCode="#,##0.00_);\(#,##0.00\)">
                  <c:v>14.5</c:v>
                </c:pt>
                <c:pt idx="13" formatCode="#,##0.00_);\(#,##0.00\)">
                  <c:v>7.6899999999999995</c:v>
                </c:pt>
                <c:pt idx="15" formatCode="#,##0.00_);\(#,##0.00\)">
                  <c:v>8.82</c:v>
                </c:pt>
                <c:pt idx="17" formatCode="#,##0.00_);\(#,##0.00\)">
                  <c:v>8.86</c:v>
                </c:pt>
                <c:pt idx="19" formatCode="#,##0.00_);\(#,##0.00\)">
                  <c:v>5.6899999999999995</c:v>
                </c:pt>
                <c:pt idx="21" formatCode="#,##0.00_);\(#,##0.00\)">
                  <c:v>8.7799999999999994</c:v>
                </c:pt>
                <c:pt idx="23" formatCode="#,##0.00_);\(#,##0.00\)">
                  <c:v>9.32</c:v>
                </c:pt>
                <c:pt idx="25" formatCode="#,##0.00_);\(#,##0.00\)">
                  <c:v>8.92</c:v>
                </c:pt>
                <c:pt idx="27" formatCode="#,##0.00_);\(#,##0.00\)">
                  <c:v>9.9600000000000009</c:v>
                </c:pt>
                <c:pt idx="29" formatCode="#,##0.00_);\(#,##0.00\)">
                  <c:v>9.66</c:v>
                </c:pt>
                <c:pt idx="31" formatCode="#,##0.00_);\(#,##0.00\)">
                  <c:v>8.7799999999999994</c:v>
                </c:pt>
                <c:pt idx="33" formatCode="#,##0.00_);\(#,##0.00\)">
                  <c:v>9.14</c:v>
                </c:pt>
                <c:pt idx="35" formatCode="#,##0.00_);\(#,##0.00\)">
                  <c:v>9.0300000000000011</c:v>
                </c:pt>
                <c:pt idx="37" formatCode="#,##0.00_);\(#,##0.00\)">
                  <c:v>9.73</c:v>
                </c:pt>
                <c:pt idx="39" formatCode="#,##0.00_);\(#,##0.00\)">
                  <c:v>9.2800000000000011</c:v>
                </c:pt>
                <c:pt idx="41" formatCode="#,##0.00_);\(#,##0.00\)">
                  <c:v>10.11</c:v>
                </c:pt>
                <c:pt idx="43" formatCode="#,##0.00_);\(#,##0.00\)">
                  <c:v>10.17</c:v>
                </c:pt>
                <c:pt idx="45" formatCode="#,##0.00_);\(#,##0.00\)">
                  <c:v>7.49</c:v>
                </c:pt>
                <c:pt idx="47" formatCode="#,##0.00_);\(#,##0.00\)">
                  <c:v>9.51</c:v>
                </c:pt>
                <c:pt idx="49" formatCode="#,##0.00_);\(#,##0.00\)">
                  <c:v>10.84</c:v>
                </c:pt>
                <c:pt idx="51" formatCode="#,##0.00_);\(#,##0.00\)">
                  <c:v>9.7199999999999989</c:v>
                </c:pt>
                <c:pt idx="53" formatCode="#,##0.00_);\(#,##0.00\)">
                  <c:v>16.510000000000002</c:v>
                </c:pt>
                <c:pt idx="55" formatCode="#,##0.00_);\(#,##0.00\)">
                  <c:v>9.8500000000000014</c:v>
                </c:pt>
                <c:pt idx="57" formatCode="#,##0.00_);\(#,##0.00\)">
                  <c:v>9.01</c:v>
                </c:pt>
                <c:pt idx="59" formatCode="#,##0.00_);\(#,##0.00\)">
                  <c:v>8.44</c:v>
                </c:pt>
                <c:pt idx="61" formatCode="#,##0.00_);\(#,##0.00\)">
                  <c:v>7.15</c:v>
                </c:pt>
                <c:pt idx="63" formatCode="#,##0.00_);\(#,##0.00\)">
                  <c:v>7.5600000000000005</c:v>
                </c:pt>
                <c:pt idx="65" formatCode="#,##0.00_);\(#,##0.00\)">
                  <c:v>8.27</c:v>
                </c:pt>
                <c:pt idx="67" formatCode="#,##0.00_);\(#,##0.00\)">
                  <c:v>8.17</c:v>
                </c:pt>
                <c:pt idx="69" formatCode="#,##0.00_);\(#,##0.00\)">
                  <c:v>8.84</c:v>
                </c:pt>
                <c:pt idx="71" formatCode="#,##0.00_);\(#,##0.00\)">
                  <c:v>11.5</c:v>
                </c:pt>
                <c:pt idx="73" formatCode="#,##0.00_);\(#,##0.00\)">
                  <c:v>9.6499999999999986</c:v>
                </c:pt>
                <c:pt idx="75" formatCode="#,##0.00_);\(#,##0.00\)">
                  <c:v>6.23</c:v>
                </c:pt>
                <c:pt idx="77" formatCode="#,##0.00_);\(#,##0.00\)">
                  <c:v>8.59</c:v>
                </c:pt>
                <c:pt idx="79" formatCode="#,##0.00_);\(#,##0.00\)">
                  <c:v>8.17</c:v>
                </c:pt>
                <c:pt idx="81" formatCode="#,##0.00_);\(#,##0.00\)">
                  <c:v>10.93</c:v>
                </c:pt>
                <c:pt idx="83" formatCode="#,##0.00_);\(#,##0.00\)">
                  <c:v>8.620000000000001</c:v>
                </c:pt>
                <c:pt idx="85" formatCode="#,##0.00_);\(#,##0.00\)">
                  <c:v>8.870000000000001</c:v>
                </c:pt>
                <c:pt idx="87" formatCode="#,##0.00_);\(#,##0.00\)">
                  <c:v>9.64</c:v>
                </c:pt>
                <c:pt idx="89" formatCode="#,##0.00_);\(#,##0.00\)">
                  <c:v>9.36</c:v>
                </c:pt>
                <c:pt idx="91" formatCode="#,##0.00_);\(#,##0.00\)">
                  <c:v>8.379999999999999</c:v>
                </c:pt>
                <c:pt idx="93" formatCode="#,##0.00_);\(#,##0.00\)">
                  <c:v>9.82</c:v>
                </c:pt>
                <c:pt idx="95" formatCode="#,##0.00_);\(#,##0.00\)">
                  <c:v>10.199999999999999</c:v>
                </c:pt>
                <c:pt idx="97" formatCode="#,##0.00_);\(#,##0.00\)">
                  <c:v>10.48</c:v>
                </c:pt>
                <c:pt idx="99" formatCode="#,##0.00_);\(#,##0.00\)">
                  <c:v>7.99</c:v>
                </c:pt>
                <c:pt idx="101" formatCode="#,##0.00_);\(#,##0.00\)">
                  <c:v>8.59</c:v>
                </c:pt>
                <c:pt idx="103" formatCode="#,##0.00_);\(#,##0.00\)">
                  <c:v>14.23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40-4AA1-B753-EF9BA2EFA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319248"/>
        <c:axId val="587309408"/>
      </c:scatterChart>
      <c:valAx>
        <c:axId val="587319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309408"/>
        <c:crosses val="autoZero"/>
        <c:crossBetween val="midCat"/>
      </c:valAx>
      <c:valAx>
        <c:axId val="5873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319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week'!$F$4536:$F$4639</c:f>
              <c:numCache>
                <c:formatCode>General</c:formatCode>
                <c:ptCount val="104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6" formatCode="0">
                  <c:v>9</c:v>
                </c:pt>
                <c:pt idx="18" formatCode="0">
                  <c:v>10</c:v>
                </c:pt>
                <c:pt idx="20" formatCode="0">
                  <c:v>11</c:v>
                </c:pt>
                <c:pt idx="22" formatCode="0">
                  <c:v>12</c:v>
                </c:pt>
                <c:pt idx="24" formatCode="0">
                  <c:v>13</c:v>
                </c:pt>
                <c:pt idx="26" formatCode="0">
                  <c:v>14</c:v>
                </c:pt>
                <c:pt idx="28" formatCode="0">
                  <c:v>15</c:v>
                </c:pt>
                <c:pt idx="30" formatCode="0">
                  <c:v>16</c:v>
                </c:pt>
                <c:pt idx="32" formatCode="0">
                  <c:v>17</c:v>
                </c:pt>
                <c:pt idx="34" formatCode="0">
                  <c:v>18</c:v>
                </c:pt>
                <c:pt idx="36" formatCode="0">
                  <c:v>19</c:v>
                </c:pt>
                <c:pt idx="38" formatCode="0">
                  <c:v>20</c:v>
                </c:pt>
                <c:pt idx="40" formatCode="0">
                  <c:v>21</c:v>
                </c:pt>
                <c:pt idx="42" formatCode="0">
                  <c:v>22</c:v>
                </c:pt>
                <c:pt idx="44" formatCode="0">
                  <c:v>23</c:v>
                </c:pt>
                <c:pt idx="46" formatCode="0">
                  <c:v>24</c:v>
                </c:pt>
                <c:pt idx="48" formatCode="0">
                  <c:v>25</c:v>
                </c:pt>
                <c:pt idx="50" formatCode="0">
                  <c:v>26</c:v>
                </c:pt>
                <c:pt idx="52" formatCode="0">
                  <c:v>27</c:v>
                </c:pt>
                <c:pt idx="54" formatCode="0">
                  <c:v>28</c:v>
                </c:pt>
                <c:pt idx="56" formatCode="0">
                  <c:v>29</c:v>
                </c:pt>
                <c:pt idx="58" formatCode="0">
                  <c:v>30</c:v>
                </c:pt>
                <c:pt idx="60" formatCode="0">
                  <c:v>31</c:v>
                </c:pt>
                <c:pt idx="62" formatCode="0">
                  <c:v>32</c:v>
                </c:pt>
                <c:pt idx="64" formatCode="0">
                  <c:v>33</c:v>
                </c:pt>
                <c:pt idx="66" formatCode="0">
                  <c:v>34</c:v>
                </c:pt>
                <c:pt idx="68" formatCode="0">
                  <c:v>35</c:v>
                </c:pt>
                <c:pt idx="70" formatCode="0">
                  <c:v>36</c:v>
                </c:pt>
                <c:pt idx="72" formatCode="0">
                  <c:v>37</c:v>
                </c:pt>
                <c:pt idx="74" formatCode="0">
                  <c:v>38</c:v>
                </c:pt>
                <c:pt idx="76" formatCode="0">
                  <c:v>39</c:v>
                </c:pt>
                <c:pt idx="78" formatCode="0">
                  <c:v>40</c:v>
                </c:pt>
                <c:pt idx="80" formatCode="0">
                  <c:v>41</c:v>
                </c:pt>
                <c:pt idx="82" formatCode="0">
                  <c:v>42</c:v>
                </c:pt>
                <c:pt idx="84" formatCode="0">
                  <c:v>43</c:v>
                </c:pt>
                <c:pt idx="86" formatCode="0">
                  <c:v>44</c:v>
                </c:pt>
                <c:pt idx="89" formatCode="0">
                  <c:v>45</c:v>
                </c:pt>
                <c:pt idx="91" formatCode="0">
                  <c:v>46</c:v>
                </c:pt>
                <c:pt idx="93" formatCode="0">
                  <c:v>47</c:v>
                </c:pt>
                <c:pt idx="95" formatCode="0">
                  <c:v>48</c:v>
                </c:pt>
                <c:pt idx="97" formatCode="0">
                  <c:v>49</c:v>
                </c:pt>
                <c:pt idx="99" formatCode="0">
                  <c:v>50</c:v>
                </c:pt>
                <c:pt idx="101" formatCode="0">
                  <c:v>51</c:v>
                </c:pt>
                <c:pt idx="103" formatCode="0">
                  <c:v>52</c:v>
                </c:pt>
              </c:numCache>
            </c:numRef>
          </c:xVal>
          <c:yVal>
            <c:numRef>
              <c:f>'By district by week'!$G$4536:$G$4639</c:f>
              <c:numCache>
                <c:formatCode>General</c:formatCode>
                <c:ptCount val="104"/>
                <c:pt idx="0" formatCode="#,##0.00_);\(#,##0.00\)">
                  <c:v>18.32</c:v>
                </c:pt>
                <c:pt idx="2" formatCode="#,##0.00_);\(#,##0.00\)">
                  <c:v>14.239999999999998</c:v>
                </c:pt>
                <c:pt idx="4" formatCode="#,##0.00_);\(#,##0.00\)">
                  <c:v>16.579999999999998</c:v>
                </c:pt>
                <c:pt idx="6" formatCode="#,##0.00_);\(#,##0.00\)">
                  <c:v>13.52</c:v>
                </c:pt>
                <c:pt idx="8" formatCode="#,##0.00_);\(#,##0.00\)">
                  <c:v>13.25</c:v>
                </c:pt>
                <c:pt idx="10" formatCode="#,##0.00_);\(#,##0.00\)">
                  <c:v>14.42</c:v>
                </c:pt>
                <c:pt idx="12" formatCode="#,##0.00_);\(#,##0.00\)">
                  <c:v>12.08</c:v>
                </c:pt>
                <c:pt idx="14" formatCode="#,##0.00_);\(#,##0.00\)">
                  <c:v>12.82</c:v>
                </c:pt>
                <c:pt idx="16" formatCode="#,##0.00_);\(#,##0.00\)">
                  <c:v>14.58</c:v>
                </c:pt>
                <c:pt idx="18" formatCode="#,##0.00_);\(#,##0.00\)">
                  <c:v>13.45</c:v>
                </c:pt>
                <c:pt idx="20" formatCode="#,##0.00_);\(#,##0.00\)">
                  <c:v>10.210000000000001</c:v>
                </c:pt>
                <c:pt idx="22" formatCode="#,##0.00_);\(#,##0.00\)">
                  <c:v>16.399999999999999</c:v>
                </c:pt>
                <c:pt idx="24" formatCode="#,##0.00_);\(#,##0.00\)">
                  <c:v>14.93</c:v>
                </c:pt>
                <c:pt idx="26" formatCode="#,##0.00_);\(#,##0.00\)">
                  <c:v>16.84</c:v>
                </c:pt>
                <c:pt idx="28" formatCode="#,##0.00_);\(#,##0.00\)">
                  <c:v>16.009999999999998</c:v>
                </c:pt>
                <c:pt idx="30" formatCode="#,##0.00_);\(#,##0.00\)">
                  <c:v>16.16</c:v>
                </c:pt>
                <c:pt idx="32" formatCode="#,##0.00_);\(#,##0.00\)">
                  <c:v>12.37</c:v>
                </c:pt>
                <c:pt idx="34" formatCode="#,##0.00_);\(#,##0.00\)">
                  <c:v>16.299999999999997</c:v>
                </c:pt>
                <c:pt idx="36" formatCode="#,##0.00_);\(#,##0.00\)">
                  <c:v>14.82</c:v>
                </c:pt>
                <c:pt idx="38" formatCode="#,##0.00_);\(#,##0.00\)">
                  <c:v>15.170000000000002</c:v>
                </c:pt>
                <c:pt idx="40" formatCode="#,##0.00_);\(#,##0.00\)">
                  <c:v>16.43</c:v>
                </c:pt>
                <c:pt idx="42" formatCode="#,##0.00_);\(#,##0.00\)">
                  <c:v>18.259999999999998</c:v>
                </c:pt>
                <c:pt idx="44" formatCode="#,##0.00_);\(#,##0.00\)">
                  <c:v>15.71</c:v>
                </c:pt>
                <c:pt idx="46" formatCode="#,##0.00_);\(#,##0.00\)">
                  <c:v>18.32</c:v>
                </c:pt>
                <c:pt idx="48" formatCode="#,##0.00_);\(#,##0.00\)">
                  <c:v>16.84</c:v>
                </c:pt>
                <c:pt idx="50" formatCode="#,##0.00_);\(#,##0.00\)">
                  <c:v>17.79</c:v>
                </c:pt>
                <c:pt idx="52" formatCode="#,##0.00_);\(#,##0.00\)">
                  <c:v>17.87</c:v>
                </c:pt>
                <c:pt idx="54" formatCode="#,##0.00_);\(#,##0.00\)">
                  <c:v>17.34</c:v>
                </c:pt>
                <c:pt idx="56" formatCode="#,##0.00_);\(#,##0.00\)">
                  <c:v>15.84</c:v>
                </c:pt>
                <c:pt idx="58" formatCode="#,##0.00_);\(#,##0.00\)">
                  <c:v>16.440000000000001</c:v>
                </c:pt>
                <c:pt idx="60" formatCode="#,##0.00_);\(#,##0.00\)">
                  <c:v>15.41</c:v>
                </c:pt>
                <c:pt idx="62" formatCode="#,##0.00_);\(#,##0.00\)">
                  <c:v>15.34</c:v>
                </c:pt>
                <c:pt idx="64" formatCode="#,##0.00_);\(#,##0.00\)">
                  <c:v>15.850000000000001</c:v>
                </c:pt>
                <c:pt idx="66" formatCode="#,##0.00_);\(#,##0.00\)">
                  <c:v>15.99</c:v>
                </c:pt>
                <c:pt idx="68" formatCode="#,##0.00_);\(#,##0.00\)">
                  <c:v>16.059999999999999</c:v>
                </c:pt>
                <c:pt idx="70" formatCode="#,##0.00_);\(#,##0.00\)">
                  <c:v>21.009999999999998</c:v>
                </c:pt>
                <c:pt idx="72" formatCode="#,##0.00_);\(#,##0.00\)">
                  <c:v>16.22</c:v>
                </c:pt>
                <c:pt idx="74" formatCode="#,##0.00_);\(#,##0.00\)">
                  <c:v>11.24</c:v>
                </c:pt>
                <c:pt idx="76" formatCode="#,##0.00_);\(#,##0.00\)">
                  <c:v>15.87</c:v>
                </c:pt>
                <c:pt idx="78" formatCode="#,##0.00_);\(#,##0.00\)">
                  <c:v>14.05</c:v>
                </c:pt>
                <c:pt idx="80" formatCode="#,##0.00_);\(#,##0.00\)">
                  <c:v>15.280000000000001</c:v>
                </c:pt>
                <c:pt idx="82" formatCode="#,##0.00_);\(#,##0.00\)">
                  <c:v>14.44</c:v>
                </c:pt>
                <c:pt idx="84" formatCode="#,##0.00_);\(#,##0.00\)">
                  <c:v>15.48</c:v>
                </c:pt>
                <c:pt idx="86" formatCode="#,##0.00_);\(#,##0.00\)">
                  <c:v>12.88</c:v>
                </c:pt>
                <c:pt idx="89" formatCode="#,##0.00_);\(#,##0.00\)">
                  <c:v>15.260000000000002</c:v>
                </c:pt>
                <c:pt idx="91" formatCode="#,##0.00_);\(#,##0.00\)">
                  <c:v>15.91</c:v>
                </c:pt>
                <c:pt idx="93" formatCode="#,##0.00_);\(#,##0.00\)">
                  <c:v>19.13</c:v>
                </c:pt>
                <c:pt idx="95" formatCode="#,##0.00_);\(#,##0.00\)">
                  <c:v>19.04</c:v>
                </c:pt>
                <c:pt idx="97" formatCode="#,##0.00_);\(#,##0.00\)">
                  <c:v>18.71</c:v>
                </c:pt>
                <c:pt idx="99" formatCode="#,##0.00_);\(#,##0.00\)">
                  <c:v>14.15</c:v>
                </c:pt>
                <c:pt idx="101" formatCode="#,##0.00_);\(#,##0.00\)">
                  <c:v>15.98</c:v>
                </c:pt>
                <c:pt idx="103" formatCode="#,##0.00_);\(#,##0.00\)">
                  <c:v>21.11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CC-4C65-9119-CC6B1B9C8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609296"/>
        <c:axId val="617607000"/>
      </c:scatterChart>
      <c:valAx>
        <c:axId val="617609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07000"/>
        <c:crosses val="autoZero"/>
        <c:crossBetween val="midCat"/>
      </c:valAx>
      <c:valAx>
        <c:axId val="61760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609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week'!$F$4643:$F$4719</c:f>
              <c:numCache>
                <c:formatCode>0</c:formatCode>
                <c:ptCount val="7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7">
                  <c:v>16</c:v>
                </c:pt>
                <c:pt idx="19">
                  <c:v>17</c:v>
                </c:pt>
                <c:pt idx="20">
                  <c:v>18</c:v>
                </c:pt>
                <c:pt idx="22">
                  <c:v>19</c:v>
                </c:pt>
                <c:pt idx="24">
                  <c:v>20</c:v>
                </c:pt>
                <c:pt idx="26">
                  <c:v>21</c:v>
                </c:pt>
                <c:pt idx="28">
                  <c:v>22</c:v>
                </c:pt>
                <c:pt idx="30">
                  <c:v>23</c:v>
                </c:pt>
                <c:pt idx="31">
                  <c:v>24</c:v>
                </c:pt>
                <c:pt idx="33">
                  <c:v>25</c:v>
                </c:pt>
                <c:pt idx="35">
                  <c:v>26</c:v>
                </c:pt>
                <c:pt idx="37">
                  <c:v>27</c:v>
                </c:pt>
                <c:pt idx="39">
                  <c:v>28</c:v>
                </c:pt>
                <c:pt idx="41">
                  <c:v>29</c:v>
                </c:pt>
                <c:pt idx="43">
                  <c:v>30</c:v>
                </c:pt>
                <c:pt idx="45">
                  <c:v>31</c:v>
                </c:pt>
                <c:pt idx="46">
                  <c:v>32</c:v>
                </c:pt>
                <c:pt idx="47">
                  <c:v>33</c:v>
                </c:pt>
                <c:pt idx="48">
                  <c:v>34</c:v>
                </c:pt>
                <c:pt idx="49">
                  <c:v>35</c:v>
                </c:pt>
                <c:pt idx="50">
                  <c:v>36</c:v>
                </c:pt>
                <c:pt idx="51">
                  <c:v>37</c:v>
                </c:pt>
                <c:pt idx="52">
                  <c:v>38</c:v>
                </c:pt>
                <c:pt idx="53">
                  <c:v>39</c:v>
                </c:pt>
                <c:pt idx="56">
                  <c:v>40</c:v>
                </c:pt>
                <c:pt idx="57">
                  <c:v>41</c:v>
                </c:pt>
                <c:pt idx="58">
                  <c:v>42</c:v>
                </c:pt>
                <c:pt idx="59">
                  <c:v>43</c:v>
                </c:pt>
                <c:pt idx="61">
                  <c:v>44</c:v>
                </c:pt>
                <c:pt idx="63">
                  <c:v>45</c:v>
                </c:pt>
                <c:pt idx="65">
                  <c:v>46</c:v>
                </c:pt>
                <c:pt idx="67">
                  <c:v>47</c:v>
                </c:pt>
                <c:pt idx="68">
                  <c:v>48</c:v>
                </c:pt>
                <c:pt idx="71">
                  <c:v>49</c:v>
                </c:pt>
                <c:pt idx="72">
                  <c:v>50</c:v>
                </c:pt>
                <c:pt idx="74">
                  <c:v>51</c:v>
                </c:pt>
                <c:pt idx="76">
                  <c:v>52</c:v>
                </c:pt>
              </c:numCache>
            </c:numRef>
          </c:xVal>
          <c:yVal>
            <c:numRef>
              <c:f>'By district by week'!$G$4643:$G$4719</c:f>
              <c:numCache>
                <c:formatCode>#,##0.00_);\(#,##0.00\)</c:formatCode>
                <c:ptCount val="77"/>
                <c:pt idx="0">
                  <c:v>11.18</c:v>
                </c:pt>
                <c:pt idx="1">
                  <c:v>9.06</c:v>
                </c:pt>
                <c:pt idx="2">
                  <c:v>9.75</c:v>
                </c:pt>
                <c:pt idx="3">
                  <c:v>7.85</c:v>
                </c:pt>
                <c:pt idx="4">
                  <c:v>8.43</c:v>
                </c:pt>
                <c:pt idx="5">
                  <c:v>6.55</c:v>
                </c:pt>
                <c:pt idx="6">
                  <c:v>7.19</c:v>
                </c:pt>
                <c:pt idx="7">
                  <c:v>7.74</c:v>
                </c:pt>
                <c:pt idx="8">
                  <c:v>9.6199999999999992</c:v>
                </c:pt>
                <c:pt idx="9">
                  <c:v>9.43</c:v>
                </c:pt>
                <c:pt idx="10">
                  <c:v>8.66</c:v>
                </c:pt>
                <c:pt idx="11">
                  <c:v>9.52</c:v>
                </c:pt>
                <c:pt idx="13">
                  <c:v>8.44</c:v>
                </c:pt>
                <c:pt idx="14">
                  <c:v>9.9499999999999993</c:v>
                </c:pt>
                <c:pt idx="15">
                  <c:v>10.24</c:v>
                </c:pt>
                <c:pt idx="17">
                  <c:v>10.809999999999999</c:v>
                </c:pt>
                <c:pt idx="19">
                  <c:v>11.23</c:v>
                </c:pt>
                <c:pt idx="20">
                  <c:v>11.76</c:v>
                </c:pt>
                <c:pt idx="22">
                  <c:v>9.6</c:v>
                </c:pt>
                <c:pt idx="24">
                  <c:v>12.08</c:v>
                </c:pt>
                <c:pt idx="26">
                  <c:v>9.7100000000000009</c:v>
                </c:pt>
                <c:pt idx="28">
                  <c:v>11.56</c:v>
                </c:pt>
                <c:pt idx="30">
                  <c:v>9.33</c:v>
                </c:pt>
                <c:pt idx="31">
                  <c:v>14.27</c:v>
                </c:pt>
                <c:pt idx="33">
                  <c:v>11.799999999999999</c:v>
                </c:pt>
                <c:pt idx="35">
                  <c:v>12.2</c:v>
                </c:pt>
                <c:pt idx="37">
                  <c:v>12.34</c:v>
                </c:pt>
                <c:pt idx="39">
                  <c:v>11.36</c:v>
                </c:pt>
                <c:pt idx="41">
                  <c:v>11.39</c:v>
                </c:pt>
                <c:pt idx="43">
                  <c:v>9.73</c:v>
                </c:pt>
                <c:pt idx="45">
                  <c:v>10.57</c:v>
                </c:pt>
                <c:pt idx="46">
                  <c:v>9.86</c:v>
                </c:pt>
                <c:pt idx="47">
                  <c:v>8.9600000000000009</c:v>
                </c:pt>
                <c:pt idx="48">
                  <c:v>9.68</c:v>
                </c:pt>
                <c:pt idx="49">
                  <c:v>10.55</c:v>
                </c:pt>
                <c:pt idx="50">
                  <c:v>12.65</c:v>
                </c:pt>
                <c:pt idx="51">
                  <c:v>9.6999999999999993</c:v>
                </c:pt>
                <c:pt idx="52">
                  <c:v>7.91</c:v>
                </c:pt>
                <c:pt idx="53">
                  <c:v>14.91</c:v>
                </c:pt>
                <c:pt idx="56">
                  <c:v>0</c:v>
                </c:pt>
                <c:pt idx="57">
                  <c:v>9.2200000000000006</c:v>
                </c:pt>
                <c:pt idx="58">
                  <c:v>9.64</c:v>
                </c:pt>
                <c:pt idx="59">
                  <c:v>13.969999999999999</c:v>
                </c:pt>
                <c:pt idx="61">
                  <c:v>9.51</c:v>
                </c:pt>
                <c:pt idx="63">
                  <c:v>12.940000000000001</c:v>
                </c:pt>
                <c:pt idx="65">
                  <c:v>9.49</c:v>
                </c:pt>
                <c:pt idx="67">
                  <c:v>10.72</c:v>
                </c:pt>
                <c:pt idx="68">
                  <c:v>17.05</c:v>
                </c:pt>
                <c:pt idx="71">
                  <c:v>10.46</c:v>
                </c:pt>
                <c:pt idx="72">
                  <c:v>9.5299999999999994</c:v>
                </c:pt>
                <c:pt idx="74">
                  <c:v>9.92</c:v>
                </c:pt>
                <c:pt idx="76">
                  <c:v>12.99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BE-49D6-94B1-F4C4B0DB4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0961512"/>
        <c:axId val="610956264"/>
      </c:scatterChart>
      <c:valAx>
        <c:axId val="610961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0956264"/>
        <c:crosses val="autoZero"/>
        <c:crossBetween val="midCat"/>
      </c:valAx>
      <c:valAx>
        <c:axId val="610956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0961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week'!$F$4722:$F$4858</c:f>
              <c:numCache>
                <c:formatCode>General</c:formatCode>
                <c:ptCount val="137"/>
                <c:pt idx="0" formatCode="0">
                  <c:v>1</c:v>
                </c:pt>
                <c:pt idx="5" formatCode="0">
                  <c:v>2</c:v>
                </c:pt>
                <c:pt idx="7" formatCode="0">
                  <c:v>3</c:v>
                </c:pt>
                <c:pt idx="9" formatCode="0">
                  <c:v>4</c:v>
                </c:pt>
                <c:pt idx="11" formatCode="0">
                  <c:v>5</c:v>
                </c:pt>
                <c:pt idx="13" formatCode="0">
                  <c:v>6</c:v>
                </c:pt>
                <c:pt idx="15" formatCode="0">
                  <c:v>7</c:v>
                </c:pt>
                <c:pt idx="17" formatCode="0">
                  <c:v>8</c:v>
                </c:pt>
                <c:pt idx="19" formatCode="0">
                  <c:v>9</c:v>
                </c:pt>
                <c:pt idx="21" formatCode="0">
                  <c:v>10</c:v>
                </c:pt>
                <c:pt idx="23" formatCode="0">
                  <c:v>11</c:v>
                </c:pt>
                <c:pt idx="25" formatCode="0">
                  <c:v>12</c:v>
                </c:pt>
                <c:pt idx="29" formatCode="0">
                  <c:v>13</c:v>
                </c:pt>
                <c:pt idx="31" formatCode="0">
                  <c:v>14</c:v>
                </c:pt>
                <c:pt idx="33" formatCode="0">
                  <c:v>15</c:v>
                </c:pt>
                <c:pt idx="36" formatCode="0">
                  <c:v>16</c:v>
                </c:pt>
                <c:pt idx="39" formatCode="0">
                  <c:v>17</c:v>
                </c:pt>
                <c:pt idx="41" formatCode="0">
                  <c:v>18</c:v>
                </c:pt>
                <c:pt idx="45" formatCode="0">
                  <c:v>19</c:v>
                </c:pt>
                <c:pt idx="49" formatCode="0">
                  <c:v>20</c:v>
                </c:pt>
                <c:pt idx="51" formatCode="0">
                  <c:v>21</c:v>
                </c:pt>
                <c:pt idx="53" formatCode="0">
                  <c:v>22</c:v>
                </c:pt>
                <c:pt idx="57" formatCode="0">
                  <c:v>23</c:v>
                </c:pt>
                <c:pt idx="59" formatCode="0">
                  <c:v>24</c:v>
                </c:pt>
                <c:pt idx="62" formatCode="0">
                  <c:v>25</c:v>
                </c:pt>
                <c:pt idx="64" formatCode="0">
                  <c:v>26</c:v>
                </c:pt>
                <c:pt idx="68" formatCode="0">
                  <c:v>27</c:v>
                </c:pt>
                <c:pt idx="71" formatCode="0">
                  <c:v>28</c:v>
                </c:pt>
                <c:pt idx="74" formatCode="0">
                  <c:v>29</c:v>
                </c:pt>
                <c:pt idx="78" formatCode="0">
                  <c:v>30</c:v>
                </c:pt>
                <c:pt idx="82" formatCode="0">
                  <c:v>31</c:v>
                </c:pt>
                <c:pt idx="84" formatCode="0">
                  <c:v>32</c:v>
                </c:pt>
                <c:pt idx="86" formatCode="0">
                  <c:v>33</c:v>
                </c:pt>
                <c:pt idx="88" formatCode="0">
                  <c:v>34</c:v>
                </c:pt>
                <c:pt idx="90" formatCode="0">
                  <c:v>35</c:v>
                </c:pt>
                <c:pt idx="92" formatCode="0">
                  <c:v>36</c:v>
                </c:pt>
                <c:pt idx="95" formatCode="0">
                  <c:v>37</c:v>
                </c:pt>
                <c:pt idx="97" formatCode="0">
                  <c:v>38</c:v>
                </c:pt>
                <c:pt idx="99" formatCode="0">
                  <c:v>39</c:v>
                </c:pt>
                <c:pt idx="102" formatCode="0">
                  <c:v>40</c:v>
                </c:pt>
                <c:pt idx="105" formatCode="0">
                  <c:v>41</c:v>
                </c:pt>
                <c:pt idx="107" formatCode="0">
                  <c:v>42</c:v>
                </c:pt>
                <c:pt idx="109" formatCode="0">
                  <c:v>43</c:v>
                </c:pt>
                <c:pt idx="111" formatCode="0">
                  <c:v>44</c:v>
                </c:pt>
                <c:pt idx="113" formatCode="0">
                  <c:v>45</c:v>
                </c:pt>
                <c:pt idx="115" formatCode="0">
                  <c:v>46</c:v>
                </c:pt>
                <c:pt idx="119" formatCode="0">
                  <c:v>47</c:v>
                </c:pt>
                <c:pt idx="121" formatCode="0">
                  <c:v>48</c:v>
                </c:pt>
                <c:pt idx="125" formatCode="0">
                  <c:v>49</c:v>
                </c:pt>
                <c:pt idx="127" formatCode="0">
                  <c:v>50</c:v>
                </c:pt>
                <c:pt idx="132" formatCode="0">
                  <c:v>51</c:v>
                </c:pt>
                <c:pt idx="136" formatCode="0">
                  <c:v>52</c:v>
                </c:pt>
              </c:numCache>
            </c:numRef>
          </c:xVal>
          <c:yVal>
            <c:numRef>
              <c:f>'By district by week'!$G$4722:$G$4858</c:f>
              <c:numCache>
                <c:formatCode>General</c:formatCode>
                <c:ptCount val="137"/>
                <c:pt idx="0" formatCode="#,##0.00_);\(#,##0.00\)">
                  <c:v>28.439999999999998</c:v>
                </c:pt>
                <c:pt idx="5" formatCode="#,##0.00_);\(#,##0.00\)">
                  <c:v>19.14</c:v>
                </c:pt>
                <c:pt idx="7" formatCode="#,##0.00_);\(#,##0.00\)">
                  <c:v>21.96</c:v>
                </c:pt>
                <c:pt idx="9" formatCode="#,##0.00_);\(#,##0.00\)">
                  <c:v>18.02</c:v>
                </c:pt>
                <c:pt idx="11" formatCode="#,##0.00_);\(#,##0.00\)">
                  <c:v>16.600000000000001</c:v>
                </c:pt>
                <c:pt idx="13" formatCode="#,##0.00_);\(#,##0.00\)">
                  <c:v>19.2</c:v>
                </c:pt>
                <c:pt idx="15" formatCode="#,##0.00_);\(#,##0.00\)">
                  <c:v>16.78</c:v>
                </c:pt>
                <c:pt idx="17" formatCode="#,##0.00_);\(#,##0.00\)">
                  <c:v>18.009999999999998</c:v>
                </c:pt>
                <c:pt idx="19" formatCode="#,##0.00_);\(#,##0.00\)">
                  <c:v>18.5</c:v>
                </c:pt>
                <c:pt idx="21" formatCode="#,##0.00_);\(#,##0.00\)">
                  <c:v>16.43</c:v>
                </c:pt>
                <c:pt idx="23" formatCode="#,##0.00_);\(#,##0.00\)">
                  <c:v>11.649999999999999</c:v>
                </c:pt>
                <c:pt idx="25" formatCode="#,##0.00_);\(#,##0.00\)">
                  <c:v>23.07</c:v>
                </c:pt>
                <c:pt idx="29" formatCode="#,##0.00_);\(#,##0.00\)">
                  <c:v>20.18</c:v>
                </c:pt>
                <c:pt idx="31" formatCode="#,##0.00_);\(#,##0.00\)">
                  <c:v>19.93</c:v>
                </c:pt>
                <c:pt idx="33" formatCode="#,##0.00_);\(#,##0.00\)">
                  <c:v>20.28</c:v>
                </c:pt>
                <c:pt idx="36" formatCode="#,##0.00_);\(#,##0.00\)">
                  <c:v>20.95</c:v>
                </c:pt>
                <c:pt idx="39" formatCode="#,##0.00_);\(#,##0.00\)">
                  <c:v>18.97</c:v>
                </c:pt>
                <c:pt idx="41" formatCode="#,##0.00_);\(#,##0.00\)">
                  <c:v>22.61</c:v>
                </c:pt>
                <c:pt idx="45" formatCode="#,##0.00_);\(#,##0.00\)">
                  <c:v>21.02</c:v>
                </c:pt>
                <c:pt idx="49" formatCode="#,##0.00_);\(#,##0.00\)">
                  <c:v>20.329999999999998</c:v>
                </c:pt>
                <c:pt idx="51" formatCode="#,##0.00_);\(#,##0.00\)">
                  <c:v>20.07</c:v>
                </c:pt>
                <c:pt idx="53" formatCode="#,##0.00_);\(#,##0.00\)">
                  <c:v>25.970000000000002</c:v>
                </c:pt>
                <c:pt idx="57" formatCode="#,##0.00_);\(#,##0.00\)">
                  <c:v>19.89</c:v>
                </c:pt>
                <c:pt idx="59" formatCode="#,##0.00_);\(#,##0.00\)">
                  <c:v>23.61</c:v>
                </c:pt>
                <c:pt idx="62" formatCode="#,##0.00_);\(#,##0.00\)">
                  <c:v>22.85</c:v>
                </c:pt>
                <c:pt idx="64" formatCode="#,##0.00_);\(#,##0.00\)">
                  <c:v>23.529999999999998</c:v>
                </c:pt>
                <c:pt idx="68" formatCode="#,##0.00_);\(#,##0.00\)">
                  <c:v>23.98</c:v>
                </c:pt>
                <c:pt idx="71" formatCode="#,##0.00_);\(#,##0.00\)">
                  <c:v>23.369999999999997</c:v>
                </c:pt>
                <c:pt idx="74" formatCode="#,##0.00_);\(#,##0.00\)">
                  <c:v>21.16</c:v>
                </c:pt>
                <c:pt idx="78" formatCode="#,##0.00_);\(#,##0.00\)">
                  <c:v>20.66</c:v>
                </c:pt>
                <c:pt idx="82" formatCode="#,##0.00_);\(#,##0.00\)">
                  <c:v>20.18</c:v>
                </c:pt>
                <c:pt idx="84" formatCode="#,##0.00_);\(#,##0.00\)">
                  <c:v>19.380000000000003</c:v>
                </c:pt>
                <c:pt idx="86" formatCode="#,##0.00_);\(#,##0.00\)">
                  <c:v>19.940000000000001</c:v>
                </c:pt>
                <c:pt idx="88" formatCode="#,##0.00_);\(#,##0.00\)">
                  <c:v>20.420000000000002</c:v>
                </c:pt>
                <c:pt idx="90" formatCode="#,##0.00_);\(#,##0.00\)">
                  <c:v>20.52</c:v>
                </c:pt>
                <c:pt idx="92" formatCode="#,##0.00_);\(#,##0.00\)">
                  <c:v>25.95</c:v>
                </c:pt>
                <c:pt idx="95" formatCode="#,##0.00_);\(#,##0.00\)">
                  <c:v>20.060000000000002</c:v>
                </c:pt>
                <c:pt idx="97" formatCode="#,##0.00_);\(#,##0.00\)">
                  <c:v>15.760000000000002</c:v>
                </c:pt>
                <c:pt idx="99" formatCode="#,##0.00_);\(#,##0.00\)">
                  <c:v>20.870000000000005</c:v>
                </c:pt>
                <c:pt idx="102" formatCode="#,##0.00_);\(#,##0.00\)">
                  <c:v>18.759999999999998</c:v>
                </c:pt>
                <c:pt idx="105" formatCode="#,##0.00_);\(#,##0.00\)">
                  <c:v>20.079999999999998</c:v>
                </c:pt>
                <c:pt idx="107" formatCode="#,##0.00_);\(#,##0.00\)">
                  <c:v>17.59</c:v>
                </c:pt>
                <c:pt idx="109" formatCode="#,##0.00_);\(#,##0.00\)">
                  <c:v>18.28</c:v>
                </c:pt>
                <c:pt idx="111" formatCode="#,##0.00_);\(#,##0.00\)">
                  <c:v>19.829999999999998</c:v>
                </c:pt>
                <c:pt idx="113" formatCode="#,##0.00_);\(#,##0.00\)">
                  <c:v>20.18</c:v>
                </c:pt>
                <c:pt idx="115" formatCode="#,##0.00_);\(#,##0.00\)">
                  <c:v>20.96</c:v>
                </c:pt>
                <c:pt idx="119" formatCode="#,##0.00_);\(#,##0.00\)">
                  <c:v>22.33</c:v>
                </c:pt>
                <c:pt idx="121" formatCode="#,##0.00_);\(#,##0.00\)">
                  <c:v>25.650000000000002</c:v>
                </c:pt>
                <c:pt idx="125" formatCode="#,##0.00_);\(#,##0.00\)">
                  <c:v>20.23</c:v>
                </c:pt>
                <c:pt idx="127" formatCode="#,##0.00_);\(#,##0.00\)">
                  <c:v>18.59</c:v>
                </c:pt>
                <c:pt idx="132" formatCode="#,##0.00_);\(#,##0.00\)">
                  <c:v>21.93</c:v>
                </c:pt>
                <c:pt idx="136" formatCode="#,##0.00_);\(#,##0.00\)">
                  <c:v>30.98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A-414D-84AD-1EDC969F6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1452832"/>
        <c:axId val="591448568"/>
      </c:scatterChart>
      <c:valAx>
        <c:axId val="59145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448568"/>
        <c:crosses val="autoZero"/>
        <c:crossBetween val="midCat"/>
      </c:valAx>
      <c:valAx>
        <c:axId val="59144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45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week'!$F$335:$F$468</c:f>
              <c:numCache>
                <c:formatCode>General</c:formatCode>
                <c:ptCount val="134"/>
                <c:pt idx="0" formatCode="0">
                  <c:v>1</c:v>
                </c:pt>
                <c:pt idx="3" formatCode="0">
                  <c:v>2</c:v>
                </c:pt>
                <c:pt idx="5" formatCode="0">
                  <c:v>3</c:v>
                </c:pt>
                <c:pt idx="8" formatCode="0">
                  <c:v>4</c:v>
                </c:pt>
                <c:pt idx="10" formatCode="0">
                  <c:v>5</c:v>
                </c:pt>
                <c:pt idx="12" formatCode="0">
                  <c:v>6</c:v>
                </c:pt>
                <c:pt idx="14" formatCode="0">
                  <c:v>7</c:v>
                </c:pt>
                <c:pt idx="16" formatCode="0">
                  <c:v>8</c:v>
                </c:pt>
                <c:pt idx="19" formatCode="0">
                  <c:v>9</c:v>
                </c:pt>
                <c:pt idx="21" formatCode="0">
                  <c:v>10</c:v>
                </c:pt>
                <c:pt idx="23" formatCode="0">
                  <c:v>11</c:v>
                </c:pt>
                <c:pt idx="25" formatCode="0">
                  <c:v>12</c:v>
                </c:pt>
                <c:pt idx="29" formatCode="0">
                  <c:v>13</c:v>
                </c:pt>
                <c:pt idx="31" formatCode="0">
                  <c:v>14</c:v>
                </c:pt>
                <c:pt idx="33" formatCode="0">
                  <c:v>15</c:v>
                </c:pt>
                <c:pt idx="36" formatCode="0">
                  <c:v>16</c:v>
                </c:pt>
                <c:pt idx="39" formatCode="0">
                  <c:v>17</c:v>
                </c:pt>
                <c:pt idx="41" formatCode="0">
                  <c:v>18</c:v>
                </c:pt>
                <c:pt idx="45" formatCode="0">
                  <c:v>19</c:v>
                </c:pt>
                <c:pt idx="48" formatCode="0">
                  <c:v>20</c:v>
                </c:pt>
                <c:pt idx="51" formatCode="0">
                  <c:v>21</c:v>
                </c:pt>
                <c:pt idx="53" formatCode="0">
                  <c:v>22</c:v>
                </c:pt>
                <c:pt idx="56" formatCode="0">
                  <c:v>23</c:v>
                </c:pt>
                <c:pt idx="60" formatCode="0">
                  <c:v>24</c:v>
                </c:pt>
                <c:pt idx="63" formatCode="0">
                  <c:v>25</c:v>
                </c:pt>
                <c:pt idx="65" formatCode="0">
                  <c:v>26</c:v>
                </c:pt>
                <c:pt idx="68" formatCode="0">
                  <c:v>27</c:v>
                </c:pt>
                <c:pt idx="70" formatCode="0">
                  <c:v>28</c:v>
                </c:pt>
                <c:pt idx="72" formatCode="0">
                  <c:v>29</c:v>
                </c:pt>
                <c:pt idx="75" formatCode="0">
                  <c:v>30</c:v>
                </c:pt>
                <c:pt idx="78" formatCode="0">
                  <c:v>31</c:v>
                </c:pt>
                <c:pt idx="81" formatCode="0">
                  <c:v>32</c:v>
                </c:pt>
                <c:pt idx="83" formatCode="0">
                  <c:v>33</c:v>
                </c:pt>
                <c:pt idx="86" formatCode="0">
                  <c:v>34</c:v>
                </c:pt>
                <c:pt idx="88" formatCode="0">
                  <c:v>35</c:v>
                </c:pt>
                <c:pt idx="90" formatCode="0">
                  <c:v>36</c:v>
                </c:pt>
                <c:pt idx="92" formatCode="0">
                  <c:v>37</c:v>
                </c:pt>
                <c:pt idx="95" formatCode="0">
                  <c:v>38</c:v>
                </c:pt>
                <c:pt idx="97" formatCode="0">
                  <c:v>39</c:v>
                </c:pt>
                <c:pt idx="100" formatCode="0">
                  <c:v>40</c:v>
                </c:pt>
                <c:pt idx="103" formatCode="0">
                  <c:v>41</c:v>
                </c:pt>
                <c:pt idx="106" formatCode="0">
                  <c:v>42</c:v>
                </c:pt>
                <c:pt idx="109" formatCode="0">
                  <c:v>43</c:v>
                </c:pt>
                <c:pt idx="112" formatCode="0">
                  <c:v>44</c:v>
                </c:pt>
                <c:pt idx="114" formatCode="0">
                  <c:v>45</c:v>
                </c:pt>
                <c:pt idx="116" formatCode="0">
                  <c:v>46</c:v>
                </c:pt>
                <c:pt idx="118" formatCode="0">
                  <c:v>47</c:v>
                </c:pt>
                <c:pt idx="120" formatCode="0">
                  <c:v>48</c:v>
                </c:pt>
                <c:pt idx="124" formatCode="0">
                  <c:v>49</c:v>
                </c:pt>
                <c:pt idx="127" formatCode="0">
                  <c:v>50</c:v>
                </c:pt>
                <c:pt idx="130" formatCode="0">
                  <c:v>51</c:v>
                </c:pt>
                <c:pt idx="133" formatCode="0">
                  <c:v>52</c:v>
                </c:pt>
              </c:numCache>
            </c:numRef>
          </c:xVal>
          <c:yVal>
            <c:numRef>
              <c:f>'By district by week'!$G$335:$G$468</c:f>
              <c:numCache>
                <c:formatCode>General</c:formatCode>
                <c:ptCount val="134"/>
                <c:pt idx="0" formatCode="#,##0.00_);\(#,##0.00\)">
                  <c:v>27.38</c:v>
                </c:pt>
                <c:pt idx="3" formatCode="#,##0.00_);\(#,##0.00\)">
                  <c:v>18.61</c:v>
                </c:pt>
                <c:pt idx="5" formatCode="#,##0.00_);\(#,##0.00\)">
                  <c:v>22.44</c:v>
                </c:pt>
                <c:pt idx="8" formatCode="#,##0.00_);\(#,##0.00\)">
                  <c:v>17.649999999999999</c:v>
                </c:pt>
                <c:pt idx="10" formatCode="#,##0.00_);\(#,##0.00\)">
                  <c:v>15.25</c:v>
                </c:pt>
                <c:pt idx="12" formatCode="#,##0.00_);\(#,##0.00\)">
                  <c:v>18.649999999999999</c:v>
                </c:pt>
                <c:pt idx="14" formatCode="#,##0.00_);\(#,##0.00\)">
                  <c:v>15.85</c:v>
                </c:pt>
                <c:pt idx="16" formatCode="#,##0.00_);\(#,##0.00\)">
                  <c:v>19.22</c:v>
                </c:pt>
                <c:pt idx="19" formatCode="#,##0.00_);\(#,##0.00\)">
                  <c:v>17.869999999999997</c:v>
                </c:pt>
                <c:pt idx="21" formatCode="#,##0.00_);\(#,##0.00\)">
                  <c:v>16.32</c:v>
                </c:pt>
                <c:pt idx="23" formatCode="#,##0.00_);\(#,##0.00\)">
                  <c:v>7.5299999999999994</c:v>
                </c:pt>
                <c:pt idx="25" formatCode="#,##0.00_);\(#,##0.00\)">
                  <c:v>25.43</c:v>
                </c:pt>
                <c:pt idx="29" formatCode="#,##0.00_);\(#,##0.00\)">
                  <c:v>18.509999999999998</c:v>
                </c:pt>
                <c:pt idx="31" formatCode="#,##0.00_);\(#,##0.00\)">
                  <c:v>20.2</c:v>
                </c:pt>
                <c:pt idx="33" formatCode="#,##0.00_);\(#,##0.00\)">
                  <c:v>20.259999999999998</c:v>
                </c:pt>
                <c:pt idx="36" formatCode="#,##0.00_);\(#,##0.00\)">
                  <c:v>20.64</c:v>
                </c:pt>
                <c:pt idx="39" formatCode="#,##0.00_);\(#,##0.00\)">
                  <c:v>18.47</c:v>
                </c:pt>
                <c:pt idx="41" formatCode="#,##0.00_);\(#,##0.00\)">
                  <c:v>22.5</c:v>
                </c:pt>
                <c:pt idx="45" formatCode="#,##0.00_);\(#,##0.00\)">
                  <c:v>19.95</c:v>
                </c:pt>
                <c:pt idx="48" formatCode="#,##0.00_);\(#,##0.00\)">
                  <c:v>18.970000000000002</c:v>
                </c:pt>
                <c:pt idx="51" formatCode="#,##0.00_);\(#,##0.00\)">
                  <c:v>20.399999999999999</c:v>
                </c:pt>
                <c:pt idx="53" formatCode="#,##0.00_);\(#,##0.00\)">
                  <c:v>22.05</c:v>
                </c:pt>
                <c:pt idx="56" formatCode="#,##0.00_);\(#,##0.00\)">
                  <c:v>20.259999999999998</c:v>
                </c:pt>
                <c:pt idx="60" formatCode="#,##0.00_);\(#,##0.00\)">
                  <c:v>20.41</c:v>
                </c:pt>
                <c:pt idx="63" formatCode="#,##0.00_);\(#,##0.00\)">
                  <c:v>20.740000000000002</c:v>
                </c:pt>
                <c:pt idx="65" formatCode="#,##0.00_);\(#,##0.00\)">
                  <c:v>23.3</c:v>
                </c:pt>
                <c:pt idx="68" formatCode="#,##0.00_);\(#,##0.00\)">
                  <c:v>17.93</c:v>
                </c:pt>
                <c:pt idx="70" formatCode="#,##0.00_);\(#,##0.00\)">
                  <c:v>20.82</c:v>
                </c:pt>
                <c:pt idx="72" formatCode="#,##0.00_);\(#,##0.00\)">
                  <c:v>21.32</c:v>
                </c:pt>
                <c:pt idx="75" formatCode="#,##0.00_);\(#,##0.00\)">
                  <c:v>17.82</c:v>
                </c:pt>
                <c:pt idx="78" formatCode="#,##0.00_);\(#,##0.00\)">
                  <c:v>19.200000000000003</c:v>
                </c:pt>
                <c:pt idx="81" formatCode="#,##0.00_);\(#,##0.00\)">
                  <c:v>20.3</c:v>
                </c:pt>
                <c:pt idx="83" formatCode="#,##0.00_);\(#,##0.00\)">
                  <c:v>18.95</c:v>
                </c:pt>
                <c:pt idx="86" formatCode="#,##0.00_);\(#,##0.00\)">
                  <c:v>19.61</c:v>
                </c:pt>
                <c:pt idx="88" formatCode="#,##0.00_);\(#,##0.00\)">
                  <c:v>19.57</c:v>
                </c:pt>
                <c:pt idx="90" formatCode="#,##0.00_);\(#,##0.00\)">
                  <c:v>19.29</c:v>
                </c:pt>
                <c:pt idx="92" formatCode="#,##0.00_);\(#,##0.00\)">
                  <c:v>19.240000000000002</c:v>
                </c:pt>
                <c:pt idx="95" formatCode="#,##0.00_);\(#,##0.00\)">
                  <c:v>16.77</c:v>
                </c:pt>
                <c:pt idx="97" formatCode="#,##0.00_);\(#,##0.00\)">
                  <c:v>20.07</c:v>
                </c:pt>
                <c:pt idx="100" formatCode="#,##0.00_);\(#,##0.00\)">
                  <c:v>17.059999999999999</c:v>
                </c:pt>
                <c:pt idx="103" formatCode="#,##0.00_);\(#,##0.00\)">
                  <c:v>20.91</c:v>
                </c:pt>
                <c:pt idx="106" formatCode="#,##0.00_);\(#,##0.00\)">
                  <c:v>17.25</c:v>
                </c:pt>
                <c:pt idx="109" formatCode="#,##0.00_);\(#,##0.00\)">
                  <c:v>19.399999999999999</c:v>
                </c:pt>
                <c:pt idx="112" formatCode="#,##0.00_);\(#,##0.00\)">
                  <c:v>19.899999999999999</c:v>
                </c:pt>
                <c:pt idx="114" formatCode="#,##0.00_);\(#,##0.00\)">
                  <c:v>18.84</c:v>
                </c:pt>
                <c:pt idx="116" formatCode="#,##0.00_);\(#,##0.00\)">
                  <c:v>19.689999999999998</c:v>
                </c:pt>
                <c:pt idx="118" formatCode="#,##0.00_);\(#,##0.00\)">
                  <c:v>20.23</c:v>
                </c:pt>
                <c:pt idx="120" formatCode="#,##0.00_);\(#,##0.00\)">
                  <c:v>24.03</c:v>
                </c:pt>
                <c:pt idx="124" formatCode="#,##0.00_);\(#,##0.00\)">
                  <c:v>19.82</c:v>
                </c:pt>
                <c:pt idx="127" formatCode="#,##0.00_);\(#,##0.00\)">
                  <c:v>17.309999999999999</c:v>
                </c:pt>
                <c:pt idx="130" formatCode="#,##0.00_);\(#,##0.00\)">
                  <c:v>19.91</c:v>
                </c:pt>
                <c:pt idx="133" formatCode="#,##0.00_);\(#,##0.00\)">
                  <c:v>27.9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6C-4C02-AFCA-69BB50056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897792"/>
        <c:axId val="433900144"/>
      </c:scatterChart>
      <c:valAx>
        <c:axId val="433897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900144"/>
        <c:crosses val="autoZero"/>
        <c:crossBetween val="midCat"/>
      </c:valAx>
      <c:valAx>
        <c:axId val="43390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89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week'!$F$474:$F$592</c:f>
              <c:numCache>
                <c:formatCode>General</c:formatCode>
                <c:ptCount val="119"/>
                <c:pt idx="0" formatCode="0">
                  <c:v>1</c:v>
                </c:pt>
                <c:pt idx="3" formatCode="0">
                  <c:v>2</c:v>
                </c:pt>
                <c:pt idx="5" formatCode="0">
                  <c:v>3</c:v>
                </c:pt>
                <c:pt idx="7" formatCode="0">
                  <c:v>4</c:v>
                </c:pt>
                <c:pt idx="9" formatCode="0">
                  <c:v>5</c:v>
                </c:pt>
                <c:pt idx="11" formatCode="0">
                  <c:v>6</c:v>
                </c:pt>
                <c:pt idx="13" formatCode="0">
                  <c:v>7</c:v>
                </c:pt>
                <c:pt idx="16" formatCode="0">
                  <c:v>8</c:v>
                </c:pt>
                <c:pt idx="19" formatCode="0">
                  <c:v>9</c:v>
                </c:pt>
                <c:pt idx="21" formatCode="0">
                  <c:v>10</c:v>
                </c:pt>
                <c:pt idx="23" formatCode="0">
                  <c:v>11</c:v>
                </c:pt>
                <c:pt idx="25" formatCode="0">
                  <c:v>12</c:v>
                </c:pt>
                <c:pt idx="28" formatCode="0">
                  <c:v>13</c:v>
                </c:pt>
                <c:pt idx="30" formatCode="0">
                  <c:v>14</c:v>
                </c:pt>
                <c:pt idx="32" formatCode="0">
                  <c:v>15</c:v>
                </c:pt>
                <c:pt idx="35" formatCode="0">
                  <c:v>16</c:v>
                </c:pt>
                <c:pt idx="37" formatCode="0">
                  <c:v>17</c:v>
                </c:pt>
                <c:pt idx="39" formatCode="0">
                  <c:v>18</c:v>
                </c:pt>
                <c:pt idx="42" formatCode="0">
                  <c:v>19</c:v>
                </c:pt>
                <c:pt idx="44" formatCode="0">
                  <c:v>20</c:v>
                </c:pt>
                <c:pt idx="47" formatCode="0">
                  <c:v>21</c:v>
                </c:pt>
                <c:pt idx="49" formatCode="0">
                  <c:v>22</c:v>
                </c:pt>
                <c:pt idx="51" formatCode="0">
                  <c:v>23</c:v>
                </c:pt>
                <c:pt idx="53" formatCode="0">
                  <c:v>24</c:v>
                </c:pt>
                <c:pt idx="55" formatCode="0">
                  <c:v>25</c:v>
                </c:pt>
                <c:pt idx="57" formatCode="0">
                  <c:v>26</c:v>
                </c:pt>
                <c:pt idx="59" formatCode="0">
                  <c:v>27</c:v>
                </c:pt>
                <c:pt idx="62" formatCode="0">
                  <c:v>28</c:v>
                </c:pt>
                <c:pt idx="64" formatCode="0">
                  <c:v>29</c:v>
                </c:pt>
                <c:pt idx="66" formatCode="0">
                  <c:v>30</c:v>
                </c:pt>
                <c:pt idx="68" formatCode="0">
                  <c:v>31</c:v>
                </c:pt>
                <c:pt idx="70" formatCode="0">
                  <c:v>32</c:v>
                </c:pt>
                <c:pt idx="73" formatCode="0">
                  <c:v>33</c:v>
                </c:pt>
                <c:pt idx="75" formatCode="0">
                  <c:v>34</c:v>
                </c:pt>
                <c:pt idx="77" formatCode="0">
                  <c:v>35</c:v>
                </c:pt>
                <c:pt idx="79" formatCode="0">
                  <c:v>36</c:v>
                </c:pt>
                <c:pt idx="81" formatCode="0">
                  <c:v>37</c:v>
                </c:pt>
                <c:pt idx="83" formatCode="0">
                  <c:v>38</c:v>
                </c:pt>
                <c:pt idx="85" formatCode="0">
                  <c:v>39</c:v>
                </c:pt>
                <c:pt idx="87" formatCode="0">
                  <c:v>40</c:v>
                </c:pt>
                <c:pt idx="89" formatCode="0">
                  <c:v>41</c:v>
                </c:pt>
                <c:pt idx="91" formatCode="0">
                  <c:v>42</c:v>
                </c:pt>
                <c:pt idx="94" formatCode="0">
                  <c:v>43</c:v>
                </c:pt>
                <c:pt idx="96" formatCode="0">
                  <c:v>44</c:v>
                </c:pt>
                <c:pt idx="98" formatCode="0">
                  <c:v>45</c:v>
                </c:pt>
                <c:pt idx="100" formatCode="0">
                  <c:v>46</c:v>
                </c:pt>
                <c:pt idx="105" formatCode="0">
                  <c:v>47</c:v>
                </c:pt>
                <c:pt idx="108" formatCode="0">
                  <c:v>48</c:v>
                </c:pt>
                <c:pt idx="110" formatCode="0">
                  <c:v>49</c:v>
                </c:pt>
                <c:pt idx="113" formatCode="0">
                  <c:v>50</c:v>
                </c:pt>
                <c:pt idx="115" formatCode="0">
                  <c:v>51</c:v>
                </c:pt>
                <c:pt idx="118" formatCode="0">
                  <c:v>52</c:v>
                </c:pt>
              </c:numCache>
            </c:numRef>
          </c:xVal>
          <c:yVal>
            <c:numRef>
              <c:f>'By district by week'!$G$474:$G$592</c:f>
              <c:numCache>
                <c:formatCode>General</c:formatCode>
                <c:ptCount val="119"/>
                <c:pt idx="0" formatCode="#,##0.00_);\(#,##0.00\)">
                  <c:v>18.399999999999999</c:v>
                </c:pt>
                <c:pt idx="3" formatCode="#,##0.00_);\(#,##0.00\)">
                  <c:v>13.84</c:v>
                </c:pt>
                <c:pt idx="5" formatCode="#,##0.00_);\(#,##0.00\)">
                  <c:v>15.8</c:v>
                </c:pt>
                <c:pt idx="7" formatCode="#,##0.00_);\(#,##0.00\)">
                  <c:v>13.71</c:v>
                </c:pt>
                <c:pt idx="9" formatCode="#,##0.00_);\(#,##0.00\)">
                  <c:v>11.370000000000001</c:v>
                </c:pt>
                <c:pt idx="11" formatCode="#,##0.00_);\(#,##0.00\)">
                  <c:v>8.27</c:v>
                </c:pt>
                <c:pt idx="13" formatCode="#,##0.00_);\(#,##0.00\)">
                  <c:v>17.57</c:v>
                </c:pt>
                <c:pt idx="16" formatCode="#,##0.00_);\(#,##0.00\)">
                  <c:v>15.92</c:v>
                </c:pt>
                <c:pt idx="19" formatCode="#,##0.00_);\(#,##0.00\)">
                  <c:v>13.8</c:v>
                </c:pt>
                <c:pt idx="21" formatCode="#,##0.00_);\(#,##0.00\)">
                  <c:v>11.74</c:v>
                </c:pt>
                <c:pt idx="23" formatCode="#,##0.00_);\(#,##0.00\)">
                  <c:v>5.1400000000000006</c:v>
                </c:pt>
                <c:pt idx="25" formatCode="#,##0.00_);\(#,##0.00\)">
                  <c:v>19.05</c:v>
                </c:pt>
                <c:pt idx="28" formatCode="#,##0.00_);\(#,##0.00\)">
                  <c:v>14.149999999999999</c:v>
                </c:pt>
                <c:pt idx="30" formatCode="#,##0.00_);\(#,##0.00\)">
                  <c:v>16.130000000000003</c:v>
                </c:pt>
                <c:pt idx="32" formatCode="#,##0.00_);\(#,##0.00\)">
                  <c:v>17.3</c:v>
                </c:pt>
                <c:pt idx="35" formatCode="#,##0.00_);\(#,##0.00\)">
                  <c:v>15.16</c:v>
                </c:pt>
                <c:pt idx="37" formatCode="#,##0.00_);\(#,##0.00\)">
                  <c:v>14.19</c:v>
                </c:pt>
                <c:pt idx="39" formatCode="#,##0.00_);\(#,##0.00\)">
                  <c:v>16.61</c:v>
                </c:pt>
                <c:pt idx="42" formatCode="#,##0.00_);\(#,##0.00\)">
                  <c:v>14.21</c:v>
                </c:pt>
                <c:pt idx="44" formatCode="#,##0.00_);\(#,##0.00\)">
                  <c:v>15.610000000000001</c:v>
                </c:pt>
                <c:pt idx="47" formatCode="#,##0.00_);\(#,##0.00\)">
                  <c:v>16.059999999999999</c:v>
                </c:pt>
                <c:pt idx="49" formatCode="#,##0.00_);\(#,##0.00\)">
                  <c:v>18.049999999999997</c:v>
                </c:pt>
                <c:pt idx="51" formatCode="#,##0.00_);\(#,##0.00\)">
                  <c:v>13.83</c:v>
                </c:pt>
                <c:pt idx="53" formatCode="#,##0.00_);\(#,##0.00\)">
                  <c:v>14.489999999999998</c:v>
                </c:pt>
                <c:pt idx="55" formatCode="#,##0.00_);\(#,##0.00\)">
                  <c:v>16.27</c:v>
                </c:pt>
                <c:pt idx="57" formatCode="#,##0.00_);\(#,##0.00\)">
                  <c:v>15.74</c:v>
                </c:pt>
                <c:pt idx="59" formatCode="#,##0.00_);\(#,##0.00\)">
                  <c:v>15.45</c:v>
                </c:pt>
                <c:pt idx="62" formatCode="#,##0.00_);\(#,##0.00\)">
                  <c:v>17.09</c:v>
                </c:pt>
                <c:pt idx="64" formatCode="#,##0.00_);\(#,##0.00\)">
                  <c:v>14.61</c:v>
                </c:pt>
                <c:pt idx="66" formatCode="#,##0.00_);\(#,##0.00\)">
                  <c:v>16.28</c:v>
                </c:pt>
                <c:pt idx="68" formatCode="#,##0.00_);\(#,##0.00\)">
                  <c:v>14.39</c:v>
                </c:pt>
                <c:pt idx="70" formatCode="#,##0.00_);\(#,##0.00\)">
                  <c:v>15.29</c:v>
                </c:pt>
                <c:pt idx="73" formatCode="#,##0.00_);\(#,##0.00\)">
                  <c:v>14.75</c:v>
                </c:pt>
                <c:pt idx="75" formatCode="#,##0.00_);\(#,##0.00\)">
                  <c:v>15.52</c:v>
                </c:pt>
                <c:pt idx="77" formatCode="#,##0.00_);\(#,##0.00\)">
                  <c:v>13.969999999999999</c:v>
                </c:pt>
                <c:pt idx="79" formatCode="#,##0.00_);\(#,##0.00\)">
                  <c:v>18.38</c:v>
                </c:pt>
                <c:pt idx="81" formatCode="#,##0.00_);\(#,##0.00\)">
                  <c:v>13.93</c:v>
                </c:pt>
                <c:pt idx="83" formatCode="#,##0.00_);\(#,##0.00\)">
                  <c:v>11.61</c:v>
                </c:pt>
                <c:pt idx="85" formatCode="#,##0.00_);\(#,##0.00\)">
                  <c:v>15.44</c:v>
                </c:pt>
                <c:pt idx="87" formatCode="#,##0.00_);\(#,##0.00\)">
                  <c:v>14.260000000000002</c:v>
                </c:pt>
                <c:pt idx="89" formatCode="#,##0.00_);\(#,##0.00\)">
                  <c:v>16.13</c:v>
                </c:pt>
                <c:pt idx="91" formatCode="#,##0.00_);\(#,##0.00\)">
                  <c:v>14.379999999999999</c:v>
                </c:pt>
                <c:pt idx="94" formatCode="#,##0.00_);\(#,##0.00\)">
                  <c:v>15.190000000000001</c:v>
                </c:pt>
                <c:pt idx="96" formatCode="#,##0.00_);\(#,##0.00\)">
                  <c:v>15.58</c:v>
                </c:pt>
                <c:pt idx="98" formatCode="#,##0.00_);\(#,##0.00\)">
                  <c:v>16.32</c:v>
                </c:pt>
                <c:pt idx="100" formatCode="#,##0.00_);\(#,##0.00\)">
                  <c:v>25.83</c:v>
                </c:pt>
                <c:pt idx="105" formatCode="#,##0.00_);\(#,##0.00\)">
                  <c:v>16.549999999999997</c:v>
                </c:pt>
                <c:pt idx="108" formatCode="#,##0.00_);\(#,##0.00\)">
                  <c:v>13.670000000000002</c:v>
                </c:pt>
                <c:pt idx="110" formatCode="#,##0.00_);\(#,##0.00\)">
                  <c:v>16.95</c:v>
                </c:pt>
                <c:pt idx="113" formatCode="#,##0.00_);\(#,##0.00\)">
                  <c:v>12.93</c:v>
                </c:pt>
                <c:pt idx="115" formatCode="#,##0.00_);\(#,##0.00\)">
                  <c:v>16.12</c:v>
                </c:pt>
                <c:pt idx="118" formatCode="#,##0.00_);\(#,##0.00\)">
                  <c:v>22.36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5B-4450-AD1D-9906DA33F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00536"/>
        <c:axId val="433902496"/>
      </c:scatterChart>
      <c:valAx>
        <c:axId val="433900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902496"/>
        <c:crosses val="autoZero"/>
        <c:crossBetween val="midCat"/>
      </c:valAx>
      <c:valAx>
        <c:axId val="43390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900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week'!$F$597:$F$648</c:f>
              <c:numCache>
                <c:formatCode>0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'By district by week'!$G$597:$G$648</c:f>
              <c:numCache>
                <c:formatCode>#,##0.00_);\(#,##0.00\)</c:formatCode>
                <c:ptCount val="52"/>
                <c:pt idx="0">
                  <c:v>9.4499999999999993</c:v>
                </c:pt>
                <c:pt idx="1">
                  <c:v>7.86</c:v>
                </c:pt>
                <c:pt idx="2">
                  <c:v>9.23</c:v>
                </c:pt>
                <c:pt idx="3">
                  <c:v>7.28</c:v>
                </c:pt>
                <c:pt idx="4">
                  <c:v>6.16</c:v>
                </c:pt>
                <c:pt idx="5">
                  <c:v>7.66</c:v>
                </c:pt>
                <c:pt idx="6">
                  <c:v>6.57</c:v>
                </c:pt>
                <c:pt idx="7">
                  <c:v>8.33</c:v>
                </c:pt>
                <c:pt idx="8">
                  <c:v>7.96</c:v>
                </c:pt>
                <c:pt idx="9">
                  <c:v>7.09</c:v>
                </c:pt>
                <c:pt idx="10">
                  <c:v>4.7300000000000004</c:v>
                </c:pt>
                <c:pt idx="11">
                  <c:v>9.81</c:v>
                </c:pt>
                <c:pt idx="12">
                  <c:v>6.91</c:v>
                </c:pt>
                <c:pt idx="13">
                  <c:v>8.77</c:v>
                </c:pt>
                <c:pt idx="14">
                  <c:v>7.71</c:v>
                </c:pt>
                <c:pt idx="15">
                  <c:v>8.4499999999999993</c:v>
                </c:pt>
                <c:pt idx="16">
                  <c:v>7.25</c:v>
                </c:pt>
                <c:pt idx="17">
                  <c:v>8.9700000000000006</c:v>
                </c:pt>
                <c:pt idx="18">
                  <c:v>8.86</c:v>
                </c:pt>
                <c:pt idx="19">
                  <c:v>8.59</c:v>
                </c:pt>
                <c:pt idx="20">
                  <c:v>0</c:v>
                </c:pt>
                <c:pt idx="21">
                  <c:v>10.16</c:v>
                </c:pt>
                <c:pt idx="22">
                  <c:v>7.34</c:v>
                </c:pt>
                <c:pt idx="23">
                  <c:v>8.5299999999999994</c:v>
                </c:pt>
                <c:pt idx="24">
                  <c:v>8.5</c:v>
                </c:pt>
                <c:pt idx="25">
                  <c:v>9.76</c:v>
                </c:pt>
                <c:pt idx="26">
                  <c:v>7.59</c:v>
                </c:pt>
                <c:pt idx="27">
                  <c:v>9.15</c:v>
                </c:pt>
                <c:pt idx="28">
                  <c:v>8.7100000000000009</c:v>
                </c:pt>
                <c:pt idx="29">
                  <c:v>8.02</c:v>
                </c:pt>
                <c:pt idx="30">
                  <c:v>8.86</c:v>
                </c:pt>
                <c:pt idx="31">
                  <c:v>7.95</c:v>
                </c:pt>
                <c:pt idx="32">
                  <c:v>7.38</c:v>
                </c:pt>
                <c:pt idx="33">
                  <c:v>8.7200000000000006</c:v>
                </c:pt>
                <c:pt idx="34">
                  <c:v>9.4700000000000006</c:v>
                </c:pt>
                <c:pt idx="35">
                  <c:v>10.4</c:v>
                </c:pt>
                <c:pt idx="36">
                  <c:v>8.44</c:v>
                </c:pt>
                <c:pt idx="37">
                  <c:v>7</c:v>
                </c:pt>
                <c:pt idx="38">
                  <c:v>8.4600000000000009</c:v>
                </c:pt>
                <c:pt idx="39">
                  <c:v>8.4499999999999993</c:v>
                </c:pt>
                <c:pt idx="40">
                  <c:v>8.99</c:v>
                </c:pt>
                <c:pt idx="41">
                  <c:v>7.21</c:v>
                </c:pt>
                <c:pt idx="42">
                  <c:v>8.09</c:v>
                </c:pt>
                <c:pt idx="43">
                  <c:v>7.18</c:v>
                </c:pt>
                <c:pt idx="44">
                  <c:v>8.1300000000000008</c:v>
                </c:pt>
                <c:pt idx="45">
                  <c:v>7.89</c:v>
                </c:pt>
                <c:pt idx="46">
                  <c:v>9.1999999999999993</c:v>
                </c:pt>
                <c:pt idx="47">
                  <c:v>9.8800000000000008</c:v>
                </c:pt>
                <c:pt idx="48">
                  <c:v>8.02</c:v>
                </c:pt>
                <c:pt idx="49">
                  <c:v>7.17</c:v>
                </c:pt>
                <c:pt idx="50">
                  <c:v>8.4600000000000009</c:v>
                </c:pt>
                <c:pt idx="51">
                  <c:v>14.01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E7-45EA-9115-2C9C328D8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903672"/>
        <c:axId val="433903280"/>
      </c:scatterChart>
      <c:valAx>
        <c:axId val="433903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903280"/>
        <c:crosses val="autoZero"/>
        <c:crossBetween val="midCat"/>
      </c:valAx>
      <c:valAx>
        <c:axId val="43390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903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week'!$F$651:$F$753</c:f>
              <c:numCache>
                <c:formatCode>General</c:formatCode>
                <c:ptCount val="103"/>
                <c:pt idx="0" formatCode="0">
                  <c:v>1</c:v>
                </c:pt>
                <c:pt idx="2" formatCode="0">
                  <c:v>2</c:v>
                </c:pt>
                <c:pt idx="4" formatCode="0">
                  <c:v>3</c:v>
                </c:pt>
                <c:pt idx="6" formatCode="0">
                  <c:v>4</c:v>
                </c:pt>
                <c:pt idx="8" formatCode="0">
                  <c:v>5</c:v>
                </c:pt>
                <c:pt idx="10" formatCode="0">
                  <c:v>6</c:v>
                </c:pt>
                <c:pt idx="12" formatCode="0">
                  <c:v>7</c:v>
                </c:pt>
                <c:pt idx="14" formatCode="0">
                  <c:v>8</c:v>
                </c:pt>
                <c:pt idx="16" formatCode="0">
                  <c:v>9</c:v>
                </c:pt>
                <c:pt idx="18" formatCode="0">
                  <c:v>10</c:v>
                </c:pt>
                <c:pt idx="20" formatCode="0">
                  <c:v>11</c:v>
                </c:pt>
                <c:pt idx="22" formatCode="0">
                  <c:v>12</c:v>
                </c:pt>
                <c:pt idx="24" formatCode="0">
                  <c:v>13</c:v>
                </c:pt>
                <c:pt idx="26" formatCode="0">
                  <c:v>14</c:v>
                </c:pt>
                <c:pt idx="28" formatCode="0">
                  <c:v>15</c:v>
                </c:pt>
                <c:pt idx="30" formatCode="0">
                  <c:v>16</c:v>
                </c:pt>
                <c:pt idx="32" formatCode="0">
                  <c:v>17</c:v>
                </c:pt>
                <c:pt idx="34" formatCode="0">
                  <c:v>18</c:v>
                </c:pt>
                <c:pt idx="36" formatCode="0">
                  <c:v>19</c:v>
                </c:pt>
                <c:pt idx="38" formatCode="0">
                  <c:v>20</c:v>
                </c:pt>
                <c:pt idx="40" formatCode="0">
                  <c:v>21</c:v>
                </c:pt>
                <c:pt idx="42" formatCode="0">
                  <c:v>22</c:v>
                </c:pt>
                <c:pt idx="44" formatCode="0">
                  <c:v>23</c:v>
                </c:pt>
                <c:pt idx="46" formatCode="0">
                  <c:v>24</c:v>
                </c:pt>
                <c:pt idx="48" formatCode="0">
                  <c:v>25</c:v>
                </c:pt>
                <c:pt idx="50" formatCode="0">
                  <c:v>26</c:v>
                </c:pt>
                <c:pt idx="52" formatCode="0">
                  <c:v>27</c:v>
                </c:pt>
                <c:pt idx="54" formatCode="0">
                  <c:v>28</c:v>
                </c:pt>
                <c:pt idx="56" formatCode="0">
                  <c:v>29</c:v>
                </c:pt>
                <c:pt idx="58" formatCode="0">
                  <c:v>30</c:v>
                </c:pt>
                <c:pt idx="60" formatCode="0">
                  <c:v>31</c:v>
                </c:pt>
                <c:pt idx="62" formatCode="0">
                  <c:v>32</c:v>
                </c:pt>
                <c:pt idx="64" formatCode="0">
                  <c:v>33</c:v>
                </c:pt>
                <c:pt idx="66" formatCode="0">
                  <c:v>34</c:v>
                </c:pt>
                <c:pt idx="68" formatCode="0">
                  <c:v>35</c:v>
                </c:pt>
                <c:pt idx="70" formatCode="0">
                  <c:v>36</c:v>
                </c:pt>
                <c:pt idx="72" formatCode="0">
                  <c:v>37</c:v>
                </c:pt>
                <c:pt idx="74" formatCode="0">
                  <c:v>38</c:v>
                </c:pt>
                <c:pt idx="76" formatCode="0">
                  <c:v>39</c:v>
                </c:pt>
                <c:pt idx="78" formatCode="0">
                  <c:v>40</c:v>
                </c:pt>
                <c:pt idx="80" formatCode="0">
                  <c:v>41</c:v>
                </c:pt>
                <c:pt idx="82" formatCode="0">
                  <c:v>42</c:v>
                </c:pt>
                <c:pt idx="84" formatCode="0">
                  <c:v>43</c:v>
                </c:pt>
                <c:pt idx="86" formatCode="0">
                  <c:v>44</c:v>
                </c:pt>
                <c:pt idx="88" formatCode="0">
                  <c:v>45</c:v>
                </c:pt>
                <c:pt idx="90" formatCode="0">
                  <c:v>46</c:v>
                </c:pt>
                <c:pt idx="92" formatCode="0">
                  <c:v>47</c:v>
                </c:pt>
                <c:pt idx="94" formatCode="0">
                  <c:v>48</c:v>
                </c:pt>
                <c:pt idx="96" formatCode="0">
                  <c:v>49</c:v>
                </c:pt>
                <c:pt idx="98" formatCode="0">
                  <c:v>50</c:v>
                </c:pt>
                <c:pt idx="100" formatCode="0">
                  <c:v>51</c:v>
                </c:pt>
                <c:pt idx="102" formatCode="0">
                  <c:v>52</c:v>
                </c:pt>
              </c:numCache>
            </c:numRef>
          </c:xVal>
          <c:yVal>
            <c:numRef>
              <c:f>'By district by week'!$G$651:$G$753</c:f>
              <c:numCache>
                <c:formatCode>General</c:formatCode>
                <c:ptCount val="103"/>
                <c:pt idx="0" formatCode="#,##0.00_);\(#,##0.00\)">
                  <c:v>16.07</c:v>
                </c:pt>
                <c:pt idx="2" formatCode="#,##0.00_);\(#,##0.00\)">
                  <c:v>13.21</c:v>
                </c:pt>
                <c:pt idx="4" formatCode="#,##0.00_);\(#,##0.00\)">
                  <c:v>15.15</c:v>
                </c:pt>
                <c:pt idx="6" formatCode="#,##0.00_);\(#,##0.00\)">
                  <c:v>12.190000000000001</c:v>
                </c:pt>
                <c:pt idx="8" formatCode="#,##0.00_);\(#,##0.00\)">
                  <c:v>10.420000000000002</c:v>
                </c:pt>
                <c:pt idx="10" formatCode="#,##0.00_);\(#,##0.00\)">
                  <c:v>12.780000000000001</c:v>
                </c:pt>
                <c:pt idx="12" formatCode="#,##0.00_);\(#,##0.00\)">
                  <c:v>10.82</c:v>
                </c:pt>
                <c:pt idx="14" formatCode="#,##0.00_);\(#,##0.00\)">
                  <c:v>13.879999999999999</c:v>
                </c:pt>
                <c:pt idx="16" formatCode="#,##0.00_);\(#,##0.00\)">
                  <c:v>12.14</c:v>
                </c:pt>
                <c:pt idx="18" formatCode="#,##0.00_);\(#,##0.00\)">
                  <c:v>10.91</c:v>
                </c:pt>
                <c:pt idx="20" formatCode="#,##0.00_);\(#,##0.00\)">
                  <c:v>5.3</c:v>
                </c:pt>
                <c:pt idx="22" formatCode="#,##0.00_);\(#,##0.00\)">
                  <c:v>17.29</c:v>
                </c:pt>
                <c:pt idx="24" formatCode="#,##0.00_);\(#,##0.00\)">
                  <c:v>12.34</c:v>
                </c:pt>
                <c:pt idx="26" formatCode="#,##0.00_);\(#,##0.00\)">
                  <c:v>13.85</c:v>
                </c:pt>
                <c:pt idx="28" formatCode="#,##0.00_);\(#,##0.00\)">
                  <c:v>14.22</c:v>
                </c:pt>
                <c:pt idx="30" formatCode="#,##0.00_);\(#,##0.00\)">
                  <c:v>13.96</c:v>
                </c:pt>
                <c:pt idx="32" formatCode="#,##0.00_);\(#,##0.00\)">
                  <c:v>12.02</c:v>
                </c:pt>
                <c:pt idx="34" formatCode="#,##0.00_);\(#,##0.00\)">
                  <c:v>15.75</c:v>
                </c:pt>
                <c:pt idx="36" formatCode="#,##0.00_);\(#,##0.00\)">
                  <c:v>13.620000000000001</c:v>
                </c:pt>
                <c:pt idx="38" formatCode="#,##0.00_);\(#,##0.00\)">
                  <c:v>13.899999999999999</c:v>
                </c:pt>
                <c:pt idx="40" formatCode="#,##0.00_);\(#,##0.00\)">
                  <c:v>13.9</c:v>
                </c:pt>
                <c:pt idx="42" formatCode="#,##0.00_);\(#,##0.00\)">
                  <c:v>16.09</c:v>
                </c:pt>
                <c:pt idx="44" formatCode="#,##0.00_);\(#,##0.00\)">
                  <c:v>13.11</c:v>
                </c:pt>
                <c:pt idx="46" formatCode="#,##0.00_);\(#,##0.00\)">
                  <c:v>16.52</c:v>
                </c:pt>
                <c:pt idx="48" formatCode="#,##0.00_);\(#,##0.00\)">
                  <c:v>14.8</c:v>
                </c:pt>
                <c:pt idx="50" formatCode="#,##0.00_);\(#,##0.00\)">
                  <c:v>15.329999999999998</c:v>
                </c:pt>
                <c:pt idx="52" formatCode="#,##0.00_);\(#,##0.00\)">
                  <c:v>14.36</c:v>
                </c:pt>
                <c:pt idx="54" formatCode="#,##0.00_);\(#,##0.00\)">
                  <c:v>14.45</c:v>
                </c:pt>
                <c:pt idx="56" formatCode="#,##0.00_);\(#,##0.00\)">
                  <c:v>14.21</c:v>
                </c:pt>
                <c:pt idx="58" formatCode="#,##0.00_);\(#,##0.00\)">
                  <c:v>13.46</c:v>
                </c:pt>
                <c:pt idx="60" formatCode="#,##0.00_);\(#,##0.00\)">
                  <c:v>13.620000000000001</c:v>
                </c:pt>
                <c:pt idx="62" formatCode="#,##0.00_);\(#,##0.00\)">
                  <c:v>13.45</c:v>
                </c:pt>
                <c:pt idx="64" formatCode="#,##0.00_);\(#,##0.00\)">
                  <c:v>13.8</c:v>
                </c:pt>
                <c:pt idx="66" formatCode="#,##0.00_);\(#,##0.00\)">
                  <c:v>15.25</c:v>
                </c:pt>
                <c:pt idx="68" formatCode="#,##0.00_);\(#,##0.00\)">
                  <c:v>14.14</c:v>
                </c:pt>
                <c:pt idx="70" formatCode="#,##0.00_);\(#,##0.00\)">
                  <c:v>18.7</c:v>
                </c:pt>
                <c:pt idx="72" formatCode="#,##0.00_);\(#,##0.00\)">
                  <c:v>13.74</c:v>
                </c:pt>
                <c:pt idx="74" formatCode="#,##0.00_);\(#,##0.00\)">
                  <c:v>10.89</c:v>
                </c:pt>
                <c:pt idx="76" formatCode="#,##0.00_);\(#,##0.00\)">
                  <c:v>15.33</c:v>
                </c:pt>
                <c:pt idx="78" formatCode="#,##0.00_);\(#,##0.00\)">
                  <c:v>12.68</c:v>
                </c:pt>
                <c:pt idx="80" formatCode="#,##0.00_);\(#,##0.00\)">
                  <c:v>14.21</c:v>
                </c:pt>
                <c:pt idx="82" formatCode="#,##0.00_);\(#,##0.00\)">
                  <c:v>11.87</c:v>
                </c:pt>
                <c:pt idx="84" formatCode="#,##0.00_);\(#,##0.00\)">
                  <c:v>12.74</c:v>
                </c:pt>
                <c:pt idx="86" formatCode="#,##0.00_);\(#,##0.00\)">
                  <c:v>14.11</c:v>
                </c:pt>
                <c:pt idx="88" formatCode="#,##0.00_);\(#,##0.00\)">
                  <c:v>13.31</c:v>
                </c:pt>
                <c:pt idx="90" formatCode="#,##0.00_);\(#,##0.00\)">
                  <c:v>14.19</c:v>
                </c:pt>
                <c:pt idx="92" formatCode="#,##0.00_);\(#,##0.00\)">
                  <c:v>14.96</c:v>
                </c:pt>
                <c:pt idx="94" formatCode="#,##0.00_);\(#,##0.00\)">
                  <c:v>17.350000000000001</c:v>
                </c:pt>
                <c:pt idx="96" formatCode="#,##0.00_);\(#,##0.00\)">
                  <c:v>13.99</c:v>
                </c:pt>
                <c:pt idx="98" formatCode="#,##0.00_);\(#,##0.00\)">
                  <c:v>12.120000000000001</c:v>
                </c:pt>
                <c:pt idx="100" formatCode="#,##0.00_);\(#,##0.00\)">
                  <c:v>14.280000000000001</c:v>
                </c:pt>
                <c:pt idx="102" formatCode="#,##0.00_);\(#,##0.00\)">
                  <c:v>10.11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1C-4324-91D9-45B9DDBA5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74648"/>
        <c:axId val="439670336"/>
      </c:scatterChart>
      <c:valAx>
        <c:axId val="439674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0336"/>
        <c:crosses val="autoZero"/>
        <c:crossBetween val="midCat"/>
      </c:valAx>
      <c:valAx>
        <c:axId val="43967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4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week'!$F$755:$F$907</c:f>
              <c:numCache>
                <c:formatCode>General</c:formatCode>
                <c:ptCount val="153"/>
                <c:pt idx="0" formatCode="0">
                  <c:v>1</c:v>
                </c:pt>
                <c:pt idx="3" formatCode="0">
                  <c:v>2</c:v>
                </c:pt>
                <c:pt idx="6" formatCode="0">
                  <c:v>3</c:v>
                </c:pt>
                <c:pt idx="9" formatCode="0">
                  <c:v>4</c:v>
                </c:pt>
                <c:pt idx="12" formatCode="0">
                  <c:v>5</c:v>
                </c:pt>
                <c:pt idx="14" formatCode="0">
                  <c:v>6</c:v>
                </c:pt>
                <c:pt idx="17" formatCode="0">
                  <c:v>7</c:v>
                </c:pt>
                <c:pt idx="20" formatCode="0">
                  <c:v>8</c:v>
                </c:pt>
                <c:pt idx="23" formatCode="0">
                  <c:v>9</c:v>
                </c:pt>
                <c:pt idx="26" formatCode="0">
                  <c:v>10</c:v>
                </c:pt>
                <c:pt idx="29" formatCode="0">
                  <c:v>11</c:v>
                </c:pt>
                <c:pt idx="32" formatCode="0">
                  <c:v>12</c:v>
                </c:pt>
                <c:pt idx="35" formatCode="0">
                  <c:v>13</c:v>
                </c:pt>
                <c:pt idx="38" formatCode="0">
                  <c:v>14</c:v>
                </c:pt>
                <c:pt idx="41" formatCode="0">
                  <c:v>15</c:v>
                </c:pt>
                <c:pt idx="44" formatCode="0">
                  <c:v>16</c:v>
                </c:pt>
                <c:pt idx="47" formatCode="0">
                  <c:v>17</c:v>
                </c:pt>
                <c:pt idx="50" formatCode="0">
                  <c:v>18</c:v>
                </c:pt>
                <c:pt idx="53" formatCode="0">
                  <c:v>19</c:v>
                </c:pt>
                <c:pt idx="56" formatCode="0">
                  <c:v>20</c:v>
                </c:pt>
                <c:pt idx="58" formatCode="0">
                  <c:v>21</c:v>
                </c:pt>
                <c:pt idx="61" formatCode="0">
                  <c:v>22</c:v>
                </c:pt>
                <c:pt idx="64" formatCode="0">
                  <c:v>23</c:v>
                </c:pt>
                <c:pt idx="67" formatCode="0">
                  <c:v>24</c:v>
                </c:pt>
                <c:pt idx="70" formatCode="0">
                  <c:v>25</c:v>
                </c:pt>
                <c:pt idx="73" formatCode="0">
                  <c:v>26</c:v>
                </c:pt>
                <c:pt idx="76" formatCode="0">
                  <c:v>27</c:v>
                </c:pt>
                <c:pt idx="79" formatCode="0">
                  <c:v>28</c:v>
                </c:pt>
                <c:pt idx="82" formatCode="0">
                  <c:v>29</c:v>
                </c:pt>
                <c:pt idx="85" formatCode="0">
                  <c:v>30</c:v>
                </c:pt>
                <c:pt idx="88" formatCode="0">
                  <c:v>31</c:v>
                </c:pt>
                <c:pt idx="91" formatCode="0">
                  <c:v>32</c:v>
                </c:pt>
                <c:pt idx="94" formatCode="0">
                  <c:v>33</c:v>
                </c:pt>
                <c:pt idx="97" formatCode="0">
                  <c:v>34</c:v>
                </c:pt>
                <c:pt idx="100" formatCode="0">
                  <c:v>35</c:v>
                </c:pt>
                <c:pt idx="103" formatCode="0">
                  <c:v>36</c:v>
                </c:pt>
                <c:pt idx="106" formatCode="0">
                  <c:v>37</c:v>
                </c:pt>
                <c:pt idx="109" formatCode="0">
                  <c:v>38</c:v>
                </c:pt>
                <c:pt idx="112" formatCode="0">
                  <c:v>39</c:v>
                </c:pt>
                <c:pt idx="115" formatCode="0">
                  <c:v>40</c:v>
                </c:pt>
                <c:pt idx="118" formatCode="0">
                  <c:v>41</c:v>
                </c:pt>
                <c:pt idx="121" formatCode="0">
                  <c:v>42</c:v>
                </c:pt>
                <c:pt idx="124" formatCode="0">
                  <c:v>43</c:v>
                </c:pt>
                <c:pt idx="127" formatCode="0">
                  <c:v>44</c:v>
                </c:pt>
                <c:pt idx="130" formatCode="0">
                  <c:v>45</c:v>
                </c:pt>
                <c:pt idx="133" formatCode="0">
                  <c:v>46</c:v>
                </c:pt>
                <c:pt idx="136" formatCode="0">
                  <c:v>47</c:v>
                </c:pt>
                <c:pt idx="139" formatCode="0">
                  <c:v>48</c:v>
                </c:pt>
                <c:pt idx="142" formatCode="0">
                  <c:v>49</c:v>
                </c:pt>
                <c:pt idx="146" formatCode="0">
                  <c:v>50</c:v>
                </c:pt>
                <c:pt idx="149" formatCode="0">
                  <c:v>51</c:v>
                </c:pt>
                <c:pt idx="152" formatCode="0">
                  <c:v>52</c:v>
                </c:pt>
              </c:numCache>
            </c:numRef>
          </c:xVal>
          <c:yVal>
            <c:numRef>
              <c:f>'By district by week'!$G$755:$G$907</c:f>
              <c:numCache>
                <c:formatCode>General</c:formatCode>
                <c:ptCount val="153"/>
                <c:pt idx="0" formatCode="#,##0.00_);\(#,##0.00\)">
                  <c:v>24.83</c:v>
                </c:pt>
                <c:pt idx="3" formatCode="#,##0.00_);\(#,##0.00\)">
                  <c:v>19.27</c:v>
                </c:pt>
                <c:pt idx="6" formatCode="#,##0.00_);\(#,##0.00\)">
                  <c:v>22.380000000000003</c:v>
                </c:pt>
                <c:pt idx="9" formatCode="#,##0.00_);\(#,##0.00\)">
                  <c:v>18.790000000000003</c:v>
                </c:pt>
                <c:pt idx="12" formatCode="#,##0.00_);\(#,##0.00\)">
                  <c:v>10.54</c:v>
                </c:pt>
                <c:pt idx="14" formatCode="#,##0.00_);\(#,##0.00\)">
                  <c:v>20.38</c:v>
                </c:pt>
                <c:pt idx="17" formatCode="#,##0.00_);\(#,##0.00\)">
                  <c:v>16.850000000000001</c:v>
                </c:pt>
                <c:pt idx="20" formatCode="#,##0.00_);\(#,##0.00\)">
                  <c:v>20.22</c:v>
                </c:pt>
                <c:pt idx="23" formatCode="#,##0.00_);\(#,##0.00\)">
                  <c:v>18.850000000000001</c:v>
                </c:pt>
                <c:pt idx="26" formatCode="#,##0.00_);\(#,##0.00\)">
                  <c:v>18.12</c:v>
                </c:pt>
                <c:pt idx="29" formatCode="#,##0.00_);\(#,##0.00\)">
                  <c:v>7.9600000000000009</c:v>
                </c:pt>
                <c:pt idx="32" formatCode="#,##0.00_);\(#,##0.00\)">
                  <c:v>25.14</c:v>
                </c:pt>
                <c:pt idx="35" formatCode="#,##0.00_);\(#,##0.00\)">
                  <c:v>18.82</c:v>
                </c:pt>
                <c:pt idx="38" formatCode="#,##0.00_);\(#,##0.00\)">
                  <c:v>21.2</c:v>
                </c:pt>
                <c:pt idx="41" formatCode="#,##0.00_);\(#,##0.00\)">
                  <c:v>20.170000000000002</c:v>
                </c:pt>
                <c:pt idx="44" formatCode="#,##0.00_);\(#,##0.00\)">
                  <c:v>20.350000000000001</c:v>
                </c:pt>
                <c:pt idx="47" formatCode="#,##0.00_);\(#,##0.00\)">
                  <c:v>18.559999999999999</c:v>
                </c:pt>
                <c:pt idx="50" formatCode="#,##0.00_);\(#,##0.00\)">
                  <c:v>23.490000000000002</c:v>
                </c:pt>
                <c:pt idx="53" formatCode="#,##0.00_);\(#,##0.00\)">
                  <c:v>18.490000000000002</c:v>
                </c:pt>
                <c:pt idx="56" formatCode="#,##0.00_);\(#,##0.00\)">
                  <c:v>14.190000000000001</c:v>
                </c:pt>
                <c:pt idx="58" formatCode="#,##0.00_);\(#,##0.00\)">
                  <c:v>20.260000000000002</c:v>
                </c:pt>
                <c:pt idx="61" formatCode="#,##0.00_);\(#,##0.00\)">
                  <c:v>25.07</c:v>
                </c:pt>
                <c:pt idx="64" formatCode="#,##0.00_);\(#,##0.00\)">
                  <c:v>18.62</c:v>
                </c:pt>
                <c:pt idx="67" formatCode="#,##0.00_);\(#,##0.00\)">
                  <c:v>22.84</c:v>
                </c:pt>
                <c:pt idx="70" formatCode="#,##0.00_);\(#,##0.00\)">
                  <c:v>21.310000000000002</c:v>
                </c:pt>
                <c:pt idx="73" formatCode="#,##0.00_);\(#,##0.00\)">
                  <c:v>20.689999999999998</c:v>
                </c:pt>
                <c:pt idx="76" formatCode="#,##0.00_);\(#,##0.00\)">
                  <c:v>19.899999999999999</c:v>
                </c:pt>
                <c:pt idx="79" formatCode="#,##0.00_);\(#,##0.00\)">
                  <c:v>22.11</c:v>
                </c:pt>
                <c:pt idx="82" formatCode="#,##0.00_);\(#,##0.00\)">
                  <c:v>19.560000000000002</c:v>
                </c:pt>
                <c:pt idx="85" formatCode="#,##0.00_);\(#,##0.00\)">
                  <c:v>20.520000000000003</c:v>
                </c:pt>
                <c:pt idx="88" formatCode="#,##0.00_);\(#,##0.00\)">
                  <c:v>19.149999999999999</c:v>
                </c:pt>
                <c:pt idx="91" formatCode="#,##0.00_);\(#,##0.00\)">
                  <c:v>19.350000000000001</c:v>
                </c:pt>
                <c:pt idx="94" formatCode="#,##0.00_);\(#,##0.00\)">
                  <c:v>18.28</c:v>
                </c:pt>
                <c:pt idx="97" formatCode="#,##0.00_);\(#,##0.00\)">
                  <c:v>22.54</c:v>
                </c:pt>
                <c:pt idx="100" formatCode="#,##0.00_);\(#,##0.00\)">
                  <c:v>19.77</c:v>
                </c:pt>
                <c:pt idx="103" formatCode="#,##0.00_);\(#,##0.00\)">
                  <c:v>27.34</c:v>
                </c:pt>
                <c:pt idx="106" formatCode="#,##0.00_);\(#,##0.00\)">
                  <c:v>19.739999999999998</c:v>
                </c:pt>
                <c:pt idx="109" formatCode="#,##0.00_);\(#,##0.00\)">
                  <c:v>16.650000000000002</c:v>
                </c:pt>
                <c:pt idx="112" formatCode="#,##0.00_);\(#,##0.00\)">
                  <c:v>19.98</c:v>
                </c:pt>
                <c:pt idx="115" formatCode="#,##0.00_);\(#,##0.00\)">
                  <c:v>18.02</c:v>
                </c:pt>
                <c:pt idx="118" formatCode="#,##0.00_);\(#,##0.00\)">
                  <c:v>24.01</c:v>
                </c:pt>
                <c:pt idx="121" formatCode="#,##0.00_);\(#,##0.00\)">
                  <c:v>17.949999999999996</c:v>
                </c:pt>
                <c:pt idx="124" formatCode="#,##0.00_);\(#,##0.00\)">
                  <c:v>19.77</c:v>
                </c:pt>
                <c:pt idx="127" formatCode="#,##0.00_);\(#,##0.00\)">
                  <c:v>20.59</c:v>
                </c:pt>
                <c:pt idx="130" formatCode="#,##0.00_);\(#,##0.00\)">
                  <c:v>20.18</c:v>
                </c:pt>
                <c:pt idx="133" formatCode="#,##0.00_);\(#,##0.00\)">
                  <c:v>20.919999999999998</c:v>
                </c:pt>
                <c:pt idx="136" formatCode="#,##0.00_);\(#,##0.00\)">
                  <c:v>23.17</c:v>
                </c:pt>
                <c:pt idx="139" formatCode="#,##0.00_);\(#,##0.00\)">
                  <c:v>26.509999999999998</c:v>
                </c:pt>
                <c:pt idx="142" formatCode="#,##0.00_);\(#,##0.00\)">
                  <c:v>22.990000000000002</c:v>
                </c:pt>
                <c:pt idx="146" formatCode="#,##0.00_);\(#,##0.00\)">
                  <c:v>18.07</c:v>
                </c:pt>
                <c:pt idx="149" formatCode="#,##0.00_);\(#,##0.00\)">
                  <c:v>21.53</c:v>
                </c:pt>
                <c:pt idx="152" formatCode="#,##0.00_);\(#,##0.00\)">
                  <c:v>23.72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05-456F-9B83-F723089A6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73472"/>
        <c:axId val="439672688"/>
      </c:scatterChart>
      <c:valAx>
        <c:axId val="43967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2688"/>
        <c:crosses val="autoZero"/>
        <c:crossBetween val="midCat"/>
      </c:valAx>
      <c:valAx>
        <c:axId val="43967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'By district by week'!$F$911:$F$976</c:f>
              <c:numCache>
                <c:formatCode>General</c:formatCode>
                <c:ptCount val="66"/>
                <c:pt idx="0" formatCode="0">
                  <c:v>1</c:v>
                </c:pt>
                <c:pt idx="2" formatCode="0">
                  <c:v>2</c:v>
                </c:pt>
                <c:pt idx="3" formatCode="0">
                  <c:v>3</c:v>
                </c:pt>
                <c:pt idx="4" formatCode="0">
                  <c:v>4</c:v>
                </c:pt>
                <c:pt idx="5" formatCode="0">
                  <c:v>5</c:v>
                </c:pt>
                <c:pt idx="6" formatCode="0">
                  <c:v>6</c:v>
                </c:pt>
                <c:pt idx="7" formatCode="0">
                  <c:v>7</c:v>
                </c:pt>
                <c:pt idx="8" formatCode="0">
                  <c:v>8</c:v>
                </c:pt>
                <c:pt idx="9" formatCode="0">
                  <c:v>9</c:v>
                </c:pt>
                <c:pt idx="10" formatCode="0">
                  <c:v>10</c:v>
                </c:pt>
                <c:pt idx="11" formatCode="0">
                  <c:v>11</c:v>
                </c:pt>
                <c:pt idx="12" formatCode="0">
                  <c:v>12</c:v>
                </c:pt>
                <c:pt idx="14" formatCode="0">
                  <c:v>13</c:v>
                </c:pt>
                <c:pt idx="15" formatCode="0">
                  <c:v>14</c:v>
                </c:pt>
                <c:pt idx="17" formatCode="0">
                  <c:v>15</c:v>
                </c:pt>
                <c:pt idx="19" formatCode="0">
                  <c:v>16</c:v>
                </c:pt>
                <c:pt idx="21" formatCode="0">
                  <c:v>17</c:v>
                </c:pt>
                <c:pt idx="23" formatCode="0">
                  <c:v>18</c:v>
                </c:pt>
                <c:pt idx="25" formatCode="0">
                  <c:v>19</c:v>
                </c:pt>
                <c:pt idx="27" formatCode="0">
                  <c:v>20</c:v>
                </c:pt>
                <c:pt idx="28" formatCode="0">
                  <c:v>21</c:v>
                </c:pt>
                <c:pt idx="29" formatCode="0">
                  <c:v>22</c:v>
                </c:pt>
                <c:pt idx="31" formatCode="0">
                  <c:v>23</c:v>
                </c:pt>
                <c:pt idx="32" formatCode="0">
                  <c:v>24</c:v>
                </c:pt>
                <c:pt idx="33" formatCode="0">
                  <c:v>25</c:v>
                </c:pt>
                <c:pt idx="34" formatCode="0">
                  <c:v>26</c:v>
                </c:pt>
                <c:pt idx="35" formatCode="0">
                  <c:v>27</c:v>
                </c:pt>
                <c:pt idx="36" formatCode="0">
                  <c:v>28</c:v>
                </c:pt>
                <c:pt idx="37" formatCode="0">
                  <c:v>29</c:v>
                </c:pt>
                <c:pt idx="39" formatCode="0">
                  <c:v>30</c:v>
                </c:pt>
                <c:pt idx="40" formatCode="0">
                  <c:v>31.142857142857142</c:v>
                </c:pt>
                <c:pt idx="41" formatCode="0">
                  <c:v>32</c:v>
                </c:pt>
                <c:pt idx="42" formatCode="0">
                  <c:v>33</c:v>
                </c:pt>
                <c:pt idx="43" formatCode="0">
                  <c:v>34</c:v>
                </c:pt>
                <c:pt idx="44" formatCode="0">
                  <c:v>35</c:v>
                </c:pt>
                <c:pt idx="45" formatCode="0">
                  <c:v>36</c:v>
                </c:pt>
                <c:pt idx="46" formatCode="0">
                  <c:v>37</c:v>
                </c:pt>
                <c:pt idx="47" formatCode="0">
                  <c:v>38</c:v>
                </c:pt>
                <c:pt idx="48" formatCode="0">
                  <c:v>39</c:v>
                </c:pt>
                <c:pt idx="50" formatCode="0">
                  <c:v>40</c:v>
                </c:pt>
                <c:pt idx="51" formatCode="0">
                  <c:v>41</c:v>
                </c:pt>
                <c:pt idx="53" formatCode="0">
                  <c:v>42</c:v>
                </c:pt>
                <c:pt idx="54" formatCode="0">
                  <c:v>43</c:v>
                </c:pt>
                <c:pt idx="55" formatCode="0">
                  <c:v>44</c:v>
                </c:pt>
                <c:pt idx="56" formatCode="0">
                  <c:v>45</c:v>
                </c:pt>
                <c:pt idx="57" formatCode="0">
                  <c:v>45.714285714285715</c:v>
                </c:pt>
                <c:pt idx="58" formatCode="0">
                  <c:v>47</c:v>
                </c:pt>
                <c:pt idx="59" formatCode="0">
                  <c:v>48</c:v>
                </c:pt>
                <c:pt idx="61" formatCode="0">
                  <c:v>49</c:v>
                </c:pt>
                <c:pt idx="62" formatCode="0">
                  <c:v>50</c:v>
                </c:pt>
                <c:pt idx="63" formatCode="0">
                  <c:v>51</c:v>
                </c:pt>
                <c:pt idx="65" formatCode="0">
                  <c:v>52</c:v>
                </c:pt>
              </c:numCache>
            </c:numRef>
          </c:xVal>
          <c:yVal>
            <c:numRef>
              <c:f>'By district by week'!$G$911:$G$976</c:f>
              <c:numCache>
                <c:formatCode>General</c:formatCode>
                <c:ptCount val="66"/>
                <c:pt idx="0" formatCode="#,##0.00_);\(#,##0.00\)">
                  <c:v>12.780000000000001</c:v>
                </c:pt>
                <c:pt idx="2" formatCode="#,##0.00_);\(#,##0.00\)">
                  <c:v>9.76</c:v>
                </c:pt>
                <c:pt idx="3" formatCode="#,##0.00_);\(#,##0.00\)">
                  <c:v>11.23</c:v>
                </c:pt>
                <c:pt idx="4" formatCode="#,##0.00_);\(#,##0.00\)">
                  <c:v>9.14</c:v>
                </c:pt>
                <c:pt idx="5" formatCode="#,##0.00_);\(#,##0.00\)">
                  <c:v>5.71</c:v>
                </c:pt>
                <c:pt idx="6" formatCode="#,##0.00_);\(#,##0.00\)">
                  <c:v>9.09</c:v>
                </c:pt>
                <c:pt idx="7" formatCode="#,##0.00_);\(#,##0.00\)">
                  <c:v>8.36</c:v>
                </c:pt>
                <c:pt idx="8" formatCode="#,##0.00_);\(#,##0.00\)">
                  <c:v>9.18</c:v>
                </c:pt>
                <c:pt idx="9" formatCode="#,##0.00_);\(#,##0.00\)">
                  <c:v>9.2799999999999994</c:v>
                </c:pt>
                <c:pt idx="10" formatCode="#,##0.00_);\(#,##0.00\)">
                  <c:v>8</c:v>
                </c:pt>
                <c:pt idx="11" formatCode="#,##0.00_);\(#,##0.00\)">
                  <c:v>4.47</c:v>
                </c:pt>
                <c:pt idx="12" formatCode="#,##0.00_);\(#,##0.00\)">
                  <c:v>11.850000000000001</c:v>
                </c:pt>
                <c:pt idx="14" formatCode="#,##0.00_);\(#,##0.00\)">
                  <c:v>10</c:v>
                </c:pt>
                <c:pt idx="15" formatCode="#,##0.00_);\(#,##0.00\)">
                  <c:v>11.35</c:v>
                </c:pt>
                <c:pt idx="17" formatCode="#,##0.00_);\(#,##0.00\)">
                  <c:v>10.78</c:v>
                </c:pt>
                <c:pt idx="19" formatCode="#,##0.00_);\(#,##0.00\)">
                  <c:v>9.91</c:v>
                </c:pt>
                <c:pt idx="21" formatCode="#,##0.00_);\(#,##0.00\)">
                  <c:v>9.34</c:v>
                </c:pt>
                <c:pt idx="23" formatCode="#,##0.00_);\(#,##0.00\)">
                  <c:v>7.45</c:v>
                </c:pt>
                <c:pt idx="25" formatCode="#,##0.00_);\(#,##0.00\)">
                  <c:v>9.7199999999999989</c:v>
                </c:pt>
                <c:pt idx="27" formatCode="#,##0.00_);\(#,##0.00\)">
                  <c:v>9.7799999999999994</c:v>
                </c:pt>
                <c:pt idx="28" formatCode="#,##0.00_);\(#,##0.00\)">
                  <c:v>10.26</c:v>
                </c:pt>
                <c:pt idx="29" formatCode="#,##0.00_);\(#,##0.00\)">
                  <c:v>12.14</c:v>
                </c:pt>
                <c:pt idx="31" formatCode="#,##0.00_);\(#,##0.00\)">
                  <c:v>9.6999999999999993</c:v>
                </c:pt>
                <c:pt idx="32" formatCode="#,##0.00_);\(#,##0.00\)">
                  <c:v>10.15</c:v>
                </c:pt>
                <c:pt idx="33" formatCode="#,##0.00_);\(#,##0.00\)">
                  <c:v>10.5</c:v>
                </c:pt>
                <c:pt idx="34" formatCode="#,##0.00_);\(#,##0.00\)">
                  <c:v>10.58</c:v>
                </c:pt>
                <c:pt idx="35" formatCode="#,##0.00_);\(#,##0.00\)">
                  <c:v>10.19</c:v>
                </c:pt>
                <c:pt idx="36" formatCode="#,##0.00_);\(#,##0.00\)">
                  <c:v>10.9</c:v>
                </c:pt>
                <c:pt idx="37" formatCode="#,##0.00_);\(#,##0.00\)">
                  <c:v>10.44</c:v>
                </c:pt>
                <c:pt idx="39" formatCode="#,##0.00_);\(#,##0.00\)">
                  <c:v>10.029999999999999</c:v>
                </c:pt>
                <c:pt idx="40" formatCode="#,##0.00_);\(#,##0.00\)">
                  <c:v>9.85</c:v>
                </c:pt>
                <c:pt idx="41" formatCode="#,##0.00_);\(#,##0.00\)">
                  <c:v>9.2799999999999994</c:v>
                </c:pt>
                <c:pt idx="42" formatCode="#,##0.00_);\(#,##0.00\)">
                  <c:v>8.92</c:v>
                </c:pt>
                <c:pt idx="43" formatCode="#,##0.00_);\(#,##0.00\)">
                  <c:v>10.49</c:v>
                </c:pt>
                <c:pt idx="44" formatCode="#,##0.00_);\(#,##0.00\)">
                  <c:v>9.7100000000000009</c:v>
                </c:pt>
                <c:pt idx="45" formatCode="#,##0.00_);\(#,##0.00\)">
                  <c:v>11.01</c:v>
                </c:pt>
                <c:pt idx="46" formatCode="#,##0.00_);\(#,##0.00\)">
                  <c:v>9.25</c:v>
                </c:pt>
                <c:pt idx="47" formatCode="#,##0.00_);\(#,##0.00\)">
                  <c:v>7.65</c:v>
                </c:pt>
                <c:pt idx="48" formatCode="#,##0.00_);\(#,##0.00\)">
                  <c:v>9.52</c:v>
                </c:pt>
                <c:pt idx="50" formatCode="#,##0.00_);\(#,##0.00\)">
                  <c:v>8.39</c:v>
                </c:pt>
                <c:pt idx="51" formatCode="#,##0.00_);\(#,##0.00\)">
                  <c:v>19.66</c:v>
                </c:pt>
                <c:pt idx="53" formatCode="#,##0.00_);\(#,##0.00\)">
                  <c:v>8.6300000000000008</c:v>
                </c:pt>
                <c:pt idx="54" formatCode="#,##0.00_);\(#,##0.00\)">
                  <c:v>9.33</c:v>
                </c:pt>
                <c:pt idx="55" formatCode="#,##0.00_);\(#,##0.00\)">
                  <c:v>9.6199999999999992</c:v>
                </c:pt>
                <c:pt idx="56" formatCode="#,##0.00_);\(#,##0.00\)">
                  <c:v>0</c:v>
                </c:pt>
                <c:pt idx="57" formatCode="#,##0.00_);\(#,##0.00\)">
                  <c:v>8.2799999999999994</c:v>
                </c:pt>
                <c:pt idx="58" formatCode="#,##0.00_);\(#,##0.00\)">
                  <c:v>10.119999999999999</c:v>
                </c:pt>
                <c:pt idx="59" formatCode="#,##0.00_);\(#,##0.00\)">
                  <c:v>12.8</c:v>
                </c:pt>
                <c:pt idx="61" formatCode="#,##0.00_);\(#,##0.00\)">
                  <c:v>10.58</c:v>
                </c:pt>
                <c:pt idx="62" formatCode="#,##0.00_);\(#,##0.00\)">
                  <c:v>8.65</c:v>
                </c:pt>
                <c:pt idx="63" formatCode="#,##0.00_);\(#,##0.00\)">
                  <c:v>10.32</c:v>
                </c:pt>
                <c:pt idx="65" formatCode="#,##0.00_);\(#,##0.00\)">
                  <c:v>15.290000000000001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E5-4F3B-84ED-A462ACE8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68768"/>
        <c:axId val="439675432"/>
      </c:scatterChart>
      <c:valAx>
        <c:axId val="439668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75432"/>
        <c:crosses val="autoZero"/>
        <c:crossBetween val="midCat"/>
      </c:valAx>
      <c:valAx>
        <c:axId val="43967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\(#,##0.0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68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347662</xdr:colOff>
      <xdr:row>94</xdr:row>
      <xdr:rowOff>166687</xdr:rowOff>
    </xdr:from>
    <xdr:to>
      <xdr:col>16</xdr:col>
      <xdr:colOff>119062</xdr:colOff>
      <xdr:row>105</xdr:row>
      <xdr:rowOff>185737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357187</xdr:colOff>
      <xdr:row>200</xdr:row>
      <xdr:rowOff>33337</xdr:rowOff>
    </xdr:from>
    <xdr:to>
      <xdr:col>16</xdr:col>
      <xdr:colOff>128587</xdr:colOff>
      <xdr:row>211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242887</xdr:colOff>
      <xdr:row>321</xdr:row>
      <xdr:rowOff>119062</xdr:rowOff>
    </xdr:from>
    <xdr:to>
      <xdr:col>17</xdr:col>
      <xdr:colOff>14287</xdr:colOff>
      <xdr:row>332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271462</xdr:colOff>
      <xdr:row>460</xdr:row>
      <xdr:rowOff>204787</xdr:rowOff>
    </xdr:from>
    <xdr:to>
      <xdr:col>16</xdr:col>
      <xdr:colOff>42862</xdr:colOff>
      <xdr:row>471</xdr:row>
      <xdr:rowOff>223837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347662</xdr:colOff>
      <xdr:row>583</xdr:row>
      <xdr:rowOff>138112</xdr:rowOff>
    </xdr:from>
    <xdr:to>
      <xdr:col>16</xdr:col>
      <xdr:colOff>119062</xdr:colOff>
      <xdr:row>594</xdr:row>
      <xdr:rowOff>157162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100012</xdr:colOff>
      <xdr:row>637</xdr:row>
      <xdr:rowOff>52387</xdr:rowOff>
    </xdr:from>
    <xdr:to>
      <xdr:col>16</xdr:col>
      <xdr:colOff>404812</xdr:colOff>
      <xdr:row>648</xdr:row>
      <xdr:rowOff>71437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300037</xdr:colOff>
      <xdr:row>743</xdr:row>
      <xdr:rowOff>71437</xdr:rowOff>
    </xdr:from>
    <xdr:to>
      <xdr:col>16</xdr:col>
      <xdr:colOff>71437</xdr:colOff>
      <xdr:row>754</xdr:row>
      <xdr:rowOff>90487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442912</xdr:colOff>
      <xdr:row>897</xdr:row>
      <xdr:rowOff>100012</xdr:rowOff>
    </xdr:from>
    <xdr:to>
      <xdr:col>16</xdr:col>
      <xdr:colOff>214312</xdr:colOff>
      <xdr:row>908</xdr:row>
      <xdr:rowOff>119062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223837</xdr:colOff>
      <xdr:row>965</xdr:row>
      <xdr:rowOff>214312</xdr:rowOff>
    </xdr:from>
    <xdr:to>
      <xdr:col>15</xdr:col>
      <xdr:colOff>528637</xdr:colOff>
      <xdr:row>976</xdr:row>
      <xdr:rowOff>233362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23812</xdr:colOff>
      <xdr:row>1144</xdr:row>
      <xdr:rowOff>157162</xdr:rowOff>
    </xdr:from>
    <xdr:to>
      <xdr:col>16</xdr:col>
      <xdr:colOff>328612</xdr:colOff>
      <xdr:row>1155</xdr:row>
      <xdr:rowOff>176212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271462</xdr:colOff>
      <xdr:row>1335</xdr:row>
      <xdr:rowOff>157162</xdr:rowOff>
    </xdr:from>
    <xdr:to>
      <xdr:col>17</xdr:col>
      <xdr:colOff>42862</xdr:colOff>
      <xdr:row>1346</xdr:row>
      <xdr:rowOff>176212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509587</xdr:colOff>
      <xdr:row>1492</xdr:row>
      <xdr:rowOff>23812</xdr:rowOff>
    </xdr:from>
    <xdr:to>
      <xdr:col>16</xdr:col>
      <xdr:colOff>280987</xdr:colOff>
      <xdr:row>1503</xdr:row>
      <xdr:rowOff>42862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433387</xdr:colOff>
      <xdr:row>1608</xdr:row>
      <xdr:rowOff>242887</xdr:rowOff>
    </xdr:from>
    <xdr:to>
      <xdr:col>16</xdr:col>
      <xdr:colOff>204787</xdr:colOff>
      <xdr:row>1620</xdr:row>
      <xdr:rowOff>14287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433387</xdr:colOff>
      <xdr:row>1842</xdr:row>
      <xdr:rowOff>176212</xdr:rowOff>
    </xdr:from>
    <xdr:to>
      <xdr:col>16</xdr:col>
      <xdr:colOff>204787</xdr:colOff>
      <xdr:row>1853</xdr:row>
      <xdr:rowOff>195262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42862</xdr:colOff>
      <xdr:row>1987</xdr:row>
      <xdr:rowOff>147637</xdr:rowOff>
    </xdr:from>
    <xdr:to>
      <xdr:col>16</xdr:col>
      <xdr:colOff>347662</xdr:colOff>
      <xdr:row>1998</xdr:row>
      <xdr:rowOff>166687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452437</xdr:colOff>
      <xdr:row>2103</xdr:row>
      <xdr:rowOff>204787</xdr:rowOff>
    </xdr:from>
    <xdr:to>
      <xdr:col>16</xdr:col>
      <xdr:colOff>223837</xdr:colOff>
      <xdr:row>2114</xdr:row>
      <xdr:rowOff>223837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23812</xdr:colOff>
      <xdr:row>2262</xdr:row>
      <xdr:rowOff>71437</xdr:rowOff>
    </xdr:from>
    <xdr:to>
      <xdr:col>16</xdr:col>
      <xdr:colOff>328612</xdr:colOff>
      <xdr:row>2273</xdr:row>
      <xdr:rowOff>90487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423862</xdr:colOff>
      <xdr:row>2442</xdr:row>
      <xdr:rowOff>138112</xdr:rowOff>
    </xdr:from>
    <xdr:to>
      <xdr:col>16</xdr:col>
      <xdr:colOff>195262</xdr:colOff>
      <xdr:row>2453</xdr:row>
      <xdr:rowOff>157162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442912</xdr:colOff>
      <xdr:row>2549</xdr:row>
      <xdr:rowOff>52387</xdr:rowOff>
    </xdr:from>
    <xdr:to>
      <xdr:col>16</xdr:col>
      <xdr:colOff>214312</xdr:colOff>
      <xdr:row>2560</xdr:row>
      <xdr:rowOff>71437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366712</xdr:colOff>
      <xdr:row>2811</xdr:row>
      <xdr:rowOff>100012</xdr:rowOff>
    </xdr:from>
    <xdr:to>
      <xdr:col>16</xdr:col>
      <xdr:colOff>138112</xdr:colOff>
      <xdr:row>2822</xdr:row>
      <xdr:rowOff>119062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309562</xdr:colOff>
      <xdr:row>2916</xdr:row>
      <xdr:rowOff>23812</xdr:rowOff>
    </xdr:from>
    <xdr:to>
      <xdr:col>16</xdr:col>
      <xdr:colOff>80962</xdr:colOff>
      <xdr:row>2927</xdr:row>
      <xdr:rowOff>42862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376237</xdr:colOff>
      <xdr:row>3073</xdr:row>
      <xdr:rowOff>119062</xdr:rowOff>
    </xdr:from>
    <xdr:to>
      <xdr:col>16</xdr:col>
      <xdr:colOff>147637</xdr:colOff>
      <xdr:row>3084</xdr:row>
      <xdr:rowOff>138112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328612</xdr:colOff>
      <xdr:row>3179</xdr:row>
      <xdr:rowOff>90487</xdr:rowOff>
    </xdr:from>
    <xdr:to>
      <xdr:col>16</xdr:col>
      <xdr:colOff>100012</xdr:colOff>
      <xdr:row>3190</xdr:row>
      <xdr:rowOff>109537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150283</xdr:colOff>
      <xdr:row>3234</xdr:row>
      <xdr:rowOff>12699</xdr:rowOff>
    </xdr:from>
    <xdr:to>
      <xdr:col>17</xdr:col>
      <xdr:colOff>150283</xdr:colOff>
      <xdr:row>3244</xdr:row>
      <xdr:rowOff>215899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175684</xdr:colOff>
      <xdr:row>3346</xdr:row>
      <xdr:rowOff>4233</xdr:rowOff>
    </xdr:from>
    <xdr:to>
      <xdr:col>17</xdr:col>
      <xdr:colOff>175684</xdr:colOff>
      <xdr:row>3356</xdr:row>
      <xdr:rowOff>207433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300037</xdr:colOff>
      <xdr:row>3492</xdr:row>
      <xdr:rowOff>4762</xdr:rowOff>
    </xdr:from>
    <xdr:to>
      <xdr:col>16</xdr:col>
      <xdr:colOff>71437</xdr:colOff>
      <xdr:row>3503</xdr:row>
      <xdr:rowOff>23812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328612</xdr:colOff>
      <xdr:row>3789</xdr:row>
      <xdr:rowOff>147637</xdr:rowOff>
    </xdr:from>
    <xdr:to>
      <xdr:col>16</xdr:col>
      <xdr:colOff>100012</xdr:colOff>
      <xdr:row>3800</xdr:row>
      <xdr:rowOff>166687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14287</xdr:colOff>
      <xdr:row>3906</xdr:row>
      <xdr:rowOff>147637</xdr:rowOff>
    </xdr:from>
    <xdr:to>
      <xdr:col>16</xdr:col>
      <xdr:colOff>319087</xdr:colOff>
      <xdr:row>3917</xdr:row>
      <xdr:rowOff>166687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334963</xdr:colOff>
      <xdr:row>4051</xdr:row>
      <xdr:rowOff>203200</xdr:rowOff>
    </xdr:from>
    <xdr:to>
      <xdr:col>17</xdr:col>
      <xdr:colOff>334963</xdr:colOff>
      <xdr:row>4062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</xdr:col>
      <xdr:colOff>4762</xdr:colOff>
      <xdr:row>4205</xdr:row>
      <xdr:rowOff>204787</xdr:rowOff>
    </xdr:from>
    <xdr:to>
      <xdr:col>16</xdr:col>
      <xdr:colOff>309562</xdr:colOff>
      <xdr:row>4216</xdr:row>
      <xdr:rowOff>223837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B8F8C9DD-ED6D-EC82-ED79-622D9D876F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252412</xdr:colOff>
      <xdr:row>4418</xdr:row>
      <xdr:rowOff>4762</xdr:rowOff>
    </xdr:from>
    <xdr:to>
      <xdr:col>17</xdr:col>
      <xdr:colOff>23812</xdr:colOff>
      <xdr:row>4429</xdr:row>
      <xdr:rowOff>23812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7B64D26C-93C4-0EAB-F6CB-25A26DE35E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223837</xdr:colOff>
      <xdr:row>4521</xdr:row>
      <xdr:rowOff>52387</xdr:rowOff>
    </xdr:from>
    <xdr:to>
      <xdr:col>15</xdr:col>
      <xdr:colOff>528637</xdr:colOff>
      <xdr:row>4532</xdr:row>
      <xdr:rowOff>71437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59F5EB2C-B834-624D-994A-4DADCF1DEA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176212</xdr:colOff>
      <xdr:row>4629</xdr:row>
      <xdr:rowOff>42862</xdr:rowOff>
    </xdr:from>
    <xdr:to>
      <xdr:col>16</xdr:col>
      <xdr:colOff>481012</xdr:colOff>
      <xdr:row>4640</xdr:row>
      <xdr:rowOff>61912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7E76903-F447-9DDC-0780-899298101B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300037</xdr:colOff>
      <xdr:row>4708</xdr:row>
      <xdr:rowOff>61912</xdr:rowOff>
    </xdr:from>
    <xdr:to>
      <xdr:col>16</xdr:col>
      <xdr:colOff>71437</xdr:colOff>
      <xdr:row>4719</xdr:row>
      <xdr:rowOff>80962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E25BC096-7F92-4C14-E1C6-BD0A1A597E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442912</xdr:colOff>
      <xdr:row>4850</xdr:row>
      <xdr:rowOff>233362</xdr:rowOff>
    </xdr:from>
    <xdr:to>
      <xdr:col>16</xdr:col>
      <xdr:colOff>214312</xdr:colOff>
      <xdr:row>4862</xdr:row>
      <xdr:rowOff>4762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A49B15BB-2FBC-7798-EFCA-827AC028FC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5481"/>
  <sheetViews>
    <sheetView workbookViewId="0">
      <selection activeCell="A5" sqref="A1:AG1048576"/>
    </sheetView>
  </sheetViews>
  <sheetFormatPr defaultRowHeight="10.5" x14ac:dyDescent="0.15"/>
  <cols>
    <col min="1" max="1" width="6.1640625" customWidth="1"/>
    <col min="2" max="2" width="1.5" customWidth="1"/>
    <col min="3" max="3" width="7.6640625" customWidth="1"/>
    <col min="4" max="4" width="1.5" customWidth="1"/>
    <col min="5" max="5" width="6.1640625" customWidth="1"/>
    <col min="6" max="6" width="3" customWidth="1"/>
    <col min="7" max="7" width="13.6640625" customWidth="1"/>
    <col min="8" max="8" width="1.5" customWidth="1"/>
    <col min="9" max="9" width="3" customWidth="1"/>
    <col min="10" max="10" width="1.5" customWidth="1"/>
    <col min="11" max="11" width="7.6640625" customWidth="1"/>
    <col min="12" max="13" width="1.5" customWidth="1"/>
    <col min="14" max="14" width="6.1640625" customWidth="1"/>
    <col min="15" max="15" width="7.6640625" customWidth="1"/>
    <col min="16" max="16" width="4.5" customWidth="1"/>
    <col min="17" max="17" width="7.6640625" customWidth="1"/>
    <col min="18" max="18" width="3" customWidth="1"/>
    <col min="19" max="19" width="4.5" customWidth="1"/>
    <col min="20" max="20" width="7.6640625" customWidth="1"/>
    <col min="21" max="21" width="3" customWidth="1"/>
    <col min="22" max="22" width="10.6640625" customWidth="1"/>
    <col min="23" max="23" width="7.6640625" customWidth="1"/>
    <col min="24" max="25" width="1.5" customWidth="1"/>
    <col min="26" max="26" width="9.1640625" customWidth="1"/>
    <col min="27" max="27" width="6.1640625" customWidth="1"/>
    <col min="28" max="28" width="3" customWidth="1"/>
    <col min="29" max="29" width="12.1640625" customWidth="1"/>
    <col min="30" max="31" width="1.5" customWidth="1"/>
    <col min="32" max="32" width="0.1640625" customWidth="1"/>
  </cols>
  <sheetData>
    <row r="1" spans="1:31" ht="6.95" customHeight="1" x14ac:dyDescent="0.1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AC1" s="37" t="s">
        <v>1</v>
      </c>
      <c r="AD1" s="37"/>
      <c r="AE1" s="37"/>
    </row>
    <row r="2" spans="1:31" ht="13.9" customHeight="1" x14ac:dyDescent="0.1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O2" s="36" t="s">
        <v>2</v>
      </c>
      <c r="P2" s="36"/>
      <c r="Q2" s="36"/>
      <c r="R2" s="36"/>
      <c r="S2" s="36"/>
      <c r="T2" s="36"/>
      <c r="U2" s="36"/>
      <c r="AC2" s="37"/>
      <c r="AD2" s="37"/>
      <c r="AE2" s="37"/>
    </row>
    <row r="3" spans="1:31" ht="20.85" customHeight="1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8" t="s">
        <v>3</v>
      </c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1:31" ht="13.9" customHeight="1" x14ac:dyDescent="0.15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31" ht="13.9" customHeight="1" x14ac:dyDescent="0.15">
      <c r="A5" s="2" t="s">
        <v>4</v>
      </c>
      <c r="C5" s="40" t="s">
        <v>5</v>
      </c>
      <c r="D5" s="40"/>
      <c r="E5" s="40"/>
      <c r="G5" s="41" t="s">
        <v>6</v>
      </c>
      <c r="H5" s="41"/>
      <c r="I5" s="40" t="s">
        <v>7</v>
      </c>
      <c r="J5" s="40"/>
      <c r="K5" s="40"/>
      <c r="L5" s="40"/>
      <c r="M5" s="40" t="s">
        <v>8</v>
      </c>
      <c r="N5" s="40"/>
      <c r="O5" s="40"/>
      <c r="P5" s="40" t="s">
        <v>9</v>
      </c>
      <c r="Q5" s="40"/>
      <c r="R5" s="40"/>
      <c r="S5" s="42" t="s">
        <v>10</v>
      </c>
      <c r="T5" s="42"/>
      <c r="V5" s="3" t="s">
        <v>11</v>
      </c>
      <c r="Z5" s="42" t="s">
        <v>12</v>
      </c>
      <c r="AA5" s="42"/>
      <c r="AB5" s="42" t="s">
        <v>13</v>
      </c>
      <c r="AC5" s="42"/>
    </row>
    <row r="6" spans="1:31" ht="0.75" customHeight="1" x14ac:dyDescent="0.15">
      <c r="A6" s="43" t="s">
        <v>14</v>
      </c>
      <c r="B6" s="1" t="s">
        <v>15</v>
      </c>
      <c r="C6" s="44" t="s">
        <v>16</v>
      </c>
      <c r="D6" s="44"/>
      <c r="E6" s="44"/>
      <c r="F6" s="44"/>
      <c r="G6" s="45">
        <v>3523577</v>
      </c>
      <c r="H6" s="45"/>
      <c r="I6" s="46" t="s">
        <v>17</v>
      </c>
      <c r="J6" s="46"/>
      <c r="K6" s="46"/>
      <c r="L6" s="46"/>
      <c r="M6" s="47" t="s">
        <v>18</v>
      </c>
      <c r="N6" s="47"/>
      <c r="O6" s="47"/>
      <c r="P6" s="47" t="s">
        <v>19</v>
      </c>
      <c r="Q6" s="47"/>
      <c r="R6" s="47"/>
      <c r="S6" s="48">
        <v>10.17</v>
      </c>
      <c r="T6" s="48"/>
      <c r="U6" s="1" t="s">
        <v>15</v>
      </c>
      <c r="V6" s="48">
        <v>0</v>
      </c>
      <c r="W6" s="47" t="s">
        <v>15</v>
      </c>
      <c r="X6" s="49" t="s">
        <v>20</v>
      </c>
      <c r="Y6" s="49"/>
      <c r="Z6" s="49"/>
      <c r="AA6" s="49"/>
      <c r="AB6" s="50">
        <v>0</v>
      </c>
      <c r="AC6" s="50"/>
      <c r="AD6" s="1" t="s">
        <v>15</v>
      </c>
    </row>
    <row r="7" spans="1:31" ht="10.35" customHeight="1" x14ac:dyDescent="0.15">
      <c r="A7" s="43"/>
      <c r="C7" s="44"/>
      <c r="D7" s="44"/>
      <c r="E7" s="44"/>
      <c r="F7" s="44"/>
      <c r="G7" s="45"/>
      <c r="H7" s="45"/>
      <c r="I7" s="46"/>
      <c r="J7" s="46"/>
      <c r="K7" s="46"/>
      <c r="L7" s="46"/>
      <c r="M7" s="47"/>
      <c r="N7" s="47"/>
      <c r="O7" s="47"/>
      <c r="P7" s="47"/>
      <c r="Q7" s="47"/>
      <c r="R7" s="47"/>
      <c r="S7" s="48"/>
      <c r="T7" s="48"/>
      <c r="V7" s="48"/>
      <c r="W7" s="47"/>
      <c r="X7" s="49"/>
      <c r="Y7" s="49"/>
      <c r="Z7" s="49"/>
      <c r="AA7" s="49"/>
      <c r="AB7" s="50"/>
      <c r="AC7" s="50"/>
    </row>
    <row r="8" spans="1:31" ht="11.1" customHeight="1" x14ac:dyDescent="0.15">
      <c r="A8" s="6" t="s">
        <v>14</v>
      </c>
      <c r="C8" s="40" t="s">
        <v>16</v>
      </c>
      <c r="D8" s="40"/>
      <c r="E8" s="40"/>
      <c r="F8" s="40"/>
      <c r="G8" s="51">
        <v>3523601</v>
      </c>
      <c r="H8" s="51"/>
      <c r="I8" s="52" t="s">
        <v>17</v>
      </c>
      <c r="J8" s="52"/>
      <c r="K8" s="52"/>
      <c r="L8" s="52"/>
      <c r="M8" s="53" t="s">
        <v>18</v>
      </c>
      <c r="N8" s="53"/>
      <c r="O8" s="53"/>
      <c r="P8" s="53" t="s">
        <v>21</v>
      </c>
      <c r="Q8" s="53"/>
      <c r="R8" s="53"/>
      <c r="S8" s="54">
        <v>10.130000000000001</v>
      </c>
      <c r="T8" s="54"/>
      <c r="V8" s="5">
        <v>0</v>
      </c>
      <c r="W8" s="4" t="s">
        <v>15</v>
      </c>
      <c r="X8" s="55" t="s">
        <v>20</v>
      </c>
      <c r="Y8" s="55"/>
      <c r="Z8" s="55"/>
      <c r="AA8" s="55"/>
      <c r="AB8" s="56">
        <v>0</v>
      </c>
      <c r="AC8" s="56"/>
    </row>
    <row r="9" spans="1:31" ht="11.1" customHeight="1" x14ac:dyDescent="0.15">
      <c r="A9" s="6" t="s">
        <v>14</v>
      </c>
      <c r="C9" s="40" t="s">
        <v>16</v>
      </c>
      <c r="D9" s="40"/>
      <c r="E9" s="40"/>
      <c r="F9" s="40"/>
      <c r="G9" s="51">
        <v>3525626</v>
      </c>
      <c r="H9" s="51"/>
      <c r="I9" s="52" t="s">
        <v>22</v>
      </c>
      <c r="J9" s="52"/>
      <c r="K9" s="52"/>
      <c r="L9" s="52"/>
      <c r="M9" s="53" t="s">
        <v>18</v>
      </c>
      <c r="N9" s="53"/>
      <c r="O9" s="53"/>
      <c r="P9" s="53" t="s">
        <v>21</v>
      </c>
      <c r="Q9" s="53"/>
      <c r="R9" s="53"/>
      <c r="S9" s="54">
        <v>7.92</v>
      </c>
      <c r="T9" s="54"/>
      <c r="V9" s="5">
        <v>0</v>
      </c>
      <c r="W9" s="4" t="s">
        <v>15</v>
      </c>
      <c r="X9" s="55" t="s">
        <v>20</v>
      </c>
      <c r="Y9" s="55"/>
      <c r="Z9" s="55"/>
      <c r="AA9" s="55"/>
      <c r="AB9" s="56">
        <v>0</v>
      </c>
      <c r="AC9" s="56"/>
    </row>
    <row r="10" spans="1:31" ht="11.1" customHeight="1" x14ac:dyDescent="0.15">
      <c r="A10" s="6" t="s">
        <v>14</v>
      </c>
      <c r="C10" s="40" t="s">
        <v>16</v>
      </c>
      <c r="D10" s="40"/>
      <c r="E10" s="40"/>
      <c r="F10" s="40"/>
      <c r="G10" s="51">
        <v>3525635</v>
      </c>
      <c r="H10" s="51"/>
      <c r="I10" s="52" t="s">
        <v>22</v>
      </c>
      <c r="J10" s="52"/>
      <c r="K10" s="52"/>
      <c r="L10" s="52"/>
      <c r="M10" s="53" t="s">
        <v>18</v>
      </c>
      <c r="N10" s="53"/>
      <c r="O10" s="53"/>
      <c r="P10" s="53" t="s">
        <v>19</v>
      </c>
      <c r="Q10" s="53"/>
      <c r="R10" s="53"/>
      <c r="S10" s="54">
        <v>8.85</v>
      </c>
      <c r="T10" s="54"/>
      <c r="V10" s="5">
        <v>0</v>
      </c>
      <c r="W10" s="4" t="s">
        <v>15</v>
      </c>
      <c r="X10" s="55" t="s">
        <v>20</v>
      </c>
      <c r="Y10" s="55"/>
      <c r="Z10" s="55"/>
      <c r="AA10" s="55"/>
      <c r="AB10" s="56">
        <v>0</v>
      </c>
      <c r="AC10" s="56"/>
    </row>
    <row r="11" spans="1:31" ht="11.1" customHeight="1" x14ac:dyDescent="0.15">
      <c r="A11" s="6" t="s">
        <v>14</v>
      </c>
      <c r="C11" s="40" t="s">
        <v>16</v>
      </c>
      <c r="D11" s="40"/>
      <c r="E11" s="40"/>
      <c r="F11" s="40"/>
      <c r="G11" s="51">
        <v>3527897</v>
      </c>
      <c r="H11" s="51"/>
      <c r="I11" s="52" t="s">
        <v>23</v>
      </c>
      <c r="J11" s="52"/>
      <c r="K11" s="52"/>
      <c r="L11" s="52"/>
      <c r="M11" s="53" t="s">
        <v>18</v>
      </c>
      <c r="N11" s="53"/>
      <c r="O11" s="53"/>
      <c r="P11" s="53" t="s">
        <v>19</v>
      </c>
      <c r="Q11" s="53"/>
      <c r="R11" s="53"/>
      <c r="S11" s="54">
        <v>8.23</v>
      </c>
      <c r="T11" s="54"/>
      <c r="V11" s="5">
        <v>0</v>
      </c>
      <c r="W11" s="4" t="s">
        <v>15</v>
      </c>
      <c r="X11" s="55" t="s">
        <v>20</v>
      </c>
      <c r="Y11" s="55"/>
      <c r="Z11" s="55"/>
      <c r="AA11" s="55"/>
      <c r="AB11" s="56">
        <v>0</v>
      </c>
      <c r="AC11" s="56"/>
    </row>
    <row r="12" spans="1:31" ht="11.1" customHeight="1" x14ac:dyDescent="0.15">
      <c r="A12" s="6" t="s">
        <v>14</v>
      </c>
      <c r="C12" s="40" t="s">
        <v>16</v>
      </c>
      <c r="D12" s="40"/>
      <c r="E12" s="40"/>
      <c r="F12" s="40"/>
      <c r="G12" s="51">
        <v>3527945</v>
      </c>
      <c r="H12" s="51"/>
      <c r="I12" s="52" t="s">
        <v>23</v>
      </c>
      <c r="J12" s="52"/>
      <c r="K12" s="52"/>
      <c r="L12" s="52"/>
      <c r="M12" s="53" t="s">
        <v>18</v>
      </c>
      <c r="N12" s="53"/>
      <c r="O12" s="53"/>
      <c r="P12" s="53" t="s">
        <v>21</v>
      </c>
      <c r="Q12" s="53"/>
      <c r="R12" s="53"/>
      <c r="S12" s="54">
        <v>9.91</v>
      </c>
      <c r="T12" s="54"/>
      <c r="V12" s="5">
        <v>0</v>
      </c>
      <c r="W12" s="4" t="s">
        <v>15</v>
      </c>
      <c r="X12" s="55" t="s">
        <v>20</v>
      </c>
      <c r="Y12" s="55"/>
      <c r="Z12" s="55"/>
      <c r="AA12" s="55"/>
      <c r="AB12" s="56">
        <v>0</v>
      </c>
      <c r="AC12" s="56"/>
    </row>
    <row r="13" spans="1:31" ht="11.1" customHeight="1" x14ac:dyDescent="0.15">
      <c r="A13" s="6" t="s">
        <v>14</v>
      </c>
      <c r="C13" s="40" t="s">
        <v>16</v>
      </c>
      <c r="D13" s="40"/>
      <c r="E13" s="40"/>
      <c r="F13" s="40"/>
      <c r="G13" s="51">
        <v>3530495</v>
      </c>
      <c r="H13" s="51"/>
      <c r="I13" s="52" t="s">
        <v>24</v>
      </c>
      <c r="J13" s="52"/>
      <c r="K13" s="52"/>
      <c r="L13" s="52"/>
      <c r="M13" s="53" t="s">
        <v>18</v>
      </c>
      <c r="N13" s="53"/>
      <c r="O13" s="53"/>
      <c r="P13" s="53" t="s">
        <v>21</v>
      </c>
      <c r="Q13" s="53"/>
      <c r="R13" s="53"/>
      <c r="S13" s="54">
        <v>7</v>
      </c>
      <c r="T13" s="54"/>
      <c r="V13" s="5">
        <v>0</v>
      </c>
      <c r="W13" s="4" t="s">
        <v>15</v>
      </c>
      <c r="X13" s="55" t="s">
        <v>20</v>
      </c>
      <c r="Y13" s="55"/>
      <c r="Z13" s="55"/>
      <c r="AA13" s="55"/>
      <c r="AB13" s="56">
        <v>0</v>
      </c>
      <c r="AC13" s="56"/>
    </row>
    <row r="14" spans="1:31" ht="11.1" customHeight="1" x14ac:dyDescent="0.15">
      <c r="A14" s="6" t="s">
        <v>14</v>
      </c>
      <c r="C14" s="40" t="s">
        <v>16</v>
      </c>
      <c r="D14" s="40"/>
      <c r="E14" s="40"/>
      <c r="F14" s="40"/>
      <c r="G14" s="51">
        <v>3530538</v>
      </c>
      <c r="H14" s="51"/>
      <c r="I14" s="52" t="s">
        <v>24</v>
      </c>
      <c r="J14" s="52"/>
      <c r="K14" s="52"/>
      <c r="L14" s="52"/>
      <c r="M14" s="53" t="s">
        <v>18</v>
      </c>
      <c r="N14" s="53"/>
      <c r="O14" s="53"/>
      <c r="P14" s="53" t="s">
        <v>19</v>
      </c>
      <c r="Q14" s="53"/>
      <c r="R14" s="53"/>
      <c r="S14" s="54">
        <v>7.47</v>
      </c>
      <c r="T14" s="54"/>
      <c r="V14" s="5">
        <v>0</v>
      </c>
      <c r="W14" s="4" t="s">
        <v>15</v>
      </c>
      <c r="X14" s="55" t="s">
        <v>20</v>
      </c>
      <c r="Y14" s="55"/>
      <c r="Z14" s="55"/>
      <c r="AA14" s="55"/>
      <c r="AB14" s="56">
        <v>0</v>
      </c>
      <c r="AC14" s="56"/>
    </row>
    <row r="15" spans="1:31" ht="11.1" customHeight="1" x14ac:dyDescent="0.15">
      <c r="A15" s="6" t="s">
        <v>14</v>
      </c>
      <c r="C15" s="40" t="s">
        <v>16</v>
      </c>
      <c r="D15" s="40"/>
      <c r="E15" s="40"/>
      <c r="F15" s="40"/>
      <c r="G15" s="51">
        <v>3533186</v>
      </c>
      <c r="H15" s="51"/>
      <c r="I15" s="52" t="s">
        <v>25</v>
      </c>
      <c r="J15" s="52"/>
      <c r="K15" s="52"/>
      <c r="L15" s="52"/>
      <c r="M15" s="53" t="s">
        <v>18</v>
      </c>
      <c r="N15" s="53"/>
      <c r="O15" s="53"/>
      <c r="P15" s="53" t="s">
        <v>19</v>
      </c>
      <c r="Q15" s="53"/>
      <c r="R15" s="53"/>
      <c r="S15" s="54">
        <v>6.7</v>
      </c>
      <c r="T15" s="54"/>
      <c r="V15" s="5">
        <v>0</v>
      </c>
      <c r="W15" s="4" t="s">
        <v>15</v>
      </c>
      <c r="X15" s="55" t="s">
        <v>20</v>
      </c>
      <c r="Y15" s="55"/>
      <c r="Z15" s="55"/>
      <c r="AA15" s="55"/>
      <c r="AB15" s="56">
        <v>0</v>
      </c>
      <c r="AC15" s="56"/>
    </row>
    <row r="16" spans="1:31" ht="11.1" customHeight="1" x14ac:dyDescent="0.15">
      <c r="A16" s="6" t="s">
        <v>14</v>
      </c>
      <c r="C16" s="40" t="s">
        <v>16</v>
      </c>
      <c r="D16" s="40"/>
      <c r="E16" s="40"/>
      <c r="F16" s="40"/>
      <c r="G16" s="51">
        <v>3533187</v>
      </c>
      <c r="H16" s="51"/>
      <c r="I16" s="52" t="s">
        <v>25</v>
      </c>
      <c r="J16" s="52"/>
      <c r="K16" s="52"/>
      <c r="L16" s="52"/>
      <c r="M16" s="53" t="s">
        <v>18</v>
      </c>
      <c r="N16" s="53"/>
      <c r="O16" s="53"/>
      <c r="P16" s="53" t="s">
        <v>21</v>
      </c>
      <c r="Q16" s="53"/>
      <c r="R16" s="53"/>
      <c r="S16" s="54">
        <v>7.16</v>
      </c>
      <c r="T16" s="54"/>
      <c r="V16" s="5">
        <v>0</v>
      </c>
      <c r="W16" s="4" t="s">
        <v>15</v>
      </c>
      <c r="X16" s="55" t="s">
        <v>20</v>
      </c>
      <c r="Y16" s="55"/>
      <c r="Z16" s="55"/>
      <c r="AA16" s="55"/>
      <c r="AB16" s="56">
        <v>0</v>
      </c>
      <c r="AC16" s="56"/>
    </row>
    <row r="17" spans="1:29" ht="11.1" customHeight="1" x14ac:dyDescent="0.15">
      <c r="A17" s="6" t="s">
        <v>14</v>
      </c>
      <c r="C17" s="40" t="s">
        <v>16</v>
      </c>
      <c r="D17" s="40"/>
      <c r="E17" s="40"/>
      <c r="F17" s="40"/>
      <c r="G17" s="51">
        <v>3535847</v>
      </c>
      <c r="H17" s="51"/>
      <c r="I17" s="52" t="s">
        <v>26</v>
      </c>
      <c r="J17" s="52"/>
      <c r="K17" s="52"/>
      <c r="L17" s="52"/>
      <c r="M17" s="53" t="s">
        <v>18</v>
      </c>
      <c r="N17" s="53"/>
      <c r="O17" s="53"/>
      <c r="P17" s="53" t="s">
        <v>19</v>
      </c>
      <c r="Q17" s="53"/>
      <c r="R17" s="53"/>
      <c r="S17" s="54">
        <v>8.2899999999999991</v>
      </c>
      <c r="T17" s="54"/>
      <c r="V17" s="5">
        <v>0</v>
      </c>
      <c r="W17" s="4" t="s">
        <v>15</v>
      </c>
      <c r="X17" s="55" t="s">
        <v>20</v>
      </c>
      <c r="Y17" s="55"/>
      <c r="Z17" s="55"/>
      <c r="AA17" s="55"/>
      <c r="AB17" s="56">
        <v>0</v>
      </c>
      <c r="AC17" s="56"/>
    </row>
    <row r="18" spans="1:29" ht="11.1" customHeight="1" x14ac:dyDescent="0.15">
      <c r="A18" s="6" t="s">
        <v>14</v>
      </c>
      <c r="C18" s="40" t="s">
        <v>16</v>
      </c>
      <c r="D18" s="40"/>
      <c r="E18" s="40"/>
      <c r="F18" s="40"/>
      <c r="G18" s="51">
        <v>3535852</v>
      </c>
      <c r="H18" s="51"/>
      <c r="I18" s="52" t="s">
        <v>26</v>
      </c>
      <c r="J18" s="52"/>
      <c r="K18" s="52"/>
      <c r="L18" s="52"/>
      <c r="M18" s="53" t="s">
        <v>18</v>
      </c>
      <c r="N18" s="53"/>
      <c r="O18" s="53"/>
      <c r="P18" s="53" t="s">
        <v>21</v>
      </c>
      <c r="Q18" s="53"/>
      <c r="R18" s="53"/>
      <c r="S18" s="54">
        <v>7.88</v>
      </c>
      <c r="T18" s="54"/>
      <c r="V18" s="5">
        <v>0</v>
      </c>
      <c r="W18" s="4" t="s">
        <v>15</v>
      </c>
      <c r="X18" s="55" t="s">
        <v>20</v>
      </c>
      <c r="Y18" s="55"/>
      <c r="Z18" s="55"/>
      <c r="AA18" s="55"/>
      <c r="AB18" s="56">
        <v>0</v>
      </c>
      <c r="AC18" s="56"/>
    </row>
    <row r="19" spans="1:29" ht="11.1" customHeight="1" x14ac:dyDescent="0.15">
      <c r="A19" s="6" t="s">
        <v>14</v>
      </c>
      <c r="C19" s="40" t="s">
        <v>16</v>
      </c>
      <c r="D19" s="40"/>
      <c r="E19" s="40"/>
      <c r="F19" s="40"/>
      <c r="G19" s="51">
        <v>3537619</v>
      </c>
      <c r="H19" s="51"/>
      <c r="I19" s="52" t="s">
        <v>27</v>
      </c>
      <c r="J19" s="52"/>
      <c r="K19" s="52"/>
      <c r="L19" s="52"/>
      <c r="M19" s="53" t="s">
        <v>18</v>
      </c>
      <c r="N19" s="53"/>
      <c r="O19" s="53"/>
      <c r="P19" s="53" t="s">
        <v>19</v>
      </c>
      <c r="Q19" s="53"/>
      <c r="R19" s="53"/>
      <c r="S19" s="54">
        <v>7.26</v>
      </c>
      <c r="T19" s="54"/>
      <c r="V19" s="5">
        <v>0</v>
      </c>
      <c r="W19" s="4" t="s">
        <v>15</v>
      </c>
      <c r="X19" s="55" t="s">
        <v>20</v>
      </c>
      <c r="Y19" s="55"/>
      <c r="Z19" s="55"/>
      <c r="AA19" s="55"/>
      <c r="AB19" s="56">
        <v>0</v>
      </c>
      <c r="AC19" s="56"/>
    </row>
    <row r="20" spans="1:29" ht="11.1" customHeight="1" x14ac:dyDescent="0.15">
      <c r="A20" s="6" t="s">
        <v>14</v>
      </c>
      <c r="C20" s="40" t="s">
        <v>16</v>
      </c>
      <c r="D20" s="40"/>
      <c r="E20" s="40"/>
      <c r="F20" s="40"/>
      <c r="G20" s="51">
        <v>3537620</v>
      </c>
      <c r="H20" s="51"/>
      <c r="I20" s="52" t="s">
        <v>27</v>
      </c>
      <c r="J20" s="52"/>
      <c r="K20" s="52"/>
      <c r="L20" s="52"/>
      <c r="M20" s="53" t="s">
        <v>18</v>
      </c>
      <c r="N20" s="53"/>
      <c r="O20" s="53"/>
      <c r="P20" s="53" t="s">
        <v>21</v>
      </c>
      <c r="Q20" s="53"/>
      <c r="R20" s="53"/>
      <c r="S20" s="54">
        <v>6.56</v>
      </c>
      <c r="T20" s="54"/>
      <c r="V20" s="5">
        <v>0</v>
      </c>
      <c r="W20" s="4" t="s">
        <v>15</v>
      </c>
      <c r="X20" s="55" t="s">
        <v>20</v>
      </c>
      <c r="Y20" s="55"/>
      <c r="Z20" s="55"/>
      <c r="AA20" s="55"/>
      <c r="AB20" s="56">
        <v>0</v>
      </c>
      <c r="AC20" s="56"/>
    </row>
    <row r="21" spans="1:29" ht="11.1" customHeight="1" x14ac:dyDescent="0.15">
      <c r="A21" s="6" t="s">
        <v>14</v>
      </c>
      <c r="C21" s="40" t="s">
        <v>16</v>
      </c>
      <c r="D21" s="40"/>
      <c r="E21" s="40"/>
      <c r="F21" s="40"/>
      <c r="G21" s="51">
        <v>3539806</v>
      </c>
      <c r="H21" s="51"/>
      <c r="I21" s="52" t="s">
        <v>28</v>
      </c>
      <c r="J21" s="52"/>
      <c r="K21" s="52"/>
      <c r="L21" s="52"/>
      <c r="M21" s="53" t="s">
        <v>18</v>
      </c>
      <c r="N21" s="53"/>
      <c r="O21" s="53"/>
      <c r="P21" s="53" t="s">
        <v>19</v>
      </c>
      <c r="Q21" s="53"/>
      <c r="R21" s="53"/>
      <c r="S21" s="54">
        <v>7.47</v>
      </c>
      <c r="T21" s="54"/>
      <c r="V21" s="5">
        <v>0</v>
      </c>
      <c r="W21" s="4" t="s">
        <v>15</v>
      </c>
      <c r="X21" s="55" t="s">
        <v>20</v>
      </c>
      <c r="Y21" s="55"/>
      <c r="Z21" s="55"/>
      <c r="AA21" s="55"/>
      <c r="AB21" s="56">
        <v>0</v>
      </c>
      <c r="AC21" s="56"/>
    </row>
    <row r="22" spans="1:29" ht="11.1" customHeight="1" x14ac:dyDescent="0.15">
      <c r="A22" s="6" t="s">
        <v>14</v>
      </c>
      <c r="C22" s="40" t="s">
        <v>16</v>
      </c>
      <c r="D22" s="40"/>
      <c r="E22" s="40"/>
      <c r="F22" s="40"/>
      <c r="G22" s="51">
        <v>3539890</v>
      </c>
      <c r="H22" s="51"/>
      <c r="I22" s="52" t="s">
        <v>28</v>
      </c>
      <c r="J22" s="52"/>
      <c r="K22" s="52"/>
      <c r="L22" s="52"/>
      <c r="M22" s="53" t="s">
        <v>18</v>
      </c>
      <c r="N22" s="53"/>
      <c r="O22" s="53"/>
      <c r="P22" s="53" t="s">
        <v>29</v>
      </c>
      <c r="Q22" s="53"/>
      <c r="R22" s="53"/>
      <c r="S22" s="54">
        <v>8.02</v>
      </c>
      <c r="T22" s="54"/>
      <c r="V22" s="5">
        <v>0</v>
      </c>
      <c r="W22" s="4" t="s">
        <v>15</v>
      </c>
      <c r="X22" s="55" t="s">
        <v>20</v>
      </c>
      <c r="Y22" s="55"/>
      <c r="Z22" s="55"/>
      <c r="AA22" s="55"/>
      <c r="AB22" s="56">
        <v>0</v>
      </c>
      <c r="AC22" s="56"/>
    </row>
    <row r="23" spans="1:29" ht="11.1" customHeight="1" x14ac:dyDescent="0.15">
      <c r="A23" s="6" t="s">
        <v>14</v>
      </c>
      <c r="C23" s="40" t="s">
        <v>16</v>
      </c>
      <c r="D23" s="40"/>
      <c r="E23" s="40"/>
      <c r="F23" s="40"/>
      <c r="G23" s="51">
        <v>3542996</v>
      </c>
      <c r="H23" s="51"/>
      <c r="I23" s="52" t="s">
        <v>30</v>
      </c>
      <c r="J23" s="52"/>
      <c r="K23" s="52"/>
      <c r="L23" s="52"/>
      <c r="M23" s="53" t="s">
        <v>18</v>
      </c>
      <c r="N23" s="53"/>
      <c r="O23" s="53"/>
      <c r="P23" s="53" t="s">
        <v>21</v>
      </c>
      <c r="Q23" s="53"/>
      <c r="R23" s="53"/>
      <c r="S23" s="54">
        <v>7.63</v>
      </c>
      <c r="T23" s="54"/>
      <c r="V23" s="5">
        <v>0</v>
      </c>
      <c r="W23" s="4" t="s">
        <v>15</v>
      </c>
      <c r="X23" s="55" t="s">
        <v>20</v>
      </c>
      <c r="Y23" s="55"/>
      <c r="Z23" s="55"/>
      <c r="AA23" s="55"/>
      <c r="AB23" s="56">
        <v>0</v>
      </c>
      <c r="AC23" s="56"/>
    </row>
    <row r="24" spans="1:29" ht="11.1" customHeight="1" x14ac:dyDescent="0.15">
      <c r="A24" s="6" t="s">
        <v>14</v>
      </c>
      <c r="C24" s="40" t="s">
        <v>16</v>
      </c>
      <c r="D24" s="40"/>
      <c r="E24" s="40"/>
      <c r="F24" s="40"/>
      <c r="G24" s="51">
        <v>3543005</v>
      </c>
      <c r="H24" s="51"/>
      <c r="I24" s="52" t="s">
        <v>30</v>
      </c>
      <c r="J24" s="52"/>
      <c r="K24" s="52"/>
      <c r="L24" s="52"/>
      <c r="M24" s="53" t="s">
        <v>18</v>
      </c>
      <c r="N24" s="53"/>
      <c r="O24" s="53"/>
      <c r="P24" s="53" t="s">
        <v>19</v>
      </c>
      <c r="Q24" s="53"/>
      <c r="R24" s="53"/>
      <c r="S24" s="54">
        <v>8.35</v>
      </c>
      <c r="T24" s="54"/>
      <c r="V24" s="5">
        <v>0</v>
      </c>
      <c r="W24" s="4" t="s">
        <v>15</v>
      </c>
      <c r="X24" s="55" t="s">
        <v>20</v>
      </c>
      <c r="Y24" s="55"/>
      <c r="Z24" s="55"/>
      <c r="AA24" s="55"/>
      <c r="AB24" s="56">
        <v>0</v>
      </c>
      <c r="AC24" s="56"/>
    </row>
    <row r="25" spans="1:29" ht="11.1" customHeight="1" x14ac:dyDescent="0.15">
      <c r="A25" s="6" t="s">
        <v>14</v>
      </c>
      <c r="C25" s="40" t="s">
        <v>16</v>
      </c>
      <c r="D25" s="40"/>
      <c r="E25" s="40"/>
      <c r="F25" s="40"/>
      <c r="G25" s="51">
        <v>3545751</v>
      </c>
      <c r="H25" s="51"/>
      <c r="I25" s="52" t="s">
        <v>31</v>
      </c>
      <c r="J25" s="52"/>
      <c r="K25" s="52"/>
      <c r="L25" s="52"/>
      <c r="M25" s="53" t="s">
        <v>18</v>
      </c>
      <c r="N25" s="53"/>
      <c r="O25" s="53"/>
      <c r="P25" s="53" t="s">
        <v>32</v>
      </c>
      <c r="Q25" s="53"/>
      <c r="R25" s="53"/>
      <c r="S25" s="54">
        <v>7.34</v>
      </c>
      <c r="T25" s="54"/>
      <c r="V25" s="5">
        <v>0</v>
      </c>
      <c r="W25" s="4" t="s">
        <v>15</v>
      </c>
      <c r="X25" s="55" t="s">
        <v>20</v>
      </c>
      <c r="Y25" s="55"/>
      <c r="Z25" s="55"/>
      <c r="AA25" s="55"/>
      <c r="AB25" s="56">
        <v>0</v>
      </c>
      <c r="AC25" s="56"/>
    </row>
    <row r="26" spans="1:29" ht="11.1" customHeight="1" x14ac:dyDescent="0.15">
      <c r="A26" s="6" t="s">
        <v>14</v>
      </c>
      <c r="C26" s="40" t="s">
        <v>16</v>
      </c>
      <c r="D26" s="40"/>
      <c r="E26" s="40"/>
      <c r="F26" s="40"/>
      <c r="G26" s="51">
        <v>3545921</v>
      </c>
      <c r="H26" s="51"/>
      <c r="I26" s="52" t="s">
        <v>31</v>
      </c>
      <c r="J26" s="52"/>
      <c r="K26" s="52"/>
      <c r="L26" s="52"/>
      <c r="M26" s="53" t="s">
        <v>18</v>
      </c>
      <c r="N26" s="53"/>
      <c r="O26" s="53"/>
      <c r="P26" s="53" t="s">
        <v>21</v>
      </c>
      <c r="Q26" s="53"/>
      <c r="R26" s="53"/>
      <c r="S26" s="54">
        <v>7.99</v>
      </c>
      <c r="T26" s="54"/>
      <c r="V26" s="5">
        <v>0</v>
      </c>
      <c r="W26" s="4" t="s">
        <v>15</v>
      </c>
      <c r="X26" s="55" t="s">
        <v>20</v>
      </c>
      <c r="Y26" s="55"/>
      <c r="Z26" s="55"/>
      <c r="AA26" s="55"/>
      <c r="AB26" s="56">
        <v>0</v>
      </c>
      <c r="AC26" s="56"/>
    </row>
    <row r="27" spans="1:29" ht="11.1" customHeight="1" x14ac:dyDescent="0.15">
      <c r="A27" s="6" t="s">
        <v>14</v>
      </c>
      <c r="C27" s="40" t="s">
        <v>16</v>
      </c>
      <c r="D27" s="40"/>
      <c r="E27" s="40"/>
      <c r="F27" s="40"/>
      <c r="G27" s="51">
        <v>3547789</v>
      </c>
      <c r="H27" s="51"/>
      <c r="I27" s="52" t="s">
        <v>33</v>
      </c>
      <c r="J27" s="52"/>
      <c r="K27" s="52"/>
      <c r="L27" s="52"/>
      <c r="M27" s="53" t="s">
        <v>18</v>
      </c>
      <c r="N27" s="53"/>
      <c r="O27" s="53"/>
      <c r="P27" s="53" t="s">
        <v>21</v>
      </c>
      <c r="Q27" s="53"/>
      <c r="R27" s="53"/>
      <c r="S27" s="54">
        <v>8.75</v>
      </c>
      <c r="T27" s="54"/>
      <c r="V27" s="5">
        <v>0</v>
      </c>
      <c r="W27" s="4" t="s">
        <v>15</v>
      </c>
      <c r="X27" s="55" t="s">
        <v>20</v>
      </c>
      <c r="Y27" s="55"/>
      <c r="Z27" s="55"/>
      <c r="AA27" s="55"/>
      <c r="AB27" s="56">
        <v>0</v>
      </c>
      <c r="AC27" s="56"/>
    </row>
    <row r="28" spans="1:29" ht="11.1" customHeight="1" x14ac:dyDescent="0.15">
      <c r="A28" s="6" t="s">
        <v>14</v>
      </c>
      <c r="C28" s="40" t="s">
        <v>16</v>
      </c>
      <c r="D28" s="40"/>
      <c r="E28" s="40"/>
      <c r="F28" s="40"/>
      <c r="G28" s="51">
        <v>3550222</v>
      </c>
      <c r="H28" s="51"/>
      <c r="I28" s="52" t="s">
        <v>34</v>
      </c>
      <c r="J28" s="52"/>
      <c r="K28" s="52"/>
      <c r="L28" s="52"/>
      <c r="M28" s="53" t="s">
        <v>18</v>
      </c>
      <c r="N28" s="53"/>
      <c r="O28" s="53"/>
      <c r="P28" s="53" t="s">
        <v>21</v>
      </c>
      <c r="Q28" s="53"/>
      <c r="R28" s="53"/>
      <c r="S28" s="54">
        <v>10.82</v>
      </c>
      <c r="T28" s="54"/>
      <c r="V28" s="5">
        <v>0</v>
      </c>
      <c r="W28" s="4" t="s">
        <v>15</v>
      </c>
      <c r="X28" s="55" t="s">
        <v>20</v>
      </c>
      <c r="Y28" s="55"/>
      <c r="Z28" s="55"/>
      <c r="AA28" s="55"/>
      <c r="AB28" s="56">
        <v>0</v>
      </c>
      <c r="AC28" s="56"/>
    </row>
    <row r="29" spans="1:29" ht="11.1" customHeight="1" x14ac:dyDescent="0.15">
      <c r="A29" s="6" t="s">
        <v>14</v>
      </c>
      <c r="C29" s="40" t="s">
        <v>16</v>
      </c>
      <c r="D29" s="40"/>
      <c r="E29" s="40"/>
      <c r="F29" s="40"/>
      <c r="G29" s="51">
        <v>3550224</v>
      </c>
      <c r="H29" s="51"/>
      <c r="I29" s="52" t="s">
        <v>34</v>
      </c>
      <c r="J29" s="52"/>
      <c r="K29" s="52"/>
      <c r="L29" s="52"/>
      <c r="M29" s="53" t="s">
        <v>18</v>
      </c>
      <c r="N29" s="53"/>
      <c r="O29" s="53"/>
      <c r="P29" s="53" t="s">
        <v>19</v>
      </c>
      <c r="Q29" s="53"/>
      <c r="R29" s="53"/>
      <c r="S29" s="54">
        <v>9.81</v>
      </c>
      <c r="T29" s="54"/>
      <c r="V29" s="5">
        <v>0</v>
      </c>
      <c r="W29" s="4" t="s">
        <v>15</v>
      </c>
      <c r="X29" s="55" t="s">
        <v>20</v>
      </c>
      <c r="Y29" s="55"/>
      <c r="Z29" s="55"/>
      <c r="AA29" s="55"/>
      <c r="AB29" s="56">
        <v>0</v>
      </c>
      <c r="AC29" s="56"/>
    </row>
    <row r="30" spans="1:29" ht="11.1" customHeight="1" x14ac:dyDescent="0.15">
      <c r="A30" s="6" t="s">
        <v>14</v>
      </c>
      <c r="C30" s="40" t="s">
        <v>16</v>
      </c>
      <c r="D30" s="40"/>
      <c r="E30" s="40"/>
      <c r="F30" s="40"/>
      <c r="G30" s="51">
        <v>3553180</v>
      </c>
      <c r="H30" s="51"/>
      <c r="I30" s="52" t="s">
        <v>35</v>
      </c>
      <c r="J30" s="52"/>
      <c r="K30" s="52"/>
      <c r="L30" s="52"/>
      <c r="M30" s="53" t="s">
        <v>18</v>
      </c>
      <c r="N30" s="53"/>
      <c r="O30" s="53"/>
      <c r="P30" s="53" t="s">
        <v>21</v>
      </c>
      <c r="Q30" s="53"/>
      <c r="R30" s="53"/>
      <c r="S30" s="54">
        <v>8.16</v>
      </c>
      <c r="T30" s="54"/>
      <c r="V30" s="5">
        <v>0</v>
      </c>
      <c r="W30" s="4" t="s">
        <v>15</v>
      </c>
      <c r="X30" s="55" t="s">
        <v>20</v>
      </c>
      <c r="Y30" s="55"/>
      <c r="Z30" s="55"/>
      <c r="AA30" s="55"/>
      <c r="AB30" s="56">
        <v>0</v>
      </c>
      <c r="AC30" s="56"/>
    </row>
    <row r="31" spans="1:29" ht="11.1" customHeight="1" x14ac:dyDescent="0.15">
      <c r="A31" s="6" t="s">
        <v>14</v>
      </c>
      <c r="C31" s="40" t="s">
        <v>16</v>
      </c>
      <c r="D31" s="40"/>
      <c r="E31" s="40"/>
      <c r="F31" s="40"/>
      <c r="G31" s="51">
        <v>3553226</v>
      </c>
      <c r="H31" s="51"/>
      <c r="I31" s="52" t="s">
        <v>35</v>
      </c>
      <c r="J31" s="52"/>
      <c r="K31" s="52"/>
      <c r="L31" s="52"/>
      <c r="M31" s="53" t="s">
        <v>18</v>
      </c>
      <c r="N31" s="53"/>
      <c r="O31" s="53"/>
      <c r="P31" s="53" t="s">
        <v>19</v>
      </c>
      <c r="Q31" s="53"/>
      <c r="R31" s="53"/>
      <c r="S31" s="54">
        <v>7.53</v>
      </c>
      <c r="T31" s="54"/>
      <c r="V31" s="5">
        <v>0</v>
      </c>
      <c r="W31" s="4" t="s">
        <v>15</v>
      </c>
      <c r="X31" s="55" t="s">
        <v>20</v>
      </c>
      <c r="Y31" s="55"/>
      <c r="Z31" s="55"/>
      <c r="AA31" s="55"/>
      <c r="AB31" s="56">
        <v>0</v>
      </c>
      <c r="AC31" s="56"/>
    </row>
    <row r="32" spans="1:29" ht="11.1" customHeight="1" x14ac:dyDescent="0.15">
      <c r="A32" s="6" t="s">
        <v>14</v>
      </c>
      <c r="C32" s="40" t="s">
        <v>16</v>
      </c>
      <c r="D32" s="40"/>
      <c r="E32" s="40"/>
      <c r="F32" s="40"/>
      <c r="G32" s="51">
        <v>3556177</v>
      </c>
      <c r="H32" s="51"/>
      <c r="I32" s="52" t="s">
        <v>36</v>
      </c>
      <c r="J32" s="52"/>
      <c r="K32" s="52"/>
      <c r="L32" s="52"/>
      <c r="M32" s="53" t="s">
        <v>18</v>
      </c>
      <c r="N32" s="53"/>
      <c r="O32" s="53"/>
      <c r="P32" s="53" t="s">
        <v>19</v>
      </c>
      <c r="Q32" s="53"/>
      <c r="R32" s="53"/>
      <c r="S32" s="54">
        <v>8.89</v>
      </c>
      <c r="T32" s="54"/>
      <c r="V32" s="5">
        <v>0</v>
      </c>
      <c r="W32" s="4" t="s">
        <v>15</v>
      </c>
      <c r="X32" s="55" t="s">
        <v>20</v>
      </c>
      <c r="Y32" s="55"/>
      <c r="Z32" s="55"/>
      <c r="AA32" s="55"/>
      <c r="AB32" s="56">
        <v>0</v>
      </c>
      <c r="AC32" s="56"/>
    </row>
    <row r="33" spans="1:29" ht="11.1" customHeight="1" x14ac:dyDescent="0.15">
      <c r="A33" s="6" t="s">
        <v>14</v>
      </c>
      <c r="C33" s="40" t="s">
        <v>16</v>
      </c>
      <c r="D33" s="40"/>
      <c r="E33" s="40"/>
      <c r="F33" s="40"/>
      <c r="G33" s="51">
        <v>3556227</v>
      </c>
      <c r="H33" s="51"/>
      <c r="I33" s="52" t="s">
        <v>36</v>
      </c>
      <c r="J33" s="52"/>
      <c r="K33" s="52"/>
      <c r="L33" s="52"/>
      <c r="M33" s="53" t="s">
        <v>18</v>
      </c>
      <c r="N33" s="53"/>
      <c r="O33" s="53"/>
      <c r="P33" s="53" t="s">
        <v>21</v>
      </c>
      <c r="Q33" s="53"/>
      <c r="R33" s="53"/>
      <c r="S33" s="54">
        <v>8.25</v>
      </c>
      <c r="T33" s="54"/>
      <c r="V33" s="5">
        <v>0</v>
      </c>
      <c r="W33" s="4" t="s">
        <v>15</v>
      </c>
      <c r="X33" s="55" t="s">
        <v>20</v>
      </c>
      <c r="Y33" s="55"/>
      <c r="Z33" s="55"/>
      <c r="AA33" s="55"/>
      <c r="AB33" s="56">
        <v>0</v>
      </c>
      <c r="AC33" s="56"/>
    </row>
    <row r="34" spans="1:29" ht="11.1" customHeight="1" x14ac:dyDescent="0.15">
      <c r="A34" s="6" t="s">
        <v>14</v>
      </c>
      <c r="C34" s="40" t="s">
        <v>16</v>
      </c>
      <c r="D34" s="40"/>
      <c r="E34" s="40"/>
      <c r="F34" s="40"/>
      <c r="G34" s="51">
        <v>3559774</v>
      </c>
      <c r="H34" s="51"/>
      <c r="I34" s="52" t="s">
        <v>37</v>
      </c>
      <c r="J34" s="52"/>
      <c r="K34" s="52"/>
      <c r="L34" s="52"/>
      <c r="M34" s="53" t="s">
        <v>18</v>
      </c>
      <c r="N34" s="53"/>
      <c r="O34" s="53"/>
      <c r="P34" s="53" t="s">
        <v>19</v>
      </c>
      <c r="Q34" s="53"/>
      <c r="R34" s="53"/>
      <c r="S34" s="54">
        <v>8.9600000000000009</v>
      </c>
      <c r="T34" s="54"/>
      <c r="V34" s="5">
        <v>0</v>
      </c>
      <c r="W34" s="4" t="s">
        <v>15</v>
      </c>
      <c r="X34" s="55" t="s">
        <v>20</v>
      </c>
      <c r="Y34" s="55"/>
      <c r="Z34" s="55"/>
      <c r="AA34" s="55"/>
      <c r="AB34" s="56">
        <v>0</v>
      </c>
      <c r="AC34" s="56"/>
    </row>
    <row r="35" spans="1:29" ht="11.1" customHeight="1" x14ac:dyDescent="0.15">
      <c r="A35" s="6" t="s">
        <v>14</v>
      </c>
      <c r="C35" s="40" t="s">
        <v>16</v>
      </c>
      <c r="D35" s="40"/>
      <c r="E35" s="40"/>
      <c r="F35" s="40"/>
      <c r="G35" s="51">
        <v>3559786</v>
      </c>
      <c r="H35" s="51"/>
      <c r="I35" s="52" t="s">
        <v>37</v>
      </c>
      <c r="J35" s="52"/>
      <c r="K35" s="52"/>
      <c r="L35" s="52"/>
      <c r="M35" s="53" t="s">
        <v>18</v>
      </c>
      <c r="N35" s="53"/>
      <c r="O35" s="53"/>
      <c r="P35" s="53" t="s">
        <v>21</v>
      </c>
      <c r="Q35" s="53"/>
      <c r="R35" s="53"/>
      <c r="S35" s="54">
        <v>8.42</v>
      </c>
      <c r="T35" s="54"/>
      <c r="V35" s="5">
        <v>0</v>
      </c>
      <c r="W35" s="4" t="s">
        <v>15</v>
      </c>
      <c r="X35" s="55" t="s">
        <v>20</v>
      </c>
      <c r="Y35" s="55"/>
      <c r="Z35" s="55"/>
      <c r="AA35" s="55"/>
      <c r="AB35" s="56">
        <v>0</v>
      </c>
      <c r="AC35" s="56"/>
    </row>
    <row r="36" spans="1:29" ht="11.1" customHeight="1" x14ac:dyDescent="0.15">
      <c r="A36" s="6" t="s">
        <v>14</v>
      </c>
      <c r="C36" s="40" t="s">
        <v>16</v>
      </c>
      <c r="D36" s="40"/>
      <c r="E36" s="40"/>
      <c r="F36" s="40"/>
      <c r="G36" s="51">
        <v>3563653</v>
      </c>
      <c r="H36" s="51"/>
      <c r="I36" s="52" t="s">
        <v>38</v>
      </c>
      <c r="J36" s="52"/>
      <c r="K36" s="52"/>
      <c r="L36" s="52"/>
      <c r="M36" s="53" t="s">
        <v>18</v>
      </c>
      <c r="N36" s="53"/>
      <c r="O36" s="53"/>
      <c r="P36" s="53" t="s">
        <v>19</v>
      </c>
      <c r="Q36" s="53"/>
      <c r="R36" s="53"/>
      <c r="S36" s="54">
        <v>8.58</v>
      </c>
      <c r="T36" s="54"/>
      <c r="V36" s="5">
        <v>0</v>
      </c>
      <c r="W36" s="4" t="s">
        <v>15</v>
      </c>
      <c r="X36" s="55" t="s">
        <v>20</v>
      </c>
      <c r="Y36" s="55"/>
      <c r="Z36" s="55"/>
      <c r="AA36" s="55"/>
      <c r="AB36" s="56">
        <v>0</v>
      </c>
      <c r="AC36" s="56"/>
    </row>
    <row r="37" spans="1:29" ht="11.1" customHeight="1" x14ac:dyDescent="0.15">
      <c r="A37" s="6" t="s">
        <v>14</v>
      </c>
      <c r="C37" s="40" t="s">
        <v>16</v>
      </c>
      <c r="D37" s="40"/>
      <c r="E37" s="40"/>
      <c r="F37" s="40"/>
      <c r="G37" s="51">
        <v>3563668</v>
      </c>
      <c r="H37" s="51"/>
      <c r="I37" s="52" t="s">
        <v>38</v>
      </c>
      <c r="J37" s="52"/>
      <c r="K37" s="52"/>
      <c r="L37" s="52"/>
      <c r="M37" s="53" t="s">
        <v>18</v>
      </c>
      <c r="N37" s="53"/>
      <c r="O37" s="53"/>
      <c r="P37" s="53" t="s">
        <v>21</v>
      </c>
      <c r="Q37" s="53"/>
      <c r="R37" s="53"/>
      <c r="S37" s="54">
        <v>8.24</v>
      </c>
      <c r="T37" s="54"/>
      <c r="V37" s="5">
        <v>0</v>
      </c>
      <c r="W37" s="4" t="s">
        <v>15</v>
      </c>
      <c r="X37" s="55" t="s">
        <v>20</v>
      </c>
      <c r="Y37" s="55"/>
      <c r="Z37" s="55"/>
      <c r="AA37" s="55"/>
      <c r="AB37" s="56">
        <v>0</v>
      </c>
      <c r="AC37" s="56"/>
    </row>
    <row r="38" spans="1:29" ht="11.1" customHeight="1" x14ac:dyDescent="0.15">
      <c r="A38" s="6" t="s">
        <v>14</v>
      </c>
      <c r="C38" s="40" t="s">
        <v>16</v>
      </c>
      <c r="D38" s="40"/>
      <c r="E38" s="40"/>
      <c r="F38" s="40"/>
      <c r="G38" s="51">
        <v>3567246</v>
      </c>
      <c r="H38" s="51"/>
      <c r="I38" s="52" t="s">
        <v>39</v>
      </c>
      <c r="J38" s="52"/>
      <c r="K38" s="52"/>
      <c r="L38" s="52"/>
      <c r="M38" s="53" t="s">
        <v>18</v>
      </c>
      <c r="N38" s="53"/>
      <c r="O38" s="53"/>
      <c r="P38" s="53" t="s">
        <v>19</v>
      </c>
      <c r="Q38" s="53"/>
      <c r="R38" s="53"/>
      <c r="S38" s="54">
        <v>8.01</v>
      </c>
      <c r="T38" s="54"/>
      <c r="V38" s="5">
        <v>0</v>
      </c>
      <c r="W38" s="4" t="s">
        <v>15</v>
      </c>
      <c r="X38" s="55" t="s">
        <v>20</v>
      </c>
      <c r="Y38" s="55"/>
      <c r="Z38" s="55"/>
      <c r="AA38" s="55"/>
      <c r="AB38" s="56">
        <v>0</v>
      </c>
      <c r="AC38" s="56"/>
    </row>
    <row r="39" spans="1:29" ht="11.1" customHeight="1" x14ac:dyDescent="0.15">
      <c r="A39" s="6" t="s">
        <v>14</v>
      </c>
      <c r="C39" s="40" t="s">
        <v>16</v>
      </c>
      <c r="D39" s="40"/>
      <c r="E39" s="40"/>
      <c r="F39" s="40"/>
      <c r="G39" s="51">
        <v>3567248</v>
      </c>
      <c r="H39" s="51"/>
      <c r="I39" s="52" t="s">
        <v>39</v>
      </c>
      <c r="J39" s="52"/>
      <c r="K39" s="52"/>
      <c r="L39" s="52"/>
      <c r="M39" s="53" t="s">
        <v>18</v>
      </c>
      <c r="N39" s="53"/>
      <c r="O39" s="53"/>
      <c r="P39" s="53" t="s">
        <v>21</v>
      </c>
      <c r="Q39" s="53"/>
      <c r="R39" s="53"/>
      <c r="S39" s="54">
        <v>7.22</v>
      </c>
      <c r="T39" s="54"/>
      <c r="V39" s="5">
        <v>0</v>
      </c>
      <c r="W39" s="4" t="s">
        <v>15</v>
      </c>
      <c r="X39" s="55" t="s">
        <v>20</v>
      </c>
      <c r="Y39" s="55"/>
      <c r="Z39" s="55"/>
      <c r="AA39" s="55"/>
      <c r="AB39" s="56">
        <v>0</v>
      </c>
      <c r="AC39" s="56"/>
    </row>
    <row r="40" spans="1:29" ht="11.1" customHeight="1" x14ac:dyDescent="0.15">
      <c r="A40" s="6" t="s">
        <v>14</v>
      </c>
      <c r="C40" s="40" t="s">
        <v>16</v>
      </c>
      <c r="D40" s="40"/>
      <c r="E40" s="40"/>
      <c r="F40" s="40"/>
      <c r="G40" s="51">
        <v>3570757</v>
      </c>
      <c r="H40" s="51"/>
      <c r="I40" s="52" t="s">
        <v>40</v>
      </c>
      <c r="J40" s="52"/>
      <c r="K40" s="52"/>
      <c r="L40" s="52"/>
      <c r="M40" s="53" t="s">
        <v>18</v>
      </c>
      <c r="N40" s="53"/>
      <c r="O40" s="53"/>
      <c r="P40" s="53" t="s">
        <v>19</v>
      </c>
      <c r="Q40" s="53"/>
      <c r="R40" s="53"/>
      <c r="S40" s="54">
        <v>5.63</v>
      </c>
      <c r="T40" s="54"/>
      <c r="V40" s="5">
        <v>0</v>
      </c>
      <c r="W40" s="4" t="s">
        <v>15</v>
      </c>
      <c r="X40" s="55" t="s">
        <v>20</v>
      </c>
      <c r="Y40" s="55"/>
      <c r="Z40" s="55"/>
      <c r="AA40" s="55"/>
      <c r="AB40" s="56">
        <v>0</v>
      </c>
      <c r="AC40" s="56"/>
    </row>
    <row r="41" spans="1:29" ht="11.1" customHeight="1" x14ac:dyDescent="0.15">
      <c r="A41" s="6" t="s">
        <v>14</v>
      </c>
      <c r="C41" s="40" t="s">
        <v>16</v>
      </c>
      <c r="D41" s="40"/>
      <c r="E41" s="40"/>
      <c r="F41" s="40"/>
      <c r="G41" s="51">
        <v>3570916</v>
      </c>
      <c r="H41" s="51"/>
      <c r="I41" s="52" t="s">
        <v>40</v>
      </c>
      <c r="J41" s="52"/>
      <c r="K41" s="52"/>
      <c r="L41" s="52"/>
      <c r="M41" s="53" t="s">
        <v>18</v>
      </c>
      <c r="N41" s="53"/>
      <c r="O41" s="53"/>
      <c r="P41" s="53" t="s">
        <v>21</v>
      </c>
      <c r="Q41" s="53"/>
      <c r="R41" s="53"/>
      <c r="S41" s="54">
        <v>9.18</v>
      </c>
      <c r="T41" s="54"/>
      <c r="V41" s="5">
        <v>0</v>
      </c>
      <c r="W41" s="4" t="s">
        <v>15</v>
      </c>
      <c r="X41" s="55" t="s">
        <v>20</v>
      </c>
      <c r="Y41" s="55"/>
      <c r="Z41" s="55"/>
      <c r="AA41" s="55"/>
      <c r="AB41" s="56">
        <v>0</v>
      </c>
      <c r="AC41" s="56"/>
    </row>
    <row r="42" spans="1:29" ht="11.1" customHeight="1" x14ac:dyDescent="0.15">
      <c r="A42" s="6" t="s">
        <v>14</v>
      </c>
      <c r="C42" s="40" t="s">
        <v>16</v>
      </c>
      <c r="D42" s="40"/>
      <c r="E42" s="40"/>
      <c r="F42" s="40"/>
      <c r="G42" s="51">
        <v>3571186</v>
      </c>
      <c r="H42" s="51"/>
      <c r="I42" s="52" t="s">
        <v>40</v>
      </c>
      <c r="J42" s="52"/>
      <c r="K42" s="52"/>
      <c r="L42" s="52"/>
      <c r="M42" s="53" t="s">
        <v>18</v>
      </c>
      <c r="N42" s="53"/>
      <c r="O42" s="53"/>
      <c r="P42" s="53" t="s">
        <v>19</v>
      </c>
      <c r="Q42" s="53"/>
      <c r="R42" s="53"/>
      <c r="S42" s="54">
        <v>6.12</v>
      </c>
      <c r="T42" s="54"/>
      <c r="V42" s="5">
        <v>0</v>
      </c>
      <c r="W42" s="4" t="s">
        <v>15</v>
      </c>
      <c r="X42" s="55" t="s">
        <v>20</v>
      </c>
      <c r="Y42" s="55"/>
      <c r="Z42" s="55"/>
      <c r="AA42" s="55"/>
      <c r="AB42" s="56">
        <v>0</v>
      </c>
      <c r="AC42" s="56"/>
    </row>
    <row r="43" spans="1:29" ht="11.1" customHeight="1" x14ac:dyDescent="0.15">
      <c r="A43" s="6" t="s">
        <v>14</v>
      </c>
      <c r="C43" s="40" t="s">
        <v>16</v>
      </c>
      <c r="D43" s="40"/>
      <c r="E43" s="40"/>
      <c r="F43" s="40"/>
      <c r="G43" s="51">
        <v>3574701</v>
      </c>
      <c r="H43" s="51"/>
      <c r="I43" s="52" t="s">
        <v>41</v>
      </c>
      <c r="J43" s="52"/>
      <c r="K43" s="52"/>
      <c r="L43" s="52"/>
      <c r="M43" s="53" t="s">
        <v>18</v>
      </c>
      <c r="N43" s="53"/>
      <c r="O43" s="53"/>
      <c r="P43" s="53" t="s">
        <v>21</v>
      </c>
      <c r="Q43" s="53"/>
      <c r="R43" s="53"/>
      <c r="S43" s="54">
        <v>8.8800000000000008</v>
      </c>
      <c r="T43" s="54"/>
      <c r="V43" s="5">
        <v>0</v>
      </c>
      <c r="W43" s="4" t="s">
        <v>15</v>
      </c>
      <c r="X43" s="55" t="s">
        <v>20</v>
      </c>
      <c r="Y43" s="55"/>
      <c r="Z43" s="55"/>
      <c r="AA43" s="55"/>
      <c r="AB43" s="56">
        <v>0</v>
      </c>
      <c r="AC43" s="56"/>
    </row>
    <row r="44" spans="1:29" ht="11.1" customHeight="1" x14ac:dyDescent="0.15">
      <c r="A44" s="6" t="s">
        <v>14</v>
      </c>
      <c r="C44" s="40" t="s">
        <v>16</v>
      </c>
      <c r="D44" s="40"/>
      <c r="E44" s="40"/>
      <c r="F44" s="40"/>
      <c r="G44" s="51">
        <v>3574774</v>
      </c>
      <c r="H44" s="51"/>
      <c r="I44" s="52" t="s">
        <v>41</v>
      </c>
      <c r="J44" s="52"/>
      <c r="K44" s="52"/>
      <c r="L44" s="52"/>
      <c r="M44" s="53" t="s">
        <v>18</v>
      </c>
      <c r="N44" s="53"/>
      <c r="O44" s="53"/>
      <c r="P44" s="53" t="s">
        <v>19</v>
      </c>
      <c r="Q44" s="53"/>
      <c r="R44" s="53"/>
      <c r="S44" s="54">
        <v>7.97</v>
      </c>
      <c r="T44" s="54"/>
      <c r="V44" s="5">
        <v>0</v>
      </c>
      <c r="W44" s="4" t="s">
        <v>15</v>
      </c>
      <c r="X44" s="55" t="s">
        <v>20</v>
      </c>
      <c r="Y44" s="55"/>
      <c r="Z44" s="55"/>
      <c r="AA44" s="55"/>
      <c r="AB44" s="56">
        <v>0</v>
      </c>
      <c r="AC44" s="56"/>
    </row>
    <row r="45" spans="1:29" ht="11.1" customHeight="1" x14ac:dyDescent="0.15">
      <c r="A45" s="6" t="s">
        <v>14</v>
      </c>
      <c r="C45" s="40" t="s">
        <v>16</v>
      </c>
      <c r="D45" s="40"/>
      <c r="E45" s="40"/>
      <c r="F45" s="40"/>
      <c r="G45" s="51">
        <v>3578411</v>
      </c>
      <c r="H45" s="51"/>
      <c r="I45" s="52" t="s">
        <v>42</v>
      </c>
      <c r="J45" s="52"/>
      <c r="K45" s="52"/>
      <c r="L45" s="52"/>
      <c r="M45" s="53" t="s">
        <v>18</v>
      </c>
      <c r="N45" s="53"/>
      <c r="O45" s="53"/>
      <c r="P45" s="53" t="s">
        <v>21</v>
      </c>
      <c r="Q45" s="53"/>
      <c r="R45" s="53"/>
      <c r="S45" s="54">
        <v>9.1300000000000008</v>
      </c>
      <c r="T45" s="54"/>
      <c r="V45" s="5">
        <v>0</v>
      </c>
      <c r="W45" s="4" t="s">
        <v>15</v>
      </c>
      <c r="X45" s="55" t="s">
        <v>20</v>
      </c>
      <c r="Y45" s="55"/>
      <c r="Z45" s="55"/>
      <c r="AA45" s="55"/>
      <c r="AB45" s="56">
        <v>0</v>
      </c>
      <c r="AC45" s="56"/>
    </row>
    <row r="46" spans="1:29" ht="11.1" customHeight="1" x14ac:dyDescent="0.15">
      <c r="A46" s="6" t="s">
        <v>14</v>
      </c>
      <c r="C46" s="40" t="s">
        <v>16</v>
      </c>
      <c r="D46" s="40"/>
      <c r="E46" s="40"/>
      <c r="F46" s="40"/>
      <c r="G46" s="51">
        <v>3578443</v>
      </c>
      <c r="H46" s="51"/>
      <c r="I46" s="52" t="s">
        <v>42</v>
      </c>
      <c r="J46" s="52"/>
      <c r="K46" s="52"/>
      <c r="L46" s="52"/>
      <c r="M46" s="53" t="s">
        <v>18</v>
      </c>
      <c r="N46" s="53"/>
      <c r="O46" s="53"/>
      <c r="P46" s="53" t="s">
        <v>19</v>
      </c>
      <c r="Q46" s="53"/>
      <c r="R46" s="53"/>
      <c r="S46" s="54">
        <v>8.4499999999999993</v>
      </c>
      <c r="T46" s="54"/>
      <c r="V46" s="5">
        <v>0</v>
      </c>
      <c r="W46" s="4" t="s">
        <v>15</v>
      </c>
      <c r="X46" s="55" t="s">
        <v>20</v>
      </c>
      <c r="Y46" s="55"/>
      <c r="Z46" s="55"/>
      <c r="AA46" s="55"/>
      <c r="AB46" s="56">
        <v>0</v>
      </c>
      <c r="AC46" s="56"/>
    </row>
    <row r="47" spans="1:29" ht="11.1" customHeight="1" x14ac:dyDescent="0.15">
      <c r="A47" s="6" t="s">
        <v>14</v>
      </c>
      <c r="C47" s="40" t="s">
        <v>16</v>
      </c>
      <c r="D47" s="40"/>
      <c r="E47" s="40"/>
      <c r="F47" s="40"/>
      <c r="G47" s="51">
        <v>3582389</v>
      </c>
      <c r="H47" s="51"/>
      <c r="I47" s="52" t="s">
        <v>43</v>
      </c>
      <c r="J47" s="52"/>
      <c r="K47" s="52"/>
      <c r="L47" s="52"/>
      <c r="M47" s="53" t="s">
        <v>18</v>
      </c>
      <c r="N47" s="53"/>
      <c r="O47" s="53"/>
      <c r="P47" s="53" t="s">
        <v>21</v>
      </c>
      <c r="Q47" s="53"/>
      <c r="R47" s="53"/>
      <c r="S47" s="54">
        <v>10.48</v>
      </c>
      <c r="T47" s="54"/>
      <c r="V47" s="5">
        <v>0</v>
      </c>
      <c r="W47" s="4" t="s">
        <v>15</v>
      </c>
      <c r="X47" s="55" t="s">
        <v>20</v>
      </c>
      <c r="Y47" s="55"/>
      <c r="Z47" s="55"/>
      <c r="AA47" s="55"/>
      <c r="AB47" s="56">
        <v>0</v>
      </c>
      <c r="AC47" s="56"/>
    </row>
    <row r="48" spans="1:29" ht="1.5" customHeight="1" x14ac:dyDescent="0.15"/>
    <row r="49" spans="1:31" ht="13.9" customHeight="1" x14ac:dyDescent="0.15">
      <c r="Q49" s="37" t="s">
        <v>44</v>
      </c>
      <c r="R49" s="37"/>
      <c r="S49" s="37"/>
      <c r="AA49" s="57" t="s">
        <v>45</v>
      </c>
      <c r="AB49" s="57"/>
      <c r="AC49" s="57"/>
      <c r="AD49" s="57"/>
      <c r="AE49" s="57"/>
    </row>
    <row r="50" spans="1:31" ht="13.9" customHeight="1" x14ac:dyDescent="0.15">
      <c r="A50" s="2" t="s">
        <v>4</v>
      </c>
      <c r="C50" s="40" t="s">
        <v>5</v>
      </c>
      <c r="D50" s="40"/>
      <c r="E50" s="40"/>
      <c r="G50" s="41" t="s">
        <v>6</v>
      </c>
      <c r="H50" s="41"/>
      <c r="I50" s="40" t="s">
        <v>7</v>
      </c>
      <c r="J50" s="40"/>
      <c r="K50" s="40"/>
      <c r="L50" s="40"/>
      <c r="M50" s="40" t="s">
        <v>8</v>
      </c>
      <c r="N50" s="40"/>
      <c r="O50" s="40"/>
      <c r="P50" s="40" t="s">
        <v>9</v>
      </c>
      <c r="Q50" s="40"/>
      <c r="R50" s="40"/>
      <c r="S50" s="42" t="s">
        <v>10</v>
      </c>
      <c r="T50" s="42"/>
      <c r="V50" s="3" t="s">
        <v>11</v>
      </c>
      <c r="Z50" s="42" t="s">
        <v>12</v>
      </c>
      <c r="AA50" s="42"/>
      <c r="AB50" s="42" t="s">
        <v>13</v>
      </c>
      <c r="AC50" s="42"/>
    </row>
    <row r="51" spans="1:31" ht="0.75" customHeight="1" x14ac:dyDescent="0.15">
      <c r="A51" s="43" t="s">
        <v>14</v>
      </c>
      <c r="B51" s="1" t="s">
        <v>15</v>
      </c>
      <c r="C51" s="44" t="s">
        <v>16</v>
      </c>
      <c r="D51" s="44"/>
      <c r="E51" s="44"/>
      <c r="F51" s="44"/>
      <c r="G51" s="45">
        <v>3582392</v>
      </c>
      <c r="H51" s="45"/>
      <c r="I51" s="46" t="s">
        <v>43</v>
      </c>
      <c r="J51" s="46"/>
      <c r="K51" s="46"/>
      <c r="L51" s="46"/>
      <c r="M51" s="47" t="s">
        <v>18</v>
      </c>
      <c r="N51" s="47"/>
      <c r="O51" s="47"/>
      <c r="P51" s="47" t="s">
        <v>32</v>
      </c>
      <c r="Q51" s="47"/>
      <c r="R51" s="47"/>
      <c r="S51" s="48">
        <v>7.88</v>
      </c>
      <c r="T51" s="48"/>
      <c r="U51" s="1" t="s">
        <v>15</v>
      </c>
      <c r="V51" s="48">
        <v>0</v>
      </c>
      <c r="W51" s="47" t="s">
        <v>15</v>
      </c>
      <c r="X51" s="49" t="s">
        <v>20</v>
      </c>
      <c r="Y51" s="49"/>
      <c r="Z51" s="49"/>
      <c r="AA51" s="49"/>
      <c r="AB51" s="50">
        <v>0</v>
      </c>
      <c r="AC51" s="50"/>
      <c r="AD51" s="1" t="s">
        <v>15</v>
      </c>
    </row>
    <row r="52" spans="1:31" ht="10.35" customHeight="1" x14ac:dyDescent="0.15">
      <c r="A52" s="43"/>
      <c r="C52" s="44"/>
      <c r="D52" s="44"/>
      <c r="E52" s="44"/>
      <c r="F52" s="44"/>
      <c r="G52" s="45"/>
      <c r="H52" s="45"/>
      <c r="I52" s="46"/>
      <c r="J52" s="46"/>
      <c r="K52" s="46"/>
      <c r="L52" s="46"/>
      <c r="M52" s="47"/>
      <c r="N52" s="47"/>
      <c r="O52" s="47"/>
      <c r="P52" s="47"/>
      <c r="Q52" s="47"/>
      <c r="R52" s="47"/>
      <c r="S52" s="48"/>
      <c r="T52" s="48"/>
      <c r="V52" s="48"/>
      <c r="W52" s="47"/>
      <c r="X52" s="49"/>
      <c r="Y52" s="49"/>
      <c r="Z52" s="49"/>
      <c r="AA52" s="49"/>
      <c r="AB52" s="50"/>
      <c r="AC52" s="50"/>
    </row>
    <row r="53" spans="1:31" ht="11.1" customHeight="1" x14ac:dyDescent="0.15">
      <c r="A53" s="6" t="s">
        <v>14</v>
      </c>
      <c r="C53" s="40" t="s">
        <v>16</v>
      </c>
      <c r="D53" s="40"/>
      <c r="E53" s="40"/>
      <c r="F53" s="40"/>
      <c r="G53" s="51">
        <v>3585525</v>
      </c>
      <c r="H53" s="51"/>
      <c r="I53" s="52" t="s">
        <v>46</v>
      </c>
      <c r="J53" s="52"/>
      <c r="K53" s="52"/>
      <c r="L53" s="52"/>
      <c r="M53" s="53" t="s">
        <v>18</v>
      </c>
      <c r="N53" s="53"/>
      <c r="O53" s="53"/>
      <c r="P53" s="53" t="s">
        <v>19</v>
      </c>
      <c r="Q53" s="53"/>
      <c r="R53" s="53"/>
      <c r="S53" s="54">
        <v>9.7899999999999991</v>
      </c>
      <c r="T53" s="54"/>
      <c r="V53" s="5">
        <v>0</v>
      </c>
      <c r="W53" s="4" t="s">
        <v>15</v>
      </c>
      <c r="X53" s="55" t="s">
        <v>20</v>
      </c>
      <c r="Y53" s="55"/>
      <c r="Z53" s="55"/>
      <c r="AA53" s="55"/>
      <c r="AB53" s="56">
        <v>0</v>
      </c>
      <c r="AC53" s="56"/>
    </row>
    <row r="54" spans="1:31" ht="11.1" customHeight="1" x14ac:dyDescent="0.15">
      <c r="A54" s="6" t="s">
        <v>14</v>
      </c>
      <c r="C54" s="40" t="s">
        <v>16</v>
      </c>
      <c r="D54" s="40"/>
      <c r="E54" s="40"/>
      <c r="F54" s="40"/>
      <c r="G54" s="51">
        <v>3585544</v>
      </c>
      <c r="H54" s="51"/>
      <c r="I54" s="52" t="s">
        <v>46</v>
      </c>
      <c r="J54" s="52"/>
      <c r="K54" s="52"/>
      <c r="L54" s="52"/>
      <c r="M54" s="53" t="s">
        <v>18</v>
      </c>
      <c r="N54" s="53"/>
      <c r="O54" s="53"/>
      <c r="P54" s="53" t="s">
        <v>21</v>
      </c>
      <c r="Q54" s="53"/>
      <c r="R54" s="53"/>
      <c r="S54" s="54">
        <v>9.4700000000000006</v>
      </c>
      <c r="T54" s="54"/>
      <c r="V54" s="5">
        <v>0</v>
      </c>
      <c r="W54" s="4" t="s">
        <v>15</v>
      </c>
      <c r="X54" s="55" t="s">
        <v>20</v>
      </c>
      <c r="Y54" s="55"/>
      <c r="Z54" s="55"/>
      <c r="AA54" s="55"/>
      <c r="AB54" s="56">
        <v>0</v>
      </c>
      <c r="AC54" s="56"/>
    </row>
    <row r="55" spans="1:31" ht="11.1" customHeight="1" x14ac:dyDescent="0.15">
      <c r="A55" s="6" t="s">
        <v>14</v>
      </c>
      <c r="C55" s="40" t="s">
        <v>16</v>
      </c>
      <c r="D55" s="40"/>
      <c r="E55" s="40"/>
      <c r="F55" s="40"/>
      <c r="G55" s="51">
        <v>3589295</v>
      </c>
      <c r="H55" s="51"/>
      <c r="I55" s="52" t="s">
        <v>47</v>
      </c>
      <c r="J55" s="52"/>
      <c r="K55" s="52"/>
      <c r="L55" s="52"/>
      <c r="M55" s="53" t="s">
        <v>18</v>
      </c>
      <c r="N55" s="53"/>
      <c r="O55" s="53"/>
      <c r="P55" s="53" t="s">
        <v>19</v>
      </c>
      <c r="Q55" s="53"/>
      <c r="R55" s="53"/>
      <c r="S55" s="54">
        <v>8.8800000000000008</v>
      </c>
      <c r="T55" s="54"/>
      <c r="V55" s="5">
        <v>0</v>
      </c>
      <c r="W55" s="4" t="s">
        <v>15</v>
      </c>
      <c r="X55" s="55" t="s">
        <v>20</v>
      </c>
      <c r="Y55" s="55"/>
      <c r="Z55" s="55"/>
      <c r="AA55" s="55"/>
      <c r="AB55" s="56">
        <v>0</v>
      </c>
      <c r="AC55" s="56"/>
    </row>
    <row r="56" spans="1:31" ht="11.1" customHeight="1" x14ac:dyDescent="0.15">
      <c r="A56" s="6" t="s">
        <v>14</v>
      </c>
      <c r="C56" s="40" t="s">
        <v>16</v>
      </c>
      <c r="D56" s="40"/>
      <c r="E56" s="40"/>
      <c r="F56" s="40"/>
      <c r="G56" s="51">
        <v>3589335</v>
      </c>
      <c r="H56" s="51"/>
      <c r="I56" s="52" t="s">
        <v>47</v>
      </c>
      <c r="J56" s="52"/>
      <c r="K56" s="52"/>
      <c r="L56" s="52"/>
      <c r="M56" s="53" t="s">
        <v>18</v>
      </c>
      <c r="N56" s="53"/>
      <c r="O56" s="53"/>
      <c r="P56" s="53" t="s">
        <v>21</v>
      </c>
      <c r="Q56" s="53"/>
      <c r="R56" s="53"/>
      <c r="S56" s="54">
        <v>8.0399999999999991</v>
      </c>
      <c r="T56" s="54"/>
      <c r="V56" s="5">
        <v>0</v>
      </c>
      <c r="W56" s="4" t="s">
        <v>15</v>
      </c>
      <c r="X56" s="55" t="s">
        <v>20</v>
      </c>
      <c r="Y56" s="55"/>
      <c r="Z56" s="55"/>
      <c r="AA56" s="55"/>
      <c r="AB56" s="56">
        <v>0</v>
      </c>
      <c r="AC56" s="56"/>
    </row>
    <row r="57" spans="1:31" ht="11.1" customHeight="1" x14ac:dyDescent="0.15">
      <c r="A57" s="6" t="s">
        <v>14</v>
      </c>
      <c r="C57" s="40" t="s">
        <v>16</v>
      </c>
      <c r="D57" s="40"/>
      <c r="E57" s="40"/>
      <c r="F57" s="40"/>
      <c r="G57" s="51">
        <v>3593047</v>
      </c>
      <c r="H57" s="51"/>
      <c r="I57" s="52" t="s">
        <v>48</v>
      </c>
      <c r="J57" s="52"/>
      <c r="K57" s="52"/>
      <c r="L57" s="52"/>
      <c r="M57" s="53" t="s">
        <v>18</v>
      </c>
      <c r="N57" s="53"/>
      <c r="O57" s="53"/>
      <c r="P57" s="53" t="s">
        <v>19</v>
      </c>
      <c r="Q57" s="53"/>
      <c r="R57" s="53"/>
      <c r="S57" s="54">
        <v>9.49</v>
      </c>
      <c r="T57" s="54"/>
      <c r="V57" s="5">
        <v>0</v>
      </c>
      <c r="W57" s="4" t="s">
        <v>15</v>
      </c>
      <c r="X57" s="55" t="s">
        <v>20</v>
      </c>
      <c r="Y57" s="55"/>
      <c r="Z57" s="55"/>
      <c r="AA57" s="55"/>
      <c r="AB57" s="56">
        <v>0</v>
      </c>
      <c r="AC57" s="56"/>
    </row>
    <row r="58" spans="1:31" ht="11.1" customHeight="1" x14ac:dyDescent="0.15">
      <c r="A58" s="6" t="s">
        <v>14</v>
      </c>
      <c r="C58" s="40" t="s">
        <v>16</v>
      </c>
      <c r="D58" s="40"/>
      <c r="E58" s="40"/>
      <c r="F58" s="40"/>
      <c r="G58" s="51">
        <v>3593054</v>
      </c>
      <c r="H58" s="51"/>
      <c r="I58" s="52" t="s">
        <v>48</v>
      </c>
      <c r="J58" s="52"/>
      <c r="K58" s="52"/>
      <c r="L58" s="52"/>
      <c r="M58" s="53" t="s">
        <v>18</v>
      </c>
      <c r="N58" s="53"/>
      <c r="O58" s="53"/>
      <c r="P58" s="53" t="s">
        <v>21</v>
      </c>
      <c r="Q58" s="53"/>
      <c r="R58" s="53"/>
      <c r="S58" s="54">
        <v>9.42</v>
      </c>
      <c r="T58" s="54"/>
      <c r="V58" s="5">
        <v>0</v>
      </c>
      <c r="W58" s="4" t="s">
        <v>15</v>
      </c>
      <c r="X58" s="55" t="s">
        <v>20</v>
      </c>
      <c r="Y58" s="55"/>
      <c r="Z58" s="55"/>
      <c r="AA58" s="55"/>
      <c r="AB58" s="56">
        <v>0</v>
      </c>
      <c r="AC58" s="56"/>
    </row>
    <row r="59" spans="1:31" ht="11.1" customHeight="1" x14ac:dyDescent="0.15">
      <c r="A59" s="6" t="s">
        <v>14</v>
      </c>
      <c r="C59" s="40" t="s">
        <v>16</v>
      </c>
      <c r="D59" s="40"/>
      <c r="E59" s="40"/>
      <c r="F59" s="40"/>
      <c r="G59" s="51">
        <v>3596671</v>
      </c>
      <c r="H59" s="51"/>
      <c r="I59" s="52" t="s">
        <v>49</v>
      </c>
      <c r="J59" s="52"/>
      <c r="K59" s="52"/>
      <c r="L59" s="52"/>
      <c r="M59" s="53" t="s">
        <v>18</v>
      </c>
      <c r="N59" s="53"/>
      <c r="O59" s="53"/>
      <c r="P59" s="53" t="s">
        <v>21</v>
      </c>
      <c r="Q59" s="53"/>
      <c r="R59" s="53"/>
      <c r="S59" s="54">
        <v>8.92</v>
      </c>
      <c r="T59" s="54"/>
      <c r="V59" s="5">
        <v>0</v>
      </c>
      <c r="W59" s="4" t="s">
        <v>15</v>
      </c>
      <c r="X59" s="55" t="s">
        <v>20</v>
      </c>
      <c r="Y59" s="55"/>
      <c r="Z59" s="55"/>
      <c r="AA59" s="55"/>
      <c r="AB59" s="56">
        <v>0</v>
      </c>
      <c r="AC59" s="56"/>
    </row>
    <row r="60" spans="1:31" ht="11.1" customHeight="1" x14ac:dyDescent="0.15">
      <c r="A60" s="6" t="s">
        <v>14</v>
      </c>
      <c r="C60" s="40" t="s">
        <v>16</v>
      </c>
      <c r="D60" s="40"/>
      <c r="E60" s="40"/>
      <c r="F60" s="40"/>
      <c r="G60" s="51">
        <v>3596727</v>
      </c>
      <c r="H60" s="51"/>
      <c r="I60" s="52" t="s">
        <v>49</v>
      </c>
      <c r="J60" s="52"/>
      <c r="K60" s="52"/>
      <c r="L60" s="52"/>
      <c r="M60" s="53" t="s">
        <v>18</v>
      </c>
      <c r="N60" s="53"/>
      <c r="O60" s="53"/>
      <c r="P60" s="53" t="s">
        <v>19</v>
      </c>
      <c r="Q60" s="53"/>
      <c r="R60" s="53"/>
      <c r="S60" s="54">
        <v>10.25</v>
      </c>
      <c r="T60" s="54"/>
      <c r="V60" s="5">
        <v>0</v>
      </c>
      <c r="W60" s="4" t="s">
        <v>15</v>
      </c>
      <c r="X60" s="55" t="s">
        <v>20</v>
      </c>
      <c r="Y60" s="55"/>
      <c r="Z60" s="55"/>
      <c r="AA60" s="55"/>
      <c r="AB60" s="56">
        <v>0</v>
      </c>
      <c r="AC60" s="56"/>
    </row>
    <row r="61" spans="1:31" ht="11.1" customHeight="1" x14ac:dyDescent="0.15">
      <c r="A61" s="6" t="s">
        <v>14</v>
      </c>
      <c r="C61" s="40" t="s">
        <v>16</v>
      </c>
      <c r="D61" s="40"/>
      <c r="E61" s="40"/>
      <c r="F61" s="40"/>
      <c r="G61" s="51">
        <v>3596929</v>
      </c>
      <c r="H61" s="51"/>
      <c r="I61" s="52" t="s">
        <v>49</v>
      </c>
      <c r="J61" s="52"/>
      <c r="K61" s="52"/>
      <c r="L61" s="52"/>
      <c r="M61" s="53" t="s">
        <v>18</v>
      </c>
      <c r="N61" s="53"/>
      <c r="O61" s="53"/>
      <c r="P61" s="53" t="s">
        <v>29</v>
      </c>
      <c r="Q61" s="53"/>
      <c r="R61" s="53"/>
      <c r="S61" s="54">
        <v>1.79</v>
      </c>
      <c r="T61" s="54"/>
      <c r="V61" s="5">
        <v>0</v>
      </c>
      <c r="W61" s="4" t="s">
        <v>15</v>
      </c>
      <c r="X61" s="55" t="s">
        <v>20</v>
      </c>
      <c r="Y61" s="55"/>
      <c r="Z61" s="55"/>
      <c r="AA61" s="55"/>
      <c r="AB61" s="56">
        <v>0</v>
      </c>
      <c r="AC61" s="56"/>
    </row>
    <row r="62" spans="1:31" ht="11.1" customHeight="1" x14ac:dyDescent="0.15">
      <c r="A62" s="6" t="s">
        <v>14</v>
      </c>
      <c r="C62" s="40" t="s">
        <v>16</v>
      </c>
      <c r="D62" s="40"/>
      <c r="E62" s="40"/>
      <c r="F62" s="40"/>
      <c r="G62" s="51">
        <v>3600542</v>
      </c>
      <c r="H62" s="51"/>
      <c r="I62" s="52" t="s">
        <v>50</v>
      </c>
      <c r="J62" s="52"/>
      <c r="K62" s="52"/>
      <c r="L62" s="52"/>
      <c r="M62" s="53" t="s">
        <v>18</v>
      </c>
      <c r="N62" s="53"/>
      <c r="O62" s="53"/>
      <c r="P62" s="53" t="s">
        <v>21</v>
      </c>
      <c r="Q62" s="53"/>
      <c r="R62" s="53"/>
      <c r="S62" s="54">
        <v>9.57</v>
      </c>
      <c r="T62" s="54"/>
      <c r="V62" s="5">
        <v>0</v>
      </c>
      <c r="W62" s="4" t="s">
        <v>15</v>
      </c>
      <c r="X62" s="55" t="s">
        <v>20</v>
      </c>
      <c r="Y62" s="55"/>
      <c r="Z62" s="55"/>
      <c r="AA62" s="55"/>
      <c r="AB62" s="56">
        <v>0</v>
      </c>
      <c r="AC62" s="56"/>
    </row>
    <row r="63" spans="1:31" ht="11.1" customHeight="1" x14ac:dyDescent="0.15">
      <c r="A63" s="6" t="s">
        <v>14</v>
      </c>
      <c r="C63" s="40" t="s">
        <v>16</v>
      </c>
      <c r="D63" s="40"/>
      <c r="E63" s="40"/>
      <c r="F63" s="40"/>
      <c r="G63" s="51">
        <v>3600579</v>
      </c>
      <c r="H63" s="51"/>
      <c r="I63" s="52" t="s">
        <v>50</v>
      </c>
      <c r="J63" s="52"/>
      <c r="K63" s="52"/>
      <c r="L63" s="52"/>
      <c r="M63" s="53" t="s">
        <v>18</v>
      </c>
      <c r="N63" s="53"/>
      <c r="O63" s="53"/>
      <c r="P63" s="53" t="s">
        <v>19</v>
      </c>
      <c r="Q63" s="53"/>
      <c r="R63" s="53"/>
      <c r="S63" s="54">
        <v>9.4</v>
      </c>
      <c r="T63" s="54"/>
      <c r="V63" s="5">
        <v>0</v>
      </c>
      <c r="W63" s="4" t="s">
        <v>15</v>
      </c>
      <c r="X63" s="55" t="s">
        <v>20</v>
      </c>
      <c r="Y63" s="55"/>
      <c r="Z63" s="55"/>
      <c r="AA63" s="55"/>
      <c r="AB63" s="56">
        <v>0</v>
      </c>
      <c r="AC63" s="56"/>
    </row>
    <row r="64" spans="1:31" ht="11.1" customHeight="1" x14ac:dyDescent="0.15">
      <c r="A64" s="6" t="s">
        <v>14</v>
      </c>
      <c r="C64" s="40" t="s">
        <v>16</v>
      </c>
      <c r="D64" s="40"/>
      <c r="E64" s="40"/>
      <c r="F64" s="40"/>
      <c r="G64" s="51">
        <v>3604142</v>
      </c>
      <c r="H64" s="51"/>
      <c r="I64" s="52" t="s">
        <v>51</v>
      </c>
      <c r="J64" s="52"/>
      <c r="K64" s="52"/>
      <c r="L64" s="52"/>
      <c r="M64" s="53" t="s">
        <v>18</v>
      </c>
      <c r="N64" s="53"/>
      <c r="O64" s="53"/>
      <c r="P64" s="53" t="s">
        <v>21</v>
      </c>
      <c r="Q64" s="53"/>
      <c r="R64" s="53"/>
      <c r="S64" s="54">
        <v>8.3699999999999992</v>
      </c>
      <c r="T64" s="54"/>
      <c r="V64" s="5">
        <v>0</v>
      </c>
      <c r="W64" s="4" t="s">
        <v>15</v>
      </c>
      <c r="X64" s="55" t="s">
        <v>20</v>
      </c>
      <c r="Y64" s="55"/>
      <c r="Z64" s="55"/>
      <c r="AA64" s="55"/>
      <c r="AB64" s="56">
        <v>0</v>
      </c>
      <c r="AC64" s="56"/>
    </row>
    <row r="65" spans="1:29" ht="11.1" customHeight="1" x14ac:dyDescent="0.15">
      <c r="A65" s="6" t="s">
        <v>14</v>
      </c>
      <c r="C65" s="40" t="s">
        <v>16</v>
      </c>
      <c r="D65" s="40"/>
      <c r="E65" s="40"/>
      <c r="F65" s="40"/>
      <c r="G65" s="51">
        <v>3604192</v>
      </c>
      <c r="H65" s="51"/>
      <c r="I65" s="52" t="s">
        <v>51</v>
      </c>
      <c r="J65" s="52"/>
      <c r="K65" s="52"/>
      <c r="L65" s="52"/>
      <c r="M65" s="53" t="s">
        <v>18</v>
      </c>
      <c r="N65" s="53"/>
      <c r="O65" s="53"/>
      <c r="P65" s="53" t="s">
        <v>19</v>
      </c>
      <c r="Q65" s="53"/>
      <c r="R65" s="53"/>
      <c r="S65" s="54">
        <v>8.14</v>
      </c>
      <c r="T65" s="54"/>
      <c r="V65" s="5">
        <v>0</v>
      </c>
      <c r="W65" s="4" t="s">
        <v>15</v>
      </c>
      <c r="X65" s="55" t="s">
        <v>20</v>
      </c>
      <c r="Y65" s="55"/>
      <c r="Z65" s="55"/>
      <c r="AA65" s="55"/>
      <c r="AB65" s="56">
        <v>0</v>
      </c>
      <c r="AC65" s="56"/>
    </row>
    <row r="66" spans="1:29" ht="11.1" customHeight="1" x14ac:dyDescent="0.15">
      <c r="A66" s="6" t="s">
        <v>14</v>
      </c>
      <c r="C66" s="40" t="s">
        <v>16</v>
      </c>
      <c r="D66" s="40"/>
      <c r="E66" s="40"/>
      <c r="F66" s="40"/>
      <c r="G66" s="51">
        <v>3608161</v>
      </c>
      <c r="H66" s="51"/>
      <c r="I66" s="52" t="s">
        <v>52</v>
      </c>
      <c r="J66" s="52"/>
      <c r="K66" s="52"/>
      <c r="L66" s="52"/>
      <c r="M66" s="53" t="s">
        <v>18</v>
      </c>
      <c r="N66" s="53"/>
      <c r="O66" s="53"/>
      <c r="P66" s="53" t="s">
        <v>21</v>
      </c>
      <c r="Q66" s="53"/>
      <c r="R66" s="53"/>
      <c r="S66" s="54">
        <v>9.06</v>
      </c>
      <c r="T66" s="54"/>
      <c r="V66" s="5">
        <v>0</v>
      </c>
      <c r="W66" s="4" t="s">
        <v>15</v>
      </c>
      <c r="X66" s="55" t="s">
        <v>20</v>
      </c>
      <c r="Y66" s="55"/>
      <c r="Z66" s="55"/>
      <c r="AA66" s="55"/>
      <c r="AB66" s="56">
        <v>0</v>
      </c>
      <c r="AC66" s="56"/>
    </row>
    <row r="67" spans="1:29" ht="11.1" customHeight="1" x14ac:dyDescent="0.15">
      <c r="A67" s="6" t="s">
        <v>14</v>
      </c>
      <c r="C67" s="40" t="s">
        <v>16</v>
      </c>
      <c r="D67" s="40"/>
      <c r="E67" s="40"/>
      <c r="F67" s="40"/>
      <c r="G67" s="51">
        <v>3608191</v>
      </c>
      <c r="H67" s="51"/>
      <c r="I67" s="52" t="s">
        <v>52</v>
      </c>
      <c r="J67" s="52"/>
      <c r="K67" s="52"/>
      <c r="L67" s="52"/>
      <c r="M67" s="53" t="s">
        <v>18</v>
      </c>
      <c r="N67" s="53"/>
      <c r="O67" s="53"/>
      <c r="P67" s="53" t="s">
        <v>19</v>
      </c>
      <c r="Q67" s="53"/>
      <c r="R67" s="53"/>
      <c r="S67" s="54">
        <v>8.94</v>
      </c>
      <c r="T67" s="54"/>
      <c r="V67" s="5">
        <v>0</v>
      </c>
      <c r="W67" s="4" t="s">
        <v>15</v>
      </c>
      <c r="X67" s="55" t="s">
        <v>20</v>
      </c>
      <c r="Y67" s="55"/>
      <c r="Z67" s="55"/>
      <c r="AA67" s="55"/>
      <c r="AB67" s="56">
        <v>0</v>
      </c>
      <c r="AC67" s="56"/>
    </row>
    <row r="68" spans="1:29" ht="11.1" customHeight="1" x14ac:dyDescent="0.15">
      <c r="A68" s="6" t="s">
        <v>14</v>
      </c>
      <c r="C68" s="40" t="s">
        <v>16</v>
      </c>
      <c r="D68" s="40"/>
      <c r="E68" s="40"/>
      <c r="F68" s="40"/>
      <c r="G68" s="51">
        <v>3612025</v>
      </c>
      <c r="H68" s="51"/>
      <c r="I68" s="52" t="s">
        <v>53</v>
      </c>
      <c r="J68" s="52"/>
      <c r="K68" s="52"/>
      <c r="L68" s="52"/>
      <c r="M68" s="53" t="s">
        <v>18</v>
      </c>
      <c r="N68" s="53"/>
      <c r="O68" s="53"/>
      <c r="P68" s="53" t="s">
        <v>21</v>
      </c>
      <c r="Q68" s="53"/>
      <c r="R68" s="53"/>
      <c r="S68" s="54">
        <v>8.73</v>
      </c>
      <c r="T68" s="54"/>
      <c r="V68" s="5">
        <v>0</v>
      </c>
      <c r="W68" s="4" t="s">
        <v>15</v>
      </c>
      <c r="X68" s="55" t="s">
        <v>20</v>
      </c>
      <c r="Y68" s="55"/>
      <c r="Z68" s="55"/>
      <c r="AA68" s="55"/>
      <c r="AB68" s="56">
        <v>0</v>
      </c>
      <c r="AC68" s="56"/>
    </row>
    <row r="69" spans="1:29" ht="11.1" customHeight="1" x14ac:dyDescent="0.15">
      <c r="A69" s="6" t="s">
        <v>14</v>
      </c>
      <c r="C69" s="40" t="s">
        <v>16</v>
      </c>
      <c r="D69" s="40"/>
      <c r="E69" s="40"/>
      <c r="F69" s="40"/>
      <c r="G69" s="51">
        <v>3612094</v>
      </c>
      <c r="H69" s="51"/>
      <c r="I69" s="52" t="s">
        <v>53</v>
      </c>
      <c r="J69" s="52"/>
      <c r="K69" s="52"/>
      <c r="L69" s="52"/>
      <c r="M69" s="53" t="s">
        <v>18</v>
      </c>
      <c r="N69" s="53"/>
      <c r="O69" s="53"/>
      <c r="P69" s="53" t="s">
        <v>19</v>
      </c>
      <c r="Q69" s="53"/>
      <c r="R69" s="53"/>
      <c r="S69" s="54">
        <v>8.69</v>
      </c>
      <c r="T69" s="54"/>
      <c r="V69" s="5">
        <v>0</v>
      </c>
      <c r="W69" s="4" t="s">
        <v>15</v>
      </c>
      <c r="X69" s="55" t="s">
        <v>20</v>
      </c>
      <c r="Y69" s="55"/>
      <c r="Z69" s="55"/>
      <c r="AA69" s="55"/>
      <c r="AB69" s="56">
        <v>0</v>
      </c>
      <c r="AC69" s="56"/>
    </row>
    <row r="70" spans="1:29" ht="11.1" customHeight="1" x14ac:dyDescent="0.15">
      <c r="A70" s="6" t="s">
        <v>14</v>
      </c>
      <c r="C70" s="40" t="s">
        <v>16</v>
      </c>
      <c r="D70" s="40"/>
      <c r="E70" s="40"/>
      <c r="F70" s="40"/>
      <c r="G70" s="51">
        <v>3615654</v>
      </c>
      <c r="H70" s="51"/>
      <c r="I70" s="52" t="s">
        <v>54</v>
      </c>
      <c r="J70" s="52"/>
      <c r="K70" s="52"/>
      <c r="L70" s="52"/>
      <c r="M70" s="53" t="s">
        <v>18</v>
      </c>
      <c r="N70" s="53"/>
      <c r="O70" s="53"/>
      <c r="P70" s="53" t="s">
        <v>21</v>
      </c>
      <c r="Q70" s="53"/>
      <c r="R70" s="53"/>
      <c r="S70" s="54">
        <v>8.0500000000000007</v>
      </c>
      <c r="T70" s="54"/>
      <c r="V70" s="5">
        <v>0</v>
      </c>
      <c r="W70" s="4" t="s">
        <v>15</v>
      </c>
      <c r="X70" s="55" t="s">
        <v>20</v>
      </c>
      <c r="Y70" s="55"/>
      <c r="Z70" s="55"/>
      <c r="AA70" s="55"/>
      <c r="AB70" s="56">
        <v>0</v>
      </c>
      <c r="AC70" s="56"/>
    </row>
    <row r="71" spans="1:29" ht="11.1" customHeight="1" x14ac:dyDescent="0.15">
      <c r="A71" s="6" t="s">
        <v>14</v>
      </c>
      <c r="C71" s="40" t="s">
        <v>16</v>
      </c>
      <c r="D71" s="40"/>
      <c r="E71" s="40"/>
      <c r="F71" s="40"/>
      <c r="G71" s="51">
        <v>3615680</v>
      </c>
      <c r="H71" s="51"/>
      <c r="I71" s="52" t="s">
        <v>54</v>
      </c>
      <c r="J71" s="52"/>
      <c r="K71" s="52"/>
      <c r="L71" s="52"/>
      <c r="M71" s="53" t="s">
        <v>18</v>
      </c>
      <c r="N71" s="53"/>
      <c r="O71" s="53"/>
      <c r="P71" s="53" t="s">
        <v>19</v>
      </c>
      <c r="Q71" s="53"/>
      <c r="R71" s="53"/>
      <c r="S71" s="54">
        <v>8.5299999999999994</v>
      </c>
      <c r="T71" s="54"/>
      <c r="V71" s="5">
        <v>0</v>
      </c>
      <c r="W71" s="4" t="s">
        <v>15</v>
      </c>
      <c r="X71" s="55" t="s">
        <v>20</v>
      </c>
      <c r="Y71" s="55"/>
      <c r="Z71" s="55"/>
      <c r="AA71" s="55"/>
      <c r="AB71" s="56">
        <v>0</v>
      </c>
      <c r="AC71" s="56"/>
    </row>
    <row r="72" spans="1:29" ht="11.1" customHeight="1" x14ac:dyDescent="0.15">
      <c r="A72" s="6" t="s">
        <v>14</v>
      </c>
      <c r="C72" s="40" t="s">
        <v>16</v>
      </c>
      <c r="D72" s="40"/>
      <c r="E72" s="40"/>
      <c r="F72" s="40"/>
      <c r="G72" s="51">
        <v>3619329</v>
      </c>
      <c r="H72" s="51"/>
      <c r="I72" s="52" t="s">
        <v>55</v>
      </c>
      <c r="J72" s="52"/>
      <c r="K72" s="52"/>
      <c r="L72" s="52"/>
      <c r="M72" s="53" t="s">
        <v>18</v>
      </c>
      <c r="N72" s="53"/>
      <c r="O72" s="53"/>
      <c r="P72" s="53" t="s">
        <v>19</v>
      </c>
      <c r="Q72" s="53"/>
      <c r="R72" s="53"/>
      <c r="S72" s="54">
        <v>7.17</v>
      </c>
      <c r="T72" s="54"/>
      <c r="V72" s="5">
        <v>0</v>
      </c>
      <c r="W72" s="4" t="s">
        <v>15</v>
      </c>
      <c r="X72" s="55" t="s">
        <v>20</v>
      </c>
      <c r="Y72" s="55"/>
      <c r="Z72" s="55"/>
      <c r="AA72" s="55"/>
      <c r="AB72" s="56">
        <v>0</v>
      </c>
      <c r="AC72" s="56"/>
    </row>
    <row r="73" spans="1:29" ht="11.1" customHeight="1" x14ac:dyDescent="0.15">
      <c r="A73" s="6" t="s">
        <v>14</v>
      </c>
      <c r="C73" s="40" t="s">
        <v>16</v>
      </c>
      <c r="D73" s="40"/>
      <c r="E73" s="40"/>
      <c r="F73" s="40"/>
      <c r="G73" s="51">
        <v>3619353</v>
      </c>
      <c r="H73" s="51"/>
      <c r="I73" s="52" t="s">
        <v>55</v>
      </c>
      <c r="J73" s="52"/>
      <c r="K73" s="52"/>
      <c r="L73" s="52"/>
      <c r="M73" s="53" t="s">
        <v>18</v>
      </c>
      <c r="N73" s="53"/>
      <c r="O73" s="53"/>
      <c r="P73" s="53" t="s">
        <v>21</v>
      </c>
      <c r="Q73" s="53"/>
      <c r="R73" s="53"/>
      <c r="S73" s="54">
        <v>9.01</v>
      </c>
      <c r="T73" s="54"/>
      <c r="V73" s="5">
        <v>0</v>
      </c>
      <c r="W73" s="4" t="s">
        <v>15</v>
      </c>
      <c r="X73" s="55" t="s">
        <v>20</v>
      </c>
      <c r="Y73" s="55"/>
      <c r="Z73" s="55"/>
      <c r="AA73" s="55"/>
      <c r="AB73" s="56">
        <v>0</v>
      </c>
      <c r="AC73" s="56"/>
    </row>
    <row r="74" spans="1:29" ht="11.1" customHeight="1" x14ac:dyDescent="0.15">
      <c r="A74" s="6" t="s">
        <v>14</v>
      </c>
      <c r="C74" s="40" t="s">
        <v>16</v>
      </c>
      <c r="D74" s="40"/>
      <c r="E74" s="40"/>
      <c r="F74" s="40"/>
      <c r="G74" s="51">
        <v>3622833</v>
      </c>
      <c r="H74" s="51"/>
      <c r="I74" s="52" t="s">
        <v>56</v>
      </c>
      <c r="J74" s="52"/>
      <c r="K74" s="52"/>
      <c r="L74" s="52"/>
      <c r="M74" s="53" t="s">
        <v>18</v>
      </c>
      <c r="N74" s="53"/>
      <c r="O74" s="53"/>
      <c r="P74" s="53" t="s">
        <v>21</v>
      </c>
      <c r="Q74" s="53"/>
      <c r="R74" s="53"/>
      <c r="S74" s="54">
        <v>8.24</v>
      </c>
      <c r="T74" s="54"/>
      <c r="V74" s="5">
        <v>0</v>
      </c>
      <c r="W74" s="4" t="s">
        <v>15</v>
      </c>
      <c r="X74" s="55" t="s">
        <v>20</v>
      </c>
      <c r="Y74" s="55"/>
      <c r="Z74" s="55"/>
      <c r="AA74" s="55"/>
      <c r="AB74" s="56">
        <v>0</v>
      </c>
      <c r="AC74" s="56"/>
    </row>
    <row r="75" spans="1:29" ht="11.1" customHeight="1" x14ac:dyDescent="0.15">
      <c r="A75" s="6" t="s">
        <v>14</v>
      </c>
      <c r="C75" s="40" t="s">
        <v>16</v>
      </c>
      <c r="D75" s="40"/>
      <c r="E75" s="40"/>
      <c r="F75" s="40"/>
      <c r="G75" s="51">
        <v>3622865</v>
      </c>
      <c r="H75" s="51"/>
      <c r="I75" s="52" t="s">
        <v>56</v>
      </c>
      <c r="J75" s="52"/>
      <c r="K75" s="52"/>
      <c r="L75" s="52"/>
      <c r="M75" s="53" t="s">
        <v>18</v>
      </c>
      <c r="N75" s="53"/>
      <c r="O75" s="53"/>
      <c r="P75" s="53" t="s">
        <v>19</v>
      </c>
      <c r="Q75" s="53"/>
      <c r="R75" s="53"/>
      <c r="S75" s="54">
        <v>8.27</v>
      </c>
      <c r="T75" s="54"/>
      <c r="V75" s="5">
        <v>0</v>
      </c>
      <c r="W75" s="4" t="s">
        <v>15</v>
      </c>
      <c r="X75" s="55" t="s">
        <v>20</v>
      </c>
      <c r="Y75" s="55"/>
      <c r="Z75" s="55"/>
      <c r="AA75" s="55"/>
      <c r="AB75" s="56">
        <v>0</v>
      </c>
      <c r="AC75" s="56"/>
    </row>
    <row r="76" spans="1:29" ht="11.1" customHeight="1" x14ac:dyDescent="0.15">
      <c r="A76" s="6" t="s">
        <v>14</v>
      </c>
      <c r="C76" s="40" t="s">
        <v>16</v>
      </c>
      <c r="D76" s="40"/>
      <c r="E76" s="40"/>
      <c r="F76" s="40"/>
      <c r="G76" s="51">
        <v>3626518</v>
      </c>
      <c r="H76" s="51"/>
      <c r="I76" s="52" t="s">
        <v>57</v>
      </c>
      <c r="J76" s="52"/>
      <c r="K76" s="52"/>
      <c r="L76" s="52"/>
      <c r="M76" s="53" t="s">
        <v>18</v>
      </c>
      <c r="N76" s="53"/>
      <c r="O76" s="53"/>
      <c r="P76" s="53" t="s">
        <v>19</v>
      </c>
      <c r="Q76" s="53"/>
      <c r="R76" s="53"/>
      <c r="S76" s="54">
        <v>7.6</v>
      </c>
      <c r="T76" s="54"/>
      <c r="V76" s="5">
        <v>0</v>
      </c>
      <c r="W76" s="4" t="s">
        <v>15</v>
      </c>
      <c r="X76" s="55" t="s">
        <v>20</v>
      </c>
      <c r="Y76" s="55"/>
      <c r="Z76" s="55"/>
      <c r="AA76" s="55"/>
      <c r="AB76" s="56">
        <v>0</v>
      </c>
      <c r="AC76" s="56"/>
    </row>
    <row r="77" spans="1:29" ht="11.1" customHeight="1" x14ac:dyDescent="0.15">
      <c r="A77" s="6" t="s">
        <v>14</v>
      </c>
      <c r="C77" s="40" t="s">
        <v>16</v>
      </c>
      <c r="D77" s="40"/>
      <c r="E77" s="40"/>
      <c r="F77" s="40"/>
      <c r="G77" s="51">
        <v>3626542</v>
      </c>
      <c r="H77" s="51"/>
      <c r="I77" s="52" t="s">
        <v>57</v>
      </c>
      <c r="J77" s="52"/>
      <c r="K77" s="52"/>
      <c r="L77" s="52"/>
      <c r="M77" s="53" t="s">
        <v>18</v>
      </c>
      <c r="N77" s="53"/>
      <c r="O77" s="53"/>
      <c r="P77" s="53" t="s">
        <v>21</v>
      </c>
      <c r="Q77" s="53"/>
      <c r="R77" s="53"/>
      <c r="S77" s="54">
        <v>7.62</v>
      </c>
      <c r="T77" s="54"/>
      <c r="V77" s="5">
        <v>0</v>
      </c>
      <c r="W77" s="4" t="s">
        <v>15</v>
      </c>
      <c r="X77" s="55" t="s">
        <v>20</v>
      </c>
      <c r="Y77" s="55"/>
      <c r="Z77" s="55"/>
      <c r="AA77" s="55"/>
      <c r="AB77" s="56">
        <v>0</v>
      </c>
      <c r="AC77" s="56"/>
    </row>
    <row r="78" spans="1:29" ht="11.1" customHeight="1" x14ac:dyDescent="0.15">
      <c r="A78" s="6" t="s">
        <v>14</v>
      </c>
      <c r="C78" s="40" t="s">
        <v>16</v>
      </c>
      <c r="D78" s="40"/>
      <c r="E78" s="40"/>
      <c r="F78" s="40"/>
      <c r="G78" s="51">
        <v>3630023</v>
      </c>
      <c r="H78" s="51"/>
      <c r="I78" s="52" t="s">
        <v>58</v>
      </c>
      <c r="J78" s="52"/>
      <c r="K78" s="52"/>
      <c r="L78" s="52"/>
      <c r="M78" s="53" t="s">
        <v>18</v>
      </c>
      <c r="N78" s="53"/>
      <c r="O78" s="53"/>
      <c r="P78" s="53" t="s">
        <v>19</v>
      </c>
      <c r="Q78" s="53"/>
      <c r="R78" s="53"/>
      <c r="S78" s="54">
        <v>9.15</v>
      </c>
      <c r="T78" s="54"/>
      <c r="V78" s="5">
        <v>0</v>
      </c>
      <c r="W78" s="4" t="s">
        <v>15</v>
      </c>
      <c r="X78" s="55" t="s">
        <v>20</v>
      </c>
      <c r="Y78" s="55"/>
      <c r="Z78" s="55"/>
      <c r="AA78" s="55"/>
      <c r="AB78" s="56">
        <v>0</v>
      </c>
      <c r="AC78" s="56"/>
    </row>
    <row r="79" spans="1:29" ht="11.1" customHeight="1" x14ac:dyDescent="0.15">
      <c r="A79" s="6" t="s">
        <v>14</v>
      </c>
      <c r="C79" s="40" t="s">
        <v>16</v>
      </c>
      <c r="D79" s="40"/>
      <c r="E79" s="40"/>
      <c r="F79" s="40"/>
      <c r="G79" s="51">
        <v>3630030</v>
      </c>
      <c r="H79" s="51"/>
      <c r="I79" s="52" t="s">
        <v>58</v>
      </c>
      <c r="J79" s="52"/>
      <c r="K79" s="52"/>
      <c r="L79" s="52"/>
      <c r="M79" s="53" t="s">
        <v>18</v>
      </c>
      <c r="N79" s="53"/>
      <c r="O79" s="53"/>
      <c r="P79" s="53" t="s">
        <v>32</v>
      </c>
      <c r="Q79" s="53"/>
      <c r="R79" s="53"/>
      <c r="S79" s="54">
        <v>7.97</v>
      </c>
      <c r="T79" s="54"/>
      <c r="V79" s="5">
        <v>0</v>
      </c>
      <c r="W79" s="4" t="s">
        <v>15</v>
      </c>
      <c r="X79" s="55" t="s">
        <v>20</v>
      </c>
      <c r="Y79" s="55"/>
      <c r="Z79" s="55"/>
      <c r="AA79" s="55"/>
      <c r="AB79" s="56">
        <v>0</v>
      </c>
      <c r="AC79" s="56"/>
    </row>
    <row r="80" spans="1:29" ht="11.1" customHeight="1" x14ac:dyDescent="0.15">
      <c r="A80" s="6" t="s">
        <v>14</v>
      </c>
      <c r="C80" s="40" t="s">
        <v>16</v>
      </c>
      <c r="D80" s="40"/>
      <c r="E80" s="40"/>
      <c r="F80" s="40"/>
      <c r="G80" s="51">
        <v>3633768</v>
      </c>
      <c r="H80" s="51"/>
      <c r="I80" s="52" t="s">
        <v>59</v>
      </c>
      <c r="J80" s="52"/>
      <c r="K80" s="52"/>
      <c r="L80" s="52"/>
      <c r="M80" s="53" t="s">
        <v>18</v>
      </c>
      <c r="N80" s="53"/>
      <c r="O80" s="53"/>
      <c r="P80" s="53" t="s">
        <v>21</v>
      </c>
      <c r="Q80" s="53"/>
      <c r="R80" s="53"/>
      <c r="S80" s="54">
        <v>9.2799999999999994</v>
      </c>
      <c r="T80" s="54"/>
      <c r="V80" s="5">
        <v>0</v>
      </c>
      <c r="W80" s="4" t="s">
        <v>15</v>
      </c>
      <c r="X80" s="55" t="s">
        <v>20</v>
      </c>
      <c r="Y80" s="55"/>
      <c r="Z80" s="55"/>
      <c r="AA80" s="55"/>
      <c r="AB80" s="56">
        <v>0</v>
      </c>
      <c r="AC80" s="56"/>
    </row>
    <row r="81" spans="1:29" ht="11.1" customHeight="1" x14ac:dyDescent="0.15">
      <c r="A81" s="6" t="s">
        <v>14</v>
      </c>
      <c r="C81" s="40" t="s">
        <v>16</v>
      </c>
      <c r="D81" s="40"/>
      <c r="E81" s="40"/>
      <c r="F81" s="40"/>
      <c r="G81" s="51">
        <v>3633783</v>
      </c>
      <c r="H81" s="51"/>
      <c r="I81" s="52" t="s">
        <v>59</v>
      </c>
      <c r="J81" s="52"/>
      <c r="K81" s="52"/>
      <c r="L81" s="52"/>
      <c r="M81" s="53" t="s">
        <v>18</v>
      </c>
      <c r="N81" s="53"/>
      <c r="O81" s="53"/>
      <c r="P81" s="53" t="s">
        <v>19</v>
      </c>
      <c r="Q81" s="53"/>
      <c r="R81" s="53"/>
      <c r="S81" s="54">
        <v>9.27</v>
      </c>
      <c r="T81" s="54"/>
      <c r="V81" s="5">
        <v>0</v>
      </c>
      <c r="W81" s="4" t="s">
        <v>15</v>
      </c>
      <c r="X81" s="55" t="s">
        <v>20</v>
      </c>
      <c r="Y81" s="55"/>
      <c r="Z81" s="55"/>
      <c r="AA81" s="55"/>
      <c r="AB81" s="56">
        <v>0</v>
      </c>
      <c r="AC81" s="56"/>
    </row>
    <row r="82" spans="1:29" ht="11.1" customHeight="1" x14ac:dyDescent="0.15">
      <c r="A82" s="6" t="s">
        <v>14</v>
      </c>
      <c r="C82" s="40" t="s">
        <v>16</v>
      </c>
      <c r="D82" s="40"/>
      <c r="E82" s="40"/>
      <c r="F82" s="40"/>
      <c r="G82" s="51">
        <v>3636914</v>
      </c>
      <c r="H82" s="51"/>
      <c r="I82" s="52" t="s">
        <v>60</v>
      </c>
      <c r="J82" s="52"/>
      <c r="K82" s="52"/>
      <c r="L82" s="52"/>
      <c r="M82" s="53" t="s">
        <v>18</v>
      </c>
      <c r="N82" s="53"/>
      <c r="O82" s="53"/>
      <c r="P82" s="53" t="s">
        <v>19</v>
      </c>
      <c r="Q82" s="53"/>
      <c r="R82" s="53"/>
      <c r="S82" s="54">
        <v>9.91</v>
      </c>
      <c r="T82" s="54"/>
      <c r="V82" s="5">
        <v>0</v>
      </c>
      <c r="W82" s="4" t="s">
        <v>15</v>
      </c>
      <c r="X82" s="55" t="s">
        <v>20</v>
      </c>
      <c r="Y82" s="55"/>
      <c r="Z82" s="55"/>
      <c r="AA82" s="55"/>
      <c r="AB82" s="56">
        <v>0</v>
      </c>
      <c r="AC82" s="56"/>
    </row>
    <row r="83" spans="1:29" ht="11.1" customHeight="1" x14ac:dyDescent="0.15">
      <c r="A83" s="6" t="s">
        <v>14</v>
      </c>
      <c r="C83" s="40" t="s">
        <v>16</v>
      </c>
      <c r="D83" s="40"/>
      <c r="E83" s="40"/>
      <c r="F83" s="40"/>
      <c r="G83" s="51">
        <v>3636985</v>
      </c>
      <c r="H83" s="51"/>
      <c r="I83" s="52" t="s">
        <v>60</v>
      </c>
      <c r="J83" s="52"/>
      <c r="K83" s="52"/>
      <c r="L83" s="52"/>
      <c r="M83" s="53" t="s">
        <v>18</v>
      </c>
      <c r="N83" s="53"/>
      <c r="O83" s="53"/>
      <c r="P83" s="53" t="s">
        <v>21</v>
      </c>
      <c r="Q83" s="53"/>
      <c r="R83" s="53"/>
      <c r="S83" s="54">
        <v>10.86</v>
      </c>
      <c r="T83" s="54"/>
      <c r="V83" s="5">
        <v>0</v>
      </c>
      <c r="W83" s="4" t="s">
        <v>15</v>
      </c>
      <c r="X83" s="55" t="s">
        <v>20</v>
      </c>
      <c r="Y83" s="55"/>
      <c r="Z83" s="55"/>
      <c r="AA83" s="55"/>
      <c r="AB83" s="56">
        <v>0</v>
      </c>
      <c r="AC83" s="56"/>
    </row>
    <row r="84" spans="1:29" ht="11.1" customHeight="1" x14ac:dyDescent="0.15">
      <c r="A84" s="6" t="s">
        <v>14</v>
      </c>
      <c r="C84" s="40" t="s">
        <v>16</v>
      </c>
      <c r="D84" s="40"/>
      <c r="E84" s="40"/>
      <c r="F84" s="40"/>
      <c r="G84" s="51">
        <v>3640714</v>
      </c>
      <c r="H84" s="51"/>
      <c r="I84" s="52" t="s">
        <v>61</v>
      </c>
      <c r="J84" s="52"/>
      <c r="K84" s="52"/>
      <c r="L84" s="52"/>
      <c r="M84" s="53" t="s">
        <v>18</v>
      </c>
      <c r="N84" s="53"/>
      <c r="O84" s="53"/>
      <c r="P84" s="53" t="s">
        <v>21</v>
      </c>
      <c r="Q84" s="53"/>
      <c r="R84" s="53"/>
      <c r="S84" s="54">
        <v>8.27</v>
      </c>
      <c r="T84" s="54"/>
      <c r="V84" s="5">
        <v>0</v>
      </c>
      <c r="W84" s="4" t="s">
        <v>15</v>
      </c>
      <c r="X84" s="55" t="s">
        <v>20</v>
      </c>
      <c r="Y84" s="55"/>
      <c r="Z84" s="55"/>
      <c r="AA84" s="55"/>
      <c r="AB84" s="56">
        <v>0</v>
      </c>
      <c r="AC84" s="56"/>
    </row>
    <row r="85" spans="1:29" ht="11.1" customHeight="1" x14ac:dyDescent="0.15">
      <c r="A85" s="6" t="s">
        <v>14</v>
      </c>
      <c r="C85" s="40" t="s">
        <v>16</v>
      </c>
      <c r="D85" s="40"/>
      <c r="E85" s="40"/>
      <c r="F85" s="40"/>
      <c r="G85" s="51">
        <v>3640748</v>
      </c>
      <c r="H85" s="51"/>
      <c r="I85" s="52" t="s">
        <v>61</v>
      </c>
      <c r="J85" s="52"/>
      <c r="K85" s="52"/>
      <c r="L85" s="52"/>
      <c r="M85" s="53" t="s">
        <v>18</v>
      </c>
      <c r="N85" s="53"/>
      <c r="O85" s="53"/>
      <c r="P85" s="53" t="s">
        <v>19</v>
      </c>
      <c r="Q85" s="53"/>
      <c r="R85" s="53"/>
      <c r="S85" s="54">
        <v>8.01</v>
      </c>
      <c r="T85" s="54"/>
      <c r="V85" s="5">
        <v>0</v>
      </c>
      <c r="W85" s="4" t="s">
        <v>15</v>
      </c>
      <c r="X85" s="55" t="s">
        <v>20</v>
      </c>
      <c r="Y85" s="55"/>
      <c r="Z85" s="55"/>
      <c r="AA85" s="55"/>
      <c r="AB85" s="56">
        <v>0</v>
      </c>
      <c r="AC85" s="56"/>
    </row>
    <row r="86" spans="1:29" ht="11.1" customHeight="1" x14ac:dyDescent="0.15">
      <c r="A86" s="6" t="s">
        <v>14</v>
      </c>
      <c r="C86" s="40" t="s">
        <v>16</v>
      </c>
      <c r="D86" s="40"/>
      <c r="E86" s="40"/>
      <c r="F86" s="40"/>
      <c r="G86" s="51">
        <v>3644269</v>
      </c>
      <c r="H86" s="51"/>
      <c r="I86" s="52" t="s">
        <v>62</v>
      </c>
      <c r="J86" s="52"/>
      <c r="K86" s="52"/>
      <c r="L86" s="52"/>
      <c r="M86" s="53" t="s">
        <v>18</v>
      </c>
      <c r="N86" s="53"/>
      <c r="O86" s="53"/>
      <c r="P86" s="53" t="s">
        <v>19</v>
      </c>
      <c r="Q86" s="53"/>
      <c r="R86" s="53"/>
      <c r="S86" s="54">
        <v>7.27</v>
      </c>
      <c r="T86" s="54"/>
      <c r="V86" s="5">
        <v>0</v>
      </c>
      <c r="W86" s="4" t="s">
        <v>15</v>
      </c>
      <c r="X86" s="55" t="s">
        <v>20</v>
      </c>
      <c r="Y86" s="55"/>
      <c r="Z86" s="55"/>
      <c r="AA86" s="55"/>
      <c r="AB86" s="56">
        <v>0</v>
      </c>
      <c r="AC86" s="56"/>
    </row>
    <row r="87" spans="1:29" ht="11.1" customHeight="1" x14ac:dyDescent="0.15">
      <c r="A87" s="6" t="s">
        <v>14</v>
      </c>
      <c r="C87" s="40" t="s">
        <v>16</v>
      </c>
      <c r="D87" s="40"/>
      <c r="E87" s="40"/>
      <c r="F87" s="40"/>
      <c r="G87" s="51">
        <v>3644319</v>
      </c>
      <c r="H87" s="51"/>
      <c r="I87" s="52" t="s">
        <v>62</v>
      </c>
      <c r="J87" s="52"/>
      <c r="K87" s="52"/>
      <c r="L87" s="52"/>
      <c r="M87" s="53" t="s">
        <v>18</v>
      </c>
      <c r="N87" s="53"/>
      <c r="O87" s="53"/>
      <c r="P87" s="53" t="s">
        <v>21</v>
      </c>
      <c r="Q87" s="53"/>
      <c r="R87" s="53"/>
      <c r="S87" s="54">
        <v>7.64</v>
      </c>
      <c r="T87" s="54"/>
      <c r="V87" s="5">
        <v>0</v>
      </c>
      <c r="W87" s="4" t="s">
        <v>15</v>
      </c>
      <c r="X87" s="55" t="s">
        <v>20</v>
      </c>
      <c r="Y87" s="55"/>
      <c r="Z87" s="55"/>
      <c r="AA87" s="55"/>
      <c r="AB87" s="56">
        <v>0</v>
      </c>
      <c r="AC87" s="56"/>
    </row>
    <row r="88" spans="1:29" ht="11.1" customHeight="1" x14ac:dyDescent="0.15">
      <c r="A88" s="6" t="s">
        <v>14</v>
      </c>
      <c r="C88" s="40" t="s">
        <v>16</v>
      </c>
      <c r="D88" s="40"/>
      <c r="E88" s="40"/>
      <c r="F88" s="40"/>
      <c r="G88" s="51">
        <v>3647826</v>
      </c>
      <c r="H88" s="51"/>
      <c r="I88" s="52" t="s">
        <v>63</v>
      </c>
      <c r="J88" s="52"/>
      <c r="K88" s="52"/>
      <c r="L88" s="52"/>
      <c r="M88" s="53" t="s">
        <v>18</v>
      </c>
      <c r="N88" s="53"/>
      <c r="O88" s="53"/>
      <c r="P88" s="53" t="s">
        <v>21</v>
      </c>
      <c r="Q88" s="53"/>
      <c r="R88" s="53"/>
      <c r="S88" s="54">
        <v>8.57</v>
      </c>
      <c r="T88" s="54"/>
      <c r="V88" s="5">
        <v>0</v>
      </c>
      <c r="W88" s="4" t="s">
        <v>15</v>
      </c>
      <c r="X88" s="55" t="s">
        <v>20</v>
      </c>
      <c r="Y88" s="55"/>
      <c r="Z88" s="55"/>
      <c r="AA88" s="55"/>
      <c r="AB88" s="56">
        <v>0</v>
      </c>
      <c r="AC88" s="56"/>
    </row>
    <row r="89" spans="1:29" ht="11.1" customHeight="1" x14ac:dyDescent="0.15">
      <c r="A89" s="6" t="s">
        <v>14</v>
      </c>
      <c r="C89" s="40" t="s">
        <v>16</v>
      </c>
      <c r="D89" s="40"/>
      <c r="E89" s="40"/>
      <c r="F89" s="40"/>
      <c r="G89" s="51">
        <v>3647883</v>
      </c>
      <c r="H89" s="51"/>
      <c r="I89" s="52" t="s">
        <v>63</v>
      </c>
      <c r="J89" s="52"/>
      <c r="K89" s="52"/>
      <c r="L89" s="52"/>
      <c r="M89" s="53" t="s">
        <v>18</v>
      </c>
      <c r="N89" s="53"/>
      <c r="O89" s="53"/>
      <c r="P89" s="53" t="s">
        <v>19</v>
      </c>
      <c r="Q89" s="53"/>
      <c r="R89" s="53"/>
      <c r="S89" s="54">
        <v>9.18</v>
      </c>
      <c r="T89" s="54"/>
      <c r="V89" s="5">
        <v>0</v>
      </c>
      <c r="W89" s="4" t="s">
        <v>15</v>
      </c>
      <c r="X89" s="55" t="s">
        <v>20</v>
      </c>
      <c r="Y89" s="55"/>
      <c r="Z89" s="55"/>
      <c r="AA89" s="55"/>
      <c r="AB89" s="56">
        <v>0</v>
      </c>
      <c r="AC89" s="56"/>
    </row>
    <row r="90" spans="1:29" ht="11.1" customHeight="1" x14ac:dyDescent="0.15">
      <c r="A90" s="6" t="s">
        <v>14</v>
      </c>
      <c r="C90" s="40" t="s">
        <v>16</v>
      </c>
      <c r="D90" s="40"/>
      <c r="E90" s="40"/>
      <c r="F90" s="40"/>
      <c r="G90" s="51">
        <v>3651325</v>
      </c>
      <c r="H90" s="51"/>
      <c r="I90" s="52" t="s">
        <v>64</v>
      </c>
      <c r="J90" s="52"/>
      <c r="K90" s="52"/>
      <c r="L90" s="52"/>
      <c r="M90" s="53" t="s">
        <v>18</v>
      </c>
      <c r="N90" s="53"/>
      <c r="O90" s="53"/>
      <c r="P90" s="53" t="s">
        <v>21</v>
      </c>
      <c r="Q90" s="53"/>
      <c r="R90" s="53"/>
      <c r="S90" s="54">
        <v>7.45</v>
      </c>
      <c r="T90" s="54"/>
      <c r="V90" s="5">
        <v>0</v>
      </c>
      <c r="W90" s="4" t="s">
        <v>15</v>
      </c>
      <c r="X90" s="55" t="s">
        <v>20</v>
      </c>
      <c r="Y90" s="55"/>
      <c r="Z90" s="55"/>
      <c r="AA90" s="55"/>
      <c r="AB90" s="56">
        <v>0</v>
      </c>
      <c r="AC90" s="56"/>
    </row>
    <row r="91" spans="1:29" ht="11.1" customHeight="1" x14ac:dyDescent="0.15">
      <c r="A91" s="6" t="s">
        <v>14</v>
      </c>
      <c r="C91" s="40" t="s">
        <v>16</v>
      </c>
      <c r="D91" s="40"/>
      <c r="E91" s="40"/>
      <c r="F91" s="40"/>
      <c r="G91" s="51">
        <v>3651402</v>
      </c>
      <c r="H91" s="51"/>
      <c r="I91" s="52" t="s">
        <v>64</v>
      </c>
      <c r="J91" s="52"/>
      <c r="K91" s="52"/>
      <c r="L91" s="52"/>
      <c r="M91" s="53" t="s">
        <v>18</v>
      </c>
      <c r="N91" s="53"/>
      <c r="O91" s="53"/>
      <c r="P91" s="53" t="s">
        <v>19</v>
      </c>
      <c r="Q91" s="53"/>
      <c r="R91" s="53"/>
      <c r="S91" s="54">
        <v>8.06</v>
      </c>
      <c r="T91" s="54"/>
      <c r="V91" s="5">
        <v>0</v>
      </c>
      <c r="W91" s="4" t="s">
        <v>15</v>
      </c>
      <c r="X91" s="55" t="s">
        <v>20</v>
      </c>
      <c r="Y91" s="55"/>
      <c r="Z91" s="55"/>
      <c r="AA91" s="55"/>
      <c r="AB91" s="56">
        <v>0</v>
      </c>
      <c r="AC91" s="56"/>
    </row>
    <row r="92" spans="1:29" ht="11.1" customHeight="1" x14ac:dyDescent="0.15">
      <c r="A92" s="6" t="s">
        <v>14</v>
      </c>
      <c r="C92" s="40" t="s">
        <v>16</v>
      </c>
      <c r="D92" s="40"/>
      <c r="E92" s="40"/>
      <c r="F92" s="40"/>
      <c r="G92" s="51">
        <v>3654367</v>
      </c>
      <c r="H92" s="51"/>
      <c r="I92" s="52" t="s">
        <v>65</v>
      </c>
      <c r="J92" s="52"/>
      <c r="K92" s="52"/>
      <c r="L92" s="52"/>
      <c r="M92" s="53" t="s">
        <v>18</v>
      </c>
      <c r="N92" s="53"/>
      <c r="O92" s="53"/>
      <c r="P92" s="53" t="s">
        <v>21</v>
      </c>
      <c r="Q92" s="53"/>
      <c r="R92" s="53"/>
      <c r="S92" s="54">
        <v>8.7899999999999991</v>
      </c>
      <c r="T92" s="54"/>
      <c r="V92" s="5">
        <v>0</v>
      </c>
      <c r="W92" s="4" t="s">
        <v>15</v>
      </c>
      <c r="X92" s="55" t="s">
        <v>20</v>
      </c>
      <c r="Y92" s="55"/>
      <c r="Z92" s="55"/>
      <c r="AA92" s="55"/>
      <c r="AB92" s="56">
        <v>0</v>
      </c>
      <c r="AC92" s="56"/>
    </row>
    <row r="93" spans="1:29" ht="11.1" customHeight="1" x14ac:dyDescent="0.15">
      <c r="A93" s="6" t="s">
        <v>14</v>
      </c>
      <c r="C93" s="40" t="s">
        <v>16</v>
      </c>
      <c r="D93" s="40"/>
      <c r="E93" s="40"/>
      <c r="F93" s="40"/>
      <c r="G93" s="51">
        <v>3654369</v>
      </c>
      <c r="H93" s="51"/>
      <c r="I93" s="52" t="s">
        <v>65</v>
      </c>
      <c r="J93" s="52"/>
      <c r="K93" s="52"/>
      <c r="L93" s="52"/>
      <c r="M93" s="53" t="s">
        <v>18</v>
      </c>
      <c r="N93" s="53"/>
      <c r="O93" s="53"/>
      <c r="P93" s="53" t="s">
        <v>19</v>
      </c>
      <c r="Q93" s="53"/>
      <c r="R93" s="53"/>
      <c r="S93" s="54">
        <v>9.0500000000000007</v>
      </c>
      <c r="T93" s="54"/>
      <c r="V93" s="5">
        <v>0</v>
      </c>
      <c r="W93" s="4" t="s">
        <v>15</v>
      </c>
      <c r="X93" s="55" t="s">
        <v>20</v>
      </c>
      <c r="Y93" s="55"/>
      <c r="Z93" s="55"/>
      <c r="AA93" s="55"/>
      <c r="AB93" s="56">
        <v>0</v>
      </c>
      <c r="AC93" s="56"/>
    </row>
    <row r="94" spans="1:29" ht="11.1" customHeight="1" x14ac:dyDescent="0.15">
      <c r="A94" s="6" t="s">
        <v>14</v>
      </c>
      <c r="C94" s="40" t="s">
        <v>16</v>
      </c>
      <c r="D94" s="40"/>
      <c r="E94" s="40"/>
      <c r="F94" s="40"/>
      <c r="G94" s="51">
        <v>3657579</v>
      </c>
      <c r="H94" s="51"/>
      <c r="I94" s="52" t="s">
        <v>66</v>
      </c>
      <c r="J94" s="52"/>
      <c r="K94" s="52"/>
      <c r="L94" s="52"/>
      <c r="M94" s="53" t="s">
        <v>18</v>
      </c>
      <c r="N94" s="53"/>
      <c r="O94" s="53"/>
      <c r="P94" s="53" t="s">
        <v>19</v>
      </c>
      <c r="Q94" s="53"/>
      <c r="R94" s="53"/>
      <c r="S94" s="54">
        <v>7.77</v>
      </c>
      <c r="T94" s="54"/>
      <c r="V94" s="5">
        <v>0</v>
      </c>
      <c r="W94" s="4" t="s">
        <v>15</v>
      </c>
      <c r="X94" s="55" t="s">
        <v>20</v>
      </c>
      <c r="Y94" s="55"/>
      <c r="Z94" s="55"/>
      <c r="AA94" s="55"/>
      <c r="AB94" s="56">
        <v>0</v>
      </c>
      <c r="AC94" s="56"/>
    </row>
    <row r="95" spans="1:29" ht="11.1" customHeight="1" x14ac:dyDescent="0.15">
      <c r="A95" s="6" t="s">
        <v>14</v>
      </c>
      <c r="C95" s="40" t="s">
        <v>16</v>
      </c>
      <c r="D95" s="40"/>
      <c r="E95" s="40"/>
      <c r="F95" s="40"/>
      <c r="G95" s="51">
        <v>3657630</v>
      </c>
      <c r="H95" s="51"/>
      <c r="I95" s="52" t="s">
        <v>66</v>
      </c>
      <c r="J95" s="52"/>
      <c r="K95" s="52"/>
      <c r="L95" s="52"/>
      <c r="M95" s="53" t="s">
        <v>18</v>
      </c>
      <c r="N95" s="53"/>
      <c r="O95" s="53"/>
      <c r="P95" s="53" t="s">
        <v>21</v>
      </c>
      <c r="Q95" s="53"/>
      <c r="R95" s="53"/>
      <c r="S95" s="54">
        <v>7.38</v>
      </c>
      <c r="T95" s="54"/>
      <c r="V95" s="5">
        <v>0</v>
      </c>
      <c r="W95" s="4" t="s">
        <v>15</v>
      </c>
      <c r="X95" s="55" t="s">
        <v>20</v>
      </c>
      <c r="Y95" s="55"/>
      <c r="Z95" s="55"/>
      <c r="AA95" s="55"/>
      <c r="AB95" s="56">
        <v>0</v>
      </c>
      <c r="AC95" s="56"/>
    </row>
    <row r="96" spans="1:29" ht="11.1" customHeight="1" x14ac:dyDescent="0.15">
      <c r="A96" s="6" t="s">
        <v>14</v>
      </c>
      <c r="C96" s="40" t="s">
        <v>16</v>
      </c>
      <c r="D96" s="40"/>
      <c r="E96" s="40"/>
      <c r="F96" s="40"/>
      <c r="G96" s="51">
        <v>3661180</v>
      </c>
      <c r="H96" s="51"/>
      <c r="I96" s="52" t="s">
        <v>67</v>
      </c>
      <c r="J96" s="52"/>
      <c r="K96" s="52"/>
      <c r="L96" s="52"/>
      <c r="M96" s="53" t="s">
        <v>18</v>
      </c>
      <c r="N96" s="53"/>
      <c r="O96" s="53"/>
      <c r="P96" s="53" t="s">
        <v>19</v>
      </c>
      <c r="Q96" s="53"/>
      <c r="R96" s="53"/>
      <c r="S96" s="54">
        <v>7.74</v>
      </c>
      <c r="T96" s="54"/>
      <c r="V96" s="5">
        <v>0</v>
      </c>
      <c r="W96" s="4" t="s">
        <v>15</v>
      </c>
      <c r="X96" s="55" t="s">
        <v>20</v>
      </c>
      <c r="Y96" s="55"/>
      <c r="Z96" s="55"/>
      <c r="AA96" s="55"/>
      <c r="AB96" s="56">
        <v>0</v>
      </c>
      <c r="AC96" s="56"/>
    </row>
    <row r="97" spans="1:31" ht="11.1" customHeight="1" x14ac:dyDescent="0.15">
      <c r="A97" s="6" t="s">
        <v>14</v>
      </c>
      <c r="C97" s="40" t="s">
        <v>16</v>
      </c>
      <c r="D97" s="40"/>
      <c r="E97" s="40"/>
      <c r="F97" s="40"/>
      <c r="G97" s="51">
        <v>3661203</v>
      </c>
      <c r="H97" s="51"/>
      <c r="I97" s="52" t="s">
        <v>67</v>
      </c>
      <c r="J97" s="52"/>
      <c r="K97" s="52"/>
      <c r="L97" s="52"/>
      <c r="M97" s="53" t="s">
        <v>18</v>
      </c>
      <c r="N97" s="53"/>
      <c r="O97" s="53"/>
      <c r="P97" s="53" t="s">
        <v>21</v>
      </c>
      <c r="Q97" s="53"/>
      <c r="R97" s="53"/>
      <c r="S97" s="54">
        <v>8.19</v>
      </c>
      <c r="T97" s="54"/>
      <c r="V97" s="5">
        <v>0</v>
      </c>
      <c r="W97" s="4" t="s">
        <v>15</v>
      </c>
      <c r="X97" s="55" t="s">
        <v>20</v>
      </c>
      <c r="Y97" s="55"/>
      <c r="Z97" s="55"/>
      <c r="AA97" s="55"/>
      <c r="AB97" s="56">
        <v>0</v>
      </c>
      <c r="AC97" s="56"/>
    </row>
    <row r="98" spans="1:31" ht="2.1" customHeight="1" x14ac:dyDescent="0.15"/>
    <row r="99" spans="1:31" ht="13.9" customHeight="1" x14ac:dyDescent="0.15">
      <c r="Q99" s="37" t="s">
        <v>68</v>
      </c>
      <c r="R99" s="37"/>
      <c r="S99" s="37"/>
      <c r="AA99" s="57" t="s">
        <v>45</v>
      </c>
      <c r="AB99" s="57"/>
      <c r="AC99" s="57"/>
      <c r="AD99" s="57"/>
      <c r="AE99" s="57"/>
    </row>
    <row r="100" spans="1:31" ht="13.9" customHeight="1" x14ac:dyDescent="0.15">
      <c r="A100" s="2" t="s">
        <v>4</v>
      </c>
      <c r="C100" s="40" t="s">
        <v>5</v>
      </c>
      <c r="D100" s="40"/>
      <c r="E100" s="40"/>
      <c r="G100" s="41" t="s">
        <v>6</v>
      </c>
      <c r="H100" s="41"/>
      <c r="I100" s="40" t="s">
        <v>7</v>
      </c>
      <c r="J100" s="40"/>
      <c r="K100" s="40"/>
      <c r="L100" s="40"/>
      <c r="M100" s="40" t="s">
        <v>8</v>
      </c>
      <c r="N100" s="40"/>
      <c r="O100" s="40"/>
      <c r="P100" s="40" t="s">
        <v>9</v>
      </c>
      <c r="Q100" s="40"/>
      <c r="R100" s="40"/>
      <c r="S100" s="42" t="s">
        <v>10</v>
      </c>
      <c r="T100" s="42"/>
      <c r="V100" s="3" t="s">
        <v>11</v>
      </c>
      <c r="Z100" s="42" t="s">
        <v>12</v>
      </c>
      <c r="AA100" s="42"/>
      <c r="AB100" s="42" t="s">
        <v>13</v>
      </c>
      <c r="AC100" s="42"/>
    </row>
    <row r="101" spans="1:31" ht="0.75" customHeight="1" x14ac:dyDescent="0.15">
      <c r="A101" s="43" t="s">
        <v>14</v>
      </c>
      <c r="B101" s="1" t="s">
        <v>15</v>
      </c>
      <c r="C101" s="44" t="s">
        <v>16</v>
      </c>
      <c r="D101" s="44"/>
      <c r="E101" s="44"/>
      <c r="F101" s="44"/>
      <c r="G101" s="45">
        <v>3664547</v>
      </c>
      <c r="H101" s="45"/>
      <c r="I101" s="46" t="s">
        <v>69</v>
      </c>
      <c r="J101" s="46"/>
      <c r="K101" s="46"/>
      <c r="L101" s="46"/>
      <c r="M101" s="47" t="s">
        <v>18</v>
      </c>
      <c r="N101" s="47"/>
      <c r="O101" s="47"/>
      <c r="P101" s="47" t="s">
        <v>21</v>
      </c>
      <c r="Q101" s="47"/>
      <c r="R101" s="47"/>
      <c r="S101" s="48">
        <v>7.46</v>
      </c>
      <c r="T101" s="48"/>
      <c r="U101" s="1" t="s">
        <v>15</v>
      </c>
      <c r="V101" s="48">
        <v>0</v>
      </c>
      <c r="W101" s="47" t="s">
        <v>15</v>
      </c>
      <c r="X101" s="49" t="s">
        <v>20</v>
      </c>
      <c r="Y101" s="49"/>
      <c r="Z101" s="49"/>
      <c r="AA101" s="49"/>
      <c r="AB101" s="50">
        <v>0</v>
      </c>
      <c r="AC101" s="50"/>
      <c r="AD101" s="1" t="s">
        <v>15</v>
      </c>
    </row>
    <row r="102" spans="1:31" ht="10.35" customHeight="1" x14ac:dyDescent="0.15">
      <c r="A102" s="43"/>
      <c r="C102" s="44"/>
      <c r="D102" s="44"/>
      <c r="E102" s="44"/>
      <c r="F102" s="44"/>
      <c r="G102" s="45"/>
      <c r="H102" s="45"/>
      <c r="I102" s="46"/>
      <c r="J102" s="46"/>
      <c r="K102" s="46"/>
      <c r="L102" s="46"/>
      <c r="M102" s="47"/>
      <c r="N102" s="47"/>
      <c r="O102" s="47"/>
      <c r="P102" s="47"/>
      <c r="Q102" s="47"/>
      <c r="R102" s="47"/>
      <c r="S102" s="48"/>
      <c r="T102" s="48"/>
      <c r="V102" s="48"/>
      <c r="W102" s="47"/>
      <c r="X102" s="49"/>
      <c r="Y102" s="49"/>
      <c r="Z102" s="49"/>
      <c r="AA102" s="49"/>
      <c r="AB102" s="50"/>
      <c r="AC102" s="50"/>
    </row>
    <row r="103" spans="1:31" ht="11.1" customHeight="1" x14ac:dyDescent="0.15">
      <c r="A103" s="6" t="s">
        <v>14</v>
      </c>
      <c r="C103" s="40" t="s">
        <v>16</v>
      </c>
      <c r="D103" s="40"/>
      <c r="E103" s="40"/>
      <c r="F103" s="40"/>
      <c r="G103" s="51">
        <v>3664600</v>
      </c>
      <c r="H103" s="51"/>
      <c r="I103" s="52" t="s">
        <v>69</v>
      </c>
      <c r="J103" s="52"/>
      <c r="K103" s="52"/>
      <c r="L103" s="52"/>
      <c r="M103" s="53" t="s">
        <v>18</v>
      </c>
      <c r="N103" s="53"/>
      <c r="O103" s="53"/>
      <c r="P103" s="53" t="s">
        <v>19</v>
      </c>
      <c r="Q103" s="53"/>
      <c r="R103" s="53"/>
      <c r="S103" s="54">
        <v>8.9499999999999993</v>
      </c>
      <c r="T103" s="54"/>
      <c r="V103" s="5">
        <v>0</v>
      </c>
      <c r="W103" s="4" t="s">
        <v>15</v>
      </c>
      <c r="X103" s="55" t="s">
        <v>20</v>
      </c>
      <c r="Y103" s="55"/>
      <c r="Z103" s="55"/>
      <c r="AA103" s="55"/>
      <c r="AB103" s="56">
        <v>0</v>
      </c>
      <c r="AC103" s="56"/>
    </row>
    <row r="104" spans="1:31" ht="11.1" customHeight="1" x14ac:dyDescent="0.15">
      <c r="A104" s="6" t="s">
        <v>14</v>
      </c>
      <c r="C104" s="40" t="s">
        <v>16</v>
      </c>
      <c r="D104" s="40"/>
      <c r="E104" s="40"/>
      <c r="F104" s="40"/>
      <c r="G104" s="51">
        <v>3668047</v>
      </c>
      <c r="H104" s="51"/>
      <c r="I104" s="52" t="s">
        <v>70</v>
      </c>
      <c r="J104" s="52"/>
      <c r="K104" s="52"/>
      <c r="L104" s="52"/>
      <c r="M104" s="53" t="s">
        <v>18</v>
      </c>
      <c r="N104" s="53"/>
      <c r="O104" s="53"/>
      <c r="P104" s="53" t="s">
        <v>19</v>
      </c>
      <c r="Q104" s="53"/>
      <c r="R104" s="53"/>
      <c r="S104" s="54">
        <v>7.43</v>
      </c>
      <c r="T104" s="54"/>
      <c r="V104" s="5">
        <v>0</v>
      </c>
      <c r="W104" s="4" t="s">
        <v>15</v>
      </c>
      <c r="X104" s="55" t="s">
        <v>20</v>
      </c>
      <c r="Y104" s="55"/>
      <c r="Z104" s="55"/>
      <c r="AA104" s="55"/>
      <c r="AB104" s="56">
        <v>0</v>
      </c>
      <c r="AC104" s="56"/>
    </row>
    <row r="105" spans="1:31" ht="11.1" customHeight="1" x14ac:dyDescent="0.15">
      <c r="A105" s="6" t="s">
        <v>14</v>
      </c>
      <c r="C105" s="40" t="s">
        <v>16</v>
      </c>
      <c r="D105" s="40"/>
      <c r="E105" s="40"/>
      <c r="F105" s="40"/>
      <c r="G105" s="51">
        <v>3668123</v>
      </c>
      <c r="H105" s="51"/>
      <c r="I105" s="52" t="s">
        <v>70</v>
      </c>
      <c r="J105" s="52"/>
      <c r="K105" s="52"/>
      <c r="L105" s="52"/>
      <c r="M105" s="53" t="s">
        <v>18</v>
      </c>
      <c r="N105" s="53"/>
      <c r="O105" s="53"/>
      <c r="P105" s="53" t="s">
        <v>29</v>
      </c>
      <c r="Q105" s="53"/>
      <c r="R105" s="53"/>
      <c r="S105" s="54">
        <v>8.18</v>
      </c>
      <c r="T105" s="54"/>
      <c r="V105" s="5">
        <v>0</v>
      </c>
      <c r="W105" s="4" t="s">
        <v>15</v>
      </c>
      <c r="X105" s="55" t="s">
        <v>20</v>
      </c>
      <c r="Y105" s="55"/>
      <c r="Z105" s="55"/>
      <c r="AA105" s="55"/>
      <c r="AB105" s="56">
        <v>0</v>
      </c>
      <c r="AC105" s="56"/>
    </row>
    <row r="106" spans="1:31" ht="11.1" customHeight="1" x14ac:dyDescent="0.15">
      <c r="A106" s="6" t="s">
        <v>14</v>
      </c>
      <c r="C106" s="40" t="s">
        <v>16</v>
      </c>
      <c r="D106" s="40"/>
      <c r="E106" s="40"/>
      <c r="F106" s="40"/>
      <c r="G106" s="51">
        <v>3670945</v>
      </c>
      <c r="H106" s="51"/>
      <c r="I106" s="52" t="s">
        <v>71</v>
      </c>
      <c r="J106" s="52"/>
      <c r="K106" s="52"/>
      <c r="L106" s="52"/>
      <c r="M106" s="53" t="s">
        <v>18</v>
      </c>
      <c r="N106" s="53"/>
      <c r="O106" s="53"/>
      <c r="P106" s="53" t="s">
        <v>21</v>
      </c>
      <c r="Q106" s="53"/>
      <c r="R106" s="53"/>
      <c r="S106" s="54">
        <v>8.67</v>
      </c>
      <c r="T106" s="54"/>
      <c r="V106" s="5">
        <v>0</v>
      </c>
      <c r="W106" s="4" t="s">
        <v>15</v>
      </c>
      <c r="X106" s="55" t="s">
        <v>20</v>
      </c>
      <c r="Y106" s="55"/>
      <c r="Z106" s="55"/>
      <c r="AA106" s="55"/>
      <c r="AB106" s="56">
        <v>0</v>
      </c>
      <c r="AC106" s="56"/>
    </row>
    <row r="107" spans="1:31" ht="11.1" customHeight="1" x14ac:dyDescent="0.15">
      <c r="A107" s="6" t="s">
        <v>14</v>
      </c>
      <c r="C107" s="40" t="s">
        <v>16</v>
      </c>
      <c r="D107" s="40"/>
      <c r="E107" s="40"/>
      <c r="F107" s="40"/>
      <c r="G107" s="51">
        <v>3670970</v>
      </c>
      <c r="H107" s="51"/>
      <c r="I107" s="52" t="s">
        <v>71</v>
      </c>
      <c r="J107" s="52"/>
      <c r="K107" s="52"/>
      <c r="L107" s="52"/>
      <c r="M107" s="53" t="s">
        <v>18</v>
      </c>
      <c r="N107" s="53"/>
      <c r="O107" s="53"/>
      <c r="P107" s="53" t="s">
        <v>19</v>
      </c>
      <c r="Q107" s="53"/>
      <c r="R107" s="53"/>
      <c r="S107" s="54">
        <v>9.59</v>
      </c>
      <c r="T107" s="54"/>
      <c r="V107" s="5">
        <v>0</v>
      </c>
      <c r="W107" s="4" t="s">
        <v>15</v>
      </c>
      <c r="X107" s="55" t="s">
        <v>20</v>
      </c>
      <c r="Y107" s="55"/>
      <c r="Z107" s="55"/>
      <c r="AA107" s="55"/>
      <c r="AB107" s="56">
        <v>0</v>
      </c>
      <c r="AC107" s="56"/>
    </row>
    <row r="108" spans="1:31" ht="11.1" customHeight="1" x14ac:dyDescent="0.15">
      <c r="A108" s="6" t="s">
        <v>14</v>
      </c>
      <c r="C108" s="40" t="s">
        <v>16</v>
      </c>
      <c r="D108" s="40"/>
      <c r="E108" s="40"/>
      <c r="F108" s="40"/>
      <c r="G108" s="51">
        <v>3674493</v>
      </c>
      <c r="H108" s="51"/>
      <c r="I108" s="52" t="s">
        <v>72</v>
      </c>
      <c r="J108" s="52"/>
      <c r="K108" s="52"/>
      <c r="L108" s="52"/>
      <c r="M108" s="53" t="s">
        <v>18</v>
      </c>
      <c r="N108" s="53"/>
      <c r="O108" s="53"/>
      <c r="P108" s="53" t="s">
        <v>21</v>
      </c>
      <c r="Q108" s="53"/>
      <c r="R108" s="53"/>
      <c r="S108" s="54">
        <v>8.68</v>
      </c>
      <c r="T108" s="54"/>
      <c r="V108" s="5">
        <v>0</v>
      </c>
      <c r="W108" s="4" t="s">
        <v>15</v>
      </c>
      <c r="X108" s="55" t="s">
        <v>20</v>
      </c>
      <c r="Y108" s="55"/>
      <c r="Z108" s="55"/>
      <c r="AA108" s="55"/>
      <c r="AB108" s="56">
        <v>0</v>
      </c>
      <c r="AC108" s="56"/>
    </row>
    <row r="109" spans="1:31" ht="11.1" customHeight="1" x14ac:dyDescent="0.15">
      <c r="A109" s="6" t="s">
        <v>14</v>
      </c>
      <c r="C109" s="40" t="s">
        <v>16</v>
      </c>
      <c r="D109" s="40"/>
      <c r="E109" s="40"/>
      <c r="F109" s="40"/>
      <c r="G109" s="51">
        <v>3674514</v>
      </c>
      <c r="H109" s="51"/>
      <c r="I109" s="52" t="s">
        <v>72</v>
      </c>
      <c r="J109" s="52"/>
      <c r="K109" s="52"/>
      <c r="L109" s="52"/>
      <c r="M109" s="53" t="s">
        <v>18</v>
      </c>
      <c r="N109" s="53"/>
      <c r="O109" s="53"/>
      <c r="P109" s="53" t="s">
        <v>19</v>
      </c>
      <c r="Q109" s="53"/>
      <c r="R109" s="53"/>
      <c r="S109" s="54">
        <v>9.66</v>
      </c>
      <c r="T109" s="54"/>
      <c r="V109" s="5">
        <v>0</v>
      </c>
      <c r="W109" s="4" t="s">
        <v>15</v>
      </c>
      <c r="X109" s="55" t="s">
        <v>20</v>
      </c>
      <c r="Y109" s="55"/>
      <c r="Z109" s="55"/>
      <c r="AA109" s="55"/>
      <c r="AB109" s="56">
        <v>0</v>
      </c>
      <c r="AC109" s="56"/>
    </row>
    <row r="110" spans="1:31" ht="11.1" customHeight="1" x14ac:dyDescent="0.15">
      <c r="A110" s="6" t="s">
        <v>14</v>
      </c>
      <c r="C110" s="40" t="s">
        <v>16</v>
      </c>
      <c r="D110" s="40"/>
      <c r="E110" s="40"/>
      <c r="F110" s="40"/>
      <c r="G110" s="51">
        <v>3677529</v>
      </c>
      <c r="H110" s="51"/>
      <c r="I110" s="52" t="s">
        <v>73</v>
      </c>
      <c r="J110" s="52"/>
      <c r="K110" s="52"/>
      <c r="L110" s="52"/>
      <c r="M110" s="53" t="s">
        <v>18</v>
      </c>
      <c r="N110" s="53"/>
      <c r="O110" s="53"/>
      <c r="P110" s="53" t="s">
        <v>19</v>
      </c>
      <c r="Q110" s="53"/>
      <c r="R110" s="53"/>
      <c r="S110" s="54">
        <v>10.62</v>
      </c>
      <c r="T110" s="54"/>
      <c r="V110" s="5">
        <v>0</v>
      </c>
      <c r="W110" s="4" t="s">
        <v>15</v>
      </c>
      <c r="X110" s="55" t="s">
        <v>20</v>
      </c>
      <c r="Y110" s="55"/>
      <c r="Z110" s="55"/>
      <c r="AA110" s="55"/>
      <c r="AB110" s="56">
        <v>0</v>
      </c>
      <c r="AC110" s="56"/>
    </row>
    <row r="111" spans="1:31" ht="11.1" customHeight="1" x14ac:dyDescent="0.15">
      <c r="A111" s="6" t="s">
        <v>14</v>
      </c>
      <c r="C111" s="40" t="s">
        <v>16</v>
      </c>
      <c r="D111" s="40"/>
      <c r="E111" s="40"/>
      <c r="F111" s="40"/>
      <c r="G111" s="51">
        <v>3677543</v>
      </c>
      <c r="H111" s="51"/>
      <c r="I111" s="52" t="s">
        <v>73</v>
      </c>
      <c r="J111" s="52"/>
      <c r="K111" s="52"/>
      <c r="L111" s="52"/>
      <c r="M111" s="53" t="s">
        <v>18</v>
      </c>
      <c r="N111" s="53"/>
      <c r="O111" s="53"/>
      <c r="P111" s="53" t="s">
        <v>21</v>
      </c>
      <c r="Q111" s="53"/>
      <c r="R111" s="53"/>
      <c r="S111" s="54">
        <v>9.43</v>
      </c>
      <c r="T111" s="54"/>
      <c r="V111" s="5">
        <v>0</v>
      </c>
      <c r="W111" s="4" t="s">
        <v>15</v>
      </c>
      <c r="X111" s="55" t="s">
        <v>20</v>
      </c>
      <c r="Y111" s="55"/>
      <c r="Z111" s="55"/>
      <c r="AA111" s="55"/>
      <c r="AB111" s="56">
        <v>0</v>
      </c>
      <c r="AC111" s="56"/>
    </row>
    <row r="112" spans="1:31" ht="11.1" customHeight="1" x14ac:dyDescent="0.15">
      <c r="A112" s="6" t="s">
        <v>14</v>
      </c>
      <c r="C112" s="40" t="s">
        <v>16</v>
      </c>
      <c r="D112" s="40"/>
      <c r="E112" s="40"/>
      <c r="F112" s="40"/>
      <c r="G112" s="51">
        <v>3681070</v>
      </c>
      <c r="H112" s="51"/>
      <c r="I112" s="52" t="s">
        <v>74</v>
      </c>
      <c r="J112" s="52"/>
      <c r="K112" s="52"/>
      <c r="L112" s="52"/>
      <c r="M112" s="53" t="s">
        <v>18</v>
      </c>
      <c r="N112" s="53"/>
      <c r="O112" s="53"/>
      <c r="P112" s="53" t="s">
        <v>21</v>
      </c>
      <c r="Q112" s="53"/>
      <c r="R112" s="53"/>
      <c r="S112" s="54">
        <v>8.92</v>
      </c>
      <c r="T112" s="54"/>
      <c r="V112" s="5">
        <v>0</v>
      </c>
      <c r="W112" s="4" t="s">
        <v>15</v>
      </c>
      <c r="X112" s="55" t="s">
        <v>20</v>
      </c>
      <c r="Y112" s="55"/>
      <c r="Z112" s="55"/>
      <c r="AA112" s="55"/>
      <c r="AB112" s="56">
        <v>0</v>
      </c>
      <c r="AC112" s="56"/>
    </row>
    <row r="113" spans="1:32" ht="11.1" customHeight="1" x14ac:dyDescent="0.15">
      <c r="A113" s="6" t="s">
        <v>14</v>
      </c>
      <c r="C113" s="40" t="s">
        <v>16</v>
      </c>
      <c r="D113" s="40"/>
      <c r="E113" s="40"/>
      <c r="F113" s="40"/>
      <c r="G113" s="51">
        <v>3681076</v>
      </c>
      <c r="H113" s="51"/>
      <c r="I113" s="52" t="s">
        <v>74</v>
      </c>
      <c r="J113" s="52"/>
      <c r="K113" s="52"/>
      <c r="L113" s="52"/>
      <c r="M113" s="53" t="s">
        <v>18</v>
      </c>
      <c r="N113" s="53"/>
      <c r="O113" s="53"/>
      <c r="P113" s="53" t="s">
        <v>19</v>
      </c>
      <c r="Q113" s="53"/>
      <c r="R113" s="53"/>
      <c r="S113" s="54">
        <v>8.82</v>
      </c>
      <c r="T113" s="54"/>
      <c r="V113" s="5">
        <v>0</v>
      </c>
      <c r="W113" s="4" t="s">
        <v>15</v>
      </c>
      <c r="X113" s="55" t="s">
        <v>20</v>
      </c>
      <c r="Y113" s="55"/>
      <c r="Z113" s="55"/>
      <c r="AA113" s="55"/>
      <c r="AB113" s="56">
        <v>0</v>
      </c>
      <c r="AC113" s="56"/>
    </row>
    <row r="114" spans="1:32" ht="11.1" customHeight="1" x14ac:dyDescent="0.15">
      <c r="A114" s="6" t="s">
        <v>14</v>
      </c>
      <c r="C114" s="40" t="s">
        <v>16</v>
      </c>
      <c r="D114" s="40"/>
      <c r="E114" s="40"/>
      <c r="F114" s="40"/>
      <c r="G114" s="51">
        <v>3684287</v>
      </c>
      <c r="H114" s="51"/>
      <c r="I114" s="52" t="s">
        <v>75</v>
      </c>
      <c r="J114" s="52"/>
      <c r="K114" s="52"/>
      <c r="L114" s="52"/>
      <c r="M114" s="53" t="s">
        <v>18</v>
      </c>
      <c r="N114" s="53"/>
      <c r="O114" s="53"/>
      <c r="P114" s="53" t="s">
        <v>21</v>
      </c>
      <c r="Q114" s="53"/>
      <c r="R114" s="53"/>
      <c r="S114" s="54">
        <v>7.83</v>
      </c>
      <c r="T114" s="54"/>
      <c r="V114" s="5">
        <v>0</v>
      </c>
      <c r="W114" s="4" t="s">
        <v>15</v>
      </c>
      <c r="X114" s="55" t="s">
        <v>20</v>
      </c>
      <c r="Y114" s="55"/>
      <c r="Z114" s="55"/>
      <c r="AA114" s="55"/>
      <c r="AB114" s="56">
        <v>0</v>
      </c>
      <c r="AC114" s="56"/>
    </row>
    <row r="115" spans="1:32" ht="11.1" customHeight="1" x14ac:dyDescent="0.15">
      <c r="A115" s="6" t="s">
        <v>14</v>
      </c>
      <c r="C115" s="40" t="s">
        <v>16</v>
      </c>
      <c r="D115" s="40"/>
      <c r="E115" s="40"/>
      <c r="F115" s="40"/>
      <c r="G115" s="51">
        <v>3684329</v>
      </c>
      <c r="H115" s="51"/>
      <c r="I115" s="52" t="s">
        <v>75</v>
      </c>
      <c r="J115" s="52"/>
      <c r="K115" s="52"/>
      <c r="L115" s="52"/>
      <c r="M115" s="53" t="s">
        <v>18</v>
      </c>
      <c r="N115" s="53"/>
      <c r="O115" s="53"/>
      <c r="P115" s="53" t="s">
        <v>19</v>
      </c>
      <c r="Q115" s="53"/>
      <c r="R115" s="53"/>
      <c r="S115" s="54">
        <v>8.27</v>
      </c>
      <c r="T115" s="54"/>
      <c r="V115" s="5">
        <v>0</v>
      </c>
      <c r="W115" s="4" t="s">
        <v>15</v>
      </c>
      <c r="X115" s="55" t="s">
        <v>20</v>
      </c>
      <c r="Y115" s="55"/>
      <c r="Z115" s="55"/>
      <c r="AA115" s="55"/>
      <c r="AB115" s="56">
        <v>0</v>
      </c>
      <c r="AC115" s="56"/>
    </row>
    <row r="116" spans="1:32" ht="11.1" customHeight="1" x14ac:dyDescent="0.15">
      <c r="A116" s="6" t="s">
        <v>14</v>
      </c>
      <c r="C116" s="40" t="s">
        <v>16</v>
      </c>
      <c r="D116" s="40"/>
      <c r="E116" s="40"/>
      <c r="F116" s="40"/>
      <c r="G116" s="51">
        <v>3684895</v>
      </c>
      <c r="H116" s="51"/>
      <c r="I116" s="52" t="s">
        <v>76</v>
      </c>
      <c r="J116" s="52"/>
      <c r="K116" s="52"/>
      <c r="L116" s="52"/>
      <c r="M116" s="53" t="s">
        <v>18</v>
      </c>
      <c r="N116" s="53"/>
      <c r="O116" s="53"/>
      <c r="P116" s="53" t="s">
        <v>19</v>
      </c>
      <c r="Q116" s="53"/>
      <c r="R116" s="53"/>
      <c r="S116" s="54">
        <v>0.12</v>
      </c>
      <c r="T116" s="54"/>
      <c r="V116" s="5">
        <v>0</v>
      </c>
      <c r="W116" s="4" t="s">
        <v>15</v>
      </c>
      <c r="X116" s="55" t="s">
        <v>20</v>
      </c>
      <c r="Y116" s="55"/>
      <c r="Z116" s="55"/>
      <c r="AA116" s="55"/>
      <c r="AB116" s="56">
        <v>0</v>
      </c>
      <c r="AC116" s="56"/>
    </row>
    <row r="117" spans="1:32" ht="11.1" customHeight="1" x14ac:dyDescent="0.15">
      <c r="A117" s="6" t="s">
        <v>14</v>
      </c>
      <c r="C117" s="40" t="s">
        <v>16</v>
      </c>
      <c r="D117" s="40"/>
      <c r="E117" s="40"/>
      <c r="F117" s="40"/>
      <c r="G117" s="51">
        <v>3686951</v>
      </c>
      <c r="H117" s="51"/>
      <c r="I117" s="52" t="s">
        <v>77</v>
      </c>
      <c r="J117" s="52"/>
      <c r="K117" s="52"/>
      <c r="L117" s="52"/>
      <c r="M117" s="53" t="s">
        <v>18</v>
      </c>
      <c r="N117" s="53"/>
      <c r="O117" s="53"/>
      <c r="P117" s="53" t="s">
        <v>19</v>
      </c>
      <c r="Q117" s="53"/>
      <c r="R117" s="53"/>
      <c r="S117" s="54">
        <v>9.41</v>
      </c>
      <c r="T117" s="54"/>
      <c r="V117" s="5">
        <v>0</v>
      </c>
      <c r="W117" s="4" t="s">
        <v>15</v>
      </c>
      <c r="X117" s="55" t="s">
        <v>20</v>
      </c>
      <c r="Y117" s="55"/>
      <c r="Z117" s="55"/>
      <c r="AA117" s="55"/>
      <c r="AB117" s="56">
        <v>0</v>
      </c>
      <c r="AC117" s="56"/>
    </row>
    <row r="118" spans="1:32" ht="11.1" customHeight="1" x14ac:dyDescent="0.15">
      <c r="A118" s="6" t="s">
        <v>14</v>
      </c>
      <c r="C118" s="40" t="s">
        <v>16</v>
      </c>
      <c r="D118" s="40"/>
      <c r="E118" s="40"/>
      <c r="F118" s="40"/>
      <c r="G118" s="51">
        <v>3686956</v>
      </c>
      <c r="H118" s="51"/>
      <c r="I118" s="52" t="s">
        <v>77</v>
      </c>
      <c r="J118" s="52"/>
      <c r="K118" s="52"/>
      <c r="L118" s="52"/>
      <c r="M118" s="53" t="s">
        <v>18</v>
      </c>
      <c r="N118" s="53"/>
      <c r="O118" s="53"/>
      <c r="P118" s="53" t="s">
        <v>32</v>
      </c>
      <c r="Q118" s="53"/>
      <c r="R118" s="53"/>
      <c r="S118" s="54">
        <v>7.61</v>
      </c>
      <c r="T118" s="54"/>
      <c r="V118" s="5">
        <v>0</v>
      </c>
      <c r="W118" s="4" t="s">
        <v>15</v>
      </c>
      <c r="X118" s="55" t="s">
        <v>20</v>
      </c>
      <c r="Y118" s="55"/>
      <c r="Z118" s="55"/>
      <c r="AA118" s="55"/>
      <c r="AB118" s="56">
        <v>0</v>
      </c>
      <c r="AC118" s="56"/>
    </row>
    <row r="119" spans="1:32" ht="11.1" customHeight="1" x14ac:dyDescent="0.15">
      <c r="A119" s="6" t="s">
        <v>14</v>
      </c>
      <c r="C119" s="40" t="s">
        <v>16</v>
      </c>
      <c r="D119" s="40"/>
      <c r="E119" s="40"/>
      <c r="F119" s="40"/>
      <c r="G119" s="51">
        <v>3689011</v>
      </c>
      <c r="H119" s="51"/>
      <c r="I119" s="52" t="s">
        <v>78</v>
      </c>
      <c r="J119" s="52"/>
      <c r="K119" s="52"/>
      <c r="L119" s="52"/>
      <c r="M119" s="53" t="s">
        <v>18</v>
      </c>
      <c r="N119" s="53"/>
      <c r="O119" s="53"/>
      <c r="P119" s="53" t="s">
        <v>19</v>
      </c>
      <c r="Q119" s="53"/>
      <c r="R119" s="53"/>
      <c r="S119" s="54">
        <v>4.8</v>
      </c>
      <c r="T119" s="54"/>
      <c r="V119" s="5">
        <v>0</v>
      </c>
      <c r="W119" s="4" t="s">
        <v>15</v>
      </c>
      <c r="X119" s="55" t="s">
        <v>20</v>
      </c>
      <c r="Y119" s="55"/>
      <c r="Z119" s="55"/>
      <c r="AA119" s="55"/>
      <c r="AB119" s="56">
        <v>0</v>
      </c>
      <c r="AC119" s="56"/>
    </row>
    <row r="120" spans="1:32" ht="11.1" customHeight="1" x14ac:dyDescent="0.15">
      <c r="A120" s="6" t="s">
        <v>14</v>
      </c>
      <c r="C120" s="40" t="s">
        <v>16</v>
      </c>
      <c r="D120" s="40"/>
      <c r="E120" s="40"/>
      <c r="F120" s="40"/>
      <c r="G120" s="51">
        <v>3689236</v>
      </c>
      <c r="H120" s="51"/>
      <c r="I120" s="52" t="s">
        <v>78</v>
      </c>
      <c r="J120" s="52"/>
      <c r="K120" s="52"/>
      <c r="L120" s="52"/>
      <c r="M120" s="53" t="s">
        <v>18</v>
      </c>
      <c r="N120" s="53"/>
      <c r="O120" s="53"/>
      <c r="P120" s="53" t="s">
        <v>32</v>
      </c>
      <c r="Q120" s="53"/>
      <c r="R120" s="53"/>
      <c r="S120" s="54">
        <v>8.9</v>
      </c>
      <c r="T120" s="54"/>
      <c r="V120" s="5">
        <v>0</v>
      </c>
      <c r="W120" s="4" t="s">
        <v>15</v>
      </c>
      <c r="X120" s="55" t="s">
        <v>20</v>
      </c>
      <c r="Y120" s="55"/>
      <c r="Z120" s="55"/>
      <c r="AA120" s="55"/>
      <c r="AB120" s="56">
        <v>0</v>
      </c>
      <c r="AC120" s="56"/>
    </row>
    <row r="121" spans="1:32" ht="0.75" customHeight="1" x14ac:dyDescent="0.15">
      <c r="A121" s="44" t="s">
        <v>79</v>
      </c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58" t="s">
        <v>15</v>
      </c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</row>
    <row r="122" spans="1:32" ht="11.1" customHeight="1" x14ac:dyDescent="0.1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S122" s="59">
        <v>880.29</v>
      </c>
      <c r="T122" s="59"/>
      <c r="AB122" s="60">
        <v>0</v>
      </c>
      <c r="AC122" s="60"/>
    </row>
    <row r="123" spans="1:32" ht="0.75" customHeight="1" x14ac:dyDescent="0.15">
      <c r="S123" s="59"/>
      <c r="T123" s="59"/>
      <c r="AB123" s="60"/>
      <c r="AC123" s="60"/>
    </row>
    <row r="124" spans="1:32" ht="0.75" customHeight="1" x14ac:dyDescent="0.15">
      <c r="A124" s="64" t="s">
        <v>80</v>
      </c>
      <c r="B124" s="64"/>
      <c r="C124" s="64"/>
      <c r="D124" s="64"/>
      <c r="E124" s="64"/>
      <c r="F124" s="64"/>
      <c r="G124" s="64"/>
      <c r="H124" s="64"/>
      <c r="I124" s="64"/>
      <c r="J124" s="64"/>
      <c r="K124" s="61" t="s">
        <v>15</v>
      </c>
      <c r="L124" s="61"/>
      <c r="M124" s="61"/>
      <c r="N124" s="61"/>
      <c r="O124" s="61"/>
      <c r="P124" s="61"/>
      <c r="Q124" s="61"/>
      <c r="R124" s="62">
        <v>880.29</v>
      </c>
      <c r="S124" s="62"/>
      <c r="T124" s="62"/>
      <c r="U124" s="61" t="s">
        <v>15</v>
      </c>
      <c r="V124" s="61"/>
      <c r="W124" s="61"/>
      <c r="X124" s="61"/>
      <c r="Y124" s="61"/>
      <c r="Z124" s="61"/>
      <c r="AA124" s="61"/>
      <c r="AB124" s="63">
        <v>0</v>
      </c>
      <c r="AC124" s="63"/>
      <c r="AD124" s="7" t="s">
        <v>15</v>
      </c>
      <c r="AE124" s="65" t="s">
        <v>15</v>
      </c>
      <c r="AF124" s="65"/>
    </row>
    <row r="125" spans="1:32" ht="11.85" customHeight="1" x14ac:dyDescent="0.1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5" t="s">
        <v>15</v>
      </c>
      <c r="L125" s="65"/>
      <c r="M125" s="65"/>
      <c r="N125" s="65"/>
      <c r="O125" s="65"/>
      <c r="P125" s="65"/>
      <c r="Q125" s="65"/>
      <c r="R125" s="62"/>
      <c r="S125" s="62"/>
      <c r="T125" s="62"/>
      <c r="U125" s="65" t="s">
        <v>15</v>
      </c>
      <c r="V125" s="65"/>
      <c r="W125" s="65"/>
      <c r="X125" s="65"/>
      <c r="Y125" s="65"/>
      <c r="Z125" s="65"/>
      <c r="AA125" s="65"/>
      <c r="AB125" s="63"/>
      <c r="AC125" s="63"/>
      <c r="AD125" s="65" t="s">
        <v>15</v>
      </c>
      <c r="AE125" s="65"/>
      <c r="AF125" s="65"/>
    </row>
    <row r="126" spans="1:32" ht="1.5" customHeight="1" x14ac:dyDescent="0.1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5"/>
      <c r="L126" s="65"/>
      <c r="M126" s="65"/>
      <c r="N126" s="65"/>
      <c r="O126" s="65"/>
      <c r="P126" s="65"/>
      <c r="Q126" s="65"/>
      <c r="R126" s="65" t="s">
        <v>15</v>
      </c>
      <c r="S126" s="65"/>
      <c r="T126" s="65"/>
      <c r="U126" s="65"/>
      <c r="V126" s="65"/>
      <c r="W126" s="65"/>
      <c r="X126" s="65"/>
      <c r="Y126" s="65"/>
      <c r="Z126" s="65"/>
      <c r="AA126" s="65"/>
      <c r="AB126" s="65" t="s">
        <v>15</v>
      </c>
      <c r="AC126" s="65"/>
      <c r="AD126" s="65"/>
      <c r="AE126" s="65"/>
      <c r="AF126" s="65"/>
    </row>
    <row r="127" spans="1:32" ht="11.1" customHeight="1" x14ac:dyDescent="0.15">
      <c r="A127" s="6" t="s">
        <v>14</v>
      </c>
      <c r="C127" s="40" t="s">
        <v>81</v>
      </c>
      <c r="D127" s="40"/>
      <c r="E127" s="40"/>
      <c r="F127" s="40"/>
      <c r="G127" s="51">
        <v>3523488</v>
      </c>
      <c r="H127" s="51"/>
      <c r="I127" s="52" t="s">
        <v>17</v>
      </c>
      <c r="J127" s="52"/>
      <c r="K127" s="52"/>
      <c r="L127" s="52"/>
      <c r="M127" s="53" t="s">
        <v>82</v>
      </c>
      <c r="N127" s="53"/>
      <c r="O127" s="53"/>
      <c r="P127" s="53" t="s">
        <v>83</v>
      </c>
      <c r="Q127" s="53"/>
      <c r="R127" s="53"/>
      <c r="S127" s="54">
        <v>4.97</v>
      </c>
      <c r="T127" s="54"/>
      <c r="V127" s="5">
        <v>0</v>
      </c>
      <c r="W127" s="4" t="s">
        <v>15</v>
      </c>
      <c r="X127" s="55" t="s">
        <v>20</v>
      </c>
      <c r="Y127" s="55"/>
      <c r="Z127" s="55"/>
      <c r="AA127" s="55"/>
      <c r="AB127" s="56">
        <v>0</v>
      </c>
      <c r="AC127" s="56"/>
    </row>
    <row r="128" spans="1:32" ht="11.1" customHeight="1" x14ac:dyDescent="0.15">
      <c r="A128" s="6" t="s">
        <v>14</v>
      </c>
      <c r="C128" s="40" t="s">
        <v>81</v>
      </c>
      <c r="D128" s="40"/>
      <c r="E128" s="40"/>
      <c r="F128" s="40"/>
      <c r="G128" s="51">
        <v>3523544</v>
      </c>
      <c r="H128" s="51"/>
      <c r="I128" s="52" t="s">
        <v>17</v>
      </c>
      <c r="J128" s="52"/>
      <c r="K128" s="52"/>
      <c r="L128" s="52"/>
      <c r="M128" s="53" t="s">
        <v>82</v>
      </c>
      <c r="N128" s="53"/>
      <c r="O128" s="53"/>
      <c r="P128" s="53" t="s">
        <v>84</v>
      </c>
      <c r="Q128" s="53"/>
      <c r="R128" s="53"/>
      <c r="S128" s="54">
        <v>6.51</v>
      </c>
      <c r="T128" s="54"/>
      <c r="V128" s="5">
        <v>0</v>
      </c>
      <c r="W128" s="4" t="s">
        <v>15</v>
      </c>
      <c r="X128" s="55" t="s">
        <v>20</v>
      </c>
      <c r="Y128" s="55"/>
      <c r="Z128" s="55"/>
      <c r="AA128" s="55"/>
      <c r="AB128" s="56">
        <v>0</v>
      </c>
      <c r="AC128" s="56"/>
    </row>
    <row r="129" spans="1:29" ht="11.1" customHeight="1" x14ac:dyDescent="0.15">
      <c r="A129" s="6" t="s">
        <v>14</v>
      </c>
      <c r="C129" s="40" t="s">
        <v>81</v>
      </c>
      <c r="D129" s="40"/>
      <c r="E129" s="40"/>
      <c r="F129" s="40"/>
      <c r="G129" s="51">
        <v>3525586</v>
      </c>
      <c r="H129" s="51"/>
      <c r="I129" s="52" t="s">
        <v>22</v>
      </c>
      <c r="J129" s="52"/>
      <c r="K129" s="52"/>
      <c r="L129" s="52"/>
      <c r="M129" s="53" t="s">
        <v>82</v>
      </c>
      <c r="N129" s="53"/>
      <c r="O129" s="53"/>
      <c r="P129" s="53" t="s">
        <v>83</v>
      </c>
      <c r="Q129" s="53"/>
      <c r="R129" s="53"/>
      <c r="S129" s="54">
        <v>4.17</v>
      </c>
      <c r="T129" s="54"/>
      <c r="V129" s="5">
        <v>0</v>
      </c>
      <c r="W129" s="4" t="s">
        <v>15</v>
      </c>
      <c r="X129" s="55" t="s">
        <v>20</v>
      </c>
      <c r="Y129" s="55"/>
      <c r="Z129" s="55"/>
      <c r="AA129" s="55"/>
      <c r="AB129" s="56">
        <v>0</v>
      </c>
      <c r="AC129" s="56"/>
    </row>
    <row r="130" spans="1:29" ht="11.1" customHeight="1" x14ac:dyDescent="0.15">
      <c r="A130" s="6" t="s">
        <v>14</v>
      </c>
      <c r="C130" s="40" t="s">
        <v>81</v>
      </c>
      <c r="D130" s="40"/>
      <c r="E130" s="40"/>
      <c r="F130" s="40"/>
      <c r="G130" s="51">
        <v>3525637</v>
      </c>
      <c r="H130" s="51"/>
      <c r="I130" s="52" t="s">
        <v>22</v>
      </c>
      <c r="J130" s="52"/>
      <c r="K130" s="52"/>
      <c r="L130" s="52"/>
      <c r="M130" s="53" t="s">
        <v>82</v>
      </c>
      <c r="N130" s="53"/>
      <c r="O130" s="53"/>
      <c r="P130" s="53" t="s">
        <v>84</v>
      </c>
      <c r="Q130" s="53"/>
      <c r="R130" s="53"/>
      <c r="S130" s="54">
        <v>5.73</v>
      </c>
      <c r="T130" s="54"/>
      <c r="V130" s="5">
        <v>0</v>
      </c>
      <c r="W130" s="4" t="s">
        <v>15</v>
      </c>
      <c r="X130" s="55" t="s">
        <v>20</v>
      </c>
      <c r="Y130" s="55"/>
      <c r="Z130" s="55"/>
      <c r="AA130" s="55"/>
      <c r="AB130" s="56">
        <v>0</v>
      </c>
      <c r="AC130" s="56"/>
    </row>
    <row r="131" spans="1:29" ht="11.1" customHeight="1" x14ac:dyDescent="0.15">
      <c r="A131" s="6" t="s">
        <v>14</v>
      </c>
      <c r="C131" s="40" t="s">
        <v>81</v>
      </c>
      <c r="D131" s="40"/>
      <c r="E131" s="40"/>
      <c r="F131" s="40"/>
      <c r="G131" s="51">
        <v>3527834</v>
      </c>
      <c r="H131" s="51"/>
      <c r="I131" s="52" t="s">
        <v>23</v>
      </c>
      <c r="J131" s="52"/>
      <c r="K131" s="52"/>
      <c r="L131" s="52"/>
      <c r="M131" s="53" t="s">
        <v>82</v>
      </c>
      <c r="N131" s="53"/>
      <c r="O131" s="53"/>
      <c r="P131" s="53" t="s">
        <v>83</v>
      </c>
      <c r="Q131" s="53"/>
      <c r="R131" s="53"/>
      <c r="S131" s="54">
        <v>4.04</v>
      </c>
      <c r="T131" s="54"/>
      <c r="V131" s="5">
        <v>0</v>
      </c>
      <c r="W131" s="4" t="s">
        <v>15</v>
      </c>
      <c r="X131" s="55" t="s">
        <v>20</v>
      </c>
      <c r="Y131" s="55"/>
      <c r="Z131" s="55"/>
      <c r="AA131" s="55"/>
      <c r="AB131" s="56">
        <v>0</v>
      </c>
      <c r="AC131" s="56"/>
    </row>
    <row r="132" spans="1:29" ht="11.1" customHeight="1" x14ac:dyDescent="0.15">
      <c r="A132" s="6" t="s">
        <v>14</v>
      </c>
      <c r="C132" s="40" t="s">
        <v>81</v>
      </c>
      <c r="D132" s="40"/>
      <c r="E132" s="40"/>
      <c r="F132" s="40"/>
      <c r="G132" s="51">
        <v>3527883</v>
      </c>
      <c r="H132" s="51"/>
      <c r="I132" s="52" t="s">
        <v>23</v>
      </c>
      <c r="J132" s="52"/>
      <c r="K132" s="52"/>
      <c r="L132" s="52"/>
      <c r="M132" s="53" t="s">
        <v>82</v>
      </c>
      <c r="N132" s="53"/>
      <c r="O132" s="53"/>
      <c r="P132" s="53" t="s">
        <v>84</v>
      </c>
      <c r="Q132" s="53"/>
      <c r="R132" s="53"/>
      <c r="S132" s="54">
        <v>6.38</v>
      </c>
      <c r="T132" s="54"/>
      <c r="V132" s="5">
        <v>0</v>
      </c>
      <c r="W132" s="4" t="s">
        <v>15</v>
      </c>
      <c r="X132" s="55" t="s">
        <v>20</v>
      </c>
      <c r="Y132" s="55"/>
      <c r="Z132" s="55"/>
      <c r="AA132" s="55"/>
      <c r="AB132" s="56">
        <v>0</v>
      </c>
      <c r="AC132" s="56"/>
    </row>
    <row r="133" spans="1:29" ht="11.1" customHeight="1" x14ac:dyDescent="0.15">
      <c r="A133" s="6" t="s">
        <v>14</v>
      </c>
      <c r="C133" s="40" t="s">
        <v>81</v>
      </c>
      <c r="D133" s="40"/>
      <c r="E133" s="40"/>
      <c r="F133" s="40"/>
      <c r="G133" s="51">
        <v>3530459</v>
      </c>
      <c r="H133" s="51"/>
      <c r="I133" s="52" t="s">
        <v>24</v>
      </c>
      <c r="J133" s="52"/>
      <c r="K133" s="52"/>
      <c r="L133" s="52"/>
      <c r="M133" s="53" t="s">
        <v>82</v>
      </c>
      <c r="N133" s="53"/>
      <c r="O133" s="53"/>
      <c r="P133" s="53" t="s">
        <v>83</v>
      </c>
      <c r="Q133" s="53"/>
      <c r="R133" s="53"/>
      <c r="S133" s="54">
        <v>4.13</v>
      </c>
      <c r="T133" s="54"/>
      <c r="V133" s="5">
        <v>0</v>
      </c>
      <c r="W133" s="4" t="s">
        <v>15</v>
      </c>
      <c r="X133" s="55" t="s">
        <v>20</v>
      </c>
      <c r="Y133" s="55"/>
      <c r="Z133" s="55"/>
      <c r="AA133" s="55"/>
      <c r="AB133" s="56">
        <v>0</v>
      </c>
      <c r="AC133" s="56"/>
    </row>
    <row r="134" spans="1:29" ht="11.1" customHeight="1" x14ac:dyDescent="0.15">
      <c r="A134" s="6" t="s">
        <v>14</v>
      </c>
      <c r="C134" s="40" t="s">
        <v>81</v>
      </c>
      <c r="D134" s="40"/>
      <c r="E134" s="40"/>
      <c r="F134" s="40"/>
      <c r="G134" s="51">
        <v>3530510</v>
      </c>
      <c r="H134" s="51"/>
      <c r="I134" s="52" t="s">
        <v>24</v>
      </c>
      <c r="J134" s="52"/>
      <c r="K134" s="52"/>
      <c r="L134" s="52"/>
      <c r="M134" s="53" t="s">
        <v>82</v>
      </c>
      <c r="N134" s="53"/>
      <c r="O134" s="53"/>
      <c r="P134" s="53" t="s">
        <v>84</v>
      </c>
      <c r="Q134" s="53"/>
      <c r="R134" s="53"/>
      <c r="S134" s="54">
        <v>5.29</v>
      </c>
      <c r="T134" s="54"/>
      <c r="V134" s="5">
        <v>0</v>
      </c>
      <c r="W134" s="4" t="s">
        <v>15</v>
      </c>
      <c r="X134" s="55" t="s">
        <v>20</v>
      </c>
      <c r="Y134" s="55"/>
      <c r="Z134" s="55"/>
      <c r="AA134" s="55"/>
      <c r="AB134" s="56">
        <v>0</v>
      </c>
      <c r="AC134" s="56"/>
    </row>
    <row r="135" spans="1:29" ht="11.1" customHeight="1" x14ac:dyDescent="0.15">
      <c r="A135" s="6" t="s">
        <v>14</v>
      </c>
      <c r="C135" s="40" t="s">
        <v>81</v>
      </c>
      <c r="D135" s="40"/>
      <c r="E135" s="40"/>
      <c r="F135" s="40"/>
      <c r="G135" s="51">
        <v>3533119</v>
      </c>
      <c r="H135" s="51"/>
      <c r="I135" s="52" t="s">
        <v>25</v>
      </c>
      <c r="J135" s="52"/>
      <c r="K135" s="52"/>
      <c r="L135" s="52"/>
      <c r="M135" s="53" t="s">
        <v>82</v>
      </c>
      <c r="N135" s="53"/>
      <c r="O135" s="53"/>
      <c r="P135" s="53" t="s">
        <v>83</v>
      </c>
      <c r="Q135" s="53"/>
      <c r="R135" s="53"/>
      <c r="S135" s="54">
        <v>3.62</v>
      </c>
      <c r="T135" s="54"/>
      <c r="V135" s="5">
        <v>0</v>
      </c>
      <c r="W135" s="4" t="s">
        <v>15</v>
      </c>
      <c r="X135" s="55" t="s">
        <v>20</v>
      </c>
      <c r="Y135" s="55"/>
      <c r="Z135" s="55"/>
      <c r="AA135" s="55"/>
      <c r="AB135" s="56">
        <v>0</v>
      </c>
      <c r="AC135" s="56"/>
    </row>
    <row r="136" spans="1:29" ht="11.1" customHeight="1" x14ac:dyDescent="0.15">
      <c r="A136" s="6" t="s">
        <v>14</v>
      </c>
      <c r="C136" s="40" t="s">
        <v>81</v>
      </c>
      <c r="D136" s="40"/>
      <c r="E136" s="40"/>
      <c r="F136" s="40"/>
      <c r="G136" s="51">
        <v>3533159</v>
      </c>
      <c r="H136" s="51"/>
      <c r="I136" s="52" t="s">
        <v>25</v>
      </c>
      <c r="J136" s="52"/>
      <c r="K136" s="52"/>
      <c r="L136" s="52"/>
      <c r="M136" s="53" t="s">
        <v>82</v>
      </c>
      <c r="N136" s="53"/>
      <c r="O136" s="53"/>
      <c r="P136" s="53" t="s">
        <v>84</v>
      </c>
      <c r="Q136" s="53"/>
      <c r="R136" s="53"/>
      <c r="S136" s="54">
        <v>4.46</v>
      </c>
      <c r="T136" s="54"/>
      <c r="V136" s="5">
        <v>0</v>
      </c>
      <c r="W136" s="4" t="s">
        <v>15</v>
      </c>
      <c r="X136" s="55" t="s">
        <v>20</v>
      </c>
      <c r="Y136" s="55"/>
      <c r="Z136" s="55"/>
      <c r="AA136" s="55"/>
      <c r="AB136" s="56">
        <v>0</v>
      </c>
      <c r="AC136" s="56"/>
    </row>
    <row r="137" spans="1:29" ht="11.1" customHeight="1" x14ac:dyDescent="0.15">
      <c r="A137" s="6" t="s">
        <v>14</v>
      </c>
      <c r="C137" s="40" t="s">
        <v>81</v>
      </c>
      <c r="D137" s="40"/>
      <c r="E137" s="40"/>
      <c r="F137" s="40"/>
      <c r="G137" s="51">
        <v>3535747</v>
      </c>
      <c r="H137" s="51"/>
      <c r="I137" s="52" t="s">
        <v>26</v>
      </c>
      <c r="J137" s="52"/>
      <c r="K137" s="52"/>
      <c r="L137" s="52"/>
      <c r="M137" s="53" t="s">
        <v>82</v>
      </c>
      <c r="N137" s="53"/>
      <c r="O137" s="53"/>
      <c r="P137" s="53" t="s">
        <v>83</v>
      </c>
      <c r="Q137" s="53"/>
      <c r="R137" s="53"/>
      <c r="S137" s="54">
        <v>4.83</v>
      </c>
      <c r="T137" s="54"/>
      <c r="V137" s="5">
        <v>0</v>
      </c>
      <c r="W137" s="4" t="s">
        <v>15</v>
      </c>
      <c r="X137" s="55" t="s">
        <v>20</v>
      </c>
      <c r="Y137" s="55"/>
      <c r="Z137" s="55"/>
      <c r="AA137" s="55"/>
      <c r="AB137" s="56">
        <v>0</v>
      </c>
      <c r="AC137" s="56"/>
    </row>
    <row r="138" spans="1:29" ht="11.1" customHeight="1" x14ac:dyDescent="0.15">
      <c r="A138" s="6" t="s">
        <v>14</v>
      </c>
      <c r="C138" s="40" t="s">
        <v>81</v>
      </c>
      <c r="D138" s="40"/>
      <c r="E138" s="40"/>
      <c r="F138" s="40"/>
      <c r="G138" s="51">
        <v>3535830</v>
      </c>
      <c r="H138" s="51"/>
      <c r="I138" s="52" t="s">
        <v>26</v>
      </c>
      <c r="J138" s="52"/>
      <c r="K138" s="52"/>
      <c r="L138" s="52"/>
      <c r="M138" s="53" t="s">
        <v>82</v>
      </c>
      <c r="N138" s="53"/>
      <c r="O138" s="53"/>
      <c r="P138" s="53" t="s">
        <v>84</v>
      </c>
      <c r="Q138" s="53"/>
      <c r="R138" s="53"/>
      <c r="S138" s="54">
        <v>5.84</v>
      </c>
      <c r="T138" s="54"/>
      <c r="V138" s="5">
        <v>0</v>
      </c>
      <c r="W138" s="4" t="s">
        <v>15</v>
      </c>
      <c r="X138" s="55" t="s">
        <v>20</v>
      </c>
      <c r="Y138" s="55"/>
      <c r="Z138" s="55"/>
      <c r="AA138" s="55"/>
      <c r="AB138" s="56">
        <v>0</v>
      </c>
      <c r="AC138" s="56"/>
    </row>
    <row r="139" spans="1:29" ht="11.1" customHeight="1" x14ac:dyDescent="0.15">
      <c r="A139" s="6" t="s">
        <v>14</v>
      </c>
      <c r="C139" s="40" t="s">
        <v>81</v>
      </c>
      <c r="D139" s="40"/>
      <c r="E139" s="40"/>
      <c r="F139" s="40"/>
      <c r="G139" s="51">
        <v>3537548</v>
      </c>
      <c r="H139" s="51"/>
      <c r="I139" s="52" t="s">
        <v>27</v>
      </c>
      <c r="J139" s="52"/>
      <c r="K139" s="52"/>
      <c r="L139" s="52"/>
      <c r="M139" s="53" t="s">
        <v>82</v>
      </c>
      <c r="N139" s="53"/>
      <c r="O139" s="53"/>
      <c r="P139" s="53" t="s">
        <v>83</v>
      </c>
      <c r="Q139" s="53"/>
      <c r="R139" s="53"/>
      <c r="S139" s="54">
        <v>4</v>
      </c>
      <c r="T139" s="54"/>
      <c r="V139" s="5">
        <v>0</v>
      </c>
      <c r="W139" s="4" t="s">
        <v>15</v>
      </c>
      <c r="X139" s="55" t="s">
        <v>20</v>
      </c>
      <c r="Y139" s="55"/>
      <c r="Z139" s="55"/>
      <c r="AA139" s="55"/>
      <c r="AB139" s="56">
        <v>0</v>
      </c>
      <c r="AC139" s="56"/>
    </row>
    <row r="140" spans="1:29" ht="11.1" customHeight="1" x14ac:dyDescent="0.15">
      <c r="A140" s="6" t="s">
        <v>14</v>
      </c>
      <c r="C140" s="40" t="s">
        <v>81</v>
      </c>
      <c r="D140" s="40"/>
      <c r="E140" s="40"/>
      <c r="F140" s="40"/>
      <c r="G140" s="51">
        <v>3537594</v>
      </c>
      <c r="H140" s="51"/>
      <c r="I140" s="52" t="s">
        <v>27</v>
      </c>
      <c r="J140" s="52"/>
      <c r="K140" s="52"/>
      <c r="L140" s="52"/>
      <c r="M140" s="53" t="s">
        <v>82</v>
      </c>
      <c r="N140" s="53"/>
      <c r="O140" s="53"/>
      <c r="P140" s="53" t="s">
        <v>84</v>
      </c>
      <c r="Q140" s="53"/>
      <c r="R140" s="53"/>
      <c r="S140" s="54">
        <v>4.5599999999999996</v>
      </c>
      <c r="T140" s="54"/>
      <c r="V140" s="5">
        <v>0</v>
      </c>
      <c r="W140" s="4" t="s">
        <v>15</v>
      </c>
      <c r="X140" s="55" t="s">
        <v>20</v>
      </c>
      <c r="Y140" s="55"/>
      <c r="Z140" s="55"/>
      <c r="AA140" s="55"/>
      <c r="AB140" s="56">
        <v>0</v>
      </c>
      <c r="AC140" s="56"/>
    </row>
    <row r="141" spans="1:29" ht="11.1" customHeight="1" x14ac:dyDescent="0.15">
      <c r="A141" s="6" t="s">
        <v>14</v>
      </c>
      <c r="C141" s="40" t="s">
        <v>81</v>
      </c>
      <c r="D141" s="40"/>
      <c r="E141" s="40"/>
      <c r="F141" s="40"/>
      <c r="G141" s="51">
        <v>3539875</v>
      </c>
      <c r="H141" s="51"/>
      <c r="I141" s="52" t="s">
        <v>28</v>
      </c>
      <c r="J141" s="52"/>
      <c r="K141" s="52"/>
      <c r="L141" s="52"/>
      <c r="M141" s="53" t="s">
        <v>82</v>
      </c>
      <c r="N141" s="53"/>
      <c r="O141" s="53"/>
      <c r="P141" s="53" t="s">
        <v>83</v>
      </c>
      <c r="Q141" s="53"/>
      <c r="R141" s="53"/>
      <c r="S141" s="54">
        <v>3.08</v>
      </c>
      <c r="T141" s="54"/>
      <c r="V141" s="5">
        <v>0</v>
      </c>
      <c r="W141" s="4" t="s">
        <v>15</v>
      </c>
      <c r="X141" s="55" t="s">
        <v>20</v>
      </c>
      <c r="Y141" s="55"/>
      <c r="Z141" s="55"/>
      <c r="AA141" s="55"/>
      <c r="AB141" s="56">
        <v>0</v>
      </c>
      <c r="AC141" s="56"/>
    </row>
    <row r="142" spans="1:29" ht="11.1" customHeight="1" x14ac:dyDescent="0.15">
      <c r="A142" s="6" t="s">
        <v>14</v>
      </c>
      <c r="C142" s="40" t="s">
        <v>81</v>
      </c>
      <c r="D142" s="40"/>
      <c r="E142" s="40"/>
      <c r="F142" s="40"/>
      <c r="G142" s="51">
        <v>3539881</v>
      </c>
      <c r="H142" s="51"/>
      <c r="I142" s="52" t="s">
        <v>28</v>
      </c>
      <c r="J142" s="52"/>
      <c r="K142" s="52"/>
      <c r="L142" s="52"/>
      <c r="M142" s="53" t="s">
        <v>82</v>
      </c>
      <c r="N142" s="53"/>
      <c r="O142" s="53"/>
      <c r="P142" s="53" t="s">
        <v>84</v>
      </c>
      <c r="Q142" s="53"/>
      <c r="R142" s="53"/>
      <c r="S142" s="54">
        <v>6.21</v>
      </c>
      <c r="T142" s="54"/>
      <c r="V142" s="5">
        <v>0</v>
      </c>
      <c r="W142" s="4" t="s">
        <v>15</v>
      </c>
      <c r="X142" s="55" t="s">
        <v>20</v>
      </c>
      <c r="Y142" s="55"/>
      <c r="Z142" s="55"/>
      <c r="AA142" s="55"/>
      <c r="AB142" s="56">
        <v>0</v>
      </c>
      <c r="AC142" s="56"/>
    </row>
    <row r="143" spans="1:29" ht="11.1" customHeight="1" x14ac:dyDescent="0.15">
      <c r="A143" s="6" t="s">
        <v>14</v>
      </c>
      <c r="C143" s="40" t="s">
        <v>81</v>
      </c>
      <c r="D143" s="40"/>
      <c r="E143" s="40"/>
      <c r="F143" s="40"/>
      <c r="G143" s="51">
        <v>3542931</v>
      </c>
      <c r="H143" s="51"/>
      <c r="I143" s="52" t="s">
        <v>30</v>
      </c>
      <c r="J143" s="52"/>
      <c r="K143" s="52"/>
      <c r="L143" s="52"/>
      <c r="M143" s="53" t="s">
        <v>82</v>
      </c>
      <c r="N143" s="53"/>
      <c r="O143" s="53"/>
      <c r="P143" s="53" t="s">
        <v>83</v>
      </c>
      <c r="Q143" s="53"/>
      <c r="R143" s="53"/>
      <c r="S143" s="54">
        <v>4.21</v>
      </c>
      <c r="T143" s="54"/>
      <c r="V143" s="5">
        <v>0</v>
      </c>
      <c r="W143" s="4" t="s">
        <v>15</v>
      </c>
      <c r="X143" s="55" t="s">
        <v>20</v>
      </c>
      <c r="Y143" s="55"/>
      <c r="Z143" s="55"/>
      <c r="AA143" s="55"/>
      <c r="AB143" s="56">
        <v>0</v>
      </c>
      <c r="AC143" s="56"/>
    </row>
    <row r="144" spans="1:29" ht="11.1" customHeight="1" x14ac:dyDescent="0.15">
      <c r="A144" s="6" t="s">
        <v>14</v>
      </c>
      <c r="C144" s="40" t="s">
        <v>81</v>
      </c>
      <c r="D144" s="40"/>
      <c r="E144" s="40"/>
      <c r="F144" s="40"/>
      <c r="G144" s="51">
        <v>3542978</v>
      </c>
      <c r="H144" s="51"/>
      <c r="I144" s="52" t="s">
        <v>30</v>
      </c>
      <c r="J144" s="52"/>
      <c r="K144" s="52"/>
      <c r="L144" s="52"/>
      <c r="M144" s="53" t="s">
        <v>82</v>
      </c>
      <c r="N144" s="53"/>
      <c r="O144" s="53"/>
      <c r="P144" s="53" t="s">
        <v>84</v>
      </c>
      <c r="Q144" s="53"/>
      <c r="R144" s="53"/>
      <c r="S144" s="54">
        <v>5.1100000000000003</v>
      </c>
      <c r="T144" s="54"/>
      <c r="V144" s="5">
        <v>0</v>
      </c>
      <c r="W144" s="4" t="s">
        <v>15</v>
      </c>
      <c r="X144" s="55" t="s">
        <v>20</v>
      </c>
      <c r="Y144" s="55"/>
      <c r="Z144" s="55"/>
      <c r="AA144" s="55"/>
      <c r="AB144" s="56">
        <v>0</v>
      </c>
      <c r="AC144" s="56"/>
    </row>
    <row r="145" spans="1:31" ht="11.1" customHeight="1" x14ac:dyDescent="0.15">
      <c r="A145" s="6" t="s">
        <v>14</v>
      </c>
      <c r="C145" s="40" t="s">
        <v>81</v>
      </c>
      <c r="D145" s="40"/>
      <c r="E145" s="40"/>
      <c r="F145" s="40"/>
      <c r="G145" s="51">
        <v>3545817</v>
      </c>
      <c r="H145" s="51"/>
      <c r="I145" s="52" t="s">
        <v>31</v>
      </c>
      <c r="J145" s="52"/>
      <c r="K145" s="52"/>
      <c r="L145" s="52"/>
      <c r="M145" s="53" t="s">
        <v>82</v>
      </c>
      <c r="N145" s="53"/>
      <c r="O145" s="53"/>
      <c r="P145" s="53" t="s">
        <v>83</v>
      </c>
      <c r="Q145" s="53"/>
      <c r="R145" s="53"/>
      <c r="S145" s="54">
        <v>1.74</v>
      </c>
      <c r="T145" s="54"/>
      <c r="V145" s="5">
        <v>0</v>
      </c>
      <c r="W145" s="4" t="s">
        <v>15</v>
      </c>
      <c r="X145" s="55" t="s">
        <v>20</v>
      </c>
      <c r="Y145" s="55"/>
      <c r="Z145" s="55"/>
      <c r="AA145" s="55"/>
      <c r="AB145" s="56">
        <v>0</v>
      </c>
      <c r="AC145" s="56"/>
    </row>
    <row r="146" spans="1:31" ht="11.1" customHeight="1" x14ac:dyDescent="0.15">
      <c r="A146" s="6" t="s">
        <v>14</v>
      </c>
      <c r="C146" s="40" t="s">
        <v>81</v>
      </c>
      <c r="D146" s="40"/>
      <c r="E146" s="40"/>
      <c r="F146" s="40"/>
      <c r="G146" s="51">
        <v>3545824</v>
      </c>
      <c r="H146" s="51"/>
      <c r="I146" s="52" t="s">
        <v>31</v>
      </c>
      <c r="J146" s="52"/>
      <c r="K146" s="52"/>
      <c r="L146" s="52"/>
      <c r="M146" s="53" t="s">
        <v>82</v>
      </c>
      <c r="N146" s="53"/>
      <c r="O146" s="53"/>
      <c r="P146" s="53" t="s">
        <v>84</v>
      </c>
      <c r="Q146" s="53"/>
      <c r="R146" s="53"/>
      <c r="S146" s="54">
        <v>6.71</v>
      </c>
      <c r="T146" s="54"/>
      <c r="V146" s="5">
        <v>0</v>
      </c>
      <c r="W146" s="4" t="s">
        <v>15</v>
      </c>
      <c r="X146" s="55" t="s">
        <v>20</v>
      </c>
      <c r="Y146" s="55"/>
      <c r="Z146" s="55"/>
      <c r="AA146" s="55"/>
      <c r="AB146" s="56">
        <v>0</v>
      </c>
      <c r="AC146" s="56"/>
    </row>
    <row r="147" spans="1:31" ht="11.1" customHeight="1" x14ac:dyDescent="0.15">
      <c r="A147" s="6" t="s">
        <v>14</v>
      </c>
      <c r="C147" s="40" t="s">
        <v>81</v>
      </c>
      <c r="D147" s="40"/>
      <c r="E147" s="40"/>
      <c r="F147" s="40"/>
      <c r="G147" s="51">
        <v>3547559</v>
      </c>
      <c r="H147" s="51"/>
      <c r="I147" s="52" t="s">
        <v>33</v>
      </c>
      <c r="J147" s="52"/>
      <c r="K147" s="52"/>
      <c r="L147" s="52"/>
      <c r="M147" s="53" t="s">
        <v>82</v>
      </c>
      <c r="N147" s="53"/>
      <c r="O147" s="53"/>
      <c r="P147" s="53" t="s">
        <v>83</v>
      </c>
      <c r="Q147" s="53"/>
      <c r="R147" s="53"/>
      <c r="S147" s="54">
        <v>2.29</v>
      </c>
      <c r="T147" s="54"/>
      <c r="V147" s="5">
        <v>0</v>
      </c>
      <c r="W147" s="4" t="s">
        <v>15</v>
      </c>
      <c r="X147" s="55" t="s">
        <v>20</v>
      </c>
      <c r="Y147" s="55"/>
      <c r="Z147" s="55"/>
      <c r="AA147" s="55"/>
      <c r="AB147" s="56">
        <v>0</v>
      </c>
      <c r="AC147" s="56"/>
    </row>
    <row r="148" spans="1:31" ht="11.1" customHeight="1" x14ac:dyDescent="0.15">
      <c r="A148" s="6" t="s">
        <v>14</v>
      </c>
      <c r="C148" s="40" t="s">
        <v>81</v>
      </c>
      <c r="D148" s="40"/>
      <c r="E148" s="40"/>
      <c r="F148" s="40"/>
      <c r="G148" s="51">
        <v>3547602</v>
      </c>
      <c r="H148" s="51"/>
      <c r="I148" s="52" t="s">
        <v>33</v>
      </c>
      <c r="J148" s="52"/>
      <c r="K148" s="52"/>
      <c r="L148" s="52"/>
      <c r="M148" s="53" t="s">
        <v>82</v>
      </c>
      <c r="N148" s="53"/>
      <c r="O148" s="53"/>
      <c r="P148" s="53" t="s">
        <v>84</v>
      </c>
      <c r="Q148" s="53"/>
      <c r="R148" s="53"/>
      <c r="S148" s="54">
        <v>2.79</v>
      </c>
      <c r="T148" s="54"/>
      <c r="V148" s="5">
        <v>0</v>
      </c>
      <c r="W148" s="4" t="s">
        <v>15</v>
      </c>
      <c r="X148" s="55" t="s">
        <v>20</v>
      </c>
      <c r="Y148" s="55"/>
      <c r="Z148" s="55"/>
      <c r="AA148" s="55"/>
      <c r="AB148" s="56">
        <v>0</v>
      </c>
      <c r="AC148" s="56"/>
    </row>
    <row r="149" spans="1:31" ht="11.1" customHeight="1" x14ac:dyDescent="0.15">
      <c r="A149" s="6" t="s">
        <v>14</v>
      </c>
      <c r="C149" s="40" t="s">
        <v>81</v>
      </c>
      <c r="D149" s="40"/>
      <c r="E149" s="40"/>
      <c r="F149" s="40"/>
      <c r="G149" s="51">
        <v>3550177</v>
      </c>
      <c r="H149" s="51"/>
      <c r="I149" s="52" t="s">
        <v>34</v>
      </c>
      <c r="J149" s="52"/>
      <c r="K149" s="52"/>
      <c r="L149" s="52"/>
      <c r="M149" s="53" t="s">
        <v>82</v>
      </c>
      <c r="N149" s="53"/>
      <c r="O149" s="53"/>
      <c r="P149" s="53" t="s">
        <v>84</v>
      </c>
      <c r="Q149" s="53"/>
      <c r="R149" s="53"/>
      <c r="S149" s="54">
        <v>8.11</v>
      </c>
      <c r="T149" s="54"/>
      <c r="V149" s="5">
        <v>0</v>
      </c>
      <c r="W149" s="4" t="s">
        <v>15</v>
      </c>
      <c r="X149" s="55" t="s">
        <v>20</v>
      </c>
      <c r="Y149" s="55"/>
      <c r="Z149" s="55"/>
      <c r="AA149" s="55"/>
      <c r="AB149" s="56">
        <v>0</v>
      </c>
      <c r="AC149" s="56"/>
    </row>
    <row r="150" spans="1:31" ht="11.1" customHeight="1" x14ac:dyDescent="0.15">
      <c r="A150" s="6" t="s">
        <v>14</v>
      </c>
      <c r="C150" s="40" t="s">
        <v>81</v>
      </c>
      <c r="D150" s="40"/>
      <c r="E150" s="40"/>
      <c r="F150" s="40"/>
      <c r="G150" s="51">
        <v>3550408</v>
      </c>
      <c r="H150" s="51"/>
      <c r="I150" s="52" t="s">
        <v>34</v>
      </c>
      <c r="J150" s="52"/>
      <c r="K150" s="52"/>
      <c r="L150" s="52"/>
      <c r="M150" s="53" t="s">
        <v>82</v>
      </c>
      <c r="N150" s="53"/>
      <c r="O150" s="53"/>
      <c r="P150" s="53" t="s">
        <v>84</v>
      </c>
      <c r="Q150" s="53"/>
      <c r="R150" s="53"/>
      <c r="S150" s="54">
        <v>5.4</v>
      </c>
      <c r="T150" s="54"/>
      <c r="V150" s="5">
        <v>0</v>
      </c>
      <c r="W150" s="4" t="s">
        <v>15</v>
      </c>
      <c r="X150" s="55" t="s">
        <v>20</v>
      </c>
      <c r="Y150" s="55"/>
      <c r="Z150" s="55"/>
      <c r="AA150" s="55"/>
      <c r="AB150" s="56">
        <v>0</v>
      </c>
      <c r="AC150" s="56"/>
    </row>
    <row r="151" spans="1:31" ht="8.65" customHeight="1" x14ac:dyDescent="0.15"/>
    <row r="152" spans="1:31" ht="13.9" customHeight="1" x14ac:dyDescent="0.15">
      <c r="Q152" s="37" t="s">
        <v>85</v>
      </c>
      <c r="R152" s="37"/>
      <c r="S152" s="37"/>
      <c r="AA152" s="57" t="s">
        <v>45</v>
      </c>
      <c r="AB152" s="57"/>
      <c r="AC152" s="57"/>
      <c r="AD152" s="57"/>
      <c r="AE152" s="57"/>
    </row>
    <row r="153" spans="1:31" ht="13.9" customHeight="1" x14ac:dyDescent="0.15">
      <c r="A153" s="2" t="s">
        <v>4</v>
      </c>
      <c r="C153" s="40" t="s">
        <v>5</v>
      </c>
      <c r="D153" s="40"/>
      <c r="E153" s="40"/>
      <c r="G153" s="41" t="s">
        <v>6</v>
      </c>
      <c r="H153" s="41"/>
      <c r="I153" s="40" t="s">
        <v>7</v>
      </c>
      <c r="J153" s="40"/>
      <c r="K153" s="40"/>
      <c r="L153" s="40"/>
      <c r="M153" s="40" t="s">
        <v>8</v>
      </c>
      <c r="N153" s="40"/>
      <c r="O153" s="40"/>
      <c r="P153" s="40" t="s">
        <v>9</v>
      </c>
      <c r="Q153" s="40"/>
      <c r="R153" s="40"/>
      <c r="S153" s="42" t="s">
        <v>10</v>
      </c>
      <c r="T153" s="42"/>
      <c r="V153" s="3" t="s">
        <v>11</v>
      </c>
      <c r="Z153" s="42" t="s">
        <v>12</v>
      </c>
      <c r="AA153" s="42"/>
      <c r="AB153" s="42" t="s">
        <v>13</v>
      </c>
      <c r="AC153" s="42"/>
    </row>
    <row r="154" spans="1:31" ht="0.75" customHeight="1" x14ac:dyDescent="0.15">
      <c r="A154" s="43" t="s">
        <v>14</v>
      </c>
      <c r="B154" s="1" t="s">
        <v>15</v>
      </c>
      <c r="C154" s="44" t="s">
        <v>81</v>
      </c>
      <c r="D154" s="44"/>
      <c r="E154" s="44"/>
      <c r="F154" s="44"/>
      <c r="G154" s="45">
        <v>3553122</v>
      </c>
      <c r="H154" s="45"/>
      <c r="I154" s="46" t="s">
        <v>35</v>
      </c>
      <c r="J154" s="46"/>
      <c r="K154" s="46"/>
      <c r="L154" s="46"/>
      <c r="M154" s="47" t="s">
        <v>82</v>
      </c>
      <c r="N154" s="47"/>
      <c r="O154" s="47"/>
      <c r="P154" s="47" t="s">
        <v>83</v>
      </c>
      <c r="Q154" s="47"/>
      <c r="R154" s="47"/>
      <c r="S154" s="48">
        <v>3.78</v>
      </c>
      <c r="T154" s="48"/>
      <c r="U154" s="1" t="s">
        <v>15</v>
      </c>
      <c r="V154" s="48">
        <v>0</v>
      </c>
      <c r="W154" s="47" t="s">
        <v>15</v>
      </c>
      <c r="X154" s="49" t="s">
        <v>20</v>
      </c>
      <c r="Y154" s="49"/>
      <c r="Z154" s="49"/>
      <c r="AA154" s="49"/>
      <c r="AB154" s="50">
        <v>0</v>
      </c>
      <c r="AC154" s="50"/>
      <c r="AD154" s="1" t="s">
        <v>15</v>
      </c>
    </row>
    <row r="155" spans="1:31" ht="10.35" customHeight="1" x14ac:dyDescent="0.15">
      <c r="A155" s="43"/>
      <c r="C155" s="44"/>
      <c r="D155" s="44"/>
      <c r="E155" s="44"/>
      <c r="F155" s="44"/>
      <c r="G155" s="45"/>
      <c r="H155" s="45"/>
      <c r="I155" s="46"/>
      <c r="J155" s="46"/>
      <c r="K155" s="46"/>
      <c r="L155" s="46"/>
      <c r="M155" s="47"/>
      <c r="N155" s="47"/>
      <c r="O155" s="47"/>
      <c r="P155" s="47"/>
      <c r="Q155" s="47"/>
      <c r="R155" s="47"/>
      <c r="S155" s="48"/>
      <c r="T155" s="48"/>
      <c r="V155" s="48"/>
      <c r="W155" s="47"/>
      <c r="X155" s="49"/>
      <c r="Y155" s="49"/>
      <c r="Z155" s="49"/>
      <c r="AA155" s="49"/>
      <c r="AB155" s="50"/>
      <c r="AC155" s="50"/>
    </row>
    <row r="156" spans="1:31" ht="11.1" customHeight="1" x14ac:dyDescent="0.15">
      <c r="A156" s="6" t="s">
        <v>14</v>
      </c>
      <c r="C156" s="40" t="s">
        <v>81</v>
      </c>
      <c r="D156" s="40"/>
      <c r="E156" s="40"/>
      <c r="F156" s="40"/>
      <c r="G156" s="51">
        <v>3553163</v>
      </c>
      <c r="H156" s="51"/>
      <c r="I156" s="52" t="s">
        <v>35</v>
      </c>
      <c r="J156" s="52"/>
      <c r="K156" s="52"/>
      <c r="L156" s="52"/>
      <c r="M156" s="53" t="s">
        <v>82</v>
      </c>
      <c r="N156" s="53"/>
      <c r="O156" s="53"/>
      <c r="P156" s="53" t="s">
        <v>84</v>
      </c>
      <c r="Q156" s="53"/>
      <c r="R156" s="53"/>
      <c r="S156" s="54">
        <v>5.42</v>
      </c>
      <c r="T156" s="54"/>
      <c r="V156" s="5">
        <v>0</v>
      </c>
      <c r="W156" s="4" t="s">
        <v>15</v>
      </c>
      <c r="X156" s="55" t="s">
        <v>20</v>
      </c>
      <c r="Y156" s="55"/>
      <c r="Z156" s="55"/>
      <c r="AA156" s="55"/>
      <c r="AB156" s="56">
        <v>0</v>
      </c>
      <c r="AC156" s="56"/>
    </row>
    <row r="157" spans="1:31" ht="11.1" customHeight="1" x14ac:dyDescent="0.15">
      <c r="A157" s="6" t="s">
        <v>14</v>
      </c>
      <c r="C157" s="40" t="s">
        <v>81</v>
      </c>
      <c r="D157" s="40"/>
      <c r="E157" s="40"/>
      <c r="F157" s="40"/>
      <c r="G157" s="51">
        <v>3556131</v>
      </c>
      <c r="H157" s="51"/>
      <c r="I157" s="52" t="s">
        <v>36</v>
      </c>
      <c r="J157" s="52"/>
      <c r="K157" s="52"/>
      <c r="L157" s="52"/>
      <c r="M157" s="53" t="s">
        <v>82</v>
      </c>
      <c r="N157" s="53"/>
      <c r="O157" s="53"/>
      <c r="P157" s="53" t="s">
        <v>83</v>
      </c>
      <c r="Q157" s="53"/>
      <c r="R157" s="53"/>
      <c r="S157" s="54">
        <v>4.3899999999999997</v>
      </c>
      <c r="T157" s="54"/>
      <c r="V157" s="5">
        <v>0</v>
      </c>
      <c r="W157" s="4" t="s">
        <v>15</v>
      </c>
      <c r="X157" s="55" t="s">
        <v>20</v>
      </c>
      <c r="Y157" s="55"/>
      <c r="Z157" s="55"/>
      <c r="AA157" s="55"/>
      <c r="AB157" s="56">
        <v>0</v>
      </c>
      <c r="AC157" s="56"/>
    </row>
    <row r="158" spans="1:31" ht="11.1" customHeight="1" x14ac:dyDescent="0.15">
      <c r="A158" s="6" t="s">
        <v>14</v>
      </c>
      <c r="C158" s="40" t="s">
        <v>81</v>
      </c>
      <c r="D158" s="40"/>
      <c r="E158" s="40"/>
      <c r="F158" s="40"/>
      <c r="G158" s="51">
        <v>3556211</v>
      </c>
      <c r="H158" s="51"/>
      <c r="I158" s="52" t="s">
        <v>36</v>
      </c>
      <c r="J158" s="52"/>
      <c r="K158" s="52"/>
      <c r="L158" s="52"/>
      <c r="M158" s="53" t="s">
        <v>82</v>
      </c>
      <c r="N158" s="53"/>
      <c r="O158" s="53"/>
      <c r="P158" s="53" t="s">
        <v>84</v>
      </c>
      <c r="Q158" s="53"/>
      <c r="R158" s="53"/>
      <c r="S158" s="54">
        <v>6.31</v>
      </c>
      <c r="T158" s="54"/>
      <c r="V158" s="5">
        <v>0</v>
      </c>
      <c r="W158" s="4" t="s">
        <v>15</v>
      </c>
      <c r="X158" s="55" t="s">
        <v>20</v>
      </c>
      <c r="Y158" s="55"/>
      <c r="Z158" s="55"/>
      <c r="AA158" s="55"/>
      <c r="AB158" s="56">
        <v>0</v>
      </c>
      <c r="AC158" s="56"/>
    </row>
    <row r="159" spans="1:31" ht="11.1" customHeight="1" x14ac:dyDescent="0.15">
      <c r="A159" s="6" t="s">
        <v>14</v>
      </c>
      <c r="C159" s="40" t="s">
        <v>81</v>
      </c>
      <c r="D159" s="40"/>
      <c r="E159" s="40"/>
      <c r="F159" s="40"/>
      <c r="G159" s="51">
        <v>3559651</v>
      </c>
      <c r="H159" s="51"/>
      <c r="I159" s="52" t="s">
        <v>37</v>
      </c>
      <c r="J159" s="52"/>
      <c r="K159" s="52"/>
      <c r="L159" s="52"/>
      <c r="M159" s="53" t="s">
        <v>82</v>
      </c>
      <c r="N159" s="53"/>
      <c r="O159" s="53"/>
      <c r="P159" s="53" t="s">
        <v>83</v>
      </c>
      <c r="Q159" s="53"/>
      <c r="R159" s="53"/>
      <c r="S159" s="54">
        <v>4.66</v>
      </c>
      <c r="T159" s="54"/>
      <c r="V159" s="5">
        <v>0</v>
      </c>
      <c r="W159" s="4" t="s">
        <v>15</v>
      </c>
      <c r="X159" s="55" t="s">
        <v>20</v>
      </c>
      <c r="Y159" s="55"/>
      <c r="Z159" s="55"/>
      <c r="AA159" s="55"/>
      <c r="AB159" s="56">
        <v>0</v>
      </c>
      <c r="AC159" s="56"/>
    </row>
    <row r="160" spans="1:31" ht="11.1" customHeight="1" x14ac:dyDescent="0.15">
      <c r="A160" s="6" t="s">
        <v>14</v>
      </c>
      <c r="C160" s="40" t="s">
        <v>81</v>
      </c>
      <c r="D160" s="40"/>
      <c r="E160" s="40"/>
      <c r="F160" s="40"/>
      <c r="G160" s="51">
        <v>3559753</v>
      </c>
      <c r="H160" s="51"/>
      <c r="I160" s="52" t="s">
        <v>37</v>
      </c>
      <c r="J160" s="52"/>
      <c r="K160" s="52"/>
      <c r="L160" s="52"/>
      <c r="M160" s="53" t="s">
        <v>82</v>
      </c>
      <c r="N160" s="53"/>
      <c r="O160" s="53"/>
      <c r="P160" s="53" t="s">
        <v>84</v>
      </c>
      <c r="Q160" s="53"/>
      <c r="R160" s="53"/>
      <c r="S160" s="54">
        <v>6.23</v>
      </c>
      <c r="T160" s="54"/>
      <c r="V160" s="5">
        <v>0</v>
      </c>
      <c r="W160" s="4" t="s">
        <v>15</v>
      </c>
      <c r="X160" s="55" t="s">
        <v>20</v>
      </c>
      <c r="Y160" s="55"/>
      <c r="Z160" s="55"/>
      <c r="AA160" s="55"/>
      <c r="AB160" s="56">
        <v>0</v>
      </c>
      <c r="AC160" s="56"/>
    </row>
    <row r="161" spans="1:29" ht="11.1" customHeight="1" x14ac:dyDescent="0.15">
      <c r="A161" s="6" t="s">
        <v>14</v>
      </c>
      <c r="C161" s="40" t="s">
        <v>81</v>
      </c>
      <c r="D161" s="40"/>
      <c r="E161" s="40"/>
      <c r="F161" s="40"/>
      <c r="G161" s="51">
        <v>3563603</v>
      </c>
      <c r="H161" s="51"/>
      <c r="I161" s="52" t="s">
        <v>38</v>
      </c>
      <c r="J161" s="52"/>
      <c r="K161" s="52"/>
      <c r="L161" s="52"/>
      <c r="M161" s="53" t="s">
        <v>82</v>
      </c>
      <c r="N161" s="53"/>
      <c r="O161" s="53"/>
      <c r="P161" s="53" t="s">
        <v>83</v>
      </c>
      <c r="Q161" s="53"/>
      <c r="R161" s="53"/>
      <c r="S161" s="54">
        <v>4.5999999999999996</v>
      </c>
      <c r="T161" s="54"/>
      <c r="V161" s="5">
        <v>0</v>
      </c>
      <c r="W161" s="4" t="s">
        <v>15</v>
      </c>
      <c r="X161" s="55" t="s">
        <v>20</v>
      </c>
      <c r="Y161" s="55"/>
      <c r="Z161" s="55"/>
      <c r="AA161" s="55"/>
      <c r="AB161" s="56">
        <v>0</v>
      </c>
      <c r="AC161" s="56"/>
    </row>
    <row r="162" spans="1:29" ht="11.1" customHeight="1" x14ac:dyDescent="0.15">
      <c r="A162" s="6" t="s">
        <v>14</v>
      </c>
      <c r="C162" s="40" t="s">
        <v>81</v>
      </c>
      <c r="D162" s="40"/>
      <c r="E162" s="40"/>
      <c r="F162" s="40"/>
      <c r="G162" s="51">
        <v>3563713</v>
      </c>
      <c r="H162" s="51"/>
      <c r="I162" s="52" t="s">
        <v>38</v>
      </c>
      <c r="J162" s="52"/>
      <c r="K162" s="52"/>
      <c r="L162" s="52"/>
      <c r="M162" s="53" t="s">
        <v>82</v>
      </c>
      <c r="N162" s="53"/>
      <c r="O162" s="53"/>
      <c r="P162" s="53" t="s">
        <v>84</v>
      </c>
      <c r="Q162" s="53"/>
      <c r="R162" s="53"/>
      <c r="S162" s="54">
        <v>6.21</v>
      </c>
      <c r="T162" s="54"/>
      <c r="V162" s="5">
        <v>0</v>
      </c>
      <c r="W162" s="4" t="s">
        <v>15</v>
      </c>
      <c r="X162" s="55" t="s">
        <v>20</v>
      </c>
      <c r="Y162" s="55"/>
      <c r="Z162" s="55"/>
      <c r="AA162" s="55"/>
      <c r="AB162" s="56">
        <v>0</v>
      </c>
      <c r="AC162" s="56"/>
    </row>
    <row r="163" spans="1:29" ht="11.1" customHeight="1" x14ac:dyDescent="0.15">
      <c r="A163" s="6" t="s">
        <v>14</v>
      </c>
      <c r="C163" s="40" t="s">
        <v>81</v>
      </c>
      <c r="D163" s="40"/>
      <c r="E163" s="40"/>
      <c r="F163" s="40"/>
      <c r="G163" s="51">
        <v>3567125</v>
      </c>
      <c r="H163" s="51"/>
      <c r="I163" s="52" t="s">
        <v>39</v>
      </c>
      <c r="J163" s="52"/>
      <c r="K163" s="52"/>
      <c r="L163" s="52"/>
      <c r="M163" s="53" t="s">
        <v>82</v>
      </c>
      <c r="N163" s="53"/>
      <c r="O163" s="53"/>
      <c r="P163" s="53" t="s">
        <v>83</v>
      </c>
      <c r="Q163" s="53"/>
      <c r="R163" s="53"/>
      <c r="S163" s="54">
        <v>3.93</v>
      </c>
      <c r="T163" s="54"/>
      <c r="V163" s="5">
        <v>0</v>
      </c>
      <c r="W163" s="4" t="s">
        <v>15</v>
      </c>
      <c r="X163" s="55" t="s">
        <v>20</v>
      </c>
      <c r="Y163" s="55"/>
      <c r="Z163" s="55"/>
      <c r="AA163" s="55"/>
      <c r="AB163" s="56">
        <v>0</v>
      </c>
      <c r="AC163" s="56"/>
    </row>
    <row r="164" spans="1:29" ht="11.1" customHeight="1" x14ac:dyDescent="0.15">
      <c r="A164" s="6" t="s">
        <v>14</v>
      </c>
      <c r="C164" s="40" t="s">
        <v>81</v>
      </c>
      <c r="D164" s="40"/>
      <c r="E164" s="40"/>
      <c r="F164" s="40"/>
      <c r="G164" s="51">
        <v>3567183</v>
      </c>
      <c r="H164" s="51"/>
      <c r="I164" s="52" t="s">
        <v>39</v>
      </c>
      <c r="J164" s="52"/>
      <c r="K164" s="52"/>
      <c r="L164" s="52"/>
      <c r="M164" s="53" t="s">
        <v>82</v>
      </c>
      <c r="N164" s="53"/>
      <c r="O164" s="53"/>
      <c r="P164" s="53" t="s">
        <v>84</v>
      </c>
      <c r="Q164" s="53"/>
      <c r="R164" s="53"/>
      <c r="S164" s="54">
        <v>5.46</v>
      </c>
      <c r="T164" s="54"/>
      <c r="V164" s="5">
        <v>0</v>
      </c>
      <c r="W164" s="4" t="s">
        <v>15</v>
      </c>
      <c r="X164" s="55" t="s">
        <v>20</v>
      </c>
      <c r="Y164" s="55"/>
      <c r="Z164" s="55"/>
      <c r="AA164" s="55"/>
      <c r="AB164" s="56">
        <v>0</v>
      </c>
      <c r="AC164" s="56"/>
    </row>
    <row r="165" spans="1:29" ht="11.1" customHeight="1" x14ac:dyDescent="0.15">
      <c r="A165" s="6" t="s">
        <v>14</v>
      </c>
      <c r="C165" s="40" t="s">
        <v>81</v>
      </c>
      <c r="D165" s="40"/>
      <c r="E165" s="40"/>
      <c r="F165" s="40"/>
      <c r="G165" s="51">
        <v>3570850</v>
      </c>
      <c r="H165" s="51"/>
      <c r="I165" s="52" t="s">
        <v>40</v>
      </c>
      <c r="J165" s="52"/>
      <c r="K165" s="52"/>
      <c r="L165" s="52"/>
      <c r="M165" s="53" t="s">
        <v>82</v>
      </c>
      <c r="N165" s="53"/>
      <c r="O165" s="53"/>
      <c r="P165" s="53" t="s">
        <v>83</v>
      </c>
      <c r="Q165" s="53"/>
      <c r="R165" s="53"/>
      <c r="S165" s="54">
        <v>5.17</v>
      </c>
      <c r="T165" s="54"/>
      <c r="V165" s="5">
        <v>0</v>
      </c>
      <c r="W165" s="4" t="s">
        <v>15</v>
      </c>
      <c r="X165" s="55" t="s">
        <v>20</v>
      </c>
      <c r="Y165" s="55"/>
      <c r="Z165" s="55"/>
      <c r="AA165" s="55"/>
      <c r="AB165" s="56">
        <v>0</v>
      </c>
      <c r="AC165" s="56"/>
    </row>
    <row r="166" spans="1:29" ht="11.1" customHeight="1" x14ac:dyDescent="0.15">
      <c r="A166" s="6" t="s">
        <v>14</v>
      </c>
      <c r="C166" s="40" t="s">
        <v>81</v>
      </c>
      <c r="D166" s="40"/>
      <c r="E166" s="40"/>
      <c r="F166" s="40"/>
      <c r="G166" s="51">
        <v>3570957</v>
      </c>
      <c r="H166" s="51"/>
      <c r="I166" s="52" t="s">
        <v>40</v>
      </c>
      <c r="J166" s="52"/>
      <c r="K166" s="52"/>
      <c r="L166" s="52"/>
      <c r="M166" s="53" t="s">
        <v>82</v>
      </c>
      <c r="N166" s="53"/>
      <c r="O166" s="53"/>
      <c r="P166" s="53" t="s">
        <v>84</v>
      </c>
      <c r="Q166" s="53"/>
      <c r="R166" s="53"/>
      <c r="S166" s="54">
        <v>6.42</v>
      </c>
      <c r="T166" s="54"/>
      <c r="V166" s="5">
        <v>0</v>
      </c>
      <c r="W166" s="4" t="s">
        <v>15</v>
      </c>
      <c r="X166" s="55" t="s">
        <v>20</v>
      </c>
      <c r="Y166" s="55"/>
      <c r="Z166" s="55"/>
      <c r="AA166" s="55"/>
      <c r="AB166" s="56">
        <v>0</v>
      </c>
      <c r="AC166" s="56"/>
    </row>
    <row r="167" spans="1:29" ht="11.1" customHeight="1" x14ac:dyDescent="0.15">
      <c r="A167" s="6" t="s">
        <v>14</v>
      </c>
      <c r="C167" s="40" t="s">
        <v>81</v>
      </c>
      <c r="D167" s="40"/>
      <c r="E167" s="40"/>
      <c r="F167" s="40"/>
      <c r="G167" s="51">
        <v>3574562</v>
      </c>
      <c r="H167" s="51"/>
      <c r="I167" s="52" t="s">
        <v>41</v>
      </c>
      <c r="J167" s="52"/>
      <c r="K167" s="52"/>
      <c r="L167" s="52"/>
      <c r="M167" s="53" t="s">
        <v>82</v>
      </c>
      <c r="N167" s="53"/>
      <c r="O167" s="53"/>
      <c r="P167" s="53" t="s">
        <v>83</v>
      </c>
      <c r="Q167" s="53"/>
      <c r="R167" s="53"/>
      <c r="S167" s="54">
        <v>4.22</v>
      </c>
      <c r="T167" s="54"/>
      <c r="V167" s="5">
        <v>0</v>
      </c>
      <c r="W167" s="4" t="s">
        <v>15</v>
      </c>
      <c r="X167" s="55" t="s">
        <v>20</v>
      </c>
      <c r="Y167" s="55"/>
      <c r="Z167" s="55"/>
      <c r="AA167" s="55"/>
      <c r="AB167" s="56">
        <v>0</v>
      </c>
      <c r="AC167" s="56"/>
    </row>
    <row r="168" spans="1:29" ht="11.1" customHeight="1" x14ac:dyDescent="0.15">
      <c r="A168" s="6" t="s">
        <v>14</v>
      </c>
      <c r="C168" s="40" t="s">
        <v>81</v>
      </c>
      <c r="D168" s="40"/>
      <c r="E168" s="40"/>
      <c r="F168" s="40"/>
      <c r="G168" s="51">
        <v>3574660</v>
      </c>
      <c r="H168" s="51"/>
      <c r="I168" s="52" t="s">
        <v>41</v>
      </c>
      <c r="J168" s="52"/>
      <c r="K168" s="52"/>
      <c r="L168" s="52"/>
      <c r="M168" s="53" t="s">
        <v>82</v>
      </c>
      <c r="N168" s="53"/>
      <c r="O168" s="53"/>
      <c r="P168" s="53" t="s">
        <v>84</v>
      </c>
      <c r="Q168" s="53"/>
      <c r="R168" s="53"/>
      <c r="S168" s="54">
        <v>6.14</v>
      </c>
      <c r="T168" s="54"/>
      <c r="V168" s="5">
        <v>0</v>
      </c>
      <c r="W168" s="4" t="s">
        <v>15</v>
      </c>
      <c r="X168" s="55" t="s">
        <v>20</v>
      </c>
      <c r="Y168" s="55"/>
      <c r="Z168" s="55"/>
      <c r="AA168" s="55"/>
      <c r="AB168" s="56">
        <v>0</v>
      </c>
      <c r="AC168" s="56"/>
    </row>
    <row r="169" spans="1:29" ht="11.1" customHeight="1" x14ac:dyDescent="0.15">
      <c r="A169" s="6" t="s">
        <v>14</v>
      </c>
      <c r="C169" s="40" t="s">
        <v>81</v>
      </c>
      <c r="D169" s="40"/>
      <c r="E169" s="40"/>
      <c r="F169" s="40"/>
      <c r="G169" s="51">
        <v>3578474</v>
      </c>
      <c r="H169" s="51"/>
      <c r="I169" s="52" t="s">
        <v>42</v>
      </c>
      <c r="J169" s="52"/>
      <c r="K169" s="52"/>
      <c r="L169" s="52"/>
      <c r="M169" s="53" t="s">
        <v>82</v>
      </c>
      <c r="N169" s="53"/>
      <c r="O169" s="53"/>
      <c r="P169" s="53" t="s">
        <v>83</v>
      </c>
      <c r="Q169" s="53"/>
      <c r="R169" s="53"/>
      <c r="S169" s="54">
        <v>5.78</v>
      </c>
      <c r="T169" s="54"/>
      <c r="V169" s="5">
        <v>0</v>
      </c>
      <c r="W169" s="4" t="s">
        <v>15</v>
      </c>
      <c r="X169" s="55" t="s">
        <v>20</v>
      </c>
      <c r="Y169" s="55"/>
      <c r="Z169" s="55"/>
      <c r="AA169" s="55"/>
      <c r="AB169" s="56">
        <v>0</v>
      </c>
      <c r="AC169" s="56"/>
    </row>
    <row r="170" spans="1:29" ht="11.1" customHeight="1" x14ac:dyDescent="0.15">
      <c r="A170" s="6" t="s">
        <v>14</v>
      </c>
      <c r="C170" s="40" t="s">
        <v>81</v>
      </c>
      <c r="D170" s="40"/>
      <c r="E170" s="40"/>
      <c r="F170" s="40"/>
      <c r="G170" s="51">
        <v>3578635</v>
      </c>
      <c r="H170" s="51"/>
      <c r="I170" s="52" t="s">
        <v>42</v>
      </c>
      <c r="J170" s="52"/>
      <c r="K170" s="52"/>
      <c r="L170" s="52"/>
      <c r="M170" s="53" t="s">
        <v>82</v>
      </c>
      <c r="N170" s="53"/>
      <c r="O170" s="53"/>
      <c r="P170" s="53" t="s">
        <v>84</v>
      </c>
      <c r="Q170" s="53"/>
      <c r="R170" s="53"/>
      <c r="S170" s="54">
        <v>4.4400000000000004</v>
      </c>
      <c r="T170" s="54"/>
      <c r="V170" s="5">
        <v>0</v>
      </c>
      <c r="W170" s="4" t="s">
        <v>15</v>
      </c>
      <c r="X170" s="55" t="s">
        <v>20</v>
      </c>
      <c r="Y170" s="55"/>
      <c r="Z170" s="55"/>
      <c r="AA170" s="55"/>
      <c r="AB170" s="56">
        <v>0</v>
      </c>
      <c r="AC170" s="56"/>
    </row>
    <row r="171" spans="1:29" ht="11.1" customHeight="1" x14ac:dyDescent="0.15">
      <c r="A171" s="6" t="s">
        <v>14</v>
      </c>
      <c r="C171" s="40" t="s">
        <v>81</v>
      </c>
      <c r="D171" s="40"/>
      <c r="E171" s="40"/>
      <c r="F171" s="40"/>
      <c r="G171" s="51">
        <v>3582114</v>
      </c>
      <c r="H171" s="51"/>
      <c r="I171" s="52" t="s">
        <v>43</v>
      </c>
      <c r="J171" s="52"/>
      <c r="K171" s="52"/>
      <c r="L171" s="52"/>
      <c r="M171" s="53" t="s">
        <v>82</v>
      </c>
      <c r="N171" s="53"/>
      <c r="O171" s="53"/>
      <c r="P171" s="53" t="s">
        <v>83</v>
      </c>
      <c r="Q171" s="53"/>
      <c r="R171" s="53"/>
      <c r="S171" s="54">
        <v>4.2699999999999996</v>
      </c>
      <c r="T171" s="54"/>
      <c r="V171" s="5">
        <v>0</v>
      </c>
      <c r="W171" s="4" t="s">
        <v>15</v>
      </c>
      <c r="X171" s="55" t="s">
        <v>20</v>
      </c>
      <c r="Y171" s="55"/>
      <c r="Z171" s="55"/>
      <c r="AA171" s="55"/>
      <c r="AB171" s="56">
        <v>0</v>
      </c>
      <c r="AC171" s="56"/>
    </row>
    <row r="172" spans="1:29" ht="11.1" customHeight="1" x14ac:dyDescent="0.15">
      <c r="A172" s="6" t="s">
        <v>14</v>
      </c>
      <c r="C172" s="40" t="s">
        <v>81</v>
      </c>
      <c r="D172" s="40"/>
      <c r="E172" s="40"/>
      <c r="F172" s="40"/>
      <c r="G172" s="51">
        <v>3582227</v>
      </c>
      <c r="H172" s="51"/>
      <c r="I172" s="52" t="s">
        <v>43</v>
      </c>
      <c r="J172" s="52"/>
      <c r="K172" s="52"/>
      <c r="L172" s="52"/>
      <c r="M172" s="53" t="s">
        <v>82</v>
      </c>
      <c r="N172" s="53"/>
      <c r="O172" s="53"/>
      <c r="P172" s="53" t="s">
        <v>84</v>
      </c>
      <c r="Q172" s="53"/>
      <c r="R172" s="53"/>
      <c r="S172" s="54">
        <v>6.3</v>
      </c>
      <c r="T172" s="54"/>
      <c r="V172" s="5">
        <v>0</v>
      </c>
      <c r="W172" s="4" t="s">
        <v>15</v>
      </c>
      <c r="X172" s="55" t="s">
        <v>20</v>
      </c>
      <c r="Y172" s="55"/>
      <c r="Z172" s="55"/>
      <c r="AA172" s="55"/>
      <c r="AB172" s="56">
        <v>0</v>
      </c>
      <c r="AC172" s="56"/>
    </row>
    <row r="173" spans="1:29" ht="11.1" customHeight="1" x14ac:dyDescent="0.15">
      <c r="A173" s="6" t="s">
        <v>14</v>
      </c>
      <c r="C173" s="40" t="s">
        <v>81</v>
      </c>
      <c r="D173" s="40"/>
      <c r="E173" s="40"/>
      <c r="F173" s="40"/>
      <c r="G173" s="51">
        <v>3585422</v>
      </c>
      <c r="H173" s="51"/>
      <c r="I173" s="52" t="s">
        <v>46</v>
      </c>
      <c r="J173" s="52"/>
      <c r="K173" s="52"/>
      <c r="L173" s="52"/>
      <c r="M173" s="53" t="s">
        <v>82</v>
      </c>
      <c r="N173" s="53"/>
      <c r="O173" s="53"/>
      <c r="P173" s="53" t="s">
        <v>86</v>
      </c>
      <c r="Q173" s="53"/>
      <c r="R173" s="53"/>
      <c r="S173" s="54">
        <v>6.58</v>
      </c>
      <c r="T173" s="54"/>
      <c r="V173" s="5">
        <v>0</v>
      </c>
      <c r="W173" s="4" t="s">
        <v>15</v>
      </c>
      <c r="X173" s="55" t="s">
        <v>20</v>
      </c>
      <c r="Y173" s="55"/>
      <c r="Z173" s="55"/>
      <c r="AA173" s="55"/>
      <c r="AB173" s="56">
        <v>0</v>
      </c>
      <c r="AC173" s="56"/>
    </row>
    <row r="174" spans="1:29" ht="11.1" customHeight="1" x14ac:dyDescent="0.15">
      <c r="A174" s="6" t="s">
        <v>14</v>
      </c>
      <c r="C174" s="40" t="s">
        <v>81</v>
      </c>
      <c r="D174" s="40"/>
      <c r="E174" s="40"/>
      <c r="F174" s="40"/>
      <c r="G174" s="51">
        <v>3585438</v>
      </c>
      <c r="H174" s="51"/>
      <c r="I174" s="52" t="s">
        <v>46</v>
      </c>
      <c r="J174" s="52"/>
      <c r="K174" s="52"/>
      <c r="L174" s="52"/>
      <c r="M174" s="53" t="s">
        <v>82</v>
      </c>
      <c r="N174" s="53"/>
      <c r="O174" s="53"/>
      <c r="P174" s="53" t="s">
        <v>83</v>
      </c>
      <c r="Q174" s="53"/>
      <c r="R174" s="53"/>
      <c r="S174" s="54">
        <v>4.8099999999999996</v>
      </c>
      <c r="T174" s="54"/>
      <c r="V174" s="5">
        <v>0</v>
      </c>
      <c r="W174" s="4" t="s">
        <v>15</v>
      </c>
      <c r="X174" s="55" t="s">
        <v>20</v>
      </c>
      <c r="Y174" s="55"/>
      <c r="Z174" s="55"/>
      <c r="AA174" s="55"/>
      <c r="AB174" s="56">
        <v>0</v>
      </c>
      <c r="AC174" s="56"/>
    </row>
    <row r="175" spans="1:29" ht="11.1" customHeight="1" x14ac:dyDescent="0.15">
      <c r="A175" s="6" t="s">
        <v>14</v>
      </c>
      <c r="C175" s="40" t="s">
        <v>81</v>
      </c>
      <c r="D175" s="40"/>
      <c r="E175" s="40"/>
      <c r="F175" s="40"/>
      <c r="G175" s="51">
        <v>3589188</v>
      </c>
      <c r="H175" s="51"/>
      <c r="I175" s="52" t="s">
        <v>47</v>
      </c>
      <c r="J175" s="52"/>
      <c r="K175" s="52"/>
      <c r="L175" s="52"/>
      <c r="M175" s="53" t="s">
        <v>82</v>
      </c>
      <c r="N175" s="53"/>
      <c r="O175" s="53"/>
      <c r="P175" s="53" t="s">
        <v>83</v>
      </c>
      <c r="Q175" s="53"/>
      <c r="R175" s="53"/>
      <c r="S175" s="54">
        <v>4.1900000000000004</v>
      </c>
      <c r="T175" s="54"/>
      <c r="V175" s="5">
        <v>0</v>
      </c>
      <c r="W175" s="4" t="s">
        <v>15</v>
      </c>
      <c r="X175" s="55" t="s">
        <v>20</v>
      </c>
      <c r="Y175" s="55"/>
      <c r="Z175" s="55"/>
      <c r="AA175" s="55"/>
      <c r="AB175" s="56">
        <v>0</v>
      </c>
      <c r="AC175" s="56"/>
    </row>
    <row r="176" spans="1:29" ht="11.1" customHeight="1" x14ac:dyDescent="0.15">
      <c r="A176" s="6" t="s">
        <v>14</v>
      </c>
      <c r="C176" s="40" t="s">
        <v>81</v>
      </c>
      <c r="D176" s="40"/>
      <c r="E176" s="40"/>
      <c r="F176" s="40"/>
      <c r="G176" s="51">
        <v>3589305</v>
      </c>
      <c r="H176" s="51"/>
      <c r="I176" s="52" t="s">
        <v>47</v>
      </c>
      <c r="J176" s="52"/>
      <c r="K176" s="52"/>
      <c r="L176" s="52"/>
      <c r="M176" s="53" t="s">
        <v>82</v>
      </c>
      <c r="N176" s="53"/>
      <c r="O176" s="53"/>
      <c r="P176" s="53" t="s">
        <v>84</v>
      </c>
      <c r="Q176" s="53"/>
      <c r="R176" s="53"/>
      <c r="S176" s="54">
        <v>6.23</v>
      </c>
      <c r="T176" s="54"/>
      <c r="V176" s="5">
        <v>0</v>
      </c>
      <c r="W176" s="4" t="s">
        <v>15</v>
      </c>
      <c r="X176" s="55" t="s">
        <v>20</v>
      </c>
      <c r="Y176" s="55"/>
      <c r="Z176" s="55"/>
      <c r="AA176" s="55"/>
      <c r="AB176" s="56">
        <v>0</v>
      </c>
      <c r="AC176" s="56"/>
    </row>
    <row r="177" spans="1:29" ht="11.1" customHeight="1" x14ac:dyDescent="0.15">
      <c r="A177" s="6" t="s">
        <v>14</v>
      </c>
      <c r="C177" s="40" t="s">
        <v>81</v>
      </c>
      <c r="D177" s="40"/>
      <c r="E177" s="40"/>
      <c r="F177" s="40"/>
      <c r="G177" s="51">
        <v>3592855</v>
      </c>
      <c r="H177" s="51"/>
      <c r="I177" s="52" t="s">
        <v>48</v>
      </c>
      <c r="J177" s="52"/>
      <c r="K177" s="52"/>
      <c r="L177" s="52"/>
      <c r="M177" s="53" t="s">
        <v>82</v>
      </c>
      <c r="N177" s="53"/>
      <c r="O177" s="53"/>
      <c r="P177" s="53" t="s">
        <v>83</v>
      </c>
      <c r="Q177" s="53"/>
      <c r="R177" s="53"/>
      <c r="S177" s="54">
        <v>4.43</v>
      </c>
      <c r="T177" s="54"/>
      <c r="V177" s="5">
        <v>0</v>
      </c>
      <c r="W177" s="4" t="s">
        <v>15</v>
      </c>
      <c r="X177" s="55" t="s">
        <v>20</v>
      </c>
      <c r="Y177" s="55"/>
      <c r="Z177" s="55"/>
      <c r="AA177" s="55"/>
      <c r="AB177" s="56">
        <v>0</v>
      </c>
      <c r="AC177" s="56"/>
    </row>
    <row r="178" spans="1:29" ht="11.1" customHeight="1" x14ac:dyDescent="0.15">
      <c r="A178" s="6" t="s">
        <v>14</v>
      </c>
      <c r="C178" s="40" t="s">
        <v>81</v>
      </c>
      <c r="D178" s="40"/>
      <c r="E178" s="40"/>
      <c r="F178" s="40"/>
      <c r="G178" s="51">
        <v>3593013</v>
      </c>
      <c r="H178" s="51"/>
      <c r="I178" s="52" t="s">
        <v>48</v>
      </c>
      <c r="J178" s="52"/>
      <c r="K178" s="52"/>
      <c r="L178" s="52"/>
      <c r="M178" s="53" t="s">
        <v>82</v>
      </c>
      <c r="N178" s="53"/>
      <c r="O178" s="53"/>
      <c r="P178" s="53" t="s">
        <v>84</v>
      </c>
      <c r="Q178" s="53"/>
      <c r="R178" s="53"/>
      <c r="S178" s="54">
        <v>6.16</v>
      </c>
      <c r="T178" s="54"/>
      <c r="V178" s="5">
        <v>0</v>
      </c>
      <c r="W178" s="4" t="s">
        <v>15</v>
      </c>
      <c r="X178" s="55" t="s">
        <v>20</v>
      </c>
      <c r="Y178" s="55"/>
      <c r="Z178" s="55"/>
      <c r="AA178" s="55"/>
      <c r="AB178" s="56">
        <v>0</v>
      </c>
      <c r="AC178" s="56"/>
    </row>
    <row r="179" spans="1:29" ht="11.1" customHeight="1" x14ac:dyDescent="0.15">
      <c r="A179" s="6" t="s">
        <v>14</v>
      </c>
      <c r="C179" s="40" t="s">
        <v>81</v>
      </c>
      <c r="D179" s="40"/>
      <c r="E179" s="40"/>
      <c r="F179" s="40"/>
      <c r="G179" s="51">
        <v>3596657</v>
      </c>
      <c r="H179" s="51"/>
      <c r="I179" s="52" t="s">
        <v>49</v>
      </c>
      <c r="J179" s="52"/>
      <c r="K179" s="52"/>
      <c r="L179" s="52"/>
      <c r="M179" s="53" t="s">
        <v>82</v>
      </c>
      <c r="N179" s="53"/>
      <c r="O179" s="53"/>
      <c r="P179" s="53" t="s">
        <v>83</v>
      </c>
      <c r="Q179" s="53"/>
      <c r="R179" s="53"/>
      <c r="S179" s="54">
        <v>4.28</v>
      </c>
      <c r="T179" s="54"/>
      <c r="V179" s="5">
        <v>0</v>
      </c>
      <c r="W179" s="4" t="s">
        <v>15</v>
      </c>
      <c r="X179" s="55" t="s">
        <v>20</v>
      </c>
      <c r="Y179" s="55"/>
      <c r="Z179" s="55"/>
      <c r="AA179" s="55"/>
      <c r="AB179" s="56">
        <v>0</v>
      </c>
      <c r="AC179" s="56"/>
    </row>
    <row r="180" spans="1:29" ht="11.1" customHeight="1" x14ac:dyDescent="0.15">
      <c r="A180" s="6" t="s">
        <v>14</v>
      </c>
      <c r="C180" s="40" t="s">
        <v>81</v>
      </c>
      <c r="D180" s="40"/>
      <c r="E180" s="40"/>
      <c r="F180" s="40"/>
      <c r="G180" s="51">
        <v>3596718</v>
      </c>
      <c r="H180" s="51"/>
      <c r="I180" s="52" t="s">
        <v>49</v>
      </c>
      <c r="J180" s="52"/>
      <c r="K180" s="52"/>
      <c r="L180" s="52"/>
      <c r="M180" s="53" t="s">
        <v>82</v>
      </c>
      <c r="N180" s="53"/>
      <c r="O180" s="53"/>
      <c r="P180" s="53" t="s">
        <v>84</v>
      </c>
      <c r="Q180" s="53"/>
      <c r="R180" s="53"/>
      <c r="S180" s="54">
        <v>6.93</v>
      </c>
      <c r="T180" s="54"/>
      <c r="V180" s="5">
        <v>0</v>
      </c>
      <c r="W180" s="4" t="s">
        <v>15</v>
      </c>
      <c r="X180" s="55" t="s">
        <v>20</v>
      </c>
      <c r="Y180" s="55"/>
      <c r="Z180" s="55"/>
      <c r="AA180" s="55"/>
      <c r="AB180" s="56">
        <v>0</v>
      </c>
      <c r="AC180" s="56"/>
    </row>
    <row r="181" spans="1:29" ht="11.1" customHeight="1" x14ac:dyDescent="0.15">
      <c r="A181" s="6" t="s">
        <v>14</v>
      </c>
      <c r="C181" s="40" t="s">
        <v>81</v>
      </c>
      <c r="D181" s="40"/>
      <c r="E181" s="40"/>
      <c r="F181" s="40"/>
      <c r="G181" s="51">
        <v>3600518</v>
      </c>
      <c r="H181" s="51"/>
      <c r="I181" s="52" t="s">
        <v>50</v>
      </c>
      <c r="J181" s="52"/>
      <c r="K181" s="52"/>
      <c r="L181" s="52"/>
      <c r="M181" s="53" t="s">
        <v>82</v>
      </c>
      <c r="N181" s="53"/>
      <c r="O181" s="53"/>
      <c r="P181" s="53" t="s">
        <v>87</v>
      </c>
      <c r="Q181" s="53"/>
      <c r="R181" s="53"/>
      <c r="S181" s="54">
        <v>4.2300000000000004</v>
      </c>
      <c r="T181" s="54"/>
      <c r="V181" s="5">
        <v>0</v>
      </c>
      <c r="W181" s="4" t="s">
        <v>15</v>
      </c>
      <c r="X181" s="55" t="s">
        <v>20</v>
      </c>
      <c r="Y181" s="55"/>
      <c r="Z181" s="55"/>
      <c r="AA181" s="55"/>
      <c r="AB181" s="56">
        <v>0</v>
      </c>
      <c r="AC181" s="56"/>
    </row>
    <row r="182" spans="1:29" ht="11.1" customHeight="1" x14ac:dyDescent="0.15">
      <c r="A182" s="6" t="s">
        <v>14</v>
      </c>
      <c r="C182" s="40" t="s">
        <v>81</v>
      </c>
      <c r="D182" s="40"/>
      <c r="E182" s="40"/>
      <c r="F182" s="40"/>
      <c r="G182" s="51">
        <v>3600559</v>
      </c>
      <c r="H182" s="51"/>
      <c r="I182" s="52" t="s">
        <v>50</v>
      </c>
      <c r="J182" s="52"/>
      <c r="K182" s="52"/>
      <c r="L182" s="52"/>
      <c r="M182" s="53" t="s">
        <v>82</v>
      </c>
      <c r="N182" s="53"/>
      <c r="O182" s="53"/>
      <c r="P182" s="53" t="s">
        <v>84</v>
      </c>
      <c r="Q182" s="53"/>
      <c r="R182" s="53"/>
      <c r="S182" s="54">
        <v>6.71</v>
      </c>
      <c r="T182" s="54"/>
      <c r="V182" s="5">
        <v>0</v>
      </c>
      <c r="W182" s="4" t="s">
        <v>15</v>
      </c>
      <c r="X182" s="55" t="s">
        <v>20</v>
      </c>
      <c r="Y182" s="55"/>
      <c r="Z182" s="55"/>
      <c r="AA182" s="55"/>
      <c r="AB182" s="56">
        <v>0</v>
      </c>
      <c r="AC182" s="56"/>
    </row>
    <row r="183" spans="1:29" ht="11.1" customHeight="1" x14ac:dyDescent="0.15">
      <c r="A183" s="6" t="s">
        <v>14</v>
      </c>
      <c r="C183" s="40" t="s">
        <v>81</v>
      </c>
      <c r="D183" s="40"/>
      <c r="E183" s="40"/>
      <c r="F183" s="40"/>
      <c r="G183" s="51">
        <v>3603950</v>
      </c>
      <c r="H183" s="51"/>
      <c r="I183" s="52" t="s">
        <v>51</v>
      </c>
      <c r="J183" s="52"/>
      <c r="K183" s="52"/>
      <c r="L183" s="52"/>
      <c r="M183" s="53" t="s">
        <v>82</v>
      </c>
      <c r="N183" s="53"/>
      <c r="O183" s="53"/>
      <c r="P183" s="53" t="s">
        <v>87</v>
      </c>
      <c r="Q183" s="53"/>
      <c r="R183" s="53"/>
      <c r="S183" s="54">
        <v>4.21</v>
      </c>
      <c r="T183" s="54"/>
      <c r="V183" s="5">
        <v>0</v>
      </c>
      <c r="W183" s="4" t="s">
        <v>15</v>
      </c>
      <c r="X183" s="55" t="s">
        <v>20</v>
      </c>
      <c r="Y183" s="55"/>
      <c r="Z183" s="55"/>
      <c r="AA183" s="55"/>
      <c r="AB183" s="56">
        <v>0</v>
      </c>
      <c r="AC183" s="56"/>
    </row>
    <row r="184" spans="1:29" ht="11.1" customHeight="1" x14ac:dyDescent="0.15">
      <c r="A184" s="6" t="s">
        <v>14</v>
      </c>
      <c r="C184" s="40" t="s">
        <v>81</v>
      </c>
      <c r="D184" s="40"/>
      <c r="E184" s="40"/>
      <c r="F184" s="40"/>
      <c r="G184" s="51">
        <v>3604047</v>
      </c>
      <c r="H184" s="51"/>
      <c r="I184" s="52" t="s">
        <v>51</v>
      </c>
      <c r="J184" s="52"/>
      <c r="K184" s="52"/>
      <c r="L184" s="52"/>
      <c r="M184" s="53" t="s">
        <v>82</v>
      </c>
      <c r="N184" s="53"/>
      <c r="O184" s="53"/>
      <c r="P184" s="53" t="s">
        <v>84</v>
      </c>
      <c r="Q184" s="53"/>
      <c r="R184" s="53"/>
      <c r="S184" s="54">
        <v>5.68</v>
      </c>
      <c r="T184" s="54"/>
      <c r="V184" s="5">
        <v>0</v>
      </c>
      <c r="W184" s="4" t="s">
        <v>15</v>
      </c>
      <c r="X184" s="55" t="s">
        <v>20</v>
      </c>
      <c r="Y184" s="55"/>
      <c r="Z184" s="55"/>
      <c r="AA184" s="55"/>
      <c r="AB184" s="56">
        <v>0</v>
      </c>
      <c r="AC184" s="56"/>
    </row>
    <row r="185" spans="1:29" ht="11.1" customHeight="1" x14ac:dyDescent="0.15">
      <c r="A185" s="6" t="s">
        <v>14</v>
      </c>
      <c r="C185" s="40" t="s">
        <v>81</v>
      </c>
      <c r="D185" s="40"/>
      <c r="E185" s="40"/>
      <c r="F185" s="40"/>
      <c r="G185" s="51">
        <v>3608072</v>
      </c>
      <c r="H185" s="51"/>
      <c r="I185" s="52" t="s">
        <v>52</v>
      </c>
      <c r="J185" s="52"/>
      <c r="K185" s="52"/>
      <c r="L185" s="52"/>
      <c r="M185" s="53" t="s">
        <v>82</v>
      </c>
      <c r="N185" s="53"/>
      <c r="O185" s="53"/>
      <c r="P185" s="53" t="s">
        <v>83</v>
      </c>
      <c r="Q185" s="53"/>
      <c r="R185" s="53"/>
      <c r="S185" s="54">
        <v>5</v>
      </c>
      <c r="T185" s="54"/>
      <c r="V185" s="5">
        <v>0</v>
      </c>
      <c r="W185" s="4" t="s">
        <v>15</v>
      </c>
      <c r="X185" s="55" t="s">
        <v>20</v>
      </c>
      <c r="Y185" s="55"/>
      <c r="Z185" s="55"/>
      <c r="AA185" s="55"/>
      <c r="AB185" s="56">
        <v>0</v>
      </c>
      <c r="AC185" s="56"/>
    </row>
    <row r="186" spans="1:29" ht="11.1" customHeight="1" x14ac:dyDescent="0.15">
      <c r="A186" s="6" t="s">
        <v>14</v>
      </c>
      <c r="C186" s="40" t="s">
        <v>81</v>
      </c>
      <c r="D186" s="40"/>
      <c r="E186" s="40"/>
      <c r="F186" s="40"/>
      <c r="G186" s="51">
        <v>3608196</v>
      </c>
      <c r="H186" s="51"/>
      <c r="I186" s="52" t="s">
        <v>52</v>
      </c>
      <c r="J186" s="52"/>
      <c r="K186" s="52"/>
      <c r="L186" s="52"/>
      <c r="M186" s="53" t="s">
        <v>82</v>
      </c>
      <c r="N186" s="53"/>
      <c r="O186" s="53"/>
      <c r="P186" s="53" t="s">
        <v>84</v>
      </c>
      <c r="Q186" s="53"/>
      <c r="R186" s="53"/>
      <c r="S186" s="54">
        <v>6.28</v>
      </c>
      <c r="T186" s="54"/>
      <c r="V186" s="5">
        <v>0</v>
      </c>
      <c r="W186" s="4" t="s">
        <v>15</v>
      </c>
      <c r="X186" s="55" t="s">
        <v>20</v>
      </c>
      <c r="Y186" s="55"/>
      <c r="Z186" s="55"/>
      <c r="AA186" s="55"/>
      <c r="AB186" s="56">
        <v>0</v>
      </c>
      <c r="AC186" s="56"/>
    </row>
    <row r="187" spans="1:29" ht="11.1" customHeight="1" x14ac:dyDescent="0.15">
      <c r="A187" s="6" t="s">
        <v>14</v>
      </c>
      <c r="C187" s="40" t="s">
        <v>81</v>
      </c>
      <c r="D187" s="40"/>
      <c r="E187" s="40"/>
      <c r="F187" s="40"/>
      <c r="G187" s="51">
        <v>3611837</v>
      </c>
      <c r="H187" s="51"/>
      <c r="I187" s="52" t="s">
        <v>53</v>
      </c>
      <c r="J187" s="52"/>
      <c r="K187" s="52"/>
      <c r="L187" s="52"/>
      <c r="M187" s="53" t="s">
        <v>82</v>
      </c>
      <c r="N187" s="53"/>
      <c r="O187" s="53"/>
      <c r="P187" s="53" t="s">
        <v>87</v>
      </c>
      <c r="Q187" s="53"/>
      <c r="R187" s="53"/>
      <c r="S187" s="54">
        <v>4.28</v>
      </c>
      <c r="T187" s="54"/>
      <c r="V187" s="5">
        <v>0</v>
      </c>
      <c r="W187" s="4" t="s">
        <v>15</v>
      </c>
      <c r="X187" s="55" t="s">
        <v>20</v>
      </c>
      <c r="Y187" s="55"/>
      <c r="Z187" s="55"/>
      <c r="AA187" s="55"/>
      <c r="AB187" s="56">
        <v>0</v>
      </c>
      <c r="AC187" s="56"/>
    </row>
    <row r="188" spans="1:29" ht="11.1" customHeight="1" x14ac:dyDescent="0.15">
      <c r="A188" s="6" t="s">
        <v>14</v>
      </c>
      <c r="C188" s="40" t="s">
        <v>81</v>
      </c>
      <c r="D188" s="40"/>
      <c r="E188" s="40"/>
      <c r="F188" s="40"/>
      <c r="G188" s="51">
        <v>3612000</v>
      </c>
      <c r="H188" s="51"/>
      <c r="I188" s="52" t="s">
        <v>53</v>
      </c>
      <c r="J188" s="52"/>
      <c r="K188" s="52"/>
      <c r="L188" s="52"/>
      <c r="M188" s="53" t="s">
        <v>82</v>
      </c>
      <c r="N188" s="53"/>
      <c r="O188" s="53"/>
      <c r="P188" s="53" t="s">
        <v>84</v>
      </c>
      <c r="Q188" s="53"/>
      <c r="R188" s="53"/>
      <c r="S188" s="54">
        <v>6.43</v>
      </c>
      <c r="T188" s="54"/>
      <c r="V188" s="5">
        <v>0</v>
      </c>
      <c r="W188" s="4" t="s">
        <v>15</v>
      </c>
      <c r="X188" s="55" t="s">
        <v>20</v>
      </c>
      <c r="Y188" s="55"/>
      <c r="Z188" s="55"/>
      <c r="AA188" s="55"/>
      <c r="AB188" s="56">
        <v>0</v>
      </c>
      <c r="AC188" s="56"/>
    </row>
    <row r="189" spans="1:29" ht="11.1" customHeight="1" x14ac:dyDescent="0.15">
      <c r="A189" s="6" t="s">
        <v>14</v>
      </c>
      <c r="C189" s="40" t="s">
        <v>81</v>
      </c>
      <c r="D189" s="40"/>
      <c r="E189" s="40"/>
      <c r="F189" s="40"/>
      <c r="G189" s="51">
        <v>3615570</v>
      </c>
      <c r="H189" s="51"/>
      <c r="I189" s="52" t="s">
        <v>54</v>
      </c>
      <c r="J189" s="52"/>
      <c r="K189" s="52"/>
      <c r="L189" s="52"/>
      <c r="M189" s="53" t="s">
        <v>82</v>
      </c>
      <c r="N189" s="53"/>
      <c r="O189" s="53"/>
      <c r="P189" s="53" t="s">
        <v>87</v>
      </c>
      <c r="Q189" s="53"/>
      <c r="R189" s="53"/>
      <c r="S189" s="54">
        <v>4.17</v>
      </c>
      <c r="T189" s="54"/>
      <c r="V189" s="5">
        <v>0</v>
      </c>
      <c r="W189" s="4" t="s">
        <v>15</v>
      </c>
      <c r="X189" s="55" t="s">
        <v>20</v>
      </c>
      <c r="Y189" s="55"/>
      <c r="Z189" s="55"/>
      <c r="AA189" s="55"/>
      <c r="AB189" s="56">
        <v>0</v>
      </c>
      <c r="AC189" s="56"/>
    </row>
    <row r="190" spans="1:29" ht="11.1" customHeight="1" x14ac:dyDescent="0.15">
      <c r="A190" s="6" t="s">
        <v>14</v>
      </c>
      <c r="C190" s="40" t="s">
        <v>81</v>
      </c>
      <c r="D190" s="40"/>
      <c r="E190" s="40"/>
      <c r="F190" s="40"/>
      <c r="G190" s="51">
        <v>3615709</v>
      </c>
      <c r="H190" s="51"/>
      <c r="I190" s="52" t="s">
        <v>54</v>
      </c>
      <c r="J190" s="52"/>
      <c r="K190" s="52"/>
      <c r="L190" s="52"/>
      <c r="M190" s="53" t="s">
        <v>82</v>
      </c>
      <c r="N190" s="53"/>
      <c r="O190" s="53"/>
      <c r="P190" s="53" t="s">
        <v>84</v>
      </c>
      <c r="Q190" s="53"/>
      <c r="R190" s="53"/>
      <c r="S190" s="54">
        <v>5.84</v>
      </c>
      <c r="T190" s="54"/>
      <c r="V190" s="5">
        <v>0</v>
      </c>
      <c r="W190" s="4" t="s">
        <v>15</v>
      </c>
      <c r="X190" s="55" t="s">
        <v>20</v>
      </c>
      <c r="Y190" s="55"/>
      <c r="Z190" s="55"/>
      <c r="AA190" s="55"/>
      <c r="AB190" s="56">
        <v>0</v>
      </c>
      <c r="AC190" s="56"/>
    </row>
    <row r="191" spans="1:29" ht="11.1" customHeight="1" x14ac:dyDescent="0.15">
      <c r="A191" s="6" t="s">
        <v>14</v>
      </c>
      <c r="C191" s="40" t="s">
        <v>81</v>
      </c>
      <c r="D191" s="40"/>
      <c r="E191" s="40"/>
      <c r="F191" s="40"/>
      <c r="G191" s="51">
        <v>3619245</v>
      </c>
      <c r="H191" s="51"/>
      <c r="I191" s="52" t="s">
        <v>55</v>
      </c>
      <c r="J191" s="52"/>
      <c r="K191" s="52"/>
      <c r="L191" s="52"/>
      <c r="M191" s="53" t="s">
        <v>82</v>
      </c>
      <c r="N191" s="53"/>
      <c r="O191" s="53"/>
      <c r="P191" s="53" t="s">
        <v>87</v>
      </c>
      <c r="Q191" s="53"/>
      <c r="R191" s="53"/>
      <c r="S191" s="54">
        <v>4.03</v>
      </c>
      <c r="T191" s="54"/>
      <c r="V191" s="5">
        <v>0</v>
      </c>
      <c r="W191" s="4" t="s">
        <v>15</v>
      </c>
      <c r="X191" s="55" t="s">
        <v>20</v>
      </c>
      <c r="Y191" s="55"/>
      <c r="Z191" s="55"/>
      <c r="AA191" s="55"/>
      <c r="AB191" s="56">
        <v>0</v>
      </c>
      <c r="AC191" s="56"/>
    </row>
    <row r="192" spans="1:29" ht="11.1" customHeight="1" x14ac:dyDescent="0.15">
      <c r="A192" s="6" t="s">
        <v>14</v>
      </c>
      <c r="C192" s="40" t="s">
        <v>81</v>
      </c>
      <c r="D192" s="40"/>
      <c r="E192" s="40"/>
      <c r="F192" s="40"/>
      <c r="G192" s="51">
        <v>3619378</v>
      </c>
      <c r="H192" s="51"/>
      <c r="I192" s="52" t="s">
        <v>55</v>
      </c>
      <c r="J192" s="52"/>
      <c r="K192" s="52"/>
      <c r="L192" s="52"/>
      <c r="M192" s="53" t="s">
        <v>82</v>
      </c>
      <c r="N192" s="53"/>
      <c r="O192" s="53"/>
      <c r="P192" s="53" t="s">
        <v>84</v>
      </c>
      <c r="Q192" s="53"/>
      <c r="R192" s="53"/>
      <c r="S192" s="54">
        <v>5.62</v>
      </c>
      <c r="T192" s="54"/>
      <c r="V192" s="5">
        <v>0</v>
      </c>
      <c r="W192" s="4" t="s">
        <v>15</v>
      </c>
      <c r="X192" s="55" t="s">
        <v>20</v>
      </c>
      <c r="Y192" s="55"/>
      <c r="Z192" s="55"/>
      <c r="AA192" s="55"/>
      <c r="AB192" s="56">
        <v>0</v>
      </c>
      <c r="AC192" s="56"/>
    </row>
    <row r="193" spans="1:31" ht="11.1" customHeight="1" x14ac:dyDescent="0.15">
      <c r="A193" s="6" t="s">
        <v>14</v>
      </c>
      <c r="C193" s="40" t="s">
        <v>81</v>
      </c>
      <c r="D193" s="40"/>
      <c r="E193" s="40"/>
      <c r="F193" s="40"/>
      <c r="G193" s="51">
        <v>3622686</v>
      </c>
      <c r="H193" s="51"/>
      <c r="I193" s="52" t="s">
        <v>56</v>
      </c>
      <c r="J193" s="52"/>
      <c r="K193" s="52"/>
      <c r="L193" s="52"/>
      <c r="M193" s="53" t="s">
        <v>82</v>
      </c>
      <c r="N193" s="53"/>
      <c r="O193" s="53"/>
      <c r="P193" s="53" t="s">
        <v>87</v>
      </c>
      <c r="Q193" s="53"/>
      <c r="R193" s="53"/>
      <c r="S193" s="54">
        <v>3.86</v>
      </c>
      <c r="T193" s="54"/>
      <c r="V193" s="5">
        <v>0</v>
      </c>
      <c r="W193" s="4" t="s">
        <v>15</v>
      </c>
      <c r="X193" s="55" t="s">
        <v>20</v>
      </c>
      <c r="Y193" s="55"/>
      <c r="Z193" s="55"/>
      <c r="AA193" s="55"/>
      <c r="AB193" s="56">
        <v>0</v>
      </c>
      <c r="AC193" s="56"/>
    </row>
    <row r="194" spans="1:31" ht="11.1" customHeight="1" x14ac:dyDescent="0.15">
      <c r="A194" s="6" t="s">
        <v>14</v>
      </c>
      <c r="C194" s="40" t="s">
        <v>81</v>
      </c>
      <c r="D194" s="40"/>
      <c r="E194" s="40"/>
      <c r="F194" s="40"/>
      <c r="G194" s="51">
        <v>3622814</v>
      </c>
      <c r="H194" s="51"/>
      <c r="I194" s="52" t="s">
        <v>56</v>
      </c>
      <c r="J194" s="52"/>
      <c r="K194" s="52"/>
      <c r="L194" s="52"/>
      <c r="M194" s="53" t="s">
        <v>82</v>
      </c>
      <c r="N194" s="53"/>
      <c r="O194" s="53"/>
      <c r="P194" s="53" t="s">
        <v>84</v>
      </c>
      <c r="Q194" s="53"/>
      <c r="R194" s="53"/>
      <c r="S194" s="54">
        <v>5.72</v>
      </c>
      <c r="T194" s="54"/>
      <c r="V194" s="5">
        <v>0</v>
      </c>
      <c r="W194" s="4" t="s">
        <v>15</v>
      </c>
      <c r="X194" s="55" t="s">
        <v>20</v>
      </c>
      <c r="Y194" s="55"/>
      <c r="Z194" s="55"/>
      <c r="AA194" s="55"/>
      <c r="AB194" s="56">
        <v>0</v>
      </c>
      <c r="AC194" s="56"/>
    </row>
    <row r="195" spans="1:31" ht="11.1" customHeight="1" x14ac:dyDescent="0.15">
      <c r="A195" s="6" t="s">
        <v>14</v>
      </c>
      <c r="C195" s="40" t="s">
        <v>81</v>
      </c>
      <c r="D195" s="40"/>
      <c r="E195" s="40"/>
      <c r="F195" s="40"/>
      <c r="G195" s="51">
        <v>3626438</v>
      </c>
      <c r="H195" s="51"/>
      <c r="I195" s="52" t="s">
        <v>57</v>
      </c>
      <c r="J195" s="52"/>
      <c r="K195" s="52"/>
      <c r="L195" s="52"/>
      <c r="M195" s="53" t="s">
        <v>82</v>
      </c>
      <c r="N195" s="53"/>
      <c r="O195" s="53"/>
      <c r="P195" s="53" t="s">
        <v>87</v>
      </c>
      <c r="Q195" s="53"/>
      <c r="R195" s="53"/>
      <c r="S195" s="54">
        <v>3.84</v>
      </c>
      <c r="T195" s="54"/>
      <c r="V195" s="5">
        <v>0</v>
      </c>
      <c r="W195" s="4" t="s">
        <v>15</v>
      </c>
      <c r="X195" s="55" t="s">
        <v>20</v>
      </c>
      <c r="Y195" s="55"/>
      <c r="Z195" s="55"/>
      <c r="AA195" s="55"/>
      <c r="AB195" s="56">
        <v>0</v>
      </c>
      <c r="AC195" s="56"/>
    </row>
    <row r="196" spans="1:31" ht="11.1" customHeight="1" x14ac:dyDescent="0.15">
      <c r="A196" s="6" t="s">
        <v>14</v>
      </c>
      <c r="C196" s="40" t="s">
        <v>81</v>
      </c>
      <c r="D196" s="40"/>
      <c r="E196" s="40"/>
      <c r="F196" s="40"/>
      <c r="G196" s="51">
        <v>3626549</v>
      </c>
      <c r="H196" s="51"/>
      <c r="I196" s="52" t="s">
        <v>57</v>
      </c>
      <c r="J196" s="52"/>
      <c r="K196" s="52"/>
      <c r="L196" s="52"/>
      <c r="M196" s="53" t="s">
        <v>82</v>
      </c>
      <c r="N196" s="53"/>
      <c r="O196" s="53"/>
      <c r="P196" s="53" t="s">
        <v>84</v>
      </c>
      <c r="Q196" s="53"/>
      <c r="R196" s="53"/>
      <c r="S196" s="54">
        <v>5.59</v>
      </c>
      <c r="T196" s="54"/>
      <c r="V196" s="5">
        <v>0</v>
      </c>
      <c r="W196" s="4" t="s">
        <v>15</v>
      </c>
      <c r="X196" s="55" t="s">
        <v>20</v>
      </c>
      <c r="Y196" s="55"/>
      <c r="Z196" s="55"/>
      <c r="AA196" s="55"/>
      <c r="AB196" s="56">
        <v>0</v>
      </c>
      <c r="AC196" s="56"/>
    </row>
    <row r="197" spans="1:31" ht="11.1" customHeight="1" x14ac:dyDescent="0.15">
      <c r="A197" s="6" t="s">
        <v>14</v>
      </c>
      <c r="C197" s="40" t="s">
        <v>81</v>
      </c>
      <c r="D197" s="40"/>
      <c r="E197" s="40"/>
      <c r="F197" s="40"/>
      <c r="G197" s="51">
        <v>3629938</v>
      </c>
      <c r="H197" s="51"/>
      <c r="I197" s="52" t="s">
        <v>58</v>
      </c>
      <c r="J197" s="52"/>
      <c r="K197" s="52"/>
      <c r="L197" s="52"/>
      <c r="M197" s="53" t="s">
        <v>82</v>
      </c>
      <c r="N197" s="53"/>
      <c r="O197" s="53"/>
      <c r="P197" s="53" t="s">
        <v>87</v>
      </c>
      <c r="Q197" s="53"/>
      <c r="R197" s="53"/>
      <c r="S197" s="54">
        <v>4.59</v>
      </c>
      <c r="T197" s="54"/>
      <c r="V197" s="5">
        <v>0</v>
      </c>
      <c r="W197" s="4" t="s">
        <v>15</v>
      </c>
      <c r="X197" s="55" t="s">
        <v>20</v>
      </c>
      <c r="Y197" s="55"/>
      <c r="Z197" s="55"/>
      <c r="AA197" s="55"/>
      <c r="AB197" s="56">
        <v>0</v>
      </c>
      <c r="AC197" s="56"/>
    </row>
    <row r="198" spans="1:31" ht="11.1" customHeight="1" x14ac:dyDescent="0.15">
      <c r="A198" s="6" t="s">
        <v>14</v>
      </c>
      <c r="C198" s="40" t="s">
        <v>81</v>
      </c>
      <c r="D198" s="40"/>
      <c r="E198" s="40"/>
      <c r="F198" s="40"/>
      <c r="G198" s="51">
        <v>3630066</v>
      </c>
      <c r="H198" s="51"/>
      <c r="I198" s="52" t="s">
        <v>58</v>
      </c>
      <c r="J198" s="52"/>
      <c r="K198" s="52"/>
      <c r="L198" s="52"/>
      <c r="M198" s="53" t="s">
        <v>82</v>
      </c>
      <c r="N198" s="53"/>
      <c r="O198" s="53"/>
      <c r="P198" s="53" t="s">
        <v>84</v>
      </c>
      <c r="Q198" s="53"/>
      <c r="R198" s="53"/>
      <c r="S198" s="54">
        <v>6.2</v>
      </c>
      <c r="T198" s="54"/>
      <c r="V198" s="5">
        <v>0</v>
      </c>
      <c r="W198" s="4" t="s">
        <v>15</v>
      </c>
      <c r="X198" s="55" t="s">
        <v>20</v>
      </c>
      <c r="Y198" s="55"/>
      <c r="Z198" s="55"/>
      <c r="AA198" s="55"/>
      <c r="AB198" s="56">
        <v>0</v>
      </c>
      <c r="AC198" s="56"/>
    </row>
    <row r="199" spans="1:31" ht="11.1" customHeight="1" x14ac:dyDescent="0.15">
      <c r="A199" s="6" t="s">
        <v>14</v>
      </c>
      <c r="C199" s="40" t="s">
        <v>81</v>
      </c>
      <c r="D199" s="40"/>
      <c r="E199" s="40"/>
      <c r="F199" s="40"/>
      <c r="G199" s="51">
        <v>3633601</v>
      </c>
      <c r="H199" s="51"/>
      <c r="I199" s="52" t="s">
        <v>59</v>
      </c>
      <c r="J199" s="52"/>
      <c r="K199" s="52"/>
      <c r="L199" s="52"/>
      <c r="M199" s="53" t="s">
        <v>82</v>
      </c>
      <c r="N199" s="53"/>
      <c r="O199" s="53"/>
      <c r="P199" s="53" t="s">
        <v>83</v>
      </c>
      <c r="Q199" s="53"/>
      <c r="R199" s="53"/>
      <c r="S199" s="54">
        <v>4.47</v>
      </c>
      <c r="T199" s="54"/>
      <c r="V199" s="5">
        <v>0</v>
      </c>
      <c r="W199" s="4" t="s">
        <v>15</v>
      </c>
      <c r="X199" s="55" t="s">
        <v>20</v>
      </c>
      <c r="Y199" s="55"/>
      <c r="Z199" s="55"/>
      <c r="AA199" s="55"/>
      <c r="AB199" s="56">
        <v>0</v>
      </c>
      <c r="AC199" s="56"/>
    </row>
    <row r="200" spans="1:31" ht="11.1" customHeight="1" x14ac:dyDescent="0.15">
      <c r="A200" s="6" t="s">
        <v>14</v>
      </c>
      <c r="C200" s="40" t="s">
        <v>81</v>
      </c>
      <c r="D200" s="40"/>
      <c r="E200" s="40"/>
      <c r="F200" s="40"/>
      <c r="G200" s="51">
        <v>3633723</v>
      </c>
      <c r="H200" s="51"/>
      <c r="I200" s="52" t="s">
        <v>59</v>
      </c>
      <c r="J200" s="52"/>
      <c r="K200" s="52"/>
      <c r="L200" s="52"/>
      <c r="M200" s="53" t="s">
        <v>82</v>
      </c>
      <c r="N200" s="53"/>
      <c r="O200" s="53"/>
      <c r="P200" s="53" t="s">
        <v>84</v>
      </c>
      <c r="Q200" s="53"/>
      <c r="R200" s="53"/>
      <c r="S200" s="54">
        <v>5.62</v>
      </c>
      <c r="T200" s="54"/>
      <c r="V200" s="5">
        <v>0</v>
      </c>
      <c r="W200" s="4" t="s">
        <v>15</v>
      </c>
      <c r="X200" s="55" t="s">
        <v>20</v>
      </c>
      <c r="Y200" s="55"/>
      <c r="Z200" s="55"/>
      <c r="AA200" s="55"/>
      <c r="AB200" s="56">
        <v>0</v>
      </c>
      <c r="AC200" s="56"/>
    </row>
    <row r="201" spans="1:31" ht="2.1" customHeight="1" x14ac:dyDescent="0.15"/>
    <row r="202" spans="1:31" ht="13.9" customHeight="1" x14ac:dyDescent="0.15">
      <c r="Q202" s="37" t="s">
        <v>88</v>
      </c>
      <c r="R202" s="37"/>
      <c r="S202" s="37"/>
      <c r="AA202" s="57" t="s">
        <v>45</v>
      </c>
      <c r="AB202" s="57"/>
      <c r="AC202" s="57"/>
      <c r="AD202" s="57"/>
      <c r="AE202" s="57"/>
    </row>
    <row r="203" spans="1:31" ht="13.9" customHeight="1" x14ac:dyDescent="0.15">
      <c r="A203" s="2" t="s">
        <v>4</v>
      </c>
      <c r="C203" s="40" t="s">
        <v>5</v>
      </c>
      <c r="D203" s="40"/>
      <c r="E203" s="40"/>
      <c r="G203" s="41" t="s">
        <v>6</v>
      </c>
      <c r="H203" s="41"/>
      <c r="I203" s="40" t="s">
        <v>7</v>
      </c>
      <c r="J203" s="40"/>
      <c r="K203" s="40"/>
      <c r="L203" s="40"/>
      <c r="M203" s="40" t="s">
        <v>8</v>
      </c>
      <c r="N203" s="40"/>
      <c r="O203" s="40"/>
      <c r="P203" s="40" t="s">
        <v>9</v>
      </c>
      <c r="Q203" s="40"/>
      <c r="R203" s="40"/>
      <c r="S203" s="42" t="s">
        <v>10</v>
      </c>
      <c r="T203" s="42"/>
      <c r="V203" s="3" t="s">
        <v>11</v>
      </c>
      <c r="Z203" s="42" t="s">
        <v>12</v>
      </c>
      <c r="AA203" s="42"/>
      <c r="AB203" s="42" t="s">
        <v>13</v>
      </c>
      <c r="AC203" s="42"/>
    </row>
    <row r="204" spans="1:31" ht="0.75" customHeight="1" x14ac:dyDescent="0.15">
      <c r="A204" s="43" t="s">
        <v>14</v>
      </c>
      <c r="B204" s="1" t="s">
        <v>15</v>
      </c>
      <c r="C204" s="44" t="s">
        <v>81</v>
      </c>
      <c r="D204" s="44"/>
      <c r="E204" s="44"/>
      <c r="F204" s="44"/>
      <c r="G204" s="45">
        <v>3636849</v>
      </c>
      <c r="H204" s="45"/>
      <c r="I204" s="46" t="s">
        <v>60</v>
      </c>
      <c r="J204" s="46"/>
      <c r="K204" s="46"/>
      <c r="L204" s="46"/>
      <c r="M204" s="47" t="s">
        <v>82</v>
      </c>
      <c r="N204" s="47"/>
      <c r="O204" s="47"/>
      <c r="P204" s="47" t="s">
        <v>83</v>
      </c>
      <c r="Q204" s="47"/>
      <c r="R204" s="47"/>
      <c r="S204" s="48">
        <v>5.03</v>
      </c>
      <c r="T204" s="48"/>
      <c r="U204" s="1" t="s">
        <v>15</v>
      </c>
      <c r="V204" s="48">
        <v>0</v>
      </c>
      <c r="W204" s="47" t="s">
        <v>15</v>
      </c>
      <c r="X204" s="49" t="s">
        <v>20</v>
      </c>
      <c r="Y204" s="49"/>
      <c r="Z204" s="49"/>
      <c r="AA204" s="49"/>
      <c r="AB204" s="50">
        <v>0</v>
      </c>
      <c r="AC204" s="50"/>
      <c r="AD204" s="1" t="s">
        <v>15</v>
      </c>
    </row>
    <row r="205" spans="1:31" ht="10.35" customHeight="1" x14ac:dyDescent="0.15">
      <c r="A205" s="43"/>
      <c r="C205" s="44"/>
      <c r="D205" s="44"/>
      <c r="E205" s="44"/>
      <c r="F205" s="44"/>
      <c r="G205" s="45"/>
      <c r="H205" s="45"/>
      <c r="I205" s="46"/>
      <c r="J205" s="46"/>
      <c r="K205" s="46"/>
      <c r="L205" s="46"/>
      <c r="M205" s="47"/>
      <c r="N205" s="47"/>
      <c r="O205" s="47"/>
      <c r="P205" s="47"/>
      <c r="Q205" s="47"/>
      <c r="R205" s="47"/>
      <c r="S205" s="48"/>
      <c r="T205" s="48"/>
      <c r="V205" s="48"/>
      <c r="W205" s="47"/>
      <c r="X205" s="49"/>
      <c r="Y205" s="49"/>
      <c r="Z205" s="49"/>
      <c r="AA205" s="49"/>
      <c r="AB205" s="50"/>
      <c r="AC205" s="50"/>
    </row>
    <row r="206" spans="1:31" ht="11.1" customHeight="1" x14ac:dyDescent="0.15">
      <c r="A206" s="6" t="s">
        <v>14</v>
      </c>
      <c r="C206" s="40" t="s">
        <v>81</v>
      </c>
      <c r="D206" s="40"/>
      <c r="E206" s="40"/>
      <c r="F206" s="40"/>
      <c r="G206" s="51">
        <v>3637150</v>
      </c>
      <c r="H206" s="51"/>
      <c r="I206" s="52" t="s">
        <v>60</v>
      </c>
      <c r="J206" s="52"/>
      <c r="K206" s="52"/>
      <c r="L206" s="52"/>
      <c r="M206" s="53" t="s">
        <v>82</v>
      </c>
      <c r="N206" s="53"/>
      <c r="O206" s="53"/>
      <c r="P206" s="53" t="s">
        <v>83</v>
      </c>
      <c r="Q206" s="53"/>
      <c r="R206" s="53"/>
      <c r="S206" s="54">
        <v>4.47</v>
      </c>
      <c r="T206" s="54"/>
      <c r="V206" s="5">
        <v>0</v>
      </c>
      <c r="W206" s="4" t="s">
        <v>15</v>
      </c>
      <c r="X206" s="55" t="s">
        <v>20</v>
      </c>
      <c r="Y206" s="55"/>
      <c r="Z206" s="55"/>
      <c r="AA206" s="55"/>
      <c r="AB206" s="56">
        <v>0</v>
      </c>
      <c r="AC206" s="56"/>
    </row>
    <row r="207" spans="1:31" ht="11.1" customHeight="1" x14ac:dyDescent="0.15">
      <c r="A207" s="6" t="s">
        <v>14</v>
      </c>
      <c r="C207" s="40" t="s">
        <v>81</v>
      </c>
      <c r="D207" s="40"/>
      <c r="E207" s="40"/>
      <c r="F207" s="40"/>
      <c r="G207" s="51">
        <v>3638006</v>
      </c>
      <c r="H207" s="51"/>
      <c r="I207" s="52" t="s">
        <v>89</v>
      </c>
      <c r="J207" s="52"/>
      <c r="K207" s="52"/>
      <c r="L207" s="52"/>
      <c r="M207" s="53" t="s">
        <v>82</v>
      </c>
      <c r="N207" s="53"/>
      <c r="O207" s="53"/>
      <c r="P207" s="53" t="s">
        <v>84</v>
      </c>
      <c r="Q207" s="53"/>
      <c r="R207" s="53"/>
      <c r="S207" s="54">
        <v>2.71</v>
      </c>
      <c r="T207" s="54"/>
      <c r="V207" s="5">
        <v>0</v>
      </c>
      <c r="W207" s="4" t="s">
        <v>15</v>
      </c>
      <c r="X207" s="55" t="s">
        <v>20</v>
      </c>
      <c r="Y207" s="55"/>
      <c r="Z207" s="55"/>
      <c r="AA207" s="55"/>
      <c r="AB207" s="56">
        <v>0</v>
      </c>
      <c r="AC207" s="56"/>
    </row>
    <row r="208" spans="1:31" ht="11.1" customHeight="1" x14ac:dyDescent="0.15">
      <c r="A208" s="6" t="s">
        <v>14</v>
      </c>
      <c r="C208" s="40" t="s">
        <v>81</v>
      </c>
      <c r="D208" s="40"/>
      <c r="E208" s="40"/>
      <c r="F208" s="40"/>
      <c r="G208" s="51">
        <v>3640609</v>
      </c>
      <c r="H208" s="51"/>
      <c r="I208" s="52" t="s">
        <v>61</v>
      </c>
      <c r="J208" s="52"/>
      <c r="K208" s="52"/>
      <c r="L208" s="52"/>
      <c r="M208" s="53" t="s">
        <v>82</v>
      </c>
      <c r="N208" s="53"/>
      <c r="O208" s="53"/>
      <c r="P208" s="53" t="s">
        <v>87</v>
      </c>
      <c r="Q208" s="53"/>
      <c r="R208" s="53"/>
      <c r="S208" s="54">
        <v>4.01</v>
      </c>
      <c r="T208" s="54"/>
      <c r="V208" s="5">
        <v>0</v>
      </c>
      <c r="W208" s="4" t="s">
        <v>15</v>
      </c>
      <c r="X208" s="55" t="s">
        <v>20</v>
      </c>
      <c r="Y208" s="55"/>
      <c r="Z208" s="55"/>
      <c r="AA208" s="55"/>
      <c r="AB208" s="56">
        <v>0</v>
      </c>
      <c r="AC208" s="56"/>
    </row>
    <row r="209" spans="1:29" ht="11.1" customHeight="1" x14ac:dyDescent="0.15">
      <c r="A209" s="6" t="s">
        <v>14</v>
      </c>
      <c r="C209" s="40" t="s">
        <v>81</v>
      </c>
      <c r="D209" s="40"/>
      <c r="E209" s="40"/>
      <c r="F209" s="40"/>
      <c r="G209" s="51">
        <v>3640772</v>
      </c>
      <c r="H209" s="51"/>
      <c r="I209" s="52" t="s">
        <v>61</v>
      </c>
      <c r="J209" s="52"/>
      <c r="K209" s="52"/>
      <c r="L209" s="52"/>
      <c r="M209" s="53" t="s">
        <v>82</v>
      </c>
      <c r="N209" s="53"/>
      <c r="O209" s="53"/>
      <c r="P209" s="53" t="s">
        <v>84</v>
      </c>
      <c r="Q209" s="53"/>
      <c r="R209" s="53"/>
      <c r="S209" s="54">
        <v>6.18</v>
      </c>
      <c r="T209" s="54"/>
      <c r="V209" s="5">
        <v>0</v>
      </c>
      <c r="W209" s="4" t="s">
        <v>15</v>
      </c>
      <c r="X209" s="55" t="s">
        <v>20</v>
      </c>
      <c r="Y209" s="55"/>
      <c r="Z209" s="55"/>
      <c r="AA209" s="55"/>
      <c r="AB209" s="56">
        <v>0</v>
      </c>
      <c r="AC209" s="56"/>
    </row>
    <row r="210" spans="1:29" ht="11.1" customHeight="1" x14ac:dyDescent="0.15">
      <c r="A210" s="6" t="s">
        <v>14</v>
      </c>
      <c r="C210" s="40" t="s">
        <v>81</v>
      </c>
      <c r="D210" s="40"/>
      <c r="E210" s="40"/>
      <c r="F210" s="40"/>
      <c r="G210" s="51">
        <v>3644233</v>
      </c>
      <c r="H210" s="51"/>
      <c r="I210" s="52" t="s">
        <v>62</v>
      </c>
      <c r="J210" s="52"/>
      <c r="K210" s="52"/>
      <c r="L210" s="52"/>
      <c r="M210" s="53" t="s">
        <v>82</v>
      </c>
      <c r="N210" s="53"/>
      <c r="O210" s="53"/>
      <c r="P210" s="53" t="s">
        <v>87</v>
      </c>
      <c r="Q210" s="53"/>
      <c r="R210" s="53"/>
      <c r="S210" s="54">
        <v>3.41</v>
      </c>
      <c r="T210" s="54"/>
      <c r="V210" s="5">
        <v>0</v>
      </c>
      <c r="W210" s="4" t="s">
        <v>15</v>
      </c>
      <c r="X210" s="55" t="s">
        <v>20</v>
      </c>
      <c r="Y210" s="55"/>
      <c r="Z210" s="55"/>
      <c r="AA210" s="55"/>
      <c r="AB210" s="56">
        <v>0</v>
      </c>
      <c r="AC210" s="56"/>
    </row>
    <row r="211" spans="1:29" ht="11.1" customHeight="1" x14ac:dyDescent="0.15">
      <c r="A211" s="6" t="s">
        <v>14</v>
      </c>
      <c r="C211" s="40" t="s">
        <v>81</v>
      </c>
      <c r="D211" s="40"/>
      <c r="E211" s="40"/>
      <c r="F211" s="40"/>
      <c r="G211" s="51">
        <v>3644317</v>
      </c>
      <c r="H211" s="51"/>
      <c r="I211" s="52" t="s">
        <v>62</v>
      </c>
      <c r="J211" s="52"/>
      <c r="K211" s="52"/>
      <c r="L211" s="52"/>
      <c r="M211" s="53" t="s">
        <v>82</v>
      </c>
      <c r="N211" s="53"/>
      <c r="O211" s="53"/>
      <c r="P211" s="53" t="s">
        <v>84</v>
      </c>
      <c r="Q211" s="53"/>
      <c r="R211" s="53"/>
      <c r="S211" s="54">
        <v>5.0599999999999996</v>
      </c>
      <c r="T211" s="54"/>
      <c r="V211" s="5">
        <v>0</v>
      </c>
      <c r="W211" s="4" t="s">
        <v>15</v>
      </c>
      <c r="X211" s="55" t="s">
        <v>20</v>
      </c>
      <c r="Y211" s="55"/>
      <c r="Z211" s="55"/>
      <c r="AA211" s="55"/>
      <c r="AB211" s="56">
        <v>0</v>
      </c>
      <c r="AC211" s="56"/>
    </row>
    <row r="212" spans="1:29" ht="11.1" customHeight="1" x14ac:dyDescent="0.15">
      <c r="A212" s="6" t="s">
        <v>14</v>
      </c>
      <c r="C212" s="40" t="s">
        <v>81</v>
      </c>
      <c r="D212" s="40"/>
      <c r="E212" s="40"/>
      <c r="F212" s="40"/>
      <c r="G212" s="51">
        <v>3647731</v>
      </c>
      <c r="H212" s="51"/>
      <c r="I212" s="52" t="s">
        <v>63</v>
      </c>
      <c r="J212" s="52"/>
      <c r="K212" s="52"/>
      <c r="L212" s="52"/>
      <c r="M212" s="53" t="s">
        <v>82</v>
      </c>
      <c r="N212" s="53"/>
      <c r="O212" s="53"/>
      <c r="P212" s="53" t="s">
        <v>83</v>
      </c>
      <c r="Q212" s="53"/>
      <c r="R212" s="53"/>
      <c r="S212" s="54">
        <v>4.43</v>
      </c>
      <c r="T212" s="54"/>
      <c r="V212" s="5">
        <v>0</v>
      </c>
      <c r="W212" s="4" t="s">
        <v>15</v>
      </c>
      <c r="X212" s="55" t="s">
        <v>20</v>
      </c>
      <c r="Y212" s="55"/>
      <c r="Z212" s="55"/>
      <c r="AA212" s="55"/>
      <c r="AB212" s="56">
        <v>0</v>
      </c>
      <c r="AC212" s="56"/>
    </row>
    <row r="213" spans="1:29" ht="11.1" customHeight="1" x14ac:dyDescent="0.15">
      <c r="A213" s="6" t="s">
        <v>14</v>
      </c>
      <c r="C213" s="40" t="s">
        <v>81</v>
      </c>
      <c r="D213" s="40"/>
      <c r="E213" s="40"/>
      <c r="F213" s="40"/>
      <c r="G213" s="51">
        <v>3647853</v>
      </c>
      <c r="H213" s="51"/>
      <c r="I213" s="52" t="s">
        <v>63</v>
      </c>
      <c r="J213" s="52"/>
      <c r="K213" s="52"/>
      <c r="L213" s="52"/>
      <c r="M213" s="53" t="s">
        <v>82</v>
      </c>
      <c r="N213" s="53"/>
      <c r="O213" s="53"/>
      <c r="P213" s="53" t="s">
        <v>84</v>
      </c>
      <c r="Q213" s="53"/>
      <c r="R213" s="53"/>
      <c r="S213" s="54">
        <v>6.4</v>
      </c>
      <c r="T213" s="54"/>
      <c r="V213" s="5">
        <v>0</v>
      </c>
      <c r="W213" s="4" t="s">
        <v>15</v>
      </c>
      <c r="X213" s="55" t="s">
        <v>20</v>
      </c>
      <c r="Y213" s="55"/>
      <c r="Z213" s="55"/>
      <c r="AA213" s="55"/>
      <c r="AB213" s="56">
        <v>0</v>
      </c>
      <c r="AC213" s="56"/>
    </row>
    <row r="214" spans="1:29" ht="11.1" customHeight="1" x14ac:dyDescent="0.15">
      <c r="A214" s="6" t="s">
        <v>14</v>
      </c>
      <c r="C214" s="40" t="s">
        <v>81</v>
      </c>
      <c r="D214" s="40"/>
      <c r="E214" s="40"/>
      <c r="F214" s="40"/>
      <c r="G214" s="51">
        <v>3651237</v>
      </c>
      <c r="H214" s="51"/>
      <c r="I214" s="52" t="s">
        <v>64</v>
      </c>
      <c r="J214" s="52"/>
      <c r="K214" s="52"/>
      <c r="L214" s="52"/>
      <c r="M214" s="53" t="s">
        <v>82</v>
      </c>
      <c r="N214" s="53"/>
      <c r="O214" s="53"/>
      <c r="P214" s="53" t="s">
        <v>83</v>
      </c>
      <c r="Q214" s="53"/>
      <c r="R214" s="53"/>
      <c r="S214" s="54">
        <v>3.87</v>
      </c>
      <c r="T214" s="54"/>
      <c r="V214" s="5">
        <v>0</v>
      </c>
      <c r="W214" s="4" t="s">
        <v>15</v>
      </c>
      <c r="X214" s="55" t="s">
        <v>20</v>
      </c>
      <c r="Y214" s="55"/>
      <c r="Z214" s="55"/>
      <c r="AA214" s="55"/>
      <c r="AB214" s="56">
        <v>0</v>
      </c>
      <c r="AC214" s="56"/>
    </row>
    <row r="215" spans="1:29" ht="11.1" customHeight="1" x14ac:dyDescent="0.15">
      <c r="A215" s="6" t="s">
        <v>14</v>
      </c>
      <c r="C215" s="40" t="s">
        <v>81</v>
      </c>
      <c r="D215" s="40"/>
      <c r="E215" s="40"/>
      <c r="F215" s="40"/>
      <c r="G215" s="51">
        <v>3651359</v>
      </c>
      <c r="H215" s="51"/>
      <c r="I215" s="52" t="s">
        <v>64</v>
      </c>
      <c r="J215" s="52"/>
      <c r="K215" s="52"/>
      <c r="L215" s="52"/>
      <c r="M215" s="53" t="s">
        <v>82</v>
      </c>
      <c r="N215" s="53"/>
      <c r="O215" s="53"/>
      <c r="P215" s="53" t="s">
        <v>84</v>
      </c>
      <c r="Q215" s="53"/>
      <c r="R215" s="53"/>
      <c r="S215" s="54">
        <v>5.31</v>
      </c>
      <c r="T215" s="54"/>
      <c r="V215" s="5">
        <v>0</v>
      </c>
      <c r="W215" s="4" t="s">
        <v>15</v>
      </c>
      <c r="X215" s="55" t="s">
        <v>20</v>
      </c>
      <c r="Y215" s="55"/>
      <c r="Z215" s="55"/>
      <c r="AA215" s="55"/>
      <c r="AB215" s="56">
        <v>0</v>
      </c>
      <c r="AC215" s="56"/>
    </row>
    <row r="216" spans="1:29" ht="11.1" customHeight="1" x14ac:dyDescent="0.15">
      <c r="A216" s="6" t="s">
        <v>14</v>
      </c>
      <c r="C216" s="40" t="s">
        <v>81</v>
      </c>
      <c r="D216" s="40"/>
      <c r="E216" s="40"/>
      <c r="F216" s="40"/>
      <c r="G216" s="51">
        <v>3654261</v>
      </c>
      <c r="H216" s="51"/>
      <c r="I216" s="52" t="s">
        <v>65</v>
      </c>
      <c r="J216" s="52"/>
      <c r="K216" s="52"/>
      <c r="L216" s="52"/>
      <c r="M216" s="53" t="s">
        <v>82</v>
      </c>
      <c r="N216" s="53"/>
      <c r="O216" s="53"/>
      <c r="P216" s="53" t="s">
        <v>83</v>
      </c>
      <c r="Q216" s="53"/>
      <c r="R216" s="53"/>
      <c r="S216" s="54">
        <v>3.85</v>
      </c>
      <c r="T216" s="54"/>
      <c r="V216" s="5">
        <v>0</v>
      </c>
      <c r="W216" s="4" t="s">
        <v>15</v>
      </c>
      <c r="X216" s="55" t="s">
        <v>20</v>
      </c>
      <c r="Y216" s="55"/>
      <c r="Z216" s="55"/>
      <c r="AA216" s="55"/>
      <c r="AB216" s="56">
        <v>0</v>
      </c>
      <c r="AC216" s="56"/>
    </row>
    <row r="217" spans="1:29" ht="11.1" customHeight="1" x14ac:dyDescent="0.15">
      <c r="A217" s="6" t="s">
        <v>14</v>
      </c>
      <c r="C217" s="40" t="s">
        <v>81</v>
      </c>
      <c r="D217" s="40"/>
      <c r="E217" s="40"/>
      <c r="F217" s="40"/>
      <c r="G217" s="51">
        <v>3654392</v>
      </c>
      <c r="H217" s="51"/>
      <c r="I217" s="52" t="s">
        <v>65</v>
      </c>
      <c r="J217" s="52"/>
      <c r="K217" s="52"/>
      <c r="L217" s="52"/>
      <c r="M217" s="53" t="s">
        <v>82</v>
      </c>
      <c r="N217" s="53"/>
      <c r="O217" s="53"/>
      <c r="P217" s="53" t="s">
        <v>84</v>
      </c>
      <c r="Q217" s="53"/>
      <c r="R217" s="53"/>
      <c r="S217" s="54">
        <v>5.85</v>
      </c>
      <c r="T217" s="54"/>
      <c r="V217" s="5">
        <v>0</v>
      </c>
      <c r="W217" s="4" t="s">
        <v>15</v>
      </c>
      <c r="X217" s="55" t="s">
        <v>20</v>
      </c>
      <c r="Y217" s="55"/>
      <c r="Z217" s="55"/>
      <c r="AA217" s="55"/>
      <c r="AB217" s="56">
        <v>0</v>
      </c>
      <c r="AC217" s="56"/>
    </row>
    <row r="218" spans="1:29" ht="11.1" customHeight="1" x14ac:dyDescent="0.15">
      <c r="A218" s="6" t="s">
        <v>14</v>
      </c>
      <c r="C218" s="40" t="s">
        <v>81</v>
      </c>
      <c r="D218" s="40"/>
      <c r="E218" s="40"/>
      <c r="F218" s="40"/>
      <c r="G218" s="51">
        <v>3657495</v>
      </c>
      <c r="H218" s="51"/>
      <c r="I218" s="52" t="s">
        <v>66</v>
      </c>
      <c r="J218" s="52"/>
      <c r="K218" s="52"/>
      <c r="L218" s="52"/>
      <c r="M218" s="53" t="s">
        <v>82</v>
      </c>
      <c r="N218" s="53"/>
      <c r="O218" s="53"/>
      <c r="P218" s="53" t="s">
        <v>83</v>
      </c>
      <c r="Q218" s="53"/>
      <c r="R218" s="53"/>
      <c r="S218" s="54">
        <v>3.73</v>
      </c>
      <c r="T218" s="54"/>
      <c r="V218" s="5">
        <v>0</v>
      </c>
      <c r="W218" s="4" t="s">
        <v>15</v>
      </c>
      <c r="X218" s="55" t="s">
        <v>20</v>
      </c>
      <c r="Y218" s="55"/>
      <c r="Z218" s="55"/>
      <c r="AA218" s="55"/>
      <c r="AB218" s="56">
        <v>0</v>
      </c>
      <c r="AC218" s="56"/>
    </row>
    <row r="219" spans="1:29" ht="11.1" customHeight="1" x14ac:dyDescent="0.15">
      <c r="A219" s="6" t="s">
        <v>14</v>
      </c>
      <c r="C219" s="40" t="s">
        <v>81</v>
      </c>
      <c r="D219" s="40"/>
      <c r="E219" s="40"/>
      <c r="F219" s="40"/>
      <c r="G219" s="51">
        <v>3657571</v>
      </c>
      <c r="H219" s="51"/>
      <c r="I219" s="52" t="s">
        <v>66</v>
      </c>
      <c r="J219" s="52"/>
      <c r="K219" s="52"/>
      <c r="L219" s="52"/>
      <c r="M219" s="53" t="s">
        <v>82</v>
      </c>
      <c r="N219" s="53"/>
      <c r="O219" s="53"/>
      <c r="P219" s="53" t="s">
        <v>84</v>
      </c>
      <c r="Q219" s="53"/>
      <c r="R219" s="53"/>
      <c r="S219" s="54">
        <v>5.09</v>
      </c>
      <c r="T219" s="54"/>
      <c r="V219" s="5">
        <v>0</v>
      </c>
      <c r="W219" s="4" t="s">
        <v>15</v>
      </c>
      <c r="X219" s="55" t="s">
        <v>20</v>
      </c>
      <c r="Y219" s="55"/>
      <c r="Z219" s="55"/>
      <c r="AA219" s="55"/>
      <c r="AB219" s="56">
        <v>0</v>
      </c>
      <c r="AC219" s="56"/>
    </row>
    <row r="220" spans="1:29" ht="11.1" customHeight="1" x14ac:dyDescent="0.15">
      <c r="A220" s="6" t="s">
        <v>14</v>
      </c>
      <c r="C220" s="40" t="s">
        <v>81</v>
      </c>
      <c r="D220" s="40"/>
      <c r="E220" s="40"/>
      <c r="F220" s="40"/>
      <c r="G220" s="51">
        <v>3661132</v>
      </c>
      <c r="H220" s="51"/>
      <c r="I220" s="52" t="s">
        <v>67</v>
      </c>
      <c r="J220" s="52"/>
      <c r="K220" s="52"/>
      <c r="L220" s="52"/>
      <c r="M220" s="53" t="s">
        <v>82</v>
      </c>
      <c r="N220" s="53"/>
      <c r="O220" s="53"/>
      <c r="P220" s="53" t="s">
        <v>83</v>
      </c>
      <c r="Q220" s="53"/>
      <c r="R220" s="53"/>
      <c r="S220" s="54">
        <v>4.2300000000000004</v>
      </c>
      <c r="T220" s="54"/>
      <c r="V220" s="5">
        <v>0</v>
      </c>
      <c r="W220" s="4" t="s">
        <v>15</v>
      </c>
      <c r="X220" s="55" t="s">
        <v>20</v>
      </c>
      <c r="Y220" s="55"/>
      <c r="Z220" s="55"/>
      <c r="AA220" s="55"/>
      <c r="AB220" s="56">
        <v>0</v>
      </c>
      <c r="AC220" s="56"/>
    </row>
    <row r="221" spans="1:29" ht="11.1" customHeight="1" x14ac:dyDescent="0.15">
      <c r="A221" s="6" t="s">
        <v>14</v>
      </c>
      <c r="C221" s="40" t="s">
        <v>81</v>
      </c>
      <c r="D221" s="40"/>
      <c r="E221" s="40"/>
      <c r="F221" s="40"/>
      <c r="G221" s="51">
        <v>3661306</v>
      </c>
      <c r="H221" s="51"/>
      <c r="I221" s="52" t="s">
        <v>67</v>
      </c>
      <c r="J221" s="52"/>
      <c r="K221" s="52"/>
      <c r="L221" s="52"/>
      <c r="M221" s="53" t="s">
        <v>82</v>
      </c>
      <c r="N221" s="53"/>
      <c r="O221" s="53"/>
      <c r="P221" s="53" t="s">
        <v>84</v>
      </c>
      <c r="Q221" s="53"/>
      <c r="R221" s="53"/>
      <c r="S221" s="54">
        <v>5.41</v>
      </c>
      <c r="T221" s="54"/>
      <c r="V221" s="5">
        <v>0</v>
      </c>
      <c r="W221" s="4" t="s">
        <v>15</v>
      </c>
      <c r="X221" s="55" t="s">
        <v>20</v>
      </c>
      <c r="Y221" s="55"/>
      <c r="Z221" s="55"/>
      <c r="AA221" s="55"/>
      <c r="AB221" s="56">
        <v>0</v>
      </c>
      <c r="AC221" s="56"/>
    </row>
    <row r="222" spans="1:29" ht="11.1" customHeight="1" x14ac:dyDescent="0.15">
      <c r="A222" s="6" t="s">
        <v>14</v>
      </c>
      <c r="C222" s="40" t="s">
        <v>81</v>
      </c>
      <c r="D222" s="40"/>
      <c r="E222" s="40"/>
      <c r="F222" s="40"/>
      <c r="G222" s="51">
        <v>3664549</v>
      </c>
      <c r="H222" s="51"/>
      <c r="I222" s="52" t="s">
        <v>69</v>
      </c>
      <c r="J222" s="52"/>
      <c r="K222" s="52"/>
      <c r="L222" s="52"/>
      <c r="M222" s="53" t="s">
        <v>82</v>
      </c>
      <c r="N222" s="53"/>
      <c r="O222" s="53"/>
      <c r="P222" s="53" t="s">
        <v>87</v>
      </c>
      <c r="Q222" s="53"/>
      <c r="R222" s="53"/>
      <c r="S222" s="54">
        <v>4.37</v>
      </c>
      <c r="T222" s="54"/>
      <c r="V222" s="5">
        <v>0</v>
      </c>
      <c r="W222" s="4" t="s">
        <v>15</v>
      </c>
      <c r="X222" s="55" t="s">
        <v>20</v>
      </c>
      <c r="Y222" s="55"/>
      <c r="Z222" s="55"/>
      <c r="AA222" s="55"/>
      <c r="AB222" s="56">
        <v>0</v>
      </c>
      <c r="AC222" s="56"/>
    </row>
    <row r="223" spans="1:29" ht="11.1" customHeight="1" x14ac:dyDescent="0.15">
      <c r="A223" s="6" t="s">
        <v>14</v>
      </c>
      <c r="C223" s="40" t="s">
        <v>81</v>
      </c>
      <c r="D223" s="40"/>
      <c r="E223" s="40"/>
      <c r="F223" s="40"/>
      <c r="G223" s="51">
        <v>3664659</v>
      </c>
      <c r="H223" s="51"/>
      <c r="I223" s="52" t="s">
        <v>69</v>
      </c>
      <c r="J223" s="52"/>
      <c r="K223" s="52"/>
      <c r="L223" s="52"/>
      <c r="M223" s="53" t="s">
        <v>82</v>
      </c>
      <c r="N223" s="53"/>
      <c r="O223" s="53"/>
      <c r="P223" s="53" t="s">
        <v>83</v>
      </c>
      <c r="Q223" s="53"/>
      <c r="R223" s="53"/>
      <c r="S223" s="54">
        <v>5.63</v>
      </c>
      <c r="T223" s="54"/>
      <c r="V223" s="5">
        <v>0</v>
      </c>
      <c r="W223" s="4" t="s">
        <v>15</v>
      </c>
      <c r="X223" s="55" t="s">
        <v>20</v>
      </c>
      <c r="Y223" s="55"/>
      <c r="Z223" s="55"/>
      <c r="AA223" s="55"/>
      <c r="AB223" s="56">
        <v>0</v>
      </c>
      <c r="AC223" s="56"/>
    </row>
    <row r="224" spans="1:29" ht="11.1" customHeight="1" x14ac:dyDescent="0.15">
      <c r="A224" s="6" t="s">
        <v>14</v>
      </c>
      <c r="C224" s="40" t="s">
        <v>81</v>
      </c>
      <c r="D224" s="40"/>
      <c r="E224" s="40"/>
      <c r="F224" s="40"/>
      <c r="G224" s="51">
        <v>3668052</v>
      </c>
      <c r="H224" s="51"/>
      <c r="I224" s="52" t="s">
        <v>70</v>
      </c>
      <c r="J224" s="52"/>
      <c r="K224" s="52"/>
      <c r="L224" s="52"/>
      <c r="M224" s="53" t="s">
        <v>82</v>
      </c>
      <c r="N224" s="53"/>
      <c r="O224" s="53"/>
      <c r="P224" s="53" t="s">
        <v>83</v>
      </c>
      <c r="Q224" s="53"/>
      <c r="R224" s="53"/>
      <c r="S224" s="54">
        <v>4.4800000000000004</v>
      </c>
      <c r="T224" s="54"/>
      <c r="V224" s="5">
        <v>0</v>
      </c>
      <c r="W224" s="4" t="s">
        <v>15</v>
      </c>
      <c r="X224" s="55" t="s">
        <v>20</v>
      </c>
      <c r="Y224" s="55"/>
      <c r="Z224" s="55"/>
      <c r="AA224" s="55"/>
      <c r="AB224" s="56">
        <v>0</v>
      </c>
      <c r="AC224" s="56"/>
    </row>
    <row r="225" spans="1:29" ht="11.1" customHeight="1" x14ac:dyDescent="0.15">
      <c r="A225" s="6" t="s">
        <v>14</v>
      </c>
      <c r="C225" s="40" t="s">
        <v>81</v>
      </c>
      <c r="D225" s="40"/>
      <c r="E225" s="40"/>
      <c r="F225" s="40"/>
      <c r="G225" s="51">
        <v>3668157</v>
      </c>
      <c r="H225" s="51"/>
      <c r="I225" s="52" t="s">
        <v>70</v>
      </c>
      <c r="J225" s="52"/>
      <c r="K225" s="52"/>
      <c r="L225" s="52"/>
      <c r="M225" s="53" t="s">
        <v>82</v>
      </c>
      <c r="N225" s="53"/>
      <c r="O225" s="53"/>
      <c r="P225" s="53" t="s">
        <v>87</v>
      </c>
      <c r="Q225" s="53"/>
      <c r="R225" s="53"/>
      <c r="S225" s="54">
        <v>5.76</v>
      </c>
      <c r="T225" s="54"/>
      <c r="V225" s="5">
        <v>0</v>
      </c>
      <c r="W225" s="4" t="s">
        <v>15</v>
      </c>
      <c r="X225" s="55" t="s">
        <v>20</v>
      </c>
      <c r="Y225" s="55"/>
      <c r="Z225" s="55"/>
      <c r="AA225" s="55"/>
      <c r="AB225" s="56">
        <v>0</v>
      </c>
      <c r="AC225" s="56"/>
    </row>
    <row r="226" spans="1:29" ht="11.1" customHeight="1" x14ac:dyDescent="0.15">
      <c r="A226" s="6" t="s">
        <v>14</v>
      </c>
      <c r="C226" s="40" t="s">
        <v>81</v>
      </c>
      <c r="D226" s="40"/>
      <c r="E226" s="40"/>
      <c r="F226" s="40"/>
      <c r="G226" s="51">
        <v>3670791</v>
      </c>
      <c r="H226" s="51"/>
      <c r="I226" s="52" t="s">
        <v>71</v>
      </c>
      <c r="J226" s="52"/>
      <c r="K226" s="52"/>
      <c r="L226" s="52"/>
      <c r="M226" s="53" t="s">
        <v>82</v>
      </c>
      <c r="N226" s="53"/>
      <c r="O226" s="53"/>
      <c r="P226" s="53" t="s">
        <v>90</v>
      </c>
      <c r="Q226" s="53"/>
      <c r="R226" s="53"/>
      <c r="S226" s="54">
        <v>4.76</v>
      </c>
      <c r="T226" s="54"/>
      <c r="V226" s="5">
        <v>0</v>
      </c>
      <c r="W226" s="4" t="s">
        <v>15</v>
      </c>
      <c r="X226" s="55" t="s">
        <v>20</v>
      </c>
      <c r="Y226" s="55"/>
      <c r="Z226" s="55"/>
      <c r="AA226" s="55"/>
      <c r="AB226" s="56">
        <v>0</v>
      </c>
      <c r="AC226" s="56"/>
    </row>
    <row r="227" spans="1:29" ht="11.1" customHeight="1" x14ac:dyDescent="0.15">
      <c r="A227" s="6" t="s">
        <v>14</v>
      </c>
      <c r="C227" s="40" t="s">
        <v>81</v>
      </c>
      <c r="D227" s="40"/>
      <c r="E227" s="40"/>
      <c r="F227" s="40"/>
      <c r="G227" s="51">
        <v>3670837</v>
      </c>
      <c r="H227" s="51"/>
      <c r="I227" s="52" t="s">
        <v>71</v>
      </c>
      <c r="J227" s="52"/>
      <c r="K227" s="52"/>
      <c r="L227" s="52"/>
      <c r="M227" s="53" t="s">
        <v>82</v>
      </c>
      <c r="N227" s="53"/>
      <c r="O227" s="53"/>
      <c r="P227" s="53" t="s">
        <v>84</v>
      </c>
      <c r="Q227" s="53"/>
      <c r="R227" s="53"/>
      <c r="S227" s="54">
        <v>4.87</v>
      </c>
      <c r="T227" s="54"/>
      <c r="V227" s="5">
        <v>0</v>
      </c>
      <c r="W227" s="4" t="s">
        <v>15</v>
      </c>
      <c r="X227" s="55" t="s">
        <v>20</v>
      </c>
      <c r="Y227" s="55"/>
      <c r="Z227" s="55"/>
      <c r="AA227" s="55"/>
      <c r="AB227" s="56">
        <v>0</v>
      </c>
      <c r="AC227" s="56"/>
    </row>
    <row r="228" spans="1:29" ht="11.1" customHeight="1" x14ac:dyDescent="0.15">
      <c r="A228" s="6" t="s">
        <v>14</v>
      </c>
      <c r="C228" s="40" t="s">
        <v>81</v>
      </c>
      <c r="D228" s="40"/>
      <c r="E228" s="40"/>
      <c r="F228" s="40"/>
      <c r="G228" s="51">
        <v>3671018</v>
      </c>
      <c r="H228" s="51"/>
      <c r="I228" s="52" t="s">
        <v>71</v>
      </c>
      <c r="J228" s="52"/>
      <c r="K228" s="52"/>
      <c r="L228" s="52"/>
      <c r="M228" s="53" t="s">
        <v>82</v>
      </c>
      <c r="N228" s="53"/>
      <c r="O228" s="53"/>
      <c r="P228" s="53" t="s">
        <v>87</v>
      </c>
      <c r="Q228" s="53"/>
      <c r="R228" s="53"/>
      <c r="S228" s="54">
        <v>6.55</v>
      </c>
      <c r="T228" s="54"/>
      <c r="V228" s="5">
        <v>0</v>
      </c>
      <c r="W228" s="4" t="s">
        <v>15</v>
      </c>
      <c r="X228" s="55" t="s">
        <v>20</v>
      </c>
      <c r="Y228" s="55"/>
      <c r="Z228" s="55"/>
      <c r="AA228" s="55"/>
      <c r="AB228" s="56">
        <v>0</v>
      </c>
      <c r="AC228" s="56"/>
    </row>
    <row r="229" spans="1:29" ht="11.1" customHeight="1" x14ac:dyDescent="0.15">
      <c r="A229" s="6" t="s">
        <v>14</v>
      </c>
      <c r="C229" s="40" t="s">
        <v>81</v>
      </c>
      <c r="D229" s="40"/>
      <c r="E229" s="40"/>
      <c r="F229" s="40"/>
      <c r="G229" s="51">
        <v>3674412</v>
      </c>
      <c r="H229" s="51"/>
      <c r="I229" s="52" t="s">
        <v>72</v>
      </c>
      <c r="J229" s="52"/>
      <c r="K229" s="52"/>
      <c r="L229" s="52"/>
      <c r="M229" s="53" t="s">
        <v>82</v>
      </c>
      <c r="N229" s="53"/>
      <c r="O229" s="53"/>
      <c r="P229" s="53" t="s">
        <v>83</v>
      </c>
      <c r="Q229" s="53"/>
      <c r="R229" s="53"/>
      <c r="S229" s="54">
        <v>5.27</v>
      </c>
      <c r="T229" s="54"/>
      <c r="V229" s="5">
        <v>0</v>
      </c>
      <c r="W229" s="4" t="s">
        <v>15</v>
      </c>
      <c r="X229" s="55" t="s">
        <v>20</v>
      </c>
      <c r="Y229" s="55"/>
      <c r="Z229" s="55"/>
      <c r="AA229" s="55"/>
      <c r="AB229" s="56">
        <v>0</v>
      </c>
      <c r="AC229" s="56"/>
    </row>
    <row r="230" spans="1:29" ht="11.1" customHeight="1" x14ac:dyDescent="0.15">
      <c r="A230" s="6" t="s">
        <v>14</v>
      </c>
      <c r="C230" s="40" t="s">
        <v>81</v>
      </c>
      <c r="D230" s="40"/>
      <c r="E230" s="40"/>
      <c r="F230" s="40"/>
      <c r="G230" s="51">
        <v>3674506</v>
      </c>
      <c r="H230" s="51"/>
      <c r="I230" s="52" t="s">
        <v>72</v>
      </c>
      <c r="J230" s="52"/>
      <c r="K230" s="52"/>
      <c r="L230" s="52"/>
      <c r="M230" s="53" t="s">
        <v>82</v>
      </c>
      <c r="N230" s="53"/>
      <c r="O230" s="53"/>
      <c r="P230" s="53" t="s">
        <v>84</v>
      </c>
      <c r="Q230" s="53"/>
      <c r="R230" s="53"/>
      <c r="S230" s="54">
        <v>6.47</v>
      </c>
      <c r="T230" s="54"/>
      <c r="V230" s="5">
        <v>0</v>
      </c>
      <c r="W230" s="4" t="s">
        <v>15</v>
      </c>
      <c r="X230" s="55" t="s">
        <v>20</v>
      </c>
      <c r="Y230" s="55"/>
      <c r="Z230" s="55"/>
      <c r="AA230" s="55"/>
      <c r="AB230" s="56">
        <v>0</v>
      </c>
      <c r="AC230" s="56"/>
    </row>
    <row r="231" spans="1:29" ht="11.1" customHeight="1" x14ac:dyDescent="0.15">
      <c r="A231" s="6" t="s">
        <v>14</v>
      </c>
      <c r="C231" s="40" t="s">
        <v>81</v>
      </c>
      <c r="D231" s="40"/>
      <c r="E231" s="40"/>
      <c r="F231" s="40"/>
      <c r="G231" s="51">
        <v>3677459</v>
      </c>
      <c r="H231" s="51"/>
      <c r="I231" s="52" t="s">
        <v>73</v>
      </c>
      <c r="J231" s="52"/>
      <c r="K231" s="52"/>
      <c r="L231" s="52"/>
      <c r="M231" s="53" t="s">
        <v>82</v>
      </c>
      <c r="N231" s="53"/>
      <c r="O231" s="53"/>
      <c r="P231" s="53" t="s">
        <v>83</v>
      </c>
      <c r="Q231" s="53"/>
      <c r="R231" s="53"/>
      <c r="S231" s="54">
        <v>6.2</v>
      </c>
      <c r="T231" s="54"/>
      <c r="V231" s="5">
        <v>0</v>
      </c>
      <c r="W231" s="4" t="s">
        <v>15</v>
      </c>
      <c r="X231" s="55" t="s">
        <v>20</v>
      </c>
      <c r="Y231" s="55"/>
      <c r="Z231" s="55"/>
      <c r="AA231" s="55"/>
      <c r="AB231" s="56">
        <v>0</v>
      </c>
      <c r="AC231" s="56"/>
    </row>
    <row r="232" spans="1:29" ht="11.1" customHeight="1" x14ac:dyDescent="0.15">
      <c r="A232" s="6" t="s">
        <v>14</v>
      </c>
      <c r="C232" s="40" t="s">
        <v>81</v>
      </c>
      <c r="D232" s="40"/>
      <c r="E232" s="40"/>
      <c r="F232" s="40"/>
      <c r="G232" s="51">
        <v>3677620</v>
      </c>
      <c r="H232" s="51"/>
      <c r="I232" s="52" t="s">
        <v>73</v>
      </c>
      <c r="J232" s="52"/>
      <c r="K232" s="52"/>
      <c r="L232" s="52"/>
      <c r="M232" s="53" t="s">
        <v>82</v>
      </c>
      <c r="N232" s="53"/>
      <c r="O232" s="53"/>
      <c r="P232" s="53" t="s">
        <v>84</v>
      </c>
      <c r="Q232" s="53"/>
      <c r="R232" s="53"/>
      <c r="S232" s="54">
        <v>7.76</v>
      </c>
      <c r="T232" s="54"/>
      <c r="V232" s="5">
        <v>0</v>
      </c>
      <c r="W232" s="4" t="s">
        <v>15</v>
      </c>
      <c r="X232" s="55" t="s">
        <v>20</v>
      </c>
      <c r="Y232" s="55"/>
      <c r="Z232" s="55"/>
      <c r="AA232" s="55"/>
      <c r="AB232" s="56">
        <v>0</v>
      </c>
      <c r="AC232" s="56"/>
    </row>
    <row r="233" spans="1:29" ht="11.1" customHeight="1" x14ac:dyDescent="0.15">
      <c r="A233" s="6" t="s">
        <v>14</v>
      </c>
      <c r="C233" s="40" t="s">
        <v>81</v>
      </c>
      <c r="D233" s="40"/>
      <c r="E233" s="40"/>
      <c r="F233" s="40"/>
      <c r="G233" s="51">
        <v>3681017</v>
      </c>
      <c r="H233" s="51"/>
      <c r="I233" s="52" t="s">
        <v>74</v>
      </c>
      <c r="J233" s="52"/>
      <c r="K233" s="52"/>
      <c r="L233" s="52"/>
      <c r="M233" s="53" t="s">
        <v>82</v>
      </c>
      <c r="N233" s="53"/>
      <c r="O233" s="53"/>
      <c r="P233" s="53" t="s">
        <v>83</v>
      </c>
      <c r="Q233" s="53"/>
      <c r="R233" s="53"/>
      <c r="S233" s="54">
        <v>4.8499999999999996</v>
      </c>
      <c r="T233" s="54"/>
      <c r="V233" s="5">
        <v>0</v>
      </c>
      <c r="W233" s="4" t="s">
        <v>15</v>
      </c>
      <c r="X233" s="55" t="s">
        <v>20</v>
      </c>
      <c r="Y233" s="55"/>
      <c r="Z233" s="55"/>
      <c r="AA233" s="55"/>
      <c r="AB233" s="56">
        <v>0</v>
      </c>
      <c r="AC233" s="56"/>
    </row>
    <row r="234" spans="1:29" ht="11.1" customHeight="1" x14ac:dyDescent="0.15">
      <c r="A234" s="6" t="s">
        <v>14</v>
      </c>
      <c r="C234" s="40" t="s">
        <v>81</v>
      </c>
      <c r="D234" s="40"/>
      <c r="E234" s="40"/>
      <c r="F234" s="40"/>
      <c r="G234" s="51">
        <v>3681154</v>
      </c>
      <c r="H234" s="51"/>
      <c r="I234" s="52" t="s">
        <v>74</v>
      </c>
      <c r="J234" s="52"/>
      <c r="K234" s="52"/>
      <c r="L234" s="52"/>
      <c r="M234" s="53" t="s">
        <v>82</v>
      </c>
      <c r="N234" s="53"/>
      <c r="O234" s="53"/>
      <c r="P234" s="53" t="s">
        <v>84</v>
      </c>
      <c r="Q234" s="53"/>
      <c r="R234" s="53"/>
      <c r="S234" s="54">
        <v>6.52</v>
      </c>
      <c r="T234" s="54"/>
      <c r="V234" s="5">
        <v>0</v>
      </c>
      <c r="W234" s="4" t="s">
        <v>15</v>
      </c>
      <c r="X234" s="55" t="s">
        <v>20</v>
      </c>
      <c r="Y234" s="55"/>
      <c r="Z234" s="55"/>
      <c r="AA234" s="55"/>
      <c r="AB234" s="56">
        <v>0</v>
      </c>
      <c r="AC234" s="56"/>
    </row>
    <row r="235" spans="1:29" ht="11.1" customHeight="1" x14ac:dyDescent="0.15">
      <c r="A235" s="6" t="s">
        <v>14</v>
      </c>
      <c r="C235" s="40" t="s">
        <v>81</v>
      </c>
      <c r="D235" s="40"/>
      <c r="E235" s="40"/>
      <c r="F235" s="40"/>
      <c r="G235" s="51">
        <v>3684165</v>
      </c>
      <c r="H235" s="51"/>
      <c r="I235" s="52" t="s">
        <v>75</v>
      </c>
      <c r="J235" s="52"/>
      <c r="K235" s="52"/>
      <c r="L235" s="52"/>
      <c r="M235" s="53" t="s">
        <v>82</v>
      </c>
      <c r="N235" s="53"/>
      <c r="O235" s="53"/>
      <c r="P235" s="53" t="s">
        <v>83</v>
      </c>
      <c r="Q235" s="53"/>
      <c r="R235" s="53"/>
      <c r="S235" s="54">
        <v>3.87</v>
      </c>
      <c r="T235" s="54"/>
      <c r="V235" s="5">
        <v>0</v>
      </c>
      <c r="W235" s="4" t="s">
        <v>15</v>
      </c>
      <c r="X235" s="55" t="s">
        <v>20</v>
      </c>
      <c r="Y235" s="55"/>
      <c r="Z235" s="55"/>
      <c r="AA235" s="55"/>
      <c r="AB235" s="56">
        <v>0</v>
      </c>
      <c r="AC235" s="56"/>
    </row>
    <row r="236" spans="1:29" ht="11.1" customHeight="1" x14ac:dyDescent="0.15">
      <c r="A236" s="6" t="s">
        <v>14</v>
      </c>
      <c r="C236" s="40" t="s">
        <v>81</v>
      </c>
      <c r="D236" s="40"/>
      <c r="E236" s="40"/>
      <c r="F236" s="40"/>
      <c r="G236" s="51">
        <v>3684305</v>
      </c>
      <c r="H236" s="51"/>
      <c r="I236" s="52" t="s">
        <v>75</v>
      </c>
      <c r="J236" s="52"/>
      <c r="K236" s="52"/>
      <c r="L236" s="52"/>
      <c r="M236" s="53" t="s">
        <v>82</v>
      </c>
      <c r="N236" s="53"/>
      <c r="O236" s="53"/>
      <c r="P236" s="53" t="s">
        <v>84</v>
      </c>
      <c r="Q236" s="53"/>
      <c r="R236" s="53"/>
      <c r="S236" s="54">
        <v>5.97</v>
      </c>
      <c r="T236" s="54"/>
      <c r="V236" s="5">
        <v>0</v>
      </c>
      <c r="W236" s="4" t="s">
        <v>15</v>
      </c>
      <c r="X236" s="55" t="s">
        <v>20</v>
      </c>
      <c r="Y236" s="55"/>
      <c r="Z236" s="55"/>
      <c r="AA236" s="55"/>
      <c r="AB236" s="56">
        <v>0</v>
      </c>
      <c r="AC236" s="56"/>
    </row>
    <row r="237" spans="1:29" ht="11.1" customHeight="1" x14ac:dyDescent="0.15">
      <c r="A237" s="6" t="s">
        <v>14</v>
      </c>
      <c r="C237" s="40" t="s">
        <v>81</v>
      </c>
      <c r="D237" s="40"/>
      <c r="E237" s="40"/>
      <c r="F237" s="40"/>
      <c r="G237" s="51">
        <v>3686848</v>
      </c>
      <c r="H237" s="51"/>
      <c r="I237" s="52" t="s">
        <v>77</v>
      </c>
      <c r="J237" s="52"/>
      <c r="K237" s="52"/>
      <c r="L237" s="52"/>
      <c r="M237" s="53" t="s">
        <v>82</v>
      </c>
      <c r="N237" s="53"/>
      <c r="O237" s="53"/>
      <c r="P237" s="53" t="s">
        <v>83</v>
      </c>
      <c r="Q237" s="53"/>
      <c r="R237" s="53"/>
      <c r="S237" s="54">
        <v>4.3600000000000003</v>
      </c>
      <c r="T237" s="54"/>
      <c r="V237" s="5">
        <v>0</v>
      </c>
      <c r="W237" s="4" t="s">
        <v>15</v>
      </c>
      <c r="X237" s="55" t="s">
        <v>20</v>
      </c>
      <c r="Y237" s="55"/>
      <c r="Z237" s="55"/>
      <c r="AA237" s="55"/>
      <c r="AB237" s="56">
        <v>0</v>
      </c>
      <c r="AC237" s="56"/>
    </row>
    <row r="238" spans="1:29" ht="11.1" customHeight="1" x14ac:dyDescent="0.15">
      <c r="A238" s="6" t="s">
        <v>14</v>
      </c>
      <c r="C238" s="40" t="s">
        <v>81</v>
      </c>
      <c r="D238" s="40"/>
      <c r="E238" s="40"/>
      <c r="F238" s="40"/>
      <c r="G238" s="51">
        <v>3686986</v>
      </c>
      <c r="H238" s="51"/>
      <c r="I238" s="52" t="s">
        <v>77</v>
      </c>
      <c r="J238" s="52"/>
      <c r="K238" s="52"/>
      <c r="L238" s="52"/>
      <c r="M238" s="53" t="s">
        <v>82</v>
      </c>
      <c r="N238" s="53"/>
      <c r="O238" s="53"/>
      <c r="P238" s="53" t="s">
        <v>84</v>
      </c>
      <c r="Q238" s="53"/>
      <c r="R238" s="53"/>
      <c r="S238" s="54">
        <v>6.54</v>
      </c>
      <c r="T238" s="54"/>
      <c r="V238" s="5">
        <v>0</v>
      </c>
      <c r="W238" s="4" t="s">
        <v>15</v>
      </c>
      <c r="X238" s="55" t="s">
        <v>20</v>
      </c>
      <c r="Y238" s="55"/>
      <c r="Z238" s="55"/>
      <c r="AA238" s="55"/>
      <c r="AB238" s="56">
        <v>0</v>
      </c>
      <c r="AC238" s="56"/>
    </row>
    <row r="239" spans="1:29" ht="11.1" customHeight="1" x14ac:dyDescent="0.15">
      <c r="A239" s="6" t="s">
        <v>14</v>
      </c>
      <c r="C239" s="40" t="s">
        <v>81</v>
      </c>
      <c r="D239" s="40"/>
      <c r="E239" s="40"/>
      <c r="F239" s="40"/>
      <c r="G239" s="51">
        <v>3689139</v>
      </c>
      <c r="H239" s="51"/>
      <c r="I239" s="52" t="s">
        <v>78</v>
      </c>
      <c r="J239" s="52"/>
      <c r="K239" s="52"/>
      <c r="L239" s="52"/>
      <c r="M239" s="53" t="s">
        <v>82</v>
      </c>
      <c r="N239" s="53"/>
      <c r="O239" s="53"/>
      <c r="P239" s="53" t="s">
        <v>83</v>
      </c>
      <c r="Q239" s="53"/>
      <c r="R239" s="53"/>
      <c r="S239" s="54">
        <v>5.52</v>
      </c>
      <c r="T239" s="54"/>
      <c r="V239" s="5">
        <v>0</v>
      </c>
      <c r="W239" s="4" t="s">
        <v>15</v>
      </c>
      <c r="X239" s="55" t="s">
        <v>20</v>
      </c>
      <c r="Y239" s="55"/>
      <c r="Z239" s="55"/>
      <c r="AA239" s="55"/>
      <c r="AB239" s="56">
        <v>0</v>
      </c>
      <c r="AC239" s="56"/>
    </row>
    <row r="240" spans="1:29" ht="11.1" customHeight="1" x14ac:dyDescent="0.15">
      <c r="A240" s="6" t="s">
        <v>14</v>
      </c>
      <c r="C240" s="40" t="s">
        <v>81</v>
      </c>
      <c r="D240" s="40"/>
      <c r="E240" s="40"/>
      <c r="F240" s="40"/>
      <c r="G240" s="51">
        <v>3689289</v>
      </c>
      <c r="H240" s="51"/>
      <c r="I240" s="52" t="s">
        <v>78</v>
      </c>
      <c r="J240" s="52"/>
      <c r="K240" s="52"/>
      <c r="L240" s="52"/>
      <c r="M240" s="53" t="s">
        <v>82</v>
      </c>
      <c r="N240" s="53"/>
      <c r="O240" s="53"/>
      <c r="P240" s="53" t="s">
        <v>84</v>
      </c>
      <c r="Q240" s="53"/>
      <c r="R240" s="53"/>
      <c r="S240" s="54">
        <v>7.37</v>
      </c>
      <c r="T240" s="54"/>
      <c r="V240" s="5">
        <v>0</v>
      </c>
      <c r="W240" s="4" t="s">
        <v>15</v>
      </c>
      <c r="X240" s="55" t="s">
        <v>20</v>
      </c>
      <c r="Y240" s="55"/>
      <c r="Z240" s="55"/>
      <c r="AA240" s="55"/>
      <c r="AB240" s="56">
        <v>0</v>
      </c>
      <c r="AC240" s="56"/>
    </row>
    <row r="241" spans="1:32" ht="0.75" customHeight="1" x14ac:dyDescent="0.15">
      <c r="A241" s="44" t="s">
        <v>79</v>
      </c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58" t="s">
        <v>15</v>
      </c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</row>
    <row r="242" spans="1:32" ht="11.1" customHeight="1" x14ac:dyDescent="0.15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S242" s="59">
        <v>540.04999999999995</v>
      </c>
      <c r="T242" s="59"/>
      <c r="AB242" s="60">
        <v>0</v>
      </c>
      <c r="AC242" s="60"/>
    </row>
    <row r="243" spans="1:32" ht="0.75" customHeight="1" x14ac:dyDescent="0.15">
      <c r="S243" s="59"/>
      <c r="T243" s="59"/>
      <c r="AB243" s="60"/>
      <c r="AC243" s="60"/>
    </row>
    <row r="244" spans="1:32" ht="0.75" customHeight="1" x14ac:dyDescent="0.15">
      <c r="A244" s="64" t="s">
        <v>91</v>
      </c>
      <c r="B244" s="64"/>
      <c r="C244" s="64"/>
      <c r="D244" s="64"/>
      <c r="E244" s="64"/>
      <c r="F244" s="64"/>
      <c r="G244" s="64"/>
      <c r="H244" s="64"/>
      <c r="I244" s="64"/>
      <c r="J244" s="64"/>
      <c r="K244" s="61" t="s">
        <v>15</v>
      </c>
      <c r="L244" s="61"/>
      <c r="M244" s="61"/>
      <c r="N244" s="61"/>
      <c r="O244" s="61"/>
      <c r="P244" s="61"/>
      <c r="Q244" s="61"/>
      <c r="R244" s="62">
        <v>540.04999999999995</v>
      </c>
      <c r="S244" s="62"/>
      <c r="T244" s="62"/>
      <c r="U244" s="61" t="s">
        <v>15</v>
      </c>
      <c r="V244" s="61"/>
      <c r="W244" s="61"/>
      <c r="X244" s="61"/>
      <c r="Y244" s="61"/>
      <c r="Z244" s="61"/>
      <c r="AA244" s="61"/>
      <c r="AB244" s="63">
        <v>0</v>
      </c>
      <c r="AC244" s="63"/>
      <c r="AD244" s="7" t="s">
        <v>15</v>
      </c>
      <c r="AE244" s="65" t="s">
        <v>15</v>
      </c>
      <c r="AF244" s="65"/>
    </row>
    <row r="245" spans="1:32" ht="11.85" customHeight="1" x14ac:dyDescent="0.15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5" t="s">
        <v>15</v>
      </c>
      <c r="L245" s="65"/>
      <c r="M245" s="65"/>
      <c r="N245" s="65"/>
      <c r="O245" s="65"/>
      <c r="P245" s="65"/>
      <c r="Q245" s="65"/>
      <c r="R245" s="62"/>
      <c r="S245" s="62"/>
      <c r="T245" s="62"/>
      <c r="U245" s="65" t="s">
        <v>15</v>
      </c>
      <c r="V245" s="65"/>
      <c r="W245" s="65"/>
      <c r="X245" s="65"/>
      <c r="Y245" s="65"/>
      <c r="Z245" s="65"/>
      <c r="AA245" s="65"/>
      <c r="AB245" s="63"/>
      <c r="AC245" s="63"/>
      <c r="AD245" s="65" t="s">
        <v>15</v>
      </c>
      <c r="AE245" s="65"/>
      <c r="AF245" s="65"/>
    </row>
    <row r="246" spans="1:32" ht="1.5" customHeight="1" x14ac:dyDescent="0.15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5"/>
      <c r="L246" s="65"/>
      <c r="M246" s="65"/>
      <c r="N246" s="65"/>
      <c r="O246" s="65"/>
      <c r="P246" s="65"/>
      <c r="Q246" s="65"/>
      <c r="R246" s="65" t="s">
        <v>15</v>
      </c>
      <c r="S246" s="65"/>
      <c r="T246" s="65"/>
      <c r="U246" s="65"/>
      <c r="V246" s="65"/>
      <c r="W246" s="65"/>
      <c r="X246" s="65"/>
      <c r="Y246" s="65"/>
      <c r="Z246" s="65"/>
      <c r="AA246" s="65"/>
      <c r="AB246" s="65" t="s">
        <v>15</v>
      </c>
      <c r="AC246" s="65"/>
      <c r="AD246" s="65"/>
      <c r="AE246" s="65"/>
      <c r="AF246" s="65"/>
    </row>
    <row r="247" spans="1:32" ht="11.1" customHeight="1" x14ac:dyDescent="0.15">
      <c r="A247" s="6" t="s">
        <v>14</v>
      </c>
      <c r="C247" s="40" t="s">
        <v>92</v>
      </c>
      <c r="D247" s="40"/>
      <c r="E247" s="40"/>
      <c r="F247" s="40"/>
      <c r="G247" s="51">
        <v>3523701</v>
      </c>
      <c r="H247" s="51"/>
      <c r="I247" s="52" t="s">
        <v>17</v>
      </c>
      <c r="J247" s="52"/>
      <c r="K247" s="52"/>
      <c r="L247" s="52"/>
      <c r="M247" s="53" t="s">
        <v>82</v>
      </c>
      <c r="N247" s="53"/>
      <c r="O247" s="53"/>
      <c r="P247" s="53" t="s">
        <v>93</v>
      </c>
      <c r="Q247" s="53"/>
      <c r="R247" s="53"/>
      <c r="S247" s="54">
        <v>8.82</v>
      </c>
      <c r="T247" s="54"/>
      <c r="V247" s="5">
        <v>0</v>
      </c>
      <c r="W247" s="4" t="s">
        <v>15</v>
      </c>
      <c r="X247" s="55" t="s">
        <v>20</v>
      </c>
      <c r="Y247" s="55"/>
      <c r="Z247" s="55"/>
      <c r="AA247" s="55"/>
      <c r="AB247" s="56">
        <v>0</v>
      </c>
      <c r="AC247" s="56"/>
    </row>
    <row r="248" spans="1:32" ht="11.1" customHeight="1" x14ac:dyDescent="0.15">
      <c r="A248" s="6" t="s">
        <v>14</v>
      </c>
      <c r="C248" s="40" t="s">
        <v>92</v>
      </c>
      <c r="D248" s="40"/>
      <c r="E248" s="40"/>
      <c r="F248" s="40"/>
      <c r="G248" s="51">
        <v>3523778</v>
      </c>
      <c r="H248" s="51"/>
      <c r="I248" s="52" t="s">
        <v>17</v>
      </c>
      <c r="J248" s="52"/>
      <c r="K248" s="52"/>
      <c r="L248" s="52"/>
      <c r="M248" s="53" t="s">
        <v>82</v>
      </c>
      <c r="N248" s="53"/>
      <c r="O248" s="53"/>
      <c r="P248" s="53" t="s">
        <v>94</v>
      </c>
      <c r="Q248" s="53"/>
      <c r="R248" s="53"/>
      <c r="S248" s="54">
        <v>9.7100000000000009</v>
      </c>
      <c r="T248" s="54"/>
      <c r="V248" s="5">
        <v>0</v>
      </c>
      <c r="W248" s="4" t="s">
        <v>15</v>
      </c>
      <c r="X248" s="55" t="s">
        <v>20</v>
      </c>
      <c r="Y248" s="55"/>
      <c r="Z248" s="55"/>
      <c r="AA248" s="55"/>
      <c r="AB248" s="56">
        <v>0</v>
      </c>
      <c r="AC248" s="56"/>
    </row>
    <row r="249" spans="1:32" ht="11.1" customHeight="1" x14ac:dyDescent="0.15">
      <c r="A249" s="6" t="s">
        <v>14</v>
      </c>
      <c r="C249" s="40" t="s">
        <v>92</v>
      </c>
      <c r="D249" s="40"/>
      <c r="E249" s="40"/>
      <c r="F249" s="40"/>
      <c r="G249" s="51">
        <v>3525756</v>
      </c>
      <c r="H249" s="51"/>
      <c r="I249" s="52" t="s">
        <v>22</v>
      </c>
      <c r="J249" s="52"/>
      <c r="K249" s="52"/>
      <c r="L249" s="52"/>
      <c r="M249" s="53" t="s">
        <v>82</v>
      </c>
      <c r="N249" s="53"/>
      <c r="O249" s="53"/>
      <c r="P249" s="53" t="s">
        <v>93</v>
      </c>
      <c r="Q249" s="53"/>
      <c r="R249" s="53"/>
      <c r="S249" s="54">
        <v>7.5</v>
      </c>
      <c r="T249" s="54"/>
      <c r="V249" s="5">
        <v>0</v>
      </c>
      <c r="W249" s="4" t="s">
        <v>15</v>
      </c>
      <c r="X249" s="55" t="s">
        <v>20</v>
      </c>
      <c r="Y249" s="55"/>
      <c r="Z249" s="55"/>
      <c r="AA249" s="55"/>
      <c r="AB249" s="56">
        <v>0</v>
      </c>
      <c r="AC249" s="56"/>
    </row>
    <row r="250" spans="1:32" ht="11.1" customHeight="1" x14ac:dyDescent="0.15">
      <c r="A250" s="6" t="s">
        <v>14</v>
      </c>
      <c r="C250" s="40" t="s">
        <v>92</v>
      </c>
      <c r="D250" s="40"/>
      <c r="E250" s="40"/>
      <c r="F250" s="40"/>
      <c r="G250" s="51">
        <v>3525817</v>
      </c>
      <c r="H250" s="51"/>
      <c r="I250" s="52" t="s">
        <v>22</v>
      </c>
      <c r="J250" s="52"/>
      <c r="K250" s="52"/>
      <c r="L250" s="52"/>
      <c r="M250" s="53" t="s">
        <v>82</v>
      </c>
      <c r="N250" s="53"/>
      <c r="O250" s="53"/>
      <c r="P250" s="53" t="s">
        <v>94</v>
      </c>
      <c r="Q250" s="53"/>
      <c r="R250" s="53"/>
      <c r="S250" s="54">
        <v>8.01</v>
      </c>
      <c r="T250" s="54"/>
      <c r="V250" s="5">
        <v>0</v>
      </c>
      <c r="W250" s="4" t="s">
        <v>15</v>
      </c>
      <c r="X250" s="55" t="s">
        <v>20</v>
      </c>
      <c r="Y250" s="55"/>
      <c r="Z250" s="55"/>
      <c r="AA250" s="55"/>
      <c r="AB250" s="56">
        <v>0</v>
      </c>
      <c r="AC250" s="56"/>
    </row>
    <row r="251" spans="1:32" ht="11.1" customHeight="1" x14ac:dyDescent="0.15">
      <c r="A251" s="6" t="s">
        <v>14</v>
      </c>
      <c r="C251" s="40" t="s">
        <v>92</v>
      </c>
      <c r="D251" s="40"/>
      <c r="E251" s="40"/>
      <c r="F251" s="40"/>
      <c r="G251" s="51">
        <v>3527996</v>
      </c>
      <c r="H251" s="51"/>
      <c r="I251" s="52" t="s">
        <v>23</v>
      </c>
      <c r="J251" s="52"/>
      <c r="K251" s="52"/>
      <c r="L251" s="52"/>
      <c r="M251" s="53" t="s">
        <v>82</v>
      </c>
      <c r="N251" s="53"/>
      <c r="O251" s="53"/>
      <c r="P251" s="53" t="s">
        <v>93</v>
      </c>
      <c r="Q251" s="53"/>
      <c r="R251" s="53"/>
      <c r="S251" s="54">
        <v>8.56</v>
      </c>
      <c r="T251" s="54"/>
      <c r="V251" s="5">
        <v>0</v>
      </c>
      <c r="W251" s="4" t="s">
        <v>15</v>
      </c>
      <c r="X251" s="55" t="s">
        <v>20</v>
      </c>
      <c r="Y251" s="55"/>
      <c r="Z251" s="55"/>
      <c r="AA251" s="55"/>
      <c r="AB251" s="56">
        <v>0</v>
      </c>
      <c r="AC251" s="56"/>
    </row>
    <row r="252" spans="1:32" ht="11.1" customHeight="1" x14ac:dyDescent="0.15">
      <c r="A252" s="6" t="s">
        <v>14</v>
      </c>
      <c r="C252" s="40" t="s">
        <v>92</v>
      </c>
      <c r="D252" s="40"/>
      <c r="E252" s="40"/>
      <c r="F252" s="40"/>
      <c r="G252" s="51">
        <v>3528083</v>
      </c>
      <c r="H252" s="51"/>
      <c r="I252" s="52" t="s">
        <v>23</v>
      </c>
      <c r="J252" s="52"/>
      <c r="K252" s="52"/>
      <c r="L252" s="52"/>
      <c r="M252" s="53" t="s">
        <v>82</v>
      </c>
      <c r="N252" s="53"/>
      <c r="O252" s="53"/>
      <c r="P252" s="53" t="s">
        <v>94</v>
      </c>
      <c r="Q252" s="53"/>
      <c r="R252" s="53"/>
      <c r="S252" s="54">
        <v>9.35</v>
      </c>
      <c r="T252" s="54"/>
      <c r="V252" s="5">
        <v>0</v>
      </c>
      <c r="W252" s="4" t="s">
        <v>15</v>
      </c>
      <c r="X252" s="55" t="s">
        <v>20</v>
      </c>
      <c r="Y252" s="55"/>
      <c r="Z252" s="55"/>
      <c r="AA252" s="55"/>
      <c r="AB252" s="56">
        <v>0</v>
      </c>
      <c r="AC252" s="56"/>
    </row>
    <row r="253" spans="1:32" ht="11.1" customHeight="1" x14ac:dyDescent="0.15">
      <c r="A253" s="6" t="s">
        <v>14</v>
      </c>
      <c r="C253" s="40" t="s">
        <v>92</v>
      </c>
      <c r="D253" s="40"/>
      <c r="E253" s="40"/>
      <c r="F253" s="40"/>
      <c r="G253" s="51">
        <v>3530640</v>
      </c>
      <c r="H253" s="51"/>
      <c r="I253" s="52" t="s">
        <v>24</v>
      </c>
      <c r="J253" s="52"/>
      <c r="K253" s="52"/>
      <c r="L253" s="52"/>
      <c r="M253" s="53" t="s">
        <v>82</v>
      </c>
      <c r="N253" s="53"/>
      <c r="O253" s="53"/>
      <c r="P253" s="53" t="s">
        <v>93</v>
      </c>
      <c r="Q253" s="53"/>
      <c r="R253" s="53"/>
      <c r="S253" s="54">
        <v>7.76</v>
      </c>
      <c r="T253" s="54"/>
      <c r="V253" s="5">
        <v>0</v>
      </c>
      <c r="W253" s="4" t="s">
        <v>15</v>
      </c>
      <c r="X253" s="55" t="s">
        <v>20</v>
      </c>
      <c r="Y253" s="55"/>
      <c r="Z253" s="55"/>
      <c r="AA253" s="55"/>
      <c r="AB253" s="56">
        <v>0</v>
      </c>
      <c r="AC253" s="56"/>
    </row>
    <row r="254" spans="1:32" ht="8.65" customHeight="1" x14ac:dyDescent="0.15"/>
    <row r="255" spans="1:32" ht="13.9" customHeight="1" x14ac:dyDescent="0.15">
      <c r="Q255" s="37" t="s">
        <v>95</v>
      </c>
      <c r="R255" s="37"/>
      <c r="S255" s="37"/>
      <c r="AA255" s="57" t="s">
        <v>45</v>
      </c>
      <c r="AB255" s="57"/>
      <c r="AC255" s="57"/>
      <c r="AD255" s="57"/>
      <c r="AE255" s="57"/>
    </row>
    <row r="256" spans="1:32" ht="13.9" customHeight="1" x14ac:dyDescent="0.15">
      <c r="A256" s="2" t="s">
        <v>4</v>
      </c>
      <c r="C256" s="40" t="s">
        <v>5</v>
      </c>
      <c r="D256" s="40"/>
      <c r="E256" s="40"/>
      <c r="G256" s="41" t="s">
        <v>6</v>
      </c>
      <c r="H256" s="41"/>
      <c r="I256" s="40" t="s">
        <v>7</v>
      </c>
      <c r="J256" s="40"/>
      <c r="K256" s="40"/>
      <c r="L256" s="40"/>
      <c r="M256" s="40" t="s">
        <v>8</v>
      </c>
      <c r="N256" s="40"/>
      <c r="O256" s="40"/>
      <c r="P256" s="40" t="s">
        <v>9</v>
      </c>
      <c r="Q256" s="40"/>
      <c r="R256" s="40"/>
      <c r="S256" s="42" t="s">
        <v>10</v>
      </c>
      <c r="T256" s="42"/>
      <c r="V256" s="3" t="s">
        <v>11</v>
      </c>
      <c r="Z256" s="42" t="s">
        <v>12</v>
      </c>
      <c r="AA256" s="42"/>
      <c r="AB256" s="42" t="s">
        <v>13</v>
      </c>
      <c r="AC256" s="42"/>
    </row>
    <row r="257" spans="1:30" ht="0.75" customHeight="1" x14ac:dyDescent="0.15">
      <c r="A257" s="43" t="s">
        <v>14</v>
      </c>
      <c r="B257" s="1" t="s">
        <v>15</v>
      </c>
      <c r="C257" s="44" t="s">
        <v>92</v>
      </c>
      <c r="D257" s="44"/>
      <c r="E257" s="44"/>
      <c r="F257" s="44"/>
      <c r="G257" s="45">
        <v>3530662</v>
      </c>
      <c r="H257" s="45"/>
      <c r="I257" s="46" t="s">
        <v>24</v>
      </c>
      <c r="J257" s="46"/>
      <c r="K257" s="46"/>
      <c r="L257" s="46"/>
      <c r="M257" s="47" t="s">
        <v>82</v>
      </c>
      <c r="N257" s="47"/>
      <c r="O257" s="47"/>
      <c r="P257" s="47" t="s">
        <v>94</v>
      </c>
      <c r="Q257" s="47"/>
      <c r="R257" s="47"/>
      <c r="S257" s="48">
        <v>6.83</v>
      </c>
      <c r="T257" s="48"/>
      <c r="U257" s="1" t="s">
        <v>15</v>
      </c>
      <c r="V257" s="48">
        <v>0</v>
      </c>
      <c r="W257" s="47" t="s">
        <v>15</v>
      </c>
      <c r="X257" s="49" t="s">
        <v>20</v>
      </c>
      <c r="Y257" s="49"/>
      <c r="Z257" s="49"/>
      <c r="AA257" s="49"/>
      <c r="AB257" s="50">
        <v>0</v>
      </c>
      <c r="AC257" s="50"/>
      <c r="AD257" s="1" t="s">
        <v>15</v>
      </c>
    </row>
    <row r="258" spans="1:30" ht="10.35" customHeight="1" x14ac:dyDescent="0.15">
      <c r="A258" s="43"/>
      <c r="C258" s="44"/>
      <c r="D258" s="44"/>
      <c r="E258" s="44"/>
      <c r="F258" s="44"/>
      <c r="G258" s="45"/>
      <c r="H258" s="45"/>
      <c r="I258" s="46"/>
      <c r="J258" s="46"/>
      <c r="K258" s="46"/>
      <c r="L258" s="46"/>
      <c r="M258" s="47"/>
      <c r="N258" s="47"/>
      <c r="O258" s="47"/>
      <c r="P258" s="47"/>
      <c r="Q258" s="47"/>
      <c r="R258" s="47"/>
      <c r="S258" s="48"/>
      <c r="T258" s="48"/>
      <c r="V258" s="48"/>
      <c r="W258" s="47"/>
      <c r="X258" s="49"/>
      <c r="Y258" s="49"/>
      <c r="Z258" s="49"/>
      <c r="AA258" s="49"/>
      <c r="AB258" s="50"/>
      <c r="AC258" s="50"/>
    </row>
    <row r="259" spans="1:30" ht="11.1" customHeight="1" x14ac:dyDescent="0.15">
      <c r="A259" s="6" t="s">
        <v>14</v>
      </c>
      <c r="C259" s="40" t="s">
        <v>92</v>
      </c>
      <c r="D259" s="40"/>
      <c r="E259" s="40"/>
      <c r="F259" s="40"/>
      <c r="G259" s="51">
        <v>3533250</v>
      </c>
      <c r="H259" s="51"/>
      <c r="I259" s="52" t="s">
        <v>25</v>
      </c>
      <c r="J259" s="52"/>
      <c r="K259" s="52"/>
      <c r="L259" s="52"/>
      <c r="M259" s="53" t="s">
        <v>82</v>
      </c>
      <c r="N259" s="53"/>
      <c r="O259" s="53"/>
      <c r="P259" s="53" t="s">
        <v>93</v>
      </c>
      <c r="Q259" s="53"/>
      <c r="R259" s="53"/>
      <c r="S259" s="54">
        <v>6.43</v>
      </c>
      <c r="T259" s="54"/>
      <c r="V259" s="5">
        <v>0</v>
      </c>
      <c r="W259" s="4" t="s">
        <v>15</v>
      </c>
      <c r="X259" s="55" t="s">
        <v>20</v>
      </c>
      <c r="Y259" s="55"/>
      <c r="Z259" s="55"/>
      <c r="AA259" s="55"/>
      <c r="AB259" s="56">
        <v>0</v>
      </c>
      <c r="AC259" s="56"/>
    </row>
    <row r="260" spans="1:30" ht="11.1" customHeight="1" x14ac:dyDescent="0.15">
      <c r="A260" s="6" t="s">
        <v>14</v>
      </c>
      <c r="C260" s="40" t="s">
        <v>92</v>
      </c>
      <c r="D260" s="40"/>
      <c r="E260" s="40"/>
      <c r="F260" s="40"/>
      <c r="G260" s="51">
        <v>3533281</v>
      </c>
      <c r="H260" s="51"/>
      <c r="I260" s="52" t="s">
        <v>25</v>
      </c>
      <c r="J260" s="52"/>
      <c r="K260" s="52"/>
      <c r="L260" s="52"/>
      <c r="M260" s="53" t="s">
        <v>82</v>
      </c>
      <c r="N260" s="53"/>
      <c r="O260" s="53"/>
      <c r="P260" s="53" t="s">
        <v>94</v>
      </c>
      <c r="Q260" s="53"/>
      <c r="R260" s="53"/>
      <c r="S260" s="54">
        <v>6.11</v>
      </c>
      <c r="T260" s="54"/>
      <c r="V260" s="5">
        <v>0</v>
      </c>
      <c r="W260" s="4" t="s">
        <v>15</v>
      </c>
      <c r="X260" s="55" t="s">
        <v>20</v>
      </c>
      <c r="Y260" s="55"/>
      <c r="Z260" s="55"/>
      <c r="AA260" s="55"/>
      <c r="AB260" s="56">
        <v>0</v>
      </c>
      <c r="AC260" s="56"/>
    </row>
    <row r="261" spans="1:30" ht="11.1" customHeight="1" x14ac:dyDescent="0.15">
      <c r="A261" s="6" t="s">
        <v>14</v>
      </c>
      <c r="C261" s="40" t="s">
        <v>92</v>
      </c>
      <c r="D261" s="40"/>
      <c r="E261" s="40"/>
      <c r="F261" s="40"/>
      <c r="G261" s="51">
        <v>3535966</v>
      </c>
      <c r="H261" s="51"/>
      <c r="I261" s="52" t="s">
        <v>26</v>
      </c>
      <c r="J261" s="52"/>
      <c r="K261" s="52"/>
      <c r="L261" s="52"/>
      <c r="M261" s="53" t="s">
        <v>82</v>
      </c>
      <c r="N261" s="53"/>
      <c r="O261" s="53"/>
      <c r="P261" s="53" t="s">
        <v>93</v>
      </c>
      <c r="Q261" s="53"/>
      <c r="R261" s="53"/>
      <c r="S261" s="54">
        <v>8.26</v>
      </c>
      <c r="T261" s="54"/>
      <c r="V261" s="5">
        <v>0</v>
      </c>
      <c r="W261" s="4" t="s">
        <v>15</v>
      </c>
      <c r="X261" s="55" t="s">
        <v>20</v>
      </c>
      <c r="Y261" s="55"/>
      <c r="Z261" s="55"/>
      <c r="AA261" s="55"/>
      <c r="AB261" s="56">
        <v>0</v>
      </c>
      <c r="AC261" s="56"/>
    </row>
    <row r="262" spans="1:30" ht="11.1" customHeight="1" x14ac:dyDescent="0.15">
      <c r="A262" s="6" t="s">
        <v>14</v>
      </c>
      <c r="C262" s="40" t="s">
        <v>92</v>
      </c>
      <c r="D262" s="40"/>
      <c r="E262" s="40"/>
      <c r="F262" s="40"/>
      <c r="G262" s="51">
        <v>3536011</v>
      </c>
      <c r="H262" s="51"/>
      <c r="I262" s="52" t="s">
        <v>26</v>
      </c>
      <c r="J262" s="52"/>
      <c r="K262" s="52"/>
      <c r="L262" s="52"/>
      <c r="M262" s="53" t="s">
        <v>82</v>
      </c>
      <c r="N262" s="53"/>
      <c r="O262" s="53"/>
      <c r="P262" s="53" t="s">
        <v>94</v>
      </c>
      <c r="Q262" s="53"/>
      <c r="R262" s="53"/>
      <c r="S262" s="54">
        <v>7.79</v>
      </c>
      <c r="T262" s="54"/>
      <c r="V262" s="5">
        <v>0</v>
      </c>
      <c r="W262" s="4" t="s">
        <v>15</v>
      </c>
      <c r="X262" s="55" t="s">
        <v>20</v>
      </c>
      <c r="Y262" s="55"/>
      <c r="Z262" s="55"/>
      <c r="AA262" s="55"/>
      <c r="AB262" s="56">
        <v>0</v>
      </c>
      <c r="AC262" s="56"/>
    </row>
    <row r="263" spans="1:30" ht="11.1" customHeight="1" x14ac:dyDescent="0.15">
      <c r="A263" s="6" t="s">
        <v>14</v>
      </c>
      <c r="C263" s="40" t="s">
        <v>92</v>
      </c>
      <c r="D263" s="40"/>
      <c r="E263" s="40"/>
      <c r="F263" s="40"/>
      <c r="G263" s="51">
        <v>3537717</v>
      </c>
      <c r="H263" s="51"/>
      <c r="I263" s="52" t="s">
        <v>27</v>
      </c>
      <c r="J263" s="52"/>
      <c r="K263" s="52"/>
      <c r="L263" s="52"/>
      <c r="M263" s="53" t="s">
        <v>82</v>
      </c>
      <c r="N263" s="53"/>
      <c r="O263" s="53"/>
      <c r="P263" s="53" t="s">
        <v>94</v>
      </c>
      <c r="Q263" s="53"/>
      <c r="R263" s="53"/>
      <c r="S263" s="54">
        <v>6.39</v>
      </c>
      <c r="T263" s="54"/>
      <c r="V263" s="5">
        <v>0</v>
      </c>
      <c r="W263" s="4" t="s">
        <v>15</v>
      </c>
      <c r="X263" s="55" t="s">
        <v>20</v>
      </c>
      <c r="Y263" s="55"/>
      <c r="Z263" s="55"/>
      <c r="AA263" s="55"/>
      <c r="AB263" s="56">
        <v>0</v>
      </c>
      <c r="AC263" s="56"/>
    </row>
    <row r="264" spans="1:30" ht="11.1" customHeight="1" x14ac:dyDescent="0.15">
      <c r="A264" s="6" t="s">
        <v>14</v>
      </c>
      <c r="C264" s="40" t="s">
        <v>92</v>
      </c>
      <c r="D264" s="40"/>
      <c r="E264" s="40"/>
      <c r="F264" s="40"/>
      <c r="G264" s="51">
        <v>3537727</v>
      </c>
      <c r="H264" s="51"/>
      <c r="I264" s="52" t="s">
        <v>27</v>
      </c>
      <c r="J264" s="52"/>
      <c r="K264" s="52"/>
      <c r="L264" s="52"/>
      <c r="M264" s="53" t="s">
        <v>82</v>
      </c>
      <c r="N264" s="53"/>
      <c r="O264" s="53"/>
      <c r="P264" s="53" t="s">
        <v>93</v>
      </c>
      <c r="Q264" s="53"/>
      <c r="R264" s="53"/>
      <c r="S264" s="54">
        <v>6.58</v>
      </c>
      <c r="T264" s="54"/>
      <c r="V264" s="5">
        <v>0</v>
      </c>
      <c r="W264" s="4" t="s">
        <v>15</v>
      </c>
      <c r="X264" s="55" t="s">
        <v>20</v>
      </c>
      <c r="Y264" s="55"/>
      <c r="Z264" s="55"/>
      <c r="AA264" s="55"/>
      <c r="AB264" s="56">
        <v>0</v>
      </c>
      <c r="AC264" s="56"/>
    </row>
    <row r="265" spans="1:30" ht="11.1" customHeight="1" x14ac:dyDescent="0.15">
      <c r="A265" s="6" t="s">
        <v>14</v>
      </c>
      <c r="C265" s="40" t="s">
        <v>92</v>
      </c>
      <c r="D265" s="40"/>
      <c r="E265" s="40"/>
      <c r="F265" s="40"/>
      <c r="G265" s="51">
        <v>3539928</v>
      </c>
      <c r="H265" s="51"/>
      <c r="I265" s="52" t="s">
        <v>28</v>
      </c>
      <c r="J265" s="52"/>
      <c r="K265" s="52"/>
      <c r="L265" s="52"/>
      <c r="M265" s="53" t="s">
        <v>82</v>
      </c>
      <c r="N265" s="53"/>
      <c r="O265" s="53"/>
      <c r="P265" s="53" t="s">
        <v>94</v>
      </c>
      <c r="Q265" s="53"/>
      <c r="R265" s="53"/>
      <c r="S265" s="54">
        <v>7.28</v>
      </c>
      <c r="T265" s="54"/>
      <c r="V265" s="5">
        <v>0</v>
      </c>
      <c r="W265" s="4" t="s">
        <v>15</v>
      </c>
      <c r="X265" s="55" t="s">
        <v>20</v>
      </c>
      <c r="Y265" s="55"/>
      <c r="Z265" s="55"/>
      <c r="AA265" s="55"/>
      <c r="AB265" s="56">
        <v>0</v>
      </c>
      <c r="AC265" s="56"/>
    </row>
    <row r="266" spans="1:30" ht="11.1" customHeight="1" x14ac:dyDescent="0.15">
      <c r="A266" s="6" t="s">
        <v>14</v>
      </c>
      <c r="C266" s="40" t="s">
        <v>92</v>
      </c>
      <c r="D266" s="40"/>
      <c r="E266" s="40"/>
      <c r="F266" s="40"/>
      <c r="G266" s="51">
        <v>3540028</v>
      </c>
      <c r="H266" s="51"/>
      <c r="I266" s="52" t="s">
        <v>28</v>
      </c>
      <c r="J266" s="52"/>
      <c r="K266" s="52"/>
      <c r="L266" s="52"/>
      <c r="M266" s="53" t="s">
        <v>82</v>
      </c>
      <c r="N266" s="53"/>
      <c r="O266" s="53"/>
      <c r="P266" s="53" t="s">
        <v>93</v>
      </c>
      <c r="Q266" s="53"/>
      <c r="R266" s="53"/>
      <c r="S266" s="54">
        <v>8.89</v>
      </c>
      <c r="T266" s="54"/>
      <c r="V266" s="5">
        <v>0</v>
      </c>
      <c r="W266" s="4" t="s">
        <v>15</v>
      </c>
      <c r="X266" s="55" t="s">
        <v>20</v>
      </c>
      <c r="Y266" s="55"/>
      <c r="Z266" s="55"/>
      <c r="AA266" s="55"/>
      <c r="AB266" s="56">
        <v>0</v>
      </c>
      <c r="AC266" s="56"/>
    </row>
    <row r="267" spans="1:30" ht="11.1" customHeight="1" x14ac:dyDescent="0.15">
      <c r="A267" s="6" t="s">
        <v>14</v>
      </c>
      <c r="C267" s="40" t="s">
        <v>92</v>
      </c>
      <c r="D267" s="40"/>
      <c r="E267" s="40"/>
      <c r="F267" s="40"/>
      <c r="G267" s="51">
        <v>3543129</v>
      </c>
      <c r="H267" s="51"/>
      <c r="I267" s="52" t="s">
        <v>30</v>
      </c>
      <c r="J267" s="52"/>
      <c r="K267" s="52"/>
      <c r="L267" s="52"/>
      <c r="M267" s="53" t="s">
        <v>82</v>
      </c>
      <c r="N267" s="53"/>
      <c r="O267" s="53"/>
      <c r="P267" s="53" t="s">
        <v>93</v>
      </c>
      <c r="Q267" s="53"/>
      <c r="R267" s="53"/>
      <c r="S267" s="54">
        <v>8.24</v>
      </c>
      <c r="T267" s="54"/>
      <c r="V267" s="5">
        <v>0</v>
      </c>
      <c r="W267" s="4" t="s">
        <v>15</v>
      </c>
      <c r="X267" s="55" t="s">
        <v>20</v>
      </c>
      <c r="Y267" s="55"/>
      <c r="Z267" s="55"/>
      <c r="AA267" s="55"/>
      <c r="AB267" s="56">
        <v>0</v>
      </c>
      <c r="AC267" s="56"/>
    </row>
    <row r="268" spans="1:30" ht="11.1" customHeight="1" x14ac:dyDescent="0.15">
      <c r="A268" s="6" t="s">
        <v>14</v>
      </c>
      <c r="C268" s="40" t="s">
        <v>92</v>
      </c>
      <c r="D268" s="40"/>
      <c r="E268" s="40"/>
      <c r="F268" s="40"/>
      <c r="G268" s="51">
        <v>3543167</v>
      </c>
      <c r="H268" s="51"/>
      <c r="I268" s="52" t="s">
        <v>30</v>
      </c>
      <c r="J268" s="52"/>
      <c r="K268" s="52"/>
      <c r="L268" s="52"/>
      <c r="M268" s="53" t="s">
        <v>82</v>
      </c>
      <c r="N268" s="53"/>
      <c r="O268" s="53"/>
      <c r="P268" s="53" t="s">
        <v>94</v>
      </c>
      <c r="Q268" s="53"/>
      <c r="R268" s="53"/>
      <c r="S268" s="54">
        <v>7.53</v>
      </c>
      <c r="T268" s="54"/>
      <c r="V268" s="5">
        <v>0</v>
      </c>
      <c r="W268" s="4" t="s">
        <v>15</v>
      </c>
      <c r="X268" s="55" t="s">
        <v>20</v>
      </c>
      <c r="Y268" s="55"/>
      <c r="Z268" s="55"/>
      <c r="AA268" s="55"/>
      <c r="AB268" s="56">
        <v>0</v>
      </c>
      <c r="AC268" s="56"/>
    </row>
    <row r="269" spans="1:30" ht="11.1" customHeight="1" x14ac:dyDescent="0.15">
      <c r="A269" s="6" t="s">
        <v>14</v>
      </c>
      <c r="C269" s="40" t="s">
        <v>92</v>
      </c>
      <c r="D269" s="40"/>
      <c r="E269" s="40"/>
      <c r="F269" s="40"/>
      <c r="G269" s="51">
        <v>3545860</v>
      </c>
      <c r="H269" s="51"/>
      <c r="I269" s="52" t="s">
        <v>31</v>
      </c>
      <c r="J269" s="52"/>
      <c r="K269" s="52"/>
      <c r="L269" s="52"/>
      <c r="M269" s="53" t="s">
        <v>82</v>
      </c>
      <c r="N269" s="53"/>
      <c r="O269" s="53"/>
      <c r="P269" s="53" t="s">
        <v>93</v>
      </c>
      <c r="Q269" s="53"/>
      <c r="R269" s="53"/>
      <c r="S269" s="54">
        <v>7.42</v>
      </c>
      <c r="T269" s="54"/>
      <c r="V269" s="5">
        <v>0</v>
      </c>
      <c r="W269" s="4" t="s">
        <v>15</v>
      </c>
      <c r="X269" s="55" t="s">
        <v>20</v>
      </c>
      <c r="Y269" s="55"/>
      <c r="Z269" s="55"/>
      <c r="AA269" s="55"/>
      <c r="AB269" s="56">
        <v>0</v>
      </c>
      <c r="AC269" s="56"/>
    </row>
    <row r="270" spans="1:30" ht="11.1" customHeight="1" x14ac:dyDescent="0.15">
      <c r="A270" s="6" t="s">
        <v>14</v>
      </c>
      <c r="C270" s="40" t="s">
        <v>92</v>
      </c>
      <c r="D270" s="40"/>
      <c r="E270" s="40"/>
      <c r="F270" s="40"/>
      <c r="G270" s="51">
        <v>3545875</v>
      </c>
      <c r="H270" s="51"/>
      <c r="I270" s="52" t="s">
        <v>31</v>
      </c>
      <c r="J270" s="52"/>
      <c r="K270" s="52"/>
      <c r="L270" s="52"/>
      <c r="M270" s="53" t="s">
        <v>82</v>
      </c>
      <c r="N270" s="53"/>
      <c r="O270" s="53"/>
      <c r="P270" s="53" t="s">
        <v>94</v>
      </c>
      <c r="Q270" s="53"/>
      <c r="R270" s="53"/>
      <c r="S270" s="54">
        <v>6.95</v>
      </c>
      <c r="T270" s="54"/>
      <c r="V270" s="5">
        <v>0</v>
      </c>
      <c r="W270" s="4" t="s">
        <v>15</v>
      </c>
      <c r="X270" s="55" t="s">
        <v>20</v>
      </c>
      <c r="Y270" s="55"/>
      <c r="Z270" s="55"/>
      <c r="AA270" s="55"/>
      <c r="AB270" s="56">
        <v>0</v>
      </c>
      <c r="AC270" s="56"/>
    </row>
    <row r="271" spans="1:30" ht="11.1" customHeight="1" x14ac:dyDescent="0.15">
      <c r="A271" s="6" t="s">
        <v>14</v>
      </c>
      <c r="C271" s="40" t="s">
        <v>92</v>
      </c>
      <c r="D271" s="40"/>
      <c r="E271" s="40"/>
      <c r="F271" s="40"/>
      <c r="G271" s="51">
        <v>3547644</v>
      </c>
      <c r="H271" s="51"/>
      <c r="I271" s="52" t="s">
        <v>33</v>
      </c>
      <c r="J271" s="52"/>
      <c r="K271" s="52"/>
      <c r="L271" s="52"/>
      <c r="M271" s="53" t="s">
        <v>82</v>
      </c>
      <c r="N271" s="53"/>
      <c r="O271" s="53"/>
      <c r="P271" s="53" t="s">
        <v>94</v>
      </c>
      <c r="Q271" s="53"/>
      <c r="R271" s="53"/>
      <c r="S271" s="54">
        <v>4.07</v>
      </c>
      <c r="T271" s="54"/>
      <c r="V271" s="5">
        <v>0</v>
      </c>
      <c r="W271" s="4" t="s">
        <v>15</v>
      </c>
      <c r="X271" s="55" t="s">
        <v>20</v>
      </c>
      <c r="Y271" s="55"/>
      <c r="Z271" s="55"/>
      <c r="AA271" s="55"/>
      <c r="AB271" s="56">
        <v>0</v>
      </c>
      <c r="AC271" s="56"/>
    </row>
    <row r="272" spans="1:30" ht="11.1" customHeight="1" x14ac:dyDescent="0.15">
      <c r="A272" s="6" t="s">
        <v>14</v>
      </c>
      <c r="C272" s="40" t="s">
        <v>92</v>
      </c>
      <c r="D272" s="40"/>
      <c r="E272" s="40"/>
      <c r="F272" s="40"/>
      <c r="G272" s="51">
        <v>3547650</v>
      </c>
      <c r="H272" s="51"/>
      <c r="I272" s="52" t="s">
        <v>33</v>
      </c>
      <c r="J272" s="52"/>
      <c r="K272" s="52"/>
      <c r="L272" s="52"/>
      <c r="M272" s="53" t="s">
        <v>82</v>
      </c>
      <c r="N272" s="53"/>
      <c r="O272" s="53"/>
      <c r="P272" s="53" t="s">
        <v>93</v>
      </c>
      <c r="Q272" s="53"/>
      <c r="R272" s="53"/>
      <c r="S272" s="54">
        <v>3.82</v>
      </c>
      <c r="T272" s="54"/>
      <c r="V272" s="5">
        <v>0</v>
      </c>
      <c r="W272" s="4" t="s">
        <v>15</v>
      </c>
      <c r="X272" s="55" t="s">
        <v>20</v>
      </c>
      <c r="Y272" s="55"/>
      <c r="Z272" s="55"/>
      <c r="AA272" s="55"/>
      <c r="AB272" s="56">
        <v>0</v>
      </c>
      <c r="AC272" s="56"/>
    </row>
    <row r="273" spans="1:29" ht="11.1" customHeight="1" x14ac:dyDescent="0.15">
      <c r="A273" s="6" t="s">
        <v>14</v>
      </c>
      <c r="C273" s="40" t="s">
        <v>92</v>
      </c>
      <c r="D273" s="40"/>
      <c r="E273" s="40"/>
      <c r="F273" s="40"/>
      <c r="G273" s="51">
        <v>3550111</v>
      </c>
      <c r="H273" s="51"/>
      <c r="I273" s="52" t="s">
        <v>34</v>
      </c>
      <c r="J273" s="52"/>
      <c r="K273" s="52"/>
      <c r="L273" s="52"/>
      <c r="M273" s="53" t="s">
        <v>82</v>
      </c>
      <c r="N273" s="53"/>
      <c r="O273" s="53"/>
      <c r="P273" s="53" t="s">
        <v>83</v>
      </c>
      <c r="Q273" s="53"/>
      <c r="R273" s="53"/>
      <c r="S273" s="54">
        <v>5.38</v>
      </c>
      <c r="T273" s="54"/>
      <c r="V273" s="5">
        <v>0</v>
      </c>
      <c r="W273" s="4" t="s">
        <v>15</v>
      </c>
      <c r="X273" s="55" t="s">
        <v>20</v>
      </c>
      <c r="Y273" s="55"/>
      <c r="Z273" s="55"/>
      <c r="AA273" s="55"/>
      <c r="AB273" s="56">
        <v>0</v>
      </c>
      <c r="AC273" s="56"/>
    </row>
    <row r="274" spans="1:29" ht="11.1" customHeight="1" x14ac:dyDescent="0.15">
      <c r="A274" s="6" t="s">
        <v>14</v>
      </c>
      <c r="C274" s="40" t="s">
        <v>92</v>
      </c>
      <c r="D274" s="40"/>
      <c r="E274" s="40"/>
      <c r="F274" s="40"/>
      <c r="G274" s="51">
        <v>3550168</v>
      </c>
      <c r="H274" s="51"/>
      <c r="I274" s="52" t="s">
        <v>34</v>
      </c>
      <c r="J274" s="52"/>
      <c r="K274" s="52"/>
      <c r="L274" s="52"/>
      <c r="M274" s="53" t="s">
        <v>82</v>
      </c>
      <c r="N274" s="53"/>
      <c r="O274" s="53"/>
      <c r="P274" s="53" t="s">
        <v>94</v>
      </c>
      <c r="Q274" s="53"/>
      <c r="R274" s="53"/>
      <c r="S274" s="54">
        <v>5.79</v>
      </c>
      <c r="T274" s="54"/>
      <c r="V274" s="5">
        <v>0</v>
      </c>
      <c r="W274" s="4" t="s">
        <v>15</v>
      </c>
      <c r="X274" s="55" t="s">
        <v>20</v>
      </c>
      <c r="Y274" s="55"/>
      <c r="Z274" s="55"/>
      <c r="AA274" s="55"/>
      <c r="AB274" s="56">
        <v>0</v>
      </c>
      <c r="AC274" s="56"/>
    </row>
    <row r="275" spans="1:29" ht="11.1" customHeight="1" x14ac:dyDescent="0.15">
      <c r="A275" s="6" t="s">
        <v>14</v>
      </c>
      <c r="C275" s="40" t="s">
        <v>92</v>
      </c>
      <c r="D275" s="40"/>
      <c r="E275" s="40"/>
      <c r="F275" s="40"/>
      <c r="G275" s="51">
        <v>3550382</v>
      </c>
      <c r="H275" s="51"/>
      <c r="I275" s="52" t="s">
        <v>34</v>
      </c>
      <c r="J275" s="52"/>
      <c r="K275" s="52"/>
      <c r="L275" s="52"/>
      <c r="M275" s="53" t="s">
        <v>82</v>
      </c>
      <c r="N275" s="53"/>
      <c r="O275" s="53"/>
      <c r="P275" s="53" t="s">
        <v>83</v>
      </c>
      <c r="Q275" s="53"/>
      <c r="R275" s="53"/>
      <c r="S275" s="54">
        <v>5.47</v>
      </c>
      <c r="T275" s="54"/>
      <c r="V275" s="5">
        <v>0</v>
      </c>
      <c r="W275" s="4" t="s">
        <v>15</v>
      </c>
      <c r="X275" s="55" t="s">
        <v>20</v>
      </c>
      <c r="Y275" s="55"/>
      <c r="Z275" s="55"/>
      <c r="AA275" s="55"/>
      <c r="AB275" s="56">
        <v>0</v>
      </c>
      <c r="AC275" s="56"/>
    </row>
    <row r="276" spans="1:29" ht="11.1" customHeight="1" x14ac:dyDescent="0.15">
      <c r="A276" s="6" t="s">
        <v>14</v>
      </c>
      <c r="C276" s="40" t="s">
        <v>92</v>
      </c>
      <c r="D276" s="40"/>
      <c r="E276" s="40"/>
      <c r="F276" s="40"/>
      <c r="G276" s="51">
        <v>3550392</v>
      </c>
      <c r="H276" s="51"/>
      <c r="I276" s="52" t="s">
        <v>34</v>
      </c>
      <c r="J276" s="52"/>
      <c r="K276" s="52"/>
      <c r="L276" s="52"/>
      <c r="M276" s="53" t="s">
        <v>82</v>
      </c>
      <c r="N276" s="53"/>
      <c r="O276" s="53"/>
      <c r="P276" s="53" t="s">
        <v>94</v>
      </c>
      <c r="Q276" s="53"/>
      <c r="R276" s="53"/>
      <c r="S276" s="54">
        <v>3.58</v>
      </c>
      <c r="T276" s="54"/>
      <c r="V276" s="5">
        <v>0</v>
      </c>
      <c r="W276" s="4" t="s">
        <v>15</v>
      </c>
      <c r="X276" s="55" t="s">
        <v>20</v>
      </c>
      <c r="Y276" s="55"/>
      <c r="Z276" s="55"/>
      <c r="AA276" s="55"/>
      <c r="AB276" s="56">
        <v>0</v>
      </c>
      <c r="AC276" s="56"/>
    </row>
    <row r="277" spans="1:29" ht="11.1" customHeight="1" x14ac:dyDescent="0.15">
      <c r="A277" s="6" t="s">
        <v>14</v>
      </c>
      <c r="C277" s="40" t="s">
        <v>92</v>
      </c>
      <c r="D277" s="40"/>
      <c r="E277" s="40"/>
      <c r="F277" s="40"/>
      <c r="G277" s="51">
        <v>3553445</v>
      </c>
      <c r="H277" s="51"/>
      <c r="I277" s="52" t="s">
        <v>35</v>
      </c>
      <c r="J277" s="52"/>
      <c r="K277" s="52"/>
      <c r="L277" s="52"/>
      <c r="M277" s="53" t="s">
        <v>82</v>
      </c>
      <c r="N277" s="53"/>
      <c r="O277" s="53"/>
      <c r="P277" s="53" t="s">
        <v>94</v>
      </c>
      <c r="Q277" s="53"/>
      <c r="R277" s="53"/>
      <c r="S277" s="54">
        <v>8.07</v>
      </c>
      <c r="T277" s="54"/>
      <c r="V277" s="5">
        <v>0</v>
      </c>
      <c r="W277" s="4" t="s">
        <v>15</v>
      </c>
      <c r="X277" s="55" t="s">
        <v>20</v>
      </c>
      <c r="Y277" s="55"/>
      <c r="Z277" s="55"/>
      <c r="AA277" s="55"/>
      <c r="AB277" s="56">
        <v>0</v>
      </c>
      <c r="AC277" s="56"/>
    </row>
    <row r="278" spans="1:29" ht="11.1" customHeight="1" x14ac:dyDescent="0.15">
      <c r="A278" s="6" t="s">
        <v>14</v>
      </c>
      <c r="C278" s="40" t="s">
        <v>92</v>
      </c>
      <c r="D278" s="40"/>
      <c r="E278" s="40"/>
      <c r="F278" s="40"/>
      <c r="G278" s="51">
        <v>3553454</v>
      </c>
      <c r="H278" s="51"/>
      <c r="I278" s="52" t="s">
        <v>35</v>
      </c>
      <c r="J278" s="52"/>
      <c r="K278" s="52"/>
      <c r="L278" s="52"/>
      <c r="M278" s="53" t="s">
        <v>82</v>
      </c>
      <c r="N278" s="53"/>
      <c r="O278" s="53"/>
      <c r="P278" s="53" t="s">
        <v>86</v>
      </c>
      <c r="Q278" s="53"/>
      <c r="R278" s="53"/>
      <c r="S278" s="54">
        <v>7.24</v>
      </c>
      <c r="T278" s="54"/>
      <c r="V278" s="5">
        <v>0</v>
      </c>
      <c r="W278" s="4" t="s">
        <v>15</v>
      </c>
      <c r="X278" s="55" t="s">
        <v>20</v>
      </c>
      <c r="Y278" s="55"/>
      <c r="Z278" s="55"/>
      <c r="AA278" s="55"/>
      <c r="AB278" s="56">
        <v>0</v>
      </c>
      <c r="AC278" s="56"/>
    </row>
    <row r="279" spans="1:29" ht="11.1" customHeight="1" x14ac:dyDescent="0.15">
      <c r="A279" s="6" t="s">
        <v>14</v>
      </c>
      <c r="C279" s="40" t="s">
        <v>92</v>
      </c>
      <c r="D279" s="40"/>
      <c r="E279" s="40"/>
      <c r="F279" s="40"/>
      <c r="G279" s="51">
        <v>3556310</v>
      </c>
      <c r="H279" s="51"/>
      <c r="I279" s="52" t="s">
        <v>36</v>
      </c>
      <c r="J279" s="52"/>
      <c r="K279" s="52"/>
      <c r="L279" s="52"/>
      <c r="M279" s="53" t="s">
        <v>82</v>
      </c>
      <c r="N279" s="53"/>
      <c r="O279" s="53"/>
      <c r="P279" s="53" t="s">
        <v>93</v>
      </c>
      <c r="Q279" s="53"/>
      <c r="R279" s="53"/>
      <c r="S279" s="54">
        <v>7.31</v>
      </c>
      <c r="T279" s="54"/>
      <c r="V279" s="5">
        <v>0</v>
      </c>
      <c r="W279" s="4" t="s">
        <v>15</v>
      </c>
      <c r="X279" s="55" t="s">
        <v>20</v>
      </c>
      <c r="Y279" s="55"/>
      <c r="Z279" s="55"/>
      <c r="AA279" s="55"/>
      <c r="AB279" s="56">
        <v>0</v>
      </c>
      <c r="AC279" s="56"/>
    </row>
    <row r="280" spans="1:29" ht="11.1" customHeight="1" x14ac:dyDescent="0.15">
      <c r="A280" s="6" t="s">
        <v>14</v>
      </c>
      <c r="C280" s="40" t="s">
        <v>92</v>
      </c>
      <c r="D280" s="40"/>
      <c r="E280" s="40"/>
      <c r="F280" s="40"/>
      <c r="G280" s="51">
        <v>3556397</v>
      </c>
      <c r="H280" s="51"/>
      <c r="I280" s="52" t="s">
        <v>36</v>
      </c>
      <c r="J280" s="52"/>
      <c r="K280" s="52"/>
      <c r="L280" s="52"/>
      <c r="M280" s="53" t="s">
        <v>82</v>
      </c>
      <c r="N280" s="53"/>
      <c r="O280" s="53"/>
      <c r="P280" s="53" t="s">
        <v>94</v>
      </c>
      <c r="Q280" s="53"/>
      <c r="R280" s="53"/>
      <c r="S280" s="54">
        <v>7.9</v>
      </c>
      <c r="T280" s="54"/>
      <c r="V280" s="5">
        <v>0</v>
      </c>
      <c r="W280" s="4" t="s">
        <v>15</v>
      </c>
      <c r="X280" s="55" t="s">
        <v>20</v>
      </c>
      <c r="Y280" s="55"/>
      <c r="Z280" s="55"/>
      <c r="AA280" s="55"/>
      <c r="AB280" s="56">
        <v>0</v>
      </c>
      <c r="AC280" s="56"/>
    </row>
    <row r="281" spans="1:29" ht="11.1" customHeight="1" x14ac:dyDescent="0.15">
      <c r="A281" s="6" t="s">
        <v>14</v>
      </c>
      <c r="C281" s="40" t="s">
        <v>92</v>
      </c>
      <c r="D281" s="40"/>
      <c r="E281" s="40"/>
      <c r="F281" s="40"/>
      <c r="G281" s="51">
        <v>3556448</v>
      </c>
      <c r="H281" s="51"/>
      <c r="I281" s="52" t="s">
        <v>36</v>
      </c>
      <c r="J281" s="52"/>
      <c r="K281" s="52"/>
      <c r="L281" s="52"/>
      <c r="M281" s="53" t="s">
        <v>82</v>
      </c>
      <c r="N281" s="53"/>
      <c r="O281" s="53"/>
      <c r="P281" s="53" t="s">
        <v>96</v>
      </c>
      <c r="Q281" s="53"/>
      <c r="R281" s="53"/>
      <c r="S281" s="54">
        <v>1.02</v>
      </c>
      <c r="T281" s="54"/>
      <c r="V281" s="5">
        <v>0</v>
      </c>
      <c r="W281" s="4" t="s">
        <v>15</v>
      </c>
      <c r="X281" s="55" t="s">
        <v>20</v>
      </c>
      <c r="Y281" s="55"/>
      <c r="Z281" s="55"/>
      <c r="AA281" s="55"/>
      <c r="AB281" s="56">
        <v>0</v>
      </c>
      <c r="AC281" s="56"/>
    </row>
    <row r="282" spans="1:29" ht="11.1" customHeight="1" x14ac:dyDescent="0.15">
      <c r="A282" s="6" t="s">
        <v>14</v>
      </c>
      <c r="C282" s="40" t="s">
        <v>92</v>
      </c>
      <c r="D282" s="40"/>
      <c r="E282" s="40"/>
      <c r="F282" s="40"/>
      <c r="G282" s="51">
        <v>3559765</v>
      </c>
      <c r="H282" s="51"/>
      <c r="I282" s="52" t="s">
        <v>37</v>
      </c>
      <c r="J282" s="52"/>
      <c r="K282" s="52"/>
      <c r="L282" s="52"/>
      <c r="M282" s="53" t="s">
        <v>82</v>
      </c>
      <c r="N282" s="53"/>
      <c r="O282" s="53"/>
      <c r="P282" s="53" t="s">
        <v>94</v>
      </c>
      <c r="Q282" s="53"/>
      <c r="R282" s="53"/>
      <c r="S282" s="54">
        <v>5.17</v>
      </c>
      <c r="T282" s="54"/>
      <c r="V282" s="5">
        <v>0</v>
      </c>
      <c r="W282" s="4" t="s">
        <v>15</v>
      </c>
      <c r="X282" s="55" t="s">
        <v>20</v>
      </c>
      <c r="Y282" s="55"/>
      <c r="Z282" s="55"/>
      <c r="AA282" s="55"/>
      <c r="AB282" s="56">
        <v>0</v>
      </c>
      <c r="AC282" s="56"/>
    </row>
    <row r="283" spans="1:29" ht="11.1" customHeight="1" x14ac:dyDescent="0.15">
      <c r="A283" s="6" t="s">
        <v>14</v>
      </c>
      <c r="C283" s="40" t="s">
        <v>92</v>
      </c>
      <c r="D283" s="40"/>
      <c r="E283" s="40"/>
      <c r="F283" s="40"/>
      <c r="G283" s="51">
        <v>3559936</v>
      </c>
      <c r="H283" s="51"/>
      <c r="I283" s="52" t="s">
        <v>37</v>
      </c>
      <c r="J283" s="52"/>
      <c r="K283" s="52"/>
      <c r="L283" s="52"/>
      <c r="M283" s="53" t="s">
        <v>82</v>
      </c>
      <c r="N283" s="53"/>
      <c r="O283" s="53"/>
      <c r="P283" s="53" t="s">
        <v>93</v>
      </c>
      <c r="Q283" s="53"/>
      <c r="R283" s="53"/>
      <c r="S283" s="54">
        <v>8.5500000000000007</v>
      </c>
      <c r="T283" s="54"/>
      <c r="V283" s="5">
        <v>0</v>
      </c>
      <c r="W283" s="4" t="s">
        <v>15</v>
      </c>
      <c r="X283" s="55" t="s">
        <v>20</v>
      </c>
      <c r="Y283" s="55"/>
      <c r="Z283" s="55"/>
      <c r="AA283" s="55"/>
      <c r="AB283" s="56">
        <v>0</v>
      </c>
      <c r="AC283" s="56"/>
    </row>
    <row r="284" spans="1:29" ht="11.1" customHeight="1" x14ac:dyDescent="0.15">
      <c r="A284" s="6" t="s">
        <v>14</v>
      </c>
      <c r="C284" s="40" t="s">
        <v>92</v>
      </c>
      <c r="D284" s="40"/>
      <c r="E284" s="40"/>
      <c r="F284" s="40"/>
      <c r="G284" s="51">
        <v>3560038</v>
      </c>
      <c r="H284" s="51"/>
      <c r="I284" s="52" t="s">
        <v>37</v>
      </c>
      <c r="J284" s="52"/>
      <c r="K284" s="52"/>
      <c r="L284" s="52"/>
      <c r="M284" s="53" t="s">
        <v>82</v>
      </c>
      <c r="N284" s="53"/>
      <c r="O284" s="53"/>
      <c r="P284" s="53" t="s">
        <v>94</v>
      </c>
      <c r="Q284" s="53"/>
      <c r="R284" s="53"/>
      <c r="S284" s="54">
        <v>3.63</v>
      </c>
      <c r="T284" s="54"/>
      <c r="V284" s="5">
        <v>0</v>
      </c>
      <c r="W284" s="4" t="s">
        <v>15</v>
      </c>
      <c r="X284" s="55" t="s">
        <v>20</v>
      </c>
      <c r="Y284" s="55"/>
      <c r="Z284" s="55"/>
      <c r="AA284" s="55"/>
      <c r="AB284" s="56">
        <v>0</v>
      </c>
      <c r="AC284" s="56"/>
    </row>
    <row r="285" spans="1:29" ht="11.1" customHeight="1" x14ac:dyDescent="0.15">
      <c r="A285" s="6" t="s">
        <v>14</v>
      </c>
      <c r="C285" s="40" t="s">
        <v>92</v>
      </c>
      <c r="D285" s="40"/>
      <c r="E285" s="40"/>
      <c r="F285" s="40"/>
      <c r="G285" s="51">
        <v>3563602</v>
      </c>
      <c r="H285" s="51"/>
      <c r="I285" s="52" t="s">
        <v>38</v>
      </c>
      <c r="J285" s="52"/>
      <c r="K285" s="52"/>
      <c r="L285" s="52"/>
      <c r="M285" s="53" t="s">
        <v>82</v>
      </c>
      <c r="N285" s="53"/>
      <c r="O285" s="53"/>
      <c r="P285" s="53" t="s">
        <v>94</v>
      </c>
      <c r="Q285" s="53"/>
      <c r="R285" s="53"/>
      <c r="S285" s="54">
        <v>4.5199999999999996</v>
      </c>
      <c r="T285" s="54"/>
      <c r="V285" s="5">
        <v>0</v>
      </c>
      <c r="W285" s="4" t="s">
        <v>15</v>
      </c>
      <c r="X285" s="55" t="s">
        <v>20</v>
      </c>
      <c r="Y285" s="55"/>
      <c r="Z285" s="55"/>
      <c r="AA285" s="55"/>
      <c r="AB285" s="56">
        <v>0</v>
      </c>
      <c r="AC285" s="56"/>
    </row>
    <row r="286" spans="1:29" ht="11.1" customHeight="1" x14ac:dyDescent="0.15">
      <c r="A286" s="6" t="s">
        <v>14</v>
      </c>
      <c r="C286" s="40" t="s">
        <v>92</v>
      </c>
      <c r="D286" s="40"/>
      <c r="E286" s="40"/>
      <c r="F286" s="40"/>
      <c r="G286" s="51">
        <v>3563856</v>
      </c>
      <c r="H286" s="51"/>
      <c r="I286" s="52" t="s">
        <v>38</v>
      </c>
      <c r="J286" s="52"/>
      <c r="K286" s="52"/>
      <c r="L286" s="52"/>
      <c r="M286" s="53" t="s">
        <v>82</v>
      </c>
      <c r="N286" s="53"/>
      <c r="O286" s="53"/>
      <c r="P286" s="53" t="s">
        <v>93</v>
      </c>
      <c r="Q286" s="53"/>
      <c r="R286" s="53"/>
      <c r="S286" s="54">
        <v>8.8000000000000007</v>
      </c>
      <c r="T286" s="54"/>
      <c r="V286" s="5">
        <v>0</v>
      </c>
      <c r="W286" s="4" t="s">
        <v>15</v>
      </c>
      <c r="X286" s="55" t="s">
        <v>20</v>
      </c>
      <c r="Y286" s="55"/>
      <c r="Z286" s="55"/>
      <c r="AA286" s="55"/>
      <c r="AB286" s="56">
        <v>0</v>
      </c>
      <c r="AC286" s="56"/>
    </row>
    <row r="287" spans="1:29" ht="11.1" customHeight="1" x14ac:dyDescent="0.15">
      <c r="A287" s="6" t="s">
        <v>14</v>
      </c>
      <c r="C287" s="40" t="s">
        <v>92</v>
      </c>
      <c r="D287" s="40"/>
      <c r="E287" s="40"/>
      <c r="F287" s="40"/>
      <c r="G287" s="51">
        <v>3563910</v>
      </c>
      <c r="H287" s="51"/>
      <c r="I287" s="52" t="s">
        <v>38</v>
      </c>
      <c r="J287" s="52"/>
      <c r="K287" s="52"/>
      <c r="L287" s="52"/>
      <c r="M287" s="53" t="s">
        <v>82</v>
      </c>
      <c r="N287" s="53"/>
      <c r="O287" s="53"/>
      <c r="P287" s="53" t="s">
        <v>94</v>
      </c>
      <c r="Q287" s="53"/>
      <c r="R287" s="53"/>
      <c r="S287" s="54">
        <v>3.75</v>
      </c>
      <c r="T287" s="54"/>
      <c r="V287" s="5">
        <v>0</v>
      </c>
      <c r="W287" s="4" t="s">
        <v>15</v>
      </c>
      <c r="X287" s="55" t="s">
        <v>20</v>
      </c>
      <c r="Y287" s="55"/>
      <c r="Z287" s="55"/>
      <c r="AA287" s="55"/>
      <c r="AB287" s="56">
        <v>0</v>
      </c>
      <c r="AC287" s="56"/>
    </row>
    <row r="288" spans="1:29" ht="11.1" customHeight="1" x14ac:dyDescent="0.15">
      <c r="A288" s="6" t="s">
        <v>14</v>
      </c>
      <c r="C288" s="40" t="s">
        <v>92</v>
      </c>
      <c r="D288" s="40"/>
      <c r="E288" s="40"/>
      <c r="F288" s="40"/>
      <c r="G288" s="51">
        <v>3567342</v>
      </c>
      <c r="H288" s="51"/>
      <c r="I288" s="52" t="s">
        <v>39</v>
      </c>
      <c r="J288" s="52"/>
      <c r="K288" s="52"/>
      <c r="L288" s="52"/>
      <c r="M288" s="53" t="s">
        <v>82</v>
      </c>
      <c r="N288" s="53"/>
      <c r="O288" s="53"/>
      <c r="P288" s="53" t="s">
        <v>93</v>
      </c>
      <c r="Q288" s="53"/>
      <c r="R288" s="53"/>
      <c r="S288" s="54">
        <v>7.61</v>
      </c>
      <c r="T288" s="54"/>
      <c r="V288" s="5">
        <v>0</v>
      </c>
      <c r="W288" s="4" t="s">
        <v>15</v>
      </c>
      <c r="X288" s="55" t="s">
        <v>20</v>
      </c>
      <c r="Y288" s="55"/>
      <c r="Z288" s="55"/>
      <c r="AA288" s="55"/>
      <c r="AB288" s="56">
        <v>0</v>
      </c>
      <c r="AC288" s="56"/>
    </row>
    <row r="289" spans="1:29" ht="11.1" customHeight="1" x14ac:dyDescent="0.15">
      <c r="A289" s="6" t="s">
        <v>14</v>
      </c>
      <c r="C289" s="40" t="s">
        <v>92</v>
      </c>
      <c r="D289" s="40"/>
      <c r="E289" s="40"/>
      <c r="F289" s="40"/>
      <c r="G289" s="51">
        <v>3567394</v>
      </c>
      <c r="H289" s="51"/>
      <c r="I289" s="52" t="s">
        <v>39</v>
      </c>
      <c r="J289" s="52"/>
      <c r="K289" s="52"/>
      <c r="L289" s="52"/>
      <c r="M289" s="53" t="s">
        <v>82</v>
      </c>
      <c r="N289" s="53"/>
      <c r="O289" s="53"/>
      <c r="P289" s="53" t="s">
        <v>94</v>
      </c>
      <c r="Q289" s="53"/>
      <c r="R289" s="53"/>
      <c r="S289" s="54">
        <v>7.07</v>
      </c>
      <c r="T289" s="54"/>
      <c r="V289" s="5">
        <v>0</v>
      </c>
      <c r="W289" s="4" t="s">
        <v>15</v>
      </c>
      <c r="X289" s="55" t="s">
        <v>20</v>
      </c>
      <c r="Y289" s="55"/>
      <c r="Z289" s="55"/>
      <c r="AA289" s="55"/>
      <c r="AB289" s="56">
        <v>0</v>
      </c>
      <c r="AC289" s="56"/>
    </row>
    <row r="290" spans="1:29" ht="11.1" customHeight="1" x14ac:dyDescent="0.15">
      <c r="A290" s="6" t="s">
        <v>14</v>
      </c>
      <c r="C290" s="40" t="s">
        <v>92</v>
      </c>
      <c r="D290" s="40"/>
      <c r="E290" s="40"/>
      <c r="F290" s="40"/>
      <c r="G290" s="51">
        <v>3570873</v>
      </c>
      <c r="H290" s="51"/>
      <c r="I290" s="52" t="s">
        <v>40</v>
      </c>
      <c r="J290" s="52"/>
      <c r="K290" s="52"/>
      <c r="L290" s="52"/>
      <c r="M290" s="53" t="s">
        <v>82</v>
      </c>
      <c r="N290" s="53"/>
      <c r="O290" s="53"/>
      <c r="P290" s="53" t="s">
        <v>93</v>
      </c>
      <c r="Q290" s="53"/>
      <c r="R290" s="53"/>
      <c r="S290" s="54">
        <v>5.7</v>
      </c>
      <c r="T290" s="54"/>
      <c r="V290" s="5">
        <v>0</v>
      </c>
      <c r="W290" s="4" t="s">
        <v>15</v>
      </c>
      <c r="X290" s="55" t="s">
        <v>20</v>
      </c>
      <c r="Y290" s="55"/>
      <c r="Z290" s="55"/>
      <c r="AA290" s="55"/>
      <c r="AB290" s="56">
        <v>0</v>
      </c>
      <c r="AC290" s="56"/>
    </row>
    <row r="291" spans="1:29" ht="11.1" customHeight="1" x14ac:dyDescent="0.15">
      <c r="A291" s="6" t="s">
        <v>14</v>
      </c>
      <c r="C291" s="40" t="s">
        <v>92</v>
      </c>
      <c r="D291" s="40"/>
      <c r="E291" s="40"/>
      <c r="F291" s="40"/>
      <c r="G291" s="51">
        <v>3571190</v>
      </c>
      <c r="H291" s="51"/>
      <c r="I291" s="52" t="s">
        <v>40</v>
      </c>
      <c r="J291" s="52"/>
      <c r="K291" s="52"/>
      <c r="L291" s="52"/>
      <c r="M291" s="53" t="s">
        <v>82</v>
      </c>
      <c r="N291" s="53"/>
      <c r="O291" s="53"/>
      <c r="P291" s="53" t="s">
        <v>86</v>
      </c>
      <c r="Q291" s="53"/>
      <c r="R291" s="53"/>
      <c r="S291" s="54">
        <v>9.1199999999999992</v>
      </c>
      <c r="T291" s="54"/>
      <c r="V291" s="5">
        <v>0</v>
      </c>
      <c r="W291" s="4" t="s">
        <v>15</v>
      </c>
      <c r="X291" s="55" t="s">
        <v>20</v>
      </c>
      <c r="Y291" s="55"/>
      <c r="Z291" s="55"/>
      <c r="AA291" s="55"/>
      <c r="AB291" s="56">
        <v>0</v>
      </c>
      <c r="AC291" s="56"/>
    </row>
    <row r="292" spans="1:29" ht="11.1" customHeight="1" x14ac:dyDescent="0.15">
      <c r="A292" s="6" t="s">
        <v>14</v>
      </c>
      <c r="C292" s="40" t="s">
        <v>92</v>
      </c>
      <c r="D292" s="40"/>
      <c r="E292" s="40"/>
      <c r="F292" s="40"/>
      <c r="G292" s="51">
        <v>3571214</v>
      </c>
      <c r="H292" s="51"/>
      <c r="I292" s="52" t="s">
        <v>40</v>
      </c>
      <c r="J292" s="52"/>
      <c r="K292" s="52"/>
      <c r="L292" s="52"/>
      <c r="M292" s="53" t="s">
        <v>82</v>
      </c>
      <c r="N292" s="53"/>
      <c r="O292" s="53"/>
      <c r="P292" s="53" t="s">
        <v>93</v>
      </c>
      <c r="Q292" s="53"/>
      <c r="R292" s="53"/>
      <c r="S292" s="54">
        <v>4.84</v>
      </c>
      <c r="T292" s="54"/>
      <c r="V292" s="5">
        <v>0</v>
      </c>
      <c r="W292" s="4" t="s">
        <v>15</v>
      </c>
      <c r="X292" s="55" t="s">
        <v>20</v>
      </c>
      <c r="Y292" s="55"/>
      <c r="Z292" s="55"/>
      <c r="AA292" s="55"/>
      <c r="AB292" s="56">
        <v>0</v>
      </c>
      <c r="AC292" s="56"/>
    </row>
    <row r="293" spans="1:29" ht="11.1" customHeight="1" x14ac:dyDescent="0.15">
      <c r="A293" s="6" t="s">
        <v>14</v>
      </c>
      <c r="C293" s="40" t="s">
        <v>92</v>
      </c>
      <c r="D293" s="40"/>
      <c r="E293" s="40"/>
      <c r="F293" s="40"/>
      <c r="G293" s="51">
        <v>3574787</v>
      </c>
      <c r="H293" s="51"/>
      <c r="I293" s="52" t="s">
        <v>41</v>
      </c>
      <c r="J293" s="52"/>
      <c r="K293" s="52"/>
      <c r="L293" s="52"/>
      <c r="M293" s="53" t="s">
        <v>82</v>
      </c>
      <c r="N293" s="53"/>
      <c r="O293" s="53"/>
      <c r="P293" s="53" t="s">
        <v>93</v>
      </c>
      <c r="Q293" s="53"/>
      <c r="R293" s="53"/>
      <c r="S293" s="54">
        <v>8.07</v>
      </c>
      <c r="T293" s="54"/>
      <c r="V293" s="5">
        <v>0</v>
      </c>
      <c r="W293" s="4" t="s">
        <v>15</v>
      </c>
      <c r="X293" s="55" t="s">
        <v>20</v>
      </c>
      <c r="Y293" s="55"/>
      <c r="Z293" s="55"/>
      <c r="AA293" s="55"/>
      <c r="AB293" s="56">
        <v>0</v>
      </c>
      <c r="AC293" s="56"/>
    </row>
    <row r="294" spans="1:29" ht="11.1" customHeight="1" x14ac:dyDescent="0.15">
      <c r="A294" s="6" t="s">
        <v>14</v>
      </c>
      <c r="C294" s="40" t="s">
        <v>92</v>
      </c>
      <c r="D294" s="40"/>
      <c r="E294" s="40"/>
      <c r="F294" s="40"/>
      <c r="G294" s="51">
        <v>3574863</v>
      </c>
      <c r="H294" s="51"/>
      <c r="I294" s="52" t="s">
        <v>41</v>
      </c>
      <c r="J294" s="52"/>
      <c r="K294" s="52"/>
      <c r="L294" s="52"/>
      <c r="M294" s="53" t="s">
        <v>82</v>
      </c>
      <c r="N294" s="53"/>
      <c r="O294" s="53"/>
      <c r="P294" s="53" t="s">
        <v>94</v>
      </c>
      <c r="Q294" s="53"/>
      <c r="R294" s="53"/>
      <c r="S294" s="54">
        <v>7.58</v>
      </c>
      <c r="T294" s="54"/>
      <c r="V294" s="5">
        <v>0</v>
      </c>
      <c r="W294" s="4" t="s">
        <v>15</v>
      </c>
      <c r="X294" s="55" t="s">
        <v>20</v>
      </c>
      <c r="Y294" s="55"/>
      <c r="Z294" s="55"/>
      <c r="AA294" s="55"/>
      <c r="AB294" s="56">
        <v>0</v>
      </c>
      <c r="AC294" s="56"/>
    </row>
    <row r="295" spans="1:29" ht="11.1" customHeight="1" x14ac:dyDescent="0.15">
      <c r="A295" s="6" t="s">
        <v>14</v>
      </c>
      <c r="C295" s="40" t="s">
        <v>92</v>
      </c>
      <c r="D295" s="40"/>
      <c r="E295" s="40"/>
      <c r="F295" s="40"/>
      <c r="G295" s="51">
        <v>3578583</v>
      </c>
      <c r="H295" s="51"/>
      <c r="I295" s="52" t="s">
        <v>42</v>
      </c>
      <c r="J295" s="52"/>
      <c r="K295" s="52"/>
      <c r="L295" s="52"/>
      <c r="M295" s="53" t="s">
        <v>82</v>
      </c>
      <c r="N295" s="53"/>
      <c r="O295" s="53"/>
      <c r="P295" s="53" t="s">
        <v>93</v>
      </c>
      <c r="Q295" s="53"/>
      <c r="R295" s="53"/>
      <c r="S295" s="54">
        <v>8.76</v>
      </c>
      <c r="T295" s="54"/>
      <c r="V295" s="5">
        <v>0</v>
      </c>
      <c r="W295" s="4" t="s">
        <v>15</v>
      </c>
      <c r="X295" s="55" t="s">
        <v>20</v>
      </c>
      <c r="Y295" s="55"/>
      <c r="Z295" s="55"/>
      <c r="AA295" s="55"/>
      <c r="AB295" s="56">
        <v>0</v>
      </c>
      <c r="AC295" s="56"/>
    </row>
    <row r="296" spans="1:29" ht="11.1" customHeight="1" x14ac:dyDescent="0.15">
      <c r="A296" s="6" t="s">
        <v>14</v>
      </c>
      <c r="C296" s="40" t="s">
        <v>92</v>
      </c>
      <c r="D296" s="40"/>
      <c r="E296" s="40"/>
      <c r="F296" s="40"/>
      <c r="G296" s="51">
        <v>3578675</v>
      </c>
      <c r="H296" s="51"/>
      <c r="I296" s="52" t="s">
        <v>42</v>
      </c>
      <c r="J296" s="52"/>
      <c r="K296" s="52"/>
      <c r="L296" s="52"/>
      <c r="M296" s="53" t="s">
        <v>82</v>
      </c>
      <c r="N296" s="53"/>
      <c r="O296" s="53"/>
      <c r="P296" s="53" t="s">
        <v>94</v>
      </c>
      <c r="Q296" s="53"/>
      <c r="R296" s="53"/>
      <c r="S296" s="54">
        <v>7.91</v>
      </c>
      <c r="T296" s="54"/>
      <c r="V296" s="5">
        <v>0</v>
      </c>
      <c r="W296" s="4" t="s">
        <v>15</v>
      </c>
      <c r="X296" s="55" t="s">
        <v>20</v>
      </c>
      <c r="Y296" s="55"/>
      <c r="Z296" s="55"/>
      <c r="AA296" s="55"/>
      <c r="AB296" s="56">
        <v>0</v>
      </c>
      <c r="AC296" s="56"/>
    </row>
    <row r="297" spans="1:29" ht="11.1" customHeight="1" x14ac:dyDescent="0.15">
      <c r="A297" s="6" t="s">
        <v>14</v>
      </c>
      <c r="C297" s="40" t="s">
        <v>92</v>
      </c>
      <c r="D297" s="40"/>
      <c r="E297" s="40"/>
      <c r="F297" s="40"/>
      <c r="G297" s="51">
        <v>3582311</v>
      </c>
      <c r="H297" s="51"/>
      <c r="I297" s="52" t="s">
        <v>43</v>
      </c>
      <c r="J297" s="52"/>
      <c r="K297" s="52"/>
      <c r="L297" s="52"/>
      <c r="M297" s="53" t="s">
        <v>82</v>
      </c>
      <c r="N297" s="53"/>
      <c r="O297" s="53"/>
      <c r="P297" s="53" t="s">
        <v>93</v>
      </c>
      <c r="Q297" s="53"/>
      <c r="R297" s="53"/>
      <c r="S297" s="54">
        <v>8.34</v>
      </c>
      <c r="T297" s="54"/>
      <c r="V297" s="5">
        <v>0</v>
      </c>
      <c r="W297" s="4" t="s">
        <v>15</v>
      </c>
      <c r="X297" s="55" t="s">
        <v>20</v>
      </c>
      <c r="Y297" s="55"/>
      <c r="Z297" s="55"/>
      <c r="AA297" s="55"/>
      <c r="AB297" s="56">
        <v>0</v>
      </c>
      <c r="AC297" s="56"/>
    </row>
    <row r="298" spans="1:29" ht="11.1" customHeight="1" x14ac:dyDescent="0.15">
      <c r="A298" s="6" t="s">
        <v>14</v>
      </c>
      <c r="C298" s="40" t="s">
        <v>92</v>
      </c>
      <c r="D298" s="40"/>
      <c r="E298" s="40"/>
      <c r="F298" s="40"/>
      <c r="G298" s="51">
        <v>3582451</v>
      </c>
      <c r="H298" s="51"/>
      <c r="I298" s="52" t="s">
        <v>43</v>
      </c>
      <c r="J298" s="52"/>
      <c r="K298" s="52"/>
      <c r="L298" s="52"/>
      <c r="M298" s="53" t="s">
        <v>82</v>
      </c>
      <c r="N298" s="53"/>
      <c r="O298" s="53"/>
      <c r="P298" s="53" t="s">
        <v>94</v>
      </c>
      <c r="Q298" s="53"/>
      <c r="R298" s="53"/>
      <c r="S298" s="54">
        <v>7.73</v>
      </c>
      <c r="T298" s="54"/>
      <c r="V298" s="5">
        <v>0</v>
      </c>
      <c r="W298" s="4" t="s">
        <v>15</v>
      </c>
      <c r="X298" s="55" t="s">
        <v>20</v>
      </c>
      <c r="Y298" s="55"/>
      <c r="Z298" s="55"/>
      <c r="AA298" s="55"/>
      <c r="AB298" s="56">
        <v>0</v>
      </c>
      <c r="AC298" s="56"/>
    </row>
    <row r="299" spans="1:29" ht="11.1" customHeight="1" x14ac:dyDescent="0.15">
      <c r="A299" s="6" t="s">
        <v>14</v>
      </c>
      <c r="C299" s="40" t="s">
        <v>92</v>
      </c>
      <c r="D299" s="40"/>
      <c r="E299" s="40"/>
      <c r="F299" s="40"/>
      <c r="G299" s="51">
        <v>3585643</v>
      </c>
      <c r="H299" s="51"/>
      <c r="I299" s="52" t="s">
        <v>46</v>
      </c>
      <c r="J299" s="52"/>
      <c r="K299" s="52"/>
      <c r="L299" s="52"/>
      <c r="M299" s="53" t="s">
        <v>82</v>
      </c>
      <c r="N299" s="53"/>
      <c r="O299" s="53"/>
      <c r="P299" s="53" t="s">
        <v>93</v>
      </c>
      <c r="Q299" s="53"/>
      <c r="R299" s="53"/>
      <c r="S299" s="54">
        <v>9.41</v>
      </c>
      <c r="T299" s="54"/>
      <c r="V299" s="5">
        <v>0</v>
      </c>
      <c r="W299" s="4" t="s">
        <v>15</v>
      </c>
      <c r="X299" s="55" t="s">
        <v>20</v>
      </c>
      <c r="Y299" s="55"/>
      <c r="Z299" s="55"/>
      <c r="AA299" s="55"/>
      <c r="AB299" s="56">
        <v>0</v>
      </c>
      <c r="AC299" s="56"/>
    </row>
    <row r="300" spans="1:29" ht="11.1" customHeight="1" x14ac:dyDescent="0.15">
      <c r="A300" s="6" t="s">
        <v>14</v>
      </c>
      <c r="C300" s="40" t="s">
        <v>92</v>
      </c>
      <c r="D300" s="40"/>
      <c r="E300" s="40"/>
      <c r="F300" s="40"/>
      <c r="G300" s="51">
        <v>3585689</v>
      </c>
      <c r="H300" s="51"/>
      <c r="I300" s="52" t="s">
        <v>46</v>
      </c>
      <c r="J300" s="52"/>
      <c r="K300" s="52"/>
      <c r="L300" s="52"/>
      <c r="M300" s="53" t="s">
        <v>82</v>
      </c>
      <c r="N300" s="53"/>
      <c r="O300" s="53"/>
      <c r="P300" s="53" t="s">
        <v>94</v>
      </c>
      <c r="Q300" s="53"/>
      <c r="R300" s="53"/>
      <c r="S300" s="54">
        <v>8.6</v>
      </c>
      <c r="T300" s="54"/>
      <c r="V300" s="5">
        <v>0</v>
      </c>
      <c r="W300" s="4" t="s">
        <v>15</v>
      </c>
      <c r="X300" s="55" t="s">
        <v>20</v>
      </c>
      <c r="Y300" s="55"/>
      <c r="Z300" s="55"/>
      <c r="AA300" s="55"/>
      <c r="AB300" s="56">
        <v>0</v>
      </c>
      <c r="AC300" s="56"/>
    </row>
    <row r="301" spans="1:29" ht="11.1" customHeight="1" x14ac:dyDescent="0.15">
      <c r="A301" s="6" t="s">
        <v>14</v>
      </c>
      <c r="C301" s="40" t="s">
        <v>92</v>
      </c>
      <c r="D301" s="40"/>
      <c r="E301" s="40"/>
      <c r="F301" s="40"/>
      <c r="G301" s="51">
        <v>3589414</v>
      </c>
      <c r="H301" s="51"/>
      <c r="I301" s="52" t="s">
        <v>47</v>
      </c>
      <c r="J301" s="52"/>
      <c r="K301" s="52"/>
      <c r="L301" s="52"/>
      <c r="M301" s="53" t="s">
        <v>82</v>
      </c>
      <c r="N301" s="53"/>
      <c r="O301" s="53"/>
      <c r="P301" s="53" t="s">
        <v>93</v>
      </c>
      <c r="Q301" s="53"/>
      <c r="R301" s="53"/>
      <c r="S301" s="54">
        <v>8.82</v>
      </c>
      <c r="T301" s="54"/>
      <c r="V301" s="5">
        <v>0</v>
      </c>
      <c r="W301" s="4" t="s">
        <v>15</v>
      </c>
      <c r="X301" s="55" t="s">
        <v>20</v>
      </c>
      <c r="Y301" s="55"/>
      <c r="Z301" s="55"/>
      <c r="AA301" s="55"/>
      <c r="AB301" s="56">
        <v>0</v>
      </c>
      <c r="AC301" s="56"/>
    </row>
    <row r="302" spans="1:29" ht="11.1" customHeight="1" x14ac:dyDescent="0.15">
      <c r="A302" s="6" t="s">
        <v>14</v>
      </c>
      <c r="C302" s="40" t="s">
        <v>92</v>
      </c>
      <c r="D302" s="40"/>
      <c r="E302" s="40"/>
      <c r="F302" s="40"/>
      <c r="G302" s="51">
        <v>3589492</v>
      </c>
      <c r="H302" s="51"/>
      <c r="I302" s="52" t="s">
        <v>47</v>
      </c>
      <c r="J302" s="52"/>
      <c r="K302" s="52"/>
      <c r="L302" s="52"/>
      <c r="M302" s="53" t="s">
        <v>82</v>
      </c>
      <c r="N302" s="53"/>
      <c r="O302" s="53"/>
      <c r="P302" s="53" t="s">
        <v>94</v>
      </c>
      <c r="Q302" s="53"/>
      <c r="R302" s="53"/>
      <c r="S302" s="54">
        <v>7.54</v>
      </c>
      <c r="T302" s="54"/>
      <c r="V302" s="5">
        <v>0</v>
      </c>
      <c r="W302" s="4" t="s">
        <v>15</v>
      </c>
      <c r="X302" s="55" t="s">
        <v>20</v>
      </c>
      <c r="Y302" s="55"/>
      <c r="Z302" s="55"/>
      <c r="AA302" s="55"/>
      <c r="AB302" s="56">
        <v>0</v>
      </c>
      <c r="AC302" s="56"/>
    </row>
    <row r="303" spans="1:29" ht="11.1" customHeight="1" x14ac:dyDescent="0.15">
      <c r="A303" s="6" t="s">
        <v>14</v>
      </c>
      <c r="C303" s="40" t="s">
        <v>92</v>
      </c>
      <c r="D303" s="40"/>
      <c r="E303" s="40"/>
      <c r="F303" s="40"/>
      <c r="G303" s="51">
        <v>3593178</v>
      </c>
      <c r="H303" s="51"/>
      <c r="I303" s="52" t="s">
        <v>48</v>
      </c>
      <c r="J303" s="52"/>
      <c r="K303" s="52"/>
      <c r="L303" s="52"/>
      <c r="M303" s="53" t="s">
        <v>82</v>
      </c>
      <c r="N303" s="53"/>
      <c r="O303" s="53"/>
      <c r="P303" s="53" t="s">
        <v>93</v>
      </c>
      <c r="Q303" s="53"/>
      <c r="R303" s="53"/>
      <c r="S303" s="54">
        <v>8.92</v>
      </c>
      <c r="T303" s="54"/>
      <c r="V303" s="5">
        <v>0</v>
      </c>
      <c r="W303" s="4" t="s">
        <v>15</v>
      </c>
      <c r="X303" s="55" t="s">
        <v>20</v>
      </c>
      <c r="Y303" s="55"/>
      <c r="Z303" s="55"/>
      <c r="AA303" s="55"/>
      <c r="AB303" s="56">
        <v>0</v>
      </c>
      <c r="AC303" s="56"/>
    </row>
    <row r="304" spans="1:29" ht="2.1" customHeight="1" x14ac:dyDescent="0.15"/>
    <row r="305" spans="1:31" ht="13.9" customHeight="1" x14ac:dyDescent="0.15">
      <c r="Q305" s="37" t="s">
        <v>97</v>
      </c>
      <c r="R305" s="37"/>
      <c r="S305" s="37"/>
      <c r="AA305" s="57" t="s">
        <v>45</v>
      </c>
      <c r="AB305" s="57"/>
      <c r="AC305" s="57"/>
      <c r="AD305" s="57"/>
      <c r="AE305" s="57"/>
    </row>
    <row r="306" spans="1:31" ht="13.9" customHeight="1" x14ac:dyDescent="0.15">
      <c r="A306" s="2" t="s">
        <v>4</v>
      </c>
      <c r="C306" s="40" t="s">
        <v>5</v>
      </c>
      <c r="D306" s="40"/>
      <c r="E306" s="40"/>
      <c r="G306" s="41" t="s">
        <v>6</v>
      </c>
      <c r="H306" s="41"/>
      <c r="I306" s="40" t="s">
        <v>7</v>
      </c>
      <c r="J306" s="40"/>
      <c r="K306" s="40"/>
      <c r="L306" s="40"/>
      <c r="M306" s="40" t="s">
        <v>8</v>
      </c>
      <c r="N306" s="40"/>
      <c r="O306" s="40"/>
      <c r="P306" s="40" t="s">
        <v>9</v>
      </c>
      <c r="Q306" s="40"/>
      <c r="R306" s="40"/>
      <c r="S306" s="42" t="s">
        <v>10</v>
      </c>
      <c r="T306" s="42"/>
      <c r="V306" s="3" t="s">
        <v>11</v>
      </c>
      <c r="Z306" s="42" t="s">
        <v>12</v>
      </c>
      <c r="AA306" s="42"/>
      <c r="AB306" s="42" t="s">
        <v>13</v>
      </c>
      <c r="AC306" s="42"/>
    </row>
    <row r="307" spans="1:31" ht="0.75" customHeight="1" x14ac:dyDescent="0.15">
      <c r="A307" s="43" t="s">
        <v>14</v>
      </c>
      <c r="B307" s="1" t="s">
        <v>15</v>
      </c>
      <c r="C307" s="44" t="s">
        <v>92</v>
      </c>
      <c r="D307" s="44"/>
      <c r="E307" s="44"/>
      <c r="F307" s="44"/>
      <c r="G307" s="45">
        <v>3593262</v>
      </c>
      <c r="H307" s="45"/>
      <c r="I307" s="46" t="s">
        <v>48</v>
      </c>
      <c r="J307" s="46"/>
      <c r="K307" s="46"/>
      <c r="L307" s="46"/>
      <c r="M307" s="47" t="s">
        <v>82</v>
      </c>
      <c r="N307" s="47"/>
      <c r="O307" s="47"/>
      <c r="P307" s="47" t="s">
        <v>94</v>
      </c>
      <c r="Q307" s="47"/>
      <c r="R307" s="47"/>
      <c r="S307" s="48">
        <v>7.94</v>
      </c>
      <c r="T307" s="48"/>
      <c r="U307" s="1" t="s">
        <v>15</v>
      </c>
      <c r="V307" s="48">
        <v>0</v>
      </c>
      <c r="W307" s="47" t="s">
        <v>15</v>
      </c>
      <c r="X307" s="49" t="s">
        <v>20</v>
      </c>
      <c r="Y307" s="49"/>
      <c r="Z307" s="49"/>
      <c r="AA307" s="49"/>
      <c r="AB307" s="50">
        <v>0</v>
      </c>
      <c r="AC307" s="50"/>
      <c r="AD307" s="1" t="s">
        <v>15</v>
      </c>
    </row>
    <row r="308" spans="1:31" ht="10.35" customHeight="1" x14ac:dyDescent="0.15">
      <c r="A308" s="43"/>
      <c r="C308" s="44"/>
      <c r="D308" s="44"/>
      <c r="E308" s="44"/>
      <c r="F308" s="44"/>
      <c r="G308" s="45"/>
      <c r="H308" s="45"/>
      <c r="I308" s="46"/>
      <c r="J308" s="46"/>
      <c r="K308" s="46"/>
      <c r="L308" s="46"/>
      <c r="M308" s="47"/>
      <c r="N308" s="47"/>
      <c r="O308" s="47"/>
      <c r="P308" s="47"/>
      <c r="Q308" s="47"/>
      <c r="R308" s="47"/>
      <c r="S308" s="48"/>
      <c r="T308" s="48"/>
      <c r="V308" s="48"/>
      <c r="W308" s="47"/>
      <c r="X308" s="49"/>
      <c r="Y308" s="49"/>
      <c r="Z308" s="49"/>
      <c r="AA308" s="49"/>
      <c r="AB308" s="50"/>
      <c r="AC308" s="50"/>
    </row>
    <row r="309" spans="1:31" ht="11.1" customHeight="1" x14ac:dyDescent="0.15">
      <c r="A309" s="6" t="s">
        <v>14</v>
      </c>
      <c r="C309" s="40" t="s">
        <v>92</v>
      </c>
      <c r="D309" s="40"/>
      <c r="E309" s="40"/>
      <c r="F309" s="40"/>
      <c r="G309" s="51">
        <v>3596807</v>
      </c>
      <c r="H309" s="51"/>
      <c r="I309" s="52" t="s">
        <v>49</v>
      </c>
      <c r="J309" s="52"/>
      <c r="K309" s="52"/>
      <c r="L309" s="52"/>
      <c r="M309" s="53" t="s">
        <v>82</v>
      </c>
      <c r="N309" s="53"/>
      <c r="O309" s="53"/>
      <c r="P309" s="53" t="s">
        <v>93</v>
      </c>
      <c r="Q309" s="53"/>
      <c r="R309" s="53"/>
      <c r="S309" s="54">
        <v>8.99</v>
      </c>
      <c r="T309" s="54"/>
      <c r="V309" s="5">
        <v>0</v>
      </c>
      <c r="W309" s="4" t="s">
        <v>15</v>
      </c>
      <c r="X309" s="55" t="s">
        <v>20</v>
      </c>
      <c r="Y309" s="55"/>
      <c r="Z309" s="55"/>
      <c r="AA309" s="55"/>
      <c r="AB309" s="56">
        <v>0</v>
      </c>
      <c r="AC309" s="56"/>
    </row>
    <row r="310" spans="1:31" ht="11.1" customHeight="1" x14ac:dyDescent="0.15">
      <c r="A310" s="6" t="s">
        <v>14</v>
      </c>
      <c r="C310" s="40" t="s">
        <v>92</v>
      </c>
      <c r="D310" s="40"/>
      <c r="E310" s="40"/>
      <c r="F310" s="40"/>
      <c r="G310" s="51">
        <v>3596928</v>
      </c>
      <c r="H310" s="51"/>
      <c r="I310" s="52" t="s">
        <v>49</v>
      </c>
      <c r="J310" s="52"/>
      <c r="K310" s="52"/>
      <c r="L310" s="52"/>
      <c r="M310" s="53" t="s">
        <v>82</v>
      </c>
      <c r="N310" s="53"/>
      <c r="O310" s="53"/>
      <c r="P310" s="53" t="s">
        <v>94</v>
      </c>
      <c r="Q310" s="53"/>
      <c r="R310" s="53"/>
      <c r="S310" s="54">
        <v>8.0500000000000007</v>
      </c>
      <c r="T310" s="54"/>
      <c r="V310" s="5">
        <v>0</v>
      </c>
      <c r="W310" s="4" t="s">
        <v>15</v>
      </c>
      <c r="X310" s="55" t="s">
        <v>20</v>
      </c>
      <c r="Y310" s="55"/>
      <c r="Z310" s="55"/>
      <c r="AA310" s="55"/>
      <c r="AB310" s="56">
        <v>0</v>
      </c>
      <c r="AC310" s="56"/>
    </row>
    <row r="311" spans="1:31" ht="11.1" customHeight="1" x14ac:dyDescent="0.15">
      <c r="A311" s="6" t="s">
        <v>14</v>
      </c>
      <c r="C311" s="40" t="s">
        <v>92</v>
      </c>
      <c r="D311" s="40"/>
      <c r="E311" s="40"/>
      <c r="F311" s="40"/>
      <c r="G311" s="51">
        <v>3600330</v>
      </c>
      <c r="H311" s="51"/>
      <c r="I311" s="52" t="s">
        <v>50</v>
      </c>
      <c r="J311" s="52"/>
      <c r="K311" s="52"/>
      <c r="L311" s="52"/>
      <c r="M311" s="53" t="s">
        <v>82</v>
      </c>
      <c r="N311" s="53"/>
      <c r="O311" s="53"/>
      <c r="P311" s="53" t="s">
        <v>83</v>
      </c>
      <c r="Q311" s="53"/>
      <c r="R311" s="53"/>
      <c r="S311" s="54">
        <v>2.93</v>
      </c>
      <c r="T311" s="54"/>
      <c r="V311" s="5">
        <v>0</v>
      </c>
      <c r="W311" s="4" t="s">
        <v>15</v>
      </c>
      <c r="X311" s="55" t="s">
        <v>20</v>
      </c>
      <c r="Y311" s="55"/>
      <c r="Z311" s="55"/>
      <c r="AA311" s="55"/>
      <c r="AB311" s="56">
        <v>0</v>
      </c>
      <c r="AC311" s="56"/>
    </row>
    <row r="312" spans="1:31" ht="11.1" customHeight="1" x14ac:dyDescent="0.15">
      <c r="A312" s="6" t="s">
        <v>14</v>
      </c>
      <c r="C312" s="40" t="s">
        <v>92</v>
      </c>
      <c r="D312" s="40"/>
      <c r="E312" s="40"/>
      <c r="F312" s="40"/>
      <c r="G312" s="51">
        <v>3600717</v>
      </c>
      <c r="H312" s="51"/>
      <c r="I312" s="52" t="s">
        <v>50</v>
      </c>
      <c r="J312" s="52"/>
      <c r="K312" s="52"/>
      <c r="L312" s="52"/>
      <c r="M312" s="53" t="s">
        <v>82</v>
      </c>
      <c r="N312" s="53"/>
      <c r="O312" s="53"/>
      <c r="P312" s="53" t="s">
        <v>93</v>
      </c>
      <c r="Q312" s="53"/>
      <c r="R312" s="53"/>
      <c r="S312" s="54">
        <v>9.18</v>
      </c>
      <c r="T312" s="54"/>
      <c r="V312" s="5">
        <v>0</v>
      </c>
      <c r="W312" s="4" t="s">
        <v>15</v>
      </c>
      <c r="X312" s="55" t="s">
        <v>20</v>
      </c>
      <c r="Y312" s="55"/>
      <c r="Z312" s="55"/>
      <c r="AA312" s="55"/>
      <c r="AB312" s="56">
        <v>0</v>
      </c>
      <c r="AC312" s="56"/>
    </row>
    <row r="313" spans="1:31" ht="11.1" customHeight="1" x14ac:dyDescent="0.15">
      <c r="A313" s="6" t="s">
        <v>14</v>
      </c>
      <c r="C313" s="40" t="s">
        <v>92</v>
      </c>
      <c r="D313" s="40"/>
      <c r="E313" s="40"/>
      <c r="F313" s="40"/>
      <c r="G313" s="51">
        <v>3601205</v>
      </c>
      <c r="H313" s="51"/>
      <c r="I313" s="52" t="s">
        <v>98</v>
      </c>
      <c r="J313" s="52"/>
      <c r="K313" s="52"/>
      <c r="L313" s="52"/>
      <c r="M313" s="53" t="s">
        <v>82</v>
      </c>
      <c r="N313" s="53"/>
      <c r="O313" s="53"/>
      <c r="P313" s="53" t="s">
        <v>83</v>
      </c>
      <c r="Q313" s="53"/>
      <c r="R313" s="53"/>
      <c r="S313" s="54">
        <v>5.76</v>
      </c>
      <c r="T313" s="54"/>
      <c r="V313" s="5">
        <v>0</v>
      </c>
      <c r="W313" s="4" t="s">
        <v>15</v>
      </c>
      <c r="X313" s="55" t="s">
        <v>20</v>
      </c>
      <c r="Y313" s="55"/>
      <c r="Z313" s="55"/>
      <c r="AA313" s="55"/>
      <c r="AB313" s="56">
        <v>0</v>
      </c>
      <c r="AC313" s="56"/>
    </row>
    <row r="314" spans="1:31" ht="11.1" customHeight="1" x14ac:dyDescent="0.15">
      <c r="A314" s="6" t="s">
        <v>14</v>
      </c>
      <c r="C314" s="40" t="s">
        <v>92</v>
      </c>
      <c r="D314" s="40"/>
      <c r="E314" s="40"/>
      <c r="F314" s="40"/>
      <c r="G314" s="51">
        <v>3604225</v>
      </c>
      <c r="H314" s="51"/>
      <c r="I314" s="52" t="s">
        <v>51</v>
      </c>
      <c r="J314" s="52"/>
      <c r="K314" s="52"/>
      <c r="L314" s="52"/>
      <c r="M314" s="53" t="s">
        <v>82</v>
      </c>
      <c r="N314" s="53"/>
      <c r="O314" s="53"/>
      <c r="P314" s="53" t="s">
        <v>93</v>
      </c>
      <c r="Q314" s="53"/>
      <c r="R314" s="53"/>
      <c r="S314" s="54">
        <v>8.3800000000000008</v>
      </c>
      <c r="T314" s="54"/>
      <c r="V314" s="5">
        <v>0</v>
      </c>
      <c r="W314" s="4" t="s">
        <v>15</v>
      </c>
      <c r="X314" s="55" t="s">
        <v>20</v>
      </c>
      <c r="Y314" s="55"/>
      <c r="Z314" s="55"/>
      <c r="AA314" s="55"/>
      <c r="AB314" s="56">
        <v>0</v>
      </c>
      <c r="AC314" s="56"/>
    </row>
    <row r="315" spans="1:31" ht="11.1" customHeight="1" x14ac:dyDescent="0.15">
      <c r="A315" s="6" t="s">
        <v>14</v>
      </c>
      <c r="C315" s="40" t="s">
        <v>92</v>
      </c>
      <c r="D315" s="40"/>
      <c r="E315" s="40"/>
      <c r="F315" s="40"/>
      <c r="G315" s="51">
        <v>3604346</v>
      </c>
      <c r="H315" s="51"/>
      <c r="I315" s="52" t="s">
        <v>51</v>
      </c>
      <c r="J315" s="52"/>
      <c r="K315" s="52"/>
      <c r="L315" s="52"/>
      <c r="M315" s="53" t="s">
        <v>82</v>
      </c>
      <c r="N315" s="53"/>
      <c r="O315" s="53"/>
      <c r="P315" s="53" t="s">
        <v>94</v>
      </c>
      <c r="Q315" s="53"/>
      <c r="R315" s="53"/>
      <c r="S315" s="54">
        <v>8.3800000000000008</v>
      </c>
      <c r="T315" s="54"/>
      <c r="V315" s="5">
        <v>0</v>
      </c>
      <c r="W315" s="4" t="s">
        <v>15</v>
      </c>
      <c r="X315" s="55" t="s">
        <v>20</v>
      </c>
      <c r="Y315" s="55"/>
      <c r="Z315" s="55"/>
      <c r="AA315" s="55"/>
      <c r="AB315" s="56">
        <v>0</v>
      </c>
      <c r="AC315" s="56"/>
    </row>
    <row r="316" spans="1:31" ht="11.1" customHeight="1" x14ac:dyDescent="0.15">
      <c r="A316" s="6" t="s">
        <v>14</v>
      </c>
      <c r="C316" s="40" t="s">
        <v>92</v>
      </c>
      <c r="D316" s="40"/>
      <c r="E316" s="40"/>
      <c r="F316" s="40"/>
      <c r="G316" s="51">
        <v>3608041</v>
      </c>
      <c r="H316" s="51"/>
      <c r="I316" s="52" t="s">
        <v>52</v>
      </c>
      <c r="J316" s="52"/>
      <c r="K316" s="52"/>
      <c r="L316" s="52"/>
      <c r="M316" s="53" t="s">
        <v>82</v>
      </c>
      <c r="N316" s="53"/>
      <c r="O316" s="53"/>
      <c r="P316" s="53" t="s">
        <v>94</v>
      </c>
      <c r="Q316" s="53"/>
      <c r="R316" s="53"/>
      <c r="S316" s="54">
        <v>4.16</v>
      </c>
      <c r="T316" s="54"/>
      <c r="V316" s="5">
        <v>0</v>
      </c>
      <c r="W316" s="4" t="s">
        <v>15</v>
      </c>
      <c r="X316" s="55" t="s">
        <v>20</v>
      </c>
      <c r="Y316" s="55"/>
      <c r="Z316" s="55"/>
      <c r="AA316" s="55"/>
      <c r="AB316" s="56">
        <v>0</v>
      </c>
      <c r="AC316" s="56"/>
    </row>
    <row r="317" spans="1:31" ht="11.1" customHeight="1" x14ac:dyDescent="0.15">
      <c r="A317" s="6" t="s">
        <v>14</v>
      </c>
      <c r="C317" s="40" t="s">
        <v>92</v>
      </c>
      <c r="D317" s="40"/>
      <c r="E317" s="40"/>
      <c r="F317" s="40"/>
      <c r="G317" s="51">
        <v>3608120</v>
      </c>
      <c r="H317" s="51"/>
      <c r="I317" s="52" t="s">
        <v>52</v>
      </c>
      <c r="J317" s="52"/>
      <c r="K317" s="52"/>
      <c r="L317" s="52"/>
      <c r="M317" s="53" t="s">
        <v>82</v>
      </c>
      <c r="N317" s="53"/>
      <c r="O317" s="53"/>
      <c r="P317" s="53" t="s">
        <v>93</v>
      </c>
      <c r="Q317" s="53"/>
      <c r="R317" s="53"/>
      <c r="S317" s="54">
        <v>6.6</v>
      </c>
      <c r="T317" s="54"/>
      <c r="V317" s="5">
        <v>0</v>
      </c>
      <c r="W317" s="4" t="s">
        <v>15</v>
      </c>
      <c r="X317" s="55" t="s">
        <v>20</v>
      </c>
      <c r="Y317" s="55"/>
      <c r="Z317" s="55"/>
      <c r="AA317" s="55"/>
      <c r="AB317" s="56">
        <v>0</v>
      </c>
      <c r="AC317" s="56"/>
    </row>
    <row r="318" spans="1:31" ht="11.1" customHeight="1" x14ac:dyDescent="0.15">
      <c r="A318" s="6" t="s">
        <v>14</v>
      </c>
      <c r="C318" s="40" t="s">
        <v>92</v>
      </c>
      <c r="D318" s="40"/>
      <c r="E318" s="40"/>
      <c r="F318" s="40"/>
      <c r="G318" s="51">
        <v>3608387</v>
      </c>
      <c r="H318" s="51"/>
      <c r="I318" s="52" t="s">
        <v>52</v>
      </c>
      <c r="J318" s="52"/>
      <c r="K318" s="52"/>
      <c r="L318" s="52"/>
      <c r="M318" s="53" t="s">
        <v>82</v>
      </c>
      <c r="N318" s="53"/>
      <c r="O318" s="53"/>
      <c r="P318" s="53" t="s">
        <v>93</v>
      </c>
      <c r="Q318" s="53"/>
      <c r="R318" s="53"/>
      <c r="S318" s="54">
        <v>3.42</v>
      </c>
      <c r="T318" s="54"/>
      <c r="V318" s="5">
        <v>0</v>
      </c>
      <c r="W318" s="4" t="s">
        <v>15</v>
      </c>
      <c r="X318" s="55" t="s">
        <v>20</v>
      </c>
      <c r="Y318" s="55"/>
      <c r="Z318" s="55"/>
      <c r="AA318" s="55"/>
      <c r="AB318" s="56">
        <v>0</v>
      </c>
      <c r="AC318" s="56"/>
    </row>
    <row r="319" spans="1:31" ht="11.1" customHeight="1" x14ac:dyDescent="0.15">
      <c r="A319" s="6" t="s">
        <v>14</v>
      </c>
      <c r="C319" s="40" t="s">
        <v>92</v>
      </c>
      <c r="D319" s="40"/>
      <c r="E319" s="40"/>
      <c r="F319" s="40"/>
      <c r="G319" s="51">
        <v>3608412</v>
      </c>
      <c r="H319" s="51"/>
      <c r="I319" s="52" t="s">
        <v>52</v>
      </c>
      <c r="J319" s="52"/>
      <c r="K319" s="52"/>
      <c r="L319" s="52"/>
      <c r="M319" s="53" t="s">
        <v>82</v>
      </c>
      <c r="N319" s="53"/>
      <c r="O319" s="53"/>
      <c r="P319" s="53" t="s">
        <v>94</v>
      </c>
      <c r="Q319" s="53"/>
      <c r="R319" s="53"/>
      <c r="S319" s="54">
        <v>3.1</v>
      </c>
      <c r="T319" s="54"/>
      <c r="V319" s="5">
        <v>0</v>
      </c>
      <c r="W319" s="4" t="s">
        <v>15</v>
      </c>
      <c r="X319" s="55" t="s">
        <v>20</v>
      </c>
      <c r="Y319" s="55"/>
      <c r="Z319" s="55"/>
      <c r="AA319" s="55"/>
      <c r="AB319" s="56">
        <v>0</v>
      </c>
      <c r="AC319" s="56"/>
    </row>
    <row r="320" spans="1:31" ht="11.1" customHeight="1" x14ac:dyDescent="0.15">
      <c r="A320" s="6" t="s">
        <v>14</v>
      </c>
      <c r="C320" s="40" t="s">
        <v>92</v>
      </c>
      <c r="D320" s="40"/>
      <c r="E320" s="40"/>
      <c r="F320" s="40"/>
      <c r="G320" s="51">
        <v>3608837</v>
      </c>
      <c r="H320" s="51"/>
      <c r="I320" s="52" t="s">
        <v>99</v>
      </c>
      <c r="J320" s="52"/>
      <c r="K320" s="52"/>
      <c r="L320" s="52"/>
      <c r="M320" s="53" t="s">
        <v>82</v>
      </c>
      <c r="N320" s="53"/>
      <c r="O320" s="53"/>
      <c r="P320" s="53" t="s">
        <v>94</v>
      </c>
      <c r="Q320" s="53"/>
      <c r="R320" s="53"/>
      <c r="S320" s="54">
        <v>0.86</v>
      </c>
      <c r="T320" s="54"/>
      <c r="V320" s="5">
        <v>0</v>
      </c>
      <c r="W320" s="4" t="s">
        <v>15</v>
      </c>
      <c r="X320" s="55" t="s">
        <v>20</v>
      </c>
      <c r="Y320" s="55"/>
      <c r="Z320" s="55"/>
      <c r="AA320" s="55"/>
      <c r="AB320" s="56">
        <v>0</v>
      </c>
      <c r="AC320" s="56"/>
    </row>
    <row r="321" spans="1:29" ht="11.1" customHeight="1" x14ac:dyDescent="0.15">
      <c r="A321" s="6" t="s">
        <v>14</v>
      </c>
      <c r="C321" s="40" t="s">
        <v>92</v>
      </c>
      <c r="D321" s="40"/>
      <c r="E321" s="40"/>
      <c r="F321" s="40"/>
      <c r="G321" s="51">
        <v>3612090</v>
      </c>
      <c r="H321" s="51"/>
      <c r="I321" s="52" t="s">
        <v>53</v>
      </c>
      <c r="J321" s="52"/>
      <c r="K321" s="52"/>
      <c r="L321" s="52"/>
      <c r="M321" s="53" t="s">
        <v>82</v>
      </c>
      <c r="N321" s="53"/>
      <c r="O321" s="53"/>
      <c r="P321" s="53" t="s">
        <v>94</v>
      </c>
      <c r="Q321" s="53"/>
      <c r="R321" s="53"/>
      <c r="S321" s="54">
        <v>7.13</v>
      </c>
      <c r="T321" s="54"/>
      <c r="V321" s="5">
        <v>0</v>
      </c>
      <c r="W321" s="4" t="s">
        <v>15</v>
      </c>
      <c r="X321" s="55" t="s">
        <v>20</v>
      </c>
      <c r="Y321" s="55"/>
      <c r="Z321" s="55"/>
      <c r="AA321" s="55"/>
      <c r="AB321" s="56">
        <v>0</v>
      </c>
      <c r="AC321" s="56"/>
    </row>
    <row r="322" spans="1:29" ht="11.1" customHeight="1" x14ac:dyDescent="0.15">
      <c r="A322" s="6" t="s">
        <v>14</v>
      </c>
      <c r="C322" s="40" t="s">
        <v>92</v>
      </c>
      <c r="D322" s="40"/>
      <c r="E322" s="40"/>
      <c r="F322" s="40"/>
      <c r="G322" s="51">
        <v>3612126</v>
      </c>
      <c r="H322" s="51"/>
      <c r="I322" s="52" t="s">
        <v>53</v>
      </c>
      <c r="J322" s="52"/>
      <c r="K322" s="52"/>
      <c r="L322" s="52"/>
      <c r="M322" s="53" t="s">
        <v>82</v>
      </c>
      <c r="N322" s="53"/>
      <c r="O322" s="53"/>
      <c r="P322" s="53" t="s">
        <v>93</v>
      </c>
      <c r="Q322" s="53"/>
      <c r="R322" s="53"/>
      <c r="S322" s="54">
        <v>8.06</v>
      </c>
      <c r="T322" s="54"/>
      <c r="V322" s="5">
        <v>0</v>
      </c>
      <c r="W322" s="4" t="s">
        <v>15</v>
      </c>
      <c r="X322" s="55" t="s">
        <v>20</v>
      </c>
      <c r="Y322" s="55"/>
      <c r="Z322" s="55"/>
      <c r="AA322" s="55"/>
      <c r="AB322" s="56">
        <v>0</v>
      </c>
      <c r="AC322" s="56"/>
    </row>
    <row r="323" spans="1:29" ht="11.1" customHeight="1" x14ac:dyDescent="0.15">
      <c r="A323" s="6" t="s">
        <v>14</v>
      </c>
      <c r="C323" s="40" t="s">
        <v>92</v>
      </c>
      <c r="D323" s="40"/>
      <c r="E323" s="40"/>
      <c r="F323" s="40"/>
      <c r="G323" s="51">
        <v>3615755</v>
      </c>
      <c r="H323" s="51"/>
      <c r="I323" s="52" t="s">
        <v>54</v>
      </c>
      <c r="J323" s="52"/>
      <c r="K323" s="52"/>
      <c r="L323" s="52"/>
      <c r="M323" s="53" t="s">
        <v>82</v>
      </c>
      <c r="N323" s="53"/>
      <c r="O323" s="53"/>
      <c r="P323" s="53" t="s">
        <v>93</v>
      </c>
      <c r="Q323" s="53"/>
      <c r="R323" s="53"/>
      <c r="S323" s="54">
        <v>8.06</v>
      </c>
      <c r="T323" s="54"/>
      <c r="V323" s="5">
        <v>0</v>
      </c>
      <c r="W323" s="4" t="s">
        <v>15</v>
      </c>
      <c r="X323" s="55" t="s">
        <v>20</v>
      </c>
      <c r="Y323" s="55"/>
      <c r="Z323" s="55"/>
      <c r="AA323" s="55"/>
      <c r="AB323" s="56">
        <v>0</v>
      </c>
      <c r="AC323" s="56"/>
    </row>
    <row r="324" spans="1:29" ht="11.1" customHeight="1" x14ac:dyDescent="0.15">
      <c r="A324" s="6" t="s">
        <v>14</v>
      </c>
      <c r="C324" s="40" t="s">
        <v>92</v>
      </c>
      <c r="D324" s="40"/>
      <c r="E324" s="40"/>
      <c r="F324" s="40"/>
      <c r="G324" s="51">
        <v>3615850</v>
      </c>
      <c r="H324" s="51"/>
      <c r="I324" s="52" t="s">
        <v>54</v>
      </c>
      <c r="J324" s="52"/>
      <c r="K324" s="52"/>
      <c r="L324" s="52"/>
      <c r="M324" s="53" t="s">
        <v>82</v>
      </c>
      <c r="N324" s="53"/>
      <c r="O324" s="53"/>
      <c r="P324" s="53" t="s">
        <v>94</v>
      </c>
      <c r="Q324" s="53"/>
      <c r="R324" s="53"/>
      <c r="S324" s="54">
        <v>7.69</v>
      </c>
      <c r="T324" s="54"/>
      <c r="V324" s="5">
        <v>0</v>
      </c>
      <c r="W324" s="4" t="s">
        <v>15</v>
      </c>
      <c r="X324" s="55" t="s">
        <v>20</v>
      </c>
      <c r="Y324" s="55"/>
      <c r="Z324" s="55"/>
      <c r="AA324" s="55"/>
      <c r="AB324" s="56">
        <v>0</v>
      </c>
      <c r="AC324" s="56"/>
    </row>
    <row r="325" spans="1:29" ht="11.1" customHeight="1" x14ac:dyDescent="0.15">
      <c r="A325" s="6" t="s">
        <v>14</v>
      </c>
      <c r="C325" s="40" t="s">
        <v>92</v>
      </c>
      <c r="D325" s="40"/>
      <c r="E325" s="40"/>
      <c r="F325" s="40"/>
      <c r="G325" s="51">
        <v>3619456</v>
      </c>
      <c r="H325" s="51"/>
      <c r="I325" s="52" t="s">
        <v>55</v>
      </c>
      <c r="J325" s="52"/>
      <c r="K325" s="52"/>
      <c r="L325" s="52"/>
      <c r="M325" s="53" t="s">
        <v>82</v>
      </c>
      <c r="N325" s="53"/>
      <c r="O325" s="53"/>
      <c r="P325" s="53" t="s">
        <v>93</v>
      </c>
      <c r="Q325" s="53"/>
      <c r="R325" s="53"/>
      <c r="S325" s="54">
        <v>7.66</v>
      </c>
      <c r="T325" s="54"/>
      <c r="V325" s="5">
        <v>0</v>
      </c>
      <c r="W325" s="4" t="s">
        <v>15</v>
      </c>
      <c r="X325" s="55" t="s">
        <v>20</v>
      </c>
      <c r="Y325" s="55"/>
      <c r="Z325" s="55"/>
      <c r="AA325" s="55"/>
      <c r="AB325" s="56">
        <v>0</v>
      </c>
      <c r="AC325" s="56"/>
    </row>
    <row r="326" spans="1:29" ht="11.1" customHeight="1" x14ac:dyDescent="0.15">
      <c r="A326" s="6" t="s">
        <v>14</v>
      </c>
      <c r="C326" s="40" t="s">
        <v>92</v>
      </c>
      <c r="D326" s="40"/>
      <c r="E326" s="40"/>
      <c r="F326" s="40"/>
      <c r="G326" s="51">
        <v>3619556</v>
      </c>
      <c r="H326" s="51"/>
      <c r="I326" s="52" t="s">
        <v>55</v>
      </c>
      <c r="J326" s="52"/>
      <c r="K326" s="52"/>
      <c r="L326" s="52"/>
      <c r="M326" s="53" t="s">
        <v>82</v>
      </c>
      <c r="N326" s="53"/>
      <c r="O326" s="53"/>
      <c r="P326" s="53" t="s">
        <v>94</v>
      </c>
      <c r="Q326" s="53"/>
      <c r="R326" s="53"/>
      <c r="S326" s="54">
        <v>7.47</v>
      </c>
      <c r="T326" s="54"/>
      <c r="V326" s="5">
        <v>0</v>
      </c>
      <c r="W326" s="4" t="s">
        <v>15</v>
      </c>
      <c r="X326" s="55" t="s">
        <v>20</v>
      </c>
      <c r="Y326" s="55"/>
      <c r="Z326" s="55"/>
      <c r="AA326" s="55"/>
      <c r="AB326" s="56">
        <v>0</v>
      </c>
      <c r="AC326" s="56"/>
    </row>
    <row r="327" spans="1:29" ht="11.1" customHeight="1" x14ac:dyDescent="0.15">
      <c r="A327" s="6" t="s">
        <v>14</v>
      </c>
      <c r="C327" s="40" t="s">
        <v>92</v>
      </c>
      <c r="D327" s="40"/>
      <c r="E327" s="40"/>
      <c r="F327" s="40"/>
      <c r="G327" s="51">
        <v>3622924</v>
      </c>
      <c r="H327" s="51"/>
      <c r="I327" s="52" t="s">
        <v>56</v>
      </c>
      <c r="J327" s="52"/>
      <c r="K327" s="52"/>
      <c r="L327" s="52"/>
      <c r="M327" s="53" t="s">
        <v>82</v>
      </c>
      <c r="N327" s="53"/>
      <c r="O327" s="53"/>
      <c r="P327" s="53" t="s">
        <v>93</v>
      </c>
      <c r="Q327" s="53"/>
      <c r="R327" s="53"/>
      <c r="S327" s="54">
        <v>7.64</v>
      </c>
      <c r="T327" s="54"/>
      <c r="V327" s="5">
        <v>0</v>
      </c>
      <c r="W327" s="4" t="s">
        <v>15</v>
      </c>
      <c r="X327" s="55" t="s">
        <v>20</v>
      </c>
      <c r="Y327" s="55"/>
      <c r="Z327" s="55"/>
      <c r="AA327" s="55"/>
      <c r="AB327" s="56">
        <v>0</v>
      </c>
      <c r="AC327" s="56"/>
    </row>
    <row r="328" spans="1:29" ht="11.1" customHeight="1" x14ac:dyDescent="0.15">
      <c r="A328" s="6" t="s">
        <v>14</v>
      </c>
      <c r="C328" s="40" t="s">
        <v>92</v>
      </c>
      <c r="D328" s="40"/>
      <c r="E328" s="40"/>
      <c r="F328" s="40"/>
      <c r="G328" s="51">
        <v>3623075</v>
      </c>
      <c r="H328" s="51"/>
      <c r="I328" s="52" t="s">
        <v>56</v>
      </c>
      <c r="J328" s="52"/>
      <c r="K328" s="52"/>
      <c r="L328" s="52"/>
      <c r="M328" s="53" t="s">
        <v>82</v>
      </c>
      <c r="N328" s="53"/>
      <c r="O328" s="53"/>
      <c r="P328" s="53" t="s">
        <v>94</v>
      </c>
      <c r="Q328" s="53"/>
      <c r="R328" s="53"/>
      <c r="S328" s="54">
        <v>7.97</v>
      </c>
      <c r="T328" s="54"/>
      <c r="V328" s="5">
        <v>0</v>
      </c>
      <c r="W328" s="4" t="s">
        <v>15</v>
      </c>
      <c r="X328" s="55" t="s">
        <v>20</v>
      </c>
      <c r="Y328" s="55"/>
      <c r="Z328" s="55"/>
      <c r="AA328" s="55"/>
      <c r="AB328" s="56">
        <v>0</v>
      </c>
      <c r="AC328" s="56"/>
    </row>
    <row r="329" spans="1:29" ht="11.1" customHeight="1" x14ac:dyDescent="0.15">
      <c r="A329" s="6" t="s">
        <v>14</v>
      </c>
      <c r="C329" s="40" t="s">
        <v>92</v>
      </c>
      <c r="D329" s="40"/>
      <c r="E329" s="40"/>
      <c r="F329" s="40"/>
      <c r="G329" s="51">
        <v>3626645</v>
      </c>
      <c r="H329" s="51"/>
      <c r="I329" s="52" t="s">
        <v>57</v>
      </c>
      <c r="J329" s="52"/>
      <c r="K329" s="52"/>
      <c r="L329" s="52"/>
      <c r="M329" s="53" t="s">
        <v>82</v>
      </c>
      <c r="N329" s="53"/>
      <c r="O329" s="53"/>
      <c r="P329" s="53" t="s">
        <v>94</v>
      </c>
      <c r="Q329" s="53"/>
      <c r="R329" s="53"/>
      <c r="S329" s="54">
        <v>7.21</v>
      </c>
      <c r="T329" s="54"/>
      <c r="V329" s="5">
        <v>0</v>
      </c>
      <c r="W329" s="4" t="s">
        <v>15</v>
      </c>
      <c r="X329" s="55" t="s">
        <v>20</v>
      </c>
      <c r="Y329" s="55"/>
      <c r="Z329" s="55"/>
      <c r="AA329" s="55"/>
      <c r="AB329" s="56">
        <v>0</v>
      </c>
      <c r="AC329" s="56"/>
    </row>
    <row r="330" spans="1:29" ht="11.1" customHeight="1" x14ac:dyDescent="0.15">
      <c r="A330" s="6" t="s">
        <v>14</v>
      </c>
      <c r="C330" s="40" t="s">
        <v>92</v>
      </c>
      <c r="D330" s="40"/>
      <c r="E330" s="40"/>
      <c r="F330" s="40"/>
      <c r="G330" s="51">
        <v>3626725</v>
      </c>
      <c r="H330" s="51"/>
      <c r="I330" s="52" t="s">
        <v>57</v>
      </c>
      <c r="J330" s="52"/>
      <c r="K330" s="52"/>
      <c r="L330" s="52"/>
      <c r="M330" s="53" t="s">
        <v>82</v>
      </c>
      <c r="N330" s="53"/>
      <c r="O330" s="53"/>
      <c r="P330" s="53" t="s">
        <v>93</v>
      </c>
      <c r="Q330" s="53"/>
      <c r="R330" s="53"/>
      <c r="S330" s="54">
        <v>8.14</v>
      </c>
      <c r="T330" s="54"/>
      <c r="V330" s="5">
        <v>0</v>
      </c>
      <c r="W330" s="4" t="s">
        <v>15</v>
      </c>
      <c r="X330" s="55" t="s">
        <v>20</v>
      </c>
      <c r="Y330" s="55"/>
      <c r="Z330" s="55"/>
      <c r="AA330" s="55"/>
      <c r="AB330" s="56">
        <v>0</v>
      </c>
      <c r="AC330" s="56"/>
    </row>
    <row r="331" spans="1:29" ht="11.1" customHeight="1" x14ac:dyDescent="0.15">
      <c r="A331" s="6" t="s">
        <v>14</v>
      </c>
      <c r="C331" s="40" t="s">
        <v>92</v>
      </c>
      <c r="D331" s="40"/>
      <c r="E331" s="40"/>
      <c r="F331" s="40"/>
      <c r="G331" s="51">
        <v>3630123</v>
      </c>
      <c r="H331" s="51"/>
      <c r="I331" s="52" t="s">
        <v>58</v>
      </c>
      <c r="J331" s="52"/>
      <c r="K331" s="52"/>
      <c r="L331" s="52"/>
      <c r="M331" s="53" t="s">
        <v>82</v>
      </c>
      <c r="N331" s="53"/>
      <c r="O331" s="53"/>
      <c r="P331" s="53" t="s">
        <v>93</v>
      </c>
      <c r="Q331" s="53"/>
      <c r="R331" s="53"/>
      <c r="S331" s="54">
        <v>8.2100000000000009</v>
      </c>
      <c r="T331" s="54"/>
      <c r="V331" s="5">
        <v>0</v>
      </c>
      <c r="W331" s="4" t="s">
        <v>15</v>
      </c>
      <c r="X331" s="55" t="s">
        <v>20</v>
      </c>
      <c r="Y331" s="55"/>
      <c r="Z331" s="55"/>
      <c r="AA331" s="55"/>
      <c r="AB331" s="56">
        <v>0</v>
      </c>
      <c r="AC331" s="56"/>
    </row>
    <row r="332" spans="1:29" ht="11.1" customHeight="1" x14ac:dyDescent="0.15">
      <c r="A332" s="6" t="s">
        <v>14</v>
      </c>
      <c r="C332" s="40" t="s">
        <v>92</v>
      </c>
      <c r="D332" s="40"/>
      <c r="E332" s="40"/>
      <c r="F332" s="40"/>
      <c r="G332" s="51">
        <v>3630134</v>
      </c>
      <c r="H332" s="51"/>
      <c r="I332" s="52" t="s">
        <v>58</v>
      </c>
      <c r="J332" s="52"/>
      <c r="K332" s="52"/>
      <c r="L332" s="52"/>
      <c r="M332" s="53" t="s">
        <v>82</v>
      </c>
      <c r="N332" s="53"/>
      <c r="O332" s="53"/>
      <c r="P332" s="53" t="s">
        <v>94</v>
      </c>
      <c r="Q332" s="53"/>
      <c r="R332" s="53"/>
      <c r="S332" s="54">
        <v>7.71</v>
      </c>
      <c r="T332" s="54"/>
      <c r="V332" s="5">
        <v>0</v>
      </c>
      <c r="W332" s="4" t="s">
        <v>15</v>
      </c>
      <c r="X332" s="55" t="s">
        <v>20</v>
      </c>
      <c r="Y332" s="55"/>
      <c r="Z332" s="55"/>
      <c r="AA332" s="55"/>
      <c r="AB332" s="56">
        <v>0</v>
      </c>
      <c r="AC332" s="56"/>
    </row>
    <row r="333" spans="1:29" ht="11.1" customHeight="1" x14ac:dyDescent="0.15">
      <c r="A333" s="6" t="s">
        <v>14</v>
      </c>
      <c r="C333" s="40" t="s">
        <v>92</v>
      </c>
      <c r="D333" s="40"/>
      <c r="E333" s="40"/>
      <c r="F333" s="40"/>
      <c r="G333" s="51">
        <v>3633763</v>
      </c>
      <c r="H333" s="51"/>
      <c r="I333" s="52" t="s">
        <v>59</v>
      </c>
      <c r="J333" s="52"/>
      <c r="K333" s="52"/>
      <c r="L333" s="52"/>
      <c r="M333" s="53" t="s">
        <v>82</v>
      </c>
      <c r="N333" s="53"/>
      <c r="O333" s="53"/>
      <c r="P333" s="53" t="s">
        <v>93</v>
      </c>
      <c r="Q333" s="53"/>
      <c r="R333" s="53"/>
      <c r="S333" s="54">
        <v>7.89</v>
      </c>
      <c r="T333" s="54"/>
      <c r="V333" s="5">
        <v>0</v>
      </c>
      <c r="W333" s="4" t="s">
        <v>15</v>
      </c>
      <c r="X333" s="55" t="s">
        <v>20</v>
      </c>
      <c r="Y333" s="55"/>
      <c r="Z333" s="55"/>
      <c r="AA333" s="55"/>
      <c r="AB333" s="56">
        <v>0</v>
      </c>
      <c r="AC333" s="56"/>
    </row>
    <row r="334" spans="1:29" ht="11.1" customHeight="1" x14ac:dyDescent="0.15">
      <c r="A334" s="6" t="s">
        <v>14</v>
      </c>
      <c r="C334" s="40" t="s">
        <v>92</v>
      </c>
      <c r="D334" s="40"/>
      <c r="E334" s="40"/>
      <c r="F334" s="40"/>
      <c r="G334" s="51">
        <v>3633815</v>
      </c>
      <c r="H334" s="51"/>
      <c r="I334" s="52" t="s">
        <v>59</v>
      </c>
      <c r="J334" s="52"/>
      <c r="K334" s="52"/>
      <c r="L334" s="52"/>
      <c r="M334" s="53" t="s">
        <v>82</v>
      </c>
      <c r="N334" s="53"/>
      <c r="O334" s="53"/>
      <c r="P334" s="53" t="s">
        <v>94</v>
      </c>
      <c r="Q334" s="53"/>
      <c r="R334" s="53"/>
      <c r="S334" s="54">
        <v>7.53</v>
      </c>
      <c r="T334" s="54"/>
      <c r="V334" s="5">
        <v>0</v>
      </c>
      <c r="W334" s="4" t="s">
        <v>15</v>
      </c>
      <c r="X334" s="55" t="s">
        <v>20</v>
      </c>
      <c r="Y334" s="55"/>
      <c r="Z334" s="55"/>
      <c r="AA334" s="55"/>
      <c r="AB334" s="56">
        <v>0</v>
      </c>
      <c r="AC334" s="56"/>
    </row>
    <row r="335" spans="1:29" ht="11.1" customHeight="1" x14ac:dyDescent="0.15">
      <c r="A335" s="6" t="s">
        <v>14</v>
      </c>
      <c r="C335" s="40" t="s">
        <v>92</v>
      </c>
      <c r="D335" s="40"/>
      <c r="E335" s="40"/>
      <c r="F335" s="40"/>
      <c r="G335" s="51">
        <v>3637061</v>
      </c>
      <c r="H335" s="51"/>
      <c r="I335" s="52" t="s">
        <v>60</v>
      </c>
      <c r="J335" s="52"/>
      <c r="K335" s="52"/>
      <c r="L335" s="52"/>
      <c r="M335" s="53" t="s">
        <v>82</v>
      </c>
      <c r="N335" s="53"/>
      <c r="O335" s="53"/>
      <c r="P335" s="53" t="s">
        <v>93</v>
      </c>
      <c r="Q335" s="53"/>
      <c r="R335" s="53"/>
      <c r="S335" s="54">
        <v>10.01</v>
      </c>
      <c r="T335" s="54"/>
      <c r="V335" s="5">
        <v>0</v>
      </c>
      <c r="W335" s="4" t="s">
        <v>15</v>
      </c>
      <c r="X335" s="55" t="s">
        <v>20</v>
      </c>
      <c r="Y335" s="55"/>
      <c r="Z335" s="55"/>
      <c r="AA335" s="55"/>
      <c r="AB335" s="56">
        <v>0</v>
      </c>
      <c r="AC335" s="56"/>
    </row>
    <row r="336" spans="1:29" ht="11.1" customHeight="1" x14ac:dyDescent="0.15">
      <c r="A336" s="6" t="s">
        <v>14</v>
      </c>
      <c r="C336" s="40" t="s">
        <v>92</v>
      </c>
      <c r="D336" s="40"/>
      <c r="E336" s="40"/>
      <c r="F336" s="40"/>
      <c r="G336" s="51">
        <v>3637118</v>
      </c>
      <c r="H336" s="51"/>
      <c r="I336" s="52" t="s">
        <v>60</v>
      </c>
      <c r="J336" s="52"/>
      <c r="K336" s="52"/>
      <c r="L336" s="52"/>
      <c r="M336" s="53" t="s">
        <v>82</v>
      </c>
      <c r="N336" s="53"/>
      <c r="O336" s="53"/>
      <c r="P336" s="53" t="s">
        <v>94</v>
      </c>
      <c r="Q336" s="53"/>
      <c r="R336" s="53"/>
      <c r="S336" s="54">
        <v>8.99</v>
      </c>
      <c r="T336" s="54"/>
      <c r="V336" s="5">
        <v>0</v>
      </c>
      <c r="W336" s="4" t="s">
        <v>15</v>
      </c>
      <c r="X336" s="55" t="s">
        <v>20</v>
      </c>
      <c r="Y336" s="55"/>
      <c r="Z336" s="55"/>
      <c r="AA336" s="55"/>
      <c r="AB336" s="56">
        <v>0</v>
      </c>
      <c r="AC336" s="56"/>
    </row>
    <row r="337" spans="1:29" ht="11.1" customHeight="1" x14ac:dyDescent="0.15">
      <c r="A337" s="6" t="s">
        <v>14</v>
      </c>
      <c r="C337" s="40" t="s">
        <v>92</v>
      </c>
      <c r="D337" s="40"/>
      <c r="E337" s="40"/>
      <c r="F337" s="40"/>
      <c r="G337" s="51">
        <v>3640799</v>
      </c>
      <c r="H337" s="51"/>
      <c r="I337" s="52" t="s">
        <v>61</v>
      </c>
      <c r="J337" s="52"/>
      <c r="K337" s="52"/>
      <c r="L337" s="52"/>
      <c r="M337" s="53" t="s">
        <v>82</v>
      </c>
      <c r="N337" s="53"/>
      <c r="O337" s="53"/>
      <c r="P337" s="53" t="s">
        <v>93</v>
      </c>
      <c r="Q337" s="53"/>
      <c r="R337" s="53"/>
      <c r="S337" s="54">
        <v>8.07</v>
      </c>
      <c r="T337" s="54"/>
      <c r="V337" s="5">
        <v>0</v>
      </c>
      <c r="W337" s="4" t="s">
        <v>15</v>
      </c>
      <c r="X337" s="55" t="s">
        <v>20</v>
      </c>
      <c r="Y337" s="55"/>
      <c r="Z337" s="55"/>
      <c r="AA337" s="55"/>
      <c r="AB337" s="56">
        <v>0</v>
      </c>
      <c r="AC337" s="56"/>
    </row>
    <row r="338" spans="1:29" ht="11.1" customHeight="1" x14ac:dyDescent="0.15">
      <c r="A338" s="6" t="s">
        <v>14</v>
      </c>
      <c r="C338" s="40" t="s">
        <v>92</v>
      </c>
      <c r="D338" s="40"/>
      <c r="E338" s="40"/>
      <c r="F338" s="40"/>
      <c r="G338" s="51">
        <v>3640945</v>
      </c>
      <c r="H338" s="51"/>
      <c r="I338" s="52" t="s">
        <v>61</v>
      </c>
      <c r="J338" s="52"/>
      <c r="K338" s="52"/>
      <c r="L338" s="52"/>
      <c r="M338" s="53" t="s">
        <v>82</v>
      </c>
      <c r="N338" s="53"/>
      <c r="O338" s="53"/>
      <c r="P338" s="53" t="s">
        <v>94</v>
      </c>
      <c r="Q338" s="53"/>
      <c r="R338" s="53"/>
      <c r="S338" s="54">
        <v>7.98</v>
      </c>
      <c r="T338" s="54"/>
      <c r="V338" s="5">
        <v>0</v>
      </c>
      <c r="W338" s="4" t="s">
        <v>15</v>
      </c>
      <c r="X338" s="55" t="s">
        <v>20</v>
      </c>
      <c r="Y338" s="55"/>
      <c r="Z338" s="55"/>
      <c r="AA338" s="55"/>
      <c r="AB338" s="56">
        <v>0</v>
      </c>
      <c r="AC338" s="56"/>
    </row>
    <row r="339" spans="1:29" ht="11.1" customHeight="1" x14ac:dyDescent="0.15">
      <c r="A339" s="6" t="s">
        <v>14</v>
      </c>
      <c r="C339" s="40" t="s">
        <v>92</v>
      </c>
      <c r="D339" s="40"/>
      <c r="E339" s="40"/>
      <c r="F339" s="40"/>
      <c r="G339" s="51">
        <v>3644357</v>
      </c>
      <c r="H339" s="51"/>
      <c r="I339" s="52" t="s">
        <v>62</v>
      </c>
      <c r="J339" s="52"/>
      <c r="K339" s="52"/>
      <c r="L339" s="52"/>
      <c r="M339" s="53" t="s">
        <v>82</v>
      </c>
      <c r="N339" s="53"/>
      <c r="O339" s="53"/>
      <c r="P339" s="53" t="s">
        <v>93</v>
      </c>
      <c r="Q339" s="53"/>
      <c r="R339" s="53"/>
      <c r="S339" s="54">
        <v>6.7</v>
      </c>
      <c r="T339" s="54"/>
      <c r="V339" s="5">
        <v>0</v>
      </c>
      <c r="W339" s="4" t="s">
        <v>15</v>
      </c>
      <c r="X339" s="55" t="s">
        <v>20</v>
      </c>
      <c r="Y339" s="55"/>
      <c r="Z339" s="55"/>
      <c r="AA339" s="55"/>
      <c r="AB339" s="56">
        <v>0</v>
      </c>
      <c r="AC339" s="56"/>
    </row>
    <row r="340" spans="1:29" ht="11.1" customHeight="1" x14ac:dyDescent="0.15">
      <c r="A340" s="6" t="s">
        <v>14</v>
      </c>
      <c r="C340" s="40" t="s">
        <v>92</v>
      </c>
      <c r="D340" s="40"/>
      <c r="E340" s="40"/>
      <c r="F340" s="40"/>
      <c r="G340" s="51">
        <v>3644471</v>
      </c>
      <c r="H340" s="51"/>
      <c r="I340" s="52" t="s">
        <v>62</v>
      </c>
      <c r="J340" s="52"/>
      <c r="K340" s="52"/>
      <c r="L340" s="52"/>
      <c r="M340" s="53" t="s">
        <v>82</v>
      </c>
      <c r="N340" s="53"/>
      <c r="O340" s="53"/>
      <c r="P340" s="53" t="s">
        <v>94</v>
      </c>
      <c r="Q340" s="53"/>
      <c r="R340" s="53"/>
      <c r="S340" s="54">
        <v>6.43</v>
      </c>
      <c r="T340" s="54"/>
      <c r="V340" s="5">
        <v>0</v>
      </c>
      <c r="W340" s="4" t="s">
        <v>15</v>
      </c>
      <c r="X340" s="55" t="s">
        <v>20</v>
      </c>
      <c r="Y340" s="55"/>
      <c r="Z340" s="55"/>
      <c r="AA340" s="55"/>
      <c r="AB340" s="56">
        <v>0</v>
      </c>
      <c r="AC340" s="56"/>
    </row>
    <row r="341" spans="1:29" ht="11.1" customHeight="1" x14ac:dyDescent="0.15">
      <c r="A341" s="6" t="s">
        <v>14</v>
      </c>
      <c r="C341" s="40" t="s">
        <v>92</v>
      </c>
      <c r="D341" s="40"/>
      <c r="E341" s="40"/>
      <c r="F341" s="40"/>
      <c r="G341" s="51">
        <v>3647894</v>
      </c>
      <c r="H341" s="51"/>
      <c r="I341" s="52" t="s">
        <v>63</v>
      </c>
      <c r="J341" s="52"/>
      <c r="K341" s="52"/>
      <c r="L341" s="52"/>
      <c r="M341" s="53" t="s">
        <v>82</v>
      </c>
      <c r="N341" s="53"/>
      <c r="O341" s="53"/>
      <c r="P341" s="53" t="s">
        <v>93</v>
      </c>
      <c r="Q341" s="53"/>
      <c r="R341" s="53"/>
      <c r="S341" s="54">
        <v>8.57</v>
      </c>
      <c r="T341" s="54"/>
      <c r="V341" s="5">
        <v>0</v>
      </c>
      <c r="W341" s="4" t="s">
        <v>15</v>
      </c>
      <c r="X341" s="55" t="s">
        <v>20</v>
      </c>
      <c r="Y341" s="55"/>
      <c r="Z341" s="55"/>
      <c r="AA341" s="55"/>
      <c r="AB341" s="56">
        <v>0</v>
      </c>
      <c r="AC341" s="56"/>
    </row>
    <row r="342" spans="1:29" ht="11.1" customHeight="1" x14ac:dyDescent="0.15">
      <c r="A342" s="6" t="s">
        <v>14</v>
      </c>
      <c r="C342" s="40" t="s">
        <v>92</v>
      </c>
      <c r="D342" s="40"/>
      <c r="E342" s="40"/>
      <c r="F342" s="40"/>
      <c r="G342" s="51">
        <v>3648030</v>
      </c>
      <c r="H342" s="51"/>
      <c r="I342" s="52" t="s">
        <v>63</v>
      </c>
      <c r="J342" s="52"/>
      <c r="K342" s="52"/>
      <c r="L342" s="52"/>
      <c r="M342" s="53" t="s">
        <v>82</v>
      </c>
      <c r="N342" s="53"/>
      <c r="O342" s="53"/>
      <c r="P342" s="53" t="s">
        <v>94</v>
      </c>
      <c r="Q342" s="53"/>
      <c r="R342" s="53"/>
      <c r="S342" s="54">
        <v>7.93</v>
      </c>
      <c r="T342" s="54"/>
      <c r="V342" s="5">
        <v>0</v>
      </c>
      <c r="W342" s="4" t="s">
        <v>15</v>
      </c>
      <c r="X342" s="55" t="s">
        <v>20</v>
      </c>
      <c r="Y342" s="55"/>
      <c r="Z342" s="55"/>
      <c r="AA342" s="55"/>
      <c r="AB342" s="56">
        <v>0</v>
      </c>
      <c r="AC342" s="56"/>
    </row>
    <row r="343" spans="1:29" ht="11.1" customHeight="1" x14ac:dyDescent="0.15">
      <c r="A343" s="6" t="s">
        <v>14</v>
      </c>
      <c r="C343" s="40" t="s">
        <v>92</v>
      </c>
      <c r="D343" s="40"/>
      <c r="E343" s="40"/>
      <c r="F343" s="40"/>
      <c r="G343" s="51">
        <v>3651549</v>
      </c>
      <c r="H343" s="51"/>
      <c r="I343" s="52" t="s">
        <v>64</v>
      </c>
      <c r="J343" s="52"/>
      <c r="K343" s="52"/>
      <c r="L343" s="52"/>
      <c r="M343" s="53" t="s">
        <v>82</v>
      </c>
      <c r="N343" s="53"/>
      <c r="O343" s="53"/>
      <c r="P343" s="53" t="s">
        <v>94</v>
      </c>
      <c r="Q343" s="53"/>
      <c r="R343" s="53"/>
      <c r="S343" s="54">
        <v>7.06</v>
      </c>
      <c r="T343" s="54"/>
      <c r="V343" s="5">
        <v>0</v>
      </c>
      <c r="W343" s="4" t="s">
        <v>15</v>
      </c>
      <c r="X343" s="55" t="s">
        <v>20</v>
      </c>
      <c r="Y343" s="55"/>
      <c r="Z343" s="55"/>
      <c r="AA343" s="55"/>
      <c r="AB343" s="56">
        <v>0</v>
      </c>
      <c r="AC343" s="56"/>
    </row>
    <row r="344" spans="1:29" ht="11.1" customHeight="1" x14ac:dyDescent="0.15">
      <c r="A344" s="6" t="s">
        <v>14</v>
      </c>
      <c r="C344" s="40" t="s">
        <v>92</v>
      </c>
      <c r="D344" s="40"/>
      <c r="E344" s="40"/>
      <c r="F344" s="40"/>
      <c r="G344" s="51">
        <v>3651593</v>
      </c>
      <c r="H344" s="51"/>
      <c r="I344" s="52" t="s">
        <v>64</v>
      </c>
      <c r="J344" s="52"/>
      <c r="K344" s="52"/>
      <c r="L344" s="52"/>
      <c r="M344" s="53" t="s">
        <v>82</v>
      </c>
      <c r="N344" s="53"/>
      <c r="O344" s="53"/>
      <c r="P344" s="53" t="s">
        <v>93</v>
      </c>
      <c r="Q344" s="53"/>
      <c r="R344" s="53"/>
      <c r="S344" s="54">
        <v>7.48</v>
      </c>
      <c r="T344" s="54"/>
      <c r="V344" s="5">
        <v>0</v>
      </c>
      <c r="W344" s="4" t="s">
        <v>15</v>
      </c>
      <c r="X344" s="55" t="s">
        <v>20</v>
      </c>
      <c r="Y344" s="55"/>
      <c r="Z344" s="55"/>
      <c r="AA344" s="55"/>
      <c r="AB344" s="56">
        <v>0</v>
      </c>
      <c r="AC344" s="56"/>
    </row>
    <row r="345" spans="1:29" ht="11.1" customHeight="1" x14ac:dyDescent="0.15">
      <c r="A345" s="6" t="s">
        <v>14</v>
      </c>
      <c r="C345" s="40" t="s">
        <v>92</v>
      </c>
      <c r="D345" s="40"/>
      <c r="E345" s="40"/>
      <c r="F345" s="40"/>
      <c r="G345" s="51">
        <v>3654440</v>
      </c>
      <c r="H345" s="51"/>
      <c r="I345" s="52" t="s">
        <v>65</v>
      </c>
      <c r="J345" s="52"/>
      <c r="K345" s="52"/>
      <c r="L345" s="52"/>
      <c r="M345" s="53" t="s">
        <v>82</v>
      </c>
      <c r="N345" s="53"/>
      <c r="O345" s="53"/>
      <c r="P345" s="53" t="s">
        <v>93</v>
      </c>
      <c r="Q345" s="53"/>
      <c r="R345" s="53"/>
      <c r="S345" s="54">
        <v>7.77</v>
      </c>
      <c r="T345" s="54"/>
      <c r="V345" s="5">
        <v>0</v>
      </c>
      <c r="W345" s="4" t="s">
        <v>15</v>
      </c>
      <c r="X345" s="55" t="s">
        <v>20</v>
      </c>
      <c r="Y345" s="55"/>
      <c r="Z345" s="55"/>
      <c r="AA345" s="55"/>
      <c r="AB345" s="56">
        <v>0</v>
      </c>
      <c r="AC345" s="56"/>
    </row>
    <row r="346" spans="1:29" ht="11.1" customHeight="1" x14ac:dyDescent="0.15">
      <c r="A346" s="6" t="s">
        <v>14</v>
      </c>
      <c r="C346" s="40" t="s">
        <v>92</v>
      </c>
      <c r="D346" s="40"/>
      <c r="E346" s="40"/>
      <c r="F346" s="40"/>
      <c r="G346" s="51">
        <v>3654568</v>
      </c>
      <c r="H346" s="51"/>
      <c r="I346" s="52" t="s">
        <v>65</v>
      </c>
      <c r="J346" s="52"/>
      <c r="K346" s="52"/>
      <c r="L346" s="52"/>
      <c r="M346" s="53" t="s">
        <v>82</v>
      </c>
      <c r="N346" s="53"/>
      <c r="O346" s="53"/>
      <c r="P346" s="53" t="s">
        <v>94</v>
      </c>
      <c r="Q346" s="53"/>
      <c r="R346" s="53"/>
      <c r="S346" s="54">
        <v>7.86</v>
      </c>
      <c r="T346" s="54"/>
      <c r="V346" s="5">
        <v>0</v>
      </c>
      <c r="W346" s="4" t="s">
        <v>15</v>
      </c>
      <c r="X346" s="55" t="s">
        <v>20</v>
      </c>
      <c r="Y346" s="55"/>
      <c r="Z346" s="55"/>
      <c r="AA346" s="55"/>
      <c r="AB346" s="56">
        <v>0</v>
      </c>
      <c r="AC346" s="56"/>
    </row>
    <row r="347" spans="1:29" ht="11.1" customHeight="1" x14ac:dyDescent="0.15">
      <c r="A347" s="6" t="s">
        <v>14</v>
      </c>
      <c r="C347" s="40" t="s">
        <v>92</v>
      </c>
      <c r="D347" s="40"/>
      <c r="E347" s="40"/>
      <c r="F347" s="40"/>
      <c r="G347" s="51">
        <v>3657694</v>
      </c>
      <c r="H347" s="51"/>
      <c r="I347" s="52" t="s">
        <v>66</v>
      </c>
      <c r="J347" s="52"/>
      <c r="K347" s="52"/>
      <c r="L347" s="52"/>
      <c r="M347" s="53" t="s">
        <v>82</v>
      </c>
      <c r="N347" s="53"/>
      <c r="O347" s="53"/>
      <c r="P347" s="53" t="s">
        <v>93</v>
      </c>
      <c r="Q347" s="53"/>
      <c r="R347" s="53"/>
      <c r="S347" s="54">
        <v>7.58</v>
      </c>
      <c r="T347" s="54"/>
      <c r="V347" s="5">
        <v>0</v>
      </c>
      <c r="W347" s="4" t="s">
        <v>15</v>
      </c>
      <c r="X347" s="55" t="s">
        <v>20</v>
      </c>
      <c r="Y347" s="55"/>
      <c r="Z347" s="55"/>
      <c r="AA347" s="55"/>
      <c r="AB347" s="56">
        <v>0</v>
      </c>
      <c r="AC347" s="56"/>
    </row>
    <row r="348" spans="1:29" ht="11.1" customHeight="1" x14ac:dyDescent="0.15">
      <c r="A348" s="6" t="s">
        <v>14</v>
      </c>
      <c r="C348" s="40" t="s">
        <v>92</v>
      </c>
      <c r="D348" s="40"/>
      <c r="E348" s="40"/>
      <c r="F348" s="40"/>
      <c r="G348" s="51">
        <v>3657810</v>
      </c>
      <c r="H348" s="51"/>
      <c r="I348" s="52" t="s">
        <v>66</v>
      </c>
      <c r="J348" s="52"/>
      <c r="K348" s="52"/>
      <c r="L348" s="52"/>
      <c r="M348" s="53" t="s">
        <v>82</v>
      </c>
      <c r="N348" s="53"/>
      <c r="O348" s="53"/>
      <c r="P348" s="53" t="s">
        <v>94</v>
      </c>
      <c r="Q348" s="53"/>
      <c r="R348" s="53"/>
      <c r="S348" s="54">
        <v>7.02</v>
      </c>
      <c r="T348" s="54"/>
      <c r="V348" s="5">
        <v>0</v>
      </c>
      <c r="W348" s="4" t="s">
        <v>15</v>
      </c>
      <c r="X348" s="55" t="s">
        <v>20</v>
      </c>
      <c r="Y348" s="55"/>
      <c r="Z348" s="55"/>
      <c r="AA348" s="55"/>
      <c r="AB348" s="56">
        <v>0</v>
      </c>
      <c r="AC348" s="56"/>
    </row>
    <row r="349" spans="1:29" ht="11.1" customHeight="1" x14ac:dyDescent="0.15">
      <c r="A349" s="6" t="s">
        <v>14</v>
      </c>
      <c r="C349" s="40" t="s">
        <v>92</v>
      </c>
      <c r="D349" s="40"/>
      <c r="E349" s="40"/>
      <c r="F349" s="40"/>
      <c r="G349" s="51">
        <v>3661415</v>
      </c>
      <c r="H349" s="51"/>
      <c r="I349" s="52" t="s">
        <v>67</v>
      </c>
      <c r="J349" s="52"/>
      <c r="K349" s="52"/>
      <c r="L349" s="52"/>
      <c r="M349" s="53" t="s">
        <v>82</v>
      </c>
      <c r="N349" s="53"/>
      <c r="O349" s="53"/>
      <c r="P349" s="53" t="s">
        <v>100</v>
      </c>
      <c r="Q349" s="53"/>
      <c r="R349" s="53"/>
      <c r="S349" s="54">
        <v>1.59</v>
      </c>
      <c r="T349" s="54"/>
      <c r="V349" s="5">
        <v>0</v>
      </c>
      <c r="W349" s="4" t="s">
        <v>15</v>
      </c>
      <c r="X349" s="55" t="s">
        <v>20</v>
      </c>
      <c r="Y349" s="55"/>
      <c r="Z349" s="55"/>
      <c r="AA349" s="55"/>
      <c r="AB349" s="56">
        <v>0</v>
      </c>
      <c r="AC349" s="56"/>
    </row>
    <row r="350" spans="1:29" ht="11.1" customHeight="1" x14ac:dyDescent="0.15">
      <c r="A350" s="6" t="s">
        <v>14</v>
      </c>
      <c r="C350" s="40" t="s">
        <v>92</v>
      </c>
      <c r="D350" s="40"/>
      <c r="E350" s="40"/>
      <c r="F350" s="40"/>
      <c r="G350" s="51">
        <v>3661443</v>
      </c>
      <c r="H350" s="51"/>
      <c r="I350" s="52" t="s">
        <v>67</v>
      </c>
      <c r="J350" s="52"/>
      <c r="K350" s="52"/>
      <c r="L350" s="52"/>
      <c r="M350" s="53" t="s">
        <v>82</v>
      </c>
      <c r="N350" s="53"/>
      <c r="O350" s="53"/>
      <c r="P350" s="53" t="s">
        <v>94</v>
      </c>
      <c r="Q350" s="53"/>
      <c r="R350" s="53"/>
      <c r="S350" s="54">
        <v>7.68</v>
      </c>
      <c r="T350" s="54"/>
      <c r="V350" s="5">
        <v>0</v>
      </c>
      <c r="W350" s="4" t="s">
        <v>15</v>
      </c>
      <c r="X350" s="55" t="s">
        <v>20</v>
      </c>
      <c r="Y350" s="55"/>
      <c r="Z350" s="55"/>
      <c r="AA350" s="55"/>
      <c r="AB350" s="56">
        <v>0</v>
      </c>
      <c r="AC350" s="56"/>
    </row>
    <row r="351" spans="1:29" ht="11.1" customHeight="1" x14ac:dyDescent="0.15">
      <c r="A351" s="6" t="s">
        <v>14</v>
      </c>
      <c r="C351" s="40" t="s">
        <v>92</v>
      </c>
      <c r="D351" s="40"/>
      <c r="E351" s="40"/>
      <c r="F351" s="40"/>
      <c r="G351" s="51">
        <v>3664773</v>
      </c>
      <c r="H351" s="51"/>
      <c r="I351" s="52" t="s">
        <v>69</v>
      </c>
      <c r="J351" s="52"/>
      <c r="K351" s="52"/>
      <c r="L351" s="52"/>
      <c r="M351" s="53" t="s">
        <v>82</v>
      </c>
      <c r="N351" s="53"/>
      <c r="O351" s="53"/>
      <c r="P351" s="53" t="s">
        <v>93</v>
      </c>
      <c r="Q351" s="53"/>
      <c r="R351" s="53"/>
      <c r="S351" s="54">
        <v>8.52</v>
      </c>
      <c r="T351" s="54"/>
      <c r="V351" s="5">
        <v>0</v>
      </c>
      <c r="W351" s="4" t="s">
        <v>15</v>
      </c>
      <c r="X351" s="55" t="s">
        <v>20</v>
      </c>
      <c r="Y351" s="55"/>
      <c r="Z351" s="55"/>
      <c r="AA351" s="55"/>
      <c r="AB351" s="56">
        <v>0</v>
      </c>
      <c r="AC351" s="56"/>
    </row>
    <row r="352" spans="1:29" ht="11.1" customHeight="1" x14ac:dyDescent="0.15">
      <c r="A352" s="6" t="s">
        <v>14</v>
      </c>
      <c r="C352" s="40" t="s">
        <v>92</v>
      </c>
      <c r="D352" s="40"/>
      <c r="E352" s="40"/>
      <c r="F352" s="40"/>
      <c r="G352" s="51">
        <v>3664834</v>
      </c>
      <c r="H352" s="51"/>
      <c r="I352" s="52" t="s">
        <v>69</v>
      </c>
      <c r="J352" s="52"/>
      <c r="K352" s="52"/>
      <c r="L352" s="52"/>
      <c r="M352" s="53" t="s">
        <v>82</v>
      </c>
      <c r="N352" s="53"/>
      <c r="O352" s="53"/>
      <c r="P352" s="53" t="s">
        <v>94</v>
      </c>
      <c r="Q352" s="53"/>
      <c r="R352" s="53"/>
      <c r="S352" s="54">
        <v>7.41</v>
      </c>
      <c r="T352" s="54"/>
      <c r="V352" s="5">
        <v>0</v>
      </c>
      <c r="W352" s="4" t="s">
        <v>15</v>
      </c>
      <c r="X352" s="55" t="s">
        <v>20</v>
      </c>
      <c r="Y352" s="55"/>
      <c r="Z352" s="55"/>
      <c r="AA352" s="55"/>
      <c r="AB352" s="56">
        <v>0</v>
      </c>
      <c r="AC352" s="56"/>
    </row>
    <row r="353" spans="1:31" ht="11.1" customHeight="1" x14ac:dyDescent="0.15">
      <c r="A353" s="6" t="s">
        <v>14</v>
      </c>
      <c r="C353" s="40" t="s">
        <v>92</v>
      </c>
      <c r="D353" s="40"/>
      <c r="E353" s="40"/>
      <c r="F353" s="40"/>
      <c r="G353" s="51">
        <v>3668235</v>
      </c>
      <c r="H353" s="51"/>
      <c r="I353" s="52" t="s">
        <v>70</v>
      </c>
      <c r="J353" s="52"/>
      <c r="K353" s="52"/>
      <c r="L353" s="52"/>
      <c r="M353" s="53" t="s">
        <v>82</v>
      </c>
      <c r="N353" s="53"/>
      <c r="O353" s="53"/>
      <c r="P353" s="53" t="s">
        <v>93</v>
      </c>
      <c r="Q353" s="53"/>
      <c r="R353" s="53"/>
      <c r="S353" s="54">
        <v>8.3800000000000008</v>
      </c>
      <c r="T353" s="54"/>
      <c r="V353" s="5">
        <v>0</v>
      </c>
      <c r="W353" s="4" t="s">
        <v>15</v>
      </c>
      <c r="X353" s="55" t="s">
        <v>20</v>
      </c>
      <c r="Y353" s="55"/>
      <c r="Z353" s="55"/>
      <c r="AA353" s="55"/>
      <c r="AB353" s="56">
        <v>0</v>
      </c>
      <c r="AC353" s="56"/>
    </row>
    <row r="354" spans="1:31" ht="2.1" customHeight="1" x14ac:dyDescent="0.15"/>
    <row r="355" spans="1:31" ht="13.9" customHeight="1" x14ac:dyDescent="0.15">
      <c r="Q355" s="37" t="s">
        <v>101</v>
      </c>
      <c r="R355" s="37"/>
      <c r="S355" s="37"/>
      <c r="AA355" s="57" t="s">
        <v>45</v>
      </c>
      <c r="AB355" s="57"/>
      <c r="AC355" s="57"/>
      <c r="AD355" s="57"/>
      <c r="AE355" s="57"/>
    </row>
    <row r="356" spans="1:31" ht="13.9" customHeight="1" x14ac:dyDescent="0.15">
      <c r="A356" s="2" t="s">
        <v>4</v>
      </c>
      <c r="C356" s="40" t="s">
        <v>5</v>
      </c>
      <c r="D356" s="40"/>
      <c r="E356" s="40"/>
      <c r="G356" s="41" t="s">
        <v>6</v>
      </c>
      <c r="H356" s="41"/>
      <c r="I356" s="40" t="s">
        <v>7</v>
      </c>
      <c r="J356" s="40"/>
      <c r="K356" s="40"/>
      <c r="L356" s="40"/>
      <c r="M356" s="40" t="s">
        <v>8</v>
      </c>
      <c r="N356" s="40"/>
      <c r="O356" s="40"/>
      <c r="P356" s="40" t="s">
        <v>9</v>
      </c>
      <c r="Q356" s="40"/>
      <c r="R356" s="40"/>
      <c r="S356" s="42" t="s">
        <v>10</v>
      </c>
      <c r="T356" s="42"/>
      <c r="V356" s="3" t="s">
        <v>11</v>
      </c>
      <c r="Z356" s="42" t="s">
        <v>12</v>
      </c>
      <c r="AA356" s="42"/>
      <c r="AB356" s="42" t="s">
        <v>13</v>
      </c>
      <c r="AC356" s="42"/>
    </row>
    <row r="357" spans="1:31" ht="0.75" customHeight="1" x14ac:dyDescent="0.15">
      <c r="A357" s="43" t="s">
        <v>14</v>
      </c>
      <c r="B357" s="1" t="s">
        <v>15</v>
      </c>
      <c r="C357" s="44" t="s">
        <v>92</v>
      </c>
      <c r="D357" s="44"/>
      <c r="E357" s="44"/>
      <c r="F357" s="44"/>
      <c r="G357" s="45">
        <v>3668357</v>
      </c>
      <c r="H357" s="45"/>
      <c r="I357" s="46" t="s">
        <v>70</v>
      </c>
      <c r="J357" s="46"/>
      <c r="K357" s="46"/>
      <c r="L357" s="46"/>
      <c r="M357" s="47" t="s">
        <v>82</v>
      </c>
      <c r="N357" s="47"/>
      <c r="O357" s="47"/>
      <c r="P357" s="47" t="s">
        <v>94</v>
      </c>
      <c r="Q357" s="47"/>
      <c r="R357" s="47"/>
      <c r="S357" s="48">
        <v>8.44</v>
      </c>
      <c r="T357" s="48"/>
      <c r="U357" s="1" t="s">
        <v>15</v>
      </c>
      <c r="V357" s="48">
        <v>0</v>
      </c>
      <c r="W357" s="47" t="s">
        <v>15</v>
      </c>
      <c r="X357" s="49" t="s">
        <v>20</v>
      </c>
      <c r="Y357" s="49"/>
      <c r="Z357" s="49"/>
      <c r="AA357" s="49"/>
      <c r="AB357" s="50">
        <v>0</v>
      </c>
      <c r="AC357" s="50"/>
      <c r="AD357" s="1" t="s">
        <v>15</v>
      </c>
    </row>
    <row r="358" spans="1:31" ht="10.35" customHeight="1" x14ac:dyDescent="0.15">
      <c r="A358" s="43"/>
      <c r="C358" s="44"/>
      <c r="D358" s="44"/>
      <c r="E358" s="44"/>
      <c r="F358" s="44"/>
      <c r="G358" s="45"/>
      <c r="H358" s="45"/>
      <c r="I358" s="46"/>
      <c r="J358" s="46"/>
      <c r="K358" s="46"/>
      <c r="L358" s="46"/>
      <c r="M358" s="47"/>
      <c r="N358" s="47"/>
      <c r="O358" s="47"/>
      <c r="P358" s="47"/>
      <c r="Q358" s="47"/>
      <c r="R358" s="47"/>
      <c r="S358" s="48"/>
      <c r="T358" s="48"/>
      <c r="V358" s="48"/>
      <c r="W358" s="47"/>
      <c r="X358" s="49"/>
      <c r="Y358" s="49"/>
      <c r="Z358" s="49"/>
      <c r="AA358" s="49"/>
      <c r="AB358" s="50"/>
      <c r="AC358" s="50"/>
    </row>
    <row r="359" spans="1:31" ht="11.1" customHeight="1" x14ac:dyDescent="0.15">
      <c r="A359" s="6" t="s">
        <v>14</v>
      </c>
      <c r="C359" s="40" t="s">
        <v>92</v>
      </c>
      <c r="D359" s="40"/>
      <c r="E359" s="40"/>
      <c r="F359" s="40"/>
      <c r="G359" s="51">
        <v>3671061</v>
      </c>
      <c r="H359" s="51"/>
      <c r="I359" s="52" t="s">
        <v>71</v>
      </c>
      <c r="J359" s="52"/>
      <c r="K359" s="52"/>
      <c r="L359" s="52"/>
      <c r="M359" s="53" t="s">
        <v>82</v>
      </c>
      <c r="N359" s="53"/>
      <c r="O359" s="53"/>
      <c r="P359" s="53" t="s">
        <v>93</v>
      </c>
      <c r="Q359" s="53"/>
      <c r="R359" s="53"/>
      <c r="S359" s="54">
        <v>8.34</v>
      </c>
      <c r="T359" s="54"/>
      <c r="V359" s="5">
        <v>0</v>
      </c>
      <c r="W359" s="4" t="s">
        <v>15</v>
      </c>
      <c r="X359" s="55" t="s">
        <v>20</v>
      </c>
      <c r="Y359" s="55"/>
      <c r="Z359" s="55"/>
      <c r="AA359" s="55"/>
      <c r="AB359" s="56">
        <v>0</v>
      </c>
      <c r="AC359" s="56"/>
    </row>
    <row r="360" spans="1:31" ht="11.1" customHeight="1" x14ac:dyDescent="0.15">
      <c r="A360" s="6" t="s">
        <v>14</v>
      </c>
      <c r="C360" s="40" t="s">
        <v>92</v>
      </c>
      <c r="D360" s="40"/>
      <c r="E360" s="40"/>
      <c r="F360" s="40"/>
      <c r="G360" s="51">
        <v>3671159</v>
      </c>
      <c r="H360" s="51"/>
      <c r="I360" s="52" t="s">
        <v>71</v>
      </c>
      <c r="J360" s="52"/>
      <c r="K360" s="52"/>
      <c r="L360" s="52"/>
      <c r="M360" s="53" t="s">
        <v>82</v>
      </c>
      <c r="N360" s="53"/>
      <c r="O360" s="53"/>
      <c r="P360" s="53" t="s">
        <v>94</v>
      </c>
      <c r="Q360" s="53"/>
      <c r="R360" s="53"/>
      <c r="S360" s="54">
        <v>8.19</v>
      </c>
      <c r="T360" s="54"/>
      <c r="V360" s="5">
        <v>0</v>
      </c>
      <c r="W360" s="4" t="s">
        <v>15</v>
      </c>
      <c r="X360" s="55" t="s">
        <v>20</v>
      </c>
      <c r="Y360" s="55"/>
      <c r="Z360" s="55"/>
      <c r="AA360" s="55"/>
      <c r="AB360" s="56">
        <v>0</v>
      </c>
      <c r="AC360" s="56"/>
    </row>
    <row r="361" spans="1:31" ht="11.1" customHeight="1" x14ac:dyDescent="0.15">
      <c r="A361" s="6" t="s">
        <v>14</v>
      </c>
      <c r="C361" s="40" t="s">
        <v>92</v>
      </c>
      <c r="D361" s="40"/>
      <c r="E361" s="40"/>
      <c r="F361" s="40"/>
      <c r="G361" s="51">
        <v>3674568</v>
      </c>
      <c r="H361" s="51"/>
      <c r="I361" s="52" t="s">
        <v>72</v>
      </c>
      <c r="J361" s="52"/>
      <c r="K361" s="52"/>
      <c r="L361" s="52"/>
      <c r="M361" s="53" t="s">
        <v>82</v>
      </c>
      <c r="N361" s="53"/>
      <c r="O361" s="53"/>
      <c r="P361" s="53" t="s">
        <v>93</v>
      </c>
      <c r="Q361" s="53"/>
      <c r="R361" s="53"/>
      <c r="S361" s="54">
        <v>9.36</v>
      </c>
      <c r="T361" s="54"/>
      <c r="V361" s="5">
        <v>0</v>
      </c>
      <c r="W361" s="4" t="s">
        <v>15</v>
      </c>
      <c r="X361" s="55" t="s">
        <v>20</v>
      </c>
      <c r="Y361" s="55"/>
      <c r="Z361" s="55"/>
      <c r="AA361" s="55"/>
      <c r="AB361" s="56">
        <v>0</v>
      </c>
      <c r="AC361" s="56"/>
    </row>
    <row r="362" spans="1:31" ht="11.1" customHeight="1" x14ac:dyDescent="0.15">
      <c r="A362" s="6" t="s">
        <v>14</v>
      </c>
      <c r="C362" s="40" t="s">
        <v>92</v>
      </c>
      <c r="D362" s="40"/>
      <c r="E362" s="40"/>
      <c r="F362" s="40"/>
      <c r="G362" s="51">
        <v>3674718</v>
      </c>
      <c r="H362" s="51"/>
      <c r="I362" s="52" t="s">
        <v>72</v>
      </c>
      <c r="J362" s="52"/>
      <c r="K362" s="52"/>
      <c r="L362" s="52"/>
      <c r="M362" s="53" t="s">
        <v>82</v>
      </c>
      <c r="N362" s="53"/>
      <c r="O362" s="53"/>
      <c r="P362" s="53" t="s">
        <v>94</v>
      </c>
      <c r="Q362" s="53"/>
      <c r="R362" s="53"/>
      <c r="S362" s="54">
        <v>9.43</v>
      </c>
      <c r="T362" s="54"/>
      <c r="V362" s="5">
        <v>0</v>
      </c>
      <c r="W362" s="4" t="s">
        <v>15</v>
      </c>
      <c r="X362" s="55" t="s">
        <v>20</v>
      </c>
      <c r="Y362" s="55"/>
      <c r="Z362" s="55"/>
      <c r="AA362" s="55"/>
      <c r="AB362" s="56">
        <v>0</v>
      </c>
      <c r="AC362" s="56"/>
    </row>
    <row r="363" spans="1:31" ht="11.1" customHeight="1" x14ac:dyDescent="0.15">
      <c r="A363" s="6" t="s">
        <v>14</v>
      </c>
      <c r="C363" s="40" t="s">
        <v>92</v>
      </c>
      <c r="D363" s="40"/>
      <c r="E363" s="40"/>
      <c r="F363" s="40"/>
      <c r="G363" s="51">
        <v>3677619</v>
      </c>
      <c r="H363" s="51"/>
      <c r="I363" s="52" t="s">
        <v>73</v>
      </c>
      <c r="J363" s="52"/>
      <c r="K363" s="52"/>
      <c r="L363" s="52"/>
      <c r="M363" s="53" t="s">
        <v>82</v>
      </c>
      <c r="N363" s="53"/>
      <c r="O363" s="53"/>
      <c r="P363" s="53" t="s">
        <v>94</v>
      </c>
      <c r="Q363" s="53"/>
      <c r="R363" s="53"/>
      <c r="S363" s="54">
        <v>7.24</v>
      </c>
      <c r="T363" s="54"/>
      <c r="V363" s="5">
        <v>0</v>
      </c>
      <c r="W363" s="4" t="s">
        <v>15</v>
      </c>
      <c r="X363" s="55" t="s">
        <v>20</v>
      </c>
      <c r="Y363" s="55"/>
      <c r="Z363" s="55"/>
      <c r="AA363" s="55"/>
      <c r="AB363" s="56">
        <v>0</v>
      </c>
      <c r="AC363" s="56"/>
    </row>
    <row r="364" spans="1:31" ht="11.1" customHeight="1" x14ac:dyDescent="0.15">
      <c r="A364" s="6" t="s">
        <v>14</v>
      </c>
      <c r="C364" s="40" t="s">
        <v>92</v>
      </c>
      <c r="D364" s="40"/>
      <c r="E364" s="40"/>
      <c r="F364" s="40"/>
      <c r="G364" s="51">
        <v>3677694</v>
      </c>
      <c r="H364" s="51"/>
      <c r="I364" s="52" t="s">
        <v>73</v>
      </c>
      <c r="J364" s="52"/>
      <c r="K364" s="52"/>
      <c r="L364" s="52"/>
      <c r="M364" s="53" t="s">
        <v>82</v>
      </c>
      <c r="N364" s="53"/>
      <c r="O364" s="53"/>
      <c r="P364" s="53" t="s">
        <v>93</v>
      </c>
      <c r="Q364" s="53"/>
      <c r="R364" s="53"/>
      <c r="S364" s="54">
        <v>10.43</v>
      </c>
      <c r="T364" s="54"/>
      <c r="V364" s="5">
        <v>0</v>
      </c>
      <c r="W364" s="4" t="s">
        <v>15</v>
      </c>
      <c r="X364" s="55" t="s">
        <v>20</v>
      </c>
      <c r="Y364" s="55"/>
      <c r="Z364" s="55"/>
      <c r="AA364" s="55"/>
      <c r="AB364" s="56">
        <v>0</v>
      </c>
      <c r="AC364" s="56"/>
    </row>
    <row r="365" spans="1:31" ht="11.1" customHeight="1" x14ac:dyDescent="0.15">
      <c r="A365" s="6" t="s">
        <v>14</v>
      </c>
      <c r="C365" s="40" t="s">
        <v>92</v>
      </c>
      <c r="D365" s="40"/>
      <c r="E365" s="40"/>
      <c r="F365" s="40"/>
      <c r="G365" s="51">
        <v>3677808</v>
      </c>
      <c r="H365" s="51"/>
      <c r="I365" s="52" t="s">
        <v>73</v>
      </c>
      <c r="J365" s="52"/>
      <c r="K365" s="52"/>
      <c r="L365" s="52"/>
      <c r="M365" s="53" t="s">
        <v>82</v>
      </c>
      <c r="N365" s="53"/>
      <c r="O365" s="53"/>
      <c r="P365" s="53" t="s">
        <v>94</v>
      </c>
      <c r="Q365" s="53"/>
      <c r="R365" s="53"/>
      <c r="S365" s="54">
        <v>2.5299999999999998</v>
      </c>
      <c r="T365" s="54"/>
      <c r="V365" s="5">
        <v>0</v>
      </c>
      <c r="W365" s="4" t="s">
        <v>15</v>
      </c>
      <c r="X365" s="55" t="s">
        <v>20</v>
      </c>
      <c r="Y365" s="55"/>
      <c r="Z365" s="55"/>
      <c r="AA365" s="55"/>
      <c r="AB365" s="56">
        <v>0</v>
      </c>
      <c r="AC365" s="56"/>
    </row>
    <row r="366" spans="1:31" ht="11.1" customHeight="1" x14ac:dyDescent="0.15">
      <c r="A366" s="6" t="s">
        <v>14</v>
      </c>
      <c r="C366" s="40" t="s">
        <v>92</v>
      </c>
      <c r="D366" s="40"/>
      <c r="E366" s="40"/>
      <c r="F366" s="40"/>
      <c r="G366" s="51">
        <v>3677809</v>
      </c>
      <c r="H366" s="51"/>
      <c r="I366" s="52" t="s">
        <v>73</v>
      </c>
      <c r="J366" s="52"/>
      <c r="K366" s="52"/>
      <c r="L366" s="52"/>
      <c r="M366" s="53" t="s">
        <v>82</v>
      </c>
      <c r="N366" s="53"/>
      <c r="O366" s="53"/>
      <c r="P366" s="53" t="s">
        <v>93</v>
      </c>
      <c r="Q366" s="53"/>
      <c r="R366" s="53"/>
      <c r="S366" s="54">
        <v>0.99</v>
      </c>
      <c r="T366" s="54"/>
      <c r="V366" s="5">
        <v>0</v>
      </c>
      <c r="W366" s="4" t="s">
        <v>15</v>
      </c>
      <c r="X366" s="55" t="s">
        <v>20</v>
      </c>
      <c r="Y366" s="55"/>
      <c r="Z366" s="55"/>
      <c r="AA366" s="55"/>
      <c r="AB366" s="56">
        <v>0</v>
      </c>
      <c r="AC366" s="56"/>
    </row>
    <row r="367" spans="1:31" ht="11.1" customHeight="1" x14ac:dyDescent="0.15">
      <c r="A367" s="6" t="s">
        <v>14</v>
      </c>
      <c r="C367" s="40" t="s">
        <v>92</v>
      </c>
      <c r="D367" s="40"/>
      <c r="E367" s="40"/>
      <c r="F367" s="40"/>
      <c r="G367" s="51">
        <v>3681166</v>
      </c>
      <c r="H367" s="51"/>
      <c r="I367" s="52" t="s">
        <v>74</v>
      </c>
      <c r="J367" s="52"/>
      <c r="K367" s="52"/>
      <c r="L367" s="52"/>
      <c r="M367" s="53" t="s">
        <v>82</v>
      </c>
      <c r="N367" s="53"/>
      <c r="O367" s="53"/>
      <c r="P367" s="53" t="s">
        <v>93</v>
      </c>
      <c r="Q367" s="53"/>
      <c r="R367" s="53"/>
      <c r="S367" s="54">
        <v>8.25</v>
      </c>
      <c r="T367" s="54"/>
      <c r="V367" s="5">
        <v>0</v>
      </c>
      <c r="W367" s="4" t="s">
        <v>15</v>
      </c>
      <c r="X367" s="55" t="s">
        <v>20</v>
      </c>
      <c r="Y367" s="55"/>
      <c r="Z367" s="55"/>
      <c r="AA367" s="55"/>
      <c r="AB367" s="56">
        <v>0</v>
      </c>
      <c r="AC367" s="56"/>
    </row>
    <row r="368" spans="1:31" ht="11.1" customHeight="1" x14ac:dyDescent="0.15">
      <c r="A368" s="6" t="s">
        <v>14</v>
      </c>
      <c r="C368" s="40" t="s">
        <v>92</v>
      </c>
      <c r="D368" s="40"/>
      <c r="E368" s="40"/>
      <c r="F368" s="40"/>
      <c r="G368" s="51">
        <v>3681317</v>
      </c>
      <c r="H368" s="51"/>
      <c r="I368" s="52" t="s">
        <v>74</v>
      </c>
      <c r="J368" s="52"/>
      <c r="K368" s="52"/>
      <c r="L368" s="52"/>
      <c r="M368" s="53" t="s">
        <v>82</v>
      </c>
      <c r="N368" s="53"/>
      <c r="O368" s="53"/>
      <c r="P368" s="53" t="s">
        <v>94</v>
      </c>
      <c r="Q368" s="53"/>
      <c r="R368" s="53"/>
      <c r="S368" s="54">
        <v>7.82</v>
      </c>
      <c r="T368" s="54"/>
      <c r="V368" s="5">
        <v>0</v>
      </c>
      <c r="W368" s="4" t="s">
        <v>15</v>
      </c>
      <c r="X368" s="55" t="s">
        <v>20</v>
      </c>
      <c r="Y368" s="55"/>
      <c r="Z368" s="55"/>
      <c r="AA368" s="55"/>
      <c r="AB368" s="56">
        <v>0</v>
      </c>
      <c r="AC368" s="56"/>
    </row>
    <row r="369" spans="1:32" ht="11.1" customHeight="1" x14ac:dyDescent="0.15">
      <c r="A369" s="6" t="s">
        <v>14</v>
      </c>
      <c r="C369" s="40" t="s">
        <v>92</v>
      </c>
      <c r="D369" s="40"/>
      <c r="E369" s="40"/>
      <c r="F369" s="40"/>
      <c r="G369" s="51">
        <v>3684398</v>
      </c>
      <c r="H369" s="51"/>
      <c r="I369" s="52" t="s">
        <v>75</v>
      </c>
      <c r="J369" s="52"/>
      <c r="K369" s="52"/>
      <c r="L369" s="52"/>
      <c r="M369" s="53" t="s">
        <v>82</v>
      </c>
      <c r="N369" s="53"/>
      <c r="O369" s="53"/>
      <c r="P369" s="53" t="s">
        <v>93</v>
      </c>
      <c r="Q369" s="53"/>
      <c r="R369" s="53"/>
      <c r="S369" s="54">
        <v>7.46</v>
      </c>
      <c r="T369" s="54"/>
      <c r="V369" s="5">
        <v>0</v>
      </c>
      <c r="W369" s="4" t="s">
        <v>15</v>
      </c>
      <c r="X369" s="55" t="s">
        <v>20</v>
      </c>
      <c r="Y369" s="55"/>
      <c r="Z369" s="55"/>
      <c r="AA369" s="55"/>
      <c r="AB369" s="56">
        <v>0</v>
      </c>
      <c r="AC369" s="56"/>
    </row>
    <row r="370" spans="1:32" ht="11.1" customHeight="1" x14ac:dyDescent="0.15">
      <c r="A370" s="6" t="s">
        <v>14</v>
      </c>
      <c r="C370" s="40" t="s">
        <v>92</v>
      </c>
      <c r="D370" s="40"/>
      <c r="E370" s="40"/>
      <c r="F370" s="40"/>
      <c r="G370" s="51">
        <v>3684464</v>
      </c>
      <c r="H370" s="51"/>
      <c r="I370" s="52" t="s">
        <v>75</v>
      </c>
      <c r="J370" s="52"/>
      <c r="K370" s="52"/>
      <c r="L370" s="52"/>
      <c r="M370" s="53" t="s">
        <v>82</v>
      </c>
      <c r="N370" s="53"/>
      <c r="O370" s="53"/>
      <c r="P370" s="53" t="s">
        <v>94</v>
      </c>
      <c r="Q370" s="53"/>
      <c r="R370" s="53"/>
      <c r="S370" s="54">
        <v>6.34</v>
      </c>
      <c r="T370" s="54"/>
      <c r="V370" s="5">
        <v>0</v>
      </c>
      <c r="W370" s="4" t="s">
        <v>15</v>
      </c>
      <c r="X370" s="55" t="s">
        <v>20</v>
      </c>
      <c r="Y370" s="55"/>
      <c r="Z370" s="55"/>
      <c r="AA370" s="55"/>
      <c r="AB370" s="56">
        <v>0</v>
      </c>
      <c r="AC370" s="56"/>
    </row>
    <row r="371" spans="1:32" ht="11.1" customHeight="1" x14ac:dyDescent="0.15">
      <c r="A371" s="6" t="s">
        <v>14</v>
      </c>
      <c r="C371" s="40" t="s">
        <v>92</v>
      </c>
      <c r="D371" s="40"/>
      <c r="E371" s="40"/>
      <c r="F371" s="40"/>
      <c r="G371" s="51">
        <v>3686861</v>
      </c>
      <c r="H371" s="51"/>
      <c r="I371" s="52" t="s">
        <v>77</v>
      </c>
      <c r="J371" s="52"/>
      <c r="K371" s="52"/>
      <c r="L371" s="52"/>
      <c r="M371" s="53" t="s">
        <v>82</v>
      </c>
      <c r="N371" s="53"/>
      <c r="O371" s="53"/>
      <c r="P371" s="53" t="s">
        <v>93</v>
      </c>
      <c r="Q371" s="53"/>
      <c r="R371" s="53"/>
      <c r="S371" s="54">
        <v>4.67</v>
      </c>
      <c r="T371" s="54"/>
      <c r="V371" s="5">
        <v>0</v>
      </c>
      <c r="W371" s="4" t="s">
        <v>15</v>
      </c>
      <c r="X371" s="55" t="s">
        <v>20</v>
      </c>
      <c r="Y371" s="55"/>
      <c r="Z371" s="55"/>
      <c r="AA371" s="55"/>
      <c r="AB371" s="56">
        <v>0</v>
      </c>
      <c r="AC371" s="56"/>
    </row>
    <row r="372" spans="1:32" ht="11.1" customHeight="1" x14ac:dyDescent="0.15">
      <c r="A372" s="6" t="s">
        <v>14</v>
      </c>
      <c r="C372" s="40" t="s">
        <v>92</v>
      </c>
      <c r="D372" s="40"/>
      <c r="E372" s="40"/>
      <c r="F372" s="40"/>
      <c r="G372" s="51">
        <v>3686903</v>
      </c>
      <c r="H372" s="51"/>
      <c r="I372" s="52" t="s">
        <v>77</v>
      </c>
      <c r="J372" s="52"/>
      <c r="K372" s="52"/>
      <c r="L372" s="52"/>
      <c r="M372" s="53" t="s">
        <v>82</v>
      </c>
      <c r="N372" s="53"/>
      <c r="O372" s="53"/>
      <c r="P372" s="53" t="s">
        <v>94</v>
      </c>
      <c r="Q372" s="53"/>
      <c r="R372" s="53"/>
      <c r="S372" s="54">
        <v>5.29</v>
      </c>
      <c r="T372" s="54"/>
      <c r="V372" s="5">
        <v>0</v>
      </c>
      <c r="W372" s="4" t="s">
        <v>15</v>
      </c>
      <c r="X372" s="55" t="s">
        <v>20</v>
      </c>
      <c r="Y372" s="55"/>
      <c r="Z372" s="55"/>
      <c r="AA372" s="55"/>
      <c r="AB372" s="56">
        <v>0</v>
      </c>
      <c r="AC372" s="56"/>
    </row>
    <row r="373" spans="1:32" ht="11.1" customHeight="1" x14ac:dyDescent="0.15">
      <c r="A373" s="6" t="s">
        <v>14</v>
      </c>
      <c r="C373" s="40" t="s">
        <v>92</v>
      </c>
      <c r="D373" s="40"/>
      <c r="E373" s="40"/>
      <c r="F373" s="40"/>
      <c r="G373" s="51">
        <v>3687104</v>
      </c>
      <c r="H373" s="51"/>
      <c r="I373" s="52" t="s">
        <v>77</v>
      </c>
      <c r="J373" s="52"/>
      <c r="K373" s="52"/>
      <c r="L373" s="52"/>
      <c r="M373" s="53" t="s">
        <v>82</v>
      </c>
      <c r="N373" s="53"/>
      <c r="O373" s="53"/>
      <c r="P373" s="53" t="s">
        <v>94</v>
      </c>
      <c r="Q373" s="53"/>
      <c r="R373" s="53"/>
      <c r="S373" s="54">
        <v>3.72</v>
      </c>
      <c r="T373" s="54"/>
      <c r="V373" s="5">
        <v>0</v>
      </c>
      <c r="W373" s="4" t="s">
        <v>15</v>
      </c>
      <c r="X373" s="55" t="s">
        <v>20</v>
      </c>
      <c r="Y373" s="55"/>
      <c r="Z373" s="55"/>
      <c r="AA373" s="55"/>
      <c r="AB373" s="56">
        <v>0</v>
      </c>
      <c r="AC373" s="56"/>
    </row>
    <row r="374" spans="1:32" ht="11.1" customHeight="1" x14ac:dyDescent="0.15">
      <c r="A374" s="6" t="s">
        <v>14</v>
      </c>
      <c r="C374" s="40" t="s">
        <v>92</v>
      </c>
      <c r="D374" s="40"/>
      <c r="E374" s="40"/>
      <c r="F374" s="40"/>
      <c r="G374" s="51">
        <v>3687119</v>
      </c>
      <c r="H374" s="51"/>
      <c r="I374" s="52" t="s">
        <v>77</v>
      </c>
      <c r="J374" s="52"/>
      <c r="K374" s="52"/>
      <c r="L374" s="52"/>
      <c r="M374" s="53" t="s">
        <v>82</v>
      </c>
      <c r="N374" s="53"/>
      <c r="O374" s="53"/>
      <c r="P374" s="53" t="s">
        <v>93</v>
      </c>
      <c r="Q374" s="53"/>
      <c r="R374" s="53"/>
      <c r="S374" s="54">
        <v>4.0599999999999996</v>
      </c>
      <c r="T374" s="54"/>
      <c r="V374" s="5">
        <v>0</v>
      </c>
      <c r="W374" s="4" t="s">
        <v>15</v>
      </c>
      <c r="X374" s="55" t="s">
        <v>20</v>
      </c>
      <c r="Y374" s="55"/>
      <c r="Z374" s="55"/>
      <c r="AA374" s="55"/>
      <c r="AB374" s="56">
        <v>0</v>
      </c>
      <c r="AC374" s="56"/>
    </row>
    <row r="375" spans="1:32" ht="11.1" customHeight="1" x14ac:dyDescent="0.15">
      <c r="A375" s="6" t="s">
        <v>14</v>
      </c>
      <c r="C375" s="40" t="s">
        <v>92</v>
      </c>
      <c r="D375" s="40"/>
      <c r="E375" s="40"/>
      <c r="F375" s="40"/>
      <c r="G375" s="51">
        <v>3689124</v>
      </c>
      <c r="H375" s="51"/>
      <c r="I375" s="52" t="s">
        <v>78</v>
      </c>
      <c r="J375" s="52"/>
      <c r="K375" s="52"/>
      <c r="L375" s="52"/>
      <c r="M375" s="53" t="s">
        <v>82</v>
      </c>
      <c r="N375" s="53"/>
      <c r="O375" s="53"/>
      <c r="P375" s="53" t="s">
        <v>94</v>
      </c>
      <c r="Q375" s="53"/>
      <c r="R375" s="53"/>
      <c r="S375" s="54">
        <v>5.28</v>
      </c>
      <c r="T375" s="54"/>
      <c r="V375" s="5">
        <v>0</v>
      </c>
      <c r="W375" s="4" t="s">
        <v>15</v>
      </c>
      <c r="X375" s="55" t="s">
        <v>20</v>
      </c>
      <c r="Y375" s="55"/>
      <c r="Z375" s="55"/>
      <c r="AA375" s="55"/>
      <c r="AB375" s="56">
        <v>0</v>
      </c>
      <c r="AC375" s="56"/>
    </row>
    <row r="376" spans="1:32" ht="11.1" customHeight="1" x14ac:dyDescent="0.15">
      <c r="A376" s="6" t="s">
        <v>14</v>
      </c>
      <c r="C376" s="40" t="s">
        <v>92</v>
      </c>
      <c r="D376" s="40"/>
      <c r="E376" s="40"/>
      <c r="F376" s="40"/>
      <c r="G376" s="51">
        <v>3689172</v>
      </c>
      <c r="H376" s="51"/>
      <c r="I376" s="52" t="s">
        <v>78</v>
      </c>
      <c r="J376" s="52"/>
      <c r="K376" s="52"/>
      <c r="L376" s="52"/>
      <c r="M376" s="53" t="s">
        <v>82</v>
      </c>
      <c r="N376" s="53"/>
      <c r="O376" s="53"/>
      <c r="P376" s="53" t="s">
        <v>93</v>
      </c>
      <c r="Q376" s="53"/>
      <c r="R376" s="53"/>
      <c r="S376" s="54">
        <v>5.82</v>
      </c>
      <c r="T376" s="54"/>
      <c r="V376" s="5">
        <v>0</v>
      </c>
      <c r="W376" s="4" t="s">
        <v>15</v>
      </c>
      <c r="X376" s="55" t="s">
        <v>20</v>
      </c>
      <c r="Y376" s="55"/>
      <c r="Z376" s="55"/>
      <c r="AA376" s="55"/>
      <c r="AB376" s="56">
        <v>0</v>
      </c>
      <c r="AC376" s="56"/>
    </row>
    <row r="377" spans="1:32" ht="11.1" customHeight="1" x14ac:dyDescent="0.15">
      <c r="A377" s="6" t="s">
        <v>14</v>
      </c>
      <c r="C377" s="40" t="s">
        <v>92</v>
      </c>
      <c r="D377" s="40"/>
      <c r="E377" s="40"/>
      <c r="F377" s="40"/>
      <c r="G377" s="51">
        <v>3689398</v>
      </c>
      <c r="H377" s="51"/>
      <c r="I377" s="52" t="s">
        <v>78</v>
      </c>
      <c r="J377" s="52"/>
      <c r="K377" s="52"/>
      <c r="L377" s="52"/>
      <c r="M377" s="53" t="s">
        <v>82</v>
      </c>
      <c r="N377" s="53"/>
      <c r="O377" s="53"/>
      <c r="P377" s="53" t="s">
        <v>94</v>
      </c>
      <c r="Q377" s="53"/>
      <c r="R377" s="53"/>
      <c r="S377" s="54">
        <v>5.53</v>
      </c>
      <c r="T377" s="54"/>
      <c r="V377" s="5">
        <v>0</v>
      </c>
      <c r="W377" s="4" t="s">
        <v>15</v>
      </c>
      <c r="X377" s="55" t="s">
        <v>20</v>
      </c>
      <c r="Y377" s="55"/>
      <c r="Z377" s="55"/>
      <c r="AA377" s="55"/>
      <c r="AB377" s="56">
        <v>0</v>
      </c>
      <c r="AC377" s="56"/>
    </row>
    <row r="378" spans="1:32" ht="11.1" customHeight="1" x14ac:dyDescent="0.15">
      <c r="A378" s="6" t="s">
        <v>14</v>
      </c>
      <c r="C378" s="40" t="s">
        <v>92</v>
      </c>
      <c r="D378" s="40"/>
      <c r="E378" s="40"/>
      <c r="F378" s="40"/>
      <c r="G378" s="51">
        <v>3689414</v>
      </c>
      <c r="H378" s="51"/>
      <c r="I378" s="52" t="s">
        <v>78</v>
      </c>
      <c r="J378" s="52"/>
      <c r="K378" s="52"/>
      <c r="L378" s="52"/>
      <c r="M378" s="53" t="s">
        <v>82</v>
      </c>
      <c r="N378" s="53"/>
      <c r="O378" s="53"/>
      <c r="P378" s="53" t="s">
        <v>93</v>
      </c>
      <c r="Q378" s="53"/>
      <c r="R378" s="53"/>
      <c r="S378" s="54">
        <v>5.75</v>
      </c>
      <c r="T378" s="54"/>
      <c r="V378" s="5">
        <v>0</v>
      </c>
      <c r="W378" s="4" t="s">
        <v>15</v>
      </c>
      <c r="X378" s="55" t="s">
        <v>20</v>
      </c>
      <c r="Y378" s="55"/>
      <c r="Z378" s="55"/>
      <c r="AA378" s="55"/>
      <c r="AB378" s="56">
        <v>0</v>
      </c>
      <c r="AC378" s="56"/>
    </row>
    <row r="379" spans="1:32" ht="0.75" customHeight="1" x14ac:dyDescent="0.15">
      <c r="A379" s="44" t="s">
        <v>79</v>
      </c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58" t="s">
        <v>15</v>
      </c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</row>
    <row r="380" spans="1:32" ht="11.1" customHeight="1" x14ac:dyDescent="0.1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S380" s="59">
        <v>838.59</v>
      </c>
      <c r="T380" s="59"/>
      <c r="AB380" s="60">
        <v>0</v>
      </c>
      <c r="AC380" s="60"/>
    </row>
    <row r="381" spans="1:32" ht="0.75" customHeight="1" x14ac:dyDescent="0.15">
      <c r="S381" s="59"/>
      <c r="T381" s="59"/>
      <c r="AB381" s="60"/>
      <c r="AC381" s="60"/>
    </row>
    <row r="382" spans="1:32" ht="0.75" customHeight="1" x14ac:dyDescent="0.15">
      <c r="A382" s="64" t="s">
        <v>102</v>
      </c>
      <c r="B382" s="64"/>
      <c r="C382" s="64"/>
      <c r="D382" s="64"/>
      <c r="E382" s="64"/>
      <c r="F382" s="64"/>
      <c r="G382" s="64"/>
      <c r="H382" s="64"/>
      <c r="I382" s="64"/>
      <c r="J382" s="64"/>
      <c r="K382" s="61" t="s">
        <v>15</v>
      </c>
      <c r="L382" s="61"/>
      <c r="M382" s="61"/>
      <c r="N382" s="61"/>
      <c r="O382" s="61"/>
      <c r="P382" s="61"/>
      <c r="Q382" s="61"/>
      <c r="R382" s="62">
        <v>838.59</v>
      </c>
      <c r="S382" s="62"/>
      <c r="T382" s="62"/>
      <c r="U382" s="61" t="s">
        <v>15</v>
      </c>
      <c r="V382" s="61"/>
      <c r="W382" s="61"/>
      <c r="X382" s="61"/>
      <c r="Y382" s="61"/>
      <c r="Z382" s="61"/>
      <c r="AA382" s="61"/>
      <c r="AB382" s="63">
        <v>0</v>
      </c>
      <c r="AC382" s="63"/>
      <c r="AD382" s="7" t="s">
        <v>15</v>
      </c>
      <c r="AE382" s="65" t="s">
        <v>15</v>
      </c>
      <c r="AF382" s="65"/>
    </row>
    <row r="383" spans="1:32" ht="11.85" customHeight="1" x14ac:dyDescent="0.15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5" t="s">
        <v>15</v>
      </c>
      <c r="L383" s="65"/>
      <c r="M383" s="65"/>
      <c r="N383" s="65"/>
      <c r="O383" s="65"/>
      <c r="P383" s="65"/>
      <c r="Q383" s="65"/>
      <c r="R383" s="62"/>
      <c r="S383" s="62"/>
      <c r="T383" s="62"/>
      <c r="U383" s="65" t="s">
        <v>15</v>
      </c>
      <c r="V383" s="65"/>
      <c r="W383" s="65"/>
      <c r="X383" s="65"/>
      <c r="Y383" s="65"/>
      <c r="Z383" s="65"/>
      <c r="AA383" s="65"/>
      <c r="AB383" s="63"/>
      <c r="AC383" s="63"/>
      <c r="AD383" s="65" t="s">
        <v>15</v>
      </c>
      <c r="AE383" s="65"/>
      <c r="AF383" s="65"/>
    </row>
    <row r="384" spans="1:32" ht="1.5" customHeight="1" x14ac:dyDescent="0.15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5"/>
      <c r="L384" s="65"/>
      <c r="M384" s="65"/>
      <c r="N384" s="65"/>
      <c r="O384" s="65"/>
      <c r="P384" s="65"/>
      <c r="Q384" s="65"/>
      <c r="R384" s="65" t="s">
        <v>15</v>
      </c>
      <c r="S384" s="65"/>
      <c r="T384" s="65"/>
      <c r="U384" s="65"/>
      <c r="V384" s="65"/>
      <c r="W384" s="65"/>
      <c r="X384" s="65"/>
      <c r="Y384" s="65"/>
      <c r="Z384" s="65"/>
      <c r="AA384" s="65"/>
      <c r="AB384" s="65" t="s">
        <v>15</v>
      </c>
      <c r="AC384" s="65"/>
      <c r="AD384" s="65"/>
      <c r="AE384" s="65"/>
      <c r="AF384" s="65"/>
    </row>
    <row r="385" spans="1:29" ht="11.1" customHeight="1" x14ac:dyDescent="0.15">
      <c r="A385" s="6" t="s">
        <v>14</v>
      </c>
      <c r="C385" s="40" t="s">
        <v>103</v>
      </c>
      <c r="D385" s="40"/>
      <c r="E385" s="40"/>
      <c r="F385" s="40"/>
      <c r="G385" s="51">
        <v>3523493</v>
      </c>
      <c r="H385" s="51"/>
      <c r="I385" s="52" t="s">
        <v>17</v>
      </c>
      <c r="J385" s="52"/>
      <c r="K385" s="52"/>
      <c r="L385" s="52"/>
      <c r="M385" s="53" t="s">
        <v>104</v>
      </c>
      <c r="N385" s="53"/>
      <c r="O385" s="53"/>
      <c r="P385" s="53" t="s">
        <v>105</v>
      </c>
      <c r="Q385" s="53"/>
      <c r="R385" s="53"/>
      <c r="S385" s="54">
        <v>6.83</v>
      </c>
      <c r="T385" s="54"/>
      <c r="V385" s="5">
        <v>0</v>
      </c>
      <c r="W385" s="4" t="s">
        <v>15</v>
      </c>
      <c r="X385" s="55" t="s">
        <v>20</v>
      </c>
      <c r="Y385" s="55"/>
      <c r="Z385" s="55"/>
      <c r="AA385" s="55"/>
      <c r="AB385" s="56">
        <v>0</v>
      </c>
      <c r="AC385" s="56"/>
    </row>
    <row r="386" spans="1:29" ht="11.1" customHeight="1" x14ac:dyDescent="0.15">
      <c r="A386" s="6" t="s">
        <v>14</v>
      </c>
      <c r="C386" s="40" t="s">
        <v>103</v>
      </c>
      <c r="D386" s="40"/>
      <c r="E386" s="40"/>
      <c r="F386" s="40"/>
      <c r="G386" s="51">
        <v>3523697</v>
      </c>
      <c r="H386" s="51"/>
      <c r="I386" s="52" t="s">
        <v>17</v>
      </c>
      <c r="J386" s="52"/>
      <c r="K386" s="52"/>
      <c r="L386" s="52"/>
      <c r="M386" s="53" t="s">
        <v>104</v>
      </c>
      <c r="N386" s="53"/>
      <c r="O386" s="53"/>
      <c r="P386" s="53" t="s">
        <v>106</v>
      </c>
      <c r="Q386" s="53"/>
      <c r="R386" s="53"/>
      <c r="S386" s="54">
        <v>10.029999999999999</v>
      </c>
      <c r="T386" s="54"/>
      <c r="V386" s="5">
        <v>0</v>
      </c>
      <c r="W386" s="4" t="s">
        <v>15</v>
      </c>
      <c r="X386" s="55" t="s">
        <v>20</v>
      </c>
      <c r="Y386" s="55"/>
      <c r="Z386" s="55"/>
      <c r="AA386" s="55"/>
      <c r="AB386" s="56">
        <v>0</v>
      </c>
      <c r="AC386" s="56"/>
    </row>
    <row r="387" spans="1:29" ht="11.1" customHeight="1" x14ac:dyDescent="0.15">
      <c r="A387" s="6" t="s">
        <v>14</v>
      </c>
      <c r="C387" s="40" t="s">
        <v>103</v>
      </c>
      <c r="D387" s="40"/>
      <c r="E387" s="40"/>
      <c r="F387" s="40"/>
      <c r="G387" s="51">
        <v>3523699</v>
      </c>
      <c r="H387" s="51"/>
      <c r="I387" s="52" t="s">
        <v>17</v>
      </c>
      <c r="J387" s="52"/>
      <c r="K387" s="52"/>
      <c r="L387" s="52"/>
      <c r="M387" s="53" t="s">
        <v>104</v>
      </c>
      <c r="N387" s="53"/>
      <c r="O387" s="53"/>
      <c r="P387" s="53" t="s">
        <v>107</v>
      </c>
      <c r="Q387" s="53"/>
      <c r="R387" s="53"/>
      <c r="S387" s="54">
        <v>10.52</v>
      </c>
      <c r="T387" s="54"/>
      <c r="V387" s="5">
        <v>0</v>
      </c>
      <c r="W387" s="4" t="s">
        <v>15</v>
      </c>
      <c r="X387" s="55" t="s">
        <v>20</v>
      </c>
      <c r="Y387" s="55"/>
      <c r="Z387" s="55"/>
      <c r="AA387" s="55"/>
      <c r="AB387" s="56">
        <v>0</v>
      </c>
      <c r="AC387" s="56"/>
    </row>
    <row r="388" spans="1:29" ht="11.1" customHeight="1" x14ac:dyDescent="0.15">
      <c r="A388" s="6" t="s">
        <v>14</v>
      </c>
      <c r="C388" s="40" t="s">
        <v>103</v>
      </c>
      <c r="D388" s="40"/>
      <c r="E388" s="40"/>
      <c r="F388" s="40"/>
      <c r="G388" s="51">
        <v>3525785</v>
      </c>
      <c r="H388" s="51"/>
      <c r="I388" s="52" t="s">
        <v>22</v>
      </c>
      <c r="J388" s="52"/>
      <c r="K388" s="52"/>
      <c r="L388" s="52"/>
      <c r="M388" s="53" t="s">
        <v>104</v>
      </c>
      <c r="N388" s="53"/>
      <c r="O388" s="53"/>
      <c r="P388" s="53" t="s">
        <v>106</v>
      </c>
      <c r="Q388" s="53"/>
      <c r="R388" s="53"/>
      <c r="S388" s="54">
        <v>9</v>
      </c>
      <c r="T388" s="54"/>
      <c r="V388" s="5">
        <v>0</v>
      </c>
      <c r="W388" s="4" t="s">
        <v>15</v>
      </c>
      <c r="X388" s="55" t="s">
        <v>20</v>
      </c>
      <c r="Y388" s="55"/>
      <c r="Z388" s="55"/>
      <c r="AA388" s="55"/>
      <c r="AB388" s="56">
        <v>0</v>
      </c>
      <c r="AC388" s="56"/>
    </row>
    <row r="389" spans="1:29" ht="11.1" customHeight="1" x14ac:dyDescent="0.15">
      <c r="A389" s="6" t="s">
        <v>14</v>
      </c>
      <c r="C389" s="40" t="s">
        <v>103</v>
      </c>
      <c r="D389" s="40"/>
      <c r="E389" s="40"/>
      <c r="F389" s="40"/>
      <c r="G389" s="51">
        <v>3525801</v>
      </c>
      <c r="H389" s="51"/>
      <c r="I389" s="52" t="s">
        <v>22</v>
      </c>
      <c r="J389" s="52"/>
      <c r="K389" s="52"/>
      <c r="L389" s="52"/>
      <c r="M389" s="53" t="s">
        <v>104</v>
      </c>
      <c r="N389" s="53"/>
      <c r="O389" s="53"/>
      <c r="P389" s="53" t="s">
        <v>108</v>
      </c>
      <c r="Q389" s="53"/>
      <c r="R389" s="53"/>
      <c r="S389" s="54">
        <v>9.61</v>
      </c>
      <c r="T389" s="54"/>
      <c r="V389" s="5">
        <v>0</v>
      </c>
      <c r="W389" s="4" t="s">
        <v>15</v>
      </c>
      <c r="X389" s="55" t="s">
        <v>20</v>
      </c>
      <c r="Y389" s="55"/>
      <c r="Z389" s="55"/>
      <c r="AA389" s="55"/>
      <c r="AB389" s="56">
        <v>0</v>
      </c>
      <c r="AC389" s="56"/>
    </row>
    <row r="390" spans="1:29" ht="11.1" customHeight="1" x14ac:dyDescent="0.15">
      <c r="A390" s="6" t="s">
        <v>14</v>
      </c>
      <c r="C390" s="40" t="s">
        <v>103</v>
      </c>
      <c r="D390" s="40"/>
      <c r="E390" s="40"/>
      <c r="F390" s="40"/>
      <c r="G390" s="51">
        <v>3527902</v>
      </c>
      <c r="H390" s="51"/>
      <c r="I390" s="52" t="s">
        <v>23</v>
      </c>
      <c r="J390" s="52"/>
      <c r="K390" s="52"/>
      <c r="L390" s="52"/>
      <c r="M390" s="53" t="s">
        <v>104</v>
      </c>
      <c r="N390" s="53"/>
      <c r="O390" s="53"/>
      <c r="P390" s="53" t="s">
        <v>106</v>
      </c>
      <c r="Q390" s="53"/>
      <c r="R390" s="53"/>
      <c r="S390" s="54">
        <v>7.96</v>
      </c>
      <c r="T390" s="54"/>
      <c r="V390" s="5">
        <v>0</v>
      </c>
      <c r="W390" s="4" t="s">
        <v>15</v>
      </c>
      <c r="X390" s="55" t="s">
        <v>20</v>
      </c>
      <c r="Y390" s="55"/>
      <c r="Z390" s="55"/>
      <c r="AA390" s="55"/>
      <c r="AB390" s="56">
        <v>0</v>
      </c>
      <c r="AC390" s="56"/>
    </row>
    <row r="391" spans="1:29" ht="11.1" customHeight="1" x14ac:dyDescent="0.15">
      <c r="A391" s="6" t="s">
        <v>14</v>
      </c>
      <c r="C391" s="40" t="s">
        <v>103</v>
      </c>
      <c r="D391" s="40"/>
      <c r="E391" s="40"/>
      <c r="F391" s="40"/>
      <c r="G391" s="51">
        <v>3528103</v>
      </c>
      <c r="H391" s="51"/>
      <c r="I391" s="52" t="s">
        <v>23</v>
      </c>
      <c r="J391" s="52"/>
      <c r="K391" s="52"/>
      <c r="L391" s="52"/>
      <c r="M391" s="53" t="s">
        <v>104</v>
      </c>
      <c r="N391" s="53"/>
      <c r="O391" s="53"/>
      <c r="P391" s="53" t="s">
        <v>107</v>
      </c>
      <c r="Q391" s="53"/>
      <c r="R391" s="53"/>
      <c r="S391" s="54">
        <v>10.95</v>
      </c>
      <c r="T391" s="54"/>
      <c r="V391" s="5">
        <v>0</v>
      </c>
      <c r="W391" s="4" t="s">
        <v>15</v>
      </c>
      <c r="X391" s="55" t="s">
        <v>20</v>
      </c>
      <c r="Y391" s="55"/>
      <c r="Z391" s="55"/>
      <c r="AA391" s="55"/>
      <c r="AB391" s="56">
        <v>0</v>
      </c>
      <c r="AC391" s="56"/>
    </row>
    <row r="392" spans="1:29" ht="11.1" customHeight="1" x14ac:dyDescent="0.15">
      <c r="A392" s="6" t="s">
        <v>14</v>
      </c>
      <c r="C392" s="40" t="s">
        <v>103</v>
      </c>
      <c r="D392" s="40"/>
      <c r="E392" s="40"/>
      <c r="F392" s="40"/>
      <c r="G392" s="51">
        <v>3528110</v>
      </c>
      <c r="H392" s="51"/>
      <c r="I392" s="52" t="s">
        <v>23</v>
      </c>
      <c r="J392" s="52"/>
      <c r="K392" s="52"/>
      <c r="L392" s="52"/>
      <c r="M392" s="53" t="s">
        <v>104</v>
      </c>
      <c r="N392" s="53"/>
      <c r="O392" s="53"/>
      <c r="P392" s="53" t="s">
        <v>106</v>
      </c>
      <c r="Q392" s="53"/>
      <c r="R392" s="53"/>
      <c r="S392" s="54">
        <v>3.53</v>
      </c>
      <c r="T392" s="54"/>
      <c r="V392" s="5">
        <v>0</v>
      </c>
      <c r="W392" s="4" t="s">
        <v>15</v>
      </c>
      <c r="X392" s="55" t="s">
        <v>20</v>
      </c>
      <c r="Y392" s="55"/>
      <c r="Z392" s="55"/>
      <c r="AA392" s="55"/>
      <c r="AB392" s="56">
        <v>0</v>
      </c>
      <c r="AC392" s="56"/>
    </row>
    <row r="393" spans="1:29" ht="11.1" customHeight="1" x14ac:dyDescent="0.15">
      <c r="A393" s="6" t="s">
        <v>14</v>
      </c>
      <c r="C393" s="40" t="s">
        <v>103</v>
      </c>
      <c r="D393" s="40"/>
      <c r="E393" s="40"/>
      <c r="F393" s="40"/>
      <c r="G393" s="51">
        <v>3530675</v>
      </c>
      <c r="H393" s="51"/>
      <c r="I393" s="52" t="s">
        <v>24</v>
      </c>
      <c r="J393" s="52"/>
      <c r="K393" s="52"/>
      <c r="L393" s="52"/>
      <c r="M393" s="53" t="s">
        <v>104</v>
      </c>
      <c r="N393" s="53"/>
      <c r="O393" s="53"/>
      <c r="P393" s="53" t="s">
        <v>108</v>
      </c>
      <c r="Q393" s="53"/>
      <c r="R393" s="53"/>
      <c r="S393" s="54">
        <v>8.75</v>
      </c>
      <c r="T393" s="54"/>
      <c r="V393" s="5">
        <v>0</v>
      </c>
      <c r="W393" s="4" t="s">
        <v>15</v>
      </c>
      <c r="X393" s="55" t="s">
        <v>20</v>
      </c>
      <c r="Y393" s="55"/>
      <c r="Z393" s="55"/>
      <c r="AA393" s="55"/>
      <c r="AB393" s="56">
        <v>0</v>
      </c>
      <c r="AC393" s="56"/>
    </row>
    <row r="394" spans="1:29" ht="11.1" customHeight="1" x14ac:dyDescent="0.15">
      <c r="A394" s="6" t="s">
        <v>14</v>
      </c>
      <c r="C394" s="40" t="s">
        <v>103</v>
      </c>
      <c r="D394" s="40"/>
      <c r="E394" s="40"/>
      <c r="F394" s="40"/>
      <c r="G394" s="51">
        <v>3530683</v>
      </c>
      <c r="H394" s="51"/>
      <c r="I394" s="52" t="s">
        <v>24</v>
      </c>
      <c r="J394" s="52"/>
      <c r="K394" s="52"/>
      <c r="L394" s="52"/>
      <c r="M394" s="53" t="s">
        <v>104</v>
      </c>
      <c r="N394" s="53"/>
      <c r="O394" s="53"/>
      <c r="P394" s="53" t="s">
        <v>106</v>
      </c>
      <c r="Q394" s="53"/>
      <c r="R394" s="53"/>
      <c r="S394" s="54">
        <v>8.9</v>
      </c>
      <c r="T394" s="54"/>
      <c r="V394" s="5">
        <v>0</v>
      </c>
      <c r="W394" s="4" t="s">
        <v>15</v>
      </c>
      <c r="X394" s="55" t="s">
        <v>20</v>
      </c>
      <c r="Y394" s="55"/>
      <c r="Z394" s="55"/>
      <c r="AA394" s="55"/>
      <c r="AB394" s="56">
        <v>0</v>
      </c>
      <c r="AC394" s="56"/>
    </row>
    <row r="395" spans="1:29" ht="11.1" customHeight="1" x14ac:dyDescent="0.15">
      <c r="A395" s="6" t="s">
        <v>14</v>
      </c>
      <c r="C395" s="40" t="s">
        <v>103</v>
      </c>
      <c r="D395" s="40"/>
      <c r="E395" s="40"/>
      <c r="F395" s="40"/>
      <c r="G395" s="51">
        <v>3533297</v>
      </c>
      <c r="H395" s="51"/>
      <c r="I395" s="52" t="s">
        <v>25</v>
      </c>
      <c r="J395" s="52"/>
      <c r="K395" s="52"/>
      <c r="L395" s="52"/>
      <c r="M395" s="53" t="s">
        <v>104</v>
      </c>
      <c r="N395" s="53"/>
      <c r="O395" s="53"/>
      <c r="P395" s="53" t="s">
        <v>106</v>
      </c>
      <c r="Q395" s="53"/>
      <c r="R395" s="53"/>
      <c r="S395" s="54">
        <v>7.6</v>
      </c>
      <c r="T395" s="54"/>
      <c r="V395" s="5">
        <v>0</v>
      </c>
      <c r="W395" s="4" t="s">
        <v>15</v>
      </c>
      <c r="X395" s="55" t="s">
        <v>20</v>
      </c>
      <c r="Y395" s="55"/>
      <c r="Z395" s="55"/>
      <c r="AA395" s="55"/>
      <c r="AB395" s="56">
        <v>0</v>
      </c>
      <c r="AC395" s="56"/>
    </row>
    <row r="396" spans="1:29" ht="11.1" customHeight="1" x14ac:dyDescent="0.15">
      <c r="A396" s="6" t="s">
        <v>14</v>
      </c>
      <c r="C396" s="40" t="s">
        <v>103</v>
      </c>
      <c r="D396" s="40"/>
      <c r="E396" s="40"/>
      <c r="F396" s="40"/>
      <c r="G396" s="51">
        <v>3533298</v>
      </c>
      <c r="H396" s="51"/>
      <c r="I396" s="52" t="s">
        <v>25</v>
      </c>
      <c r="J396" s="52"/>
      <c r="K396" s="52"/>
      <c r="L396" s="52"/>
      <c r="M396" s="53" t="s">
        <v>104</v>
      </c>
      <c r="N396" s="53"/>
      <c r="O396" s="53"/>
      <c r="P396" s="53" t="s">
        <v>107</v>
      </c>
      <c r="Q396" s="53"/>
      <c r="R396" s="53"/>
      <c r="S396" s="54">
        <v>7.65</v>
      </c>
      <c r="T396" s="54"/>
      <c r="V396" s="5">
        <v>0</v>
      </c>
      <c r="W396" s="4" t="s">
        <v>15</v>
      </c>
      <c r="X396" s="55" t="s">
        <v>20</v>
      </c>
      <c r="Y396" s="55"/>
      <c r="Z396" s="55"/>
      <c r="AA396" s="55"/>
      <c r="AB396" s="56">
        <v>0</v>
      </c>
      <c r="AC396" s="56"/>
    </row>
    <row r="397" spans="1:29" ht="11.1" customHeight="1" x14ac:dyDescent="0.15">
      <c r="A397" s="6" t="s">
        <v>14</v>
      </c>
      <c r="C397" s="40" t="s">
        <v>103</v>
      </c>
      <c r="D397" s="40"/>
      <c r="E397" s="40"/>
      <c r="F397" s="40"/>
      <c r="G397" s="51">
        <v>3535995</v>
      </c>
      <c r="H397" s="51"/>
      <c r="I397" s="52" t="s">
        <v>26</v>
      </c>
      <c r="J397" s="52"/>
      <c r="K397" s="52"/>
      <c r="L397" s="52"/>
      <c r="M397" s="53" t="s">
        <v>104</v>
      </c>
      <c r="N397" s="53"/>
      <c r="O397" s="53"/>
      <c r="P397" s="53" t="s">
        <v>107</v>
      </c>
      <c r="Q397" s="53"/>
      <c r="R397" s="53"/>
      <c r="S397" s="54">
        <v>9.48</v>
      </c>
      <c r="T397" s="54"/>
      <c r="V397" s="5">
        <v>0</v>
      </c>
      <c r="W397" s="4" t="s">
        <v>15</v>
      </c>
      <c r="X397" s="55" t="s">
        <v>20</v>
      </c>
      <c r="Y397" s="55"/>
      <c r="Z397" s="55"/>
      <c r="AA397" s="55"/>
      <c r="AB397" s="56">
        <v>0</v>
      </c>
      <c r="AC397" s="56"/>
    </row>
    <row r="398" spans="1:29" ht="11.1" customHeight="1" x14ac:dyDescent="0.15">
      <c r="A398" s="6" t="s">
        <v>14</v>
      </c>
      <c r="C398" s="40" t="s">
        <v>103</v>
      </c>
      <c r="D398" s="40"/>
      <c r="E398" s="40"/>
      <c r="F398" s="40"/>
      <c r="G398" s="51">
        <v>3536020</v>
      </c>
      <c r="H398" s="51"/>
      <c r="I398" s="52" t="s">
        <v>26</v>
      </c>
      <c r="J398" s="52"/>
      <c r="K398" s="52"/>
      <c r="L398" s="52"/>
      <c r="M398" s="53" t="s">
        <v>104</v>
      </c>
      <c r="N398" s="53"/>
      <c r="O398" s="53"/>
      <c r="P398" s="53" t="s">
        <v>106</v>
      </c>
      <c r="Q398" s="53"/>
      <c r="R398" s="53"/>
      <c r="S398" s="54">
        <v>9.17</v>
      </c>
      <c r="T398" s="54"/>
      <c r="V398" s="5">
        <v>0</v>
      </c>
      <c r="W398" s="4" t="s">
        <v>15</v>
      </c>
      <c r="X398" s="55" t="s">
        <v>20</v>
      </c>
      <c r="Y398" s="55"/>
      <c r="Z398" s="55"/>
      <c r="AA398" s="55"/>
      <c r="AB398" s="56">
        <v>0</v>
      </c>
      <c r="AC398" s="56"/>
    </row>
    <row r="399" spans="1:29" ht="11.1" customHeight="1" x14ac:dyDescent="0.15">
      <c r="A399" s="6" t="s">
        <v>14</v>
      </c>
      <c r="C399" s="40" t="s">
        <v>103</v>
      </c>
      <c r="D399" s="40"/>
      <c r="E399" s="40"/>
      <c r="F399" s="40"/>
      <c r="G399" s="51">
        <v>3537713</v>
      </c>
      <c r="H399" s="51"/>
      <c r="I399" s="52" t="s">
        <v>27</v>
      </c>
      <c r="J399" s="52"/>
      <c r="K399" s="52"/>
      <c r="L399" s="52"/>
      <c r="M399" s="53" t="s">
        <v>104</v>
      </c>
      <c r="N399" s="53"/>
      <c r="O399" s="53"/>
      <c r="P399" s="53" t="s">
        <v>106</v>
      </c>
      <c r="Q399" s="53"/>
      <c r="R399" s="53"/>
      <c r="S399" s="54">
        <v>8.27</v>
      </c>
      <c r="T399" s="54"/>
      <c r="V399" s="5">
        <v>0</v>
      </c>
      <c r="W399" s="4" t="s">
        <v>15</v>
      </c>
      <c r="X399" s="55" t="s">
        <v>20</v>
      </c>
      <c r="Y399" s="55"/>
      <c r="Z399" s="55"/>
      <c r="AA399" s="55"/>
      <c r="AB399" s="56">
        <v>0</v>
      </c>
      <c r="AC399" s="56"/>
    </row>
    <row r="400" spans="1:29" ht="11.1" customHeight="1" x14ac:dyDescent="0.15">
      <c r="A400" s="6" t="s">
        <v>14</v>
      </c>
      <c r="C400" s="40" t="s">
        <v>103</v>
      </c>
      <c r="D400" s="40"/>
      <c r="E400" s="40"/>
      <c r="F400" s="40"/>
      <c r="G400" s="51">
        <v>3537715</v>
      </c>
      <c r="H400" s="51"/>
      <c r="I400" s="52" t="s">
        <v>27</v>
      </c>
      <c r="J400" s="52"/>
      <c r="K400" s="52"/>
      <c r="L400" s="52"/>
      <c r="M400" s="53" t="s">
        <v>104</v>
      </c>
      <c r="N400" s="53"/>
      <c r="O400" s="53"/>
      <c r="P400" s="53" t="s">
        <v>107</v>
      </c>
      <c r="Q400" s="53"/>
      <c r="R400" s="53"/>
      <c r="S400" s="54">
        <v>7.58</v>
      </c>
      <c r="T400" s="54"/>
      <c r="V400" s="5">
        <v>0</v>
      </c>
      <c r="W400" s="4" t="s">
        <v>15</v>
      </c>
      <c r="X400" s="55" t="s">
        <v>20</v>
      </c>
      <c r="Y400" s="55"/>
      <c r="Z400" s="55"/>
      <c r="AA400" s="55"/>
      <c r="AB400" s="56">
        <v>0</v>
      </c>
      <c r="AC400" s="56"/>
    </row>
    <row r="401" spans="1:31" ht="11.1" customHeight="1" x14ac:dyDescent="0.15">
      <c r="A401" s="6" t="s">
        <v>14</v>
      </c>
      <c r="C401" s="40" t="s">
        <v>103</v>
      </c>
      <c r="D401" s="40"/>
      <c r="E401" s="40"/>
      <c r="F401" s="40"/>
      <c r="G401" s="51">
        <v>3539746</v>
      </c>
      <c r="H401" s="51"/>
      <c r="I401" s="52" t="s">
        <v>28</v>
      </c>
      <c r="J401" s="52"/>
      <c r="K401" s="52"/>
      <c r="L401" s="52"/>
      <c r="M401" s="53" t="s">
        <v>104</v>
      </c>
      <c r="N401" s="53"/>
      <c r="O401" s="53"/>
      <c r="P401" s="53" t="s">
        <v>107</v>
      </c>
      <c r="Q401" s="53"/>
      <c r="R401" s="53"/>
      <c r="S401" s="54">
        <v>5.57</v>
      </c>
      <c r="T401" s="54"/>
      <c r="V401" s="5">
        <v>0</v>
      </c>
      <c r="W401" s="4" t="s">
        <v>15</v>
      </c>
      <c r="X401" s="55" t="s">
        <v>20</v>
      </c>
      <c r="Y401" s="55"/>
      <c r="Z401" s="55"/>
      <c r="AA401" s="55"/>
      <c r="AB401" s="56">
        <v>0</v>
      </c>
      <c r="AC401" s="56"/>
    </row>
    <row r="402" spans="1:31" ht="11.1" customHeight="1" x14ac:dyDescent="0.15">
      <c r="A402" s="6" t="s">
        <v>14</v>
      </c>
      <c r="C402" s="40" t="s">
        <v>103</v>
      </c>
      <c r="D402" s="40"/>
      <c r="E402" s="40"/>
      <c r="F402" s="40"/>
      <c r="G402" s="51">
        <v>3540011</v>
      </c>
      <c r="H402" s="51"/>
      <c r="I402" s="52" t="s">
        <v>28</v>
      </c>
      <c r="J402" s="52"/>
      <c r="K402" s="52"/>
      <c r="L402" s="52"/>
      <c r="M402" s="53" t="s">
        <v>104</v>
      </c>
      <c r="N402" s="53"/>
      <c r="O402" s="53"/>
      <c r="P402" s="53" t="s">
        <v>106</v>
      </c>
      <c r="Q402" s="53"/>
      <c r="R402" s="53"/>
      <c r="S402" s="54">
        <v>9.16</v>
      </c>
      <c r="T402" s="54"/>
      <c r="V402" s="5">
        <v>0</v>
      </c>
      <c r="W402" s="4" t="s">
        <v>15</v>
      </c>
      <c r="X402" s="55" t="s">
        <v>20</v>
      </c>
      <c r="Y402" s="55"/>
      <c r="Z402" s="55"/>
      <c r="AA402" s="55"/>
      <c r="AB402" s="56">
        <v>0</v>
      </c>
      <c r="AC402" s="56"/>
    </row>
    <row r="403" spans="1:31" ht="11.1" customHeight="1" x14ac:dyDescent="0.15">
      <c r="A403" s="6" t="s">
        <v>14</v>
      </c>
      <c r="C403" s="40" t="s">
        <v>103</v>
      </c>
      <c r="D403" s="40"/>
      <c r="E403" s="40"/>
      <c r="F403" s="40"/>
      <c r="G403" s="51">
        <v>3540012</v>
      </c>
      <c r="H403" s="51"/>
      <c r="I403" s="52" t="s">
        <v>28</v>
      </c>
      <c r="J403" s="52"/>
      <c r="K403" s="52"/>
      <c r="L403" s="52"/>
      <c r="M403" s="53" t="s">
        <v>104</v>
      </c>
      <c r="N403" s="53"/>
      <c r="O403" s="53"/>
      <c r="P403" s="53" t="s">
        <v>107</v>
      </c>
      <c r="Q403" s="53"/>
      <c r="R403" s="53"/>
      <c r="S403" s="54">
        <v>4.49</v>
      </c>
      <c r="T403" s="54"/>
      <c r="V403" s="5">
        <v>0</v>
      </c>
      <c r="W403" s="4" t="s">
        <v>15</v>
      </c>
      <c r="X403" s="55" t="s">
        <v>20</v>
      </c>
      <c r="Y403" s="55"/>
      <c r="Z403" s="55"/>
      <c r="AA403" s="55"/>
      <c r="AB403" s="56">
        <v>0</v>
      </c>
      <c r="AC403" s="56"/>
    </row>
    <row r="404" spans="1:31" ht="11.1" customHeight="1" x14ac:dyDescent="0.15">
      <c r="A404" s="6" t="s">
        <v>14</v>
      </c>
      <c r="C404" s="40" t="s">
        <v>103</v>
      </c>
      <c r="D404" s="40"/>
      <c r="E404" s="40"/>
      <c r="F404" s="40"/>
      <c r="G404" s="51">
        <v>3543152</v>
      </c>
      <c r="H404" s="51"/>
      <c r="I404" s="52" t="s">
        <v>30</v>
      </c>
      <c r="J404" s="52"/>
      <c r="K404" s="52"/>
      <c r="L404" s="52"/>
      <c r="M404" s="53" t="s">
        <v>104</v>
      </c>
      <c r="N404" s="53"/>
      <c r="O404" s="53"/>
      <c r="P404" s="53" t="s">
        <v>108</v>
      </c>
      <c r="Q404" s="53"/>
      <c r="R404" s="53"/>
      <c r="S404" s="54">
        <v>8.77</v>
      </c>
      <c r="T404" s="54"/>
      <c r="V404" s="5">
        <v>0</v>
      </c>
      <c r="W404" s="4" t="s">
        <v>15</v>
      </c>
      <c r="X404" s="55" t="s">
        <v>20</v>
      </c>
      <c r="Y404" s="55"/>
      <c r="Z404" s="55"/>
      <c r="AA404" s="55"/>
      <c r="AB404" s="56">
        <v>0</v>
      </c>
      <c r="AC404" s="56"/>
    </row>
    <row r="405" spans="1:31" ht="11.1" customHeight="1" x14ac:dyDescent="0.15">
      <c r="A405" s="6" t="s">
        <v>14</v>
      </c>
      <c r="C405" s="40" t="s">
        <v>103</v>
      </c>
      <c r="D405" s="40"/>
      <c r="E405" s="40"/>
      <c r="F405" s="40"/>
      <c r="G405" s="51">
        <v>3543153</v>
      </c>
      <c r="H405" s="51"/>
      <c r="I405" s="52" t="s">
        <v>30</v>
      </c>
      <c r="J405" s="52"/>
      <c r="K405" s="52"/>
      <c r="L405" s="52"/>
      <c r="M405" s="53" t="s">
        <v>104</v>
      </c>
      <c r="N405" s="53"/>
      <c r="O405" s="53"/>
      <c r="P405" s="53" t="s">
        <v>107</v>
      </c>
      <c r="Q405" s="53"/>
      <c r="R405" s="53"/>
      <c r="S405" s="54">
        <v>9.1</v>
      </c>
      <c r="T405" s="54"/>
      <c r="V405" s="5">
        <v>0</v>
      </c>
      <c r="W405" s="4" t="s">
        <v>15</v>
      </c>
      <c r="X405" s="55" t="s">
        <v>20</v>
      </c>
      <c r="Y405" s="55"/>
      <c r="Z405" s="55"/>
      <c r="AA405" s="55"/>
      <c r="AB405" s="56">
        <v>0</v>
      </c>
      <c r="AC405" s="56"/>
    </row>
    <row r="406" spans="1:31" ht="11.1" customHeight="1" x14ac:dyDescent="0.15">
      <c r="A406" s="6" t="s">
        <v>14</v>
      </c>
      <c r="C406" s="40" t="s">
        <v>103</v>
      </c>
      <c r="D406" s="40"/>
      <c r="E406" s="40"/>
      <c r="F406" s="40"/>
      <c r="G406" s="51">
        <v>3545917</v>
      </c>
      <c r="H406" s="51"/>
      <c r="I406" s="52" t="s">
        <v>31</v>
      </c>
      <c r="J406" s="52"/>
      <c r="K406" s="52"/>
      <c r="L406" s="52"/>
      <c r="M406" s="53" t="s">
        <v>104</v>
      </c>
      <c r="N406" s="53"/>
      <c r="O406" s="53"/>
      <c r="P406" s="53" t="s">
        <v>107</v>
      </c>
      <c r="Q406" s="53"/>
      <c r="R406" s="53"/>
      <c r="S406" s="54">
        <v>8.3800000000000008</v>
      </c>
      <c r="T406" s="54"/>
      <c r="V406" s="5">
        <v>0</v>
      </c>
      <c r="W406" s="4" t="s">
        <v>15</v>
      </c>
      <c r="X406" s="55" t="s">
        <v>20</v>
      </c>
      <c r="Y406" s="55"/>
      <c r="Z406" s="55"/>
      <c r="AA406" s="55"/>
      <c r="AB406" s="56">
        <v>0</v>
      </c>
      <c r="AC406" s="56"/>
    </row>
    <row r="407" spans="1:31" ht="8.65" customHeight="1" x14ac:dyDescent="0.15"/>
    <row r="408" spans="1:31" ht="13.9" customHeight="1" x14ac:dyDescent="0.15">
      <c r="Q408" s="37" t="s">
        <v>109</v>
      </c>
      <c r="R408" s="37"/>
      <c r="S408" s="37"/>
      <c r="AA408" s="57" t="s">
        <v>45</v>
      </c>
      <c r="AB408" s="57"/>
      <c r="AC408" s="57"/>
      <c r="AD408" s="57"/>
      <c r="AE408" s="57"/>
    </row>
    <row r="409" spans="1:31" ht="13.9" customHeight="1" x14ac:dyDescent="0.15">
      <c r="A409" s="2" t="s">
        <v>110</v>
      </c>
      <c r="C409" s="40" t="s">
        <v>111</v>
      </c>
      <c r="D409" s="40"/>
      <c r="E409" s="40"/>
      <c r="G409" s="41" t="s">
        <v>112</v>
      </c>
      <c r="H409" s="41"/>
      <c r="I409" s="40" t="s">
        <v>113</v>
      </c>
      <c r="J409" s="40"/>
      <c r="K409" s="40"/>
      <c r="L409" s="40"/>
      <c r="M409" s="40" t="s">
        <v>114</v>
      </c>
      <c r="N409" s="40"/>
      <c r="O409" s="40"/>
      <c r="P409" s="40" t="s">
        <v>115</v>
      </c>
      <c r="Q409" s="40"/>
      <c r="R409" s="40"/>
      <c r="S409" s="42" t="s">
        <v>116</v>
      </c>
      <c r="T409" s="42"/>
      <c r="V409" s="3" t="s">
        <v>117</v>
      </c>
      <c r="Z409" s="42" t="s">
        <v>118</v>
      </c>
      <c r="AA409" s="42"/>
      <c r="AB409" s="42" t="s">
        <v>119</v>
      </c>
      <c r="AC409" s="42"/>
    </row>
    <row r="410" spans="1:31" ht="0.75" customHeight="1" x14ac:dyDescent="0.15">
      <c r="A410" s="43" t="s">
        <v>120</v>
      </c>
      <c r="B410" s="1" t="s">
        <v>121</v>
      </c>
      <c r="C410" s="44" t="s">
        <v>103</v>
      </c>
      <c r="D410" s="44"/>
      <c r="E410" s="44"/>
      <c r="F410" s="44"/>
      <c r="G410" s="45">
        <v>3545933</v>
      </c>
      <c r="H410" s="45"/>
      <c r="I410" s="46" t="s">
        <v>31</v>
      </c>
      <c r="J410" s="46"/>
      <c r="K410" s="46"/>
      <c r="L410" s="46"/>
      <c r="M410" s="47" t="s">
        <v>104</v>
      </c>
      <c r="N410" s="47"/>
      <c r="O410" s="47"/>
      <c r="P410" s="47" t="s">
        <v>108</v>
      </c>
      <c r="Q410" s="47"/>
      <c r="R410" s="47"/>
      <c r="S410" s="48">
        <v>7.94</v>
      </c>
      <c r="T410" s="48"/>
      <c r="U410" s="1" t="s">
        <v>121</v>
      </c>
      <c r="V410" s="48">
        <v>0</v>
      </c>
      <c r="W410" s="47" t="s">
        <v>121</v>
      </c>
      <c r="X410" s="49" t="s">
        <v>122</v>
      </c>
      <c r="Y410" s="49"/>
      <c r="Z410" s="49"/>
      <c r="AA410" s="49"/>
      <c r="AB410" s="50">
        <v>0</v>
      </c>
      <c r="AC410" s="50"/>
      <c r="AD410" s="1" t="s">
        <v>121</v>
      </c>
    </row>
    <row r="411" spans="1:31" ht="10.35" customHeight="1" x14ac:dyDescent="0.15">
      <c r="A411" s="43"/>
      <c r="C411" s="44"/>
      <c r="D411" s="44"/>
      <c r="E411" s="44"/>
      <c r="F411" s="44"/>
      <c r="G411" s="45"/>
      <c r="H411" s="45"/>
      <c r="I411" s="46"/>
      <c r="J411" s="46"/>
      <c r="K411" s="46"/>
      <c r="L411" s="46"/>
      <c r="M411" s="47"/>
      <c r="N411" s="47"/>
      <c r="O411" s="47"/>
      <c r="P411" s="47"/>
      <c r="Q411" s="47"/>
      <c r="R411" s="47"/>
      <c r="S411" s="48"/>
      <c r="T411" s="48"/>
      <c r="V411" s="48"/>
      <c r="W411" s="47"/>
      <c r="X411" s="49"/>
      <c r="Y411" s="49"/>
      <c r="Z411" s="49"/>
      <c r="AA411" s="49"/>
      <c r="AB411" s="50"/>
      <c r="AC411" s="50"/>
    </row>
    <row r="412" spans="1:31" ht="11.1" customHeight="1" x14ac:dyDescent="0.15">
      <c r="A412" s="6" t="s">
        <v>120</v>
      </c>
      <c r="C412" s="40" t="s">
        <v>103</v>
      </c>
      <c r="D412" s="40"/>
      <c r="E412" s="40"/>
      <c r="F412" s="40"/>
      <c r="G412" s="51">
        <v>3547704</v>
      </c>
      <c r="H412" s="51"/>
      <c r="I412" s="52" t="s">
        <v>33</v>
      </c>
      <c r="J412" s="52"/>
      <c r="K412" s="52"/>
      <c r="L412" s="52"/>
      <c r="M412" s="53" t="s">
        <v>104</v>
      </c>
      <c r="N412" s="53"/>
      <c r="O412" s="53"/>
      <c r="P412" s="53" t="s">
        <v>108</v>
      </c>
      <c r="Q412" s="53"/>
      <c r="R412" s="53"/>
      <c r="S412" s="54">
        <v>3.03</v>
      </c>
      <c r="T412" s="54"/>
      <c r="V412" s="5">
        <v>0</v>
      </c>
      <c r="W412" s="4" t="s">
        <v>121</v>
      </c>
      <c r="X412" s="55" t="s">
        <v>122</v>
      </c>
      <c r="Y412" s="55"/>
      <c r="Z412" s="55"/>
      <c r="AA412" s="55"/>
      <c r="AB412" s="56">
        <v>0</v>
      </c>
      <c r="AC412" s="56"/>
    </row>
    <row r="413" spans="1:31" ht="11.1" customHeight="1" x14ac:dyDescent="0.15">
      <c r="A413" s="6" t="s">
        <v>120</v>
      </c>
      <c r="C413" s="40" t="s">
        <v>103</v>
      </c>
      <c r="D413" s="40"/>
      <c r="E413" s="40"/>
      <c r="F413" s="40"/>
      <c r="G413" s="51">
        <v>3547706</v>
      </c>
      <c r="H413" s="51"/>
      <c r="I413" s="52" t="s">
        <v>33</v>
      </c>
      <c r="J413" s="52"/>
      <c r="K413" s="52"/>
      <c r="L413" s="52"/>
      <c r="M413" s="53" t="s">
        <v>104</v>
      </c>
      <c r="N413" s="53"/>
      <c r="O413" s="53"/>
      <c r="P413" s="53" t="s">
        <v>106</v>
      </c>
      <c r="Q413" s="53"/>
      <c r="R413" s="53"/>
      <c r="S413" s="54">
        <v>4.5</v>
      </c>
      <c r="T413" s="54"/>
      <c r="V413" s="5">
        <v>0</v>
      </c>
      <c r="W413" s="4" t="s">
        <v>121</v>
      </c>
      <c r="X413" s="55" t="s">
        <v>122</v>
      </c>
      <c r="Y413" s="55"/>
      <c r="Z413" s="55"/>
      <c r="AA413" s="55"/>
      <c r="AB413" s="56">
        <v>0</v>
      </c>
      <c r="AC413" s="56"/>
    </row>
    <row r="414" spans="1:31" ht="11.1" customHeight="1" x14ac:dyDescent="0.15">
      <c r="A414" s="6" t="s">
        <v>120</v>
      </c>
      <c r="C414" s="40" t="s">
        <v>103</v>
      </c>
      <c r="D414" s="40"/>
      <c r="E414" s="40"/>
      <c r="F414" s="40"/>
      <c r="G414" s="51">
        <v>3550053</v>
      </c>
      <c r="H414" s="51"/>
      <c r="I414" s="52" t="s">
        <v>34</v>
      </c>
      <c r="J414" s="52"/>
      <c r="K414" s="52"/>
      <c r="L414" s="52"/>
      <c r="M414" s="53" t="s">
        <v>104</v>
      </c>
      <c r="N414" s="53"/>
      <c r="O414" s="53"/>
      <c r="P414" s="53" t="s">
        <v>106</v>
      </c>
      <c r="Q414" s="53"/>
      <c r="R414" s="53"/>
      <c r="S414" s="54">
        <v>4.18</v>
      </c>
      <c r="T414" s="54"/>
      <c r="V414" s="5">
        <v>0</v>
      </c>
      <c r="W414" s="4" t="s">
        <v>121</v>
      </c>
      <c r="X414" s="55" t="s">
        <v>122</v>
      </c>
      <c r="Y414" s="55"/>
      <c r="Z414" s="55"/>
      <c r="AA414" s="55"/>
      <c r="AB414" s="56">
        <v>0</v>
      </c>
      <c r="AC414" s="56"/>
    </row>
    <row r="415" spans="1:31" ht="11.1" customHeight="1" x14ac:dyDescent="0.15">
      <c r="A415" s="6" t="s">
        <v>120</v>
      </c>
      <c r="C415" s="40" t="s">
        <v>103</v>
      </c>
      <c r="D415" s="40"/>
      <c r="E415" s="40"/>
      <c r="F415" s="40"/>
      <c r="G415" s="51">
        <v>3550059</v>
      </c>
      <c r="H415" s="51"/>
      <c r="I415" s="52" t="s">
        <v>34</v>
      </c>
      <c r="J415" s="52"/>
      <c r="K415" s="52"/>
      <c r="L415" s="52"/>
      <c r="M415" s="53" t="s">
        <v>104</v>
      </c>
      <c r="N415" s="53"/>
      <c r="O415" s="53"/>
      <c r="P415" s="53" t="s">
        <v>108</v>
      </c>
      <c r="Q415" s="53"/>
      <c r="R415" s="53"/>
      <c r="S415" s="54">
        <v>5.47</v>
      </c>
      <c r="T415" s="54"/>
      <c r="V415" s="5">
        <v>0</v>
      </c>
      <c r="W415" s="4" t="s">
        <v>121</v>
      </c>
      <c r="X415" s="55" t="s">
        <v>122</v>
      </c>
      <c r="Y415" s="55"/>
      <c r="Z415" s="55"/>
      <c r="AA415" s="55"/>
      <c r="AB415" s="56">
        <v>0</v>
      </c>
      <c r="AC415" s="56"/>
    </row>
    <row r="416" spans="1:31" ht="11.1" customHeight="1" x14ac:dyDescent="0.15">
      <c r="A416" s="6" t="s">
        <v>120</v>
      </c>
      <c r="C416" s="40" t="s">
        <v>103</v>
      </c>
      <c r="D416" s="40"/>
      <c r="E416" s="40"/>
      <c r="F416" s="40"/>
      <c r="G416" s="51">
        <v>3550404</v>
      </c>
      <c r="H416" s="51"/>
      <c r="I416" s="52" t="s">
        <v>34</v>
      </c>
      <c r="J416" s="52"/>
      <c r="K416" s="52"/>
      <c r="L416" s="52"/>
      <c r="M416" s="53" t="s">
        <v>104</v>
      </c>
      <c r="N416" s="53"/>
      <c r="O416" s="53"/>
      <c r="P416" s="53" t="s">
        <v>108</v>
      </c>
      <c r="Q416" s="53"/>
      <c r="R416" s="53"/>
      <c r="S416" s="54">
        <v>8.31</v>
      </c>
      <c r="T416" s="54"/>
      <c r="V416" s="5">
        <v>0</v>
      </c>
      <c r="W416" s="4" t="s">
        <v>121</v>
      </c>
      <c r="X416" s="55" t="s">
        <v>122</v>
      </c>
      <c r="Y416" s="55"/>
      <c r="Z416" s="55"/>
      <c r="AA416" s="55"/>
      <c r="AB416" s="56">
        <v>0</v>
      </c>
      <c r="AC416" s="56"/>
    </row>
    <row r="417" spans="1:29" ht="11.1" customHeight="1" x14ac:dyDescent="0.15">
      <c r="A417" s="6" t="s">
        <v>120</v>
      </c>
      <c r="C417" s="40" t="s">
        <v>103</v>
      </c>
      <c r="D417" s="40"/>
      <c r="E417" s="40"/>
      <c r="F417" s="40"/>
      <c r="G417" s="51">
        <v>3550405</v>
      </c>
      <c r="H417" s="51"/>
      <c r="I417" s="52" t="s">
        <v>34</v>
      </c>
      <c r="J417" s="52"/>
      <c r="K417" s="52"/>
      <c r="L417" s="52"/>
      <c r="M417" s="53" t="s">
        <v>104</v>
      </c>
      <c r="N417" s="53"/>
      <c r="O417" s="53"/>
      <c r="P417" s="53" t="s">
        <v>106</v>
      </c>
      <c r="Q417" s="53"/>
      <c r="R417" s="53"/>
      <c r="S417" s="54">
        <v>7.47</v>
      </c>
      <c r="T417" s="54"/>
      <c r="V417" s="5">
        <v>0</v>
      </c>
      <c r="W417" s="4" t="s">
        <v>121</v>
      </c>
      <c r="X417" s="55" t="s">
        <v>122</v>
      </c>
      <c r="Y417" s="55"/>
      <c r="Z417" s="55"/>
      <c r="AA417" s="55"/>
      <c r="AB417" s="56">
        <v>0</v>
      </c>
      <c r="AC417" s="56"/>
    </row>
    <row r="418" spans="1:29" ht="11.1" customHeight="1" x14ac:dyDescent="0.15">
      <c r="A418" s="6" t="s">
        <v>120</v>
      </c>
      <c r="C418" s="40" t="s">
        <v>103</v>
      </c>
      <c r="D418" s="40"/>
      <c r="E418" s="40"/>
      <c r="F418" s="40"/>
      <c r="G418" s="51">
        <v>3553365</v>
      </c>
      <c r="H418" s="51"/>
      <c r="I418" s="52" t="s">
        <v>35</v>
      </c>
      <c r="J418" s="52"/>
      <c r="K418" s="52"/>
      <c r="L418" s="52"/>
      <c r="M418" s="53" t="s">
        <v>104</v>
      </c>
      <c r="N418" s="53"/>
      <c r="O418" s="53"/>
      <c r="P418" s="53" t="s">
        <v>107</v>
      </c>
      <c r="Q418" s="53"/>
      <c r="R418" s="53"/>
      <c r="S418" s="54">
        <v>9.08</v>
      </c>
      <c r="T418" s="54"/>
      <c r="V418" s="5">
        <v>0</v>
      </c>
      <c r="W418" s="4" t="s">
        <v>121</v>
      </c>
      <c r="X418" s="55" t="s">
        <v>122</v>
      </c>
      <c r="Y418" s="55"/>
      <c r="Z418" s="55"/>
      <c r="AA418" s="55"/>
      <c r="AB418" s="56">
        <v>0</v>
      </c>
      <c r="AC418" s="56"/>
    </row>
    <row r="419" spans="1:29" ht="11.1" customHeight="1" x14ac:dyDescent="0.15">
      <c r="A419" s="6" t="s">
        <v>120</v>
      </c>
      <c r="C419" s="40" t="s">
        <v>103</v>
      </c>
      <c r="D419" s="40"/>
      <c r="E419" s="40"/>
      <c r="F419" s="40"/>
      <c r="G419" s="51">
        <v>3553406</v>
      </c>
      <c r="H419" s="51"/>
      <c r="I419" s="52" t="s">
        <v>35</v>
      </c>
      <c r="J419" s="52"/>
      <c r="K419" s="52"/>
      <c r="L419" s="52"/>
      <c r="M419" s="53" t="s">
        <v>104</v>
      </c>
      <c r="N419" s="53"/>
      <c r="O419" s="53"/>
      <c r="P419" s="53" t="s">
        <v>106</v>
      </c>
      <c r="Q419" s="53"/>
      <c r="R419" s="53"/>
      <c r="S419" s="54">
        <v>9.43</v>
      </c>
      <c r="T419" s="54"/>
      <c r="V419" s="5">
        <v>0</v>
      </c>
      <c r="W419" s="4" t="s">
        <v>121</v>
      </c>
      <c r="X419" s="55" t="s">
        <v>122</v>
      </c>
      <c r="Y419" s="55"/>
      <c r="Z419" s="55"/>
      <c r="AA419" s="55"/>
      <c r="AB419" s="56">
        <v>0</v>
      </c>
      <c r="AC419" s="56"/>
    </row>
    <row r="420" spans="1:29" ht="11.1" customHeight="1" x14ac:dyDescent="0.15">
      <c r="A420" s="6" t="s">
        <v>120</v>
      </c>
      <c r="C420" s="40" t="s">
        <v>103</v>
      </c>
      <c r="D420" s="40"/>
      <c r="E420" s="40"/>
      <c r="F420" s="40"/>
      <c r="G420" s="51">
        <v>3556400</v>
      </c>
      <c r="H420" s="51"/>
      <c r="I420" s="52" t="s">
        <v>36</v>
      </c>
      <c r="J420" s="52"/>
      <c r="K420" s="52"/>
      <c r="L420" s="52"/>
      <c r="M420" s="53" t="s">
        <v>104</v>
      </c>
      <c r="N420" s="53"/>
      <c r="O420" s="53"/>
      <c r="P420" s="53" t="s">
        <v>107</v>
      </c>
      <c r="Q420" s="53"/>
      <c r="R420" s="53"/>
      <c r="S420" s="54">
        <v>10.19</v>
      </c>
      <c r="T420" s="54"/>
      <c r="V420" s="5">
        <v>0</v>
      </c>
      <c r="W420" s="4" t="s">
        <v>121</v>
      </c>
      <c r="X420" s="55" t="s">
        <v>122</v>
      </c>
      <c r="Y420" s="55"/>
      <c r="Z420" s="55"/>
      <c r="AA420" s="55"/>
      <c r="AB420" s="56">
        <v>0</v>
      </c>
      <c r="AC420" s="56"/>
    </row>
    <row r="421" spans="1:29" ht="11.1" customHeight="1" x14ac:dyDescent="0.15">
      <c r="A421" s="6" t="s">
        <v>120</v>
      </c>
      <c r="C421" s="40" t="s">
        <v>103</v>
      </c>
      <c r="D421" s="40"/>
      <c r="E421" s="40"/>
      <c r="F421" s="40"/>
      <c r="G421" s="51">
        <v>3556415</v>
      </c>
      <c r="H421" s="51"/>
      <c r="I421" s="52" t="s">
        <v>36</v>
      </c>
      <c r="J421" s="52"/>
      <c r="K421" s="52"/>
      <c r="L421" s="52"/>
      <c r="M421" s="53" t="s">
        <v>104</v>
      </c>
      <c r="N421" s="53"/>
      <c r="O421" s="53"/>
      <c r="P421" s="53" t="s">
        <v>106</v>
      </c>
      <c r="Q421" s="53"/>
      <c r="R421" s="53"/>
      <c r="S421" s="54">
        <v>10.01</v>
      </c>
      <c r="T421" s="54"/>
      <c r="V421" s="5">
        <v>0</v>
      </c>
      <c r="W421" s="4" t="s">
        <v>121</v>
      </c>
      <c r="X421" s="55" t="s">
        <v>122</v>
      </c>
      <c r="Y421" s="55"/>
      <c r="Z421" s="55"/>
      <c r="AA421" s="55"/>
      <c r="AB421" s="56">
        <v>0</v>
      </c>
      <c r="AC421" s="56"/>
    </row>
    <row r="422" spans="1:29" ht="11.1" customHeight="1" x14ac:dyDescent="0.15">
      <c r="A422" s="6" t="s">
        <v>120</v>
      </c>
      <c r="C422" s="40" t="s">
        <v>103</v>
      </c>
      <c r="D422" s="40"/>
      <c r="E422" s="40"/>
      <c r="F422" s="40"/>
      <c r="G422" s="51">
        <v>3559631</v>
      </c>
      <c r="H422" s="51"/>
      <c r="I422" s="52" t="s">
        <v>37</v>
      </c>
      <c r="J422" s="52"/>
      <c r="K422" s="52"/>
      <c r="L422" s="52"/>
      <c r="M422" s="53" t="s">
        <v>104</v>
      </c>
      <c r="N422" s="53"/>
      <c r="O422" s="53"/>
      <c r="P422" s="53" t="s">
        <v>107</v>
      </c>
      <c r="Q422" s="53"/>
      <c r="R422" s="53"/>
      <c r="S422" s="54">
        <v>4.2</v>
      </c>
      <c r="T422" s="54"/>
      <c r="V422" s="5">
        <v>0</v>
      </c>
      <c r="W422" s="4" t="s">
        <v>121</v>
      </c>
      <c r="X422" s="55" t="s">
        <v>122</v>
      </c>
      <c r="Y422" s="55"/>
      <c r="Z422" s="55"/>
      <c r="AA422" s="55"/>
      <c r="AB422" s="56">
        <v>0</v>
      </c>
      <c r="AC422" s="56"/>
    </row>
    <row r="423" spans="1:29" ht="11.1" customHeight="1" x14ac:dyDescent="0.15">
      <c r="A423" s="6" t="s">
        <v>120</v>
      </c>
      <c r="C423" s="40" t="s">
        <v>103</v>
      </c>
      <c r="D423" s="40"/>
      <c r="E423" s="40"/>
      <c r="F423" s="40"/>
      <c r="G423" s="51">
        <v>3559987</v>
      </c>
      <c r="H423" s="51"/>
      <c r="I423" s="52" t="s">
        <v>37</v>
      </c>
      <c r="J423" s="52"/>
      <c r="K423" s="52"/>
      <c r="L423" s="52"/>
      <c r="M423" s="53" t="s">
        <v>104</v>
      </c>
      <c r="N423" s="53"/>
      <c r="O423" s="53"/>
      <c r="P423" s="53" t="s">
        <v>106</v>
      </c>
      <c r="Q423" s="53"/>
      <c r="R423" s="53"/>
      <c r="S423" s="54">
        <v>9.73</v>
      </c>
      <c r="T423" s="54"/>
      <c r="V423" s="5">
        <v>0</v>
      </c>
      <c r="W423" s="4" t="s">
        <v>121</v>
      </c>
      <c r="X423" s="55" t="s">
        <v>122</v>
      </c>
      <c r="Y423" s="55"/>
      <c r="Z423" s="55"/>
      <c r="AA423" s="55"/>
      <c r="AB423" s="56">
        <v>0</v>
      </c>
      <c r="AC423" s="56"/>
    </row>
    <row r="424" spans="1:29" ht="11.1" customHeight="1" x14ac:dyDescent="0.15">
      <c r="A424" s="6" t="s">
        <v>120</v>
      </c>
      <c r="C424" s="40" t="s">
        <v>103</v>
      </c>
      <c r="D424" s="40"/>
      <c r="E424" s="40"/>
      <c r="F424" s="40"/>
      <c r="G424" s="51">
        <v>3560019</v>
      </c>
      <c r="H424" s="51"/>
      <c r="I424" s="52" t="s">
        <v>37</v>
      </c>
      <c r="J424" s="52"/>
      <c r="K424" s="52"/>
      <c r="L424" s="52"/>
      <c r="M424" s="53" t="s">
        <v>104</v>
      </c>
      <c r="N424" s="53"/>
      <c r="O424" s="53"/>
      <c r="P424" s="53" t="s">
        <v>107</v>
      </c>
      <c r="Q424" s="53"/>
      <c r="R424" s="53"/>
      <c r="S424" s="54">
        <v>6.33</v>
      </c>
      <c r="T424" s="54"/>
      <c r="V424" s="5">
        <v>0</v>
      </c>
      <c r="W424" s="4" t="s">
        <v>121</v>
      </c>
      <c r="X424" s="55" t="s">
        <v>122</v>
      </c>
      <c r="Y424" s="55"/>
      <c r="Z424" s="55"/>
      <c r="AA424" s="55"/>
      <c r="AB424" s="56">
        <v>0</v>
      </c>
      <c r="AC424" s="56"/>
    </row>
    <row r="425" spans="1:29" ht="11.1" customHeight="1" x14ac:dyDescent="0.15">
      <c r="A425" s="6" t="s">
        <v>120</v>
      </c>
      <c r="C425" s="40" t="s">
        <v>103</v>
      </c>
      <c r="D425" s="40"/>
      <c r="E425" s="40"/>
      <c r="F425" s="40"/>
      <c r="G425" s="51">
        <v>3563511</v>
      </c>
      <c r="H425" s="51"/>
      <c r="I425" s="52" t="s">
        <v>38</v>
      </c>
      <c r="J425" s="52"/>
      <c r="K425" s="52"/>
      <c r="L425" s="52"/>
      <c r="M425" s="53" t="s">
        <v>104</v>
      </c>
      <c r="N425" s="53"/>
      <c r="O425" s="53"/>
      <c r="P425" s="53" t="s">
        <v>123</v>
      </c>
      <c r="Q425" s="53"/>
      <c r="R425" s="53"/>
      <c r="S425" s="54">
        <v>4.6399999999999997</v>
      </c>
      <c r="T425" s="54"/>
      <c r="V425" s="5">
        <v>0</v>
      </c>
      <c r="W425" s="4" t="s">
        <v>121</v>
      </c>
      <c r="X425" s="55" t="s">
        <v>122</v>
      </c>
      <c r="Y425" s="55"/>
      <c r="Z425" s="55"/>
      <c r="AA425" s="55"/>
      <c r="AB425" s="56">
        <v>0</v>
      </c>
      <c r="AC425" s="56"/>
    </row>
    <row r="426" spans="1:29" ht="11.1" customHeight="1" x14ac:dyDescent="0.15">
      <c r="A426" s="6" t="s">
        <v>120</v>
      </c>
      <c r="C426" s="40" t="s">
        <v>103</v>
      </c>
      <c r="D426" s="40"/>
      <c r="E426" s="40"/>
      <c r="F426" s="40"/>
      <c r="G426" s="51">
        <v>3563874</v>
      </c>
      <c r="H426" s="51"/>
      <c r="I426" s="52" t="s">
        <v>38</v>
      </c>
      <c r="J426" s="52"/>
      <c r="K426" s="52"/>
      <c r="L426" s="52"/>
      <c r="M426" s="53" t="s">
        <v>104</v>
      </c>
      <c r="N426" s="53"/>
      <c r="O426" s="53"/>
      <c r="P426" s="53" t="s">
        <v>106</v>
      </c>
      <c r="Q426" s="53"/>
      <c r="R426" s="53"/>
      <c r="S426" s="54">
        <v>9.99</v>
      </c>
      <c r="T426" s="54"/>
      <c r="V426" s="5">
        <v>0</v>
      </c>
      <c r="W426" s="4" t="s">
        <v>121</v>
      </c>
      <c r="X426" s="55" t="s">
        <v>122</v>
      </c>
      <c r="Y426" s="55"/>
      <c r="Z426" s="55"/>
      <c r="AA426" s="55"/>
      <c r="AB426" s="56">
        <v>0</v>
      </c>
      <c r="AC426" s="56"/>
    </row>
    <row r="427" spans="1:29" ht="11.1" customHeight="1" x14ac:dyDescent="0.15">
      <c r="A427" s="6" t="s">
        <v>120</v>
      </c>
      <c r="C427" s="40" t="s">
        <v>103</v>
      </c>
      <c r="D427" s="40"/>
      <c r="E427" s="40"/>
      <c r="F427" s="40"/>
      <c r="G427" s="51">
        <v>3563875</v>
      </c>
      <c r="H427" s="51"/>
      <c r="I427" s="52" t="s">
        <v>38</v>
      </c>
      <c r="J427" s="52"/>
      <c r="K427" s="52"/>
      <c r="L427" s="52"/>
      <c r="M427" s="53" t="s">
        <v>104</v>
      </c>
      <c r="N427" s="53"/>
      <c r="O427" s="53"/>
      <c r="P427" s="53" t="s">
        <v>123</v>
      </c>
      <c r="Q427" s="53"/>
      <c r="R427" s="53"/>
      <c r="S427" s="54">
        <v>6.01</v>
      </c>
      <c r="T427" s="54"/>
      <c r="V427" s="5">
        <v>0</v>
      </c>
      <c r="W427" s="4" t="s">
        <v>121</v>
      </c>
      <c r="X427" s="55" t="s">
        <v>122</v>
      </c>
      <c r="Y427" s="55"/>
      <c r="Z427" s="55"/>
      <c r="AA427" s="55"/>
      <c r="AB427" s="56">
        <v>0</v>
      </c>
      <c r="AC427" s="56"/>
    </row>
    <row r="428" spans="1:29" ht="11.1" customHeight="1" x14ac:dyDescent="0.15">
      <c r="A428" s="6" t="s">
        <v>120</v>
      </c>
      <c r="C428" s="40" t="s">
        <v>103</v>
      </c>
      <c r="D428" s="40"/>
      <c r="E428" s="40"/>
      <c r="F428" s="40"/>
      <c r="G428" s="51">
        <v>3567402</v>
      </c>
      <c r="H428" s="51"/>
      <c r="I428" s="52" t="s">
        <v>39</v>
      </c>
      <c r="J428" s="52"/>
      <c r="K428" s="52"/>
      <c r="L428" s="52"/>
      <c r="M428" s="53" t="s">
        <v>104</v>
      </c>
      <c r="N428" s="53"/>
      <c r="O428" s="53"/>
      <c r="P428" s="53" t="s">
        <v>107</v>
      </c>
      <c r="Q428" s="53"/>
      <c r="R428" s="53"/>
      <c r="S428" s="54">
        <v>9.39</v>
      </c>
      <c r="T428" s="54"/>
      <c r="V428" s="5">
        <v>0</v>
      </c>
      <c r="W428" s="4" t="s">
        <v>121</v>
      </c>
      <c r="X428" s="55" t="s">
        <v>122</v>
      </c>
      <c r="Y428" s="55"/>
      <c r="Z428" s="55"/>
      <c r="AA428" s="55"/>
      <c r="AB428" s="56">
        <v>0</v>
      </c>
      <c r="AC428" s="56"/>
    </row>
    <row r="429" spans="1:29" ht="11.1" customHeight="1" x14ac:dyDescent="0.15">
      <c r="A429" s="6" t="s">
        <v>120</v>
      </c>
      <c r="C429" s="40" t="s">
        <v>103</v>
      </c>
      <c r="D429" s="40"/>
      <c r="E429" s="40"/>
      <c r="F429" s="40"/>
      <c r="G429" s="51">
        <v>3567415</v>
      </c>
      <c r="H429" s="51"/>
      <c r="I429" s="52" t="s">
        <v>39</v>
      </c>
      <c r="J429" s="52"/>
      <c r="K429" s="52"/>
      <c r="L429" s="52"/>
      <c r="M429" s="53" t="s">
        <v>104</v>
      </c>
      <c r="N429" s="53"/>
      <c r="O429" s="53"/>
      <c r="P429" s="53" t="s">
        <v>106</v>
      </c>
      <c r="Q429" s="53"/>
      <c r="R429" s="53"/>
      <c r="S429" s="54">
        <v>9.08</v>
      </c>
      <c r="T429" s="54"/>
      <c r="V429" s="5">
        <v>0</v>
      </c>
      <c r="W429" s="4" t="s">
        <v>121</v>
      </c>
      <c r="X429" s="55" t="s">
        <v>122</v>
      </c>
      <c r="Y429" s="55"/>
      <c r="Z429" s="55"/>
      <c r="AA429" s="55"/>
      <c r="AB429" s="56">
        <v>0</v>
      </c>
      <c r="AC429" s="56"/>
    </row>
    <row r="430" spans="1:29" ht="11.1" customHeight="1" x14ac:dyDescent="0.15">
      <c r="A430" s="6" t="s">
        <v>120</v>
      </c>
      <c r="C430" s="40" t="s">
        <v>103</v>
      </c>
      <c r="D430" s="40"/>
      <c r="E430" s="40"/>
      <c r="F430" s="40"/>
      <c r="G430" s="51">
        <v>3570740</v>
      </c>
      <c r="H430" s="51"/>
      <c r="I430" s="52" t="s">
        <v>40</v>
      </c>
      <c r="J430" s="52"/>
      <c r="K430" s="52"/>
      <c r="L430" s="52"/>
      <c r="M430" s="53" t="s">
        <v>104</v>
      </c>
      <c r="N430" s="53"/>
      <c r="O430" s="53"/>
      <c r="P430" s="53" t="s">
        <v>106</v>
      </c>
      <c r="Q430" s="53"/>
      <c r="R430" s="53"/>
      <c r="S430" s="54">
        <v>4.13</v>
      </c>
      <c r="T430" s="54"/>
      <c r="V430" s="5">
        <v>0</v>
      </c>
      <c r="W430" s="4" t="s">
        <v>121</v>
      </c>
      <c r="X430" s="55" t="s">
        <v>122</v>
      </c>
      <c r="Y430" s="55"/>
      <c r="Z430" s="55"/>
      <c r="AA430" s="55"/>
      <c r="AB430" s="56">
        <v>0</v>
      </c>
      <c r="AC430" s="56"/>
    </row>
    <row r="431" spans="1:29" ht="11.1" customHeight="1" x14ac:dyDescent="0.15">
      <c r="A431" s="6" t="s">
        <v>120</v>
      </c>
      <c r="C431" s="40" t="s">
        <v>103</v>
      </c>
      <c r="D431" s="40"/>
      <c r="E431" s="40"/>
      <c r="F431" s="40"/>
      <c r="G431" s="51">
        <v>3570953</v>
      </c>
      <c r="H431" s="51"/>
      <c r="I431" s="52" t="s">
        <v>40</v>
      </c>
      <c r="J431" s="52"/>
      <c r="K431" s="52"/>
      <c r="L431" s="52"/>
      <c r="M431" s="53" t="s">
        <v>104</v>
      </c>
      <c r="N431" s="53"/>
      <c r="O431" s="53"/>
      <c r="P431" s="53" t="s">
        <v>107</v>
      </c>
      <c r="Q431" s="53"/>
      <c r="R431" s="53"/>
      <c r="S431" s="54">
        <v>7.21</v>
      </c>
      <c r="T431" s="54"/>
      <c r="V431" s="5">
        <v>0</v>
      </c>
      <c r="W431" s="4" t="s">
        <v>121</v>
      </c>
      <c r="X431" s="55" t="s">
        <v>122</v>
      </c>
      <c r="Y431" s="55"/>
      <c r="Z431" s="55"/>
      <c r="AA431" s="55"/>
      <c r="AB431" s="56">
        <v>0</v>
      </c>
      <c r="AC431" s="56"/>
    </row>
    <row r="432" spans="1:29" ht="11.1" customHeight="1" x14ac:dyDescent="0.15">
      <c r="A432" s="6" t="s">
        <v>120</v>
      </c>
      <c r="C432" s="40" t="s">
        <v>103</v>
      </c>
      <c r="D432" s="40"/>
      <c r="E432" s="40"/>
      <c r="F432" s="40"/>
      <c r="G432" s="51">
        <v>3571195</v>
      </c>
      <c r="H432" s="51"/>
      <c r="I432" s="52" t="s">
        <v>40</v>
      </c>
      <c r="J432" s="52"/>
      <c r="K432" s="52"/>
      <c r="L432" s="52"/>
      <c r="M432" s="53" t="s">
        <v>104</v>
      </c>
      <c r="N432" s="53"/>
      <c r="O432" s="53"/>
      <c r="P432" s="53" t="s">
        <v>107</v>
      </c>
      <c r="Q432" s="53"/>
      <c r="R432" s="53"/>
      <c r="S432" s="54">
        <v>3.82</v>
      </c>
      <c r="T432" s="54"/>
      <c r="V432" s="5">
        <v>0</v>
      </c>
      <c r="W432" s="4" t="s">
        <v>121</v>
      </c>
      <c r="X432" s="55" t="s">
        <v>122</v>
      </c>
      <c r="Y432" s="55"/>
      <c r="Z432" s="55"/>
      <c r="AA432" s="55"/>
      <c r="AB432" s="56">
        <v>0</v>
      </c>
      <c r="AC432" s="56"/>
    </row>
    <row r="433" spans="1:29" ht="11.1" customHeight="1" x14ac:dyDescent="0.15">
      <c r="A433" s="6" t="s">
        <v>120</v>
      </c>
      <c r="C433" s="40" t="s">
        <v>103</v>
      </c>
      <c r="D433" s="40"/>
      <c r="E433" s="40"/>
      <c r="F433" s="40"/>
      <c r="G433" s="51">
        <v>3571204</v>
      </c>
      <c r="H433" s="51"/>
      <c r="I433" s="52" t="s">
        <v>40</v>
      </c>
      <c r="J433" s="52"/>
      <c r="K433" s="52"/>
      <c r="L433" s="52"/>
      <c r="M433" s="53" t="s">
        <v>104</v>
      </c>
      <c r="N433" s="53"/>
      <c r="O433" s="53"/>
      <c r="P433" s="53" t="s">
        <v>106</v>
      </c>
      <c r="Q433" s="53"/>
      <c r="R433" s="53"/>
      <c r="S433" s="54">
        <v>7.34</v>
      </c>
      <c r="T433" s="54"/>
      <c r="V433" s="5">
        <v>0</v>
      </c>
      <c r="W433" s="4" t="s">
        <v>121</v>
      </c>
      <c r="X433" s="55" t="s">
        <v>122</v>
      </c>
      <c r="Y433" s="55"/>
      <c r="Z433" s="55"/>
      <c r="AA433" s="55"/>
      <c r="AB433" s="56">
        <v>0</v>
      </c>
      <c r="AC433" s="56"/>
    </row>
    <row r="434" spans="1:29" ht="11.1" customHeight="1" x14ac:dyDescent="0.15">
      <c r="A434" s="6" t="s">
        <v>120</v>
      </c>
      <c r="C434" s="40" t="s">
        <v>103</v>
      </c>
      <c r="D434" s="40"/>
      <c r="E434" s="40"/>
      <c r="F434" s="40"/>
      <c r="G434" s="51">
        <v>3574510</v>
      </c>
      <c r="H434" s="51"/>
      <c r="I434" s="52" t="s">
        <v>41</v>
      </c>
      <c r="J434" s="52"/>
      <c r="K434" s="52"/>
      <c r="L434" s="52"/>
      <c r="M434" s="53" t="s">
        <v>104</v>
      </c>
      <c r="N434" s="53"/>
      <c r="O434" s="53"/>
      <c r="P434" s="53" t="s">
        <v>107</v>
      </c>
      <c r="Q434" s="53"/>
      <c r="R434" s="53"/>
      <c r="S434" s="54">
        <v>4.08</v>
      </c>
      <c r="T434" s="54"/>
      <c r="V434" s="5">
        <v>0</v>
      </c>
      <c r="W434" s="4" t="s">
        <v>121</v>
      </c>
      <c r="X434" s="55" t="s">
        <v>122</v>
      </c>
      <c r="Y434" s="55"/>
      <c r="Z434" s="55"/>
      <c r="AA434" s="55"/>
      <c r="AB434" s="56">
        <v>0</v>
      </c>
      <c r="AC434" s="56"/>
    </row>
    <row r="435" spans="1:29" ht="11.1" customHeight="1" x14ac:dyDescent="0.15">
      <c r="A435" s="6" t="s">
        <v>120</v>
      </c>
      <c r="C435" s="40" t="s">
        <v>103</v>
      </c>
      <c r="D435" s="40"/>
      <c r="E435" s="40"/>
      <c r="F435" s="40"/>
      <c r="G435" s="51">
        <v>3574929</v>
      </c>
      <c r="H435" s="51"/>
      <c r="I435" s="52" t="s">
        <v>41</v>
      </c>
      <c r="J435" s="52"/>
      <c r="K435" s="52"/>
      <c r="L435" s="52"/>
      <c r="M435" s="53" t="s">
        <v>104</v>
      </c>
      <c r="N435" s="53"/>
      <c r="O435" s="53"/>
      <c r="P435" s="53" t="s">
        <v>106</v>
      </c>
      <c r="Q435" s="53"/>
      <c r="R435" s="53"/>
      <c r="S435" s="54">
        <v>9.48</v>
      </c>
      <c r="T435" s="54"/>
      <c r="V435" s="5">
        <v>0</v>
      </c>
      <c r="W435" s="4" t="s">
        <v>121</v>
      </c>
      <c r="X435" s="55" t="s">
        <v>122</v>
      </c>
      <c r="Y435" s="55"/>
      <c r="Z435" s="55"/>
      <c r="AA435" s="55"/>
      <c r="AB435" s="56">
        <v>0</v>
      </c>
      <c r="AC435" s="56"/>
    </row>
    <row r="436" spans="1:29" ht="11.1" customHeight="1" x14ac:dyDescent="0.15">
      <c r="A436" s="6" t="s">
        <v>120</v>
      </c>
      <c r="C436" s="40" t="s">
        <v>103</v>
      </c>
      <c r="D436" s="40"/>
      <c r="E436" s="40"/>
      <c r="F436" s="40"/>
      <c r="G436" s="51">
        <v>3574942</v>
      </c>
      <c r="H436" s="51"/>
      <c r="I436" s="52" t="s">
        <v>41</v>
      </c>
      <c r="J436" s="52"/>
      <c r="K436" s="52"/>
      <c r="L436" s="52"/>
      <c r="M436" s="53" t="s">
        <v>104</v>
      </c>
      <c r="N436" s="53"/>
      <c r="O436" s="53"/>
      <c r="P436" s="53" t="s">
        <v>107</v>
      </c>
      <c r="Q436" s="53"/>
      <c r="R436" s="53"/>
      <c r="S436" s="54">
        <v>6.39</v>
      </c>
      <c r="T436" s="54"/>
      <c r="V436" s="5">
        <v>0</v>
      </c>
      <c r="W436" s="4" t="s">
        <v>121</v>
      </c>
      <c r="X436" s="55" t="s">
        <v>122</v>
      </c>
      <c r="Y436" s="55"/>
      <c r="Z436" s="55"/>
      <c r="AA436" s="55"/>
      <c r="AB436" s="56">
        <v>0</v>
      </c>
      <c r="AC436" s="56"/>
    </row>
    <row r="437" spans="1:29" ht="11.1" customHeight="1" x14ac:dyDescent="0.15">
      <c r="A437" s="6" t="s">
        <v>120</v>
      </c>
      <c r="C437" s="40" t="s">
        <v>103</v>
      </c>
      <c r="D437" s="40"/>
      <c r="E437" s="40"/>
      <c r="F437" s="40"/>
      <c r="G437" s="51">
        <v>3578236</v>
      </c>
      <c r="H437" s="51"/>
      <c r="I437" s="52" t="s">
        <v>42</v>
      </c>
      <c r="J437" s="52"/>
      <c r="K437" s="52"/>
      <c r="L437" s="52"/>
      <c r="M437" s="53" t="s">
        <v>104</v>
      </c>
      <c r="N437" s="53"/>
      <c r="O437" s="53"/>
      <c r="P437" s="53" t="s">
        <v>107</v>
      </c>
      <c r="Q437" s="53"/>
      <c r="R437" s="53"/>
      <c r="S437" s="54">
        <v>3.89</v>
      </c>
      <c r="T437" s="54"/>
      <c r="V437" s="5">
        <v>0</v>
      </c>
      <c r="W437" s="4" t="s">
        <v>121</v>
      </c>
      <c r="X437" s="55" t="s">
        <v>122</v>
      </c>
      <c r="Y437" s="55"/>
      <c r="Z437" s="55"/>
      <c r="AA437" s="55"/>
      <c r="AB437" s="56">
        <v>0</v>
      </c>
      <c r="AC437" s="56"/>
    </row>
    <row r="438" spans="1:29" ht="11.1" customHeight="1" x14ac:dyDescent="0.15">
      <c r="A438" s="6" t="s">
        <v>120</v>
      </c>
      <c r="C438" s="40" t="s">
        <v>103</v>
      </c>
      <c r="D438" s="40"/>
      <c r="E438" s="40"/>
      <c r="F438" s="40"/>
      <c r="G438" s="51">
        <v>3578669</v>
      </c>
      <c r="H438" s="51"/>
      <c r="I438" s="52" t="s">
        <v>42</v>
      </c>
      <c r="J438" s="52"/>
      <c r="K438" s="52"/>
      <c r="L438" s="52"/>
      <c r="M438" s="53" t="s">
        <v>104</v>
      </c>
      <c r="N438" s="53"/>
      <c r="O438" s="53"/>
      <c r="P438" s="53" t="s">
        <v>108</v>
      </c>
      <c r="Q438" s="53"/>
      <c r="R438" s="53"/>
      <c r="S438" s="54">
        <v>9.0500000000000007</v>
      </c>
      <c r="T438" s="54"/>
      <c r="V438" s="5">
        <v>0</v>
      </c>
      <c r="W438" s="4" t="s">
        <v>121</v>
      </c>
      <c r="X438" s="55" t="s">
        <v>122</v>
      </c>
      <c r="Y438" s="55"/>
      <c r="Z438" s="55"/>
      <c r="AA438" s="55"/>
      <c r="AB438" s="56">
        <v>0</v>
      </c>
      <c r="AC438" s="56"/>
    </row>
    <row r="439" spans="1:29" ht="11.1" customHeight="1" x14ac:dyDescent="0.15">
      <c r="A439" s="6" t="s">
        <v>120</v>
      </c>
      <c r="C439" s="40" t="s">
        <v>103</v>
      </c>
      <c r="D439" s="40"/>
      <c r="E439" s="40"/>
      <c r="F439" s="40"/>
      <c r="G439" s="51">
        <v>3578684</v>
      </c>
      <c r="H439" s="51"/>
      <c r="I439" s="52" t="s">
        <v>42</v>
      </c>
      <c r="J439" s="52"/>
      <c r="K439" s="52"/>
      <c r="L439" s="52"/>
      <c r="M439" s="53" t="s">
        <v>104</v>
      </c>
      <c r="N439" s="53"/>
      <c r="O439" s="53"/>
      <c r="P439" s="53" t="s">
        <v>107</v>
      </c>
      <c r="Q439" s="53"/>
      <c r="R439" s="53"/>
      <c r="S439" s="54">
        <v>6.03</v>
      </c>
      <c r="T439" s="54"/>
      <c r="V439" s="5">
        <v>0</v>
      </c>
      <c r="W439" s="4" t="s">
        <v>121</v>
      </c>
      <c r="X439" s="55" t="s">
        <v>122</v>
      </c>
      <c r="Y439" s="55"/>
      <c r="Z439" s="55"/>
      <c r="AA439" s="55"/>
      <c r="AB439" s="56">
        <v>0</v>
      </c>
      <c r="AC439" s="56"/>
    </row>
    <row r="440" spans="1:29" ht="11.1" customHeight="1" x14ac:dyDescent="0.15">
      <c r="A440" s="6" t="s">
        <v>120</v>
      </c>
      <c r="C440" s="40" t="s">
        <v>103</v>
      </c>
      <c r="D440" s="40"/>
      <c r="E440" s="40"/>
      <c r="F440" s="40"/>
      <c r="G440" s="51">
        <v>3582467</v>
      </c>
      <c r="H440" s="51"/>
      <c r="I440" s="52" t="s">
        <v>43</v>
      </c>
      <c r="J440" s="52"/>
      <c r="K440" s="52"/>
      <c r="L440" s="52"/>
      <c r="M440" s="53" t="s">
        <v>104</v>
      </c>
      <c r="N440" s="53"/>
      <c r="O440" s="53"/>
      <c r="P440" s="53" t="s">
        <v>107</v>
      </c>
      <c r="Q440" s="53"/>
      <c r="R440" s="53"/>
      <c r="S440" s="54">
        <v>10.45</v>
      </c>
      <c r="T440" s="54"/>
      <c r="V440" s="5">
        <v>0</v>
      </c>
      <c r="W440" s="4" t="s">
        <v>121</v>
      </c>
      <c r="X440" s="55" t="s">
        <v>122</v>
      </c>
      <c r="Y440" s="55"/>
      <c r="Z440" s="55"/>
      <c r="AA440" s="55"/>
      <c r="AB440" s="56">
        <v>0</v>
      </c>
      <c r="AC440" s="56"/>
    </row>
    <row r="441" spans="1:29" ht="11.1" customHeight="1" x14ac:dyDescent="0.15">
      <c r="A441" s="6" t="s">
        <v>120</v>
      </c>
      <c r="C441" s="40" t="s">
        <v>103</v>
      </c>
      <c r="D441" s="40"/>
      <c r="E441" s="40"/>
      <c r="F441" s="40"/>
      <c r="G441" s="51">
        <v>3582476</v>
      </c>
      <c r="H441" s="51"/>
      <c r="I441" s="52" t="s">
        <v>43</v>
      </c>
      <c r="J441" s="52"/>
      <c r="K441" s="52"/>
      <c r="L441" s="52"/>
      <c r="M441" s="53" t="s">
        <v>104</v>
      </c>
      <c r="N441" s="53"/>
      <c r="O441" s="53"/>
      <c r="P441" s="53" t="s">
        <v>106</v>
      </c>
      <c r="Q441" s="53"/>
      <c r="R441" s="53"/>
      <c r="S441" s="54">
        <v>9.9499999999999993</v>
      </c>
      <c r="T441" s="54"/>
      <c r="V441" s="5">
        <v>0</v>
      </c>
      <c r="W441" s="4" t="s">
        <v>121</v>
      </c>
      <c r="X441" s="55" t="s">
        <v>122</v>
      </c>
      <c r="Y441" s="55"/>
      <c r="Z441" s="55"/>
      <c r="AA441" s="55"/>
      <c r="AB441" s="56">
        <v>0</v>
      </c>
      <c r="AC441" s="56"/>
    </row>
    <row r="442" spans="1:29" ht="11.1" customHeight="1" x14ac:dyDescent="0.15">
      <c r="A442" s="6" t="s">
        <v>120</v>
      </c>
      <c r="C442" s="40" t="s">
        <v>103</v>
      </c>
      <c r="D442" s="40"/>
      <c r="E442" s="40"/>
      <c r="F442" s="40"/>
      <c r="G442" s="51">
        <v>3585379</v>
      </c>
      <c r="H442" s="51"/>
      <c r="I442" s="52" t="s">
        <v>46</v>
      </c>
      <c r="J442" s="52"/>
      <c r="K442" s="52"/>
      <c r="L442" s="52"/>
      <c r="M442" s="53" t="s">
        <v>104</v>
      </c>
      <c r="N442" s="53"/>
      <c r="O442" s="53"/>
      <c r="P442" s="53" t="s">
        <v>106</v>
      </c>
      <c r="Q442" s="53"/>
      <c r="R442" s="53"/>
      <c r="S442" s="54">
        <v>4.79</v>
      </c>
      <c r="T442" s="54"/>
      <c r="V442" s="5">
        <v>0</v>
      </c>
      <c r="W442" s="4" t="s">
        <v>121</v>
      </c>
      <c r="X442" s="55" t="s">
        <v>122</v>
      </c>
      <c r="Y442" s="55"/>
      <c r="Z442" s="55"/>
      <c r="AA442" s="55"/>
      <c r="AB442" s="56">
        <v>0</v>
      </c>
      <c r="AC442" s="56"/>
    </row>
    <row r="443" spans="1:29" ht="11.1" customHeight="1" x14ac:dyDescent="0.15">
      <c r="A443" s="6" t="s">
        <v>120</v>
      </c>
      <c r="C443" s="40" t="s">
        <v>103</v>
      </c>
      <c r="D443" s="40"/>
      <c r="E443" s="40"/>
      <c r="F443" s="40"/>
      <c r="G443" s="51">
        <v>3585695</v>
      </c>
      <c r="H443" s="51"/>
      <c r="I443" s="52" t="s">
        <v>46</v>
      </c>
      <c r="J443" s="52"/>
      <c r="K443" s="52"/>
      <c r="L443" s="52"/>
      <c r="M443" s="53" t="s">
        <v>104</v>
      </c>
      <c r="N443" s="53"/>
      <c r="O443" s="53"/>
      <c r="P443" s="53" t="s">
        <v>107</v>
      </c>
      <c r="Q443" s="53"/>
      <c r="R443" s="53"/>
      <c r="S443" s="54">
        <v>10.53</v>
      </c>
      <c r="T443" s="54"/>
      <c r="V443" s="5">
        <v>0</v>
      </c>
      <c r="W443" s="4" t="s">
        <v>121</v>
      </c>
      <c r="X443" s="55" t="s">
        <v>122</v>
      </c>
      <c r="Y443" s="55"/>
      <c r="Z443" s="55"/>
      <c r="AA443" s="55"/>
      <c r="AB443" s="56">
        <v>0</v>
      </c>
      <c r="AC443" s="56"/>
    </row>
    <row r="444" spans="1:29" ht="11.1" customHeight="1" x14ac:dyDescent="0.15">
      <c r="A444" s="6" t="s">
        <v>120</v>
      </c>
      <c r="C444" s="40" t="s">
        <v>103</v>
      </c>
      <c r="D444" s="40"/>
      <c r="E444" s="40"/>
      <c r="F444" s="40"/>
      <c r="G444" s="51">
        <v>3585734</v>
      </c>
      <c r="H444" s="51"/>
      <c r="I444" s="52" t="s">
        <v>46</v>
      </c>
      <c r="J444" s="52"/>
      <c r="K444" s="52"/>
      <c r="L444" s="52"/>
      <c r="M444" s="53" t="s">
        <v>104</v>
      </c>
      <c r="N444" s="53"/>
      <c r="O444" s="53"/>
      <c r="P444" s="53" t="s">
        <v>106</v>
      </c>
      <c r="Q444" s="53"/>
      <c r="R444" s="53"/>
      <c r="S444" s="54">
        <v>6.73</v>
      </c>
      <c r="T444" s="54"/>
      <c r="V444" s="5">
        <v>0</v>
      </c>
      <c r="W444" s="4" t="s">
        <v>121</v>
      </c>
      <c r="X444" s="55" t="s">
        <v>122</v>
      </c>
      <c r="Y444" s="55"/>
      <c r="Z444" s="55"/>
      <c r="AA444" s="55"/>
      <c r="AB444" s="56">
        <v>0</v>
      </c>
      <c r="AC444" s="56"/>
    </row>
    <row r="445" spans="1:29" ht="11.1" customHeight="1" x14ac:dyDescent="0.15">
      <c r="A445" s="6" t="s">
        <v>120</v>
      </c>
      <c r="C445" s="40" t="s">
        <v>103</v>
      </c>
      <c r="D445" s="40"/>
      <c r="E445" s="40"/>
      <c r="F445" s="40"/>
      <c r="G445" s="51">
        <v>3589136</v>
      </c>
      <c r="H445" s="51"/>
      <c r="I445" s="52" t="s">
        <v>47</v>
      </c>
      <c r="J445" s="52"/>
      <c r="K445" s="52"/>
      <c r="L445" s="52"/>
      <c r="M445" s="53" t="s">
        <v>104</v>
      </c>
      <c r="N445" s="53"/>
      <c r="O445" s="53"/>
      <c r="P445" s="53" t="s">
        <v>108</v>
      </c>
      <c r="Q445" s="53"/>
      <c r="R445" s="53"/>
      <c r="S445" s="54">
        <v>4.08</v>
      </c>
      <c r="T445" s="54"/>
      <c r="V445" s="5">
        <v>0</v>
      </c>
      <c r="W445" s="4" t="s">
        <v>121</v>
      </c>
      <c r="X445" s="55" t="s">
        <v>122</v>
      </c>
      <c r="Y445" s="55"/>
      <c r="Z445" s="55"/>
      <c r="AA445" s="55"/>
      <c r="AB445" s="56">
        <v>0</v>
      </c>
      <c r="AC445" s="56"/>
    </row>
    <row r="446" spans="1:29" ht="11.1" customHeight="1" x14ac:dyDescent="0.15">
      <c r="A446" s="6" t="s">
        <v>120</v>
      </c>
      <c r="C446" s="40" t="s">
        <v>103</v>
      </c>
      <c r="D446" s="40"/>
      <c r="E446" s="40"/>
      <c r="F446" s="40"/>
      <c r="G446" s="51">
        <v>3589167</v>
      </c>
      <c r="H446" s="51"/>
      <c r="I446" s="52" t="s">
        <v>47</v>
      </c>
      <c r="J446" s="52"/>
      <c r="K446" s="52"/>
      <c r="L446" s="52"/>
      <c r="M446" s="53" t="s">
        <v>104</v>
      </c>
      <c r="N446" s="53"/>
      <c r="O446" s="53"/>
      <c r="P446" s="53" t="s">
        <v>107</v>
      </c>
      <c r="Q446" s="53"/>
      <c r="R446" s="53"/>
      <c r="S446" s="54">
        <v>5.99</v>
      </c>
      <c r="T446" s="54"/>
      <c r="V446" s="5">
        <v>0</v>
      </c>
      <c r="W446" s="4" t="s">
        <v>121</v>
      </c>
      <c r="X446" s="55" t="s">
        <v>122</v>
      </c>
      <c r="Y446" s="55"/>
      <c r="Z446" s="55"/>
      <c r="AA446" s="55"/>
      <c r="AB446" s="56">
        <v>0</v>
      </c>
      <c r="AC446" s="56"/>
    </row>
    <row r="447" spans="1:29" ht="11.1" customHeight="1" x14ac:dyDescent="0.15">
      <c r="A447" s="6" t="s">
        <v>120</v>
      </c>
      <c r="C447" s="40" t="s">
        <v>103</v>
      </c>
      <c r="D447" s="40"/>
      <c r="E447" s="40"/>
      <c r="F447" s="40"/>
      <c r="G447" s="51">
        <v>3589479</v>
      </c>
      <c r="H447" s="51"/>
      <c r="I447" s="52" t="s">
        <v>47</v>
      </c>
      <c r="J447" s="52"/>
      <c r="K447" s="52"/>
      <c r="L447" s="52"/>
      <c r="M447" s="53" t="s">
        <v>104</v>
      </c>
      <c r="N447" s="53"/>
      <c r="O447" s="53"/>
      <c r="P447" s="53" t="s">
        <v>107</v>
      </c>
      <c r="Q447" s="53"/>
      <c r="R447" s="53"/>
      <c r="S447" s="54">
        <v>4.51</v>
      </c>
      <c r="T447" s="54"/>
      <c r="V447" s="5">
        <v>0</v>
      </c>
      <c r="W447" s="4" t="s">
        <v>121</v>
      </c>
      <c r="X447" s="55" t="s">
        <v>122</v>
      </c>
      <c r="Y447" s="55"/>
      <c r="Z447" s="55"/>
      <c r="AA447" s="55"/>
      <c r="AB447" s="56">
        <v>0</v>
      </c>
      <c r="AC447" s="56"/>
    </row>
    <row r="448" spans="1:29" ht="11.1" customHeight="1" x14ac:dyDescent="0.15">
      <c r="A448" s="6" t="s">
        <v>120</v>
      </c>
      <c r="C448" s="40" t="s">
        <v>103</v>
      </c>
      <c r="D448" s="40"/>
      <c r="E448" s="40"/>
      <c r="F448" s="40"/>
      <c r="G448" s="51">
        <v>3589551</v>
      </c>
      <c r="H448" s="51"/>
      <c r="I448" s="52" t="s">
        <v>47</v>
      </c>
      <c r="J448" s="52"/>
      <c r="K448" s="52"/>
      <c r="L448" s="52"/>
      <c r="M448" s="53" t="s">
        <v>104</v>
      </c>
      <c r="N448" s="53"/>
      <c r="O448" s="53"/>
      <c r="P448" s="53" t="s">
        <v>108</v>
      </c>
      <c r="Q448" s="53"/>
      <c r="R448" s="53"/>
      <c r="S448" s="54">
        <v>5.68</v>
      </c>
      <c r="T448" s="54"/>
      <c r="V448" s="5">
        <v>0</v>
      </c>
      <c r="W448" s="4" t="s">
        <v>121</v>
      </c>
      <c r="X448" s="55" t="s">
        <v>122</v>
      </c>
      <c r="Y448" s="55"/>
      <c r="Z448" s="55"/>
      <c r="AA448" s="55"/>
      <c r="AB448" s="56">
        <v>0</v>
      </c>
      <c r="AC448" s="56"/>
    </row>
    <row r="449" spans="1:31" ht="11.1" customHeight="1" x14ac:dyDescent="0.15">
      <c r="A449" s="6" t="s">
        <v>120</v>
      </c>
      <c r="C449" s="40" t="s">
        <v>103</v>
      </c>
      <c r="D449" s="40"/>
      <c r="E449" s="40"/>
      <c r="F449" s="40"/>
      <c r="G449" s="51">
        <v>3592873</v>
      </c>
      <c r="H449" s="51"/>
      <c r="I449" s="52" t="s">
        <v>48</v>
      </c>
      <c r="J449" s="52"/>
      <c r="K449" s="52"/>
      <c r="L449" s="52"/>
      <c r="M449" s="53" t="s">
        <v>104</v>
      </c>
      <c r="N449" s="53"/>
      <c r="O449" s="53"/>
      <c r="P449" s="53" t="s">
        <v>107</v>
      </c>
      <c r="Q449" s="53"/>
      <c r="R449" s="53"/>
      <c r="S449" s="54">
        <v>4.2</v>
      </c>
      <c r="T449" s="54"/>
      <c r="V449" s="5">
        <v>0</v>
      </c>
      <c r="W449" s="4" t="s">
        <v>121</v>
      </c>
      <c r="X449" s="55" t="s">
        <v>122</v>
      </c>
      <c r="Y449" s="55"/>
      <c r="Z449" s="55"/>
      <c r="AA449" s="55"/>
      <c r="AB449" s="56">
        <v>0</v>
      </c>
      <c r="AC449" s="56"/>
    </row>
    <row r="450" spans="1:31" ht="11.1" customHeight="1" x14ac:dyDescent="0.15">
      <c r="A450" s="6" t="s">
        <v>120</v>
      </c>
      <c r="C450" s="40" t="s">
        <v>103</v>
      </c>
      <c r="D450" s="40"/>
      <c r="E450" s="40"/>
      <c r="F450" s="40"/>
      <c r="G450" s="51">
        <v>3593261</v>
      </c>
      <c r="H450" s="51"/>
      <c r="I450" s="52" t="s">
        <v>48</v>
      </c>
      <c r="J450" s="52"/>
      <c r="K450" s="52"/>
      <c r="L450" s="52"/>
      <c r="M450" s="53" t="s">
        <v>104</v>
      </c>
      <c r="N450" s="53"/>
      <c r="O450" s="53"/>
      <c r="P450" s="53" t="s">
        <v>106</v>
      </c>
      <c r="Q450" s="53"/>
      <c r="R450" s="53"/>
      <c r="S450" s="54">
        <v>9.68</v>
      </c>
      <c r="T450" s="54"/>
      <c r="V450" s="5">
        <v>0</v>
      </c>
      <c r="W450" s="4" t="s">
        <v>121</v>
      </c>
      <c r="X450" s="55" t="s">
        <v>122</v>
      </c>
      <c r="Y450" s="55"/>
      <c r="Z450" s="55"/>
      <c r="AA450" s="55"/>
      <c r="AB450" s="56">
        <v>0</v>
      </c>
      <c r="AC450" s="56"/>
    </row>
    <row r="451" spans="1:31" ht="11.1" customHeight="1" x14ac:dyDescent="0.15">
      <c r="A451" s="6" t="s">
        <v>120</v>
      </c>
      <c r="C451" s="40" t="s">
        <v>103</v>
      </c>
      <c r="D451" s="40"/>
      <c r="E451" s="40"/>
      <c r="F451" s="40"/>
      <c r="G451" s="51">
        <v>3593266</v>
      </c>
      <c r="H451" s="51"/>
      <c r="I451" s="52" t="s">
        <v>48</v>
      </c>
      <c r="J451" s="52"/>
      <c r="K451" s="52"/>
      <c r="L451" s="52"/>
      <c r="M451" s="53" t="s">
        <v>104</v>
      </c>
      <c r="N451" s="53"/>
      <c r="O451" s="53"/>
      <c r="P451" s="53" t="s">
        <v>107</v>
      </c>
      <c r="Q451" s="53"/>
      <c r="R451" s="53"/>
      <c r="S451" s="54">
        <v>6.53</v>
      </c>
      <c r="T451" s="54"/>
      <c r="V451" s="5">
        <v>0</v>
      </c>
      <c r="W451" s="4" t="s">
        <v>121</v>
      </c>
      <c r="X451" s="55" t="s">
        <v>122</v>
      </c>
      <c r="Y451" s="55"/>
      <c r="Z451" s="55"/>
      <c r="AA451" s="55"/>
      <c r="AB451" s="56">
        <v>0</v>
      </c>
      <c r="AC451" s="56"/>
    </row>
    <row r="452" spans="1:31" ht="11.1" customHeight="1" x14ac:dyDescent="0.15">
      <c r="A452" s="6" t="s">
        <v>120</v>
      </c>
      <c r="C452" s="40" t="s">
        <v>103</v>
      </c>
      <c r="D452" s="40"/>
      <c r="E452" s="40"/>
      <c r="F452" s="40"/>
      <c r="G452" s="51">
        <v>3596900</v>
      </c>
      <c r="H452" s="51"/>
      <c r="I452" s="52" t="s">
        <v>49</v>
      </c>
      <c r="J452" s="52"/>
      <c r="K452" s="52"/>
      <c r="L452" s="52"/>
      <c r="M452" s="53" t="s">
        <v>104</v>
      </c>
      <c r="N452" s="53"/>
      <c r="O452" s="53"/>
      <c r="P452" s="53" t="s">
        <v>107</v>
      </c>
      <c r="Q452" s="53"/>
      <c r="R452" s="53"/>
      <c r="S452" s="54">
        <v>10.55</v>
      </c>
      <c r="T452" s="54"/>
      <c r="V452" s="5">
        <v>0</v>
      </c>
      <c r="W452" s="4" t="s">
        <v>121</v>
      </c>
      <c r="X452" s="55" t="s">
        <v>122</v>
      </c>
      <c r="Y452" s="55"/>
      <c r="Z452" s="55"/>
      <c r="AA452" s="55"/>
      <c r="AB452" s="56">
        <v>0</v>
      </c>
      <c r="AC452" s="56"/>
    </row>
    <row r="453" spans="1:31" ht="11.1" customHeight="1" x14ac:dyDescent="0.15">
      <c r="A453" s="6" t="s">
        <v>120</v>
      </c>
      <c r="C453" s="40" t="s">
        <v>103</v>
      </c>
      <c r="D453" s="40"/>
      <c r="E453" s="40"/>
      <c r="F453" s="40"/>
      <c r="G453" s="51">
        <v>3596908</v>
      </c>
      <c r="H453" s="51"/>
      <c r="I453" s="52" t="s">
        <v>49</v>
      </c>
      <c r="J453" s="52"/>
      <c r="K453" s="52"/>
      <c r="L453" s="52"/>
      <c r="M453" s="53" t="s">
        <v>104</v>
      </c>
      <c r="N453" s="53"/>
      <c r="O453" s="53"/>
      <c r="P453" s="53" t="s">
        <v>108</v>
      </c>
      <c r="Q453" s="53"/>
      <c r="R453" s="53"/>
      <c r="S453" s="54">
        <v>10.19</v>
      </c>
      <c r="T453" s="54"/>
      <c r="V453" s="5">
        <v>0</v>
      </c>
      <c r="W453" s="4" t="s">
        <v>121</v>
      </c>
      <c r="X453" s="55" t="s">
        <v>122</v>
      </c>
      <c r="Y453" s="55"/>
      <c r="Z453" s="55"/>
      <c r="AA453" s="55"/>
      <c r="AB453" s="56">
        <v>0</v>
      </c>
      <c r="AC453" s="56"/>
    </row>
    <row r="454" spans="1:31" ht="11.1" customHeight="1" x14ac:dyDescent="0.15">
      <c r="A454" s="6" t="s">
        <v>120</v>
      </c>
      <c r="C454" s="40" t="s">
        <v>103</v>
      </c>
      <c r="D454" s="40"/>
      <c r="E454" s="40"/>
      <c r="F454" s="40"/>
      <c r="G454" s="51">
        <v>3600324</v>
      </c>
      <c r="H454" s="51"/>
      <c r="I454" s="52" t="s">
        <v>50</v>
      </c>
      <c r="J454" s="52"/>
      <c r="K454" s="52"/>
      <c r="L454" s="52"/>
      <c r="M454" s="53" t="s">
        <v>104</v>
      </c>
      <c r="N454" s="53"/>
      <c r="O454" s="53"/>
      <c r="P454" s="53" t="s">
        <v>123</v>
      </c>
      <c r="Q454" s="53"/>
      <c r="R454" s="53"/>
      <c r="S454" s="54">
        <v>4.7</v>
      </c>
      <c r="T454" s="54"/>
      <c r="V454" s="5">
        <v>0</v>
      </c>
      <c r="W454" s="4" t="s">
        <v>121</v>
      </c>
      <c r="X454" s="55" t="s">
        <v>122</v>
      </c>
      <c r="Y454" s="55"/>
      <c r="Z454" s="55"/>
      <c r="AA454" s="55"/>
      <c r="AB454" s="56">
        <v>0</v>
      </c>
      <c r="AC454" s="56"/>
    </row>
    <row r="455" spans="1:31" ht="11.1" customHeight="1" x14ac:dyDescent="0.15">
      <c r="A455" s="6" t="s">
        <v>120</v>
      </c>
      <c r="C455" s="40" t="s">
        <v>103</v>
      </c>
      <c r="D455" s="40"/>
      <c r="E455" s="40"/>
      <c r="F455" s="40"/>
      <c r="G455" s="51">
        <v>3600768</v>
      </c>
      <c r="H455" s="51"/>
      <c r="I455" s="52" t="s">
        <v>50</v>
      </c>
      <c r="J455" s="52"/>
      <c r="K455" s="52"/>
      <c r="L455" s="52"/>
      <c r="M455" s="53" t="s">
        <v>104</v>
      </c>
      <c r="N455" s="53"/>
      <c r="O455" s="53"/>
      <c r="P455" s="53" t="s">
        <v>123</v>
      </c>
      <c r="Q455" s="53"/>
      <c r="R455" s="53"/>
      <c r="S455" s="54">
        <v>8.31</v>
      </c>
      <c r="T455" s="54"/>
      <c r="V455" s="5">
        <v>0</v>
      </c>
      <c r="W455" s="4" t="s">
        <v>121</v>
      </c>
      <c r="X455" s="55" t="s">
        <v>122</v>
      </c>
      <c r="Y455" s="55"/>
      <c r="Z455" s="55"/>
      <c r="AA455" s="55"/>
      <c r="AB455" s="56">
        <v>0</v>
      </c>
      <c r="AC455" s="56"/>
    </row>
    <row r="456" spans="1:31" ht="11.1" customHeight="1" x14ac:dyDescent="0.15">
      <c r="A456" s="6" t="s">
        <v>120</v>
      </c>
      <c r="C456" s="40" t="s">
        <v>103</v>
      </c>
      <c r="D456" s="40"/>
      <c r="E456" s="40"/>
      <c r="F456" s="40"/>
      <c r="G456" s="51">
        <v>3600777</v>
      </c>
      <c r="H456" s="51"/>
      <c r="I456" s="52" t="s">
        <v>50</v>
      </c>
      <c r="J456" s="52"/>
      <c r="K456" s="52"/>
      <c r="L456" s="52"/>
      <c r="M456" s="53" t="s">
        <v>104</v>
      </c>
      <c r="N456" s="53"/>
      <c r="O456" s="53"/>
      <c r="P456" s="53" t="s">
        <v>108</v>
      </c>
      <c r="Q456" s="53"/>
      <c r="R456" s="53"/>
      <c r="S456" s="54">
        <v>10.29</v>
      </c>
      <c r="T456" s="54"/>
      <c r="V456" s="5">
        <v>0</v>
      </c>
      <c r="W456" s="4" t="s">
        <v>121</v>
      </c>
      <c r="X456" s="55" t="s">
        <v>122</v>
      </c>
      <c r="Y456" s="55"/>
      <c r="Z456" s="55"/>
      <c r="AA456" s="55"/>
      <c r="AB456" s="56">
        <v>0</v>
      </c>
      <c r="AC456" s="56"/>
    </row>
    <row r="457" spans="1:31" ht="2.1" customHeight="1" x14ac:dyDescent="0.15"/>
    <row r="458" spans="1:31" ht="13.9" customHeight="1" x14ac:dyDescent="0.15">
      <c r="Q458" s="37" t="s">
        <v>124</v>
      </c>
      <c r="R458" s="37"/>
      <c r="S458" s="37"/>
      <c r="AA458" s="57" t="s">
        <v>45</v>
      </c>
      <c r="AB458" s="57"/>
      <c r="AC458" s="57"/>
      <c r="AD458" s="57"/>
      <c r="AE458" s="57"/>
    </row>
    <row r="459" spans="1:31" ht="13.9" customHeight="1" x14ac:dyDescent="0.15">
      <c r="A459" s="2" t="s">
        <v>110</v>
      </c>
      <c r="C459" s="40" t="s">
        <v>111</v>
      </c>
      <c r="D459" s="40"/>
      <c r="E459" s="40"/>
      <c r="G459" s="41" t="s">
        <v>112</v>
      </c>
      <c r="H459" s="41"/>
      <c r="I459" s="40" t="s">
        <v>113</v>
      </c>
      <c r="J459" s="40"/>
      <c r="K459" s="40"/>
      <c r="L459" s="40"/>
      <c r="M459" s="40" t="s">
        <v>114</v>
      </c>
      <c r="N459" s="40"/>
      <c r="O459" s="40"/>
      <c r="P459" s="40" t="s">
        <v>115</v>
      </c>
      <c r="Q459" s="40"/>
      <c r="R459" s="40"/>
      <c r="S459" s="42" t="s">
        <v>116</v>
      </c>
      <c r="T459" s="42"/>
      <c r="V459" s="3" t="s">
        <v>117</v>
      </c>
      <c r="Z459" s="42" t="s">
        <v>118</v>
      </c>
      <c r="AA459" s="42"/>
      <c r="AB459" s="42" t="s">
        <v>119</v>
      </c>
      <c r="AC459" s="42"/>
    </row>
    <row r="460" spans="1:31" ht="0.75" customHeight="1" x14ac:dyDescent="0.15">
      <c r="A460" s="43" t="s">
        <v>120</v>
      </c>
      <c r="B460" s="1" t="s">
        <v>121</v>
      </c>
      <c r="C460" s="44" t="s">
        <v>103</v>
      </c>
      <c r="D460" s="44"/>
      <c r="E460" s="44"/>
      <c r="F460" s="44"/>
      <c r="G460" s="45">
        <v>3604296</v>
      </c>
      <c r="H460" s="45"/>
      <c r="I460" s="46" t="s">
        <v>51</v>
      </c>
      <c r="J460" s="46"/>
      <c r="K460" s="46"/>
      <c r="L460" s="46"/>
      <c r="M460" s="47" t="s">
        <v>104</v>
      </c>
      <c r="N460" s="47"/>
      <c r="O460" s="47"/>
      <c r="P460" s="47" t="s">
        <v>108</v>
      </c>
      <c r="Q460" s="47"/>
      <c r="R460" s="47"/>
      <c r="S460" s="48">
        <v>7.3</v>
      </c>
      <c r="T460" s="48"/>
      <c r="U460" s="1" t="s">
        <v>121</v>
      </c>
      <c r="V460" s="48">
        <v>0</v>
      </c>
      <c r="W460" s="47" t="s">
        <v>121</v>
      </c>
      <c r="X460" s="49" t="s">
        <v>122</v>
      </c>
      <c r="Y460" s="49"/>
      <c r="Z460" s="49"/>
      <c r="AA460" s="49"/>
      <c r="AB460" s="50">
        <v>0</v>
      </c>
      <c r="AC460" s="50"/>
      <c r="AD460" s="1" t="s">
        <v>121</v>
      </c>
    </row>
    <row r="461" spans="1:31" ht="10.35" customHeight="1" x14ac:dyDescent="0.15">
      <c r="A461" s="43"/>
      <c r="C461" s="44"/>
      <c r="D461" s="44"/>
      <c r="E461" s="44"/>
      <c r="F461" s="44"/>
      <c r="G461" s="45"/>
      <c r="H461" s="45"/>
      <c r="I461" s="46"/>
      <c r="J461" s="46"/>
      <c r="K461" s="46"/>
      <c r="L461" s="46"/>
      <c r="M461" s="47"/>
      <c r="N461" s="47"/>
      <c r="O461" s="47"/>
      <c r="P461" s="47"/>
      <c r="Q461" s="47"/>
      <c r="R461" s="47"/>
      <c r="S461" s="48"/>
      <c r="T461" s="48"/>
      <c r="V461" s="48"/>
      <c r="W461" s="47"/>
      <c r="X461" s="49"/>
      <c r="Y461" s="49"/>
      <c r="Z461" s="49"/>
      <c r="AA461" s="49"/>
      <c r="AB461" s="50"/>
      <c r="AC461" s="50"/>
    </row>
    <row r="462" spans="1:31" ht="11.1" customHeight="1" x14ac:dyDescent="0.15">
      <c r="A462" s="6" t="s">
        <v>120</v>
      </c>
      <c r="C462" s="40" t="s">
        <v>103</v>
      </c>
      <c r="D462" s="40"/>
      <c r="E462" s="40"/>
      <c r="F462" s="40"/>
      <c r="G462" s="51">
        <v>3604315</v>
      </c>
      <c r="H462" s="51"/>
      <c r="I462" s="52" t="s">
        <v>51</v>
      </c>
      <c r="J462" s="52"/>
      <c r="K462" s="52"/>
      <c r="L462" s="52"/>
      <c r="M462" s="53" t="s">
        <v>104</v>
      </c>
      <c r="N462" s="53"/>
      <c r="O462" s="53"/>
      <c r="P462" s="53" t="s">
        <v>107</v>
      </c>
      <c r="Q462" s="53"/>
      <c r="R462" s="53"/>
      <c r="S462" s="54">
        <v>10.63</v>
      </c>
      <c r="T462" s="54"/>
      <c r="V462" s="5">
        <v>0</v>
      </c>
      <c r="W462" s="4" t="s">
        <v>121</v>
      </c>
      <c r="X462" s="55" t="s">
        <v>122</v>
      </c>
      <c r="Y462" s="55"/>
      <c r="Z462" s="55"/>
      <c r="AA462" s="55"/>
      <c r="AB462" s="56">
        <v>0</v>
      </c>
      <c r="AC462" s="56"/>
    </row>
    <row r="463" spans="1:31" ht="11.1" customHeight="1" x14ac:dyDescent="0.15">
      <c r="A463" s="6" t="s">
        <v>120</v>
      </c>
      <c r="C463" s="40" t="s">
        <v>103</v>
      </c>
      <c r="D463" s="40"/>
      <c r="E463" s="40"/>
      <c r="F463" s="40"/>
      <c r="G463" s="51">
        <v>3608401</v>
      </c>
      <c r="H463" s="51"/>
      <c r="I463" s="52" t="s">
        <v>52</v>
      </c>
      <c r="J463" s="52"/>
      <c r="K463" s="52"/>
      <c r="L463" s="52"/>
      <c r="M463" s="53" t="s">
        <v>104</v>
      </c>
      <c r="N463" s="53"/>
      <c r="O463" s="53"/>
      <c r="P463" s="53" t="s">
        <v>107</v>
      </c>
      <c r="Q463" s="53"/>
      <c r="R463" s="53"/>
      <c r="S463" s="54">
        <v>11.02</v>
      </c>
      <c r="T463" s="54"/>
      <c r="V463" s="5">
        <v>0</v>
      </c>
      <c r="W463" s="4" t="s">
        <v>121</v>
      </c>
      <c r="X463" s="55" t="s">
        <v>122</v>
      </c>
      <c r="Y463" s="55"/>
      <c r="Z463" s="55"/>
      <c r="AA463" s="55"/>
      <c r="AB463" s="56">
        <v>0</v>
      </c>
      <c r="AC463" s="56"/>
    </row>
    <row r="464" spans="1:31" ht="11.1" customHeight="1" x14ac:dyDescent="0.15">
      <c r="A464" s="6" t="s">
        <v>120</v>
      </c>
      <c r="C464" s="40" t="s">
        <v>103</v>
      </c>
      <c r="D464" s="40"/>
      <c r="E464" s="40"/>
      <c r="F464" s="40"/>
      <c r="G464" s="51">
        <v>3608407</v>
      </c>
      <c r="H464" s="51"/>
      <c r="I464" s="52" t="s">
        <v>52</v>
      </c>
      <c r="J464" s="52"/>
      <c r="K464" s="52"/>
      <c r="L464" s="52"/>
      <c r="M464" s="53" t="s">
        <v>104</v>
      </c>
      <c r="N464" s="53"/>
      <c r="O464" s="53"/>
      <c r="P464" s="53" t="s">
        <v>108</v>
      </c>
      <c r="Q464" s="53"/>
      <c r="R464" s="53"/>
      <c r="S464" s="54">
        <v>9.8000000000000007</v>
      </c>
      <c r="T464" s="54"/>
      <c r="V464" s="5">
        <v>0</v>
      </c>
      <c r="W464" s="4" t="s">
        <v>121</v>
      </c>
      <c r="X464" s="55" t="s">
        <v>122</v>
      </c>
      <c r="Y464" s="55"/>
      <c r="Z464" s="55"/>
      <c r="AA464" s="55"/>
      <c r="AB464" s="56">
        <v>0</v>
      </c>
      <c r="AC464" s="56"/>
    </row>
    <row r="465" spans="1:29" ht="11.1" customHeight="1" x14ac:dyDescent="0.15">
      <c r="A465" s="6" t="s">
        <v>120</v>
      </c>
      <c r="C465" s="40" t="s">
        <v>103</v>
      </c>
      <c r="D465" s="40"/>
      <c r="E465" s="40"/>
      <c r="F465" s="40"/>
      <c r="G465" s="51">
        <v>3611825</v>
      </c>
      <c r="H465" s="51"/>
      <c r="I465" s="52" t="s">
        <v>53</v>
      </c>
      <c r="J465" s="52"/>
      <c r="K465" s="52"/>
      <c r="L465" s="52"/>
      <c r="M465" s="53" t="s">
        <v>104</v>
      </c>
      <c r="N465" s="53"/>
      <c r="O465" s="53"/>
      <c r="P465" s="53" t="s">
        <v>123</v>
      </c>
      <c r="Q465" s="53"/>
      <c r="R465" s="53"/>
      <c r="S465" s="54">
        <v>5.47</v>
      </c>
      <c r="T465" s="54"/>
      <c r="V465" s="5">
        <v>0</v>
      </c>
      <c r="W465" s="4" t="s">
        <v>121</v>
      </c>
      <c r="X465" s="55" t="s">
        <v>122</v>
      </c>
      <c r="Y465" s="55"/>
      <c r="Z465" s="55"/>
      <c r="AA465" s="55"/>
      <c r="AB465" s="56">
        <v>0</v>
      </c>
      <c r="AC465" s="56"/>
    </row>
    <row r="466" spans="1:29" ht="11.1" customHeight="1" x14ac:dyDescent="0.15">
      <c r="A466" s="6" t="s">
        <v>120</v>
      </c>
      <c r="C466" s="40" t="s">
        <v>103</v>
      </c>
      <c r="D466" s="40"/>
      <c r="E466" s="40"/>
      <c r="F466" s="40"/>
      <c r="G466" s="51">
        <v>3612186</v>
      </c>
      <c r="H466" s="51"/>
      <c r="I466" s="52" t="s">
        <v>53</v>
      </c>
      <c r="J466" s="52"/>
      <c r="K466" s="52"/>
      <c r="L466" s="52"/>
      <c r="M466" s="53" t="s">
        <v>104</v>
      </c>
      <c r="N466" s="53"/>
      <c r="O466" s="53"/>
      <c r="P466" s="53" t="s">
        <v>106</v>
      </c>
      <c r="Q466" s="53"/>
      <c r="R466" s="53"/>
      <c r="S466" s="54">
        <v>9.56</v>
      </c>
      <c r="T466" s="54"/>
      <c r="V466" s="5">
        <v>0</v>
      </c>
      <c r="W466" s="4" t="s">
        <v>121</v>
      </c>
      <c r="X466" s="55" t="s">
        <v>122</v>
      </c>
      <c r="Y466" s="55"/>
      <c r="Z466" s="55"/>
      <c r="AA466" s="55"/>
      <c r="AB466" s="56">
        <v>0</v>
      </c>
      <c r="AC466" s="56"/>
    </row>
    <row r="467" spans="1:29" ht="11.1" customHeight="1" x14ac:dyDescent="0.15">
      <c r="A467" s="6" t="s">
        <v>120</v>
      </c>
      <c r="C467" s="40" t="s">
        <v>103</v>
      </c>
      <c r="D467" s="40"/>
      <c r="E467" s="40"/>
      <c r="F467" s="40"/>
      <c r="G467" s="51">
        <v>3612199</v>
      </c>
      <c r="H467" s="51"/>
      <c r="I467" s="52" t="s">
        <v>53</v>
      </c>
      <c r="J467" s="52"/>
      <c r="K467" s="52"/>
      <c r="L467" s="52"/>
      <c r="M467" s="53" t="s">
        <v>104</v>
      </c>
      <c r="N467" s="53"/>
      <c r="O467" s="53"/>
      <c r="P467" s="53" t="s">
        <v>123</v>
      </c>
      <c r="Q467" s="53"/>
      <c r="R467" s="53"/>
      <c r="S467" s="54">
        <v>6.29</v>
      </c>
      <c r="T467" s="54"/>
      <c r="V467" s="5">
        <v>0</v>
      </c>
      <c r="W467" s="4" t="s">
        <v>121</v>
      </c>
      <c r="X467" s="55" t="s">
        <v>122</v>
      </c>
      <c r="Y467" s="55"/>
      <c r="Z467" s="55"/>
      <c r="AA467" s="55"/>
      <c r="AB467" s="56">
        <v>0</v>
      </c>
      <c r="AC467" s="56"/>
    </row>
    <row r="468" spans="1:29" ht="11.1" customHeight="1" x14ac:dyDescent="0.15">
      <c r="A468" s="6" t="s">
        <v>120</v>
      </c>
      <c r="C468" s="40" t="s">
        <v>103</v>
      </c>
      <c r="D468" s="40"/>
      <c r="E468" s="40"/>
      <c r="F468" s="40"/>
      <c r="G468" s="51">
        <v>3615624</v>
      </c>
      <c r="H468" s="51"/>
      <c r="I468" s="52" t="s">
        <v>54</v>
      </c>
      <c r="J468" s="52"/>
      <c r="K468" s="52"/>
      <c r="L468" s="52"/>
      <c r="M468" s="53" t="s">
        <v>104</v>
      </c>
      <c r="N468" s="53"/>
      <c r="O468" s="53"/>
      <c r="P468" s="53" t="s">
        <v>107</v>
      </c>
      <c r="Q468" s="53"/>
      <c r="R468" s="53"/>
      <c r="S468" s="54">
        <v>6.22</v>
      </c>
      <c r="T468" s="54"/>
      <c r="V468" s="5">
        <v>0</v>
      </c>
      <c r="W468" s="4" t="s">
        <v>121</v>
      </c>
      <c r="X468" s="55" t="s">
        <v>122</v>
      </c>
      <c r="Y468" s="55"/>
      <c r="Z468" s="55"/>
      <c r="AA468" s="55"/>
      <c r="AB468" s="56">
        <v>0</v>
      </c>
      <c r="AC468" s="56"/>
    </row>
    <row r="469" spans="1:29" ht="11.1" customHeight="1" x14ac:dyDescent="0.15">
      <c r="A469" s="6" t="s">
        <v>120</v>
      </c>
      <c r="C469" s="40" t="s">
        <v>103</v>
      </c>
      <c r="D469" s="40"/>
      <c r="E469" s="40"/>
      <c r="F469" s="40"/>
      <c r="G469" s="51">
        <v>3615868</v>
      </c>
      <c r="H469" s="51"/>
      <c r="I469" s="52" t="s">
        <v>54</v>
      </c>
      <c r="J469" s="52"/>
      <c r="K469" s="52"/>
      <c r="L469" s="52"/>
      <c r="M469" s="53" t="s">
        <v>104</v>
      </c>
      <c r="N469" s="53"/>
      <c r="O469" s="53"/>
      <c r="P469" s="53" t="s">
        <v>107</v>
      </c>
      <c r="Q469" s="53"/>
      <c r="R469" s="53"/>
      <c r="S469" s="54">
        <v>2.4700000000000002</v>
      </c>
      <c r="T469" s="54"/>
      <c r="V469" s="5">
        <v>0</v>
      </c>
      <c r="W469" s="4" t="s">
        <v>121</v>
      </c>
      <c r="X469" s="55" t="s">
        <v>122</v>
      </c>
      <c r="Y469" s="55"/>
      <c r="Z469" s="55"/>
      <c r="AA469" s="55"/>
      <c r="AB469" s="56">
        <v>0</v>
      </c>
      <c r="AC469" s="56"/>
    </row>
    <row r="470" spans="1:29" ht="11.1" customHeight="1" x14ac:dyDescent="0.15">
      <c r="A470" s="6" t="s">
        <v>120</v>
      </c>
      <c r="C470" s="40" t="s">
        <v>103</v>
      </c>
      <c r="D470" s="40"/>
      <c r="E470" s="40"/>
      <c r="F470" s="40"/>
      <c r="G470" s="51">
        <v>3615892</v>
      </c>
      <c r="H470" s="51"/>
      <c r="I470" s="52" t="s">
        <v>54</v>
      </c>
      <c r="J470" s="52"/>
      <c r="K470" s="52"/>
      <c r="L470" s="52"/>
      <c r="M470" s="53" t="s">
        <v>104</v>
      </c>
      <c r="N470" s="53"/>
      <c r="O470" s="53"/>
      <c r="P470" s="53" t="s">
        <v>106</v>
      </c>
      <c r="Q470" s="53"/>
      <c r="R470" s="53"/>
      <c r="S470" s="54">
        <v>9.1300000000000008</v>
      </c>
      <c r="T470" s="54"/>
      <c r="V470" s="5">
        <v>0</v>
      </c>
      <c r="W470" s="4" t="s">
        <v>121</v>
      </c>
      <c r="X470" s="55" t="s">
        <v>122</v>
      </c>
      <c r="Y470" s="55"/>
      <c r="Z470" s="55"/>
      <c r="AA470" s="55"/>
      <c r="AB470" s="56">
        <v>0</v>
      </c>
      <c r="AC470" s="56"/>
    </row>
    <row r="471" spans="1:29" ht="11.1" customHeight="1" x14ac:dyDescent="0.15">
      <c r="A471" s="6" t="s">
        <v>120</v>
      </c>
      <c r="C471" s="40" t="s">
        <v>103</v>
      </c>
      <c r="D471" s="40"/>
      <c r="E471" s="40"/>
      <c r="F471" s="40"/>
      <c r="G471" s="51">
        <v>3619219</v>
      </c>
      <c r="H471" s="51"/>
      <c r="I471" s="52" t="s">
        <v>55</v>
      </c>
      <c r="J471" s="52"/>
      <c r="K471" s="52"/>
      <c r="L471" s="52"/>
      <c r="M471" s="53" t="s">
        <v>104</v>
      </c>
      <c r="N471" s="53"/>
      <c r="O471" s="53"/>
      <c r="P471" s="53" t="s">
        <v>125</v>
      </c>
      <c r="Q471" s="53"/>
      <c r="R471" s="53"/>
      <c r="S471" s="54">
        <v>3.67</v>
      </c>
      <c r="T471" s="54"/>
      <c r="V471" s="5">
        <v>0</v>
      </c>
      <c r="W471" s="4" t="s">
        <v>121</v>
      </c>
      <c r="X471" s="55" t="s">
        <v>122</v>
      </c>
      <c r="Y471" s="55"/>
      <c r="Z471" s="55"/>
      <c r="AA471" s="55"/>
      <c r="AB471" s="56">
        <v>0</v>
      </c>
      <c r="AC471" s="56"/>
    </row>
    <row r="472" spans="1:29" ht="11.1" customHeight="1" x14ac:dyDescent="0.15">
      <c r="A472" s="6" t="s">
        <v>120</v>
      </c>
      <c r="C472" s="40" t="s">
        <v>103</v>
      </c>
      <c r="D472" s="40"/>
      <c r="E472" s="40"/>
      <c r="F472" s="40"/>
      <c r="G472" s="51">
        <v>3619455</v>
      </c>
      <c r="H472" s="51"/>
      <c r="I472" s="52" t="s">
        <v>55</v>
      </c>
      <c r="J472" s="52"/>
      <c r="K472" s="52"/>
      <c r="L472" s="52"/>
      <c r="M472" s="53" t="s">
        <v>104</v>
      </c>
      <c r="N472" s="53"/>
      <c r="O472" s="53"/>
      <c r="P472" s="53" t="s">
        <v>107</v>
      </c>
      <c r="Q472" s="53"/>
      <c r="R472" s="53"/>
      <c r="S472" s="54">
        <v>7.7</v>
      </c>
      <c r="T472" s="54"/>
      <c r="V472" s="5">
        <v>0</v>
      </c>
      <c r="W472" s="4" t="s">
        <v>121</v>
      </c>
      <c r="X472" s="55" t="s">
        <v>122</v>
      </c>
      <c r="Y472" s="55"/>
      <c r="Z472" s="55"/>
      <c r="AA472" s="55"/>
      <c r="AB472" s="56">
        <v>0</v>
      </c>
      <c r="AC472" s="56"/>
    </row>
    <row r="473" spans="1:29" ht="11.1" customHeight="1" x14ac:dyDescent="0.15">
      <c r="A473" s="6" t="s">
        <v>120</v>
      </c>
      <c r="C473" s="40" t="s">
        <v>103</v>
      </c>
      <c r="D473" s="40"/>
      <c r="E473" s="40"/>
      <c r="F473" s="40"/>
      <c r="G473" s="51">
        <v>3619477</v>
      </c>
      <c r="H473" s="51"/>
      <c r="I473" s="52" t="s">
        <v>55</v>
      </c>
      <c r="J473" s="52"/>
      <c r="K473" s="52"/>
      <c r="L473" s="52"/>
      <c r="M473" s="53" t="s">
        <v>104</v>
      </c>
      <c r="N473" s="53"/>
      <c r="O473" s="53"/>
      <c r="P473" s="53" t="s">
        <v>106</v>
      </c>
      <c r="Q473" s="53"/>
      <c r="R473" s="53"/>
      <c r="S473" s="54">
        <v>7.83</v>
      </c>
      <c r="T473" s="54"/>
      <c r="V473" s="5">
        <v>0</v>
      </c>
      <c r="W473" s="4" t="s">
        <v>121</v>
      </c>
      <c r="X473" s="55" t="s">
        <v>122</v>
      </c>
      <c r="Y473" s="55"/>
      <c r="Z473" s="55"/>
      <c r="AA473" s="55"/>
      <c r="AB473" s="56">
        <v>0</v>
      </c>
      <c r="AC473" s="56"/>
    </row>
    <row r="474" spans="1:29" ht="11.1" customHeight="1" x14ac:dyDescent="0.15">
      <c r="A474" s="6" t="s">
        <v>120</v>
      </c>
      <c r="C474" s="40" t="s">
        <v>103</v>
      </c>
      <c r="D474" s="40"/>
      <c r="E474" s="40"/>
      <c r="F474" s="40"/>
      <c r="G474" s="51">
        <v>3623089</v>
      </c>
      <c r="H474" s="51"/>
      <c r="I474" s="52" t="s">
        <v>56</v>
      </c>
      <c r="J474" s="52"/>
      <c r="K474" s="52"/>
      <c r="L474" s="52"/>
      <c r="M474" s="53" t="s">
        <v>104</v>
      </c>
      <c r="N474" s="53"/>
      <c r="O474" s="53"/>
      <c r="P474" s="53" t="s">
        <v>108</v>
      </c>
      <c r="Q474" s="53"/>
      <c r="R474" s="53"/>
      <c r="S474" s="54">
        <v>10.050000000000001</v>
      </c>
      <c r="T474" s="54"/>
      <c r="V474" s="5">
        <v>0</v>
      </c>
      <c r="W474" s="4" t="s">
        <v>121</v>
      </c>
      <c r="X474" s="55" t="s">
        <v>122</v>
      </c>
      <c r="Y474" s="55"/>
      <c r="Z474" s="55"/>
      <c r="AA474" s="55"/>
      <c r="AB474" s="56">
        <v>0</v>
      </c>
      <c r="AC474" s="56"/>
    </row>
    <row r="475" spans="1:29" ht="11.1" customHeight="1" x14ac:dyDescent="0.15">
      <c r="A475" s="6" t="s">
        <v>120</v>
      </c>
      <c r="C475" s="40" t="s">
        <v>103</v>
      </c>
      <c r="D475" s="40"/>
      <c r="E475" s="40"/>
      <c r="F475" s="40"/>
      <c r="G475" s="51">
        <v>3623096</v>
      </c>
      <c r="H475" s="51"/>
      <c r="I475" s="52" t="s">
        <v>56</v>
      </c>
      <c r="J475" s="52"/>
      <c r="K475" s="52"/>
      <c r="L475" s="52"/>
      <c r="M475" s="53" t="s">
        <v>104</v>
      </c>
      <c r="N475" s="53"/>
      <c r="O475" s="53"/>
      <c r="P475" s="53" t="s">
        <v>107</v>
      </c>
      <c r="Q475" s="53"/>
      <c r="R475" s="53"/>
      <c r="S475" s="54">
        <v>10.25</v>
      </c>
      <c r="T475" s="54"/>
      <c r="V475" s="5">
        <v>0</v>
      </c>
      <c r="W475" s="4" t="s">
        <v>121</v>
      </c>
      <c r="X475" s="55" t="s">
        <v>122</v>
      </c>
      <c r="Y475" s="55"/>
      <c r="Z475" s="55"/>
      <c r="AA475" s="55"/>
      <c r="AB475" s="56">
        <v>0</v>
      </c>
      <c r="AC475" s="56"/>
    </row>
    <row r="476" spans="1:29" ht="11.1" customHeight="1" x14ac:dyDescent="0.15">
      <c r="A476" s="6" t="s">
        <v>120</v>
      </c>
      <c r="C476" s="40" t="s">
        <v>103</v>
      </c>
      <c r="D476" s="40"/>
      <c r="E476" s="40"/>
      <c r="F476" s="40"/>
      <c r="G476" s="51">
        <v>3626373</v>
      </c>
      <c r="H476" s="51"/>
      <c r="I476" s="52" t="s">
        <v>57</v>
      </c>
      <c r="J476" s="52"/>
      <c r="K476" s="52"/>
      <c r="L476" s="52"/>
      <c r="M476" s="53" t="s">
        <v>104</v>
      </c>
      <c r="N476" s="53"/>
      <c r="O476" s="53"/>
      <c r="P476" s="53" t="s">
        <v>107</v>
      </c>
      <c r="Q476" s="53"/>
      <c r="R476" s="53"/>
      <c r="S476" s="54">
        <v>4.09</v>
      </c>
      <c r="T476" s="54"/>
      <c r="V476" s="5">
        <v>0</v>
      </c>
      <c r="W476" s="4" t="s">
        <v>121</v>
      </c>
      <c r="X476" s="55" t="s">
        <v>122</v>
      </c>
      <c r="Y476" s="55"/>
      <c r="Z476" s="55"/>
      <c r="AA476" s="55"/>
      <c r="AB476" s="56">
        <v>0</v>
      </c>
      <c r="AC476" s="56"/>
    </row>
    <row r="477" spans="1:29" ht="11.1" customHeight="1" x14ac:dyDescent="0.15">
      <c r="A477" s="6" t="s">
        <v>120</v>
      </c>
      <c r="C477" s="40" t="s">
        <v>103</v>
      </c>
      <c r="D477" s="40"/>
      <c r="E477" s="40"/>
      <c r="F477" s="40"/>
      <c r="G477" s="51">
        <v>3626770</v>
      </c>
      <c r="H477" s="51"/>
      <c r="I477" s="52" t="s">
        <v>57</v>
      </c>
      <c r="J477" s="52"/>
      <c r="K477" s="52"/>
      <c r="L477" s="52"/>
      <c r="M477" s="53" t="s">
        <v>104</v>
      </c>
      <c r="N477" s="53"/>
      <c r="O477" s="53"/>
      <c r="P477" s="53" t="s">
        <v>108</v>
      </c>
      <c r="Q477" s="53"/>
      <c r="R477" s="53"/>
      <c r="S477" s="54">
        <v>9.11</v>
      </c>
      <c r="T477" s="54"/>
      <c r="V477" s="5">
        <v>0</v>
      </c>
      <c r="W477" s="4" t="s">
        <v>121</v>
      </c>
      <c r="X477" s="55" t="s">
        <v>122</v>
      </c>
      <c r="Y477" s="55"/>
      <c r="Z477" s="55"/>
      <c r="AA477" s="55"/>
      <c r="AB477" s="56">
        <v>0</v>
      </c>
      <c r="AC477" s="56"/>
    </row>
    <row r="478" spans="1:29" ht="11.1" customHeight="1" x14ac:dyDescent="0.15">
      <c r="A478" s="6" t="s">
        <v>120</v>
      </c>
      <c r="C478" s="40" t="s">
        <v>103</v>
      </c>
      <c r="D478" s="40"/>
      <c r="E478" s="40"/>
      <c r="F478" s="40"/>
      <c r="G478" s="51">
        <v>3626793</v>
      </c>
      <c r="H478" s="51"/>
      <c r="I478" s="52" t="s">
        <v>57</v>
      </c>
      <c r="J478" s="52"/>
      <c r="K478" s="52"/>
      <c r="L478" s="52"/>
      <c r="M478" s="53" t="s">
        <v>104</v>
      </c>
      <c r="N478" s="53"/>
      <c r="O478" s="53"/>
      <c r="P478" s="53" t="s">
        <v>107</v>
      </c>
      <c r="Q478" s="53"/>
      <c r="R478" s="53"/>
      <c r="S478" s="54">
        <v>5.75</v>
      </c>
      <c r="T478" s="54"/>
      <c r="V478" s="5">
        <v>0</v>
      </c>
      <c r="W478" s="4" t="s">
        <v>121</v>
      </c>
      <c r="X478" s="55" t="s">
        <v>122</v>
      </c>
      <c r="Y478" s="55"/>
      <c r="Z478" s="55"/>
      <c r="AA478" s="55"/>
      <c r="AB478" s="56">
        <v>0</v>
      </c>
      <c r="AC478" s="56"/>
    </row>
    <row r="479" spans="1:29" ht="11.1" customHeight="1" x14ac:dyDescent="0.15">
      <c r="A479" s="6" t="s">
        <v>120</v>
      </c>
      <c r="C479" s="40" t="s">
        <v>103</v>
      </c>
      <c r="D479" s="40"/>
      <c r="E479" s="40"/>
      <c r="F479" s="40"/>
      <c r="G479" s="51">
        <v>3630227</v>
      </c>
      <c r="H479" s="51"/>
      <c r="I479" s="52" t="s">
        <v>58</v>
      </c>
      <c r="J479" s="52"/>
      <c r="K479" s="52"/>
      <c r="L479" s="52"/>
      <c r="M479" s="53" t="s">
        <v>104</v>
      </c>
      <c r="N479" s="53"/>
      <c r="O479" s="53"/>
      <c r="P479" s="53" t="s">
        <v>108</v>
      </c>
      <c r="Q479" s="53"/>
      <c r="R479" s="53"/>
      <c r="S479" s="54">
        <v>9.66</v>
      </c>
      <c r="T479" s="54"/>
      <c r="V479" s="5">
        <v>0</v>
      </c>
      <c r="W479" s="4" t="s">
        <v>121</v>
      </c>
      <c r="X479" s="55" t="s">
        <v>122</v>
      </c>
      <c r="Y479" s="55"/>
      <c r="Z479" s="55"/>
      <c r="AA479" s="55"/>
      <c r="AB479" s="56">
        <v>0</v>
      </c>
      <c r="AC479" s="56"/>
    </row>
    <row r="480" spans="1:29" ht="11.1" customHeight="1" x14ac:dyDescent="0.15">
      <c r="A480" s="6" t="s">
        <v>120</v>
      </c>
      <c r="C480" s="40" t="s">
        <v>103</v>
      </c>
      <c r="D480" s="40"/>
      <c r="E480" s="40"/>
      <c r="F480" s="40"/>
      <c r="G480" s="51">
        <v>3630233</v>
      </c>
      <c r="H480" s="51"/>
      <c r="I480" s="52" t="s">
        <v>58</v>
      </c>
      <c r="J480" s="52"/>
      <c r="K480" s="52"/>
      <c r="L480" s="52"/>
      <c r="M480" s="53" t="s">
        <v>104</v>
      </c>
      <c r="N480" s="53"/>
      <c r="O480" s="53"/>
      <c r="P480" s="53" t="s">
        <v>107</v>
      </c>
      <c r="Q480" s="53"/>
      <c r="R480" s="53"/>
      <c r="S480" s="54">
        <v>9.9499999999999993</v>
      </c>
      <c r="T480" s="54"/>
      <c r="V480" s="5">
        <v>0</v>
      </c>
      <c r="W480" s="4" t="s">
        <v>121</v>
      </c>
      <c r="X480" s="55" t="s">
        <v>122</v>
      </c>
      <c r="Y480" s="55"/>
      <c r="Z480" s="55"/>
      <c r="AA480" s="55"/>
      <c r="AB480" s="56">
        <v>0</v>
      </c>
      <c r="AC480" s="56"/>
    </row>
    <row r="481" spans="1:29" ht="11.1" customHeight="1" x14ac:dyDescent="0.15">
      <c r="A481" s="6" t="s">
        <v>120</v>
      </c>
      <c r="C481" s="40" t="s">
        <v>103</v>
      </c>
      <c r="D481" s="40"/>
      <c r="E481" s="40"/>
      <c r="F481" s="40"/>
      <c r="G481" s="51">
        <v>3633905</v>
      </c>
      <c r="H481" s="51"/>
      <c r="I481" s="52" t="s">
        <v>59</v>
      </c>
      <c r="J481" s="52"/>
      <c r="K481" s="52"/>
      <c r="L481" s="52"/>
      <c r="M481" s="53" t="s">
        <v>104</v>
      </c>
      <c r="N481" s="53"/>
      <c r="O481" s="53"/>
      <c r="P481" s="53" t="s">
        <v>107</v>
      </c>
      <c r="Q481" s="53"/>
      <c r="R481" s="53"/>
      <c r="S481" s="54">
        <v>10.199999999999999</v>
      </c>
      <c r="T481" s="54"/>
      <c r="V481" s="5">
        <v>0</v>
      </c>
      <c r="W481" s="4" t="s">
        <v>121</v>
      </c>
      <c r="X481" s="55" t="s">
        <v>122</v>
      </c>
      <c r="Y481" s="55"/>
      <c r="Z481" s="55"/>
      <c r="AA481" s="55"/>
      <c r="AB481" s="56">
        <v>0</v>
      </c>
      <c r="AC481" s="56"/>
    </row>
    <row r="482" spans="1:29" ht="11.1" customHeight="1" x14ac:dyDescent="0.15">
      <c r="A482" s="6" t="s">
        <v>120</v>
      </c>
      <c r="C482" s="40" t="s">
        <v>103</v>
      </c>
      <c r="D482" s="40"/>
      <c r="E482" s="40"/>
      <c r="F482" s="40"/>
      <c r="G482" s="51">
        <v>3633918</v>
      </c>
      <c r="H482" s="51"/>
      <c r="I482" s="52" t="s">
        <v>59</v>
      </c>
      <c r="J482" s="52"/>
      <c r="K482" s="52"/>
      <c r="L482" s="52"/>
      <c r="M482" s="53" t="s">
        <v>104</v>
      </c>
      <c r="N482" s="53"/>
      <c r="O482" s="53"/>
      <c r="P482" s="53" t="s">
        <v>108</v>
      </c>
      <c r="Q482" s="53"/>
      <c r="R482" s="53"/>
      <c r="S482" s="54">
        <v>9.3699999999999992</v>
      </c>
      <c r="T482" s="54"/>
      <c r="V482" s="5">
        <v>0</v>
      </c>
      <c r="W482" s="4" t="s">
        <v>121</v>
      </c>
      <c r="X482" s="55" t="s">
        <v>122</v>
      </c>
      <c r="Y482" s="55"/>
      <c r="Z482" s="55"/>
      <c r="AA482" s="55"/>
      <c r="AB482" s="56">
        <v>0</v>
      </c>
      <c r="AC482" s="56"/>
    </row>
    <row r="483" spans="1:29" ht="11.1" customHeight="1" x14ac:dyDescent="0.15">
      <c r="A483" s="6" t="s">
        <v>120</v>
      </c>
      <c r="C483" s="40" t="s">
        <v>103</v>
      </c>
      <c r="D483" s="40"/>
      <c r="E483" s="40"/>
      <c r="F483" s="40"/>
      <c r="G483" s="51">
        <v>3637022</v>
      </c>
      <c r="H483" s="51"/>
      <c r="I483" s="52" t="s">
        <v>60</v>
      </c>
      <c r="J483" s="52"/>
      <c r="K483" s="52"/>
      <c r="L483" s="52"/>
      <c r="M483" s="53" t="s">
        <v>104</v>
      </c>
      <c r="N483" s="53"/>
      <c r="O483" s="53"/>
      <c r="P483" s="53" t="s">
        <v>107</v>
      </c>
      <c r="Q483" s="53"/>
      <c r="R483" s="53"/>
      <c r="S483" s="54">
        <v>9.9</v>
      </c>
      <c r="T483" s="54"/>
      <c r="V483" s="5">
        <v>0</v>
      </c>
      <c r="W483" s="4" t="s">
        <v>121</v>
      </c>
      <c r="X483" s="55" t="s">
        <v>122</v>
      </c>
      <c r="Y483" s="55"/>
      <c r="Z483" s="55"/>
      <c r="AA483" s="55"/>
      <c r="AB483" s="56">
        <v>0</v>
      </c>
      <c r="AC483" s="56"/>
    </row>
    <row r="484" spans="1:29" ht="11.1" customHeight="1" x14ac:dyDescent="0.15">
      <c r="A484" s="6" t="s">
        <v>120</v>
      </c>
      <c r="C484" s="40" t="s">
        <v>103</v>
      </c>
      <c r="D484" s="40"/>
      <c r="E484" s="40"/>
      <c r="F484" s="40"/>
      <c r="G484" s="51">
        <v>3637029</v>
      </c>
      <c r="H484" s="51"/>
      <c r="I484" s="52" t="s">
        <v>60</v>
      </c>
      <c r="J484" s="52"/>
      <c r="K484" s="52"/>
      <c r="L484" s="52"/>
      <c r="M484" s="53" t="s">
        <v>104</v>
      </c>
      <c r="N484" s="53"/>
      <c r="O484" s="53"/>
      <c r="P484" s="53" t="s">
        <v>108</v>
      </c>
      <c r="Q484" s="53"/>
      <c r="R484" s="53"/>
      <c r="S484" s="54">
        <v>9.39</v>
      </c>
      <c r="T484" s="54"/>
      <c r="V484" s="5">
        <v>0</v>
      </c>
      <c r="W484" s="4" t="s">
        <v>121</v>
      </c>
      <c r="X484" s="55" t="s">
        <v>122</v>
      </c>
      <c r="Y484" s="55"/>
      <c r="Z484" s="55"/>
      <c r="AA484" s="55"/>
      <c r="AB484" s="56">
        <v>0</v>
      </c>
      <c r="AC484" s="56"/>
    </row>
    <row r="485" spans="1:29" ht="11.1" customHeight="1" x14ac:dyDescent="0.15">
      <c r="A485" s="6" t="s">
        <v>120</v>
      </c>
      <c r="C485" s="40" t="s">
        <v>103</v>
      </c>
      <c r="D485" s="40"/>
      <c r="E485" s="40"/>
      <c r="F485" s="40"/>
      <c r="G485" s="51">
        <v>3640545</v>
      </c>
      <c r="H485" s="51"/>
      <c r="I485" s="52" t="s">
        <v>61</v>
      </c>
      <c r="J485" s="52"/>
      <c r="K485" s="52"/>
      <c r="L485" s="52"/>
      <c r="M485" s="53" t="s">
        <v>104</v>
      </c>
      <c r="N485" s="53"/>
      <c r="O485" s="53"/>
      <c r="P485" s="53" t="s">
        <v>123</v>
      </c>
      <c r="Q485" s="53"/>
      <c r="R485" s="53"/>
      <c r="S485" s="54">
        <v>4.09</v>
      </c>
      <c r="T485" s="54"/>
      <c r="V485" s="5">
        <v>0</v>
      </c>
      <c r="W485" s="4" t="s">
        <v>121</v>
      </c>
      <c r="X485" s="55" t="s">
        <v>122</v>
      </c>
      <c r="Y485" s="55"/>
      <c r="Z485" s="55"/>
      <c r="AA485" s="55"/>
      <c r="AB485" s="56">
        <v>0</v>
      </c>
      <c r="AC485" s="56"/>
    </row>
    <row r="486" spans="1:29" ht="11.1" customHeight="1" x14ac:dyDescent="0.15">
      <c r="A486" s="6" t="s">
        <v>120</v>
      </c>
      <c r="C486" s="40" t="s">
        <v>103</v>
      </c>
      <c r="D486" s="40"/>
      <c r="E486" s="40"/>
      <c r="F486" s="40"/>
      <c r="G486" s="51">
        <v>3640848</v>
      </c>
      <c r="H486" s="51"/>
      <c r="I486" s="52" t="s">
        <v>61</v>
      </c>
      <c r="J486" s="52"/>
      <c r="K486" s="52"/>
      <c r="L486" s="52"/>
      <c r="M486" s="53" t="s">
        <v>104</v>
      </c>
      <c r="N486" s="53"/>
      <c r="O486" s="53"/>
      <c r="P486" s="53" t="s">
        <v>108</v>
      </c>
      <c r="Q486" s="53"/>
      <c r="R486" s="53"/>
      <c r="S486" s="54">
        <v>7.41</v>
      </c>
      <c r="T486" s="54"/>
      <c r="V486" s="5">
        <v>0</v>
      </c>
      <c r="W486" s="4" t="s">
        <v>121</v>
      </c>
      <c r="X486" s="55" t="s">
        <v>122</v>
      </c>
      <c r="Y486" s="55"/>
      <c r="Z486" s="55"/>
      <c r="AA486" s="55"/>
      <c r="AB486" s="56">
        <v>0</v>
      </c>
      <c r="AC486" s="56"/>
    </row>
    <row r="487" spans="1:29" ht="11.1" customHeight="1" x14ac:dyDescent="0.15">
      <c r="A487" s="6" t="s">
        <v>120</v>
      </c>
      <c r="C487" s="40" t="s">
        <v>103</v>
      </c>
      <c r="D487" s="40"/>
      <c r="E487" s="40"/>
      <c r="F487" s="40"/>
      <c r="G487" s="51">
        <v>3640850</v>
      </c>
      <c r="H487" s="51"/>
      <c r="I487" s="52" t="s">
        <v>61</v>
      </c>
      <c r="J487" s="52"/>
      <c r="K487" s="52"/>
      <c r="L487" s="52"/>
      <c r="M487" s="53" t="s">
        <v>104</v>
      </c>
      <c r="N487" s="53"/>
      <c r="O487" s="53"/>
      <c r="P487" s="53" t="s">
        <v>107</v>
      </c>
      <c r="Q487" s="53"/>
      <c r="R487" s="53"/>
      <c r="S487" s="54">
        <v>7.74</v>
      </c>
      <c r="T487" s="54"/>
      <c r="V487" s="5">
        <v>0</v>
      </c>
      <c r="W487" s="4" t="s">
        <v>121</v>
      </c>
      <c r="X487" s="55" t="s">
        <v>122</v>
      </c>
      <c r="Y487" s="55"/>
      <c r="Z487" s="55"/>
      <c r="AA487" s="55"/>
      <c r="AB487" s="56">
        <v>0</v>
      </c>
      <c r="AC487" s="56"/>
    </row>
    <row r="488" spans="1:29" ht="11.1" customHeight="1" x14ac:dyDescent="0.15">
      <c r="A488" s="6" t="s">
        <v>120</v>
      </c>
      <c r="C488" s="40" t="s">
        <v>103</v>
      </c>
      <c r="D488" s="40"/>
      <c r="E488" s="40"/>
      <c r="F488" s="40"/>
      <c r="G488" s="51">
        <v>3644461</v>
      </c>
      <c r="H488" s="51"/>
      <c r="I488" s="52" t="s">
        <v>62</v>
      </c>
      <c r="J488" s="52"/>
      <c r="K488" s="52"/>
      <c r="L488" s="52"/>
      <c r="M488" s="53" t="s">
        <v>104</v>
      </c>
      <c r="N488" s="53"/>
      <c r="O488" s="53"/>
      <c r="P488" s="53" t="s">
        <v>108</v>
      </c>
      <c r="Q488" s="53"/>
      <c r="R488" s="53"/>
      <c r="S488" s="54">
        <v>8.07</v>
      </c>
      <c r="T488" s="54"/>
      <c r="V488" s="5">
        <v>0</v>
      </c>
      <c r="W488" s="4" t="s">
        <v>121</v>
      </c>
      <c r="X488" s="55" t="s">
        <v>122</v>
      </c>
      <c r="Y488" s="55"/>
      <c r="Z488" s="55"/>
      <c r="AA488" s="55"/>
      <c r="AB488" s="56">
        <v>0</v>
      </c>
      <c r="AC488" s="56"/>
    </row>
    <row r="489" spans="1:29" ht="11.1" customHeight="1" x14ac:dyDescent="0.15">
      <c r="A489" s="6" t="s">
        <v>120</v>
      </c>
      <c r="C489" s="40" t="s">
        <v>103</v>
      </c>
      <c r="D489" s="40"/>
      <c r="E489" s="40"/>
      <c r="F489" s="40"/>
      <c r="G489" s="51">
        <v>3644501</v>
      </c>
      <c r="H489" s="51"/>
      <c r="I489" s="52" t="s">
        <v>62</v>
      </c>
      <c r="J489" s="52"/>
      <c r="K489" s="52"/>
      <c r="L489" s="52"/>
      <c r="M489" s="53" t="s">
        <v>104</v>
      </c>
      <c r="N489" s="53"/>
      <c r="O489" s="53"/>
      <c r="P489" s="53" t="s">
        <v>107</v>
      </c>
      <c r="Q489" s="53"/>
      <c r="R489" s="53"/>
      <c r="S489" s="54">
        <v>8.6999999999999993</v>
      </c>
      <c r="T489" s="54"/>
      <c r="V489" s="5">
        <v>0</v>
      </c>
      <c r="W489" s="4" t="s">
        <v>121</v>
      </c>
      <c r="X489" s="55" t="s">
        <v>122</v>
      </c>
      <c r="Y489" s="55"/>
      <c r="Z489" s="55"/>
      <c r="AA489" s="55"/>
      <c r="AB489" s="56">
        <v>0</v>
      </c>
      <c r="AC489" s="56"/>
    </row>
    <row r="490" spans="1:29" ht="11.1" customHeight="1" x14ac:dyDescent="0.15">
      <c r="A490" s="6" t="s">
        <v>120</v>
      </c>
      <c r="C490" s="40" t="s">
        <v>103</v>
      </c>
      <c r="D490" s="40"/>
      <c r="E490" s="40"/>
      <c r="F490" s="40"/>
      <c r="G490" s="51">
        <v>3647802</v>
      </c>
      <c r="H490" s="51"/>
      <c r="I490" s="52" t="s">
        <v>63</v>
      </c>
      <c r="J490" s="52"/>
      <c r="K490" s="52"/>
      <c r="L490" s="52"/>
      <c r="M490" s="53" t="s">
        <v>104</v>
      </c>
      <c r="N490" s="53"/>
      <c r="O490" s="53"/>
      <c r="P490" s="53" t="s">
        <v>107</v>
      </c>
      <c r="Q490" s="53"/>
      <c r="R490" s="53"/>
      <c r="S490" s="54">
        <v>6.15</v>
      </c>
      <c r="T490" s="54"/>
      <c r="V490" s="5">
        <v>0</v>
      </c>
      <c r="W490" s="4" t="s">
        <v>121</v>
      </c>
      <c r="X490" s="55" t="s">
        <v>122</v>
      </c>
      <c r="Y490" s="55"/>
      <c r="Z490" s="55"/>
      <c r="AA490" s="55"/>
      <c r="AB490" s="56">
        <v>0</v>
      </c>
      <c r="AC490" s="56"/>
    </row>
    <row r="491" spans="1:29" ht="11.1" customHeight="1" x14ac:dyDescent="0.15">
      <c r="A491" s="6" t="s">
        <v>120</v>
      </c>
      <c r="C491" s="40" t="s">
        <v>103</v>
      </c>
      <c r="D491" s="40"/>
      <c r="E491" s="40"/>
      <c r="F491" s="40"/>
      <c r="G491" s="51">
        <v>3648058</v>
      </c>
      <c r="H491" s="51"/>
      <c r="I491" s="52" t="s">
        <v>63</v>
      </c>
      <c r="J491" s="52"/>
      <c r="K491" s="52"/>
      <c r="L491" s="52"/>
      <c r="M491" s="53" t="s">
        <v>104</v>
      </c>
      <c r="N491" s="53"/>
      <c r="O491" s="53"/>
      <c r="P491" s="53" t="s">
        <v>106</v>
      </c>
      <c r="Q491" s="53"/>
      <c r="R491" s="53"/>
      <c r="S491" s="54">
        <v>9.5</v>
      </c>
      <c r="T491" s="54"/>
      <c r="V491" s="5">
        <v>0</v>
      </c>
      <c r="W491" s="4" t="s">
        <v>121</v>
      </c>
      <c r="X491" s="55" t="s">
        <v>122</v>
      </c>
      <c r="Y491" s="55"/>
      <c r="Z491" s="55"/>
      <c r="AA491" s="55"/>
      <c r="AB491" s="56">
        <v>0</v>
      </c>
      <c r="AC491" s="56"/>
    </row>
    <row r="492" spans="1:29" ht="11.1" customHeight="1" x14ac:dyDescent="0.15">
      <c r="A492" s="6" t="s">
        <v>120</v>
      </c>
      <c r="C492" s="40" t="s">
        <v>103</v>
      </c>
      <c r="D492" s="40"/>
      <c r="E492" s="40"/>
      <c r="F492" s="40"/>
      <c r="G492" s="51">
        <v>3648069</v>
      </c>
      <c r="H492" s="51"/>
      <c r="I492" s="52" t="s">
        <v>63</v>
      </c>
      <c r="J492" s="52"/>
      <c r="K492" s="52"/>
      <c r="L492" s="52"/>
      <c r="M492" s="53" t="s">
        <v>104</v>
      </c>
      <c r="N492" s="53"/>
      <c r="O492" s="53"/>
      <c r="P492" s="53" t="s">
        <v>107</v>
      </c>
      <c r="Q492" s="53"/>
      <c r="R492" s="53"/>
      <c r="S492" s="54">
        <v>4.42</v>
      </c>
      <c r="T492" s="54"/>
      <c r="V492" s="5">
        <v>0</v>
      </c>
      <c r="W492" s="4" t="s">
        <v>121</v>
      </c>
      <c r="X492" s="55" t="s">
        <v>122</v>
      </c>
      <c r="Y492" s="55"/>
      <c r="Z492" s="55"/>
      <c r="AA492" s="55"/>
      <c r="AB492" s="56">
        <v>0</v>
      </c>
      <c r="AC492" s="56"/>
    </row>
    <row r="493" spans="1:29" ht="11.1" customHeight="1" x14ac:dyDescent="0.15">
      <c r="A493" s="6" t="s">
        <v>120</v>
      </c>
      <c r="C493" s="40" t="s">
        <v>103</v>
      </c>
      <c r="D493" s="40"/>
      <c r="E493" s="40"/>
      <c r="F493" s="40"/>
      <c r="G493" s="51">
        <v>3651234</v>
      </c>
      <c r="H493" s="51"/>
      <c r="I493" s="52" t="s">
        <v>64</v>
      </c>
      <c r="J493" s="52"/>
      <c r="K493" s="52"/>
      <c r="L493" s="52"/>
      <c r="M493" s="53" t="s">
        <v>104</v>
      </c>
      <c r="N493" s="53"/>
      <c r="O493" s="53"/>
      <c r="P493" s="53" t="s">
        <v>125</v>
      </c>
      <c r="Q493" s="53"/>
      <c r="R493" s="53"/>
      <c r="S493" s="54">
        <v>3.83</v>
      </c>
      <c r="T493" s="54"/>
      <c r="V493" s="5">
        <v>0</v>
      </c>
      <c r="W493" s="4" t="s">
        <v>121</v>
      </c>
      <c r="X493" s="55" t="s">
        <v>122</v>
      </c>
      <c r="Y493" s="55"/>
      <c r="Z493" s="55"/>
      <c r="AA493" s="55"/>
      <c r="AB493" s="56">
        <v>0</v>
      </c>
      <c r="AC493" s="56"/>
    </row>
    <row r="494" spans="1:29" ht="11.1" customHeight="1" x14ac:dyDescent="0.15">
      <c r="A494" s="6" t="s">
        <v>120</v>
      </c>
      <c r="C494" s="40" t="s">
        <v>103</v>
      </c>
      <c r="D494" s="40"/>
      <c r="E494" s="40"/>
      <c r="F494" s="40"/>
      <c r="G494" s="51">
        <v>3651480</v>
      </c>
      <c r="H494" s="51"/>
      <c r="I494" s="52" t="s">
        <v>64</v>
      </c>
      <c r="J494" s="52"/>
      <c r="K494" s="52"/>
      <c r="L494" s="52"/>
      <c r="M494" s="53" t="s">
        <v>104</v>
      </c>
      <c r="N494" s="53"/>
      <c r="O494" s="53"/>
      <c r="P494" s="53" t="s">
        <v>108</v>
      </c>
      <c r="Q494" s="53"/>
      <c r="R494" s="53"/>
      <c r="S494" s="54">
        <v>6.17</v>
      </c>
      <c r="T494" s="54"/>
      <c r="V494" s="5">
        <v>0</v>
      </c>
      <c r="W494" s="4" t="s">
        <v>121</v>
      </c>
      <c r="X494" s="55" t="s">
        <v>122</v>
      </c>
      <c r="Y494" s="55"/>
      <c r="Z494" s="55"/>
      <c r="AA494" s="55"/>
      <c r="AB494" s="56">
        <v>0</v>
      </c>
      <c r="AC494" s="56"/>
    </row>
    <row r="495" spans="1:29" ht="11.1" customHeight="1" x14ac:dyDescent="0.15">
      <c r="A495" s="6" t="s">
        <v>120</v>
      </c>
      <c r="C495" s="40" t="s">
        <v>103</v>
      </c>
      <c r="D495" s="40"/>
      <c r="E495" s="40"/>
      <c r="F495" s="40"/>
      <c r="G495" s="51">
        <v>3651496</v>
      </c>
      <c r="H495" s="51"/>
      <c r="I495" s="52" t="s">
        <v>64</v>
      </c>
      <c r="J495" s="52"/>
      <c r="K495" s="52"/>
      <c r="L495" s="52"/>
      <c r="M495" s="53" t="s">
        <v>104</v>
      </c>
      <c r="N495" s="53"/>
      <c r="O495" s="53"/>
      <c r="P495" s="53" t="s">
        <v>107</v>
      </c>
      <c r="Q495" s="53"/>
      <c r="R495" s="53"/>
      <c r="S495" s="54">
        <v>7.06</v>
      </c>
      <c r="T495" s="54"/>
      <c r="V495" s="5">
        <v>0</v>
      </c>
      <c r="W495" s="4" t="s">
        <v>121</v>
      </c>
      <c r="X495" s="55" t="s">
        <v>122</v>
      </c>
      <c r="Y495" s="55"/>
      <c r="Z495" s="55"/>
      <c r="AA495" s="55"/>
      <c r="AB495" s="56">
        <v>0</v>
      </c>
      <c r="AC495" s="56"/>
    </row>
    <row r="496" spans="1:29" ht="11.1" customHeight="1" x14ac:dyDescent="0.15">
      <c r="A496" s="6" t="s">
        <v>120</v>
      </c>
      <c r="C496" s="40" t="s">
        <v>103</v>
      </c>
      <c r="D496" s="40"/>
      <c r="E496" s="40"/>
      <c r="F496" s="40"/>
      <c r="G496" s="51">
        <v>3654212</v>
      </c>
      <c r="H496" s="51"/>
      <c r="I496" s="52" t="s">
        <v>65</v>
      </c>
      <c r="J496" s="52"/>
      <c r="K496" s="52"/>
      <c r="L496" s="52"/>
      <c r="M496" s="53" t="s">
        <v>104</v>
      </c>
      <c r="N496" s="53"/>
      <c r="O496" s="53"/>
      <c r="P496" s="53" t="s">
        <v>123</v>
      </c>
      <c r="Q496" s="53"/>
      <c r="R496" s="53"/>
      <c r="S496" s="54">
        <v>3.99</v>
      </c>
      <c r="T496" s="54"/>
      <c r="V496" s="5">
        <v>0</v>
      </c>
      <c r="W496" s="4" t="s">
        <v>121</v>
      </c>
      <c r="X496" s="55" t="s">
        <v>122</v>
      </c>
      <c r="Y496" s="55"/>
      <c r="Z496" s="55"/>
      <c r="AA496" s="55"/>
      <c r="AB496" s="56">
        <v>0</v>
      </c>
      <c r="AC496" s="56"/>
    </row>
    <row r="497" spans="1:31" ht="11.1" customHeight="1" x14ac:dyDescent="0.15">
      <c r="A497" s="6" t="s">
        <v>120</v>
      </c>
      <c r="C497" s="40" t="s">
        <v>103</v>
      </c>
      <c r="D497" s="40"/>
      <c r="E497" s="40"/>
      <c r="F497" s="40"/>
      <c r="G497" s="51">
        <v>3654510</v>
      </c>
      <c r="H497" s="51"/>
      <c r="I497" s="52" t="s">
        <v>65</v>
      </c>
      <c r="J497" s="52"/>
      <c r="K497" s="52"/>
      <c r="L497" s="52"/>
      <c r="M497" s="53" t="s">
        <v>104</v>
      </c>
      <c r="N497" s="53"/>
      <c r="O497" s="53"/>
      <c r="P497" s="53" t="s">
        <v>108</v>
      </c>
      <c r="Q497" s="53"/>
      <c r="R497" s="53"/>
      <c r="S497" s="54">
        <v>8.42</v>
      </c>
      <c r="T497" s="54"/>
      <c r="V497" s="5">
        <v>0</v>
      </c>
      <c r="W497" s="4" t="s">
        <v>121</v>
      </c>
      <c r="X497" s="55" t="s">
        <v>122</v>
      </c>
      <c r="Y497" s="55"/>
      <c r="Z497" s="55"/>
      <c r="AA497" s="55"/>
      <c r="AB497" s="56">
        <v>0</v>
      </c>
      <c r="AC497" s="56"/>
    </row>
    <row r="498" spans="1:31" ht="11.1" customHeight="1" x14ac:dyDescent="0.15">
      <c r="A498" s="6" t="s">
        <v>120</v>
      </c>
      <c r="C498" s="40" t="s">
        <v>103</v>
      </c>
      <c r="D498" s="40"/>
      <c r="E498" s="40"/>
      <c r="F498" s="40"/>
      <c r="G498" s="51">
        <v>3654512</v>
      </c>
      <c r="H498" s="51"/>
      <c r="I498" s="52" t="s">
        <v>65</v>
      </c>
      <c r="J498" s="52"/>
      <c r="K498" s="52"/>
      <c r="L498" s="52"/>
      <c r="M498" s="53" t="s">
        <v>104</v>
      </c>
      <c r="N498" s="53"/>
      <c r="O498" s="53"/>
      <c r="P498" s="53" t="s">
        <v>106</v>
      </c>
      <c r="Q498" s="53"/>
      <c r="R498" s="53"/>
      <c r="S498" s="54">
        <v>8.5</v>
      </c>
      <c r="T498" s="54"/>
      <c r="V498" s="5">
        <v>0</v>
      </c>
      <c r="W498" s="4" t="s">
        <v>121</v>
      </c>
      <c r="X498" s="55" t="s">
        <v>122</v>
      </c>
      <c r="Y498" s="55"/>
      <c r="Z498" s="55"/>
      <c r="AA498" s="55"/>
      <c r="AB498" s="56">
        <v>0</v>
      </c>
      <c r="AC498" s="56"/>
    </row>
    <row r="499" spans="1:31" ht="11.1" customHeight="1" x14ac:dyDescent="0.15">
      <c r="A499" s="6" t="s">
        <v>120</v>
      </c>
      <c r="C499" s="40" t="s">
        <v>103</v>
      </c>
      <c r="D499" s="40"/>
      <c r="E499" s="40"/>
      <c r="F499" s="40"/>
      <c r="G499" s="51">
        <v>3657481</v>
      </c>
      <c r="H499" s="51"/>
      <c r="I499" s="52" t="s">
        <v>66</v>
      </c>
      <c r="J499" s="52"/>
      <c r="K499" s="52"/>
      <c r="L499" s="52"/>
      <c r="M499" s="53" t="s">
        <v>104</v>
      </c>
      <c r="N499" s="53"/>
      <c r="O499" s="53"/>
      <c r="P499" s="53" t="s">
        <v>123</v>
      </c>
      <c r="Q499" s="53"/>
      <c r="R499" s="53"/>
      <c r="S499" s="54">
        <v>4.22</v>
      </c>
      <c r="T499" s="54"/>
      <c r="V499" s="5">
        <v>0</v>
      </c>
      <c r="W499" s="4" t="s">
        <v>121</v>
      </c>
      <c r="X499" s="55" t="s">
        <v>122</v>
      </c>
      <c r="Y499" s="55"/>
      <c r="Z499" s="55"/>
      <c r="AA499" s="55"/>
      <c r="AB499" s="56">
        <v>0</v>
      </c>
      <c r="AC499" s="56"/>
    </row>
    <row r="500" spans="1:31" ht="11.1" customHeight="1" x14ac:dyDescent="0.15">
      <c r="A500" s="6" t="s">
        <v>120</v>
      </c>
      <c r="C500" s="40" t="s">
        <v>103</v>
      </c>
      <c r="D500" s="40"/>
      <c r="E500" s="40"/>
      <c r="F500" s="40"/>
      <c r="G500" s="51">
        <v>3657703</v>
      </c>
      <c r="H500" s="51"/>
      <c r="I500" s="52" t="s">
        <v>66</v>
      </c>
      <c r="J500" s="52"/>
      <c r="K500" s="52"/>
      <c r="L500" s="52"/>
      <c r="M500" s="53" t="s">
        <v>104</v>
      </c>
      <c r="N500" s="53"/>
      <c r="O500" s="53"/>
      <c r="P500" s="53" t="s">
        <v>107</v>
      </c>
      <c r="Q500" s="53"/>
      <c r="R500" s="53"/>
      <c r="S500" s="54">
        <v>6.93</v>
      </c>
      <c r="T500" s="54"/>
      <c r="V500" s="5">
        <v>0</v>
      </c>
      <c r="W500" s="4" t="s">
        <v>121</v>
      </c>
      <c r="X500" s="55" t="s">
        <v>122</v>
      </c>
      <c r="Y500" s="55"/>
      <c r="Z500" s="55"/>
      <c r="AA500" s="55"/>
      <c r="AB500" s="56">
        <v>0</v>
      </c>
      <c r="AC500" s="56"/>
    </row>
    <row r="501" spans="1:31" ht="11.1" customHeight="1" x14ac:dyDescent="0.15">
      <c r="A501" s="6" t="s">
        <v>120</v>
      </c>
      <c r="C501" s="40" t="s">
        <v>103</v>
      </c>
      <c r="D501" s="40"/>
      <c r="E501" s="40"/>
      <c r="F501" s="40"/>
      <c r="G501" s="51">
        <v>3657715</v>
      </c>
      <c r="H501" s="51"/>
      <c r="I501" s="52" t="s">
        <v>66</v>
      </c>
      <c r="J501" s="52"/>
      <c r="K501" s="52"/>
      <c r="L501" s="52"/>
      <c r="M501" s="53" t="s">
        <v>104</v>
      </c>
      <c r="N501" s="53"/>
      <c r="O501" s="53"/>
      <c r="P501" s="53" t="s">
        <v>106</v>
      </c>
      <c r="Q501" s="53"/>
      <c r="R501" s="53"/>
      <c r="S501" s="54">
        <v>6.1</v>
      </c>
      <c r="T501" s="54"/>
      <c r="V501" s="5">
        <v>0</v>
      </c>
      <c r="W501" s="4" t="s">
        <v>121</v>
      </c>
      <c r="X501" s="55" t="s">
        <v>122</v>
      </c>
      <c r="Y501" s="55"/>
      <c r="Z501" s="55"/>
      <c r="AA501" s="55"/>
      <c r="AB501" s="56">
        <v>0</v>
      </c>
      <c r="AC501" s="56"/>
    </row>
    <row r="502" spans="1:31" ht="11.1" customHeight="1" x14ac:dyDescent="0.15">
      <c r="A502" s="6" t="s">
        <v>120</v>
      </c>
      <c r="C502" s="40" t="s">
        <v>103</v>
      </c>
      <c r="D502" s="40"/>
      <c r="E502" s="40"/>
      <c r="F502" s="40"/>
      <c r="G502" s="51">
        <v>3661103</v>
      </c>
      <c r="H502" s="51"/>
      <c r="I502" s="52" t="s">
        <v>67</v>
      </c>
      <c r="J502" s="52"/>
      <c r="K502" s="52"/>
      <c r="L502" s="52"/>
      <c r="M502" s="53" t="s">
        <v>104</v>
      </c>
      <c r="N502" s="53"/>
      <c r="O502" s="53"/>
      <c r="P502" s="53" t="s">
        <v>123</v>
      </c>
      <c r="Q502" s="53"/>
      <c r="R502" s="53"/>
      <c r="S502" s="54">
        <v>4.22</v>
      </c>
      <c r="T502" s="54"/>
      <c r="V502" s="5">
        <v>0</v>
      </c>
      <c r="W502" s="4" t="s">
        <v>121</v>
      </c>
      <c r="X502" s="55" t="s">
        <v>122</v>
      </c>
      <c r="Y502" s="55"/>
      <c r="Z502" s="55"/>
      <c r="AA502" s="55"/>
      <c r="AB502" s="56">
        <v>0</v>
      </c>
      <c r="AC502" s="56"/>
    </row>
    <row r="503" spans="1:31" ht="11.1" customHeight="1" x14ac:dyDescent="0.15">
      <c r="A503" s="6" t="s">
        <v>120</v>
      </c>
      <c r="C503" s="40" t="s">
        <v>103</v>
      </c>
      <c r="D503" s="40"/>
      <c r="E503" s="40"/>
      <c r="F503" s="40"/>
      <c r="G503" s="51">
        <v>3661339</v>
      </c>
      <c r="H503" s="51"/>
      <c r="I503" s="52" t="s">
        <v>67</v>
      </c>
      <c r="J503" s="52"/>
      <c r="K503" s="52"/>
      <c r="L503" s="52"/>
      <c r="M503" s="53" t="s">
        <v>104</v>
      </c>
      <c r="N503" s="53"/>
      <c r="O503" s="53"/>
      <c r="P503" s="53" t="s">
        <v>107</v>
      </c>
      <c r="Q503" s="53"/>
      <c r="R503" s="53"/>
      <c r="S503" s="54">
        <v>7.63</v>
      </c>
      <c r="T503" s="54"/>
      <c r="V503" s="5">
        <v>0</v>
      </c>
      <c r="W503" s="4" t="s">
        <v>121</v>
      </c>
      <c r="X503" s="55" t="s">
        <v>122</v>
      </c>
      <c r="Y503" s="55"/>
      <c r="Z503" s="55"/>
      <c r="AA503" s="55"/>
      <c r="AB503" s="56">
        <v>0</v>
      </c>
      <c r="AC503" s="56"/>
    </row>
    <row r="504" spans="1:31" ht="11.1" customHeight="1" x14ac:dyDescent="0.15">
      <c r="A504" s="6" t="s">
        <v>120</v>
      </c>
      <c r="C504" s="40" t="s">
        <v>103</v>
      </c>
      <c r="D504" s="40"/>
      <c r="E504" s="40"/>
      <c r="F504" s="40"/>
      <c r="G504" s="51">
        <v>3661373</v>
      </c>
      <c r="H504" s="51"/>
      <c r="I504" s="52" t="s">
        <v>67</v>
      </c>
      <c r="J504" s="52"/>
      <c r="K504" s="52"/>
      <c r="L504" s="52"/>
      <c r="M504" s="53" t="s">
        <v>104</v>
      </c>
      <c r="N504" s="53"/>
      <c r="O504" s="53"/>
      <c r="P504" s="53" t="s">
        <v>106</v>
      </c>
      <c r="Q504" s="53"/>
      <c r="R504" s="53"/>
      <c r="S504" s="54">
        <v>7.55</v>
      </c>
      <c r="T504" s="54"/>
      <c r="V504" s="5">
        <v>0</v>
      </c>
      <c r="W504" s="4" t="s">
        <v>121</v>
      </c>
      <c r="X504" s="55" t="s">
        <v>122</v>
      </c>
      <c r="Y504" s="55"/>
      <c r="Z504" s="55"/>
      <c r="AA504" s="55"/>
      <c r="AB504" s="56">
        <v>0</v>
      </c>
      <c r="AC504" s="56"/>
    </row>
    <row r="505" spans="1:31" ht="11.1" customHeight="1" x14ac:dyDescent="0.15">
      <c r="A505" s="6" t="s">
        <v>120</v>
      </c>
      <c r="C505" s="40" t="s">
        <v>103</v>
      </c>
      <c r="D505" s="40"/>
      <c r="E505" s="40"/>
      <c r="F505" s="40"/>
      <c r="G505" s="51">
        <v>3664847</v>
      </c>
      <c r="H505" s="51"/>
      <c r="I505" s="52" t="s">
        <v>69</v>
      </c>
      <c r="J505" s="52"/>
      <c r="K505" s="52"/>
      <c r="L505" s="52"/>
      <c r="M505" s="53" t="s">
        <v>104</v>
      </c>
      <c r="N505" s="53"/>
      <c r="O505" s="53"/>
      <c r="P505" s="53" t="s">
        <v>107</v>
      </c>
      <c r="Q505" s="53"/>
      <c r="R505" s="53"/>
      <c r="S505" s="54">
        <v>10.15</v>
      </c>
      <c r="T505" s="54"/>
      <c r="V505" s="5">
        <v>0</v>
      </c>
      <c r="W505" s="4" t="s">
        <v>121</v>
      </c>
      <c r="X505" s="55" t="s">
        <v>122</v>
      </c>
      <c r="Y505" s="55"/>
      <c r="Z505" s="55"/>
      <c r="AA505" s="55"/>
      <c r="AB505" s="56">
        <v>0</v>
      </c>
      <c r="AC505" s="56"/>
    </row>
    <row r="506" spans="1:31" ht="11.1" customHeight="1" x14ac:dyDescent="0.15">
      <c r="A506" s="6" t="s">
        <v>120</v>
      </c>
      <c r="C506" s="40" t="s">
        <v>103</v>
      </c>
      <c r="D506" s="40"/>
      <c r="E506" s="40"/>
      <c r="F506" s="40"/>
      <c r="G506" s="51">
        <v>3664881</v>
      </c>
      <c r="H506" s="51"/>
      <c r="I506" s="52" t="s">
        <v>69</v>
      </c>
      <c r="J506" s="52"/>
      <c r="K506" s="52"/>
      <c r="L506" s="52"/>
      <c r="M506" s="53" t="s">
        <v>104</v>
      </c>
      <c r="N506" s="53"/>
      <c r="O506" s="53"/>
      <c r="P506" s="53" t="s">
        <v>106</v>
      </c>
      <c r="Q506" s="53"/>
      <c r="R506" s="53"/>
      <c r="S506" s="54">
        <v>9.75</v>
      </c>
      <c r="T506" s="54"/>
      <c r="V506" s="5">
        <v>0</v>
      </c>
      <c r="W506" s="4" t="s">
        <v>121</v>
      </c>
      <c r="X506" s="55" t="s">
        <v>122</v>
      </c>
      <c r="Y506" s="55"/>
      <c r="Z506" s="55"/>
      <c r="AA506" s="55"/>
      <c r="AB506" s="56">
        <v>0</v>
      </c>
      <c r="AC506" s="56"/>
    </row>
    <row r="507" spans="1:31" ht="2.1" customHeight="1" x14ac:dyDescent="0.15"/>
    <row r="508" spans="1:31" ht="13.9" customHeight="1" x14ac:dyDescent="0.15">
      <c r="Q508" s="37" t="s">
        <v>126</v>
      </c>
      <c r="R508" s="37"/>
      <c r="S508" s="37"/>
      <c r="AA508" s="57" t="s">
        <v>45</v>
      </c>
      <c r="AB508" s="57"/>
      <c r="AC508" s="57"/>
      <c r="AD508" s="57"/>
      <c r="AE508" s="57"/>
    </row>
    <row r="509" spans="1:31" ht="13.9" customHeight="1" x14ac:dyDescent="0.15">
      <c r="A509" s="2" t="s">
        <v>110</v>
      </c>
      <c r="C509" s="40" t="s">
        <v>111</v>
      </c>
      <c r="D509" s="40"/>
      <c r="E509" s="40"/>
      <c r="G509" s="41" t="s">
        <v>112</v>
      </c>
      <c r="H509" s="41"/>
      <c r="I509" s="40" t="s">
        <v>113</v>
      </c>
      <c r="J509" s="40"/>
      <c r="K509" s="40"/>
      <c r="L509" s="40"/>
      <c r="M509" s="40" t="s">
        <v>114</v>
      </c>
      <c r="N509" s="40"/>
      <c r="O509" s="40"/>
      <c r="P509" s="40" t="s">
        <v>115</v>
      </c>
      <c r="Q509" s="40"/>
      <c r="R509" s="40"/>
      <c r="S509" s="42" t="s">
        <v>116</v>
      </c>
      <c r="T509" s="42"/>
      <c r="V509" s="3" t="s">
        <v>117</v>
      </c>
      <c r="Z509" s="42" t="s">
        <v>118</v>
      </c>
      <c r="AA509" s="42"/>
      <c r="AB509" s="42" t="s">
        <v>119</v>
      </c>
      <c r="AC509" s="42"/>
    </row>
    <row r="510" spans="1:31" ht="0.75" customHeight="1" x14ac:dyDescent="0.15">
      <c r="A510" s="43" t="s">
        <v>120</v>
      </c>
      <c r="B510" s="1" t="s">
        <v>121</v>
      </c>
      <c r="C510" s="44" t="s">
        <v>103</v>
      </c>
      <c r="D510" s="44"/>
      <c r="E510" s="44"/>
      <c r="F510" s="44"/>
      <c r="G510" s="45">
        <v>3668295</v>
      </c>
      <c r="H510" s="45"/>
      <c r="I510" s="46" t="s">
        <v>70</v>
      </c>
      <c r="J510" s="46"/>
      <c r="K510" s="46"/>
      <c r="L510" s="46"/>
      <c r="M510" s="47" t="s">
        <v>104</v>
      </c>
      <c r="N510" s="47"/>
      <c r="O510" s="47"/>
      <c r="P510" s="47" t="s">
        <v>107</v>
      </c>
      <c r="Q510" s="47"/>
      <c r="R510" s="47"/>
      <c r="S510" s="48">
        <v>9.4499999999999993</v>
      </c>
      <c r="T510" s="48"/>
      <c r="U510" s="1" t="s">
        <v>121</v>
      </c>
      <c r="V510" s="48">
        <v>0</v>
      </c>
      <c r="W510" s="47" t="s">
        <v>121</v>
      </c>
      <c r="X510" s="49" t="s">
        <v>122</v>
      </c>
      <c r="Y510" s="49"/>
      <c r="Z510" s="49"/>
      <c r="AA510" s="49"/>
      <c r="AB510" s="50">
        <v>0</v>
      </c>
      <c r="AC510" s="50"/>
      <c r="AD510" s="1" t="s">
        <v>121</v>
      </c>
    </row>
    <row r="511" spans="1:31" ht="10.35" customHeight="1" x14ac:dyDescent="0.15">
      <c r="A511" s="43"/>
      <c r="C511" s="44"/>
      <c r="D511" s="44"/>
      <c r="E511" s="44"/>
      <c r="F511" s="44"/>
      <c r="G511" s="45"/>
      <c r="H511" s="45"/>
      <c r="I511" s="46"/>
      <c r="J511" s="46"/>
      <c r="K511" s="46"/>
      <c r="L511" s="46"/>
      <c r="M511" s="47"/>
      <c r="N511" s="47"/>
      <c r="O511" s="47"/>
      <c r="P511" s="47"/>
      <c r="Q511" s="47"/>
      <c r="R511" s="47"/>
      <c r="S511" s="48"/>
      <c r="T511" s="48"/>
      <c r="V511" s="48"/>
      <c r="W511" s="47"/>
      <c r="X511" s="49"/>
      <c r="Y511" s="49"/>
      <c r="Z511" s="49"/>
      <c r="AA511" s="49"/>
      <c r="AB511" s="50"/>
      <c r="AC511" s="50"/>
    </row>
    <row r="512" spans="1:31" ht="11.1" customHeight="1" x14ac:dyDescent="0.15">
      <c r="A512" s="6" t="s">
        <v>120</v>
      </c>
      <c r="C512" s="40" t="s">
        <v>103</v>
      </c>
      <c r="D512" s="40"/>
      <c r="E512" s="40"/>
      <c r="F512" s="40"/>
      <c r="G512" s="51">
        <v>3668332</v>
      </c>
      <c r="H512" s="51"/>
      <c r="I512" s="52" t="s">
        <v>70</v>
      </c>
      <c r="J512" s="52"/>
      <c r="K512" s="52"/>
      <c r="L512" s="52"/>
      <c r="M512" s="53" t="s">
        <v>104</v>
      </c>
      <c r="N512" s="53"/>
      <c r="O512" s="53"/>
      <c r="P512" s="53" t="s">
        <v>106</v>
      </c>
      <c r="Q512" s="53"/>
      <c r="R512" s="53"/>
      <c r="S512" s="54">
        <v>9.39</v>
      </c>
      <c r="T512" s="54"/>
      <c r="V512" s="5">
        <v>0</v>
      </c>
      <c r="W512" s="4" t="s">
        <v>121</v>
      </c>
      <c r="X512" s="55" t="s">
        <v>122</v>
      </c>
      <c r="Y512" s="55"/>
      <c r="Z512" s="55"/>
      <c r="AA512" s="55"/>
      <c r="AB512" s="56">
        <v>0</v>
      </c>
      <c r="AC512" s="56"/>
    </row>
    <row r="513" spans="1:29" ht="11.1" customHeight="1" x14ac:dyDescent="0.15">
      <c r="A513" s="6" t="s">
        <v>120</v>
      </c>
      <c r="C513" s="40" t="s">
        <v>103</v>
      </c>
      <c r="D513" s="40"/>
      <c r="E513" s="40"/>
      <c r="F513" s="40"/>
      <c r="G513" s="51">
        <v>3671176</v>
      </c>
      <c r="H513" s="51"/>
      <c r="I513" s="52" t="s">
        <v>71</v>
      </c>
      <c r="J513" s="52"/>
      <c r="K513" s="52"/>
      <c r="L513" s="52"/>
      <c r="M513" s="53" t="s">
        <v>104</v>
      </c>
      <c r="N513" s="53"/>
      <c r="O513" s="53"/>
      <c r="P513" s="53" t="s">
        <v>106</v>
      </c>
      <c r="Q513" s="53"/>
      <c r="R513" s="53"/>
      <c r="S513" s="54">
        <v>9.4499999999999993</v>
      </c>
      <c r="T513" s="54"/>
      <c r="V513" s="5">
        <v>0</v>
      </c>
      <c r="W513" s="4" t="s">
        <v>121</v>
      </c>
      <c r="X513" s="55" t="s">
        <v>122</v>
      </c>
      <c r="Y513" s="55"/>
      <c r="Z513" s="55"/>
      <c r="AA513" s="55"/>
      <c r="AB513" s="56">
        <v>0</v>
      </c>
      <c r="AC513" s="56"/>
    </row>
    <row r="514" spans="1:29" ht="11.1" customHeight="1" x14ac:dyDescent="0.15">
      <c r="A514" s="6" t="s">
        <v>120</v>
      </c>
      <c r="C514" s="40" t="s">
        <v>103</v>
      </c>
      <c r="D514" s="40"/>
      <c r="E514" s="40"/>
      <c r="F514" s="40"/>
      <c r="G514" s="51">
        <v>3671179</v>
      </c>
      <c r="H514" s="51"/>
      <c r="I514" s="52" t="s">
        <v>71</v>
      </c>
      <c r="J514" s="52"/>
      <c r="K514" s="52"/>
      <c r="L514" s="52"/>
      <c r="M514" s="53" t="s">
        <v>104</v>
      </c>
      <c r="N514" s="53"/>
      <c r="O514" s="53"/>
      <c r="P514" s="53" t="s">
        <v>107</v>
      </c>
      <c r="Q514" s="53"/>
      <c r="R514" s="53"/>
      <c r="S514" s="54">
        <v>10.24</v>
      </c>
      <c r="T514" s="54"/>
      <c r="V514" s="5">
        <v>0</v>
      </c>
      <c r="W514" s="4" t="s">
        <v>121</v>
      </c>
      <c r="X514" s="55" t="s">
        <v>122</v>
      </c>
      <c r="Y514" s="55"/>
      <c r="Z514" s="55"/>
      <c r="AA514" s="55"/>
      <c r="AB514" s="56">
        <v>0</v>
      </c>
      <c r="AC514" s="56"/>
    </row>
    <row r="515" spans="1:29" ht="11.1" customHeight="1" x14ac:dyDescent="0.15">
      <c r="A515" s="6" t="s">
        <v>120</v>
      </c>
      <c r="C515" s="40" t="s">
        <v>103</v>
      </c>
      <c r="D515" s="40"/>
      <c r="E515" s="40"/>
      <c r="F515" s="40"/>
      <c r="G515" s="51">
        <v>3674682</v>
      </c>
      <c r="H515" s="51"/>
      <c r="I515" s="52" t="s">
        <v>72</v>
      </c>
      <c r="J515" s="52"/>
      <c r="K515" s="52"/>
      <c r="L515" s="52"/>
      <c r="M515" s="53" t="s">
        <v>104</v>
      </c>
      <c r="N515" s="53"/>
      <c r="O515" s="53"/>
      <c r="P515" s="53" t="s">
        <v>107</v>
      </c>
      <c r="Q515" s="53"/>
      <c r="R515" s="53"/>
      <c r="S515" s="54">
        <v>9.99</v>
      </c>
      <c r="T515" s="54"/>
      <c r="V515" s="5">
        <v>0</v>
      </c>
      <c r="W515" s="4" t="s">
        <v>121</v>
      </c>
      <c r="X515" s="55" t="s">
        <v>122</v>
      </c>
      <c r="Y515" s="55"/>
      <c r="Z515" s="55"/>
      <c r="AA515" s="55"/>
      <c r="AB515" s="56">
        <v>0</v>
      </c>
      <c r="AC515" s="56"/>
    </row>
    <row r="516" spans="1:29" ht="11.1" customHeight="1" x14ac:dyDescent="0.15">
      <c r="A516" s="6" t="s">
        <v>120</v>
      </c>
      <c r="C516" s="40" t="s">
        <v>103</v>
      </c>
      <c r="D516" s="40"/>
      <c r="E516" s="40"/>
      <c r="F516" s="40"/>
      <c r="G516" s="51">
        <v>3674691</v>
      </c>
      <c r="H516" s="51"/>
      <c r="I516" s="52" t="s">
        <v>72</v>
      </c>
      <c r="J516" s="52"/>
      <c r="K516" s="52"/>
      <c r="L516" s="52"/>
      <c r="M516" s="53" t="s">
        <v>104</v>
      </c>
      <c r="N516" s="53"/>
      <c r="O516" s="53"/>
      <c r="P516" s="53" t="s">
        <v>106</v>
      </c>
      <c r="Q516" s="53"/>
      <c r="R516" s="53"/>
      <c r="S516" s="54">
        <v>10.24</v>
      </c>
      <c r="T516" s="54"/>
      <c r="V516" s="5">
        <v>0</v>
      </c>
      <c r="W516" s="4" t="s">
        <v>121</v>
      </c>
      <c r="X516" s="55" t="s">
        <v>122</v>
      </c>
      <c r="Y516" s="55"/>
      <c r="Z516" s="55"/>
      <c r="AA516" s="55"/>
      <c r="AB516" s="56">
        <v>0</v>
      </c>
      <c r="AC516" s="56"/>
    </row>
    <row r="517" spans="1:29" ht="11.1" customHeight="1" x14ac:dyDescent="0.15">
      <c r="A517" s="6" t="s">
        <v>120</v>
      </c>
      <c r="C517" s="40" t="s">
        <v>103</v>
      </c>
      <c r="D517" s="40"/>
      <c r="E517" s="40"/>
      <c r="F517" s="40"/>
      <c r="G517" s="51">
        <v>3677412</v>
      </c>
      <c r="H517" s="51"/>
      <c r="I517" s="52" t="s">
        <v>73</v>
      </c>
      <c r="J517" s="52"/>
      <c r="K517" s="52"/>
      <c r="L517" s="52"/>
      <c r="M517" s="53" t="s">
        <v>104</v>
      </c>
      <c r="N517" s="53"/>
      <c r="O517" s="53"/>
      <c r="P517" s="53" t="s">
        <v>106</v>
      </c>
      <c r="Q517" s="53"/>
      <c r="R517" s="53"/>
      <c r="S517" s="54">
        <v>5.66</v>
      </c>
      <c r="T517" s="54"/>
      <c r="V517" s="5">
        <v>0</v>
      </c>
      <c r="W517" s="4" t="s">
        <v>121</v>
      </c>
      <c r="X517" s="55" t="s">
        <v>122</v>
      </c>
      <c r="Y517" s="55"/>
      <c r="Z517" s="55"/>
      <c r="AA517" s="55"/>
      <c r="AB517" s="56">
        <v>0</v>
      </c>
      <c r="AC517" s="56"/>
    </row>
    <row r="518" spans="1:29" ht="11.1" customHeight="1" x14ac:dyDescent="0.15">
      <c r="A518" s="6" t="s">
        <v>120</v>
      </c>
      <c r="C518" s="40" t="s">
        <v>103</v>
      </c>
      <c r="D518" s="40"/>
      <c r="E518" s="40"/>
      <c r="F518" s="40"/>
      <c r="G518" s="51">
        <v>3677494</v>
      </c>
      <c r="H518" s="51"/>
      <c r="I518" s="52" t="s">
        <v>73</v>
      </c>
      <c r="J518" s="52"/>
      <c r="K518" s="52"/>
      <c r="L518" s="52"/>
      <c r="M518" s="53" t="s">
        <v>104</v>
      </c>
      <c r="N518" s="53"/>
      <c r="O518" s="53"/>
      <c r="P518" s="53" t="s">
        <v>107</v>
      </c>
      <c r="Q518" s="53"/>
      <c r="R518" s="53"/>
      <c r="S518" s="54">
        <v>7.32</v>
      </c>
      <c r="T518" s="54"/>
      <c r="V518" s="5">
        <v>0</v>
      </c>
      <c r="W518" s="4" t="s">
        <v>121</v>
      </c>
      <c r="X518" s="55" t="s">
        <v>122</v>
      </c>
      <c r="Y518" s="55"/>
      <c r="Z518" s="55"/>
      <c r="AA518" s="55"/>
      <c r="AB518" s="56">
        <v>0</v>
      </c>
      <c r="AC518" s="56"/>
    </row>
    <row r="519" spans="1:29" ht="11.1" customHeight="1" x14ac:dyDescent="0.15">
      <c r="A519" s="6" t="s">
        <v>120</v>
      </c>
      <c r="C519" s="40" t="s">
        <v>103</v>
      </c>
      <c r="D519" s="40"/>
      <c r="E519" s="40"/>
      <c r="F519" s="40"/>
      <c r="G519" s="51">
        <v>3677815</v>
      </c>
      <c r="H519" s="51"/>
      <c r="I519" s="52" t="s">
        <v>73</v>
      </c>
      <c r="J519" s="52"/>
      <c r="K519" s="52"/>
      <c r="L519" s="52"/>
      <c r="M519" s="53" t="s">
        <v>104</v>
      </c>
      <c r="N519" s="53"/>
      <c r="O519" s="53"/>
      <c r="P519" s="53" t="s">
        <v>107</v>
      </c>
      <c r="Q519" s="53"/>
      <c r="R519" s="53"/>
      <c r="S519" s="54">
        <v>5.25</v>
      </c>
      <c r="T519" s="54"/>
      <c r="V519" s="5">
        <v>0</v>
      </c>
      <c r="W519" s="4" t="s">
        <v>121</v>
      </c>
      <c r="X519" s="55" t="s">
        <v>122</v>
      </c>
      <c r="Y519" s="55"/>
      <c r="Z519" s="55"/>
      <c r="AA519" s="55"/>
      <c r="AB519" s="56">
        <v>0</v>
      </c>
      <c r="AC519" s="56"/>
    </row>
    <row r="520" spans="1:29" ht="11.1" customHeight="1" x14ac:dyDescent="0.15">
      <c r="A520" s="6" t="s">
        <v>120</v>
      </c>
      <c r="C520" s="40" t="s">
        <v>103</v>
      </c>
      <c r="D520" s="40"/>
      <c r="E520" s="40"/>
      <c r="F520" s="40"/>
      <c r="G520" s="51">
        <v>3677816</v>
      </c>
      <c r="H520" s="51"/>
      <c r="I520" s="52" t="s">
        <v>73</v>
      </c>
      <c r="J520" s="52"/>
      <c r="K520" s="52"/>
      <c r="L520" s="52"/>
      <c r="M520" s="53" t="s">
        <v>104</v>
      </c>
      <c r="N520" s="53"/>
      <c r="O520" s="53"/>
      <c r="P520" s="53" t="s">
        <v>106</v>
      </c>
      <c r="Q520" s="53"/>
      <c r="R520" s="53"/>
      <c r="S520" s="54">
        <v>5.8</v>
      </c>
      <c r="T520" s="54"/>
      <c r="V520" s="5">
        <v>0</v>
      </c>
      <c r="W520" s="4" t="s">
        <v>121</v>
      </c>
      <c r="X520" s="55" t="s">
        <v>122</v>
      </c>
      <c r="Y520" s="55"/>
      <c r="Z520" s="55"/>
      <c r="AA520" s="55"/>
      <c r="AB520" s="56">
        <v>0</v>
      </c>
      <c r="AC520" s="56"/>
    </row>
    <row r="521" spans="1:29" ht="11.1" customHeight="1" x14ac:dyDescent="0.15">
      <c r="A521" s="6" t="s">
        <v>120</v>
      </c>
      <c r="C521" s="40" t="s">
        <v>103</v>
      </c>
      <c r="D521" s="40"/>
      <c r="E521" s="40"/>
      <c r="F521" s="40"/>
      <c r="G521" s="51">
        <v>3680999</v>
      </c>
      <c r="H521" s="51"/>
      <c r="I521" s="52" t="s">
        <v>74</v>
      </c>
      <c r="J521" s="52"/>
      <c r="K521" s="52"/>
      <c r="L521" s="52"/>
      <c r="M521" s="53" t="s">
        <v>104</v>
      </c>
      <c r="N521" s="53"/>
      <c r="O521" s="53"/>
      <c r="P521" s="53" t="s">
        <v>123</v>
      </c>
      <c r="Q521" s="53"/>
      <c r="R521" s="53"/>
      <c r="S521" s="54">
        <v>4.82</v>
      </c>
      <c r="T521" s="54"/>
      <c r="V521" s="5">
        <v>0</v>
      </c>
      <c r="W521" s="4" t="s">
        <v>121</v>
      </c>
      <c r="X521" s="55" t="s">
        <v>122</v>
      </c>
      <c r="Y521" s="55"/>
      <c r="Z521" s="55"/>
      <c r="AA521" s="55"/>
      <c r="AB521" s="56">
        <v>0</v>
      </c>
      <c r="AC521" s="56"/>
    </row>
    <row r="522" spans="1:29" ht="11.1" customHeight="1" x14ac:dyDescent="0.15">
      <c r="A522" s="6" t="s">
        <v>120</v>
      </c>
      <c r="C522" s="40" t="s">
        <v>103</v>
      </c>
      <c r="D522" s="40"/>
      <c r="E522" s="40"/>
      <c r="F522" s="40"/>
      <c r="G522" s="51">
        <v>3681204</v>
      </c>
      <c r="H522" s="51"/>
      <c r="I522" s="52" t="s">
        <v>74</v>
      </c>
      <c r="J522" s="52"/>
      <c r="K522" s="52"/>
      <c r="L522" s="52"/>
      <c r="M522" s="53" t="s">
        <v>104</v>
      </c>
      <c r="N522" s="53"/>
      <c r="O522" s="53"/>
      <c r="P522" s="53" t="s">
        <v>106</v>
      </c>
      <c r="Q522" s="53"/>
      <c r="R522" s="53"/>
      <c r="S522" s="54">
        <v>6.95</v>
      </c>
      <c r="T522" s="54"/>
      <c r="V522" s="5">
        <v>0</v>
      </c>
      <c r="W522" s="4" t="s">
        <v>121</v>
      </c>
      <c r="X522" s="55" t="s">
        <v>122</v>
      </c>
      <c r="Y522" s="55"/>
      <c r="Z522" s="55"/>
      <c r="AA522" s="55"/>
      <c r="AB522" s="56">
        <v>0</v>
      </c>
      <c r="AC522" s="56"/>
    </row>
    <row r="523" spans="1:29" ht="11.1" customHeight="1" x14ac:dyDescent="0.15">
      <c r="A523" s="6" t="s">
        <v>120</v>
      </c>
      <c r="C523" s="40" t="s">
        <v>103</v>
      </c>
      <c r="D523" s="40"/>
      <c r="E523" s="40"/>
      <c r="F523" s="40"/>
      <c r="G523" s="51">
        <v>3681206</v>
      </c>
      <c r="H523" s="51"/>
      <c r="I523" s="52" t="s">
        <v>74</v>
      </c>
      <c r="J523" s="52"/>
      <c r="K523" s="52"/>
      <c r="L523" s="52"/>
      <c r="M523" s="53" t="s">
        <v>104</v>
      </c>
      <c r="N523" s="53"/>
      <c r="O523" s="53"/>
      <c r="P523" s="53" t="s">
        <v>107</v>
      </c>
      <c r="Q523" s="53"/>
      <c r="R523" s="53"/>
      <c r="S523" s="54">
        <v>8.0500000000000007</v>
      </c>
      <c r="T523" s="54"/>
      <c r="V523" s="5">
        <v>0</v>
      </c>
      <c r="W523" s="4" t="s">
        <v>121</v>
      </c>
      <c r="X523" s="55" t="s">
        <v>122</v>
      </c>
      <c r="Y523" s="55"/>
      <c r="Z523" s="55"/>
      <c r="AA523" s="55"/>
      <c r="AB523" s="56">
        <v>0</v>
      </c>
      <c r="AC523" s="56"/>
    </row>
    <row r="524" spans="1:29" ht="11.1" customHeight="1" x14ac:dyDescent="0.15">
      <c r="A524" s="6" t="s">
        <v>120</v>
      </c>
      <c r="C524" s="40" t="s">
        <v>103</v>
      </c>
      <c r="D524" s="40"/>
      <c r="E524" s="40"/>
      <c r="F524" s="40"/>
      <c r="G524" s="51">
        <v>3684161</v>
      </c>
      <c r="H524" s="51"/>
      <c r="I524" s="52" t="s">
        <v>75</v>
      </c>
      <c r="J524" s="52"/>
      <c r="K524" s="52"/>
      <c r="L524" s="52"/>
      <c r="M524" s="53" t="s">
        <v>104</v>
      </c>
      <c r="N524" s="53"/>
      <c r="O524" s="53"/>
      <c r="P524" s="53" t="s">
        <v>125</v>
      </c>
      <c r="Q524" s="53"/>
      <c r="R524" s="53"/>
      <c r="S524" s="54">
        <v>4.3099999999999996</v>
      </c>
      <c r="T524" s="54"/>
      <c r="V524" s="5">
        <v>0</v>
      </c>
      <c r="W524" s="4" t="s">
        <v>121</v>
      </c>
      <c r="X524" s="55" t="s">
        <v>122</v>
      </c>
      <c r="Y524" s="55"/>
      <c r="Z524" s="55"/>
      <c r="AA524" s="55"/>
      <c r="AB524" s="56">
        <v>0</v>
      </c>
      <c r="AC524" s="56"/>
    </row>
    <row r="525" spans="1:29" ht="11.1" customHeight="1" x14ac:dyDescent="0.15">
      <c r="A525" s="6" t="s">
        <v>120</v>
      </c>
      <c r="C525" s="40" t="s">
        <v>103</v>
      </c>
      <c r="D525" s="40"/>
      <c r="E525" s="40"/>
      <c r="F525" s="40"/>
      <c r="G525" s="51">
        <v>3684356</v>
      </c>
      <c r="H525" s="51"/>
      <c r="I525" s="52" t="s">
        <v>75</v>
      </c>
      <c r="J525" s="52"/>
      <c r="K525" s="52"/>
      <c r="L525" s="52"/>
      <c r="M525" s="53" t="s">
        <v>104</v>
      </c>
      <c r="N525" s="53"/>
      <c r="O525" s="53"/>
      <c r="P525" s="53" t="s">
        <v>106</v>
      </c>
      <c r="Q525" s="53"/>
      <c r="R525" s="53"/>
      <c r="S525" s="54">
        <v>5.88</v>
      </c>
      <c r="T525" s="54"/>
      <c r="V525" s="5">
        <v>0</v>
      </c>
      <c r="W525" s="4" t="s">
        <v>121</v>
      </c>
      <c r="X525" s="55" t="s">
        <v>122</v>
      </c>
      <c r="Y525" s="55"/>
      <c r="Z525" s="55"/>
      <c r="AA525" s="55"/>
      <c r="AB525" s="56">
        <v>0</v>
      </c>
      <c r="AC525" s="56"/>
    </row>
    <row r="526" spans="1:29" ht="11.1" customHeight="1" x14ac:dyDescent="0.15">
      <c r="A526" s="6" t="s">
        <v>120</v>
      </c>
      <c r="C526" s="40" t="s">
        <v>103</v>
      </c>
      <c r="D526" s="40"/>
      <c r="E526" s="40"/>
      <c r="F526" s="40"/>
      <c r="G526" s="51">
        <v>3684372</v>
      </c>
      <c r="H526" s="51"/>
      <c r="I526" s="52" t="s">
        <v>75</v>
      </c>
      <c r="J526" s="52"/>
      <c r="K526" s="52"/>
      <c r="L526" s="52"/>
      <c r="M526" s="53" t="s">
        <v>104</v>
      </c>
      <c r="N526" s="53"/>
      <c r="O526" s="53"/>
      <c r="P526" s="53" t="s">
        <v>107</v>
      </c>
      <c r="Q526" s="53"/>
      <c r="R526" s="53"/>
      <c r="S526" s="54">
        <v>7.12</v>
      </c>
      <c r="T526" s="54"/>
      <c r="V526" s="5">
        <v>0</v>
      </c>
      <c r="W526" s="4" t="s">
        <v>121</v>
      </c>
      <c r="X526" s="55" t="s">
        <v>122</v>
      </c>
      <c r="Y526" s="55"/>
      <c r="Z526" s="55"/>
      <c r="AA526" s="55"/>
      <c r="AB526" s="56">
        <v>0</v>
      </c>
      <c r="AC526" s="56"/>
    </row>
    <row r="527" spans="1:29" ht="11.1" customHeight="1" x14ac:dyDescent="0.15">
      <c r="A527" s="6" t="s">
        <v>120</v>
      </c>
      <c r="C527" s="40" t="s">
        <v>103</v>
      </c>
      <c r="D527" s="40"/>
      <c r="E527" s="40"/>
      <c r="F527" s="40"/>
      <c r="G527" s="51">
        <v>3686837</v>
      </c>
      <c r="H527" s="51"/>
      <c r="I527" s="52" t="s">
        <v>77</v>
      </c>
      <c r="J527" s="52"/>
      <c r="K527" s="52"/>
      <c r="L527" s="52"/>
      <c r="M527" s="53" t="s">
        <v>104</v>
      </c>
      <c r="N527" s="53"/>
      <c r="O527" s="53"/>
      <c r="P527" s="53" t="s">
        <v>108</v>
      </c>
      <c r="Q527" s="53"/>
      <c r="R527" s="53"/>
      <c r="S527" s="54">
        <v>4.8499999999999996</v>
      </c>
      <c r="T527" s="54"/>
      <c r="V527" s="5">
        <v>0</v>
      </c>
      <c r="W527" s="4" t="s">
        <v>121</v>
      </c>
      <c r="X527" s="55" t="s">
        <v>122</v>
      </c>
      <c r="Y527" s="55"/>
      <c r="Z527" s="55"/>
      <c r="AA527" s="55"/>
      <c r="AB527" s="56">
        <v>0</v>
      </c>
      <c r="AC527" s="56"/>
    </row>
    <row r="528" spans="1:29" ht="11.1" customHeight="1" x14ac:dyDescent="0.15">
      <c r="A528" s="6" t="s">
        <v>120</v>
      </c>
      <c r="C528" s="40" t="s">
        <v>103</v>
      </c>
      <c r="D528" s="40"/>
      <c r="E528" s="40"/>
      <c r="F528" s="40"/>
      <c r="G528" s="51">
        <v>3687012</v>
      </c>
      <c r="H528" s="51"/>
      <c r="I528" s="52" t="s">
        <v>77</v>
      </c>
      <c r="J528" s="52"/>
      <c r="K528" s="52"/>
      <c r="L528" s="52"/>
      <c r="M528" s="53" t="s">
        <v>104</v>
      </c>
      <c r="N528" s="53"/>
      <c r="O528" s="53"/>
      <c r="P528" s="53" t="s">
        <v>107</v>
      </c>
      <c r="Q528" s="53"/>
      <c r="R528" s="53"/>
      <c r="S528" s="54">
        <v>8.3000000000000007</v>
      </c>
      <c r="T528" s="54"/>
      <c r="V528" s="5">
        <v>0</v>
      </c>
      <c r="W528" s="4" t="s">
        <v>121</v>
      </c>
      <c r="X528" s="55" t="s">
        <v>122</v>
      </c>
      <c r="Y528" s="55"/>
      <c r="Z528" s="55"/>
      <c r="AA528" s="55"/>
      <c r="AB528" s="56">
        <v>0</v>
      </c>
      <c r="AC528" s="56"/>
    </row>
    <row r="529" spans="1:32" ht="11.1" customHeight="1" x14ac:dyDescent="0.15">
      <c r="A529" s="6" t="s">
        <v>120</v>
      </c>
      <c r="C529" s="40" t="s">
        <v>103</v>
      </c>
      <c r="D529" s="40"/>
      <c r="E529" s="40"/>
      <c r="F529" s="40"/>
      <c r="G529" s="51">
        <v>3687021</v>
      </c>
      <c r="H529" s="51"/>
      <c r="I529" s="52" t="s">
        <v>77</v>
      </c>
      <c r="J529" s="52"/>
      <c r="K529" s="52"/>
      <c r="L529" s="52"/>
      <c r="M529" s="53" t="s">
        <v>104</v>
      </c>
      <c r="N529" s="53"/>
      <c r="O529" s="53"/>
      <c r="P529" s="53" t="s">
        <v>106</v>
      </c>
      <c r="Q529" s="53"/>
      <c r="R529" s="53"/>
      <c r="S529" s="54">
        <v>6.76</v>
      </c>
      <c r="T529" s="54"/>
      <c r="V529" s="5">
        <v>0</v>
      </c>
      <c r="W529" s="4" t="s">
        <v>121</v>
      </c>
      <c r="X529" s="55" t="s">
        <v>122</v>
      </c>
      <c r="Y529" s="55"/>
      <c r="Z529" s="55"/>
      <c r="AA529" s="55"/>
      <c r="AB529" s="56">
        <v>0</v>
      </c>
      <c r="AC529" s="56"/>
    </row>
    <row r="530" spans="1:32" ht="11.1" customHeight="1" x14ac:dyDescent="0.15">
      <c r="A530" s="6" t="s">
        <v>120</v>
      </c>
      <c r="C530" s="40" t="s">
        <v>103</v>
      </c>
      <c r="D530" s="40"/>
      <c r="E530" s="40"/>
      <c r="F530" s="40"/>
      <c r="G530" s="51">
        <v>3689053</v>
      </c>
      <c r="H530" s="51"/>
      <c r="I530" s="52" t="s">
        <v>78</v>
      </c>
      <c r="J530" s="52"/>
      <c r="K530" s="52"/>
      <c r="L530" s="52"/>
      <c r="M530" s="53" t="s">
        <v>104</v>
      </c>
      <c r="N530" s="53"/>
      <c r="O530" s="53"/>
      <c r="P530" s="53" t="s">
        <v>107</v>
      </c>
      <c r="Q530" s="53"/>
      <c r="R530" s="53"/>
      <c r="S530" s="54">
        <v>5.3</v>
      </c>
      <c r="T530" s="54"/>
      <c r="V530" s="5">
        <v>0</v>
      </c>
      <c r="W530" s="4" t="s">
        <v>121</v>
      </c>
      <c r="X530" s="55" t="s">
        <v>122</v>
      </c>
      <c r="Y530" s="55"/>
      <c r="Z530" s="55"/>
      <c r="AA530" s="55"/>
      <c r="AB530" s="56">
        <v>0</v>
      </c>
      <c r="AC530" s="56"/>
    </row>
    <row r="531" spans="1:32" ht="11.1" customHeight="1" x14ac:dyDescent="0.15">
      <c r="A531" s="6" t="s">
        <v>120</v>
      </c>
      <c r="C531" s="40" t="s">
        <v>103</v>
      </c>
      <c r="D531" s="40"/>
      <c r="E531" s="40"/>
      <c r="F531" s="40"/>
      <c r="G531" s="51">
        <v>3689064</v>
      </c>
      <c r="H531" s="51"/>
      <c r="I531" s="52" t="s">
        <v>78</v>
      </c>
      <c r="J531" s="52"/>
      <c r="K531" s="52"/>
      <c r="L531" s="52"/>
      <c r="M531" s="53" t="s">
        <v>104</v>
      </c>
      <c r="N531" s="53"/>
      <c r="O531" s="53"/>
      <c r="P531" s="53" t="s">
        <v>106</v>
      </c>
      <c r="Q531" s="53"/>
      <c r="R531" s="53"/>
      <c r="S531" s="54">
        <v>5.15</v>
      </c>
      <c r="T531" s="54"/>
      <c r="V531" s="5">
        <v>0</v>
      </c>
      <c r="W531" s="4" t="s">
        <v>121</v>
      </c>
      <c r="X531" s="55" t="s">
        <v>122</v>
      </c>
      <c r="Y531" s="55"/>
      <c r="Z531" s="55"/>
      <c r="AA531" s="55"/>
      <c r="AB531" s="56">
        <v>0</v>
      </c>
      <c r="AC531" s="56"/>
    </row>
    <row r="532" spans="1:32" ht="11.1" customHeight="1" x14ac:dyDescent="0.15">
      <c r="A532" s="6" t="s">
        <v>120</v>
      </c>
      <c r="C532" s="40" t="s">
        <v>103</v>
      </c>
      <c r="D532" s="40"/>
      <c r="E532" s="40"/>
      <c r="F532" s="40"/>
      <c r="G532" s="51">
        <v>3689098</v>
      </c>
      <c r="H532" s="51"/>
      <c r="I532" s="52" t="s">
        <v>78</v>
      </c>
      <c r="J532" s="52"/>
      <c r="K532" s="52"/>
      <c r="L532" s="52"/>
      <c r="M532" s="53" t="s">
        <v>104</v>
      </c>
      <c r="N532" s="53"/>
      <c r="O532" s="53"/>
      <c r="P532" s="53" t="s">
        <v>108</v>
      </c>
      <c r="Q532" s="53"/>
      <c r="R532" s="53"/>
      <c r="S532" s="54">
        <v>4.26</v>
      </c>
      <c r="T532" s="54"/>
      <c r="V532" s="5">
        <v>0</v>
      </c>
      <c r="W532" s="4" t="s">
        <v>121</v>
      </c>
      <c r="X532" s="55" t="s">
        <v>122</v>
      </c>
      <c r="Y532" s="55"/>
      <c r="Z532" s="55"/>
      <c r="AA532" s="55"/>
      <c r="AB532" s="56">
        <v>0</v>
      </c>
      <c r="AC532" s="56"/>
    </row>
    <row r="533" spans="1:32" ht="11.1" customHeight="1" x14ac:dyDescent="0.15">
      <c r="A533" s="6" t="s">
        <v>120</v>
      </c>
      <c r="C533" s="40" t="s">
        <v>103</v>
      </c>
      <c r="D533" s="40"/>
      <c r="E533" s="40"/>
      <c r="F533" s="40"/>
      <c r="G533" s="51">
        <v>3689396</v>
      </c>
      <c r="H533" s="51"/>
      <c r="I533" s="52" t="s">
        <v>78</v>
      </c>
      <c r="J533" s="52"/>
      <c r="K533" s="52"/>
      <c r="L533" s="52"/>
      <c r="M533" s="53" t="s">
        <v>104</v>
      </c>
      <c r="N533" s="53"/>
      <c r="O533" s="53"/>
      <c r="P533" s="53" t="s">
        <v>107</v>
      </c>
      <c r="Q533" s="53"/>
      <c r="R533" s="53"/>
      <c r="S533" s="54">
        <v>7.13</v>
      </c>
      <c r="T533" s="54"/>
      <c r="V533" s="5">
        <v>0</v>
      </c>
      <c r="W533" s="4" t="s">
        <v>121</v>
      </c>
      <c r="X533" s="55" t="s">
        <v>122</v>
      </c>
      <c r="Y533" s="55"/>
      <c r="Z533" s="55"/>
      <c r="AA533" s="55"/>
      <c r="AB533" s="56">
        <v>0</v>
      </c>
      <c r="AC533" s="56"/>
    </row>
    <row r="534" spans="1:32" ht="11.1" customHeight="1" x14ac:dyDescent="0.15">
      <c r="A534" s="6" t="s">
        <v>120</v>
      </c>
      <c r="C534" s="40" t="s">
        <v>103</v>
      </c>
      <c r="D534" s="40"/>
      <c r="E534" s="40"/>
      <c r="F534" s="40"/>
      <c r="G534" s="51">
        <v>3689397</v>
      </c>
      <c r="H534" s="51"/>
      <c r="I534" s="52" t="s">
        <v>78</v>
      </c>
      <c r="J534" s="52"/>
      <c r="K534" s="52"/>
      <c r="L534" s="52"/>
      <c r="M534" s="53" t="s">
        <v>104</v>
      </c>
      <c r="N534" s="53"/>
      <c r="O534" s="53"/>
      <c r="P534" s="53" t="s">
        <v>106</v>
      </c>
      <c r="Q534" s="53"/>
      <c r="R534" s="53"/>
      <c r="S534" s="54">
        <v>6.06</v>
      </c>
      <c r="T534" s="54"/>
      <c r="V534" s="5">
        <v>0</v>
      </c>
      <c r="W534" s="4" t="s">
        <v>121</v>
      </c>
      <c r="X534" s="55" t="s">
        <v>122</v>
      </c>
      <c r="Y534" s="55"/>
      <c r="Z534" s="55"/>
      <c r="AA534" s="55"/>
      <c r="AB534" s="56">
        <v>0</v>
      </c>
      <c r="AC534" s="56"/>
    </row>
    <row r="535" spans="1:32" ht="0.75" customHeight="1" x14ac:dyDescent="0.15">
      <c r="A535" s="44" t="s">
        <v>79</v>
      </c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58" t="s">
        <v>121</v>
      </c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</row>
    <row r="536" spans="1:32" ht="11.1" customHeight="1" x14ac:dyDescent="0.1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S536" s="59">
        <v>1022</v>
      </c>
      <c r="T536" s="59"/>
      <c r="AB536" s="60">
        <v>0</v>
      </c>
      <c r="AC536" s="60"/>
    </row>
    <row r="537" spans="1:32" ht="0.75" customHeight="1" x14ac:dyDescent="0.15">
      <c r="S537" s="59"/>
      <c r="T537" s="59"/>
      <c r="AB537" s="60"/>
      <c r="AC537" s="60"/>
    </row>
    <row r="538" spans="1:32" ht="0.75" customHeight="1" x14ac:dyDescent="0.15">
      <c r="A538" s="64" t="s">
        <v>127</v>
      </c>
      <c r="B538" s="64"/>
      <c r="C538" s="64"/>
      <c r="D538" s="64"/>
      <c r="E538" s="64"/>
      <c r="F538" s="64"/>
      <c r="G538" s="64"/>
      <c r="H538" s="64"/>
      <c r="I538" s="64"/>
      <c r="J538" s="64"/>
      <c r="K538" s="61" t="s">
        <v>121</v>
      </c>
      <c r="L538" s="61"/>
      <c r="M538" s="61"/>
      <c r="N538" s="61"/>
      <c r="O538" s="61"/>
      <c r="P538" s="61"/>
      <c r="Q538" s="61"/>
      <c r="R538" s="62">
        <v>1022</v>
      </c>
      <c r="S538" s="62"/>
      <c r="T538" s="62"/>
      <c r="U538" s="61" t="s">
        <v>121</v>
      </c>
      <c r="V538" s="61"/>
      <c r="W538" s="61"/>
      <c r="X538" s="61"/>
      <c r="Y538" s="61"/>
      <c r="Z538" s="61"/>
      <c r="AA538" s="61"/>
      <c r="AB538" s="63">
        <v>0</v>
      </c>
      <c r="AC538" s="63"/>
      <c r="AD538" s="7" t="s">
        <v>121</v>
      </c>
      <c r="AE538" s="65" t="s">
        <v>121</v>
      </c>
      <c r="AF538" s="65"/>
    </row>
    <row r="539" spans="1:32" ht="11.85" customHeight="1" x14ac:dyDescent="0.15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5" t="s">
        <v>121</v>
      </c>
      <c r="L539" s="65"/>
      <c r="M539" s="65"/>
      <c r="N539" s="65"/>
      <c r="O539" s="65"/>
      <c r="P539" s="65"/>
      <c r="Q539" s="65"/>
      <c r="R539" s="62"/>
      <c r="S539" s="62"/>
      <c r="T539" s="62"/>
      <c r="U539" s="65" t="s">
        <v>121</v>
      </c>
      <c r="V539" s="65"/>
      <c r="W539" s="65"/>
      <c r="X539" s="65"/>
      <c r="Y539" s="65"/>
      <c r="Z539" s="65"/>
      <c r="AA539" s="65"/>
      <c r="AB539" s="63"/>
      <c r="AC539" s="63"/>
      <c r="AD539" s="65" t="s">
        <v>121</v>
      </c>
      <c r="AE539" s="65"/>
      <c r="AF539" s="65"/>
    </row>
    <row r="540" spans="1:32" ht="1.5" customHeight="1" x14ac:dyDescent="0.15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5"/>
      <c r="L540" s="65"/>
      <c r="M540" s="65"/>
      <c r="N540" s="65"/>
      <c r="O540" s="65"/>
      <c r="P540" s="65"/>
      <c r="Q540" s="65"/>
      <c r="R540" s="65" t="s">
        <v>121</v>
      </c>
      <c r="S540" s="65"/>
      <c r="T540" s="65"/>
      <c r="U540" s="65"/>
      <c r="V540" s="65"/>
      <c r="W540" s="65"/>
      <c r="X540" s="65"/>
      <c r="Y540" s="65"/>
      <c r="Z540" s="65"/>
      <c r="AA540" s="65"/>
      <c r="AB540" s="65" t="s">
        <v>121</v>
      </c>
      <c r="AC540" s="65"/>
      <c r="AD540" s="65"/>
      <c r="AE540" s="65"/>
      <c r="AF540" s="65"/>
    </row>
    <row r="541" spans="1:32" ht="11.1" customHeight="1" x14ac:dyDescent="0.15">
      <c r="A541" s="6" t="s">
        <v>120</v>
      </c>
      <c r="C541" s="40" t="s">
        <v>128</v>
      </c>
      <c r="D541" s="40"/>
      <c r="E541" s="40"/>
      <c r="F541" s="40"/>
      <c r="G541" s="51">
        <v>3523541</v>
      </c>
      <c r="H541" s="51"/>
      <c r="I541" s="52" t="s">
        <v>129</v>
      </c>
      <c r="J541" s="52"/>
      <c r="K541" s="52"/>
      <c r="L541" s="52"/>
      <c r="M541" s="53" t="s">
        <v>130</v>
      </c>
      <c r="N541" s="53"/>
      <c r="O541" s="53"/>
      <c r="P541" s="53" t="s">
        <v>131</v>
      </c>
      <c r="Q541" s="53"/>
      <c r="R541" s="53"/>
      <c r="S541" s="54">
        <v>7.27</v>
      </c>
      <c r="T541" s="54"/>
      <c r="V541" s="5">
        <v>0</v>
      </c>
      <c r="W541" s="4" t="s">
        <v>121</v>
      </c>
      <c r="X541" s="55" t="s">
        <v>122</v>
      </c>
      <c r="Y541" s="55"/>
      <c r="Z541" s="55"/>
      <c r="AA541" s="55"/>
      <c r="AB541" s="56">
        <v>0</v>
      </c>
      <c r="AC541" s="56"/>
    </row>
    <row r="542" spans="1:32" ht="11.1" customHeight="1" x14ac:dyDescent="0.15">
      <c r="A542" s="6" t="s">
        <v>120</v>
      </c>
      <c r="C542" s="40" t="s">
        <v>128</v>
      </c>
      <c r="D542" s="40"/>
      <c r="E542" s="40"/>
      <c r="F542" s="40"/>
      <c r="G542" s="51">
        <v>3523580</v>
      </c>
      <c r="H542" s="51"/>
      <c r="I542" s="52" t="s">
        <v>129</v>
      </c>
      <c r="J542" s="52"/>
      <c r="K542" s="52"/>
      <c r="L542" s="52"/>
      <c r="M542" s="53" t="s">
        <v>130</v>
      </c>
      <c r="N542" s="53"/>
      <c r="O542" s="53"/>
      <c r="P542" s="53" t="s">
        <v>132</v>
      </c>
      <c r="Q542" s="53"/>
      <c r="R542" s="53"/>
      <c r="S542" s="54">
        <v>7.66</v>
      </c>
      <c r="T542" s="54"/>
      <c r="V542" s="5">
        <v>0</v>
      </c>
      <c r="W542" s="4" t="s">
        <v>121</v>
      </c>
      <c r="X542" s="55" t="s">
        <v>122</v>
      </c>
      <c r="Y542" s="55"/>
      <c r="Z542" s="55"/>
      <c r="AA542" s="55"/>
      <c r="AB542" s="56">
        <v>0</v>
      </c>
      <c r="AC542" s="56"/>
    </row>
    <row r="543" spans="1:32" ht="11.1" customHeight="1" x14ac:dyDescent="0.15">
      <c r="A543" s="6" t="s">
        <v>120</v>
      </c>
      <c r="C543" s="40" t="s">
        <v>128</v>
      </c>
      <c r="D543" s="40"/>
      <c r="E543" s="40"/>
      <c r="F543" s="40"/>
      <c r="G543" s="51">
        <v>3523730</v>
      </c>
      <c r="H543" s="51"/>
      <c r="I543" s="52" t="s">
        <v>129</v>
      </c>
      <c r="J543" s="52"/>
      <c r="K543" s="52"/>
      <c r="L543" s="52"/>
      <c r="M543" s="53" t="s">
        <v>130</v>
      </c>
      <c r="N543" s="53"/>
      <c r="O543" s="53"/>
      <c r="P543" s="53" t="s">
        <v>131</v>
      </c>
      <c r="Q543" s="53"/>
      <c r="R543" s="53"/>
      <c r="S543" s="54">
        <v>3.47</v>
      </c>
      <c r="T543" s="54"/>
      <c r="V543" s="5">
        <v>0</v>
      </c>
      <c r="W543" s="4" t="s">
        <v>121</v>
      </c>
      <c r="X543" s="55" t="s">
        <v>122</v>
      </c>
      <c r="Y543" s="55"/>
      <c r="Z543" s="55"/>
      <c r="AA543" s="55"/>
      <c r="AB543" s="56">
        <v>0</v>
      </c>
      <c r="AC543" s="56"/>
    </row>
    <row r="544" spans="1:32" ht="11.1" customHeight="1" x14ac:dyDescent="0.15">
      <c r="A544" s="6" t="s">
        <v>120</v>
      </c>
      <c r="C544" s="40" t="s">
        <v>128</v>
      </c>
      <c r="D544" s="40"/>
      <c r="E544" s="40"/>
      <c r="F544" s="40"/>
      <c r="G544" s="51">
        <v>3525642</v>
      </c>
      <c r="H544" s="51"/>
      <c r="I544" s="52" t="s">
        <v>133</v>
      </c>
      <c r="J544" s="52"/>
      <c r="K544" s="52"/>
      <c r="L544" s="52"/>
      <c r="M544" s="53" t="s">
        <v>130</v>
      </c>
      <c r="N544" s="53"/>
      <c r="O544" s="53"/>
      <c r="P544" s="53" t="s">
        <v>132</v>
      </c>
      <c r="Q544" s="53"/>
      <c r="R544" s="53"/>
      <c r="S544" s="54">
        <v>5.77</v>
      </c>
      <c r="T544" s="54"/>
      <c r="V544" s="5">
        <v>0</v>
      </c>
      <c r="W544" s="4" t="s">
        <v>121</v>
      </c>
      <c r="X544" s="55" t="s">
        <v>122</v>
      </c>
      <c r="Y544" s="55"/>
      <c r="Z544" s="55"/>
      <c r="AA544" s="55"/>
      <c r="AB544" s="56">
        <v>0</v>
      </c>
      <c r="AC544" s="56"/>
    </row>
    <row r="545" spans="1:29" ht="11.1" customHeight="1" x14ac:dyDescent="0.15">
      <c r="A545" s="6" t="s">
        <v>120</v>
      </c>
      <c r="C545" s="40" t="s">
        <v>128</v>
      </c>
      <c r="D545" s="40"/>
      <c r="E545" s="40"/>
      <c r="F545" s="40"/>
      <c r="G545" s="51">
        <v>3525741</v>
      </c>
      <c r="H545" s="51"/>
      <c r="I545" s="52" t="s">
        <v>133</v>
      </c>
      <c r="J545" s="52"/>
      <c r="K545" s="52"/>
      <c r="L545" s="52"/>
      <c r="M545" s="53" t="s">
        <v>130</v>
      </c>
      <c r="N545" s="53"/>
      <c r="O545" s="53"/>
      <c r="P545" s="53" t="s">
        <v>131</v>
      </c>
      <c r="Q545" s="53"/>
      <c r="R545" s="53"/>
      <c r="S545" s="54">
        <v>8.07</v>
      </c>
      <c r="T545" s="54"/>
      <c r="V545" s="5">
        <v>0</v>
      </c>
      <c r="W545" s="4" t="s">
        <v>121</v>
      </c>
      <c r="X545" s="55" t="s">
        <v>122</v>
      </c>
      <c r="Y545" s="55"/>
      <c r="Z545" s="55"/>
      <c r="AA545" s="55"/>
      <c r="AB545" s="56">
        <v>0</v>
      </c>
      <c r="AC545" s="56"/>
    </row>
    <row r="546" spans="1:29" ht="11.1" customHeight="1" x14ac:dyDescent="0.15">
      <c r="A546" s="6" t="s">
        <v>120</v>
      </c>
      <c r="C546" s="40" t="s">
        <v>128</v>
      </c>
      <c r="D546" s="40"/>
      <c r="E546" s="40"/>
      <c r="F546" s="40"/>
      <c r="G546" s="51">
        <v>3527917</v>
      </c>
      <c r="H546" s="51"/>
      <c r="I546" s="52" t="s">
        <v>134</v>
      </c>
      <c r="J546" s="52"/>
      <c r="K546" s="52"/>
      <c r="L546" s="52"/>
      <c r="M546" s="53" t="s">
        <v>130</v>
      </c>
      <c r="N546" s="53"/>
      <c r="O546" s="53"/>
      <c r="P546" s="53" t="s">
        <v>135</v>
      </c>
      <c r="Q546" s="53"/>
      <c r="R546" s="53"/>
      <c r="S546" s="54">
        <v>6.91</v>
      </c>
      <c r="T546" s="54"/>
      <c r="V546" s="5">
        <v>0</v>
      </c>
      <c r="W546" s="4" t="s">
        <v>121</v>
      </c>
      <c r="X546" s="55" t="s">
        <v>122</v>
      </c>
      <c r="Y546" s="55"/>
      <c r="Z546" s="55"/>
      <c r="AA546" s="55"/>
      <c r="AB546" s="56">
        <v>0</v>
      </c>
      <c r="AC546" s="56"/>
    </row>
    <row r="547" spans="1:29" ht="11.1" customHeight="1" x14ac:dyDescent="0.15">
      <c r="A547" s="6" t="s">
        <v>120</v>
      </c>
      <c r="C547" s="40" t="s">
        <v>128</v>
      </c>
      <c r="D547" s="40"/>
      <c r="E547" s="40"/>
      <c r="F547" s="40"/>
      <c r="G547" s="51">
        <v>3528043</v>
      </c>
      <c r="H547" s="51"/>
      <c r="I547" s="52" t="s">
        <v>134</v>
      </c>
      <c r="J547" s="52"/>
      <c r="K547" s="52"/>
      <c r="L547" s="52"/>
      <c r="M547" s="53" t="s">
        <v>130</v>
      </c>
      <c r="N547" s="53"/>
      <c r="O547" s="53"/>
      <c r="P547" s="53" t="s">
        <v>131</v>
      </c>
      <c r="Q547" s="53"/>
      <c r="R547" s="53"/>
      <c r="S547" s="54">
        <v>8.89</v>
      </c>
      <c r="T547" s="54"/>
      <c r="V547" s="5">
        <v>0</v>
      </c>
      <c r="W547" s="4" t="s">
        <v>121</v>
      </c>
      <c r="X547" s="55" t="s">
        <v>122</v>
      </c>
      <c r="Y547" s="55"/>
      <c r="Z547" s="55"/>
      <c r="AA547" s="55"/>
      <c r="AB547" s="56">
        <v>0</v>
      </c>
      <c r="AC547" s="56"/>
    </row>
    <row r="548" spans="1:29" ht="11.1" customHeight="1" x14ac:dyDescent="0.15">
      <c r="A548" s="6" t="s">
        <v>120</v>
      </c>
      <c r="C548" s="40" t="s">
        <v>128</v>
      </c>
      <c r="D548" s="40"/>
      <c r="E548" s="40"/>
      <c r="F548" s="40"/>
      <c r="G548" s="51">
        <v>3530544</v>
      </c>
      <c r="H548" s="51"/>
      <c r="I548" s="52" t="s">
        <v>136</v>
      </c>
      <c r="J548" s="52"/>
      <c r="K548" s="52"/>
      <c r="L548" s="52"/>
      <c r="M548" s="53" t="s">
        <v>130</v>
      </c>
      <c r="N548" s="53"/>
      <c r="O548" s="53"/>
      <c r="P548" s="53" t="s">
        <v>132</v>
      </c>
      <c r="Q548" s="53"/>
      <c r="R548" s="53"/>
      <c r="S548" s="54">
        <v>5.63</v>
      </c>
      <c r="T548" s="54"/>
      <c r="V548" s="5">
        <v>0</v>
      </c>
      <c r="W548" s="4" t="s">
        <v>121</v>
      </c>
      <c r="X548" s="55" t="s">
        <v>122</v>
      </c>
      <c r="Y548" s="55"/>
      <c r="Z548" s="55"/>
      <c r="AA548" s="55"/>
      <c r="AB548" s="56">
        <v>0</v>
      </c>
      <c r="AC548" s="56"/>
    </row>
    <row r="549" spans="1:29" ht="11.1" customHeight="1" x14ac:dyDescent="0.15">
      <c r="A549" s="6" t="s">
        <v>120</v>
      </c>
      <c r="C549" s="40" t="s">
        <v>128</v>
      </c>
      <c r="D549" s="40"/>
      <c r="E549" s="40"/>
      <c r="F549" s="40"/>
      <c r="G549" s="51">
        <v>3530768</v>
      </c>
      <c r="H549" s="51"/>
      <c r="I549" s="52" t="s">
        <v>136</v>
      </c>
      <c r="J549" s="52"/>
      <c r="K549" s="52"/>
      <c r="L549" s="52"/>
      <c r="M549" s="53" t="s">
        <v>130</v>
      </c>
      <c r="N549" s="53"/>
      <c r="O549" s="53"/>
      <c r="P549" s="53" t="s">
        <v>131</v>
      </c>
      <c r="Q549" s="53"/>
      <c r="R549" s="53"/>
      <c r="S549" s="54">
        <v>8.08</v>
      </c>
      <c r="T549" s="54"/>
      <c r="V549" s="5">
        <v>0</v>
      </c>
      <c r="W549" s="4" t="s">
        <v>121</v>
      </c>
      <c r="X549" s="55" t="s">
        <v>122</v>
      </c>
      <c r="Y549" s="55"/>
      <c r="Z549" s="55"/>
      <c r="AA549" s="55"/>
      <c r="AB549" s="56">
        <v>0</v>
      </c>
      <c r="AC549" s="56"/>
    </row>
    <row r="550" spans="1:29" ht="11.1" customHeight="1" x14ac:dyDescent="0.15">
      <c r="A550" s="6" t="s">
        <v>120</v>
      </c>
      <c r="C550" s="40" t="s">
        <v>128</v>
      </c>
      <c r="D550" s="40"/>
      <c r="E550" s="40"/>
      <c r="F550" s="40"/>
      <c r="G550" s="51">
        <v>3533219</v>
      </c>
      <c r="H550" s="51"/>
      <c r="I550" s="52" t="s">
        <v>137</v>
      </c>
      <c r="J550" s="52"/>
      <c r="K550" s="52"/>
      <c r="L550" s="52"/>
      <c r="M550" s="53" t="s">
        <v>130</v>
      </c>
      <c r="N550" s="53"/>
      <c r="O550" s="53"/>
      <c r="P550" s="53" t="s">
        <v>138</v>
      </c>
      <c r="Q550" s="53"/>
      <c r="R550" s="53"/>
      <c r="S550" s="54">
        <v>5.16</v>
      </c>
      <c r="T550" s="54"/>
      <c r="V550" s="5">
        <v>0</v>
      </c>
      <c r="W550" s="4" t="s">
        <v>121</v>
      </c>
      <c r="X550" s="55" t="s">
        <v>122</v>
      </c>
      <c r="Y550" s="55"/>
      <c r="Z550" s="55"/>
      <c r="AA550" s="55"/>
      <c r="AB550" s="56">
        <v>0</v>
      </c>
      <c r="AC550" s="56"/>
    </row>
    <row r="551" spans="1:29" ht="11.1" customHeight="1" x14ac:dyDescent="0.15">
      <c r="A551" s="6" t="s">
        <v>120</v>
      </c>
      <c r="C551" s="40" t="s">
        <v>128</v>
      </c>
      <c r="D551" s="40"/>
      <c r="E551" s="40"/>
      <c r="F551" s="40"/>
      <c r="G551" s="51">
        <v>3533296</v>
      </c>
      <c r="H551" s="51"/>
      <c r="I551" s="52" t="s">
        <v>137</v>
      </c>
      <c r="J551" s="52"/>
      <c r="K551" s="52"/>
      <c r="L551" s="52"/>
      <c r="M551" s="53" t="s">
        <v>130</v>
      </c>
      <c r="N551" s="53"/>
      <c r="O551" s="53"/>
      <c r="P551" s="53" t="s">
        <v>131</v>
      </c>
      <c r="Q551" s="53"/>
      <c r="R551" s="53"/>
      <c r="S551" s="54">
        <v>6.21</v>
      </c>
      <c r="T551" s="54"/>
      <c r="V551" s="5">
        <v>0</v>
      </c>
      <c r="W551" s="4" t="s">
        <v>121</v>
      </c>
      <c r="X551" s="55" t="s">
        <v>122</v>
      </c>
      <c r="Y551" s="55"/>
      <c r="Z551" s="55"/>
      <c r="AA551" s="55"/>
      <c r="AB551" s="56">
        <v>0</v>
      </c>
      <c r="AC551" s="56"/>
    </row>
    <row r="552" spans="1:29" ht="11.1" customHeight="1" x14ac:dyDescent="0.15">
      <c r="A552" s="6" t="s">
        <v>120</v>
      </c>
      <c r="C552" s="40" t="s">
        <v>128</v>
      </c>
      <c r="D552" s="40"/>
      <c r="E552" s="40"/>
      <c r="F552" s="40"/>
      <c r="G552" s="51">
        <v>3535822</v>
      </c>
      <c r="H552" s="51"/>
      <c r="I552" s="52" t="s">
        <v>139</v>
      </c>
      <c r="J552" s="52"/>
      <c r="K552" s="52"/>
      <c r="L552" s="52"/>
      <c r="M552" s="53" t="s">
        <v>130</v>
      </c>
      <c r="N552" s="53"/>
      <c r="O552" s="53"/>
      <c r="P552" s="53" t="s">
        <v>132</v>
      </c>
      <c r="Q552" s="53"/>
      <c r="R552" s="53"/>
      <c r="S552" s="54">
        <v>5.93</v>
      </c>
      <c r="T552" s="54"/>
      <c r="V552" s="5">
        <v>0</v>
      </c>
      <c r="W552" s="4" t="s">
        <v>121</v>
      </c>
      <c r="X552" s="55" t="s">
        <v>122</v>
      </c>
      <c r="Y552" s="55"/>
      <c r="Z552" s="55"/>
      <c r="AA552" s="55"/>
      <c r="AB552" s="56">
        <v>0</v>
      </c>
      <c r="AC552" s="56"/>
    </row>
    <row r="553" spans="1:29" ht="11.1" customHeight="1" x14ac:dyDescent="0.15">
      <c r="A553" s="6" t="s">
        <v>120</v>
      </c>
      <c r="C553" s="40" t="s">
        <v>128</v>
      </c>
      <c r="D553" s="40"/>
      <c r="E553" s="40"/>
      <c r="F553" s="40"/>
      <c r="G553" s="51">
        <v>3536046</v>
      </c>
      <c r="H553" s="51"/>
      <c r="I553" s="52" t="s">
        <v>139</v>
      </c>
      <c r="J553" s="52"/>
      <c r="K553" s="52"/>
      <c r="L553" s="52"/>
      <c r="M553" s="53" t="s">
        <v>130</v>
      </c>
      <c r="N553" s="53"/>
      <c r="O553" s="53"/>
      <c r="P553" s="53" t="s">
        <v>135</v>
      </c>
      <c r="Q553" s="53"/>
      <c r="R553" s="53"/>
      <c r="S553" s="54">
        <v>2.34</v>
      </c>
      <c r="T553" s="54"/>
      <c r="V553" s="5">
        <v>0</v>
      </c>
      <c r="W553" s="4" t="s">
        <v>121</v>
      </c>
      <c r="X553" s="55" t="s">
        <v>122</v>
      </c>
      <c r="Y553" s="55"/>
      <c r="Z553" s="55"/>
      <c r="AA553" s="55"/>
      <c r="AB553" s="56">
        <v>0</v>
      </c>
      <c r="AC553" s="56"/>
    </row>
    <row r="554" spans="1:29" ht="11.1" customHeight="1" x14ac:dyDescent="0.15">
      <c r="A554" s="6" t="s">
        <v>120</v>
      </c>
      <c r="C554" s="40" t="s">
        <v>128</v>
      </c>
      <c r="D554" s="40"/>
      <c r="E554" s="40"/>
      <c r="F554" s="40"/>
      <c r="G554" s="51">
        <v>3537626</v>
      </c>
      <c r="H554" s="51"/>
      <c r="I554" s="52" t="s">
        <v>140</v>
      </c>
      <c r="J554" s="52"/>
      <c r="K554" s="52"/>
      <c r="L554" s="52"/>
      <c r="M554" s="53" t="s">
        <v>130</v>
      </c>
      <c r="N554" s="53"/>
      <c r="O554" s="53"/>
      <c r="P554" s="53" t="s">
        <v>132</v>
      </c>
      <c r="Q554" s="53"/>
      <c r="R554" s="53"/>
      <c r="S554" s="54">
        <v>5.12</v>
      </c>
      <c r="T554" s="54"/>
      <c r="V554" s="5">
        <v>0</v>
      </c>
      <c r="W554" s="4" t="s">
        <v>121</v>
      </c>
      <c r="X554" s="55" t="s">
        <v>122</v>
      </c>
      <c r="Y554" s="55"/>
      <c r="Z554" s="55"/>
      <c r="AA554" s="55"/>
      <c r="AB554" s="56">
        <v>0</v>
      </c>
      <c r="AC554" s="56"/>
    </row>
    <row r="555" spans="1:29" ht="11.1" customHeight="1" x14ac:dyDescent="0.15">
      <c r="A555" s="6" t="s">
        <v>120</v>
      </c>
      <c r="C555" s="40" t="s">
        <v>128</v>
      </c>
      <c r="D555" s="40"/>
      <c r="E555" s="40"/>
      <c r="F555" s="40"/>
      <c r="G555" s="51">
        <v>3537728</v>
      </c>
      <c r="H555" s="51"/>
      <c r="I555" s="52" t="s">
        <v>140</v>
      </c>
      <c r="J555" s="52"/>
      <c r="K555" s="52"/>
      <c r="L555" s="52"/>
      <c r="M555" s="53" t="s">
        <v>130</v>
      </c>
      <c r="N555" s="53"/>
      <c r="O555" s="53"/>
      <c r="P555" s="53" t="s">
        <v>135</v>
      </c>
      <c r="Q555" s="53"/>
      <c r="R555" s="53"/>
      <c r="S555" s="54">
        <v>6.62</v>
      </c>
      <c r="T555" s="54"/>
      <c r="V555" s="5">
        <v>0</v>
      </c>
      <c r="W555" s="4" t="s">
        <v>121</v>
      </c>
      <c r="X555" s="55" t="s">
        <v>122</v>
      </c>
      <c r="Y555" s="55"/>
      <c r="Z555" s="55"/>
      <c r="AA555" s="55"/>
      <c r="AB555" s="56">
        <v>0</v>
      </c>
      <c r="AC555" s="56"/>
    </row>
    <row r="556" spans="1:29" ht="11.1" customHeight="1" x14ac:dyDescent="0.15">
      <c r="A556" s="6" t="s">
        <v>120</v>
      </c>
      <c r="C556" s="40" t="s">
        <v>128</v>
      </c>
      <c r="D556" s="40"/>
      <c r="E556" s="40"/>
      <c r="F556" s="40"/>
      <c r="G556" s="51">
        <v>3538412</v>
      </c>
      <c r="H556" s="51"/>
      <c r="I556" s="52" t="s">
        <v>141</v>
      </c>
      <c r="J556" s="52"/>
      <c r="K556" s="52"/>
      <c r="L556" s="52"/>
      <c r="M556" s="53" t="s">
        <v>130</v>
      </c>
      <c r="N556" s="53"/>
      <c r="O556" s="53"/>
      <c r="P556" s="53" t="s">
        <v>131</v>
      </c>
      <c r="Q556" s="53"/>
      <c r="R556" s="53"/>
      <c r="S556" s="54">
        <v>5.83</v>
      </c>
      <c r="T556" s="54"/>
      <c r="V556" s="5">
        <v>0</v>
      </c>
      <c r="W556" s="4" t="s">
        <v>121</v>
      </c>
      <c r="X556" s="55" t="s">
        <v>122</v>
      </c>
      <c r="Y556" s="55"/>
      <c r="Z556" s="55"/>
      <c r="AA556" s="55"/>
      <c r="AB556" s="56">
        <v>0</v>
      </c>
      <c r="AC556" s="56"/>
    </row>
    <row r="557" spans="1:29" ht="11.1" customHeight="1" x14ac:dyDescent="0.15">
      <c r="A557" s="6" t="s">
        <v>120</v>
      </c>
      <c r="C557" s="40" t="s">
        <v>128</v>
      </c>
      <c r="D557" s="40"/>
      <c r="E557" s="40"/>
      <c r="F557" s="40"/>
      <c r="G557" s="51">
        <v>3539883</v>
      </c>
      <c r="H557" s="51"/>
      <c r="I557" s="52" t="s">
        <v>142</v>
      </c>
      <c r="J557" s="52"/>
      <c r="K557" s="52"/>
      <c r="L557" s="52"/>
      <c r="M557" s="53" t="s">
        <v>130</v>
      </c>
      <c r="N557" s="53"/>
      <c r="O557" s="53"/>
      <c r="P557" s="53" t="s">
        <v>138</v>
      </c>
      <c r="Q557" s="53"/>
      <c r="R557" s="53"/>
      <c r="S557" s="54">
        <v>6.8</v>
      </c>
      <c r="T557" s="54"/>
      <c r="V557" s="5">
        <v>0</v>
      </c>
      <c r="W557" s="4" t="s">
        <v>121</v>
      </c>
      <c r="X557" s="55" t="s">
        <v>122</v>
      </c>
      <c r="Y557" s="55"/>
      <c r="Z557" s="55"/>
      <c r="AA557" s="55"/>
      <c r="AB557" s="56">
        <v>0</v>
      </c>
      <c r="AC557" s="56"/>
    </row>
    <row r="558" spans="1:29" ht="11.1" customHeight="1" x14ac:dyDescent="0.15">
      <c r="A558" s="6" t="s">
        <v>120</v>
      </c>
      <c r="C558" s="40" t="s">
        <v>128</v>
      </c>
      <c r="D558" s="40"/>
      <c r="E558" s="40"/>
      <c r="F558" s="40"/>
      <c r="G558" s="51">
        <v>3539959</v>
      </c>
      <c r="H558" s="51"/>
      <c r="I558" s="52" t="s">
        <v>142</v>
      </c>
      <c r="J558" s="52"/>
      <c r="K558" s="52"/>
      <c r="L558" s="52"/>
      <c r="M558" s="53" t="s">
        <v>130</v>
      </c>
      <c r="N558" s="53"/>
      <c r="O558" s="53"/>
      <c r="P558" s="53" t="s">
        <v>135</v>
      </c>
      <c r="Q558" s="53"/>
      <c r="R558" s="53"/>
      <c r="S558" s="54">
        <v>7.14</v>
      </c>
      <c r="T558" s="54"/>
      <c r="V558" s="5">
        <v>0</v>
      </c>
      <c r="W558" s="4" t="s">
        <v>121</v>
      </c>
      <c r="X558" s="55" t="s">
        <v>122</v>
      </c>
      <c r="Y558" s="55"/>
      <c r="Z558" s="55"/>
      <c r="AA558" s="55"/>
      <c r="AB558" s="56">
        <v>0</v>
      </c>
      <c r="AC558" s="56"/>
    </row>
    <row r="559" spans="1:29" ht="11.1" customHeight="1" x14ac:dyDescent="0.15">
      <c r="A559" s="6" t="s">
        <v>120</v>
      </c>
      <c r="C559" s="40" t="s">
        <v>128</v>
      </c>
      <c r="D559" s="40"/>
      <c r="E559" s="40"/>
      <c r="F559" s="40"/>
      <c r="G559" s="51">
        <v>3540096</v>
      </c>
      <c r="H559" s="51"/>
      <c r="I559" s="52" t="s">
        <v>142</v>
      </c>
      <c r="J559" s="52"/>
      <c r="K559" s="52"/>
      <c r="L559" s="52"/>
      <c r="M559" s="53" t="s">
        <v>130</v>
      </c>
      <c r="N559" s="53"/>
      <c r="O559" s="53"/>
      <c r="P559" s="53" t="s">
        <v>135</v>
      </c>
      <c r="Q559" s="53"/>
      <c r="R559" s="53"/>
      <c r="S559" s="54">
        <v>1.98</v>
      </c>
      <c r="T559" s="54"/>
      <c r="V559" s="5">
        <v>0</v>
      </c>
      <c r="W559" s="4" t="s">
        <v>121</v>
      </c>
      <c r="X559" s="55" t="s">
        <v>122</v>
      </c>
      <c r="Y559" s="55"/>
      <c r="Z559" s="55"/>
      <c r="AA559" s="55"/>
      <c r="AB559" s="56">
        <v>0</v>
      </c>
      <c r="AC559" s="56"/>
    </row>
    <row r="560" spans="1:29" ht="8.65" customHeight="1" x14ac:dyDescent="0.15"/>
    <row r="561" spans="1:31" ht="13.9" customHeight="1" x14ac:dyDescent="0.15">
      <c r="Q561" s="37" t="s">
        <v>143</v>
      </c>
      <c r="R561" s="37"/>
      <c r="S561" s="37"/>
      <c r="AA561" s="57" t="s">
        <v>45</v>
      </c>
      <c r="AB561" s="57"/>
      <c r="AC561" s="57"/>
      <c r="AD561" s="57"/>
      <c r="AE561" s="57"/>
    </row>
    <row r="562" spans="1:31" ht="13.9" customHeight="1" x14ac:dyDescent="0.15">
      <c r="A562" s="2" t="s">
        <v>110</v>
      </c>
      <c r="C562" s="40" t="s">
        <v>111</v>
      </c>
      <c r="D562" s="40"/>
      <c r="E562" s="40"/>
      <c r="G562" s="41" t="s">
        <v>112</v>
      </c>
      <c r="H562" s="41"/>
      <c r="I562" s="40" t="s">
        <v>113</v>
      </c>
      <c r="J562" s="40"/>
      <c r="K562" s="40"/>
      <c r="L562" s="40"/>
      <c r="M562" s="40" t="s">
        <v>114</v>
      </c>
      <c r="N562" s="40"/>
      <c r="O562" s="40"/>
      <c r="P562" s="40" t="s">
        <v>115</v>
      </c>
      <c r="Q562" s="40"/>
      <c r="R562" s="40"/>
      <c r="S562" s="42" t="s">
        <v>116</v>
      </c>
      <c r="T562" s="42"/>
      <c r="V562" s="3" t="s">
        <v>117</v>
      </c>
      <c r="Z562" s="42" t="s">
        <v>118</v>
      </c>
      <c r="AA562" s="42"/>
      <c r="AB562" s="42" t="s">
        <v>119</v>
      </c>
      <c r="AC562" s="42"/>
    </row>
    <row r="563" spans="1:31" ht="0.75" customHeight="1" x14ac:dyDescent="0.15">
      <c r="A563" s="43" t="s">
        <v>120</v>
      </c>
      <c r="B563" s="1" t="s">
        <v>121</v>
      </c>
      <c r="C563" s="44" t="s">
        <v>128</v>
      </c>
      <c r="D563" s="44"/>
      <c r="E563" s="44"/>
      <c r="F563" s="44"/>
      <c r="G563" s="45">
        <v>3543019</v>
      </c>
      <c r="H563" s="45"/>
      <c r="I563" s="46" t="s">
        <v>144</v>
      </c>
      <c r="J563" s="46"/>
      <c r="K563" s="46"/>
      <c r="L563" s="46"/>
      <c r="M563" s="47" t="s">
        <v>130</v>
      </c>
      <c r="N563" s="47"/>
      <c r="O563" s="47"/>
      <c r="P563" s="47" t="s">
        <v>132</v>
      </c>
      <c r="Q563" s="47"/>
      <c r="R563" s="47"/>
      <c r="S563" s="48">
        <v>6.02</v>
      </c>
      <c r="T563" s="48"/>
      <c r="U563" s="1" t="s">
        <v>121</v>
      </c>
      <c r="V563" s="48">
        <v>0</v>
      </c>
      <c r="W563" s="47" t="s">
        <v>121</v>
      </c>
      <c r="X563" s="49" t="s">
        <v>122</v>
      </c>
      <c r="Y563" s="49"/>
      <c r="Z563" s="49"/>
      <c r="AA563" s="49"/>
      <c r="AB563" s="50">
        <v>0</v>
      </c>
      <c r="AC563" s="50"/>
      <c r="AD563" s="1" t="s">
        <v>121</v>
      </c>
    </row>
    <row r="564" spans="1:31" ht="10.35" customHeight="1" x14ac:dyDescent="0.15">
      <c r="A564" s="43"/>
      <c r="C564" s="44"/>
      <c r="D564" s="44"/>
      <c r="E564" s="44"/>
      <c r="F564" s="44"/>
      <c r="G564" s="45"/>
      <c r="H564" s="45"/>
      <c r="I564" s="46"/>
      <c r="J564" s="46"/>
      <c r="K564" s="46"/>
      <c r="L564" s="46"/>
      <c r="M564" s="47"/>
      <c r="N564" s="47"/>
      <c r="O564" s="47"/>
      <c r="P564" s="47"/>
      <c r="Q564" s="47"/>
      <c r="R564" s="47"/>
      <c r="S564" s="48"/>
      <c r="T564" s="48"/>
      <c r="V564" s="48"/>
      <c r="W564" s="47"/>
      <c r="X564" s="49"/>
      <c r="Y564" s="49"/>
      <c r="Z564" s="49"/>
      <c r="AA564" s="49"/>
      <c r="AB564" s="50"/>
      <c r="AC564" s="50"/>
    </row>
    <row r="565" spans="1:31" ht="11.1" customHeight="1" x14ac:dyDescent="0.15">
      <c r="A565" s="6" t="s">
        <v>120</v>
      </c>
      <c r="C565" s="40" t="s">
        <v>128</v>
      </c>
      <c r="D565" s="40"/>
      <c r="E565" s="40"/>
      <c r="F565" s="40"/>
      <c r="G565" s="51">
        <v>3543143</v>
      </c>
      <c r="H565" s="51"/>
      <c r="I565" s="52" t="s">
        <v>144</v>
      </c>
      <c r="J565" s="52"/>
      <c r="K565" s="52"/>
      <c r="L565" s="52"/>
      <c r="M565" s="53" t="s">
        <v>130</v>
      </c>
      <c r="N565" s="53"/>
      <c r="O565" s="53"/>
      <c r="P565" s="53" t="s">
        <v>131</v>
      </c>
      <c r="Q565" s="53"/>
      <c r="R565" s="53"/>
      <c r="S565" s="54">
        <v>7.78</v>
      </c>
      <c r="T565" s="54"/>
      <c r="V565" s="5">
        <v>0</v>
      </c>
      <c r="W565" s="4" t="s">
        <v>121</v>
      </c>
      <c r="X565" s="55" t="s">
        <v>122</v>
      </c>
      <c r="Y565" s="55"/>
      <c r="Z565" s="55"/>
      <c r="AA565" s="55"/>
      <c r="AB565" s="56">
        <v>0</v>
      </c>
      <c r="AC565" s="56"/>
    </row>
    <row r="566" spans="1:31" ht="11.1" customHeight="1" x14ac:dyDescent="0.15">
      <c r="A566" s="6" t="s">
        <v>120</v>
      </c>
      <c r="C566" s="40" t="s">
        <v>128</v>
      </c>
      <c r="D566" s="40"/>
      <c r="E566" s="40"/>
      <c r="F566" s="40"/>
      <c r="G566" s="51">
        <v>3545781</v>
      </c>
      <c r="H566" s="51"/>
      <c r="I566" s="52" t="s">
        <v>145</v>
      </c>
      <c r="J566" s="52"/>
      <c r="K566" s="52"/>
      <c r="L566" s="52"/>
      <c r="M566" s="53" t="s">
        <v>130</v>
      </c>
      <c r="N566" s="53"/>
      <c r="O566" s="53"/>
      <c r="P566" s="53" t="s">
        <v>132</v>
      </c>
      <c r="Q566" s="53"/>
      <c r="R566" s="53"/>
      <c r="S566" s="54">
        <v>4.96</v>
      </c>
      <c r="T566" s="54"/>
      <c r="V566" s="5">
        <v>0</v>
      </c>
      <c r="W566" s="4" t="s">
        <v>121</v>
      </c>
      <c r="X566" s="55" t="s">
        <v>122</v>
      </c>
      <c r="Y566" s="55"/>
      <c r="Z566" s="55"/>
      <c r="AA566" s="55"/>
      <c r="AB566" s="56">
        <v>0</v>
      </c>
      <c r="AC566" s="56"/>
    </row>
    <row r="567" spans="1:31" ht="11.1" customHeight="1" x14ac:dyDescent="0.15">
      <c r="A567" s="6" t="s">
        <v>120</v>
      </c>
      <c r="C567" s="40" t="s">
        <v>128</v>
      </c>
      <c r="D567" s="40"/>
      <c r="E567" s="40"/>
      <c r="F567" s="40"/>
      <c r="G567" s="51">
        <v>3545840</v>
      </c>
      <c r="H567" s="51"/>
      <c r="I567" s="52" t="s">
        <v>145</v>
      </c>
      <c r="J567" s="52"/>
      <c r="K567" s="52"/>
      <c r="L567" s="52"/>
      <c r="M567" s="53" t="s">
        <v>130</v>
      </c>
      <c r="N567" s="53"/>
      <c r="O567" s="53"/>
      <c r="P567" s="53" t="s">
        <v>135</v>
      </c>
      <c r="Q567" s="53"/>
      <c r="R567" s="53"/>
      <c r="S567" s="54">
        <v>6.78</v>
      </c>
      <c r="T567" s="54"/>
      <c r="V567" s="5">
        <v>0</v>
      </c>
      <c r="W567" s="4" t="s">
        <v>121</v>
      </c>
      <c r="X567" s="55" t="s">
        <v>122</v>
      </c>
      <c r="Y567" s="55"/>
      <c r="Z567" s="55"/>
      <c r="AA567" s="55"/>
      <c r="AB567" s="56">
        <v>0</v>
      </c>
      <c r="AC567" s="56"/>
    </row>
    <row r="568" spans="1:31" ht="11.1" customHeight="1" x14ac:dyDescent="0.15">
      <c r="A568" s="6" t="s">
        <v>120</v>
      </c>
      <c r="C568" s="40" t="s">
        <v>128</v>
      </c>
      <c r="D568" s="40"/>
      <c r="E568" s="40"/>
      <c r="F568" s="40"/>
      <c r="G568" s="51">
        <v>3547628</v>
      </c>
      <c r="H568" s="51"/>
      <c r="I568" s="52" t="s">
        <v>146</v>
      </c>
      <c r="J568" s="52"/>
      <c r="K568" s="52"/>
      <c r="L568" s="52"/>
      <c r="M568" s="53" t="s">
        <v>130</v>
      </c>
      <c r="N568" s="53"/>
      <c r="O568" s="53"/>
      <c r="P568" s="53" t="s">
        <v>132</v>
      </c>
      <c r="Q568" s="53"/>
      <c r="R568" s="53"/>
      <c r="S568" s="54">
        <v>2.77</v>
      </c>
      <c r="T568" s="54"/>
      <c r="V568" s="5">
        <v>0</v>
      </c>
      <c r="W568" s="4" t="s">
        <v>121</v>
      </c>
      <c r="X568" s="55" t="s">
        <v>122</v>
      </c>
      <c r="Y568" s="55"/>
      <c r="Z568" s="55"/>
      <c r="AA568" s="55"/>
      <c r="AB568" s="56">
        <v>0</v>
      </c>
      <c r="AC568" s="56"/>
    </row>
    <row r="569" spans="1:31" ht="11.1" customHeight="1" x14ac:dyDescent="0.15">
      <c r="A569" s="6" t="s">
        <v>120</v>
      </c>
      <c r="C569" s="40" t="s">
        <v>128</v>
      </c>
      <c r="D569" s="40"/>
      <c r="E569" s="40"/>
      <c r="F569" s="40"/>
      <c r="G569" s="51">
        <v>3547744</v>
      </c>
      <c r="H569" s="51"/>
      <c r="I569" s="52" t="s">
        <v>146</v>
      </c>
      <c r="J569" s="52"/>
      <c r="K569" s="52"/>
      <c r="L569" s="52"/>
      <c r="M569" s="53" t="s">
        <v>130</v>
      </c>
      <c r="N569" s="53"/>
      <c r="O569" s="53"/>
      <c r="P569" s="53" t="s">
        <v>131</v>
      </c>
      <c r="Q569" s="53"/>
      <c r="R569" s="53"/>
      <c r="S569" s="54">
        <v>2.37</v>
      </c>
      <c r="T569" s="54"/>
      <c r="V569" s="5">
        <v>0</v>
      </c>
      <c r="W569" s="4" t="s">
        <v>121</v>
      </c>
      <c r="X569" s="55" t="s">
        <v>122</v>
      </c>
      <c r="Y569" s="55"/>
      <c r="Z569" s="55"/>
      <c r="AA569" s="55"/>
      <c r="AB569" s="56">
        <v>0</v>
      </c>
      <c r="AC569" s="56"/>
    </row>
    <row r="570" spans="1:31" ht="11.1" customHeight="1" x14ac:dyDescent="0.15">
      <c r="A570" s="6" t="s">
        <v>120</v>
      </c>
      <c r="C570" s="40" t="s">
        <v>128</v>
      </c>
      <c r="D570" s="40"/>
      <c r="E570" s="40"/>
      <c r="F570" s="40"/>
      <c r="G570" s="51">
        <v>3550176</v>
      </c>
      <c r="H570" s="51"/>
      <c r="I570" s="52" t="s">
        <v>147</v>
      </c>
      <c r="J570" s="52"/>
      <c r="K570" s="52"/>
      <c r="L570" s="52"/>
      <c r="M570" s="53" t="s">
        <v>130</v>
      </c>
      <c r="N570" s="53"/>
      <c r="O570" s="53"/>
      <c r="P570" s="53" t="s">
        <v>131</v>
      </c>
      <c r="Q570" s="53"/>
      <c r="R570" s="53"/>
      <c r="S570" s="54">
        <v>6.81</v>
      </c>
      <c r="T570" s="54"/>
      <c r="V570" s="5">
        <v>0</v>
      </c>
      <c r="W570" s="4" t="s">
        <v>121</v>
      </c>
      <c r="X570" s="55" t="s">
        <v>122</v>
      </c>
      <c r="Y570" s="55"/>
      <c r="Z570" s="55"/>
      <c r="AA570" s="55"/>
      <c r="AB570" s="56">
        <v>0</v>
      </c>
      <c r="AC570" s="56"/>
    </row>
    <row r="571" spans="1:31" ht="11.1" customHeight="1" x14ac:dyDescent="0.15">
      <c r="A571" s="6" t="s">
        <v>120</v>
      </c>
      <c r="C571" s="40" t="s">
        <v>128</v>
      </c>
      <c r="D571" s="40"/>
      <c r="E571" s="40"/>
      <c r="F571" s="40"/>
      <c r="G571" s="51">
        <v>3550234</v>
      </c>
      <c r="H571" s="51"/>
      <c r="I571" s="52" t="s">
        <v>147</v>
      </c>
      <c r="J571" s="52"/>
      <c r="K571" s="52"/>
      <c r="L571" s="52"/>
      <c r="M571" s="53" t="s">
        <v>130</v>
      </c>
      <c r="N571" s="53"/>
      <c r="O571" s="53"/>
      <c r="P571" s="53" t="s">
        <v>138</v>
      </c>
      <c r="Q571" s="53"/>
      <c r="R571" s="53"/>
      <c r="S571" s="54">
        <v>8.2799999999999994</v>
      </c>
      <c r="T571" s="54"/>
      <c r="V571" s="5">
        <v>0</v>
      </c>
      <c r="W571" s="4" t="s">
        <v>121</v>
      </c>
      <c r="X571" s="55" t="s">
        <v>122</v>
      </c>
      <c r="Y571" s="55"/>
      <c r="Z571" s="55"/>
      <c r="AA571" s="55"/>
      <c r="AB571" s="56">
        <v>0</v>
      </c>
      <c r="AC571" s="56"/>
    </row>
    <row r="572" spans="1:31" ht="11.1" customHeight="1" x14ac:dyDescent="0.15">
      <c r="A572" s="6" t="s">
        <v>120</v>
      </c>
      <c r="C572" s="40" t="s">
        <v>128</v>
      </c>
      <c r="D572" s="40"/>
      <c r="E572" s="40"/>
      <c r="F572" s="40"/>
      <c r="G572" s="51">
        <v>3550389</v>
      </c>
      <c r="H572" s="51"/>
      <c r="I572" s="52" t="s">
        <v>147</v>
      </c>
      <c r="J572" s="52"/>
      <c r="K572" s="52"/>
      <c r="L572" s="52"/>
      <c r="M572" s="53" t="s">
        <v>130</v>
      </c>
      <c r="N572" s="53"/>
      <c r="O572" s="53"/>
      <c r="P572" s="53" t="s">
        <v>131</v>
      </c>
      <c r="Q572" s="53"/>
      <c r="R572" s="53"/>
      <c r="S572" s="54">
        <v>3.96</v>
      </c>
      <c r="T572" s="54"/>
      <c r="V572" s="5">
        <v>0</v>
      </c>
      <c r="W572" s="4" t="s">
        <v>121</v>
      </c>
      <c r="X572" s="55" t="s">
        <v>122</v>
      </c>
      <c r="Y572" s="55"/>
      <c r="Z572" s="55"/>
      <c r="AA572" s="55"/>
      <c r="AB572" s="56">
        <v>0</v>
      </c>
      <c r="AC572" s="56"/>
    </row>
    <row r="573" spans="1:31" ht="11.1" customHeight="1" x14ac:dyDescent="0.15">
      <c r="A573" s="6" t="s">
        <v>120</v>
      </c>
      <c r="C573" s="40" t="s">
        <v>128</v>
      </c>
      <c r="D573" s="40"/>
      <c r="E573" s="40"/>
      <c r="F573" s="40"/>
      <c r="G573" s="51">
        <v>3553213</v>
      </c>
      <c r="H573" s="51"/>
      <c r="I573" s="52" t="s">
        <v>148</v>
      </c>
      <c r="J573" s="52"/>
      <c r="K573" s="52"/>
      <c r="L573" s="52"/>
      <c r="M573" s="53" t="s">
        <v>130</v>
      </c>
      <c r="N573" s="53"/>
      <c r="O573" s="53"/>
      <c r="P573" s="53" t="s">
        <v>135</v>
      </c>
      <c r="Q573" s="53"/>
      <c r="R573" s="53"/>
      <c r="S573" s="54">
        <v>5.56</v>
      </c>
      <c r="T573" s="54"/>
      <c r="V573" s="5">
        <v>0</v>
      </c>
      <c r="W573" s="4" t="s">
        <v>121</v>
      </c>
      <c r="X573" s="55" t="s">
        <v>122</v>
      </c>
      <c r="Y573" s="55"/>
      <c r="Z573" s="55"/>
      <c r="AA573" s="55"/>
      <c r="AB573" s="56">
        <v>0</v>
      </c>
      <c r="AC573" s="56"/>
    </row>
    <row r="574" spans="1:31" ht="11.1" customHeight="1" x14ac:dyDescent="0.15">
      <c r="A574" s="6" t="s">
        <v>120</v>
      </c>
      <c r="C574" s="40" t="s">
        <v>128</v>
      </c>
      <c r="D574" s="40"/>
      <c r="E574" s="40"/>
      <c r="F574" s="40"/>
      <c r="G574" s="51">
        <v>3553324</v>
      </c>
      <c r="H574" s="51"/>
      <c r="I574" s="52" t="s">
        <v>148</v>
      </c>
      <c r="J574" s="52"/>
      <c r="K574" s="52"/>
      <c r="L574" s="52"/>
      <c r="M574" s="53" t="s">
        <v>130</v>
      </c>
      <c r="N574" s="53"/>
      <c r="O574" s="53"/>
      <c r="P574" s="53" t="s">
        <v>131</v>
      </c>
      <c r="Q574" s="53"/>
      <c r="R574" s="53"/>
      <c r="S574" s="54">
        <v>8.59</v>
      </c>
      <c r="T574" s="54"/>
      <c r="V574" s="5">
        <v>0</v>
      </c>
      <c r="W574" s="4" t="s">
        <v>121</v>
      </c>
      <c r="X574" s="55" t="s">
        <v>122</v>
      </c>
      <c r="Y574" s="55"/>
      <c r="Z574" s="55"/>
      <c r="AA574" s="55"/>
      <c r="AB574" s="56">
        <v>0</v>
      </c>
      <c r="AC574" s="56"/>
    </row>
    <row r="575" spans="1:31" ht="11.1" customHeight="1" x14ac:dyDescent="0.15">
      <c r="A575" s="6" t="s">
        <v>120</v>
      </c>
      <c r="C575" s="40" t="s">
        <v>128</v>
      </c>
      <c r="D575" s="40"/>
      <c r="E575" s="40"/>
      <c r="F575" s="40"/>
      <c r="G575" s="51">
        <v>3556212</v>
      </c>
      <c r="H575" s="51"/>
      <c r="I575" s="52" t="s">
        <v>149</v>
      </c>
      <c r="J575" s="52"/>
      <c r="K575" s="52"/>
      <c r="L575" s="52"/>
      <c r="M575" s="53" t="s">
        <v>130</v>
      </c>
      <c r="N575" s="53"/>
      <c r="O575" s="53"/>
      <c r="P575" s="53" t="s">
        <v>135</v>
      </c>
      <c r="Q575" s="53"/>
      <c r="R575" s="53"/>
      <c r="S575" s="54">
        <v>6.83</v>
      </c>
      <c r="T575" s="54"/>
      <c r="V575" s="5">
        <v>0</v>
      </c>
      <c r="W575" s="4" t="s">
        <v>121</v>
      </c>
      <c r="X575" s="55" t="s">
        <v>122</v>
      </c>
      <c r="Y575" s="55"/>
      <c r="Z575" s="55"/>
      <c r="AA575" s="55"/>
      <c r="AB575" s="56">
        <v>0</v>
      </c>
      <c r="AC575" s="56"/>
    </row>
    <row r="576" spans="1:31" ht="11.1" customHeight="1" x14ac:dyDescent="0.15">
      <c r="A576" s="6" t="s">
        <v>120</v>
      </c>
      <c r="C576" s="40" t="s">
        <v>128</v>
      </c>
      <c r="D576" s="40"/>
      <c r="E576" s="40"/>
      <c r="F576" s="40"/>
      <c r="G576" s="51">
        <v>3556371</v>
      </c>
      <c r="H576" s="51"/>
      <c r="I576" s="52" t="s">
        <v>149</v>
      </c>
      <c r="J576" s="52"/>
      <c r="K576" s="52"/>
      <c r="L576" s="52"/>
      <c r="M576" s="53" t="s">
        <v>130</v>
      </c>
      <c r="N576" s="53"/>
      <c r="O576" s="53"/>
      <c r="P576" s="53" t="s">
        <v>131</v>
      </c>
      <c r="Q576" s="53"/>
      <c r="R576" s="53"/>
      <c r="S576" s="54">
        <v>9.3000000000000007</v>
      </c>
      <c r="T576" s="54"/>
      <c r="V576" s="5">
        <v>0</v>
      </c>
      <c r="W576" s="4" t="s">
        <v>121</v>
      </c>
      <c r="X576" s="55" t="s">
        <v>122</v>
      </c>
      <c r="Y576" s="55"/>
      <c r="Z576" s="55"/>
      <c r="AA576" s="55"/>
      <c r="AB576" s="56">
        <v>0</v>
      </c>
      <c r="AC576" s="56"/>
    </row>
    <row r="577" spans="1:29" ht="11.1" customHeight="1" x14ac:dyDescent="0.15">
      <c r="A577" s="6" t="s">
        <v>120</v>
      </c>
      <c r="C577" s="40" t="s">
        <v>128</v>
      </c>
      <c r="D577" s="40"/>
      <c r="E577" s="40"/>
      <c r="F577" s="40"/>
      <c r="G577" s="51">
        <v>3559710</v>
      </c>
      <c r="H577" s="51"/>
      <c r="I577" s="52" t="s">
        <v>150</v>
      </c>
      <c r="J577" s="52"/>
      <c r="K577" s="52"/>
      <c r="L577" s="52"/>
      <c r="M577" s="53" t="s">
        <v>130</v>
      </c>
      <c r="N577" s="53"/>
      <c r="O577" s="53"/>
      <c r="P577" s="53" t="s">
        <v>131</v>
      </c>
      <c r="Q577" s="53"/>
      <c r="R577" s="53"/>
      <c r="S577" s="54">
        <v>5.43</v>
      </c>
      <c r="T577" s="54"/>
      <c r="V577" s="5">
        <v>0</v>
      </c>
      <c r="W577" s="4" t="s">
        <v>121</v>
      </c>
      <c r="X577" s="55" t="s">
        <v>122</v>
      </c>
      <c r="Y577" s="55"/>
      <c r="Z577" s="55"/>
      <c r="AA577" s="55"/>
      <c r="AB577" s="56">
        <v>0</v>
      </c>
      <c r="AC577" s="56"/>
    </row>
    <row r="578" spans="1:29" ht="11.1" customHeight="1" x14ac:dyDescent="0.15">
      <c r="A578" s="6" t="s">
        <v>120</v>
      </c>
      <c r="C578" s="40" t="s">
        <v>128</v>
      </c>
      <c r="D578" s="40"/>
      <c r="E578" s="40"/>
      <c r="F578" s="40"/>
      <c r="G578" s="51">
        <v>3559802</v>
      </c>
      <c r="H578" s="51"/>
      <c r="I578" s="52" t="s">
        <v>150</v>
      </c>
      <c r="J578" s="52"/>
      <c r="K578" s="52"/>
      <c r="L578" s="52"/>
      <c r="M578" s="53" t="s">
        <v>130</v>
      </c>
      <c r="N578" s="53"/>
      <c r="O578" s="53"/>
      <c r="P578" s="53" t="s">
        <v>135</v>
      </c>
      <c r="Q578" s="53"/>
      <c r="R578" s="53"/>
      <c r="S578" s="54">
        <v>7.12</v>
      </c>
      <c r="T578" s="54"/>
      <c r="V578" s="5">
        <v>0</v>
      </c>
      <c r="W578" s="4" t="s">
        <v>121</v>
      </c>
      <c r="X578" s="55" t="s">
        <v>122</v>
      </c>
      <c r="Y578" s="55"/>
      <c r="Z578" s="55"/>
      <c r="AA578" s="55"/>
      <c r="AB578" s="56">
        <v>0</v>
      </c>
      <c r="AC578" s="56"/>
    </row>
    <row r="579" spans="1:29" ht="11.1" customHeight="1" x14ac:dyDescent="0.15">
      <c r="A579" s="6" t="s">
        <v>120</v>
      </c>
      <c r="C579" s="40" t="s">
        <v>128</v>
      </c>
      <c r="D579" s="40"/>
      <c r="E579" s="40"/>
      <c r="F579" s="40"/>
      <c r="G579" s="51">
        <v>3560043</v>
      </c>
      <c r="H579" s="51"/>
      <c r="I579" s="52" t="s">
        <v>150</v>
      </c>
      <c r="J579" s="52"/>
      <c r="K579" s="52"/>
      <c r="L579" s="52"/>
      <c r="M579" s="53" t="s">
        <v>130</v>
      </c>
      <c r="N579" s="53"/>
      <c r="O579" s="53"/>
      <c r="P579" s="53" t="s">
        <v>131</v>
      </c>
      <c r="Q579" s="53"/>
      <c r="R579" s="53"/>
      <c r="S579" s="54">
        <v>4.75</v>
      </c>
      <c r="T579" s="54"/>
      <c r="V579" s="5">
        <v>0</v>
      </c>
      <c r="W579" s="4" t="s">
        <v>121</v>
      </c>
      <c r="X579" s="55" t="s">
        <v>122</v>
      </c>
      <c r="Y579" s="55"/>
      <c r="Z579" s="55"/>
      <c r="AA579" s="55"/>
      <c r="AB579" s="56">
        <v>0</v>
      </c>
      <c r="AC579" s="56"/>
    </row>
    <row r="580" spans="1:29" ht="11.1" customHeight="1" x14ac:dyDescent="0.15">
      <c r="A580" s="6" t="s">
        <v>120</v>
      </c>
      <c r="C580" s="40" t="s">
        <v>128</v>
      </c>
      <c r="D580" s="40"/>
      <c r="E580" s="40"/>
      <c r="F580" s="40"/>
      <c r="G580" s="51">
        <v>3563729</v>
      </c>
      <c r="H580" s="51"/>
      <c r="I580" s="52" t="s">
        <v>151</v>
      </c>
      <c r="J580" s="52"/>
      <c r="K580" s="52"/>
      <c r="L580" s="52"/>
      <c r="M580" s="53" t="s">
        <v>130</v>
      </c>
      <c r="N580" s="53"/>
      <c r="O580" s="53"/>
      <c r="P580" s="53" t="s">
        <v>135</v>
      </c>
      <c r="Q580" s="53"/>
      <c r="R580" s="53"/>
      <c r="S580" s="54">
        <v>6.48</v>
      </c>
      <c r="T580" s="54"/>
      <c r="V580" s="5">
        <v>0</v>
      </c>
      <c r="W580" s="4" t="s">
        <v>121</v>
      </c>
      <c r="X580" s="55" t="s">
        <v>122</v>
      </c>
      <c r="Y580" s="55"/>
      <c r="Z580" s="55"/>
      <c r="AA580" s="55"/>
      <c r="AB580" s="56">
        <v>0</v>
      </c>
      <c r="AC580" s="56"/>
    </row>
    <row r="581" spans="1:29" ht="11.1" customHeight="1" x14ac:dyDescent="0.15">
      <c r="A581" s="6" t="s">
        <v>120</v>
      </c>
      <c r="C581" s="40" t="s">
        <v>128</v>
      </c>
      <c r="D581" s="40"/>
      <c r="E581" s="40"/>
      <c r="F581" s="40"/>
      <c r="G581" s="51">
        <v>3563887</v>
      </c>
      <c r="H581" s="51"/>
      <c r="I581" s="52" t="s">
        <v>151</v>
      </c>
      <c r="J581" s="52"/>
      <c r="K581" s="52"/>
      <c r="L581" s="52"/>
      <c r="M581" s="53" t="s">
        <v>130</v>
      </c>
      <c r="N581" s="53"/>
      <c r="O581" s="53"/>
      <c r="P581" s="53" t="s">
        <v>131</v>
      </c>
      <c r="Q581" s="53"/>
      <c r="R581" s="53"/>
      <c r="S581" s="54">
        <v>8.68</v>
      </c>
      <c r="T581" s="54"/>
      <c r="V581" s="5">
        <v>0</v>
      </c>
      <c r="W581" s="4" t="s">
        <v>121</v>
      </c>
      <c r="X581" s="55" t="s">
        <v>122</v>
      </c>
      <c r="Y581" s="55"/>
      <c r="Z581" s="55"/>
      <c r="AA581" s="55"/>
      <c r="AB581" s="56">
        <v>0</v>
      </c>
      <c r="AC581" s="56"/>
    </row>
    <row r="582" spans="1:29" ht="11.1" customHeight="1" x14ac:dyDescent="0.15">
      <c r="A582" s="6" t="s">
        <v>120</v>
      </c>
      <c r="C582" s="40" t="s">
        <v>128</v>
      </c>
      <c r="D582" s="40"/>
      <c r="E582" s="40"/>
      <c r="F582" s="40"/>
      <c r="G582" s="51">
        <v>3567233</v>
      </c>
      <c r="H582" s="51"/>
      <c r="I582" s="52" t="s">
        <v>152</v>
      </c>
      <c r="J582" s="52"/>
      <c r="K582" s="52"/>
      <c r="L582" s="52"/>
      <c r="M582" s="53" t="s">
        <v>130</v>
      </c>
      <c r="N582" s="53"/>
      <c r="O582" s="53"/>
      <c r="P582" s="53" t="s">
        <v>135</v>
      </c>
      <c r="Q582" s="53"/>
      <c r="R582" s="53"/>
      <c r="S582" s="54">
        <v>5.51</v>
      </c>
      <c r="T582" s="54"/>
      <c r="V582" s="5">
        <v>0</v>
      </c>
      <c r="W582" s="4" t="s">
        <v>121</v>
      </c>
      <c r="X582" s="55" t="s">
        <v>122</v>
      </c>
      <c r="Y582" s="55"/>
      <c r="Z582" s="55"/>
      <c r="AA582" s="55"/>
      <c r="AB582" s="56">
        <v>0</v>
      </c>
      <c r="AC582" s="56"/>
    </row>
    <row r="583" spans="1:29" ht="11.1" customHeight="1" x14ac:dyDescent="0.15">
      <c r="A583" s="6" t="s">
        <v>120</v>
      </c>
      <c r="C583" s="40" t="s">
        <v>128</v>
      </c>
      <c r="D583" s="40"/>
      <c r="E583" s="40"/>
      <c r="F583" s="40"/>
      <c r="G583" s="51">
        <v>3567489</v>
      </c>
      <c r="H583" s="51"/>
      <c r="I583" s="52" t="s">
        <v>152</v>
      </c>
      <c r="J583" s="52"/>
      <c r="K583" s="52"/>
      <c r="L583" s="52"/>
      <c r="M583" s="53" t="s">
        <v>130</v>
      </c>
      <c r="N583" s="53"/>
      <c r="O583" s="53"/>
      <c r="P583" s="53" t="s">
        <v>131</v>
      </c>
      <c r="Q583" s="53"/>
      <c r="R583" s="53"/>
      <c r="S583" s="54">
        <v>8.68</v>
      </c>
      <c r="T583" s="54"/>
      <c r="V583" s="5">
        <v>0</v>
      </c>
      <c r="W583" s="4" t="s">
        <v>121</v>
      </c>
      <c r="X583" s="55" t="s">
        <v>122</v>
      </c>
      <c r="Y583" s="55"/>
      <c r="Z583" s="55"/>
      <c r="AA583" s="55"/>
      <c r="AB583" s="56">
        <v>0</v>
      </c>
      <c r="AC583" s="56"/>
    </row>
    <row r="584" spans="1:29" ht="11.1" customHeight="1" x14ac:dyDescent="0.15">
      <c r="A584" s="6" t="s">
        <v>120</v>
      </c>
      <c r="C584" s="40" t="s">
        <v>128</v>
      </c>
      <c r="D584" s="40"/>
      <c r="E584" s="40"/>
      <c r="F584" s="40"/>
      <c r="G584" s="51">
        <v>3570825</v>
      </c>
      <c r="H584" s="51"/>
      <c r="I584" s="52" t="s">
        <v>153</v>
      </c>
      <c r="J584" s="52"/>
      <c r="K584" s="52"/>
      <c r="L584" s="52"/>
      <c r="M584" s="53" t="s">
        <v>130</v>
      </c>
      <c r="N584" s="53"/>
      <c r="O584" s="53"/>
      <c r="P584" s="53" t="s">
        <v>131</v>
      </c>
      <c r="Q584" s="53"/>
      <c r="R584" s="53"/>
      <c r="S584" s="54">
        <v>4.95</v>
      </c>
      <c r="T584" s="54"/>
      <c r="V584" s="5">
        <v>0</v>
      </c>
      <c r="W584" s="4" t="s">
        <v>121</v>
      </c>
      <c r="X584" s="55" t="s">
        <v>122</v>
      </c>
      <c r="Y584" s="55"/>
      <c r="Z584" s="55"/>
      <c r="AA584" s="55"/>
      <c r="AB584" s="56">
        <v>0</v>
      </c>
      <c r="AC584" s="56"/>
    </row>
    <row r="585" spans="1:29" ht="11.1" customHeight="1" x14ac:dyDescent="0.15">
      <c r="A585" s="6" t="s">
        <v>120</v>
      </c>
      <c r="C585" s="40" t="s">
        <v>128</v>
      </c>
      <c r="D585" s="40"/>
      <c r="E585" s="40"/>
      <c r="F585" s="40"/>
      <c r="G585" s="51">
        <v>3570970</v>
      </c>
      <c r="H585" s="51"/>
      <c r="I585" s="52" t="s">
        <v>153</v>
      </c>
      <c r="J585" s="52"/>
      <c r="K585" s="52"/>
      <c r="L585" s="52"/>
      <c r="M585" s="53" t="s">
        <v>130</v>
      </c>
      <c r="N585" s="53"/>
      <c r="O585" s="53"/>
      <c r="P585" s="53" t="s">
        <v>132</v>
      </c>
      <c r="Q585" s="53"/>
      <c r="R585" s="53"/>
      <c r="S585" s="54">
        <v>7.02</v>
      </c>
      <c r="T585" s="54"/>
      <c r="V585" s="5">
        <v>0</v>
      </c>
      <c r="W585" s="4" t="s">
        <v>121</v>
      </c>
      <c r="X585" s="55" t="s">
        <v>122</v>
      </c>
      <c r="Y585" s="55"/>
      <c r="Z585" s="55"/>
      <c r="AA585" s="55"/>
      <c r="AB585" s="56">
        <v>0</v>
      </c>
      <c r="AC585" s="56"/>
    </row>
    <row r="586" spans="1:29" ht="11.1" customHeight="1" x14ac:dyDescent="0.15">
      <c r="A586" s="6" t="s">
        <v>120</v>
      </c>
      <c r="C586" s="40" t="s">
        <v>128</v>
      </c>
      <c r="D586" s="40"/>
      <c r="E586" s="40"/>
      <c r="F586" s="40"/>
      <c r="G586" s="51">
        <v>3571209</v>
      </c>
      <c r="H586" s="51"/>
      <c r="I586" s="52" t="s">
        <v>153</v>
      </c>
      <c r="J586" s="52"/>
      <c r="K586" s="52"/>
      <c r="L586" s="52"/>
      <c r="M586" s="53" t="s">
        <v>130</v>
      </c>
      <c r="N586" s="53"/>
      <c r="O586" s="53"/>
      <c r="P586" s="53" t="s">
        <v>131</v>
      </c>
      <c r="Q586" s="53"/>
      <c r="R586" s="53"/>
      <c r="S586" s="54">
        <v>4.6399999999999997</v>
      </c>
      <c r="T586" s="54"/>
      <c r="V586" s="5">
        <v>0</v>
      </c>
      <c r="W586" s="4" t="s">
        <v>121</v>
      </c>
      <c r="X586" s="55" t="s">
        <v>122</v>
      </c>
      <c r="Y586" s="55"/>
      <c r="Z586" s="55"/>
      <c r="AA586" s="55"/>
      <c r="AB586" s="56">
        <v>0</v>
      </c>
      <c r="AC586" s="56"/>
    </row>
    <row r="587" spans="1:29" ht="11.1" customHeight="1" x14ac:dyDescent="0.15">
      <c r="A587" s="6" t="s">
        <v>120</v>
      </c>
      <c r="C587" s="40" t="s">
        <v>128</v>
      </c>
      <c r="D587" s="40"/>
      <c r="E587" s="40"/>
      <c r="F587" s="40"/>
      <c r="G587" s="51">
        <v>3574705</v>
      </c>
      <c r="H587" s="51"/>
      <c r="I587" s="52" t="s">
        <v>154</v>
      </c>
      <c r="J587" s="52"/>
      <c r="K587" s="52"/>
      <c r="L587" s="52"/>
      <c r="M587" s="53" t="s">
        <v>130</v>
      </c>
      <c r="N587" s="53"/>
      <c r="O587" s="53"/>
      <c r="P587" s="53" t="s">
        <v>132</v>
      </c>
      <c r="Q587" s="53"/>
      <c r="R587" s="53"/>
      <c r="S587" s="54">
        <v>5.96</v>
      </c>
      <c r="T587" s="54"/>
      <c r="V587" s="5">
        <v>0</v>
      </c>
      <c r="W587" s="4" t="s">
        <v>121</v>
      </c>
      <c r="X587" s="55" t="s">
        <v>122</v>
      </c>
      <c r="Y587" s="55"/>
      <c r="Z587" s="55"/>
      <c r="AA587" s="55"/>
      <c r="AB587" s="56">
        <v>0</v>
      </c>
      <c r="AC587" s="56"/>
    </row>
    <row r="588" spans="1:29" ht="11.1" customHeight="1" x14ac:dyDescent="0.15">
      <c r="A588" s="6" t="s">
        <v>120</v>
      </c>
      <c r="C588" s="40" t="s">
        <v>128</v>
      </c>
      <c r="D588" s="40"/>
      <c r="E588" s="40"/>
      <c r="F588" s="40"/>
      <c r="G588" s="51">
        <v>3574820</v>
      </c>
      <c r="H588" s="51"/>
      <c r="I588" s="52" t="s">
        <v>154</v>
      </c>
      <c r="J588" s="52"/>
      <c r="K588" s="52"/>
      <c r="L588" s="52"/>
      <c r="M588" s="53" t="s">
        <v>130</v>
      </c>
      <c r="N588" s="53"/>
      <c r="O588" s="53"/>
      <c r="P588" s="53" t="s">
        <v>131</v>
      </c>
      <c r="Q588" s="53"/>
      <c r="R588" s="53"/>
      <c r="S588" s="54">
        <v>8.25</v>
      </c>
      <c r="T588" s="54"/>
      <c r="V588" s="5">
        <v>0</v>
      </c>
      <c r="W588" s="4" t="s">
        <v>121</v>
      </c>
      <c r="X588" s="55" t="s">
        <v>122</v>
      </c>
      <c r="Y588" s="55"/>
      <c r="Z588" s="55"/>
      <c r="AA588" s="55"/>
      <c r="AB588" s="56">
        <v>0</v>
      </c>
      <c r="AC588" s="56"/>
    </row>
    <row r="589" spans="1:29" ht="11.1" customHeight="1" x14ac:dyDescent="0.15">
      <c r="A589" s="6" t="s">
        <v>120</v>
      </c>
      <c r="C589" s="40" t="s">
        <v>128</v>
      </c>
      <c r="D589" s="40"/>
      <c r="E589" s="40"/>
      <c r="F589" s="40"/>
      <c r="G589" s="51">
        <v>3578395</v>
      </c>
      <c r="H589" s="51"/>
      <c r="I589" s="52" t="s">
        <v>155</v>
      </c>
      <c r="J589" s="52"/>
      <c r="K589" s="52"/>
      <c r="L589" s="52"/>
      <c r="M589" s="53" t="s">
        <v>130</v>
      </c>
      <c r="N589" s="53"/>
      <c r="O589" s="53"/>
      <c r="P589" s="53" t="s">
        <v>131</v>
      </c>
      <c r="Q589" s="53"/>
      <c r="R589" s="53"/>
      <c r="S589" s="54">
        <v>5.9</v>
      </c>
      <c r="T589" s="54"/>
      <c r="V589" s="5">
        <v>0</v>
      </c>
      <c r="W589" s="4" t="s">
        <v>121</v>
      </c>
      <c r="X589" s="55" t="s">
        <v>122</v>
      </c>
      <c r="Y589" s="55"/>
      <c r="Z589" s="55"/>
      <c r="AA589" s="55"/>
      <c r="AB589" s="56">
        <v>0</v>
      </c>
      <c r="AC589" s="56"/>
    </row>
    <row r="590" spans="1:29" ht="11.1" customHeight="1" x14ac:dyDescent="0.15">
      <c r="A590" s="6" t="s">
        <v>120</v>
      </c>
      <c r="C590" s="40" t="s">
        <v>128</v>
      </c>
      <c r="D590" s="40"/>
      <c r="E590" s="40"/>
      <c r="F590" s="40"/>
      <c r="G590" s="51">
        <v>3578463</v>
      </c>
      <c r="H590" s="51"/>
      <c r="I590" s="52" t="s">
        <v>155</v>
      </c>
      <c r="J590" s="52"/>
      <c r="K590" s="52"/>
      <c r="L590" s="52"/>
      <c r="M590" s="53" t="s">
        <v>130</v>
      </c>
      <c r="N590" s="53"/>
      <c r="O590" s="53"/>
      <c r="P590" s="53" t="s">
        <v>132</v>
      </c>
      <c r="Q590" s="53"/>
      <c r="R590" s="53"/>
      <c r="S590" s="54">
        <v>6.7</v>
      </c>
      <c r="T590" s="54"/>
      <c r="V590" s="5">
        <v>0</v>
      </c>
      <c r="W590" s="4" t="s">
        <v>121</v>
      </c>
      <c r="X590" s="55" t="s">
        <v>122</v>
      </c>
      <c r="Y590" s="55"/>
      <c r="Z590" s="55"/>
      <c r="AA590" s="55"/>
      <c r="AB590" s="56">
        <v>0</v>
      </c>
      <c r="AC590" s="56"/>
    </row>
    <row r="591" spans="1:29" ht="11.1" customHeight="1" x14ac:dyDescent="0.15">
      <c r="A591" s="6" t="s">
        <v>120</v>
      </c>
      <c r="C591" s="40" t="s">
        <v>128</v>
      </c>
      <c r="D591" s="40"/>
      <c r="E591" s="40"/>
      <c r="F591" s="40"/>
      <c r="G591" s="51">
        <v>3578695</v>
      </c>
      <c r="H591" s="51"/>
      <c r="I591" s="52" t="s">
        <v>155</v>
      </c>
      <c r="J591" s="52"/>
      <c r="K591" s="52"/>
      <c r="L591" s="52"/>
      <c r="M591" s="53" t="s">
        <v>130</v>
      </c>
      <c r="N591" s="53"/>
      <c r="O591" s="53"/>
      <c r="P591" s="53" t="s">
        <v>135</v>
      </c>
      <c r="Q591" s="53"/>
      <c r="R591" s="53"/>
      <c r="S591" s="54">
        <v>3.01</v>
      </c>
      <c r="T591" s="54"/>
      <c r="V591" s="5">
        <v>0</v>
      </c>
      <c r="W591" s="4" t="s">
        <v>121</v>
      </c>
      <c r="X591" s="55" t="s">
        <v>122</v>
      </c>
      <c r="Y591" s="55"/>
      <c r="Z591" s="55"/>
      <c r="AA591" s="55"/>
      <c r="AB591" s="56">
        <v>0</v>
      </c>
      <c r="AC591" s="56"/>
    </row>
    <row r="592" spans="1:29" ht="11.1" customHeight="1" x14ac:dyDescent="0.15">
      <c r="A592" s="6" t="s">
        <v>120</v>
      </c>
      <c r="C592" s="40" t="s">
        <v>128</v>
      </c>
      <c r="D592" s="40"/>
      <c r="E592" s="40"/>
      <c r="F592" s="40"/>
      <c r="G592" s="51">
        <v>3582246</v>
      </c>
      <c r="H592" s="51"/>
      <c r="I592" s="52" t="s">
        <v>156</v>
      </c>
      <c r="J592" s="52"/>
      <c r="K592" s="52"/>
      <c r="L592" s="52"/>
      <c r="M592" s="53" t="s">
        <v>130</v>
      </c>
      <c r="N592" s="53"/>
      <c r="O592" s="53"/>
      <c r="P592" s="53" t="s">
        <v>132</v>
      </c>
      <c r="Q592" s="53"/>
      <c r="R592" s="53"/>
      <c r="S592" s="54">
        <v>7.45</v>
      </c>
      <c r="T592" s="54"/>
      <c r="V592" s="5">
        <v>0</v>
      </c>
      <c r="W592" s="4" t="s">
        <v>121</v>
      </c>
      <c r="X592" s="55" t="s">
        <v>122</v>
      </c>
      <c r="Y592" s="55"/>
      <c r="Z592" s="55"/>
      <c r="AA592" s="55"/>
      <c r="AB592" s="56">
        <v>0</v>
      </c>
      <c r="AC592" s="56"/>
    </row>
    <row r="593" spans="1:29" ht="11.1" customHeight="1" x14ac:dyDescent="0.15">
      <c r="A593" s="6" t="s">
        <v>120</v>
      </c>
      <c r="C593" s="40" t="s">
        <v>128</v>
      </c>
      <c r="D593" s="40"/>
      <c r="E593" s="40"/>
      <c r="F593" s="40"/>
      <c r="G593" s="51">
        <v>3582364</v>
      </c>
      <c r="H593" s="51"/>
      <c r="I593" s="52" t="s">
        <v>156</v>
      </c>
      <c r="J593" s="52"/>
      <c r="K593" s="52"/>
      <c r="L593" s="52"/>
      <c r="M593" s="53" t="s">
        <v>130</v>
      </c>
      <c r="N593" s="53"/>
      <c r="O593" s="53"/>
      <c r="P593" s="53" t="s">
        <v>135</v>
      </c>
      <c r="Q593" s="53"/>
      <c r="R593" s="53"/>
      <c r="S593" s="54">
        <v>8.61</v>
      </c>
      <c r="T593" s="54"/>
      <c r="V593" s="5">
        <v>0</v>
      </c>
      <c r="W593" s="4" t="s">
        <v>121</v>
      </c>
      <c r="X593" s="55" t="s">
        <v>122</v>
      </c>
      <c r="Y593" s="55"/>
      <c r="Z593" s="55"/>
      <c r="AA593" s="55"/>
      <c r="AB593" s="56">
        <v>0</v>
      </c>
      <c r="AC593" s="56"/>
    </row>
    <row r="594" spans="1:29" ht="11.1" customHeight="1" x14ac:dyDescent="0.15">
      <c r="A594" s="6" t="s">
        <v>120</v>
      </c>
      <c r="C594" s="40" t="s">
        <v>128</v>
      </c>
      <c r="D594" s="40"/>
      <c r="E594" s="40"/>
      <c r="F594" s="40"/>
      <c r="G594" s="51">
        <v>3585557</v>
      </c>
      <c r="H594" s="51"/>
      <c r="I594" s="52" t="s">
        <v>157</v>
      </c>
      <c r="J594" s="52"/>
      <c r="K594" s="52"/>
      <c r="L594" s="52"/>
      <c r="M594" s="53" t="s">
        <v>130</v>
      </c>
      <c r="N594" s="53"/>
      <c r="O594" s="53"/>
      <c r="P594" s="53" t="s">
        <v>132</v>
      </c>
      <c r="Q594" s="53"/>
      <c r="R594" s="53"/>
      <c r="S594" s="54">
        <v>8.51</v>
      </c>
      <c r="T594" s="54"/>
      <c r="V594" s="5">
        <v>0</v>
      </c>
      <c r="W594" s="4" t="s">
        <v>121</v>
      </c>
      <c r="X594" s="55" t="s">
        <v>122</v>
      </c>
      <c r="Y594" s="55"/>
      <c r="Z594" s="55"/>
      <c r="AA594" s="55"/>
      <c r="AB594" s="56">
        <v>0</v>
      </c>
      <c r="AC594" s="56"/>
    </row>
    <row r="595" spans="1:29" ht="11.1" customHeight="1" x14ac:dyDescent="0.15">
      <c r="A595" s="6" t="s">
        <v>120</v>
      </c>
      <c r="C595" s="40" t="s">
        <v>128</v>
      </c>
      <c r="D595" s="40"/>
      <c r="E595" s="40"/>
      <c r="F595" s="40"/>
      <c r="G595" s="51">
        <v>3585729</v>
      </c>
      <c r="H595" s="51"/>
      <c r="I595" s="52" t="s">
        <v>157</v>
      </c>
      <c r="J595" s="52"/>
      <c r="K595" s="52"/>
      <c r="L595" s="52"/>
      <c r="M595" s="53" t="s">
        <v>130</v>
      </c>
      <c r="N595" s="53"/>
      <c r="O595" s="53"/>
      <c r="P595" s="53" t="s">
        <v>135</v>
      </c>
      <c r="Q595" s="53"/>
      <c r="R595" s="53"/>
      <c r="S595" s="54">
        <v>9.5399999999999991</v>
      </c>
      <c r="T595" s="54"/>
      <c r="V595" s="5">
        <v>0</v>
      </c>
      <c r="W595" s="4" t="s">
        <v>121</v>
      </c>
      <c r="X595" s="55" t="s">
        <v>122</v>
      </c>
      <c r="Y595" s="55"/>
      <c r="Z595" s="55"/>
      <c r="AA595" s="55"/>
      <c r="AB595" s="56">
        <v>0</v>
      </c>
      <c r="AC595" s="56"/>
    </row>
    <row r="596" spans="1:29" ht="11.1" customHeight="1" x14ac:dyDescent="0.15">
      <c r="A596" s="6" t="s">
        <v>120</v>
      </c>
      <c r="C596" s="40" t="s">
        <v>128</v>
      </c>
      <c r="D596" s="40"/>
      <c r="E596" s="40"/>
      <c r="F596" s="40"/>
      <c r="G596" s="51">
        <v>3589308</v>
      </c>
      <c r="H596" s="51"/>
      <c r="I596" s="52" t="s">
        <v>158</v>
      </c>
      <c r="J596" s="52"/>
      <c r="K596" s="52"/>
      <c r="L596" s="52"/>
      <c r="M596" s="53" t="s">
        <v>130</v>
      </c>
      <c r="N596" s="53"/>
      <c r="O596" s="53"/>
      <c r="P596" s="53" t="s">
        <v>132</v>
      </c>
      <c r="Q596" s="53"/>
      <c r="R596" s="53"/>
      <c r="S596" s="54">
        <v>5.99</v>
      </c>
      <c r="T596" s="54"/>
      <c r="V596" s="5">
        <v>0</v>
      </c>
      <c r="W596" s="4" t="s">
        <v>121</v>
      </c>
      <c r="X596" s="55" t="s">
        <v>122</v>
      </c>
      <c r="Y596" s="55"/>
      <c r="Z596" s="55"/>
      <c r="AA596" s="55"/>
      <c r="AB596" s="56">
        <v>0</v>
      </c>
      <c r="AC596" s="56"/>
    </row>
    <row r="597" spans="1:29" ht="11.1" customHeight="1" x14ac:dyDescent="0.15">
      <c r="A597" s="6" t="s">
        <v>120</v>
      </c>
      <c r="C597" s="40" t="s">
        <v>128</v>
      </c>
      <c r="D597" s="40"/>
      <c r="E597" s="40"/>
      <c r="F597" s="40"/>
      <c r="G597" s="51">
        <v>3589444</v>
      </c>
      <c r="H597" s="51"/>
      <c r="I597" s="52" t="s">
        <v>158</v>
      </c>
      <c r="J597" s="52"/>
      <c r="K597" s="52"/>
      <c r="L597" s="52"/>
      <c r="M597" s="53" t="s">
        <v>130</v>
      </c>
      <c r="N597" s="53"/>
      <c r="O597" s="53"/>
      <c r="P597" s="53" t="s">
        <v>135</v>
      </c>
      <c r="Q597" s="53"/>
      <c r="R597" s="53"/>
      <c r="S597" s="54">
        <v>7.84</v>
      </c>
      <c r="T597" s="54"/>
      <c r="V597" s="5">
        <v>0</v>
      </c>
      <c r="W597" s="4" t="s">
        <v>121</v>
      </c>
      <c r="X597" s="55" t="s">
        <v>122</v>
      </c>
      <c r="Y597" s="55"/>
      <c r="Z597" s="55"/>
      <c r="AA597" s="55"/>
      <c r="AB597" s="56">
        <v>0</v>
      </c>
      <c r="AC597" s="56"/>
    </row>
    <row r="598" spans="1:29" ht="11.1" customHeight="1" x14ac:dyDescent="0.15">
      <c r="A598" s="6" t="s">
        <v>120</v>
      </c>
      <c r="C598" s="40" t="s">
        <v>128</v>
      </c>
      <c r="D598" s="40"/>
      <c r="E598" s="40"/>
      <c r="F598" s="40"/>
      <c r="G598" s="51">
        <v>3593029</v>
      </c>
      <c r="H598" s="51"/>
      <c r="I598" s="52" t="s">
        <v>159</v>
      </c>
      <c r="J598" s="52"/>
      <c r="K598" s="52"/>
      <c r="L598" s="52"/>
      <c r="M598" s="53" t="s">
        <v>130</v>
      </c>
      <c r="N598" s="53"/>
      <c r="O598" s="53"/>
      <c r="P598" s="53" t="s">
        <v>132</v>
      </c>
      <c r="Q598" s="53"/>
      <c r="R598" s="53"/>
      <c r="S598" s="54">
        <v>6.3</v>
      </c>
      <c r="T598" s="54"/>
      <c r="V598" s="5">
        <v>0</v>
      </c>
      <c r="W598" s="4" t="s">
        <v>121</v>
      </c>
      <c r="X598" s="55" t="s">
        <v>122</v>
      </c>
      <c r="Y598" s="55"/>
      <c r="Z598" s="55"/>
      <c r="AA598" s="55"/>
      <c r="AB598" s="56">
        <v>0</v>
      </c>
      <c r="AC598" s="56"/>
    </row>
    <row r="599" spans="1:29" ht="11.1" customHeight="1" x14ac:dyDescent="0.15">
      <c r="A599" s="6" t="s">
        <v>120</v>
      </c>
      <c r="C599" s="40" t="s">
        <v>128</v>
      </c>
      <c r="D599" s="40"/>
      <c r="E599" s="40"/>
      <c r="F599" s="40"/>
      <c r="G599" s="51">
        <v>3593152</v>
      </c>
      <c r="H599" s="51"/>
      <c r="I599" s="52" t="s">
        <v>159</v>
      </c>
      <c r="J599" s="52"/>
      <c r="K599" s="52"/>
      <c r="L599" s="52"/>
      <c r="M599" s="53" t="s">
        <v>130</v>
      </c>
      <c r="N599" s="53"/>
      <c r="O599" s="53"/>
      <c r="P599" s="53" t="s">
        <v>135</v>
      </c>
      <c r="Q599" s="53"/>
      <c r="R599" s="53"/>
      <c r="S599" s="54">
        <v>8.19</v>
      </c>
      <c r="T599" s="54"/>
      <c r="V599" s="5">
        <v>0</v>
      </c>
      <c r="W599" s="4" t="s">
        <v>121</v>
      </c>
      <c r="X599" s="55" t="s">
        <v>122</v>
      </c>
      <c r="Y599" s="55"/>
      <c r="Z599" s="55"/>
      <c r="AA599" s="55"/>
      <c r="AB599" s="56">
        <v>0</v>
      </c>
      <c r="AC599" s="56"/>
    </row>
    <row r="600" spans="1:29" ht="11.1" customHeight="1" x14ac:dyDescent="0.15">
      <c r="A600" s="6" t="s">
        <v>120</v>
      </c>
      <c r="C600" s="40" t="s">
        <v>128</v>
      </c>
      <c r="D600" s="40"/>
      <c r="E600" s="40"/>
      <c r="F600" s="40"/>
      <c r="G600" s="51">
        <v>3596710</v>
      </c>
      <c r="H600" s="51"/>
      <c r="I600" s="52" t="s">
        <v>160</v>
      </c>
      <c r="J600" s="52"/>
      <c r="K600" s="52"/>
      <c r="L600" s="52"/>
      <c r="M600" s="53" t="s">
        <v>130</v>
      </c>
      <c r="N600" s="53"/>
      <c r="O600" s="53"/>
      <c r="P600" s="53" t="s">
        <v>132</v>
      </c>
      <c r="Q600" s="53"/>
      <c r="R600" s="53"/>
      <c r="S600" s="54">
        <v>6.99</v>
      </c>
      <c r="T600" s="54"/>
      <c r="V600" s="5">
        <v>0</v>
      </c>
      <c r="W600" s="4" t="s">
        <v>121</v>
      </c>
      <c r="X600" s="55" t="s">
        <v>122</v>
      </c>
      <c r="Y600" s="55"/>
      <c r="Z600" s="55"/>
      <c r="AA600" s="55"/>
      <c r="AB600" s="56">
        <v>0</v>
      </c>
      <c r="AC600" s="56"/>
    </row>
    <row r="601" spans="1:29" ht="11.1" customHeight="1" x14ac:dyDescent="0.15">
      <c r="A601" s="6" t="s">
        <v>120</v>
      </c>
      <c r="C601" s="40" t="s">
        <v>128</v>
      </c>
      <c r="D601" s="40"/>
      <c r="E601" s="40"/>
      <c r="F601" s="40"/>
      <c r="G601" s="51">
        <v>3596868</v>
      </c>
      <c r="H601" s="51"/>
      <c r="I601" s="52" t="s">
        <v>160</v>
      </c>
      <c r="J601" s="52"/>
      <c r="K601" s="52"/>
      <c r="L601" s="52"/>
      <c r="M601" s="53" t="s">
        <v>130</v>
      </c>
      <c r="N601" s="53"/>
      <c r="O601" s="53"/>
      <c r="P601" s="53" t="s">
        <v>135</v>
      </c>
      <c r="Q601" s="53"/>
      <c r="R601" s="53"/>
      <c r="S601" s="54">
        <v>9.2799999999999994</v>
      </c>
      <c r="T601" s="54"/>
      <c r="V601" s="5">
        <v>0</v>
      </c>
      <c r="W601" s="4" t="s">
        <v>121</v>
      </c>
      <c r="X601" s="55" t="s">
        <v>122</v>
      </c>
      <c r="Y601" s="55"/>
      <c r="Z601" s="55"/>
      <c r="AA601" s="55"/>
      <c r="AB601" s="56">
        <v>0</v>
      </c>
      <c r="AC601" s="56"/>
    </row>
    <row r="602" spans="1:29" ht="11.1" customHeight="1" x14ac:dyDescent="0.15">
      <c r="A602" s="6" t="s">
        <v>120</v>
      </c>
      <c r="C602" s="40" t="s">
        <v>128</v>
      </c>
      <c r="D602" s="40"/>
      <c r="E602" s="40"/>
      <c r="F602" s="40"/>
      <c r="G602" s="51">
        <v>3600575</v>
      </c>
      <c r="H602" s="51"/>
      <c r="I602" s="52" t="s">
        <v>161</v>
      </c>
      <c r="J602" s="52"/>
      <c r="K602" s="52"/>
      <c r="L602" s="52"/>
      <c r="M602" s="53" t="s">
        <v>130</v>
      </c>
      <c r="N602" s="53"/>
      <c r="O602" s="53"/>
      <c r="P602" s="53" t="s">
        <v>132</v>
      </c>
      <c r="Q602" s="53"/>
      <c r="R602" s="53"/>
      <c r="S602" s="54">
        <v>6.77</v>
      </c>
      <c r="T602" s="54"/>
      <c r="V602" s="5">
        <v>0</v>
      </c>
      <c r="W602" s="4" t="s">
        <v>121</v>
      </c>
      <c r="X602" s="55" t="s">
        <v>122</v>
      </c>
      <c r="Y602" s="55"/>
      <c r="Z602" s="55"/>
      <c r="AA602" s="55"/>
      <c r="AB602" s="56">
        <v>0</v>
      </c>
      <c r="AC602" s="56"/>
    </row>
    <row r="603" spans="1:29" ht="11.1" customHeight="1" x14ac:dyDescent="0.15">
      <c r="A603" s="6" t="s">
        <v>120</v>
      </c>
      <c r="C603" s="40" t="s">
        <v>128</v>
      </c>
      <c r="D603" s="40"/>
      <c r="E603" s="40"/>
      <c r="F603" s="40"/>
      <c r="G603" s="51">
        <v>3600754</v>
      </c>
      <c r="H603" s="51"/>
      <c r="I603" s="52" t="s">
        <v>161</v>
      </c>
      <c r="J603" s="52"/>
      <c r="K603" s="52"/>
      <c r="L603" s="52"/>
      <c r="M603" s="53" t="s">
        <v>130</v>
      </c>
      <c r="N603" s="53"/>
      <c r="O603" s="53"/>
      <c r="P603" s="53" t="s">
        <v>135</v>
      </c>
      <c r="Q603" s="53"/>
      <c r="R603" s="53"/>
      <c r="S603" s="54">
        <v>8.9700000000000006</v>
      </c>
      <c r="T603" s="54"/>
      <c r="V603" s="5">
        <v>0</v>
      </c>
      <c r="W603" s="4" t="s">
        <v>121</v>
      </c>
      <c r="X603" s="55" t="s">
        <v>122</v>
      </c>
      <c r="Y603" s="55"/>
      <c r="Z603" s="55"/>
      <c r="AA603" s="55"/>
      <c r="AB603" s="56">
        <v>0</v>
      </c>
      <c r="AC603" s="56"/>
    </row>
    <row r="604" spans="1:29" ht="11.1" customHeight="1" x14ac:dyDescent="0.15">
      <c r="A604" s="6" t="s">
        <v>120</v>
      </c>
      <c r="C604" s="40" t="s">
        <v>128</v>
      </c>
      <c r="D604" s="40"/>
      <c r="E604" s="40"/>
      <c r="F604" s="40"/>
      <c r="G604" s="51">
        <v>3603945</v>
      </c>
      <c r="H604" s="51"/>
      <c r="I604" s="52" t="s">
        <v>162</v>
      </c>
      <c r="J604" s="52"/>
      <c r="K604" s="52"/>
      <c r="L604" s="52"/>
      <c r="M604" s="53" t="s">
        <v>130</v>
      </c>
      <c r="N604" s="53"/>
      <c r="O604" s="53"/>
      <c r="P604" s="53" t="s">
        <v>131</v>
      </c>
      <c r="Q604" s="53"/>
      <c r="R604" s="53"/>
      <c r="S604" s="54">
        <v>4.58</v>
      </c>
      <c r="T604" s="54"/>
      <c r="V604" s="5">
        <v>0</v>
      </c>
      <c r="W604" s="4" t="s">
        <v>121</v>
      </c>
      <c r="X604" s="55" t="s">
        <v>122</v>
      </c>
      <c r="Y604" s="55"/>
      <c r="Z604" s="55"/>
      <c r="AA604" s="55"/>
      <c r="AB604" s="56">
        <v>0</v>
      </c>
      <c r="AC604" s="56"/>
    </row>
    <row r="605" spans="1:29" ht="11.1" customHeight="1" x14ac:dyDescent="0.15">
      <c r="A605" s="6" t="s">
        <v>120</v>
      </c>
      <c r="C605" s="40" t="s">
        <v>128</v>
      </c>
      <c r="D605" s="40"/>
      <c r="E605" s="40"/>
      <c r="F605" s="40"/>
      <c r="G605" s="51">
        <v>3604101</v>
      </c>
      <c r="H605" s="51"/>
      <c r="I605" s="52" t="s">
        <v>162</v>
      </c>
      <c r="J605" s="52"/>
      <c r="K605" s="52"/>
      <c r="L605" s="52"/>
      <c r="M605" s="53" t="s">
        <v>130</v>
      </c>
      <c r="N605" s="53"/>
      <c r="O605" s="53"/>
      <c r="P605" s="53" t="s">
        <v>132</v>
      </c>
      <c r="Q605" s="53"/>
      <c r="R605" s="53"/>
      <c r="S605" s="54">
        <v>6.12</v>
      </c>
      <c r="T605" s="54"/>
      <c r="V605" s="5">
        <v>0</v>
      </c>
      <c r="W605" s="4" t="s">
        <v>121</v>
      </c>
      <c r="X605" s="55" t="s">
        <v>122</v>
      </c>
      <c r="Y605" s="55"/>
      <c r="Z605" s="55"/>
      <c r="AA605" s="55"/>
      <c r="AB605" s="56">
        <v>0</v>
      </c>
      <c r="AC605" s="56"/>
    </row>
    <row r="606" spans="1:29" ht="11.1" customHeight="1" x14ac:dyDescent="0.15">
      <c r="A606" s="6" t="s">
        <v>120</v>
      </c>
      <c r="C606" s="40" t="s">
        <v>128</v>
      </c>
      <c r="D606" s="40"/>
      <c r="E606" s="40"/>
      <c r="F606" s="40"/>
      <c r="G606" s="51">
        <v>3604340</v>
      </c>
      <c r="H606" s="51"/>
      <c r="I606" s="52" t="s">
        <v>162</v>
      </c>
      <c r="J606" s="52"/>
      <c r="K606" s="52"/>
      <c r="L606" s="52"/>
      <c r="M606" s="53" t="s">
        <v>130</v>
      </c>
      <c r="N606" s="53"/>
      <c r="O606" s="53"/>
      <c r="P606" s="53" t="s">
        <v>131</v>
      </c>
      <c r="Q606" s="53"/>
      <c r="R606" s="53"/>
      <c r="S606" s="54">
        <v>4.75</v>
      </c>
      <c r="T606" s="54"/>
      <c r="V606" s="5">
        <v>0</v>
      </c>
      <c r="W606" s="4" t="s">
        <v>121</v>
      </c>
      <c r="X606" s="55" t="s">
        <v>122</v>
      </c>
      <c r="Y606" s="55"/>
      <c r="Z606" s="55"/>
      <c r="AA606" s="55"/>
      <c r="AB606" s="56">
        <v>0</v>
      </c>
      <c r="AC606" s="56"/>
    </row>
    <row r="607" spans="1:29" ht="11.1" customHeight="1" x14ac:dyDescent="0.15">
      <c r="A607" s="6" t="s">
        <v>120</v>
      </c>
      <c r="C607" s="40" t="s">
        <v>128</v>
      </c>
      <c r="D607" s="40"/>
      <c r="E607" s="40"/>
      <c r="F607" s="40"/>
      <c r="G607" s="51">
        <v>3608244</v>
      </c>
      <c r="H607" s="51"/>
      <c r="I607" s="52" t="s">
        <v>163</v>
      </c>
      <c r="J607" s="52"/>
      <c r="K607" s="52"/>
      <c r="L607" s="52"/>
      <c r="M607" s="53" t="s">
        <v>130</v>
      </c>
      <c r="N607" s="53"/>
      <c r="O607" s="53"/>
      <c r="P607" s="53" t="s">
        <v>132</v>
      </c>
      <c r="Q607" s="53"/>
      <c r="R607" s="53"/>
      <c r="S607" s="54">
        <v>7.26</v>
      </c>
      <c r="T607" s="54"/>
      <c r="V607" s="5">
        <v>0</v>
      </c>
      <c r="W607" s="4" t="s">
        <v>121</v>
      </c>
      <c r="X607" s="55" t="s">
        <v>122</v>
      </c>
      <c r="Y607" s="55"/>
      <c r="Z607" s="55"/>
      <c r="AA607" s="55"/>
      <c r="AB607" s="56">
        <v>0</v>
      </c>
      <c r="AC607" s="56"/>
    </row>
    <row r="608" spans="1:29" ht="11.1" customHeight="1" x14ac:dyDescent="0.15">
      <c r="A608" s="6" t="s">
        <v>120</v>
      </c>
      <c r="C608" s="40" t="s">
        <v>128</v>
      </c>
      <c r="D608" s="40"/>
      <c r="E608" s="40"/>
      <c r="F608" s="40"/>
      <c r="G608" s="51">
        <v>3608368</v>
      </c>
      <c r="H608" s="51"/>
      <c r="I608" s="52" t="s">
        <v>163</v>
      </c>
      <c r="J608" s="52"/>
      <c r="K608" s="52"/>
      <c r="L608" s="52"/>
      <c r="M608" s="53" t="s">
        <v>130</v>
      </c>
      <c r="N608" s="53"/>
      <c r="O608" s="53"/>
      <c r="P608" s="53" t="s">
        <v>131</v>
      </c>
      <c r="Q608" s="53"/>
      <c r="R608" s="53"/>
      <c r="S608" s="54">
        <v>9.83</v>
      </c>
      <c r="T608" s="54"/>
      <c r="V608" s="5">
        <v>0</v>
      </c>
      <c r="W608" s="4" t="s">
        <v>121</v>
      </c>
      <c r="X608" s="55" t="s">
        <v>122</v>
      </c>
      <c r="Y608" s="55"/>
      <c r="Z608" s="55"/>
      <c r="AA608" s="55"/>
      <c r="AB608" s="56">
        <v>0</v>
      </c>
      <c r="AC608" s="56"/>
    </row>
    <row r="609" spans="1:31" ht="11.1" customHeight="1" x14ac:dyDescent="0.15">
      <c r="A609" s="6" t="s">
        <v>120</v>
      </c>
      <c r="C609" s="40" t="s">
        <v>128</v>
      </c>
      <c r="D609" s="40"/>
      <c r="E609" s="40"/>
      <c r="F609" s="40"/>
      <c r="G609" s="51">
        <v>3611963</v>
      </c>
      <c r="H609" s="51"/>
      <c r="I609" s="52" t="s">
        <v>164</v>
      </c>
      <c r="J609" s="52"/>
      <c r="K609" s="52"/>
      <c r="L609" s="52"/>
      <c r="M609" s="53" t="s">
        <v>130</v>
      </c>
      <c r="N609" s="53"/>
      <c r="O609" s="53"/>
      <c r="P609" s="53" t="s">
        <v>132</v>
      </c>
      <c r="Q609" s="53"/>
      <c r="R609" s="53"/>
      <c r="S609" s="54">
        <v>5.88</v>
      </c>
      <c r="T609" s="54"/>
      <c r="V609" s="5">
        <v>0</v>
      </c>
      <c r="W609" s="4" t="s">
        <v>121</v>
      </c>
      <c r="X609" s="55" t="s">
        <v>122</v>
      </c>
      <c r="Y609" s="55"/>
      <c r="Z609" s="55"/>
      <c r="AA609" s="55"/>
      <c r="AB609" s="56">
        <v>0</v>
      </c>
      <c r="AC609" s="56"/>
    </row>
    <row r="610" spans="1:31" ht="2.1" customHeight="1" x14ac:dyDescent="0.15"/>
    <row r="611" spans="1:31" ht="13.9" customHeight="1" x14ac:dyDescent="0.15">
      <c r="Q611" s="37" t="s">
        <v>165</v>
      </c>
      <c r="R611" s="37"/>
      <c r="S611" s="37"/>
      <c r="AA611" s="57" t="s">
        <v>166</v>
      </c>
      <c r="AB611" s="57"/>
      <c r="AC611" s="57"/>
      <c r="AD611" s="57"/>
      <c r="AE611" s="57"/>
    </row>
    <row r="612" spans="1:31" ht="13.9" customHeight="1" x14ac:dyDescent="0.15">
      <c r="A612" s="2" t="s">
        <v>110</v>
      </c>
      <c r="C612" s="40" t="s">
        <v>111</v>
      </c>
      <c r="D612" s="40"/>
      <c r="E612" s="40"/>
      <c r="G612" s="41" t="s">
        <v>112</v>
      </c>
      <c r="H612" s="41"/>
      <c r="I612" s="40" t="s">
        <v>113</v>
      </c>
      <c r="J612" s="40"/>
      <c r="K612" s="40"/>
      <c r="L612" s="40"/>
      <c r="M612" s="40" t="s">
        <v>114</v>
      </c>
      <c r="N612" s="40"/>
      <c r="O612" s="40"/>
      <c r="P612" s="40" t="s">
        <v>115</v>
      </c>
      <c r="Q612" s="40"/>
      <c r="R612" s="40"/>
      <c r="S612" s="42" t="s">
        <v>116</v>
      </c>
      <c r="T612" s="42"/>
      <c r="V612" s="3" t="s">
        <v>117</v>
      </c>
      <c r="Z612" s="42" t="s">
        <v>118</v>
      </c>
      <c r="AA612" s="42"/>
      <c r="AB612" s="42" t="s">
        <v>119</v>
      </c>
      <c r="AC612" s="42"/>
    </row>
    <row r="613" spans="1:31" ht="0.75" customHeight="1" x14ac:dyDescent="0.15">
      <c r="A613" s="43" t="s">
        <v>120</v>
      </c>
      <c r="B613" s="1" t="s">
        <v>121</v>
      </c>
      <c r="C613" s="44" t="s">
        <v>128</v>
      </c>
      <c r="D613" s="44"/>
      <c r="E613" s="44"/>
      <c r="F613" s="44"/>
      <c r="G613" s="45">
        <v>3612127</v>
      </c>
      <c r="H613" s="45"/>
      <c r="I613" s="46" t="s">
        <v>164</v>
      </c>
      <c r="J613" s="46"/>
      <c r="K613" s="46"/>
      <c r="L613" s="46"/>
      <c r="M613" s="47" t="s">
        <v>130</v>
      </c>
      <c r="N613" s="47"/>
      <c r="O613" s="47"/>
      <c r="P613" s="47" t="s">
        <v>131</v>
      </c>
      <c r="Q613" s="47"/>
      <c r="R613" s="47"/>
      <c r="S613" s="48">
        <v>8.73</v>
      </c>
      <c r="T613" s="48"/>
      <c r="U613" s="1" t="s">
        <v>121</v>
      </c>
      <c r="V613" s="48">
        <v>0</v>
      </c>
      <c r="W613" s="47" t="s">
        <v>121</v>
      </c>
      <c r="X613" s="49" t="s">
        <v>122</v>
      </c>
      <c r="Y613" s="49"/>
      <c r="Z613" s="49"/>
      <c r="AA613" s="49"/>
      <c r="AB613" s="50">
        <v>0</v>
      </c>
      <c r="AC613" s="50"/>
      <c r="AD613" s="1" t="s">
        <v>121</v>
      </c>
    </row>
    <row r="614" spans="1:31" ht="10.35" customHeight="1" x14ac:dyDescent="0.15">
      <c r="A614" s="43"/>
      <c r="C614" s="44"/>
      <c r="D614" s="44"/>
      <c r="E614" s="44"/>
      <c r="F614" s="44"/>
      <c r="G614" s="45"/>
      <c r="H614" s="45"/>
      <c r="I614" s="46"/>
      <c r="J614" s="46"/>
      <c r="K614" s="46"/>
      <c r="L614" s="46"/>
      <c r="M614" s="47"/>
      <c r="N614" s="47"/>
      <c r="O614" s="47"/>
      <c r="P614" s="47"/>
      <c r="Q614" s="47"/>
      <c r="R614" s="47"/>
      <c r="S614" s="48"/>
      <c r="T614" s="48"/>
      <c r="V614" s="48"/>
      <c r="W614" s="47"/>
      <c r="X614" s="49"/>
      <c r="Y614" s="49"/>
      <c r="Z614" s="49"/>
      <c r="AA614" s="49"/>
      <c r="AB614" s="50"/>
      <c r="AC614" s="50"/>
    </row>
    <row r="615" spans="1:31" ht="11.1" customHeight="1" x14ac:dyDescent="0.15">
      <c r="A615" s="6" t="s">
        <v>120</v>
      </c>
      <c r="C615" s="40" t="s">
        <v>128</v>
      </c>
      <c r="D615" s="40"/>
      <c r="E615" s="40"/>
      <c r="F615" s="40"/>
      <c r="G615" s="51">
        <v>3615689</v>
      </c>
      <c r="H615" s="51"/>
      <c r="I615" s="52" t="s">
        <v>167</v>
      </c>
      <c r="J615" s="52"/>
      <c r="K615" s="52"/>
      <c r="L615" s="52"/>
      <c r="M615" s="53" t="s">
        <v>130</v>
      </c>
      <c r="N615" s="53"/>
      <c r="O615" s="53"/>
      <c r="P615" s="53" t="s">
        <v>132</v>
      </c>
      <c r="Q615" s="53"/>
      <c r="R615" s="53"/>
      <c r="S615" s="54">
        <v>6.57</v>
      </c>
      <c r="T615" s="54"/>
      <c r="V615" s="5">
        <v>0</v>
      </c>
      <c r="W615" s="4" t="s">
        <v>121</v>
      </c>
      <c r="X615" s="55" t="s">
        <v>122</v>
      </c>
      <c r="Y615" s="55"/>
      <c r="Z615" s="55"/>
      <c r="AA615" s="55"/>
      <c r="AB615" s="56">
        <v>0</v>
      </c>
      <c r="AC615" s="56"/>
    </row>
    <row r="616" spans="1:31" ht="11.1" customHeight="1" x14ac:dyDescent="0.15">
      <c r="A616" s="6" t="s">
        <v>120</v>
      </c>
      <c r="C616" s="40" t="s">
        <v>128</v>
      </c>
      <c r="D616" s="40"/>
      <c r="E616" s="40"/>
      <c r="F616" s="40"/>
      <c r="G616" s="51">
        <v>3615950</v>
      </c>
      <c r="H616" s="51"/>
      <c r="I616" s="52" t="s">
        <v>167</v>
      </c>
      <c r="J616" s="52"/>
      <c r="K616" s="52"/>
      <c r="L616" s="52"/>
      <c r="M616" s="53" t="s">
        <v>130</v>
      </c>
      <c r="N616" s="53"/>
      <c r="O616" s="53"/>
      <c r="P616" s="53" t="s">
        <v>138</v>
      </c>
      <c r="Q616" s="53"/>
      <c r="R616" s="53"/>
      <c r="S616" s="54">
        <v>9.7100000000000009</v>
      </c>
      <c r="T616" s="54"/>
      <c r="V616" s="5">
        <v>0</v>
      </c>
      <c r="W616" s="4" t="s">
        <v>121</v>
      </c>
      <c r="X616" s="55" t="s">
        <v>122</v>
      </c>
      <c r="Y616" s="55"/>
      <c r="Z616" s="55"/>
      <c r="AA616" s="55"/>
      <c r="AB616" s="56">
        <v>0</v>
      </c>
      <c r="AC616" s="56"/>
    </row>
    <row r="617" spans="1:31" ht="11.1" customHeight="1" x14ac:dyDescent="0.15">
      <c r="A617" s="6" t="s">
        <v>120</v>
      </c>
      <c r="C617" s="40" t="s">
        <v>128</v>
      </c>
      <c r="D617" s="40"/>
      <c r="E617" s="40"/>
      <c r="F617" s="40"/>
      <c r="G617" s="51">
        <v>3619397</v>
      </c>
      <c r="H617" s="51"/>
      <c r="I617" s="52" t="s">
        <v>168</v>
      </c>
      <c r="J617" s="52"/>
      <c r="K617" s="52"/>
      <c r="L617" s="52"/>
      <c r="M617" s="53" t="s">
        <v>130</v>
      </c>
      <c r="N617" s="53"/>
      <c r="O617" s="53"/>
      <c r="P617" s="53" t="s">
        <v>132</v>
      </c>
      <c r="Q617" s="53"/>
      <c r="R617" s="53"/>
      <c r="S617" s="54">
        <v>5.89</v>
      </c>
      <c r="T617" s="54"/>
      <c r="V617" s="5">
        <v>0</v>
      </c>
      <c r="W617" s="4" t="s">
        <v>121</v>
      </c>
      <c r="X617" s="55" t="s">
        <v>122</v>
      </c>
      <c r="Y617" s="55"/>
      <c r="Z617" s="55"/>
      <c r="AA617" s="55"/>
      <c r="AB617" s="56">
        <v>0</v>
      </c>
      <c r="AC617" s="56"/>
    </row>
    <row r="618" spans="1:31" ht="11.1" customHeight="1" x14ac:dyDescent="0.15">
      <c r="A618" s="6" t="s">
        <v>120</v>
      </c>
      <c r="C618" s="40" t="s">
        <v>128</v>
      </c>
      <c r="D618" s="40"/>
      <c r="E618" s="40"/>
      <c r="F618" s="40"/>
      <c r="G618" s="51">
        <v>3619499</v>
      </c>
      <c r="H618" s="51"/>
      <c r="I618" s="52" t="s">
        <v>168</v>
      </c>
      <c r="J618" s="52"/>
      <c r="K618" s="52"/>
      <c r="L618" s="52"/>
      <c r="M618" s="53" t="s">
        <v>130</v>
      </c>
      <c r="N618" s="53"/>
      <c r="O618" s="53"/>
      <c r="P618" s="53" t="s">
        <v>138</v>
      </c>
      <c r="Q618" s="53"/>
      <c r="R618" s="53"/>
      <c r="S618" s="54">
        <v>8.5</v>
      </c>
      <c r="T618" s="54"/>
      <c r="V618" s="5">
        <v>0</v>
      </c>
      <c r="W618" s="4" t="s">
        <v>121</v>
      </c>
      <c r="X618" s="55" t="s">
        <v>122</v>
      </c>
      <c r="Y618" s="55"/>
      <c r="Z618" s="55"/>
      <c r="AA618" s="55"/>
      <c r="AB618" s="56">
        <v>0</v>
      </c>
      <c r="AC618" s="56"/>
    </row>
    <row r="619" spans="1:31" ht="11.1" customHeight="1" x14ac:dyDescent="0.15">
      <c r="A619" s="6" t="s">
        <v>120</v>
      </c>
      <c r="C619" s="40" t="s">
        <v>128</v>
      </c>
      <c r="D619" s="40"/>
      <c r="E619" s="40"/>
      <c r="F619" s="40"/>
      <c r="G619" s="51">
        <v>3622895</v>
      </c>
      <c r="H619" s="51"/>
      <c r="I619" s="52" t="s">
        <v>169</v>
      </c>
      <c r="J619" s="52"/>
      <c r="K619" s="52"/>
      <c r="L619" s="52"/>
      <c r="M619" s="53" t="s">
        <v>130</v>
      </c>
      <c r="N619" s="53"/>
      <c r="O619" s="53"/>
      <c r="P619" s="53" t="s">
        <v>132</v>
      </c>
      <c r="Q619" s="53"/>
      <c r="R619" s="53"/>
      <c r="S619" s="54">
        <v>6.59</v>
      </c>
      <c r="T619" s="54"/>
      <c r="V619" s="5">
        <v>0</v>
      </c>
      <c r="W619" s="4" t="s">
        <v>121</v>
      </c>
      <c r="X619" s="55" t="s">
        <v>122</v>
      </c>
      <c r="Y619" s="55"/>
      <c r="Z619" s="55"/>
      <c r="AA619" s="55"/>
      <c r="AB619" s="56">
        <v>0</v>
      </c>
      <c r="AC619" s="56"/>
    </row>
    <row r="620" spans="1:31" ht="11.1" customHeight="1" x14ac:dyDescent="0.15">
      <c r="A620" s="6" t="s">
        <v>120</v>
      </c>
      <c r="C620" s="40" t="s">
        <v>128</v>
      </c>
      <c r="D620" s="40"/>
      <c r="E620" s="40"/>
      <c r="F620" s="40"/>
      <c r="G620" s="51">
        <v>3622914</v>
      </c>
      <c r="H620" s="51"/>
      <c r="I620" s="52" t="s">
        <v>169</v>
      </c>
      <c r="J620" s="52"/>
      <c r="K620" s="52"/>
      <c r="L620" s="52"/>
      <c r="M620" s="53" t="s">
        <v>130</v>
      </c>
      <c r="N620" s="53"/>
      <c r="O620" s="53"/>
      <c r="P620" s="53" t="s">
        <v>135</v>
      </c>
      <c r="Q620" s="53"/>
      <c r="R620" s="53"/>
      <c r="S620" s="54">
        <v>4.8499999999999996</v>
      </c>
      <c r="T620" s="54"/>
      <c r="V620" s="5">
        <v>0</v>
      </c>
      <c r="W620" s="4" t="s">
        <v>121</v>
      </c>
      <c r="X620" s="55" t="s">
        <v>122</v>
      </c>
      <c r="Y620" s="55"/>
      <c r="Z620" s="55"/>
      <c r="AA620" s="55"/>
      <c r="AB620" s="56">
        <v>0</v>
      </c>
      <c r="AC620" s="56"/>
    </row>
    <row r="621" spans="1:31" ht="11.1" customHeight="1" x14ac:dyDescent="0.15">
      <c r="A621" s="6" t="s">
        <v>120</v>
      </c>
      <c r="C621" s="40" t="s">
        <v>128</v>
      </c>
      <c r="D621" s="40"/>
      <c r="E621" s="40"/>
      <c r="F621" s="40"/>
      <c r="G621" s="51">
        <v>3623509</v>
      </c>
      <c r="H621" s="51"/>
      <c r="I621" s="52" t="s">
        <v>170</v>
      </c>
      <c r="J621" s="52"/>
      <c r="K621" s="52"/>
      <c r="L621" s="52"/>
      <c r="M621" s="53" t="s">
        <v>130</v>
      </c>
      <c r="N621" s="53"/>
      <c r="O621" s="53"/>
      <c r="P621" s="53" t="s">
        <v>135</v>
      </c>
      <c r="Q621" s="53"/>
      <c r="R621" s="53"/>
      <c r="S621" s="54">
        <v>3.85</v>
      </c>
      <c r="T621" s="54"/>
      <c r="V621" s="5">
        <v>0</v>
      </c>
      <c r="W621" s="4" t="s">
        <v>121</v>
      </c>
      <c r="X621" s="55" t="s">
        <v>122</v>
      </c>
      <c r="Y621" s="55"/>
      <c r="Z621" s="55"/>
      <c r="AA621" s="55"/>
      <c r="AB621" s="56">
        <v>0</v>
      </c>
      <c r="AC621" s="56"/>
    </row>
    <row r="622" spans="1:31" ht="11.1" customHeight="1" x14ac:dyDescent="0.15">
      <c r="A622" s="6" t="s">
        <v>120</v>
      </c>
      <c r="C622" s="40" t="s">
        <v>128</v>
      </c>
      <c r="D622" s="40"/>
      <c r="E622" s="40"/>
      <c r="F622" s="40"/>
      <c r="G622" s="51">
        <v>3626579</v>
      </c>
      <c r="H622" s="51"/>
      <c r="I622" s="52" t="s">
        <v>171</v>
      </c>
      <c r="J622" s="52"/>
      <c r="K622" s="52"/>
      <c r="L622" s="52"/>
      <c r="M622" s="53" t="s">
        <v>130</v>
      </c>
      <c r="N622" s="53"/>
      <c r="O622" s="53"/>
      <c r="P622" s="53" t="s">
        <v>132</v>
      </c>
      <c r="Q622" s="53"/>
      <c r="R622" s="53"/>
      <c r="S622" s="54">
        <v>6.28</v>
      </c>
      <c r="T622" s="54"/>
      <c r="V622" s="5">
        <v>0</v>
      </c>
      <c r="W622" s="4" t="s">
        <v>121</v>
      </c>
      <c r="X622" s="55" t="s">
        <v>122</v>
      </c>
      <c r="Y622" s="55"/>
      <c r="Z622" s="55"/>
      <c r="AA622" s="55"/>
      <c r="AB622" s="56">
        <v>0</v>
      </c>
      <c r="AC622" s="56"/>
    </row>
    <row r="623" spans="1:31" ht="11.1" customHeight="1" x14ac:dyDescent="0.15">
      <c r="A623" s="6" t="s">
        <v>120</v>
      </c>
      <c r="C623" s="40" t="s">
        <v>128</v>
      </c>
      <c r="D623" s="40"/>
      <c r="E623" s="40"/>
      <c r="F623" s="40"/>
      <c r="G623" s="51">
        <v>3626717</v>
      </c>
      <c r="H623" s="51"/>
      <c r="I623" s="52" t="s">
        <v>171</v>
      </c>
      <c r="J623" s="52"/>
      <c r="K623" s="52"/>
      <c r="L623" s="52"/>
      <c r="M623" s="53" t="s">
        <v>130</v>
      </c>
      <c r="N623" s="53"/>
      <c r="O623" s="53"/>
      <c r="P623" s="53" t="s">
        <v>131</v>
      </c>
      <c r="Q623" s="53"/>
      <c r="R623" s="53"/>
      <c r="S623" s="54">
        <v>8.4700000000000006</v>
      </c>
      <c r="T623" s="54"/>
      <c r="V623" s="5">
        <v>0</v>
      </c>
      <c r="W623" s="4" t="s">
        <v>121</v>
      </c>
      <c r="X623" s="55" t="s">
        <v>122</v>
      </c>
      <c r="Y623" s="55"/>
      <c r="Z623" s="55"/>
      <c r="AA623" s="55"/>
      <c r="AB623" s="56">
        <v>0</v>
      </c>
      <c r="AC623" s="56"/>
    </row>
    <row r="624" spans="1:31" ht="11.1" customHeight="1" x14ac:dyDescent="0.15">
      <c r="A624" s="6" t="s">
        <v>120</v>
      </c>
      <c r="C624" s="40" t="s">
        <v>128</v>
      </c>
      <c r="D624" s="40"/>
      <c r="E624" s="40"/>
      <c r="F624" s="40"/>
      <c r="G624" s="51">
        <v>3630055</v>
      </c>
      <c r="H624" s="51"/>
      <c r="I624" s="52" t="s">
        <v>172</v>
      </c>
      <c r="J624" s="52"/>
      <c r="K624" s="52"/>
      <c r="L624" s="52"/>
      <c r="M624" s="53" t="s">
        <v>130</v>
      </c>
      <c r="N624" s="53"/>
      <c r="O624" s="53"/>
      <c r="P624" s="53" t="s">
        <v>132</v>
      </c>
      <c r="Q624" s="53"/>
      <c r="R624" s="53"/>
      <c r="S624" s="54">
        <v>6.58</v>
      </c>
      <c r="T624" s="54"/>
      <c r="V624" s="5">
        <v>0</v>
      </c>
      <c r="W624" s="4" t="s">
        <v>121</v>
      </c>
      <c r="X624" s="55" t="s">
        <v>122</v>
      </c>
      <c r="Y624" s="55"/>
      <c r="Z624" s="55"/>
      <c r="AA624" s="55"/>
      <c r="AB624" s="56">
        <v>0</v>
      </c>
      <c r="AC624" s="56"/>
    </row>
    <row r="625" spans="1:29" ht="11.1" customHeight="1" x14ac:dyDescent="0.15">
      <c r="A625" s="6" t="s">
        <v>120</v>
      </c>
      <c r="C625" s="40" t="s">
        <v>128</v>
      </c>
      <c r="D625" s="40"/>
      <c r="E625" s="40"/>
      <c r="F625" s="40"/>
      <c r="G625" s="51">
        <v>3630147</v>
      </c>
      <c r="H625" s="51"/>
      <c r="I625" s="52" t="s">
        <v>172</v>
      </c>
      <c r="J625" s="52"/>
      <c r="K625" s="52"/>
      <c r="L625" s="52"/>
      <c r="M625" s="53" t="s">
        <v>130</v>
      </c>
      <c r="N625" s="53"/>
      <c r="O625" s="53"/>
      <c r="P625" s="53" t="s">
        <v>131</v>
      </c>
      <c r="Q625" s="53"/>
      <c r="R625" s="53"/>
      <c r="S625" s="54">
        <v>8.94</v>
      </c>
      <c r="T625" s="54"/>
      <c r="V625" s="5">
        <v>0</v>
      </c>
      <c r="W625" s="4" t="s">
        <v>121</v>
      </c>
      <c r="X625" s="55" t="s">
        <v>122</v>
      </c>
      <c r="Y625" s="55"/>
      <c r="Z625" s="55"/>
      <c r="AA625" s="55"/>
      <c r="AB625" s="56">
        <v>0</v>
      </c>
      <c r="AC625" s="56"/>
    </row>
    <row r="626" spans="1:29" ht="11.1" customHeight="1" x14ac:dyDescent="0.15">
      <c r="A626" s="6" t="s">
        <v>120</v>
      </c>
      <c r="C626" s="40" t="s">
        <v>128</v>
      </c>
      <c r="D626" s="40"/>
      <c r="E626" s="40"/>
      <c r="F626" s="40"/>
      <c r="G626" s="51">
        <v>3633714</v>
      </c>
      <c r="H626" s="51"/>
      <c r="I626" s="52" t="s">
        <v>173</v>
      </c>
      <c r="J626" s="52"/>
      <c r="K626" s="52"/>
      <c r="L626" s="52"/>
      <c r="M626" s="53" t="s">
        <v>130</v>
      </c>
      <c r="N626" s="53"/>
      <c r="O626" s="53"/>
      <c r="P626" s="53" t="s">
        <v>132</v>
      </c>
      <c r="Q626" s="53"/>
      <c r="R626" s="53"/>
      <c r="S626" s="54">
        <v>5.96</v>
      </c>
      <c r="T626" s="54"/>
      <c r="V626" s="5">
        <v>0</v>
      </c>
      <c r="W626" s="4" t="s">
        <v>121</v>
      </c>
      <c r="X626" s="55" t="s">
        <v>122</v>
      </c>
      <c r="Y626" s="55"/>
      <c r="Z626" s="55"/>
      <c r="AA626" s="55"/>
      <c r="AB626" s="56">
        <v>0</v>
      </c>
      <c r="AC626" s="56"/>
    </row>
    <row r="627" spans="1:29" ht="11.1" customHeight="1" x14ac:dyDescent="0.15">
      <c r="A627" s="6" t="s">
        <v>120</v>
      </c>
      <c r="C627" s="40" t="s">
        <v>128</v>
      </c>
      <c r="D627" s="40"/>
      <c r="E627" s="40"/>
      <c r="F627" s="40"/>
      <c r="G627" s="51">
        <v>3633775</v>
      </c>
      <c r="H627" s="51"/>
      <c r="I627" s="52" t="s">
        <v>173</v>
      </c>
      <c r="J627" s="52"/>
      <c r="K627" s="52"/>
      <c r="L627" s="52"/>
      <c r="M627" s="53" t="s">
        <v>130</v>
      </c>
      <c r="N627" s="53"/>
      <c r="O627" s="53"/>
      <c r="P627" s="53" t="s">
        <v>135</v>
      </c>
      <c r="Q627" s="53"/>
      <c r="R627" s="53"/>
      <c r="S627" s="54">
        <v>8.01</v>
      </c>
      <c r="T627" s="54"/>
      <c r="V627" s="5">
        <v>0</v>
      </c>
      <c r="W627" s="4" t="s">
        <v>121</v>
      </c>
      <c r="X627" s="55" t="s">
        <v>122</v>
      </c>
      <c r="Y627" s="55"/>
      <c r="Z627" s="55"/>
      <c r="AA627" s="55"/>
      <c r="AB627" s="56">
        <v>0</v>
      </c>
      <c r="AC627" s="56"/>
    </row>
    <row r="628" spans="1:29" ht="11.1" customHeight="1" x14ac:dyDescent="0.15">
      <c r="A628" s="6" t="s">
        <v>120</v>
      </c>
      <c r="C628" s="40" t="s">
        <v>128</v>
      </c>
      <c r="D628" s="40"/>
      <c r="E628" s="40"/>
      <c r="F628" s="40"/>
      <c r="G628" s="51">
        <v>3636972</v>
      </c>
      <c r="H628" s="51"/>
      <c r="I628" s="52" t="s">
        <v>174</v>
      </c>
      <c r="J628" s="52"/>
      <c r="K628" s="52"/>
      <c r="L628" s="52"/>
      <c r="M628" s="53" t="s">
        <v>130</v>
      </c>
      <c r="N628" s="53"/>
      <c r="O628" s="53"/>
      <c r="P628" s="53" t="s">
        <v>132</v>
      </c>
      <c r="Q628" s="53"/>
      <c r="R628" s="53"/>
      <c r="S628" s="54">
        <v>7.95</v>
      </c>
      <c r="T628" s="54"/>
      <c r="V628" s="5">
        <v>0</v>
      </c>
      <c r="W628" s="4" t="s">
        <v>121</v>
      </c>
      <c r="X628" s="55" t="s">
        <v>122</v>
      </c>
      <c r="Y628" s="55"/>
      <c r="Z628" s="55"/>
      <c r="AA628" s="55"/>
      <c r="AB628" s="56">
        <v>0</v>
      </c>
      <c r="AC628" s="56"/>
    </row>
    <row r="629" spans="1:29" ht="11.1" customHeight="1" x14ac:dyDescent="0.15">
      <c r="A629" s="6" t="s">
        <v>120</v>
      </c>
      <c r="C629" s="40" t="s">
        <v>128</v>
      </c>
      <c r="D629" s="40"/>
      <c r="E629" s="40"/>
      <c r="F629" s="40"/>
      <c r="G629" s="51">
        <v>3637100</v>
      </c>
      <c r="H629" s="51"/>
      <c r="I629" s="52" t="s">
        <v>174</v>
      </c>
      <c r="J629" s="52"/>
      <c r="K629" s="52"/>
      <c r="L629" s="52"/>
      <c r="M629" s="53" t="s">
        <v>130</v>
      </c>
      <c r="N629" s="53"/>
      <c r="O629" s="53"/>
      <c r="P629" s="53" t="s">
        <v>131</v>
      </c>
      <c r="Q629" s="53"/>
      <c r="R629" s="53"/>
      <c r="S629" s="54">
        <v>10.43</v>
      </c>
      <c r="T629" s="54"/>
      <c r="V629" s="5">
        <v>0</v>
      </c>
      <c r="W629" s="4" t="s">
        <v>121</v>
      </c>
      <c r="X629" s="55" t="s">
        <v>122</v>
      </c>
      <c r="Y629" s="55"/>
      <c r="Z629" s="55"/>
      <c r="AA629" s="55"/>
      <c r="AB629" s="56">
        <v>0</v>
      </c>
      <c r="AC629" s="56"/>
    </row>
    <row r="630" spans="1:29" ht="11.1" customHeight="1" x14ac:dyDescent="0.15">
      <c r="A630" s="6" t="s">
        <v>120</v>
      </c>
      <c r="C630" s="40" t="s">
        <v>128</v>
      </c>
      <c r="D630" s="40"/>
      <c r="E630" s="40"/>
      <c r="F630" s="40"/>
      <c r="G630" s="51">
        <v>3640735</v>
      </c>
      <c r="H630" s="51"/>
      <c r="I630" s="52" t="s">
        <v>175</v>
      </c>
      <c r="J630" s="52"/>
      <c r="K630" s="52"/>
      <c r="L630" s="52"/>
      <c r="M630" s="53" t="s">
        <v>130</v>
      </c>
      <c r="N630" s="53"/>
      <c r="O630" s="53"/>
      <c r="P630" s="53" t="s">
        <v>132</v>
      </c>
      <c r="Q630" s="53"/>
      <c r="R630" s="53"/>
      <c r="S630" s="54">
        <v>5.61</v>
      </c>
      <c r="T630" s="54"/>
      <c r="V630" s="5">
        <v>0</v>
      </c>
      <c r="W630" s="4" t="s">
        <v>121</v>
      </c>
      <c r="X630" s="55" t="s">
        <v>122</v>
      </c>
      <c r="Y630" s="55"/>
      <c r="Z630" s="55"/>
      <c r="AA630" s="55"/>
      <c r="AB630" s="56">
        <v>0</v>
      </c>
      <c r="AC630" s="56"/>
    </row>
    <row r="631" spans="1:29" ht="11.1" customHeight="1" x14ac:dyDescent="0.15">
      <c r="A631" s="6" t="s">
        <v>120</v>
      </c>
      <c r="C631" s="40" t="s">
        <v>128</v>
      </c>
      <c r="D631" s="40"/>
      <c r="E631" s="40"/>
      <c r="F631" s="40"/>
      <c r="G631" s="51">
        <v>3640897</v>
      </c>
      <c r="H631" s="51"/>
      <c r="I631" s="52" t="s">
        <v>175</v>
      </c>
      <c r="J631" s="52"/>
      <c r="K631" s="52"/>
      <c r="L631" s="52"/>
      <c r="M631" s="53" t="s">
        <v>130</v>
      </c>
      <c r="N631" s="53"/>
      <c r="O631" s="53"/>
      <c r="P631" s="53" t="s">
        <v>131</v>
      </c>
      <c r="Q631" s="53"/>
      <c r="R631" s="53"/>
      <c r="S631" s="54">
        <v>8.32</v>
      </c>
      <c r="T631" s="54"/>
      <c r="V631" s="5">
        <v>0</v>
      </c>
      <c r="W631" s="4" t="s">
        <v>121</v>
      </c>
      <c r="X631" s="55" t="s">
        <v>122</v>
      </c>
      <c r="Y631" s="55"/>
      <c r="Z631" s="55"/>
      <c r="AA631" s="55"/>
      <c r="AB631" s="56">
        <v>0</v>
      </c>
      <c r="AC631" s="56"/>
    </row>
    <row r="632" spans="1:29" ht="11.1" customHeight="1" x14ac:dyDescent="0.15">
      <c r="A632" s="6" t="s">
        <v>120</v>
      </c>
      <c r="C632" s="40" t="s">
        <v>128</v>
      </c>
      <c r="D632" s="40"/>
      <c r="E632" s="40"/>
      <c r="F632" s="40"/>
      <c r="G632" s="51">
        <v>3644274</v>
      </c>
      <c r="H632" s="51"/>
      <c r="I632" s="52" t="s">
        <v>176</v>
      </c>
      <c r="J632" s="52"/>
      <c r="K632" s="52"/>
      <c r="L632" s="52"/>
      <c r="M632" s="53" t="s">
        <v>130</v>
      </c>
      <c r="N632" s="53"/>
      <c r="O632" s="53"/>
      <c r="P632" s="53" t="s">
        <v>132</v>
      </c>
      <c r="Q632" s="53"/>
      <c r="R632" s="53"/>
      <c r="S632" s="54">
        <v>4.5599999999999996</v>
      </c>
      <c r="T632" s="54"/>
      <c r="V632" s="5">
        <v>0</v>
      </c>
      <c r="W632" s="4" t="s">
        <v>121</v>
      </c>
      <c r="X632" s="55" t="s">
        <v>122</v>
      </c>
      <c r="Y632" s="55"/>
      <c r="Z632" s="55"/>
      <c r="AA632" s="55"/>
      <c r="AB632" s="56">
        <v>0</v>
      </c>
      <c r="AC632" s="56"/>
    </row>
    <row r="633" spans="1:29" ht="11.1" customHeight="1" x14ac:dyDescent="0.15">
      <c r="A633" s="6" t="s">
        <v>120</v>
      </c>
      <c r="C633" s="40" t="s">
        <v>128</v>
      </c>
      <c r="D633" s="40"/>
      <c r="E633" s="40"/>
      <c r="F633" s="40"/>
      <c r="G633" s="51">
        <v>3644379</v>
      </c>
      <c r="H633" s="51"/>
      <c r="I633" s="52" t="s">
        <v>176</v>
      </c>
      <c r="J633" s="52"/>
      <c r="K633" s="52"/>
      <c r="L633" s="52"/>
      <c r="M633" s="53" t="s">
        <v>130</v>
      </c>
      <c r="N633" s="53"/>
      <c r="O633" s="53"/>
      <c r="P633" s="53" t="s">
        <v>131</v>
      </c>
      <c r="Q633" s="53"/>
      <c r="R633" s="53"/>
      <c r="S633" s="54">
        <v>7.05</v>
      </c>
      <c r="T633" s="54"/>
      <c r="V633" s="5">
        <v>0</v>
      </c>
      <c r="W633" s="4" t="s">
        <v>121</v>
      </c>
      <c r="X633" s="55" t="s">
        <v>122</v>
      </c>
      <c r="Y633" s="55"/>
      <c r="Z633" s="55"/>
      <c r="AA633" s="55"/>
      <c r="AB633" s="56">
        <v>0</v>
      </c>
      <c r="AC633" s="56"/>
    </row>
    <row r="634" spans="1:29" ht="11.1" customHeight="1" x14ac:dyDescent="0.15">
      <c r="A634" s="6" t="s">
        <v>120</v>
      </c>
      <c r="C634" s="40" t="s">
        <v>128</v>
      </c>
      <c r="D634" s="40"/>
      <c r="E634" s="40"/>
      <c r="F634" s="40"/>
      <c r="G634" s="51">
        <v>3647851</v>
      </c>
      <c r="H634" s="51"/>
      <c r="I634" s="52" t="s">
        <v>177</v>
      </c>
      <c r="J634" s="52"/>
      <c r="K634" s="52"/>
      <c r="L634" s="52"/>
      <c r="M634" s="53" t="s">
        <v>130</v>
      </c>
      <c r="N634" s="53"/>
      <c r="O634" s="53"/>
      <c r="P634" s="53" t="s">
        <v>132</v>
      </c>
      <c r="Q634" s="53"/>
      <c r="R634" s="53"/>
      <c r="S634" s="54">
        <v>6.35</v>
      </c>
      <c r="T634" s="54"/>
      <c r="V634" s="5">
        <v>0</v>
      </c>
      <c r="W634" s="4" t="s">
        <v>121</v>
      </c>
      <c r="X634" s="55" t="s">
        <v>122</v>
      </c>
      <c r="Y634" s="55"/>
      <c r="Z634" s="55"/>
      <c r="AA634" s="55"/>
      <c r="AB634" s="56">
        <v>0</v>
      </c>
      <c r="AC634" s="56"/>
    </row>
    <row r="635" spans="1:29" ht="11.1" customHeight="1" x14ac:dyDescent="0.15">
      <c r="A635" s="6" t="s">
        <v>120</v>
      </c>
      <c r="C635" s="40" t="s">
        <v>128</v>
      </c>
      <c r="D635" s="40"/>
      <c r="E635" s="40"/>
      <c r="F635" s="40"/>
      <c r="G635" s="51">
        <v>3647971</v>
      </c>
      <c r="H635" s="51"/>
      <c r="I635" s="52" t="s">
        <v>177</v>
      </c>
      <c r="J635" s="52"/>
      <c r="K635" s="52"/>
      <c r="L635" s="52"/>
      <c r="M635" s="53" t="s">
        <v>130</v>
      </c>
      <c r="N635" s="53"/>
      <c r="O635" s="53"/>
      <c r="P635" s="53" t="s">
        <v>135</v>
      </c>
      <c r="Q635" s="53"/>
      <c r="R635" s="53"/>
      <c r="S635" s="54">
        <v>9.09</v>
      </c>
      <c r="T635" s="54"/>
      <c r="V635" s="5">
        <v>0</v>
      </c>
      <c r="W635" s="4" t="s">
        <v>121</v>
      </c>
      <c r="X635" s="55" t="s">
        <v>122</v>
      </c>
      <c r="Y635" s="55"/>
      <c r="Z635" s="55"/>
      <c r="AA635" s="55"/>
      <c r="AB635" s="56">
        <v>0</v>
      </c>
      <c r="AC635" s="56"/>
    </row>
    <row r="636" spans="1:29" ht="11.1" customHeight="1" x14ac:dyDescent="0.15">
      <c r="A636" s="6" t="s">
        <v>120</v>
      </c>
      <c r="C636" s="40" t="s">
        <v>128</v>
      </c>
      <c r="D636" s="40"/>
      <c r="E636" s="40"/>
      <c r="F636" s="40"/>
      <c r="G636" s="51">
        <v>3651561</v>
      </c>
      <c r="H636" s="51"/>
      <c r="I636" s="52" t="s">
        <v>178</v>
      </c>
      <c r="J636" s="52"/>
      <c r="K636" s="52"/>
      <c r="L636" s="52"/>
      <c r="M636" s="53" t="s">
        <v>130</v>
      </c>
      <c r="N636" s="53"/>
      <c r="O636" s="53"/>
      <c r="P636" s="53" t="s">
        <v>132</v>
      </c>
      <c r="Q636" s="53"/>
      <c r="R636" s="53"/>
      <c r="S636" s="54">
        <v>7.48</v>
      </c>
      <c r="T636" s="54"/>
      <c r="V636" s="5">
        <v>0</v>
      </c>
      <c r="W636" s="4" t="s">
        <v>121</v>
      </c>
      <c r="X636" s="55" t="s">
        <v>122</v>
      </c>
      <c r="Y636" s="55"/>
      <c r="Z636" s="55"/>
      <c r="AA636" s="55"/>
      <c r="AB636" s="56">
        <v>0</v>
      </c>
      <c r="AC636" s="56"/>
    </row>
    <row r="637" spans="1:29" ht="11.1" customHeight="1" x14ac:dyDescent="0.15">
      <c r="A637" s="6" t="s">
        <v>120</v>
      </c>
      <c r="C637" s="40" t="s">
        <v>128</v>
      </c>
      <c r="D637" s="40"/>
      <c r="E637" s="40"/>
      <c r="F637" s="40"/>
      <c r="G637" s="51">
        <v>3651605</v>
      </c>
      <c r="H637" s="51"/>
      <c r="I637" s="52" t="s">
        <v>178</v>
      </c>
      <c r="J637" s="52"/>
      <c r="K637" s="52"/>
      <c r="L637" s="52"/>
      <c r="M637" s="53" t="s">
        <v>130</v>
      </c>
      <c r="N637" s="53"/>
      <c r="O637" s="53"/>
      <c r="P637" s="53" t="s">
        <v>138</v>
      </c>
      <c r="Q637" s="53"/>
      <c r="R637" s="53"/>
      <c r="S637" s="54">
        <v>6.78</v>
      </c>
      <c r="T637" s="54"/>
      <c r="V637" s="5">
        <v>0</v>
      </c>
      <c r="W637" s="4" t="s">
        <v>121</v>
      </c>
      <c r="X637" s="55" t="s">
        <v>122</v>
      </c>
      <c r="Y637" s="55"/>
      <c r="Z637" s="55"/>
      <c r="AA637" s="55"/>
      <c r="AB637" s="56">
        <v>0</v>
      </c>
      <c r="AC637" s="56"/>
    </row>
    <row r="638" spans="1:29" ht="11.1" customHeight="1" x14ac:dyDescent="0.15">
      <c r="A638" s="6" t="s">
        <v>120</v>
      </c>
      <c r="C638" s="40" t="s">
        <v>128</v>
      </c>
      <c r="D638" s="40"/>
      <c r="E638" s="40"/>
      <c r="F638" s="40"/>
      <c r="G638" s="51">
        <v>3654497</v>
      </c>
      <c r="H638" s="51"/>
      <c r="I638" s="52" t="s">
        <v>179</v>
      </c>
      <c r="J638" s="52"/>
      <c r="K638" s="52"/>
      <c r="L638" s="52"/>
      <c r="M638" s="53" t="s">
        <v>130</v>
      </c>
      <c r="N638" s="53"/>
      <c r="O638" s="53"/>
      <c r="P638" s="53" t="s">
        <v>132</v>
      </c>
      <c r="Q638" s="53"/>
      <c r="R638" s="53"/>
      <c r="S638" s="54">
        <v>7.3</v>
      </c>
      <c r="T638" s="54"/>
      <c r="V638" s="5">
        <v>0</v>
      </c>
      <c r="W638" s="4" t="s">
        <v>121</v>
      </c>
      <c r="X638" s="55" t="s">
        <v>122</v>
      </c>
      <c r="Y638" s="55"/>
      <c r="Z638" s="55"/>
      <c r="AA638" s="55"/>
      <c r="AB638" s="56">
        <v>0</v>
      </c>
      <c r="AC638" s="56"/>
    </row>
    <row r="639" spans="1:29" ht="11.1" customHeight="1" x14ac:dyDescent="0.15">
      <c r="A639" s="6" t="s">
        <v>120</v>
      </c>
      <c r="C639" s="40" t="s">
        <v>128</v>
      </c>
      <c r="D639" s="40"/>
      <c r="E639" s="40"/>
      <c r="F639" s="40"/>
      <c r="G639" s="51">
        <v>3654616</v>
      </c>
      <c r="H639" s="51"/>
      <c r="I639" s="52" t="s">
        <v>179</v>
      </c>
      <c r="J639" s="52"/>
      <c r="K639" s="52"/>
      <c r="L639" s="52"/>
      <c r="M639" s="53" t="s">
        <v>130</v>
      </c>
      <c r="N639" s="53"/>
      <c r="O639" s="53"/>
      <c r="P639" s="53" t="s">
        <v>180</v>
      </c>
      <c r="Q639" s="53"/>
      <c r="R639" s="53"/>
      <c r="S639" s="54">
        <v>8.83</v>
      </c>
      <c r="T639" s="54"/>
      <c r="V639" s="5">
        <v>0</v>
      </c>
      <c r="W639" s="4" t="s">
        <v>121</v>
      </c>
      <c r="X639" s="55" t="s">
        <v>122</v>
      </c>
      <c r="Y639" s="55"/>
      <c r="Z639" s="55"/>
      <c r="AA639" s="55"/>
      <c r="AB639" s="56">
        <v>0</v>
      </c>
      <c r="AC639" s="56"/>
    </row>
    <row r="640" spans="1:29" ht="11.1" customHeight="1" x14ac:dyDescent="0.15">
      <c r="A640" s="6" t="s">
        <v>120</v>
      </c>
      <c r="C640" s="40" t="s">
        <v>128</v>
      </c>
      <c r="D640" s="40"/>
      <c r="E640" s="40"/>
      <c r="F640" s="40"/>
      <c r="G640" s="51">
        <v>3657604</v>
      </c>
      <c r="H640" s="51"/>
      <c r="I640" s="52" t="s">
        <v>181</v>
      </c>
      <c r="J640" s="52"/>
      <c r="K640" s="52"/>
      <c r="L640" s="52"/>
      <c r="M640" s="53" t="s">
        <v>130</v>
      </c>
      <c r="N640" s="53"/>
      <c r="O640" s="53"/>
      <c r="P640" s="53" t="s">
        <v>131</v>
      </c>
      <c r="Q640" s="53"/>
      <c r="R640" s="53"/>
      <c r="S640" s="54">
        <v>4.29</v>
      </c>
      <c r="T640" s="54"/>
      <c r="V640" s="5">
        <v>0</v>
      </c>
      <c r="W640" s="4" t="s">
        <v>121</v>
      </c>
      <c r="X640" s="55" t="s">
        <v>122</v>
      </c>
      <c r="Y640" s="55"/>
      <c r="Z640" s="55"/>
      <c r="AA640" s="55"/>
      <c r="AB640" s="56">
        <v>0</v>
      </c>
      <c r="AC640" s="56"/>
    </row>
    <row r="641" spans="1:29" ht="11.1" customHeight="1" x14ac:dyDescent="0.15">
      <c r="A641" s="6" t="s">
        <v>120</v>
      </c>
      <c r="C641" s="40" t="s">
        <v>128</v>
      </c>
      <c r="D641" s="40"/>
      <c r="E641" s="40"/>
      <c r="F641" s="40"/>
      <c r="G641" s="51">
        <v>3657806</v>
      </c>
      <c r="H641" s="51"/>
      <c r="I641" s="52" t="s">
        <v>181</v>
      </c>
      <c r="J641" s="52"/>
      <c r="K641" s="52"/>
      <c r="L641" s="52"/>
      <c r="M641" s="53" t="s">
        <v>130</v>
      </c>
      <c r="N641" s="53"/>
      <c r="O641" s="53"/>
      <c r="P641" s="53" t="s">
        <v>132</v>
      </c>
      <c r="Q641" s="53"/>
      <c r="R641" s="53"/>
      <c r="S641" s="54">
        <v>6.97</v>
      </c>
      <c r="T641" s="54"/>
      <c r="V641" s="5">
        <v>0</v>
      </c>
      <c r="W641" s="4" t="s">
        <v>121</v>
      </c>
      <c r="X641" s="55" t="s">
        <v>122</v>
      </c>
      <c r="Y641" s="55"/>
      <c r="Z641" s="55"/>
      <c r="AA641" s="55"/>
      <c r="AB641" s="56">
        <v>0</v>
      </c>
      <c r="AC641" s="56"/>
    </row>
    <row r="642" spans="1:29" ht="11.1" customHeight="1" x14ac:dyDescent="0.15">
      <c r="A642" s="6" t="s">
        <v>120</v>
      </c>
      <c r="C642" s="40" t="s">
        <v>128</v>
      </c>
      <c r="D642" s="40"/>
      <c r="E642" s="40"/>
      <c r="F642" s="40"/>
      <c r="G642" s="51">
        <v>3657859</v>
      </c>
      <c r="H642" s="51"/>
      <c r="I642" s="52" t="s">
        <v>181</v>
      </c>
      <c r="J642" s="52"/>
      <c r="K642" s="52"/>
      <c r="L642" s="52"/>
      <c r="M642" s="53" t="s">
        <v>130</v>
      </c>
      <c r="N642" s="53"/>
      <c r="O642" s="53"/>
      <c r="P642" s="53" t="s">
        <v>131</v>
      </c>
      <c r="Q642" s="53"/>
      <c r="R642" s="53"/>
      <c r="S642" s="54">
        <v>3.12</v>
      </c>
      <c r="T642" s="54"/>
      <c r="V642" s="5">
        <v>0</v>
      </c>
      <c r="W642" s="4" t="s">
        <v>121</v>
      </c>
      <c r="X642" s="55" t="s">
        <v>122</v>
      </c>
      <c r="Y642" s="55"/>
      <c r="Z642" s="55"/>
      <c r="AA642" s="55"/>
      <c r="AB642" s="56">
        <v>0</v>
      </c>
      <c r="AC642" s="56"/>
    </row>
    <row r="643" spans="1:29" ht="11.1" customHeight="1" x14ac:dyDescent="0.15">
      <c r="A643" s="6" t="s">
        <v>120</v>
      </c>
      <c r="C643" s="40" t="s">
        <v>128</v>
      </c>
      <c r="D643" s="40"/>
      <c r="E643" s="40"/>
      <c r="F643" s="40"/>
      <c r="G643" s="51">
        <v>3661429</v>
      </c>
      <c r="H643" s="51"/>
      <c r="I643" s="52" t="s">
        <v>182</v>
      </c>
      <c r="J643" s="52"/>
      <c r="K643" s="52"/>
      <c r="L643" s="52"/>
      <c r="M643" s="53" t="s">
        <v>130</v>
      </c>
      <c r="N643" s="53"/>
      <c r="O643" s="53"/>
      <c r="P643" s="53" t="s">
        <v>132</v>
      </c>
      <c r="Q643" s="53"/>
      <c r="R643" s="53"/>
      <c r="S643" s="54">
        <v>8.14</v>
      </c>
      <c r="T643" s="54"/>
      <c r="V643" s="5">
        <v>0</v>
      </c>
      <c r="W643" s="4" t="s">
        <v>121</v>
      </c>
      <c r="X643" s="55" t="s">
        <v>122</v>
      </c>
      <c r="Y643" s="55"/>
      <c r="Z643" s="55"/>
      <c r="AA643" s="55"/>
      <c r="AB643" s="56">
        <v>0</v>
      </c>
      <c r="AC643" s="56"/>
    </row>
    <row r="644" spans="1:29" ht="11.1" customHeight="1" x14ac:dyDescent="0.15">
      <c r="A644" s="6" t="s">
        <v>120</v>
      </c>
      <c r="C644" s="40" t="s">
        <v>128</v>
      </c>
      <c r="D644" s="40"/>
      <c r="E644" s="40"/>
      <c r="F644" s="40"/>
      <c r="G644" s="51">
        <v>3661431</v>
      </c>
      <c r="H644" s="51"/>
      <c r="I644" s="52" t="s">
        <v>182</v>
      </c>
      <c r="J644" s="52"/>
      <c r="K644" s="52"/>
      <c r="L644" s="52"/>
      <c r="M644" s="53" t="s">
        <v>130</v>
      </c>
      <c r="N644" s="53"/>
      <c r="O644" s="53"/>
      <c r="P644" s="53" t="s">
        <v>131</v>
      </c>
      <c r="Q644" s="53"/>
      <c r="R644" s="53"/>
      <c r="S644" s="54">
        <v>7.05</v>
      </c>
      <c r="T644" s="54"/>
      <c r="V644" s="5">
        <v>0</v>
      </c>
      <c r="W644" s="4" t="s">
        <v>121</v>
      </c>
      <c r="X644" s="55" t="s">
        <v>122</v>
      </c>
      <c r="Y644" s="55"/>
      <c r="Z644" s="55"/>
      <c r="AA644" s="55"/>
      <c r="AB644" s="56">
        <v>0</v>
      </c>
      <c r="AC644" s="56"/>
    </row>
    <row r="645" spans="1:29" ht="11.1" customHeight="1" x14ac:dyDescent="0.15">
      <c r="A645" s="6" t="s">
        <v>120</v>
      </c>
      <c r="C645" s="40" t="s">
        <v>128</v>
      </c>
      <c r="D645" s="40"/>
      <c r="E645" s="40"/>
      <c r="F645" s="40"/>
      <c r="G645" s="51">
        <v>3664735</v>
      </c>
      <c r="H645" s="51"/>
      <c r="I645" s="52" t="s">
        <v>183</v>
      </c>
      <c r="J645" s="52"/>
      <c r="K645" s="52"/>
      <c r="L645" s="52"/>
      <c r="M645" s="53" t="s">
        <v>130</v>
      </c>
      <c r="N645" s="53"/>
      <c r="O645" s="53"/>
      <c r="P645" s="53" t="s">
        <v>132</v>
      </c>
      <c r="Q645" s="53"/>
      <c r="R645" s="53"/>
      <c r="S645" s="54">
        <v>7.76</v>
      </c>
      <c r="T645" s="54"/>
      <c r="V645" s="5">
        <v>0</v>
      </c>
      <c r="W645" s="4" t="s">
        <v>121</v>
      </c>
      <c r="X645" s="55" t="s">
        <v>122</v>
      </c>
      <c r="Y645" s="55"/>
      <c r="Z645" s="55"/>
      <c r="AA645" s="55"/>
      <c r="AB645" s="56">
        <v>0</v>
      </c>
      <c r="AC645" s="56"/>
    </row>
    <row r="646" spans="1:29" ht="11.1" customHeight="1" x14ac:dyDescent="0.15">
      <c r="A646" s="6" t="s">
        <v>120</v>
      </c>
      <c r="C646" s="40" t="s">
        <v>128</v>
      </c>
      <c r="D646" s="40"/>
      <c r="E646" s="40"/>
      <c r="F646" s="40"/>
      <c r="G646" s="51">
        <v>3664848</v>
      </c>
      <c r="H646" s="51"/>
      <c r="I646" s="52" t="s">
        <v>183</v>
      </c>
      <c r="J646" s="52"/>
      <c r="K646" s="52"/>
      <c r="L646" s="52"/>
      <c r="M646" s="53" t="s">
        <v>130</v>
      </c>
      <c r="N646" s="53"/>
      <c r="O646" s="53"/>
      <c r="P646" s="53" t="s">
        <v>131</v>
      </c>
      <c r="Q646" s="53"/>
      <c r="R646" s="53"/>
      <c r="S646" s="54">
        <v>7.82</v>
      </c>
      <c r="T646" s="54"/>
      <c r="V646" s="5">
        <v>0</v>
      </c>
      <c r="W646" s="4" t="s">
        <v>121</v>
      </c>
      <c r="X646" s="55" t="s">
        <v>122</v>
      </c>
      <c r="Y646" s="55"/>
      <c r="Z646" s="55"/>
      <c r="AA646" s="55"/>
      <c r="AB646" s="56">
        <v>0</v>
      </c>
      <c r="AC646" s="56"/>
    </row>
    <row r="647" spans="1:29" ht="11.1" customHeight="1" x14ac:dyDescent="0.15">
      <c r="A647" s="6" t="s">
        <v>120</v>
      </c>
      <c r="C647" s="40" t="s">
        <v>128</v>
      </c>
      <c r="D647" s="40"/>
      <c r="E647" s="40"/>
      <c r="F647" s="40"/>
      <c r="G647" s="51">
        <v>3668286</v>
      </c>
      <c r="H647" s="51"/>
      <c r="I647" s="52" t="s">
        <v>184</v>
      </c>
      <c r="J647" s="52"/>
      <c r="K647" s="52"/>
      <c r="L647" s="52"/>
      <c r="M647" s="53" t="s">
        <v>130</v>
      </c>
      <c r="N647" s="53"/>
      <c r="O647" s="53"/>
      <c r="P647" s="53" t="s">
        <v>132</v>
      </c>
      <c r="Q647" s="53"/>
      <c r="R647" s="53"/>
      <c r="S647" s="54">
        <v>8.1300000000000008</v>
      </c>
      <c r="T647" s="54"/>
      <c r="V647" s="5">
        <v>0</v>
      </c>
      <c r="W647" s="4" t="s">
        <v>121</v>
      </c>
      <c r="X647" s="55" t="s">
        <v>122</v>
      </c>
      <c r="Y647" s="55"/>
      <c r="Z647" s="55"/>
      <c r="AA647" s="55"/>
      <c r="AB647" s="56">
        <v>0</v>
      </c>
      <c r="AC647" s="56"/>
    </row>
    <row r="648" spans="1:29" ht="11.1" customHeight="1" x14ac:dyDescent="0.15">
      <c r="A648" s="6" t="s">
        <v>120</v>
      </c>
      <c r="C648" s="40" t="s">
        <v>128</v>
      </c>
      <c r="D648" s="40"/>
      <c r="E648" s="40"/>
      <c r="F648" s="40"/>
      <c r="G648" s="51">
        <v>3668316</v>
      </c>
      <c r="H648" s="51"/>
      <c r="I648" s="52" t="s">
        <v>184</v>
      </c>
      <c r="J648" s="52"/>
      <c r="K648" s="52"/>
      <c r="L648" s="52"/>
      <c r="M648" s="53" t="s">
        <v>130</v>
      </c>
      <c r="N648" s="53"/>
      <c r="O648" s="53"/>
      <c r="P648" s="53" t="s">
        <v>131</v>
      </c>
      <c r="Q648" s="53"/>
      <c r="R648" s="53"/>
      <c r="S648" s="54">
        <v>8.19</v>
      </c>
      <c r="T648" s="54"/>
      <c r="V648" s="5">
        <v>0</v>
      </c>
      <c r="W648" s="4" t="s">
        <v>121</v>
      </c>
      <c r="X648" s="55" t="s">
        <v>122</v>
      </c>
      <c r="Y648" s="55"/>
      <c r="Z648" s="55"/>
      <c r="AA648" s="55"/>
      <c r="AB648" s="56">
        <v>0</v>
      </c>
      <c r="AC648" s="56"/>
    </row>
    <row r="649" spans="1:29" ht="11.1" customHeight="1" x14ac:dyDescent="0.15">
      <c r="A649" s="6" t="s">
        <v>120</v>
      </c>
      <c r="C649" s="40" t="s">
        <v>128</v>
      </c>
      <c r="D649" s="40"/>
      <c r="E649" s="40"/>
      <c r="F649" s="40"/>
      <c r="G649" s="51">
        <v>3670892</v>
      </c>
      <c r="H649" s="51"/>
      <c r="I649" s="52" t="s">
        <v>185</v>
      </c>
      <c r="J649" s="52"/>
      <c r="K649" s="52"/>
      <c r="L649" s="52"/>
      <c r="M649" s="53" t="s">
        <v>130</v>
      </c>
      <c r="N649" s="53"/>
      <c r="O649" s="53"/>
      <c r="P649" s="53" t="s">
        <v>132</v>
      </c>
      <c r="Q649" s="53"/>
      <c r="R649" s="53"/>
      <c r="S649" s="54">
        <v>4.49</v>
      </c>
      <c r="T649" s="54"/>
      <c r="V649" s="5">
        <v>0</v>
      </c>
      <c r="W649" s="4" t="s">
        <v>121</v>
      </c>
      <c r="X649" s="55" t="s">
        <v>122</v>
      </c>
      <c r="Y649" s="55"/>
      <c r="Z649" s="55"/>
      <c r="AA649" s="55"/>
      <c r="AB649" s="56">
        <v>0</v>
      </c>
      <c r="AC649" s="56"/>
    </row>
    <row r="650" spans="1:29" ht="11.1" customHeight="1" x14ac:dyDescent="0.15">
      <c r="A650" s="6" t="s">
        <v>120</v>
      </c>
      <c r="C650" s="40" t="s">
        <v>128</v>
      </c>
      <c r="D650" s="40"/>
      <c r="E650" s="40"/>
      <c r="F650" s="40"/>
      <c r="G650" s="51">
        <v>3670937</v>
      </c>
      <c r="H650" s="51"/>
      <c r="I650" s="52" t="s">
        <v>185</v>
      </c>
      <c r="J650" s="52"/>
      <c r="K650" s="52"/>
      <c r="L650" s="52"/>
      <c r="M650" s="53" t="s">
        <v>130</v>
      </c>
      <c r="N650" s="53"/>
      <c r="O650" s="53"/>
      <c r="P650" s="53" t="s">
        <v>131</v>
      </c>
      <c r="Q650" s="53"/>
      <c r="R650" s="53"/>
      <c r="S650" s="54">
        <v>4.7</v>
      </c>
      <c r="T650" s="54"/>
      <c r="V650" s="5">
        <v>0</v>
      </c>
      <c r="W650" s="4" t="s">
        <v>121</v>
      </c>
      <c r="X650" s="55" t="s">
        <v>122</v>
      </c>
      <c r="Y650" s="55"/>
      <c r="Z650" s="55"/>
      <c r="AA650" s="55"/>
      <c r="AB650" s="56">
        <v>0</v>
      </c>
      <c r="AC650" s="56"/>
    </row>
    <row r="651" spans="1:29" ht="11.1" customHeight="1" x14ac:dyDescent="0.15">
      <c r="A651" s="6" t="s">
        <v>120</v>
      </c>
      <c r="C651" s="40" t="s">
        <v>128</v>
      </c>
      <c r="D651" s="40"/>
      <c r="E651" s="40"/>
      <c r="F651" s="40"/>
      <c r="G651" s="51">
        <v>3671132</v>
      </c>
      <c r="H651" s="51"/>
      <c r="I651" s="52" t="s">
        <v>185</v>
      </c>
      <c r="J651" s="52"/>
      <c r="K651" s="52"/>
      <c r="L651" s="52"/>
      <c r="M651" s="53" t="s">
        <v>130</v>
      </c>
      <c r="N651" s="53"/>
      <c r="O651" s="53"/>
      <c r="P651" s="53" t="s">
        <v>186</v>
      </c>
      <c r="Q651" s="53"/>
      <c r="R651" s="53"/>
      <c r="S651" s="54">
        <v>10.11</v>
      </c>
      <c r="T651" s="54"/>
      <c r="V651" s="5">
        <v>0</v>
      </c>
      <c r="W651" s="4" t="s">
        <v>121</v>
      </c>
      <c r="X651" s="55" t="s">
        <v>122</v>
      </c>
      <c r="Y651" s="55"/>
      <c r="Z651" s="55"/>
      <c r="AA651" s="55"/>
      <c r="AB651" s="56">
        <v>0</v>
      </c>
      <c r="AC651" s="56"/>
    </row>
    <row r="652" spans="1:29" ht="11.1" customHeight="1" x14ac:dyDescent="0.15">
      <c r="A652" s="6" t="s">
        <v>120</v>
      </c>
      <c r="C652" s="40" t="s">
        <v>128</v>
      </c>
      <c r="D652" s="40"/>
      <c r="E652" s="40"/>
      <c r="F652" s="40"/>
      <c r="G652" s="51">
        <v>3671228</v>
      </c>
      <c r="H652" s="51"/>
      <c r="I652" s="52" t="s">
        <v>185</v>
      </c>
      <c r="J652" s="52"/>
      <c r="K652" s="52"/>
      <c r="L652" s="52"/>
      <c r="M652" s="53" t="s">
        <v>130</v>
      </c>
      <c r="N652" s="53"/>
      <c r="O652" s="53"/>
      <c r="P652" s="53" t="s">
        <v>132</v>
      </c>
      <c r="Q652" s="53"/>
      <c r="R652" s="53"/>
      <c r="S652" s="54">
        <v>3.52</v>
      </c>
      <c r="T652" s="54"/>
      <c r="V652" s="5">
        <v>0</v>
      </c>
      <c r="W652" s="4" t="s">
        <v>121</v>
      </c>
      <c r="X652" s="55" t="s">
        <v>122</v>
      </c>
      <c r="Y652" s="55"/>
      <c r="Z652" s="55"/>
      <c r="AA652" s="55"/>
      <c r="AB652" s="56">
        <v>0</v>
      </c>
      <c r="AC652" s="56"/>
    </row>
    <row r="653" spans="1:29" ht="11.1" customHeight="1" x14ac:dyDescent="0.15">
      <c r="A653" s="6" t="s">
        <v>120</v>
      </c>
      <c r="C653" s="40" t="s">
        <v>128</v>
      </c>
      <c r="D653" s="40"/>
      <c r="E653" s="40"/>
      <c r="F653" s="40"/>
      <c r="G653" s="51">
        <v>3671235</v>
      </c>
      <c r="H653" s="51"/>
      <c r="I653" s="52" t="s">
        <v>185</v>
      </c>
      <c r="J653" s="52"/>
      <c r="K653" s="52"/>
      <c r="L653" s="52"/>
      <c r="M653" s="53" t="s">
        <v>130</v>
      </c>
      <c r="N653" s="53"/>
      <c r="O653" s="53"/>
      <c r="P653" s="53" t="s">
        <v>135</v>
      </c>
      <c r="Q653" s="53"/>
      <c r="R653" s="53"/>
      <c r="S653" s="54">
        <v>3.01</v>
      </c>
      <c r="T653" s="54"/>
      <c r="V653" s="5">
        <v>0</v>
      </c>
      <c r="W653" s="4" t="s">
        <v>121</v>
      </c>
      <c r="X653" s="55" t="s">
        <v>122</v>
      </c>
      <c r="Y653" s="55"/>
      <c r="Z653" s="55"/>
      <c r="AA653" s="55"/>
      <c r="AB653" s="56">
        <v>0</v>
      </c>
      <c r="AC653" s="56"/>
    </row>
    <row r="654" spans="1:29" ht="11.1" customHeight="1" x14ac:dyDescent="0.15">
      <c r="A654" s="6" t="s">
        <v>120</v>
      </c>
      <c r="C654" s="40" t="s">
        <v>128</v>
      </c>
      <c r="D654" s="40"/>
      <c r="E654" s="40"/>
      <c r="F654" s="40"/>
      <c r="G654" s="51">
        <v>3674629</v>
      </c>
      <c r="H654" s="51"/>
      <c r="I654" s="52" t="s">
        <v>187</v>
      </c>
      <c r="J654" s="52"/>
      <c r="K654" s="52"/>
      <c r="L654" s="52"/>
      <c r="M654" s="53" t="s">
        <v>130</v>
      </c>
      <c r="N654" s="53"/>
      <c r="O654" s="53"/>
      <c r="P654" s="53" t="s">
        <v>132</v>
      </c>
      <c r="Q654" s="53"/>
      <c r="R654" s="53"/>
      <c r="S654" s="54">
        <v>7.93</v>
      </c>
      <c r="T654" s="54"/>
      <c r="V654" s="5">
        <v>0</v>
      </c>
      <c r="W654" s="4" t="s">
        <v>121</v>
      </c>
      <c r="X654" s="55" t="s">
        <v>122</v>
      </c>
      <c r="Y654" s="55"/>
      <c r="Z654" s="55"/>
      <c r="AA654" s="55"/>
      <c r="AB654" s="56">
        <v>0</v>
      </c>
      <c r="AC654" s="56"/>
    </row>
    <row r="655" spans="1:29" ht="11.1" customHeight="1" x14ac:dyDescent="0.15">
      <c r="A655" s="6" t="s">
        <v>120</v>
      </c>
      <c r="C655" s="40" t="s">
        <v>128</v>
      </c>
      <c r="D655" s="40"/>
      <c r="E655" s="40"/>
      <c r="F655" s="40"/>
      <c r="G655" s="51">
        <v>3674637</v>
      </c>
      <c r="H655" s="51"/>
      <c r="I655" s="52" t="s">
        <v>187</v>
      </c>
      <c r="J655" s="52"/>
      <c r="K655" s="52"/>
      <c r="L655" s="52"/>
      <c r="M655" s="53" t="s">
        <v>130</v>
      </c>
      <c r="N655" s="53"/>
      <c r="O655" s="53"/>
      <c r="P655" s="53" t="s">
        <v>131</v>
      </c>
      <c r="Q655" s="53"/>
      <c r="R655" s="53"/>
      <c r="S655" s="54">
        <v>8.6199999999999992</v>
      </c>
      <c r="T655" s="54"/>
      <c r="V655" s="5">
        <v>0</v>
      </c>
      <c r="W655" s="4" t="s">
        <v>121</v>
      </c>
      <c r="X655" s="55" t="s">
        <v>122</v>
      </c>
      <c r="Y655" s="55"/>
      <c r="Z655" s="55"/>
      <c r="AA655" s="55"/>
      <c r="AB655" s="56">
        <v>0</v>
      </c>
      <c r="AC655" s="56"/>
    </row>
    <row r="656" spans="1:29" ht="11.1" customHeight="1" x14ac:dyDescent="0.15">
      <c r="A656" s="6" t="s">
        <v>120</v>
      </c>
      <c r="C656" s="40" t="s">
        <v>128</v>
      </c>
      <c r="D656" s="40"/>
      <c r="E656" s="40"/>
      <c r="F656" s="40"/>
      <c r="G656" s="51">
        <v>3677466</v>
      </c>
      <c r="H656" s="51"/>
      <c r="I656" s="52" t="s">
        <v>188</v>
      </c>
      <c r="J656" s="52"/>
      <c r="K656" s="52"/>
      <c r="L656" s="52"/>
      <c r="M656" s="53" t="s">
        <v>130</v>
      </c>
      <c r="N656" s="53"/>
      <c r="O656" s="53"/>
      <c r="P656" s="53" t="s">
        <v>131</v>
      </c>
      <c r="Q656" s="53"/>
      <c r="R656" s="53"/>
      <c r="S656" s="54">
        <v>6.11</v>
      </c>
      <c r="T656" s="54"/>
      <c r="V656" s="5">
        <v>0</v>
      </c>
      <c r="W656" s="4" t="s">
        <v>121</v>
      </c>
      <c r="X656" s="55" t="s">
        <v>122</v>
      </c>
      <c r="Y656" s="55"/>
      <c r="Z656" s="55"/>
      <c r="AA656" s="55"/>
      <c r="AB656" s="56">
        <v>0</v>
      </c>
      <c r="AC656" s="56"/>
    </row>
    <row r="657" spans="1:31" ht="11.1" customHeight="1" x14ac:dyDescent="0.15">
      <c r="A657" s="6" t="s">
        <v>120</v>
      </c>
      <c r="C657" s="40" t="s">
        <v>128</v>
      </c>
      <c r="D657" s="40"/>
      <c r="E657" s="40"/>
      <c r="F657" s="40"/>
      <c r="G657" s="51">
        <v>3677623</v>
      </c>
      <c r="H657" s="51"/>
      <c r="I657" s="52" t="s">
        <v>188</v>
      </c>
      <c r="J657" s="52"/>
      <c r="K657" s="52"/>
      <c r="L657" s="52"/>
      <c r="M657" s="53" t="s">
        <v>130</v>
      </c>
      <c r="N657" s="53"/>
      <c r="O657" s="53"/>
      <c r="P657" s="53" t="s">
        <v>132</v>
      </c>
      <c r="Q657" s="53"/>
      <c r="R657" s="53"/>
      <c r="S657" s="54">
        <v>7.98</v>
      </c>
      <c r="T657" s="54"/>
      <c r="V657" s="5">
        <v>0</v>
      </c>
      <c r="W657" s="4" t="s">
        <v>121</v>
      </c>
      <c r="X657" s="55" t="s">
        <v>122</v>
      </c>
      <c r="Y657" s="55"/>
      <c r="Z657" s="55"/>
      <c r="AA657" s="55"/>
      <c r="AB657" s="56">
        <v>0</v>
      </c>
      <c r="AC657" s="56"/>
    </row>
    <row r="658" spans="1:31" ht="11.1" customHeight="1" x14ac:dyDescent="0.15">
      <c r="A658" s="6" t="s">
        <v>120</v>
      </c>
      <c r="C658" s="40" t="s">
        <v>128</v>
      </c>
      <c r="D658" s="40"/>
      <c r="E658" s="40"/>
      <c r="F658" s="40"/>
      <c r="G658" s="51">
        <v>3677826</v>
      </c>
      <c r="H658" s="51"/>
      <c r="I658" s="52" t="s">
        <v>188</v>
      </c>
      <c r="J658" s="52"/>
      <c r="K658" s="52"/>
      <c r="L658" s="52"/>
      <c r="M658" s="53" t="s">
        <v>130</v>
      </c>
      <c r="N658" s="53"/>
      <c r="O658" s="53"/>
      <c r="P658" s="53" t="s">
        <v>131</v>
      </c>
      <c r="Q658" s="53"/>
      <c r="R658" s="53"/>
      <c r="S658" s="54">
        <v>5.69</v>
      </c>
      <c r="T658" s="54"/>
      <c r="V658" s="5">
        <v>0</v>
      </c>
      <c r="W658" s="4" t="s">
        <v>121</v>
      </c>
      <c r="X658" s="55" t="s">
        <v>122</v>
      </c>
      <c r="Y658" s="55"/>
      <c r="Z658" s="55"/>
      <c r="AA658" s="55"/>
      <c r="AB658" s="56">
        <v>0</v>
      </c>
      <c r="AC658" s="56"/>
    </row>
    <row r="659" spans="1:31" ht="11.1" customHeight="1" x14ac:dyDescent="0.15">
      <c r="A659" s="6" t="s">
        <v>120</v>
      </c>
      <c r="C659" s="40" t="s">
        <v>128</v>
      </c>
      <c r="D659" s="40"/>
      <c r="E659" s="40"/>
      <c r="F659" s="40"/>
      <c r="G659" s="51">
        <v>3681067</v>
      </c>
      <c r="H659" s="51"/>
      <c r="I659" s="52" t="s">
        <v>189</v>
      </c>
      <c r="J659" s="52"/>
      <c r="K659" s="52"/>
      <c r="L659" s="52"/>
      <c r="M659" s="53" t="s">
        <v>130</v>
      </c>
      <c r="N659" s="53"/>
      <c r="O659" s="53"/>
      <c r="P659" s="53" t="s">
        <v>131</v>
      </c>
      <c r="Q659" s="53"/>
      <c r="R659" s="53"/>
      <c r="S659" s="54">
        <v>5.0199999999999996</v>
      </c>
      <c r="T659" s="54"/>
      <c r="V659" s="5">
        <v>0</v>
      </c>
      <c r="W659" s="4" t="s">
        <v>121</v>
      </c>
      <c r="X659" s="55" t="s">
        <v>122</v>
      </c>
      <c r="Y659" s="55"/>
      <c r="Z659" s="55"/>
      <c r="AA659" s="55"/>
      <c r="AB659" s="56">
        <v>0</v>
      </c>
      <c r="AC659" s="56"/>
    </row>
    <row r="660" spans="1:31" ht="2.1" customHeight="1" x14ac:dyDescent="0.15"/>
    <row r="661" spans="1:31" ht="13.9" customHeight="1" x14ac:dyDescent="0.15">
      <c r="Q661" s="37" t="s">
        <v>190</v>
      </c>
      <c r="R661" s="37"/>
      <c r="S661" s="37"/>
      <c r="AA661" s="57" t="s">
        <v>166</v>
      </c>
      <c r="AB661" s="57"/>
      <c r="AC661" s="57"/>
      <c r="AD661" s="57"/>
      <c r="AE661" s="57"/>
    </row>
    <row r="662" spans="1:31" ht="13.9" customHeight="1" x14ac:dyDescent="0.15">
      <c r="A662" s="2" t="s">
        <v>110</v>
      </c>
      <c r="C662" s="40" t="s">
        <v>111</v>
      </c>
      <c r="D662" s="40"/>
      <c r="E662" s="40"/>
      <c r="G662" s="41" t="s">
        <v>112</v>
      </c>
      <c r="H662" s="41"/>
      <c r="I662" s="40" t="s">
        <v>113</v>
      </c>
      <c r="J662" s="40"/>
      <c r="K662" s="40"/>
      <c r="L662" s="40"/>
      <c r="M662" s="40" t="s">
        <v>114</v>
      </c>
      <c r="N662" s="40"/>
      <c r="O662" s="40"/>
      <c r="P662" s="40" t="s">
        <v>115</v>
      </c>
      <c r="Q662" s="40"/>
      <c r="R662" s="40"/>
      <c r="S662" s="42" t="s">
        <v>116</v>
      </c>
      <c r="T662" s="42"/>
      <c r="V662" s="3" t="s">
        <v>117</v>
      </c>
      <c r="Z662" s="42" t="s">
        <v>118</v>
      </c>
      <c r="AA662" s="42"/>
      <c r="AB662" s="42" t="s">
        <v>119</v>
      </c>
      <c r="AC662" s="42"/>
    </row>
    <row r="663" spans="1:31" ht="0.75" customHeight="1" x14ac:dyDescent="0.15">
      <c r="A663" s="43" t="s">
        <v>120</v>
      </c>
      <c r="B663" s="1" t="s">
        <v>121</v>
      </c>
      <c r="C663" s="44" t="s">
        <v>128</v>
      </c>
      <c r="D663" s="44"/>
      <c r="E663" s="44"/>
      <c r="F663" s="44"/>
      <c r="G663" s="45">
        <v>3681170</v>
      </c>
      <c r="H663" s="45"/>
      <c r="I663" s="46" t="s">
        <v>189</v>
      </c>
      <c r="J663" s="46"/>
      <c r="K663" s="46"/>
      <c r="L663" s="46"/>
      <c r="M663" s="47" t="s">
        <v>130</v>
      </c>
      <c r="N663" s="47"/>
      <c r="O663" s="47"/>
      <c r="P663" s="47" t="s">
        <v>132</v>
      </c>
      <c r="Q663" s="47"/>
      <c r="R663" s="47"/>
      <c r="S663" s="48">
        <v>6.93</v>
      </c>
      <c r="T663" s="48"/>
      <c r="U663" s="1" t="s">
        <v>121</v>
      </c>
      <c r="V663" s="48">
        <v>0</v>
      </c>
      <c r="W663" s="47" t="s">
        <v>121</v>
      </c>
      <c r="X663" s="49" t="s">
        <v>122</v>
      </c>
      <c r="Y663" s="49"/>
      <c r="Z663" s="49"/>
      <c r="AA663" s="49"/>
      <c r="AB663" s="50">
        <v>0</v>
      </c>
      <c r="AC663" s="50"/>
      <c r="AD663" s="1" t="s">
        <v>121</v>
      </c>
    </row>
    <row r="664" spans="1:31" ht="10.35" customHeight="1" x14ac:dyDescent="0.15">
      <c r="A664" s="43"/>
      <c r="C664" s="44"/>
      <c r="D664" s="44"/>
      <c r="E664" s="44"/>
      <c r="F664" s="44"/>
      <c r="G664" s="45"/>
      <c r="H664" s="45"/>
      <c r="I664" s="46"/>
      <c r="J664" s="46"/>
      <c r="K664" s="46"/>
      <c r="L664" s="46"/>
      <c r="M664" s="47"/>
      <c r="N664" s="47"/>
      <c r="O664" s="47"/>
      <c r="P664" s="47"/>
      <c r="Q664" s="47"/>
      <c r="R664" s="47"/>
      <c r="S664" s="48"/>
      <c r="T664" s="48"/>
      <c r="V664" s="48"/>
      <c r="W664" s="47"/>
      <c r="X664" s="49"/>
      <c r="Y664" s="49"/>
      <c r="Z664" s="49"/>
      <c r="AA664" s="49"/>
      <c r="AB664" s="50"/>
      <c r="AC664" s="50"/>
    </row>
    <row r="665" spans="1:31" ht="11.1" customHeight="1" x14ac:dyDescent="0.15">
      <c r="A665" s="6" t="s">
        <v>120</v>
      </c>
      <c r="C665" s="40" t="s">
        <v>128</v>
      </c>
      <c r="D665" s="40"/>
      <c r="E665" s="40"/>
      <c r="F665" s="40"/>
      <c r="G665" s="51">
        <v>3681381</v>
      </c>
      <c r="H665" s="51"/>
      <c r="I665" s="52" t="s">
        <v>189</v>
      </c>
      <c r="J665" s="52"/>
      <c r="K665" s="52"/>
      <c r="L665" s="52"/>
      <c r="M665" s="53" t="s">
        <v>130</v>
      </c>
      <c r="N665" s="53"/>
      <c r="O665" s="53"/>
      <c r="P665" s="53" t="s">
        <v>131</v>
      </c>
      <c r="Q665" s="53"/>
      <c r="R665" s="53"/>
      <c r="S665" s="54">
        <v>5</v>
      </c>
      <c r="T665" s="54"/>
      <c r="V665" s="5">
        <v>0</v>
      </c>
      <c r="W665" s="4" t="s">
        <v>121</v>
      </c>
      <c r="X665" s="55" t="s">
        <v>122</v>
      </c>
      <c r="Y665" s="55"/>
      <c r="Z665" s="55"/>
      <c r="AA665" s="55"/>
      <c r="AB665" s="56">
        <v>0</v>
      </c>
      <c r="AC665" s="56"/>
    </row>
    <row r="666" spans="1:31" ht="11.1" customHeight="1" x14ac:dyDescent="0.15">
      <c r="A666" s="6" t="s">
        <v>120</v>
      </c>
      <c r="C666" s="40" t="s">
        <v>128</v>
      </c>
      <c r="D666" s="40"/>
      <c r="E666" s="40"/>
      <c r="F666" s="40"/>
      <c r="G666" s="51">
        <v>3684324</v>
      </c>
      <c r="H666" s="51"/>
      <c r="I666" s="52" t="s">
        <v>191</v>
      </c>
      <c r="J666" s="52"/>
      <c r="K666" s="52"/>
      <c r="L666" s="52"/>
      <c r="M666" s="53" t="s">
        <v>130</v>
      </c>
      <c r="N666" s="53"/>
      <c r="O666" s="53"/>
      <c r="P666" s="53" t="s">
        <v>132</v>
      </c>
      <c r="Q666" s="53"/>
      <c r="R666" s="53"/>
      <c r="S666" s="54">
        <v>5.79</v>
      </c>
      <c r="T666" s="54"/>
      <c r="V666" s="5">
        <v>0</v>
      </c>
      <c r="W666" s="4" t="s">
        <v>121</v>
      </c>
      <c r="X666" s="55" t="s">
        <v>122</v>
      </c>
      <c r="Y666" s="55"/>
      <c r="Z666" s="55"/>
      <c r="AA666" s="55"/>
      <c r="AB666" s="56">
        <v>0</v>
      </c>
      <c r="AC666" s="56"/>
    </row>
    <row r="667" spans="1:31" ht="11.1" customHeight="1" x14ac:dyDescent="0.15">
      <c r="A667" s="6" t="s">
        <v>120</v>
      </c>
      <c r="C667" s="40" t="s">
        <v>128</v>
      </c>
      <c r="D667" s="40"/>
      <c r="E667" s="40"/>
      <c r="F667" s="40"/>
      <c r="G667" s="51">
        <v>3684490</v>
      </c>
      <c r="H667" s="51"/>
      <c r="I667" s="52" t="s">
        <v>191</v>
      </c>
      <c r="J667" s="52"/>
      <c r="K667" s="52"/>
      <c r="L667" s="52"/>
      <c r="M667" s="53" t="s">
        <v>130</v>
      </c>
      <c r="N667" s="53"/>
      <c r="O667" s="53"/>
      <c r="P667" s="53" t="s">
        <v>131</v>
      </c>
      <c r="Q667" s="53"/>
      <c r="R667" s="53"/>
      <c r="S667" s="54">
        <v>7.14</v>
      </c>
      <c r="T667" s="54"/>
      <c r="V667" s="5">
        <v>0</v>
      </c>
      <c r="W667" s="4" t="s">
        <v>121</v>
      </c>
      <c r="X667" s="55" t="s">
        <v>122</v>
      </c>
      <c r="Y667" s="55"/>
      <c r="Z667" s="55"/>
      <c r="AA667" s="55"/>
      <c r="AB667" s="56">
        <v>0</v>
      </c>
      <c r="AC667" s="56"/>
    </row>
    <row r="668" spans="1:31" ht="11.1" customHeight="1" x14ac:dyDescent="0.15">
      <c r="A668" s="6" t="s">
        <v>120</v>
      </c>
      <c r="C668" s="40" t="s">
        <v>128</v>
      </c>
      <c r="D668" s="40"/>
      <c r="E668" s="40"/>
      <c r="F668" s="40"/>
      <c r="G668" s="51">
        <v>3686906</v>
      </c>
      <c r="H668" s="51"/>
      <c r="I668" s="52" t="s">
        <v>192</v>
      </c>
      <c r="J668" s="52"/>
      <c r="K668" s="52"/>
      <c r="L668" s="52"/>
      <c r="M668" s="53" t="s">
        <v>130</v>
      </c>
      <c r="N668" s="53"/>
      <c r="O668" s="53"/>
      <c r="P668" s="53" t="s">
        <v>131</v>
      </c>
      <c r="Q668" s="53"/>
      <c r="R668" s="53"/>
      <c r="S668" s="54">
        <v>4.95</v>
      </c>
      <c r="T668" s="54"/>
      <c r="V668" s="5">
        <v>0</v>
      </c>
      <c r="W668" s="4" t="s">
        <v>121</v>
      </c>
      <c r="X668" s="55" t="s">
        <v>122</v>
      </c>
      <c r="Y668" s="55"/>
      <c r="Z668" s="55"/>
      <c r="AA668" s="55"/>
      <c r="AB668" s="56">
        <v>0</v>
      </c>
      <c r="AC668" s="56"/>
    </row>
    <row r="669" spans="1:31" ht="11.1" customHeight="1" x14ac:dyDescent="0.15">
      <c r="A669" s="6" t="s">
        <v>120</v>
      </c>
      <c r="C669" s="40" t="s">
        <v>128</v>
      </c>
      <c r="D669" s="40"/>
      <c r="E669" s="40"/>
      <c r="F669" s="40"/>
      <c r="G669" s="51">
        <v>3686988</v>
      </c>
      <c r="H669" s="51"/>
      <c r="I669" s="52" t="s">
        <v>192</v>
      </c>
      <c r="J669" s="52"/>
      <c r="K669" s="52"/>
      <c r="L669" s="52"/>
      <c r="M669" s="53" t="s">
        <v>130</v>
      </c>
      <c r="N669" s="53"/>
      <c r="O669" s="53"/>
      <c r="P669" s="53" t="s">
        <v>132</v>
      </c>
      <c r="Q669" s="53"/>
      <c r="R669" s="53"/>
      <c r="S669" s="54">
        <v>6.6</v>
      </c>
      <c r="T669" s="54"/>
      <c r="V669" s="5">
        <v>0</v>
      </c>
      <c r="W669" s="4" t="s">
        <v>121</v>
      </c>
      <c r="X669" s="55" t="s">
        <v>122</v>
      </c>
      <c r="Y669" s="55"/>
      <c r="Z669" s="55"/>
      <c r="AA669" s="55"/>
      <c r="AB669" s="56">
        <v>0</v>
      </c>
      <c r="AC669" s="56"/>
    </row>
    <row r="670" spans="1:31" ht="11.1" customHeight="1" x14ac:dyDescent="0.15">
      <c r="A670" s="6" t="s">
        <v>120</v>
      </c>
      <c r="C670" s="40" t="s">
        <v>128</v>
      </c>
      <c r="D670" s="40"/>
      <c r="E670" s="40"/>
      <c r="F670" s="40"/>
      <c r="G670" s="51">
        <v>3687308</v>
      </c>
      <c r="H670" s="51"/>
      <c r="I670" s="52" t="s">
        <v>193</v>
      </c>
      <c r="J670" s="52"/>
      <c r="K670" s="52"/>
      <c r="L670" s="52"/>
      <c r="M670" s="53" t="s">
        <v>130</v>
      </c>
      <c r="N670" s="53"/>
      <c r="O670" s="53"/>
      <c r="P670" s="53" t="s">
        <v>131</v>
      </c>
      <c r="Q670" s="53"/>
      <c r="R670" s="53"/>
      <c r="S670" s="54">
        <v>4.57</v>
      </c>
      <c r="T670" s="54"/>
      <c r="V670" s="5">
        <v>0</v>
      </c>
      <c r="W670" s="4" t="s">
        <v>121</v>
      </c>
      <c r="X670" s="55" t="s">
        <v>122</v>
      </c>
      <c r="Y670" s="55"/>
      <c r="Z670" s="55"/>
      <c r="AA670" s="55"/>
      <c r="AB670" s="56">
        <v>0</v>
      </c>
      <c r="AC670" s="56"/>
    </row>
    <row r="671" spans="1:31" ht="11.1" customHeight="1" x14ac:dyDescent="0.15">
      <c r="A671" s="6" t="s">
        <v>120</v>
      </c>
      <c r="C671" s="40" t="s">
        <v>128</v>
      </c>
      <c r="D671" s="40"/>
      <c r="E671" s="40"/>
      <c r="F671" s="40"/>
      <c r="G671" s="51">
        <v>3689201</v>
      </c>
      <c r="H671" s="51"/>
      <c r="I671" s="52" t="s">
        <v>194</v>
      </c>
      <c r="J671" s="52"/>
      <c r="K671" s="52"/>
      <c r="L671" s="52"/>
      <c r="M671" s="53" t="s">
        <v>130</v>
      </c>
      <c r="N671" s="53"/>
      <c r="O671" s="53"/>
      <c r="P671" s="53" t="s">
        <v>131</v>
      </c>
      <c r="Q671" s="53"/>
      <c r="R671" s="53"/>
      <c r="S671" s="54">
        <v>6.4</v>
      </c>
      <c r="T671" s="54"/>
      <c r="V671" s="5">
        <v>0</v>
      </c>
      <c r="W671" s="4" t="s">
        <v>121</v>
      </c>
      <c r="X671" s="55" t="s">
        <v>122</v>
      </c>
      <c r="Y671" s="55"/>
      <c r="Z671" s="55"/>
      <c r="AA671" s="55"/>
      <c r="AB671" s="56">
        <v>0</v>
      </c>
      <c r="AC671" s="56"/>
    </row>
    <row r="672" spans="1:31" ht="11.1" customHeight="1" x14ac:dyDescent="0.15">
      <c r="A672" s="6" t="s">
        <v>120</v>
      </c>
      <c r="C672" s="40" t="s">
        <v>128</v>
      </c>
      <c r="D672" s="40"/>
      <c r="E672" s="40"/>
      <c r="F672" s="40"/>
      <c r="G672" s="51">
        <v>3689227</v>
      </c>
      <c r="H672" s="51"/>
      <c r="I672" s="52" t="s">
        <v>194</v>
      </c>
      <c r="J672" s="52"/>
      <c r="K672" s="52"/>
      <c r="L672" s="52"/>
      <c r="M672" s="53" t="s">
        <v>130</v>
      </c>
      <c r="N672" s="53"/>
      <c r="O672" s="53"/>
      <c r="P672" s="53" t="s">
        <v>135</v>
      </c>
      <c r="Q672" s="53"/>
      <c r="R672" s="53"/>
      <c r="S672" s="54">
        <v>8.3699999999999992</v>
      </c>
      <c r="T672" s="54"/>
      <c r="V672" s="5">
        <v>0</v>
      </c>
      <c r="W672" s="4" t="s">
        <v>121</v>
      </c>
      <c r="X672" s="55" t="s">
        <v>122</v>
      </c>
      <c r="Y672" s="55"/>
      <c r="Z672" s="55"/>
      <c r="AA672" s="55"/>
      <c r="AB672" s="56">
        <v>0</v>
      </c>
      <c r="AC672" s="56"/>
    </row>
    <row r="673" spans="1:32" ht="11.1" customHeight="1" x14ac:dyDescent="0.15">
      <c r="A673" s="6" t="s">
        <v>120</v>
      </c>
      <c r="C673" s="40" t="s">
        <v>128</v>
      </c>
      <c r="D673" s="40"/>
      <c r="E673" s="40"/>
      <c r="F673" s="40"/>
      <c r="G673" s="51">
        <v>3689376</v>
      </c>
      <c r="H673" s="51"/>
      <c r="I673" s="52" t="s">
        <v>194</v>
      </c>
      <c r="J673" s="52"/>
      <c r="K673" s="52"/>
      <c r="L673" s="52"/>
      <c r="M673" s="53" t="s">
        <v>130</v>
      </c>
      <c r="N673" s="53"/>
      <c r="O673" s="53"/>
      <c r="P673" s="53" t="s">
        <v>135</v>
      </c>
      <c r="Q673" s="53"/>
      <c r="R673" s="53"/>
      <c r="S673" s="54">
        <v>2.17</v>
      </c>
      <c r="T673" s="54"/>
      <c r="V673" s="5">
        <v>0</v>
      </c>
      <c r="W673" s="4" t="s">
        <v>121</v>
      </c>
      <c r="X673" s="55" t="s">
        <v>122</v>
      </c>
      <c r="Y673" s="55"/>
      <c r="Z673" s="55"/>
      <c r="AA673" s="55"/>
      <c r="AB673" s="56">
        <v>0</v>
      </c>
      <c r="AC673" s="56"/>
    </row>
    <row r="674" spans="1:32" ht="11.1" customHeight="1" x14ac:dyDescent="0.15">
      <c r="A674" s="6" t="s">
        <v>120</v>
      </c>
      <c r="C674" s="40" t="s">
        <v>128</v>
      </c>
      <c r="D674" s="40"/>
      <c r="E674" s="40"/>
      <c r="F674" s="40"/>
      <c r="G674" s="51">
        <v>3689454</v>
      </c>
      <c r="H674" s="51"/>
      <c r="I674" s="52" t="s">
        <v>195</v>
      </c>
      <c r="J674" s="52"/>
      <c r="K674" s="52"/>
      <c r="L674" s="52"/>
      <c r="M674" s="53" t="s">
        <v>130</v>
      </c>
      <c r="N674" s="53"/>
      <c r="O674" s="53"/>
      <c r="P674" s="53" t="s">
        <v>131</v>
      </c>
      <c r="Q674" s="53"/>
      <c r="R674" s="53"/>
      <c r="S674" s="54">
        <v>5.42</v>
      </c>
      <c r="T674" s="54"/>
      <c r="V674" s="5">
        <v>0</v>
      </c>
      <c r="W674" s="4" t="s">
        <v>121</v>
      </c>
      <c r="X674" s="55" t="s">
        <v>122</v>
      </c>
      <c r="Y674" s="55"/>
      <c r="Z674" s="55"/>
      <c r="AA674" s="55"/>
      <c r="AB674" s="56">
        <v>0</v>
      </c>
      <c r="AC674" s="56"/>
    </row>
    <row r="675" spans="1:32" ht="0.75" customHeight="1" x14ac:dyDescent="0.15">
      <c r="A675" s="44" t="s">
        <v>196</v>
      </c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58" t="s">
        <v>121</v>
      </c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</row>
    <row r="676" spans="1:32" ht="11.1" customHeight="1" x14ac:dyDescent="0.1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S676" s="59">
        <v>801.5</v>
      </c>
      <c r="T676" s="59"/>
      <c r="AB676" s="60">
        <v>0</v>
      </c>
      <c r="AC676" s="60"/>
    </row>
    <row r="677" spans="1:32" ht="0.75" customHeight="1" x14ac:dyDescent="0.15">
      <c r="S677" s="59"/>
      <c r="T677" s="59"/>
      <c r="AB677" s="60"/>
      <c r="AC677" s="60"/>
    </row>
    <row r="678" spans="1:32" ht="0.75" customHeight="1" x14ac:dyDescent="0.15">
      <c r="A678" s="64" t="s">
        <v>197</v>
      </c>
      <c r="B678" s="64"/>
      <c r="C678" s="64"/>
      <c r="D678" s="64"/>
      <c r="E678" s="64"/>
      <c r="F678" s="64"/>
      <c r="G678" s="64"/>
      <c r="H678" s="64"/>
      <c r="I678" s="64"/>
      <c r="J678" s="64"/>
      <c r="K678" s="61" t="s">
        <v>121</v>
      </c>
      <c r="L678" s="61"/>
      <c r="M678" s="61"/>
      <c r="N678" s="61"/>
      <c r="O678" s="61"/>
      <c r="P678" s="61"/>
      <c r="Q678" s="61"/>
      <c r="R678" s="62">
        <v>801.5</v>
      </c>
      <c r="S678" s="62"/>
      <c r="T678" s="62"/>
      <c r="U678" s="61" t="s">
        <v>121</v>
      </c>
      <c r="V678" s="61"/>
      <c r="W678" s="61"/>
      <c r="X678" s="61"/>
      <c r="Y678" s="61"/>
      <c r="Z678" s="61"/>
      <c r="AA678" s="61"/>
      <c r="AB678" s="63">
        <v>0</v>
      </c>
      <c r="AC678" s="63"/>
      <c r="AD678" s="7" t="s">
        <v>121</v>
      </c>
      <c r="AE678" s="65" t="s">
        <v>121</v>
      </c>
      <c r="AF678" s="65"/>
    </row>
    <row r="679" spans="1:32" ht="11.85" customHeight="1" x14ac:dyDescent="0.15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5" t="s">
        <v>121</v>
      </c>
      <c r="L679" s="65"/>
      <c r="M679" s="65"/>
      <c r="N679" s="65"/>
      <c r="O679" s="65"/>
      <c r="P679" s="65"/>
      <c r="Q679" s="65"/>
      <c r="R679" s="62"/>
      <c r="S679" s="62"/>
      <c r="T679" s="62"/>
      <c r="U679" s="65" t="s">
        <v>121</v>
      </c>
      <c r="V679" s="65"/>
      <c r="W679" s="65"/>
      <c r="X679" s="65"/>
      <c r="Y679" s="65"/>
      <c r="Z679" s="65"/>
      <c r="AA679" s="65"/>
      <c r="AB679" s="63"/>
      <c r="AC679" s="63"/>
      <c r="AD679" s="65" t="s">
        <v>121</v>
      </c>
      <c r="AE679" s="65"/>
      <c r="AF679" s="65"/>
    </row>
    <row r="680" spans="1:32" ht="1.5" customHeight="1" x14ac:dyDescent="0.15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5"/>
      <c r="L680" s="65"/>
      <c r="M680" s="65"/>
      <c r="N680" s="65"/>
      <c r="O680" s="65"/>
      <c r="P680" s="65"/>
      <c r="Q680" s="65"/>
      <c r="R680" s="65" t="s">
        <v>121</v>
      </c>
      <c r="S680" s="65"/>
      <c r="T680" s="65"/>
      <c r="U680" s="65"/>
      <c r="V680" s="65"/>
      <c r="W680" s="65"/>
      <c r="X680" s="65"/>
      <c r="Y680" s="65"/>
      <c r="Z680" s="65"/>
      <c r="AA680" s="65"/>
      <c r="AB680" s="65" t="s">
        <v>121</v>
      </c>
      <c r="AC680" s="65"/>
      <c r="AD680" s="65"/>
      <c r="AE680" s="65"/>
      <c r="AF680" s="65"/>
    </row>
    <row r="681" spans="1:32" ht="11.1" customHeight="1" x14ac:dyDescent="0.15">
      <c r="A681" s="6" t="s">
        <v>120</v>
      </c>
      <c r="C681" s="40" t="s">
        <v>198</v>
      </c>
      <c r="D681" s="40"/>
      <c r="E681" s="40"/>
      <c r="F681" s="40"/>
      <c r="G681" s="51">
        <v>3523584</v>
      </c>
      <c r="H681" s="51"/>
      <c r="I681" s="52" t="s">
        <v>129</v>
      </c>
      <c r="J681" s="52"/>
      <c r="K681" s="52"/>
      <c r="L681" s="52"/>
      <c r="M681" s="53" t="s">
        <v>199</v>
      </c>
      <c r="N681" s="53"/>
      <c r="O681" s="53"/>
      <c r="P681" s="53" t="s">
        <v>200</v>
      </c>
      <c r="Q681" s="53"/>
      <c r="R681" s="53"/>
      <c r="S681" s="54">
        <v>9.4499999999999993</v>
      </c>
      <c r="T681" s="54"/>
      <c r="V681" s="5">
        <v>0</v>
      </c>
      <c r="W681" s="4" t="s">
        <v>121</v>
      </c>
      <c r="X681" s="55" t="s">
        <v>122</v>
      </c>
      <c r="Y681" s="55"/>
      <c r="Z681" s="55"/>
      <c r="AA681" s="55"/>
      <c r="AB681" s="56">
        <v>0</v>
      </c>
      <c r="AC681" s="56"/>
    </row>
    <row r="682" spans="1:32" ht="11.1" customHeight="1" x14ac:dyDescent="0.15">
      <c r="A682" s="6" t="s">
        <v>120</v>
      </c>
      <c r="C682" s="40" t="s">
        <v>198</v>
      </c>
      <c r="D682" s="40"/>
      <c r="E682" s="40"/>
      <c r="F682" s="40"/>
      <c r="G682" s="51">
        <v>3525675</v>
      </c>
      <c r="H682" s="51"/>
      <c r="I682" s="52" t="s">
        <v>133</v>
      </c>
      <c r="J682" s="52"/>
      <c r="K682" s="52"/>
      <c r="L682" s="52"/>
      <c r="M682" s="53" t="s">
        <v>199</v>
      </c>
      <c r="N682" s="53"/>
      <c r="O682" s="53"/>
      <c r="P682" s="53" t="s">
        <v>200</v>
      </c>
      <c r="Q682" s="53"/>
      <c r="R682" s="53"/>
      <c r="S682" s="54">
        <v>7.86</v>
      </c>
      <c r="T682" s="54"/>
      <c r="V682" s="5">
        <v>0</v>
      </c>
      <c r="W682" s="4" t="s">
        <v>121</v>
      </c>
      <c r="X682" s="55" t="s">
        <v>122</v>
      </c>
      <c r="Y682" s="55"/>
      <c r="Z682" s="55"/>
      <c r="AA682" s="55"/>
      <c r="AB682" s="56">
        <v>0</v>
      </c>
      <c r="AC682" s="56"/>
    </row>
    <row r="683" spans="1:32" ht="11.1" customHeight="1" x14ac:dyDescent="0.15">
      <c r="A683" s="6" t="s">
        <v>120</v>
      </c>
      <c r="C683" s="40" t="s">
        <v>198</v>
      </c>
      <c r="D683" s="40"/>
      <c r="E683" s="40"/>
      <c r="F683" s="40"/>
      <c r="G683" s="51">
        <v>3527928</v>
      </c>
      <c r="H683" s="51"/>
      <c r="I683" s="52" t="s">
        <v>134</v>
      </c>
      <c r="J683" s="52"/>
      <c r="K683" s="52"/>
      <c r="L683" s="52"/>
      <c r="M683" s="53" t="s">
        <v>199</v>
      </c>
      <c r="N683" s="53"/>
      <c r="O683" s="53"/>
      <c r="P683" s="53" t="s">
        <v>200</v>
      </c>
      <c r="Q683" s="53"/>
      <c r="R683" s="53"/>
      <c r="S683" s="54">
        <v>9.23</v>
      </c>
      <c r="T683" s="54"/>
      <c r="V683" s="5">
        <v>0</v>
      </c>
      <c r="W683" s="4" t="s">
        <v>121</v>
      </c>
      <c r="X683" s="55" t="s">
        <v>122</v>
      </c>
      <c r="Y683" s="55"/>
      <c r="Z683" s="55"/>
      <c r="AA683" s="55"/>
      <c r="AB683" s="56">
        <v>0</v>
      </c>
      <c r="AC683" s="56"/>
    </row>
    <row r="684" spans="1:32" ht="11.1" customHeight="1" x14ac:dyDescent="0.15">
      <c r="A684" s="6" t="s">
        <v>120</v>
      </c>
      <c r="C684" s="40" t="s">
        <v>198</v>
      </c>
      <c r="D684" s="40"/>
      <c r="E684" s="40"/>
      <c r="F684" s="40"/>
      <c r="G684" s="51">
        <v>3530541</v>
      </c>
      <c r="H684" s="51"/>
      <c r="I684" s="52" t="s">
        <v>136</v>
      </c>
      <c r="J684" s="52"/>
      <c r="K684" s="52"/>
      <c r="L684" s="52"/>
      <c r="M684" s="53" t="s">
        <v>199</v>
      </c>
      <c r="N684" s="53"/>
      <c r="O684" s="53"/>
      <c r="P684" s="53" t="s">
        <v>200</v>
      </c>
      <c r="Q684" s="53"/>
      <c r="R684" s="53"/>
      <c r="S684" s="54">
        <v>7.28</v>
      </c>
      <c r="T684" s="54"/>
      <c r="V684" s="5">
        <v>0</v>
      </c>
      <c r="W684" s="4" t="s">
        <v>121</v>
      </c>
      <c r="X684" s="55" t="s">
        <v>122</v>
      </c>
      <c r="Y684" s="55"/>
      <c r="Z684" s="55"/>
      <c r="AA684" s="55"/>
      <c r="AB684" s="56">
        <v>0</v>
      </c>
      <c r="AC684" s="56"/>
    </row>
    <row r="685" spans="1:32" ht="11.1" customHeight="1" x14ac:dyDescent="0.15">
      <c r="A685" s="6" t="s">
        <v>120</v>
      </c>
      <c r="C685" s="40" t="s">
        <v>198</v>
      </c>
      <c r="D685" s="40"/>
      <c r="E685" s="40"/>
      <c r="F685" s="40"/>
      <c r="G685" s="51">
        <v>3533222</v>
      </c>
      <c r="H685" s="51"/>
      <c r="I685" s="52" t="s">
        <v>137</v>
      </c>
      <c r="J685" s="52"/>
      <c r="K685" s="52"/>
      <c r="L685" s="52"/>
      <c r="M685" s="53" t="s">
        <v>199</v>
      </c>
      <c r="N685" s="53"/>
      <c r="O685" s="53"/>
      <c r="P685" s="53" t="s">
        <v>200</v>
      </c>
      <c r="Q685" s="53"/>
      <c r="R685" s="53"/>
      <c r="S685" s="54">
        <v>6.16</v>
      </c>
      <c r="T685" s="54"/>
      <c r="V685" s="5">
        <v>0</v>
      </c>
      <c r="W685" s="4" t="s">
        <v>121</v>
      </c>
      <c r="X685" s="55" t="s">
        <v>122</v>
      </c>
      <c r="Y685" s="55"/>
      <c r="Z685" s="55"/>
      <c r="AA685" s="55"/>
      <c r="AB685" s="56">
        <v>0</v>
      </c>
      <c r="AC685" s="56"/>
    </row>
    <row r="686" spans="1:32" ht="11.1" customHeight="1" x14ac:dyDescent="0.15">
      <c r="A686" s="6" t="s">
        <v>120</v>
      </c>
      <c r="C686" s="40" t="s">
        <v>198</v>
      </c>
      <c r="D686" s="40"/>
      <c r="E686" s="40"/>
      <c r="F686" s="40"/>
      <c r="G686" s="51">
        <v>3535875</v>
      </c>
      <c r="H686" s="51"/>
      <c r="I686" s="52" t="s">
        <v>139</v>
      </c>
      <c r="J686" s="52"/>
      <c r="K686" s="52"/>
      <c r="L686" s="52"/>
      <c r="M686" s="53" t="s">
        <v>199</v>
      </c>
      <c r="N686" s="53"/>
      <c r="O686" s="53"/>
      <c r="P686" s="53" t="s">
        <v>200</v>
      </c>
      <c r="Q686" s="53"/>
      <c r="R686" s="53"/>
      <c r="S686" s="54">
        <v>7.66</v>
      </c>
      <c r="T686" s="54"/>
      <c r="V686" s="5">
        <v>0</v>
      </c>
      <c r="W686" s="4" t="s">
        <v>121</v>
      </c>
      <c r="X686" s="55" t="s">
        <v>122</v>
      </c>
      <c r="Y686" s="55"/>
      <c r="Z686" s="55"/>
      <c r="AA686" s="55"/>
      <c r="AB686" s="56">
        <v>0</v>
      </c>
      <c r="AC686" s="56"/>
    </row>
    <row r="687" spans="1:32" ht="11.1" customHeight="1" x14ac:dyDescent="0.15">
      <c r="A687" s="6" t="s">
        <v>120</v>
      </c>
      <c r="C687" s="40" t="s">
        <v>198</v>
      </c>
      <c r="D687" s="40"/>
      <c r="E687" s="40"/>
      <c r="F687" s="40"/>
      <c r="G687" s="51">
        <v>3537640</v>
      </c>
      <c r="H687" s="51"/>
      <c r="I687" s="52" t="s">
        <v>140</v>
      </c>
      <c r="J687" s="52"/>
      <c r="K687" s="52"/>
      <c r="L687" s="52"/>
      <c r="M687" s="53" t="s">
        <v>199</v>
      </c>
      <c r="N687" s="53"/>
      <c r="O687" s="53"/>
      <c r="P687" s="53" t="s">
        <v>200</v>
      </c>
      <c r="Q687" s="53"/>
      <c r="R687" s="53"/>
      <c r="S687" s="54">
        <v>6.57</v>
      </c>
      <c r="T687" s="54"/>
      <c r="V687" s="5">
        <v>0</v>
      </c>
      <c r="W687" s="4" t="s">
        <v>121</v>
      </c>
      <c r="X687" s="55" t="s">
        <v>122</v>
      </c>
      <c r="Y687" s="55"/>
      <c r="Z687" s="55"/>
      <c r="AA687" s="55"/>
      <c r="AB687" s="56">
        <v>0</v>
      </c>
      <c r="AC687" s="56"/>
    </row>
    <row r="688" spans="1:32" ht="11.1" customHeight="1" x14ac:dyDescent="0.15">
      <c r="A688" s="6" t="s">
        <v>120</v>
      </c>
      <c r="C688" s="40" t="s">
        <v>198</v>
      </c>
      <c r="D688" s="40"/>
      <c r="E688" s="40"/>
      <c r="F688" s="40"/>
      <c r="G688" s="51">
        <v>3539871</v>
      </c>
      <c r="H688" s="51"/>
      <c r="I688" s="52" t="s">
        <v>142</v>
      </c>
      <c r="J688" s="52"/>
      <c r="K688" s="52"/>
      <c r="L688" s="52"/>
      <c r="M688" s="53" t="s">
        <v>199</v>
      </c>
      <c r="N688" s="53"/>
      <c r="O688" s="53"/>
      <c r="P688" s="53" t="s">
        <v>200</v>
      </c>
      <c r="Q688" s="53"/>
      <c r="R688" s="53"/>
      <c r="S688" s="54">
        <v>8.33</v>
      </c>
      <c r="T688" s="54"/>
      <c r="V688" s="5">
        <v>0</v>
      </c>
      <c r="W688" s="4" t="s">
        <v>121</v>
      </c>
      <c r="X688" s="55" t="s">
        <v>122</v>
      </c>
      <c r="Y688" s="55"/>
      <c r="Z688" s="55"/>
      <c r="AA688" s="55"/>
      <c r="AB688" s="56">
        <v>0</v>
      </c>
      <c r="AC688" s="56"/>
    </row>
    <row r="689" spans="1:29" ht="11.1" customHeight="1" x14ac:dyDescent="0.15">
      <c r="A689" s="6" t="s">
        <v>120</v>
      </c>
      <c r="C689" s="40" t="s">
        <v>198</v>
      </c>
      <c r="D689" s="40"/>
      <c r="E689" s="40"/>
      <c r="F689" s="40"/>
      <c r="G689" s="51">
        <v>3543027</v>
      </c>
      <c r="H689" s="51"/>
      <c r="I689" s="52" t="s">
        <v>144</v>
      </c>
      <c r="J689" s="52"/>
      <c r="K689" s="52"/>
      <c r="L689" s="52"/>
      <c r="M689" s="53" t="s">
        <v>199</v>
      </c>
      <c r="N689" s="53"/>
      <c r="O689" s="53"/>
      <c r="P689" s="53" t="s">
        <v>200</v>
      </c>
      <c r="Q689" s="53"/>
      <c r="R689" s="53"/>
      <c r="S689" s="54">
        <v>7.96</v>
      </c>
      <c r="T689" s="54"/>
      <c r="V689" s="5">
        <v>0</v>
      </c>
      <c r="W689" s="4" t="s">
        <v>121</v>
      </c>
      <c r="X689" s="55" t="s">
        <v>122</v>
      </c>
      <c r="Y689" s="55"/>
      <c r="Z689" s="55"/>
      <c r="AA689" s="55"/>
      <c r="AB689" s="56">
        <v>0</v>
      </c>
      <c r="AC689" s="56"/>
    </row>
    <row r="690" spans="1:29" ht="11.1" customHeight="1" x14ac:dyDescent="0.15">
      <c r="A690" s="6" t="s">
        <v>120</v>
      </c>
      <c r="C690" s="40" t="s">
        <v>198</v>
      </c>
      <c r="D690" s="40"/>
      <c r="E690" s="40"/>
      <c r="F690" s="40"/>
      <c r="G690" s="51">
        <v>3545771</v>
      </c>
      <c r="H690" s="51"/>
      <c r="I690" s="52" t="s">
        <v>145</v>
      </c>
      <c r="J690" s="52"/>
      <c r="K690" s="52"/>
      <c r="L690" s="52"/>
      <c r="M690" s="53" t="s">
        <v>199</v>
      </c>
      <c r="N690" s="53"/>
      <c r="O690" s="53"/>
      <c r="P690" s="53" t="s">
        <v>200</v>
      </c>
      <c r="Q690" s="53"/>
      <c r="R690" s="53"/>
      <c r="S690" s="54">
        <v>7.09</v>
      </c>
      <c r="T690" s="54"/>
      <c r="V690" s="5">
        <v>0</v>
      </c>
      <c r="W690" s="4" t="s">
        <v>121</v>
      </c>
      <c r="X690" s="55" t="s">
        <v>122</v>
      </c>
      <c r="Y690" s="55"/>
      <c r="Z690" s="55"/>
      <c r="AA690" s="55"/>
      <c r="AB690" s="56">
        <v>0</v>
      </c>
      <c r="AC690" s="56"/>
    </row>
    <row r="691" spans="1:29" ht="11.1" customHeight="1" x14ac:dyDescent="0.15">
      <c r="A691" s="6" t="s">
        <v>120</v>
      </c>
      <c r="C691" s="40" t="s">
        <v>198</v>
      </c>
      <c r="D691" s="40"/>
      <c r="E691" s="40"/>
      <c r="F691" s="40"/>
      <c r="G691" s="51">
        <v>3547668</v>
      </c>
      <c r="H691" s="51"/>
      <c r="I691" s="52" t="s">
        <v>146</v>
      </c>
      <c r="J691" s="52"/>
      <c r="K691" s="52"/>
      <c r="L691" s="52"/>
      <c r="M691" s="53" t="s">
        <v>199</v>
      </c>
      <c r="N691" s="53"/>
      <c r="O691" s="53"/>
      <c r="P691" s="53" t="s">
        <v>201</v>
      </c>
      <c r="Q691" s="53"/>
      <c r="R691" s="53"/>
      <c r="S691" s="54">
        <v>4.7300000000000004</v>
      </c>
      <c r="T691" s="54"/>
      <c r="V691" s="5">
        <v>0</v>
      </c>
      <c r="W691" s="4" t="s">
        <v>121</v>
      </c>
      <c r="X691" s="55" t="s">
        <v>122</v>
      </c>
      <c r="Y691" s="55"/>
      <c r="Z691" s="55"/>
      <c r="AA691" s="55"/>
      <c r="AB691" s="56">
        <v>0</v>
      </c>
      <c r="AC691" s="56"/>
    </row>
    <row r="692" spans="1:29" ht="11.1" customHeight="1" x14ac:dyDescent="0.15">
      <c r="A692" s="6" t="s">
        <v>120</v>
      </c>
      <c r="C692" s="40" t="s">
        <v>198</v>
      </c>
      <c r="D692" s="40"/>
      <c r="E692" s="40"/>
      <c r="F692" s="40"/>
      <c r="G692" s="51">
        <v>3550230</v>
      </c>
      <c r="H692" s="51"/>
      <c r="I692" s="52" t="s">
        <v>147</v>
      </c>
      <c r="J692" s="52"/>
      <c r="K692" s="52"/>
      <c r="L692" s="52"/>
      <c r="M692" s="53" t="s">
        <v>199</v>
      </c>
      <c r="N692" s="53"/>
      <c r="O692" s="53"/>
      <c r="P692" s="53" t="s">
        <v>200</v>
      </c>
      <c r="Q692" s="53"/>
      <c r="R692" s="53"/>
      <c r="S692" s="54">
        <v>9.81</v>
      </c>
      <c r="T692" s="54"/>
      <c r="V692" s="5">
        <v>0</v>
      </c>
      <c r="W692" s="4" t="s">
        <v>121</v>
      </c>
      <c r="X692" s="55" t="s">
        <v>122</v>
      </c>
      <c r="Y692" s="55"/>
      <c r="Z692" s="55"/>
      <c r="AA692" s="55"/>
      <c r="AB692" s="56">
        <v>0</v>
      </c>
      <c r="AC692" s="56"/>
    </row>
    <row r="693" spans="1:29" ht="11.1" customHeight="1" x14ac:dyDescent="0.15">
      <c r="A693" s="6" t="s">
        <v>120</v>
      </c>
      <c r="C693" s="40" t="s">
        <v>198</v>
      </c>
      <c r="D693" s="40"/>
      <c r="E693" s="40"/>
      <c r="F693" s="40"/>
      <c r="G693" s="51">
        <v>3553181</v>
      </c>
      <c r="H693" s="51"/>
      <c r="I693" s="52" t="s">
        <v>148</v>
      </c>
      <c r="J693" s="52"/>
      <c r="K693" s="52"/>
      <c r="L693" s="52"/>
      <c r="M693" s="53" t="s">
        <v>199</v>
      </c>
      <c r="N693" s="53"/>
      <c r="O693" s="53"/>
      <c r="P693" s="53" t="s">
        <v>200</v>
      </c>
      <c r="Q693" s="53"/>
      <c r="R693" s="53"/>
      <c r="S693" s="54">
        <v>6.91</v>
      </c>
      <c r="T693" s="54"/>
      <c r="V693" s="5">
        <v>0</v>
      </c>
      <c r="W693" s="4" t="s">
        <v>121</v>
      </c>
      <c r="X693" s="55" t="s">
        <v>122</v>
      </c>
      <c r="Y693" s="55"/>
      <c r="Z693" s="55"/>
      <c r="AA693" s="55"/>
      <c r="AB693" s="56">
        <v>0</v>
      </c>
      <c r="AC693" s="56"/>
    </row>
    <row r="694" spans="1:29" ht="11.1" customHeight="1" x14ac:dyDescent="0.15">
      <c r="A694" s="6" t="s">
        <v>120</v>
      </c>
      <c r="C694" s="40" t="s">
        <v>198</v>
      </c>
      <c r="D694" s="40"/>
      <c r="E694" s="40"/>
      <c r="F694" s="40"/>
      <c r="G694" s="51">
        <v>3556266</v>
      </c>
      <c r="H694" s="51"/>
      <c r="I694" s="52" t="s">
        <v>149</v>
      </c>
      <c r="J694" s="52"/>
      <c r="K694" s="52"/>
      <c r="L694" s="52"/>
      <c r="M694" s="53" t="s">
        <v>199</v>
      </c>
      <c r="N694" s="53"/>
      <c r="O694" s="53"/>
      <c r="P694" s="53" t="s">
        <v>200</v>
      </c>
      <c r="Q694" s="53"/>
      <c r="R694" s="53"/>
      <c r="S694" s="54">
        <v>8.77</v>
      </c>
      <c r="T694" s="54"/>
      <c r="V694" s="5">
        <v>0</v>
      </c>
      <c r="W694" s="4" t="s">
        <v>121</v>
      </c>
      <c r="X694" s="55" t="s">
        <v>122</v>
      </c>
      <c r="Y694" s="55"/>
      <c r="Z694" s="55"/>
      <c r="AA694" s="55"/>
      <c r="AB694" s="56">
        <v>0</v>
      </c>
      <c r="AC694" s="56"/>
    </row>
    <row r="695" spans="1:29" ht="11.1" customHeight="1" x14ac:dyDescent="0.15">
      <c r="A695" s="6" t="s">
        <v>120</v>
      </c>
      <c r="C695" s="40" t="s">
        <v>198</v>
      </c>
      <c r="D695" s="40"/>
      <c r="E695" s="40"/>
      <c r="F695" s="40"/>
      <c r="G695" s="51">
        <v>3559796</v>
      </c>
      <c r="H695" s="51"/>
      <c r="I695" s="52" t="s">
        <v>150</v>
      </c>
      <c r="J695" s="52"/>
      <c r="K695" s="52"/>
      <c r="L695" s="52"/>
      <c r="M695" s="53" t="s">
        <v>199</v>
      </c>
      <c r="N695" s="53"/>
      <c r="O695" s="53"/>
      <c r="P695" s="53" t="s">
        <v>200</v>
      </c>
      <c r="Q695" s="53"/>
      <c r="R695" s="53"/>
      <c r="S695" s="54">
        <v>7.71</v>
      </c>
      <c r="T695" s="54"/>
      <c r="V695" s="5">
        <v>0</v>
      </c>
      <c r="W695" s="4" t="s">
        <v>121</v>
      </c>
      <c r="X695" s="55" t="s">
        <v>122</v>
      </c>
      <c r="Y695" s="55"/>
      <c r="Z695" s="55"/>
      <c r="AA695" s="55"/>
      <c r="AB695" s="56">
        <v>0</v>
      </c>
      <c r="AC695" s="56"/>
    </row>
    <row r="696" spans="1:29" ht="11.1" customHeight="1" x14ac:dyDescent="0.15">
      <c r="A696" s="6" t="s">
        <v>120</v>
      </c>
      <c r="C696" s="40" t="s">
        <v>198</v>
      </c>
      <c r="D696" s="40"/>
      <c r="E696" s="40"/>
      <c r="F696" s="40"/>
      <c r="G696" s="51">
        <v>3563702</v>
      </c>
      <c r="H696" s="51"/>
      <c r="I696" s="52" t="s">
        <v>151</v>
      </c>
      <c r="J696" s="52"/>
      <c r="K696" s="52"/>
      <c r="L696" s="52"/>
      <c r="M696" s="53" t="s">
        <v>199</v>
      </c>
      <c r="N696" s="53"/>
      <c r="O696" s="53"/>
      <c r="P696" s="53" t="s">
        <v>200</v>
      </c>
      <c r="Q696" s="53"/>
      <c r="R696" s="53"/>
      <c r="S696" s="54">
        <v>8.4499999999999993</v>
      </c>
      <c r="T696" s="54"/>
      <c r="V696" s="5">
        <v>0</v>
      </c>
      <c r="W696" s="4" t="s">
        <v>121</v>
      </c>
      <c r="X696" s="55" t="s">
        <v>122</v>
      </c>
      <c r="Y696" s="55"/>
      <c r="Z696" s="55"/>
      <c r="AA696" s="55"/>
      <c r="AB696" s="56">
        <v>0</v>
      </c>
      <c r="AC696" s="56"/>
    </row>
    <row r="697" spans="1:29" ht="11.1" customHeight="1" x14ac:dyDescent="0.15">
      <c r="A697" s="6" t="s">
        <v>120</v>
      </c>
      <c r="C697" s="40" t="s">
        <v>198</v>
      </c>
      <c r="D697" s="40"/>
      <c r="E697" s="40"/>
      <c r="F697" s="40"/>
      <c r="G697" s="51">
        <v>3567232</v>
      </c>
      <c r="H697" s="51"/>
      <c r="I697" s="52" t="s">
        <v>152</v>
      </c>
      <c r="J697" s="52"/>
      <c r="K697" s="52"/>
      <c r="L697" s="52"/>
      <c r="M697" s="53" t="s">
        <v>199</v>
      </c>
      <c r="N697" s="53"/>
      <c r="O697" s="53"/>
      <c r="P697" s="53" t="s">
        <v>200</v>
      </c>
      <c r="Q697" s="53"/>
      <c r="R697" s="53"/>
      <c r="S697" s="54">
        <v>7.25</v>
      </c>
      <c r="T697" s="54"/>
      <c r="V697" s="5">
        <v>0</v>
      </c>
      <c r="W697" s="4" t="s">
        <v>121</v>
      </c>
      <c r="X697" s="55" t="s">
        <v>122</v>
      </c>
      <c r="Y697" s="55"/>
      <c r="Z697" s="55"/>
      <c r="AA697" s="55"/>
      <c r="AB697" s="56">
        <v>0</v>
      </c>
      <c r="AC697" s="56"/>
    </row>
    <row r="698" spans="1:29" ht="11.1" customHeight="1" x14ac:dyDescent="0.15">
      <c r="A698" s="6" t="s">
        <v>120</v>
      </c>
      <c r="C698" s="40" t="s">
        <v>198</v>
      </c>
      <c r="D698" s="40"/>
      <c r="E698" s="40"/>
      <c r="F698" s="40"/>
      <c r="G698" s="51">
        <v>3570951</v>
      </c>
      <c r="H698" s="51"/>
      <c r="I698" s="52" t="s">
        <v>153</v>
      </c>
      <c r="J698" s="52"/>
      <c r="K698" s="52"/>
      <c r="L698" s="52"/>
      <c r="M698" s="53" t="s">
        <v>199</v>
      </c>
      <c r="N698" s="53"/>
      <c r="O698" s="53"/>
      <c r="P698" s="53" t="s">
        <v>200</v>
      </c>
      <c r="Q698" s="53"/>
      <c r="R698" s="53"/>
      <c r="S698" s="54">
        <v>8.9700000000000006</v>
      </c>
      <c r="T698" s="54"/>
      <c r="V698" s="5">
        <v>0</v>
      </c>
      <c r="W698" s="4" t="s">
        <v>121</v>
      </c>
      <c r="X698" s="55" t="s">
        <v>122</v>
      </c>
      <c r="Y698" s="55"/>
      <c r="Z698" s="55"/>
      <c r="AA698" s="55"/>
      <c r="AB698" s="56">
        <v>0</v>
      </c>
      <c r="AC698" s="56"/>
    </row>
    <row r="699" spans="1:29" ht="11.1" customHeight="1" x14ac:dyDescent="0.15">
      <c r="A699" s="6" t="s">
        <v>120</v>
      </c>
      <c r="C699" s="40" t="s">
        <v>198</v>
      </c>
      <c r="D699" s="40"/>
      <c r="E699" s="40"/>
      <c r="F699" s="40"/>
      <c r="G699" s="51">
        <v>3574714</v>
      </c>
      <c r="H699" s="51"/>
      <c r="I699" s="52" t="s">
        <v>154</v>
      </c>
      <c r="J699" s="52"/>
      <c r="K699" s="52"/>
      <c r="L699" s="52"/>
      <c r="M699" s="53" t="s">
        <v>199</v>
      </c>
      <c r="N699" s="53"/>
      <c r="O699" s="53"/>
      <c r="P699" s="53" t="s">
        <v>200</v>
      </c>
      <c r="Q699" s="53"/>
      <c r="R699" s="53"/>
      <c r="S699" s="54">
        <v>8.86</v>
      </c>
      <c r="T699" s="54"/>
      <c r="V699" s="5">
        <v>0</v>
      </c>
      <c r="W699" s="4" t="s">
        <v>121</v>
      </c>
      <c r="X699" s="55" t="s">
        <v>122</v>
      </c>
      <c r="Y699" s="55"/>
      <c r="Z699" s="55"/>
      <c r="AA699" s="55"/>
      <c r="AB699" s="56">
        <v>0</v>
      </c>
      <c r="AC699" s="56"/>
    </row>
    <row r="700" spans="1:29" ht="11.1" customHeight="1" x14ac:dyDescent="0.15">
      <c r="A700" s="6" t="s">
        <v>120</v>
      </c>
      <c r="C700" s="40" t="s">
        <v>198</v>
      </c>
      <c r="D700" s="40"/>
      <c r="E700" s="40"/>
      <c r="F700" s="40"/>
      <c r="G700" s="51">
        <v>3578465</v>
      </c>
      <c r="H700" s="51"/>
      <c r="I700" s="52" t="s">
        <v>155</v>
      </c>
      <c r="J700" s="52"/>
      <c r="K700" s="52"/>
      <c r="L700" s="52"/>
      <c r="M700" s="53" t="s">
        <v>199</v>
      </c>
      <c r="N700" s="53"/>
      <c r="O700" s="53"/>
      <c r="P700" s="53" t="s">
        <v>200</v>
      </c>
      <c r="Q700" s="53"/>
      <c r="R700" s="53"/>
      <c r="S700" s="54">
        <v>8.59</v>
      </c>
      <c r="T700" s="54"/>
      <c r="V700" s="5">
        <v>0</v>
      </c>
      <c r="W700" s="4" t="s">
        <v>121</v>
      </c>
      <c r="X700" s="55" t="s">
        <v>122</v>
      </c>
      <c r="Y700" s="55"/>
      <c r="Z700" s="55"/>
      <c r="AA700" s="55"/>
      <c r="AB700" s="56">
        <v>0</v>
      </c>
      <c r="AC700" s="56"/>
    </row>
    <row r="701" spans="1:29" ht="11.1" customHeight="1" x14ac:dyDescent="0.15">
      <c r="A701" s="6" t="s">
        <v>120</v>
      </c>
      <c r="C701" s="40" t="s">
        <v>198</v>
      </c>
      <c r="D701" s="40"/>
      <c r="E701" s="40"/>
      <c r="F701" s="40"/>
      <c r="G701" s="51">
        <v>3585510</v>
      </c>
      <c r="H701" s="51"/>
      <c r="I701" s="52" t="s">
        <v>157</v>
      </c>
      <c r="J701" s="52"/>
      <c r="K701" s="52"/>
      <c r="L701" s="52"/>
      <c r="M701" s="53" t="s">
        <v>199</v>
      </c>
      <c r="N701" s="53"/>
      <c r="O701" s="53"/>
      <c r="P701" s="53" t="s">
        <v>200</v>
      </c>
      <c r="Q701" s="53"/>
      <c r="R701" s="53"/>
      <c r="S701" s="54">
        <v>10.16</v>
      </c>
      <c r="T701" s="54"/>
      <c r="V701" s="5">
        <v>0</v>
      </c>
      <c r="W701" s="4" t="s">
        <v>121</v>
      </c>
      <c r="X701" s="55" t="s">
        <v>122</v>
      </c>
      <c r="Y701" s="55"/>
      <c r="Z701" s="55"/>
      <c r="AA701" s="55"/>
      <c r="AB701" s="56">
        <v>0</v>
      </c>
      <c r="AC701" s="56"/>
    </row>
    <row r="702" spans="1:29" ht="11.1" customHeight="1" x14ac:dyDescent="0.15">
      <c r="A702" s="6" t="s">
        <v>120</v>
      </c>
      <c r="C702" s="40" t="s">
        <v>198</v>
      </c>
      <c r="D702" s="40"/>
      <c r="E702" s="40"/>
      <c r="F702" s="40"/>
      <c r="G702" s="51">
        <v>3589337</v>
      </c>
      <c r="H702" s="51"/>
      <c r="I702" s="52" t="s">
        <v>158</v>
      </c>
      <c r="J702" s="52"/>
      <c r="K702" s="52"/>
      <c r="L702" s="52"/>
      <c r="M702" s="53" t="s">
        <v>199</v>
      </c>
      <c r="N702" s="53"/>
      <c r="O702" s="53"/>
      <c r="P702" s="53" t="s">
        <v>202</v>
      </c>
      <c r="Q702" s="53"/>
      <c r="R702" s="53"/>
      <c r="S702" s="54">
        <v>7.34</v>
      </c>
      <c r="T702" s="54"/>
      <c r="V702" s="5">
        <v>0</v>
      </c>
      <c r="W702" s="4" t="s">
        <v>121</v>
      </c>
      <c r="X702" s="55" t="s">
        <v>122</v>
      </c>
      <c r="Y702" s="55"/>
      <c r="Z702" s="55"/>
      <c r="AA702" s="55"/>
      <c r="AB702" s="56">
        <v>0</v>
      </c>
      <c r="AC702" s="56"/>
    </row>
    <row r="703" spans="1:29" ht="11.1" customHeight="1" x14ac:dyDescent="0.15">
      <c r="A703" s="6" t="s">
        <v>120</v>
      </c>
      <c r="C703" s="40" t="s">
        <v>198</v>
      </c>
      <c r="D703" s="40"/>
      <c r="E703" s="40"/>
      <c r="F703" s="40"/>
      <c r="G703" s="51">
        <v>3593115</v>
      </c>
      <c r="H703" s="51"/>
      <c r="I703" s="52" t="s">
        <v>159</v>
      </c>
      <c r="J703" s="52"/>
      <c r="K703" s="52"/>
      <c r="L703" s="52"/>
      <c r="M703" s="53" t="s">
        <v>199</v>
      </c>
      <c r="N703" s="53"/>
      <c r="O703" s="53"/>
      <c r="P703" s="53" t="s">
        <v>202</v>
      </c>
      <c r="Q703" s="53"/>
      <c r="R703" s="53"/>
      <c r="S703" s="54">
        <v>8.5299999999999994</v>
      </c>
      <c r="T703" s="54"/>
      <c r="V703" s="5">
        <v>0</v>
      </c>
      <c r="W703" s="4" t="s">
        <v>121</v>
      </c>
      <c r="X703" s="55" t="s">
        <v>122</v>
      </c>
      <c r="Y703" s="55"/>
      <c r="Z703" s="55"/>
      <c r="AA703" s="55"/>
      <c r="AB703" s="56">
        <v>0</v>
      </c>
      <c r="AC703" s="56"/>
    </row>
    <row r="704" spans="1:29" ht="11.1" customHeight="1" x14ac:dyDescent="0.15">
      <c r="A704" s="6" t="s">
        <v>120</v>
      </c>
      <c r="C704" s="40" t="s">
        <v>198</v>
      </c>
      <c r="D704" s="40"/>
      <c r="E704" s="40"/>
      <c r="F704" s="40"/>
      <c r="G704" s="51">
        <v>3596768</v>
      </c>
      <c r="H704" s="51"/>
      <c r="I704" s="52" t="s">
        <v>160</v>
      </c>
      <c r="J704" s="52"/>
      <c r="K704" s="52"/>
      <c r="L704" s="52"/>
      <c r="M704" s="53" t="s">
        <v>199</v>
      </c>
      <c r="N704" s="53"/>
      <c r="O704" s="53"/>
      <c r="P704" s="53" t="s">
        <v>202</v>
      </c>
      <c r="Q704" s="53"/>
      <c r="R704" s="53"/>
      <c r="S704" s="54">
        <v>8.5</v>
      </c>
      <c r="T704" s="54"/>
      <c r="V704" s="5">
        <v>0</v>
      </c>
      <c r="W704" s="4" t="s">
        <v>121</v>
      </c>
      <c r="X704" s="55" t="s">
        <v>122</v>
      </c>
      <c r="Y704" s="55"/>
      <c r="Z704" s="55"/>
      <c r="AA704" s="55"/>
      <c r="AB704" s="56">
        <v>0</v>
      </c>
      <c r="AC704" s="56"/>
    </row>
    <row r="705" spans="1:31" ht="11.1" customHeight="1" x14ac:dyDescent="0.15">
      <c r="A705" s="6" t="s">
        <v>120</v>
      </c>
      <c r="C705" s="40" t="s">
        <v>198</v>
      </c>
      <c r="D705" s="40"/>
      <c r="E705" s="40"/>
      <c r="F705" s="40"/>
      <c r="G705" s="51">
        <v>3600629</v>
      </c>
      <c r="H705" s="51"/>
      <c r="I705" s="52" t="s">
        <v>161</v>
      </c>
      <c r="J705" s="52"/>
      <c r="K705" s="52"/>
      <c r="L705" s="52"/>
      <c r="M705" s="53" t="s">
        <v>199</v>
      </c>
      <c r="N705" s="53"/>
      <c r="O705" s="53"/>
      <c r="P705" s="53" t="s">
        <v>200</v>
      </c>
      <c r="Q705" s="53"/>
      <c r="R705" s="53"/>
      <c r="S705" s="54">
        <v>9.76</v>
      </c>
      <c r="T705" s="54"/>
      <c r="V705" s="5">
        <v>0</v>
      </c>
      <c r="W705" s="4" t="s">
        <v>121</v>
      </c>
      <c r="X705" s="55" t="s">
        <v>122</v>
      </c>
      <c r="Y705" s="55"/>
      <c r="Z705" s="55"/>
      <c r="AA705" s="55"/>
      <c r="AB705" s="56">
        <v>0</v>
      </c>
      <c r="AC705" s="56"/>
    </row>
    <row r="706" spans="1:31" ht="11.1" customHeight="1" x14ac:dyDescent="0.15">
      <c r="A706" s="6" t="s">
        <v>120</v>
      </c>
      <c r="C706" s="40" t="s">
        <v>198</v>
      </c>
      <c r="D706" s="40"/>
      <c r="E706" s="40"/>
      <c r="F706" s="40"/>
      <c r="G706" s="51">
        <v>3604093</v>
      </c>
      <c r="H706" s="51"/>
      <c r="I706" s="52" t="s">
        <v>162</v>
      </c>
      <c r="J706" s="52"/>
      <c r="K706" s="52"/>
      <c r="L706" s="52"/>
      <c r="M706" s="53" t="s">
        <v>199</v>
      </c>
      <c r="N706" s="53"/>
      <c r="O706" s="53"/>
      <c r="P706" s="53" t="s">
        <v>200</v>
      </c>
      <c r="Q706" s="53"/>
      <c r="R706" s="53"/>
      <c r="S706" s="54">
        <v>7.59</v>
      </c>
      <c r="T706" s="54"/>
      <c r="V706" s="5">
        <v>0</v>
      </c>
      <c r="W706" s="4" t="s">
        <v>121</v>
      </c>
      <c r="X706" s="55" t="s">
        <v>122</v>
      </c>
      <c r="Y706" s="55"/>
      <c r="Z706" s="55"/>
      <c r="AA706" s="55"/>
      <c r="AB706" s="56">
        <v>0</v>
      </c>
      <c r="AC706" s="56"/>
    </row>
    <row r="707" spans="1:31" ht="11.1" customHeight="1" x14ac:dyDescent="0.15">
      <c r="A707" s="6" t="s">
        <v>120</v>
      </c>
      <c r="C707" s="40" t="s">
        <v>198</v>
      </c>
      <c r="D707" s="40"/>
      <c r="E707" s="40"/>
      <c r="F707" s="40"/>
      <c r="G707" s="51">
        <v>3608232</v>
      </c>
      <c r="H707" s="51"/>
      <c r="I707" s="52" t="s">
        <v>163</v>
      </c>
      <c r="J707" s="52"/>
      <c r="K707" s="52"/>
      <c r="L707" s="52"/>
      <c r="M707" s="53" t="s">
        <v>199</v>
      </c>
      <c r="N707" s="53"/>
      <c r="O707" s="53"/>
      <c r="P707" s="53" t="s">
        <v>200</v>
      </c>
      <c r="Q707" s="53"/>
      <c r="R707" s="53"/>
      <c r="S707" s="54">
        <v>9.15</v>
      </c>
      <c r="T707" s="54"/>
      <c r="V707" s="5">
        <v>0</v>
      </c>
      <c r="W707" s="4" t="s">
        <v>121</v>
      </c>
      <c r="X707" s="55" t="s">
        <v>122</v>
      </c>
      <c r="Y707" s="55"/>
      <c r="Z707" s="55"/>
      <c r="AA707" s="55"/>
      <c r="AB707" s="56">
        <v>0</v>
      </c>
      <c r="AC707" s="56"/>
    </row>
    <row r="708" spans="1:31" ht="11.1" customHeight="1" x14ac:dyDescent="0.15">
      <c r="A708" s="6" t="s">
        <v>120</v>
      </c>
      <c r="C708" s="40" t="s">
        <v>198</v>
      </c>
      <c r="D708" s="40"/>
      <c r="E708" s="40"/>
      <c r="F708" s="40"/>
      <c r="G708" s="51">
        <v>3611928</v>
      </c>
      <c r="H708" s="51"/>
      <c r="I708" s="52" t="s">
        <v>164</v>
      </c>
      <c r="J708" s="52"/>
      <c r="K708" s="52"/>
      <c r="L708" s="52"/>
      <c r="M708" s="53" t="s">
        <v>199</v>
      </c>
      <c r="N708" s="53"/>
      <c r="O708" s="53"/>
      <c r="P708" s="53" t="s">
        <v>200</v>
      </c>
      <c r="Q708" s="53"/>
      <c r="R708" s="53"/>
      <c r="S708" s="54">
        <v>8.7100000000000009</v>
      </c>
      <c r="T708" s="54"/>
      <c r="V708" s="5">
        <v>0</v>
      </c>
      <c r="W708" s="4" t="s">
        <v>121</v>
      </c>
      <c r="X708" s="55" t="s">
        <v>122</v>
      </c>
      <c r="Y708" s="55"/>
      <c r="Z708" s="55"/>
      <c r="AA708" s="55"/>
      <c r="AB708" s="56">
        <v>0</v>
      </c>
      <c r="AC708" s="56"/>
    </row>
    <row r="709" spans="1:31" ht="11.1" customHeight="1" x14ac:dyDescent="0.15">
      <c r="A709" s="6" t="s">
        <v>120</v>
      </c>
      <c r="C709" s="40" t="s">
        <v>198</v>
      </c>
      <c r="D709" s="40"/>
      <c r="E709" s="40"/>
      <c r="F709" s="40"/>
      <c r="G709" s="51">
        <v>3615683</v>
      </c>
      <c r="H709" s="51"/>
      <c r="I709" s="52" t="s">
        <v>167</v>
      </c>
      <c r="J709" s="52"/>
      <c r="K709" s="52"/>
      <c r="L709" s="52"/>
      <c r="M709" s="53" t="s">
        <v>199</v>
      </c>
      <c r="N709" s="53"/>
      <c r="O709" s="53"/>
      <c r="P709" s="53" t="s">
        <v>200</v>
      </c>
      <c r="Q709" s="53"/>
      <c r="R709" s="53"/>
      <c r="S709" s="54">
        <v>8.02</v>
      </c>
      <c r="T709" s="54"/>
      <c r="V709" s="5">
        <v>0</v>
      </c>
      <c r="W709" s="4" t="s">
        <v>121</v>
      </c>
      <c r="X709" s="55" t="s">
        <v>122</v>
      </c>
      <c r="Y709" s="55"/>
      <c r="Z709" s="55"/>
      <c r="AA709" s="55"/>
      <c r="AB709" s="56">
        <v>0</v>
      </c>
      <c r="AC709" s="56"/>
    </row>
    <row r="710" spans="1:31" ht="11.1" customHeight="1" x14ac:dyDescent="0.15">
      <c r="A710" s="6" t="s">
        <v>120</v>
      </c>
      <c r="C710" s="40" t="s">
        <v>198</v>
      </c>
      <c r="D710" s="40"/>
      <c r="E710" s="40"/>
      <c r="F710" s="40"/>
      <c r="G710" s="51">
        <v>3619421</v>
      </c>
      <c r="H710" s="51"/>
      <c r="I710" s="52" t="s">
        <v>168</v>
      </c>
      <c r="J710" s="52"/>
      <c r="K710" s="52"/>
      <c r="L710" s="52"/>
      <c r="M710" s="53" t="s">
        <v>199</v>
      </c>
      <c r="N710" s="53"/>
      <c r="O710" s="53"/>
      <c r="P710" s="53" t="s">
        <v>200</v>
      </c>
      <c r="Q710" s="53"/>
      <c r="R710" s="53"/>
      <c r="S710" s="54">
        <v>8.86</v>
      </c>
      <c r="T710" s="54"/>
      <c r="V710" s="5">
        <v>0</v>
      </c>
      <c r="W710" s="4" t="s">
        <v>121</v>
      </c>
      <c r="X710" s="55" t="s">
        <v>122</v>
      </c>
      <c r="Y710" s="55"/>
      <c r="Z710" s="55"/>
      <c r="AA710" s="55"/>
      <c r="AB710" s="56">
        <v>0</v>
      </c>
      <c r="AC710" s="56"/>
    </row>
    <row r="711" spans="1:31" ht="11.1" customHeight="1" x14ac:dyDescent="0.15">
      <c r="A711" s="6" t="s">
        <v>120</v>
      </c>
      <c r="C711" s="40" t="s">
        <v>198</v>
      </c>
      <c r="D711" s="40"/>
      <c r="E711" s="40"/>
      <c r="F711" s="40"/>
      <c r="G711" s="51">
        <v>3622859</v>
      </c>
      <c r="H711" s="51"/>
      <c r="I711" s="52" t="s">
        <v>169</v>
      </c>
      <c r="J711" s="52"/>
      <c r="K711" s="52"/>
      <c r="L711" s="52"/>
      <c r="M711" s="53" t="s">
        <v>199</v>
      </c>
      <c r="N711" s="53"/>
      <c r="O711" s="53"/>
      <c r="P711" s="53" t="s">
        <v>200</v>
      </c>
      <c r="Q711" s="53"/>
      <c r="R711" s="53"/>
      <c r="S711" s="54">
        <v>7.95</v>
      </c>
      <c r="T711" s="54"/>
      <c r="V711" s="5">
        <v>0</v>
      </c>
      <c r="W711" s="4" t="s">
        <v>121</v>
      </c>
      <c r="X711" s="55" t="s">
        <v>122</v>
      </c>
      <c r="Y711" s="55"/>
      <c r="Z711" s="55"/>
      <c r="AA711" s="55"/>
      <c r="AB711" s="56">
        <v>0</v>
      </c>
      <c r="AC711" s="56"/>
    </row>
    <row r="712" spans="1:31" ht="11.1" customHeight="1" x14ac:dyDescent="0.15">
      <c r="A712" s="6" t="s">
        <v>120</v>
      </c>
      <c r="C712" s="40" t="s">
        <v>198</v>
      </c>
      <c r="D712" s="40"/>
      <c r="E712" s="40"/>
      <c r="F712" s="40"/>
      <c r="G712" s="51">
        <v>3626558</v>
      </c>
      <c r="H712" s="51"/>
      <c r="I712" s="52" t="s">
        <v>171</v>
      </c>
      <c r="J712" s="52"/>
      <c r="K712" s="52"/>
      <c r="L712" s="52"/>
      <c r="M712" s="53" t="s">
        <v>199</v>
      </c>
      <c r="N712" s="53"/>
      <c r="O712" s="53"/>
      <c r="P712" s="53" t="s">
        <v>200</v>
      </c>
      <c r="Q712" s="53"/>
      <c r="R712" s="53"/>
      <c r="S712" s="54">
        <v>7.38</v>
      </c>
      <c r="T712" s="54"/>
      <c r="V712" s="5">
        <v>0</v>
      </c>
      <c r="W712" s="4" t="s">
        <v>121</v>
      </c>
      <c r="X712" s="55" t="s">
        <v>122</v>
      </c>
      <c r="Y712" s="55"/>
      <c r="Z712" s="55"/>
      <c r="AA712" s="55"/>
      <c r="AB712" s="56">
        <v>0</v>
      </c>
      <c r="AC712" s="56"/>
    </row>
    <row r="713" spans="1:31" ht="8.65" customHeight="1" x14ac:dyDescent="0.15"/>
    <row r="714" spans="1:31" ht="13.9" customHeight="1" x14ac:dyDescent="0.15">
      <c r="Q714" s="37" t="s">
        <v>203</v>
      </c>
      <c r="R714" s="37"/>
      <c r="S714" s="37"/>
      <c r="AA714" s="57" t="s">
        <v>166</v>
      </c>
      <c r="AB714" s="57"/>
      <c r="AC714" s="57"/>
      <c r="AD714" s="57"/>
      <c r="AE714" s="57"/>
    </row>
    <row r="715" spans="1:31" ht="13.9" customHeight="1" x14ac:dyDescent="0.15">
      <c r="A715" s="2" t="s">
        <v>110</v>
      </c>
      <c r="C715" s="40" t="s">
        <v>111</v>
      </c>
      <c r="D715" s="40"/>
      <c r="E715" s="40"/>
      <c r="G715" s="41" t="s">
        <v>112</v>
      </c>
      <c r="H715" s="41"/>
      <c r="I715" s="40" t="s">
        <v>113</v>
      </c>
      <c r="J715" s="40"/>
      <c r="K715" s="40"/>
      <c r="L715" s="40"/>
      <c r="M715" s="40" t="s">
        <v>114</v>
      </c>
      <c r="N715" s="40"/>
      <c r="O715" s="40"/>
      <c r="P715" s="40" t="s">
        <v>115</v>
      </c>
      <c r="Q715" s="40"/>
      <c r="R715" s="40"/>
      <c r="S715" s="42" t="s">
        <v>116</v>
      </c>
      <c r="T715" s="42"/>
      <c r="V715" s="3" t="s">
        <v>117</v>
      </c>
      <c r="Z715" s="42" t="s">
        <v>118</v>
      </c>
      <c r="AA715" s="42"/>
      <c r="AB715" s="42" t="s">
        <v>119</v>
      </c>
      <c r="AC715" s="42"/>
    </row>
    <row r="716" spans="1:31" ht="0.75" customHeight="1" x14ac:dyDescent="0.15">
      <c r="A716" s="43" t="s">
        <v>120</v>
      </c>
      <c r="B716" s="1" t="s">
        <v>121</v>
      </c>
      <c r="C716" s="44" t="s">
        <v>198</v>
      </c>
      <c r="D716" s="44"/>
      <c r="E716" s="44"/>
      <c r="F716" s="44"/>
      <c r="G716" s="45">
        <v>3630092</v>
      </c>
      <c r="H716" s="45"/>
      <c r="I716" s="46" t="s">
        <v>172</v>
      </c>
      <c r="J716" s="46"/>
      <c r="K716" s="46"/>
      <c r="L716" s="46"/>
      <c r="M716" s="47" t="s">
        <v>199</v>
      </c>
      <c r="N716" s="47"/>
      <c r="O716" s="47"/>
      <c r="P716" s="47" t="s">
        <v>200</v>
      </c>
      <c r="Q716" s="47"/>
      <c r="R716" s="47"/>
      <c r="S716" s="48">
        <v>8.7200000000000006</v>
      </c>
      <c r="T716" s="48"/>
      <c r="U716" s="1" t="s">
        <v>121</v>
      </c>
      <c r="V716" s="48">
        <v>0</v>
      </c>
      <c r="W716" s="47" t="s">
        <v>121</v>
      </c>
      <c r="X716" s="49" t="s">
        <v>122</v>
      </c>
      <c r="Y716" s="49"/>
      <c r="Z716" s="49"/>
      <c r="AA716" s="49"/>
      <c r="AB716" s="50">
        <v>0</v>
      </c>
      <c r="AC716" s="50"/>
      <c r="AD716" s="1" t="s">
        <v>121</v>
      </c>
    </row>
    <row r="717" spans="1:31" ht="10.35" customHeight="1" x14ac:dyDescent="0.15">
      <c r="A717" s="43"/>
      <c r="C717" s="44"/>
      <c r="D717" s="44"/>
      <c r="E717" s="44"/>
      <c r="F717" s="44"/>
      <c r="G717" s="45"/>
      <c r="H717" s="45"/>
      <c r="I717" s="46"/>
      <c r="J717" s="46"/>
      <c r="K717" s="46"/>
      <c r="L717" s="46"/>
      <c r="M717" s="47"/>
      <c r="N717" s="47"/>
      <c r="O717" s="47"/>
      <c r="P717" s="47"/>
      <c r="Q717" s="47"/>
      <c r="R717" s="47"/>
      <c r="S717" s="48"/>
      <c r="T717" s="48"/>
      <c r="V717" s="48"/>
      <c r="W717" s="47"/>
      <c r="X717" s="49"/>
      <c r="Y717" s="49"/>
      <c r="Z717" s="49"/>
      <c r="AA717" s="49"/>
      <c r="AB717" s="50"/>
      <c r="AC717" s="50"/>
    </row>
    <row r="718" spans="1:31" ht="11.1" customHeight="1" x14ac:dyDescent="0.15">
      <c r="A718" s="6" t="s">
        <v>120</v>
      </c>
      <c r="C718" s="40" t="s">
        <v>198</v>
      </c>
      <c r="D718" s="40"/>
      <c r="E718" s="40"/>
      <c r="F718" s="40"/>
      <c r="G718" s="51">
        <v>3633964</v>
      </c>
      <c r="H718" s="51"/>
      <c r="I718" s="52" t="s">
        <v>173</v>
      </c>
      <c r="J718" s="52"/>
      <c r="K718" s="52"/>
      <c r="L718" s="52"/>
      <c r="M718" s="53" t="s">
        <v>199</v>
      </c>
      <c r="N718" s="53"/>
      <c r="O718" s="53"/>
      <c r="P718" s="53" t="s">
        <v>202</v>
      </c>
      <c r="Q718" s="53"/>
      <c r="R718" s="53"/>
      <c r="S718" s="54">
        <v>9.4700000000000006</v>
      </c>
      <c r="T718" s="54"/>
      <c r="V718" s="5">
        <v>0</v>
      </c>
      <c r="W718" s="4" t="s">
        <v>121</v>
      </c>
      <c r="X718" s="55" t="s">
        <v>122</v>
      </c>
      <c r="Y718" s="55"/>
      <c r="Z718" s="55"/>
      <c r="AA718" s="55"/>
      <c r="AB718" s="56">
        <v>0</v>
      </c>
      <c r="AC718" s="56"/>
    </row>
    <row r="719" spans="1:31" ht="11.1" customHeight="1" x14ac:dyDescent="0.15">
      <c r="A719" s="6" t="s">
        <v>120</v>
      </c>
      <c r="C719" s="40" t="s">
        <v>198</v>
      </c>
      <c r="D719" s="40"/>
      <c r="E719" s="40"/>
      <c r="F719" s="40"/>
      <c r="G719" s="51">
        <v>3637009</v>
      </c>
      <c r="H719" s="51"/>
      <c r="I719" s="52" t="s">
        <v>174</v>
      </c>
      <c r="J719" s="52"/>
      <c r="K719" s="52"/>
      <c r="L719" s="52"/>
      <c r="M719" s="53" t="s">
        <v>199</v>
      </c>
      <c r="N719" s="53"/>
      <c r="O719" s="53"/>
      <c r="P719" s="53" t="s">
        <v>204</v>
      </c>
      <c r="Q719" s="53"/>
      <c r="R719" s="53"/>
      <c r="S719" s="54">
        <v>10.4</v>
      </c>
      <c r="T719" s="54"/>
      <c r="V719" s="5">
        <v>0</v>
      </c>
      <c r="W719" s="4" t="s">
        <v>121</v>
      </c>
      <c r="X719" s="55" t="s">
        <v>122</v>
      </c>
      <c r="Y719" s="55"/>
      <c r="Z719" s="55"/>
      <c r="AA719" s="55"/>
      <c r="AB719" s="56">
        <v>0</v>
      </c>
      <c r="AC719" s="56"/>
    </row>
    <row r="720" spans="1:31" ht="11.1" customHeight="1" x14ac:dyDescent="0.15">
      <c r="A720" s="6" t="s">
        <v>120</v>
      </c>
      <c r="C720" s="40" t="s">
        <v>198</v>
      </c>
      <c r="D720" s="40"/>
      <c r="E720" s="40"/>
      <c r="F720" s="40"/>
      <c r="G720" s="51">
        <v>3640796</v>
      </c>
      <c r="H720" s="51"/>
      <c r="I720" s="52" t="s">
        <v>175</v>
      </c>
      <c r="J720" s="52"/>
      <c r="K720" s="52"/>
      <c r="L720" s="52"/>
      <c r="M720" s="53" t="s">
        <v>199</v>
      </c>
      <c r="N720" s="53"/>
      <c r="O720" s="53"/>
      <c r="P720" s="53" t="s">
        <v>204</v>
      </c>
      <c r="Q720" s="53"/>
      <c r="R720" s="53"/>
      <c r="S720" s="54">
        <v>8.44</v>
      </c>
      <c r="T720" s="54"/>
      <c r="V720" s="5">
        <v>0</v>
      </c>
      <c r="W720" s="4" t="s">
        <v>121</v>
      </c>
      <c r="X720" s="55" t="s">
        <v>122</v>
      </c>
      <c r="Y720" s="55"/>
      <c r="Z720" s="55"/>
      <c r="AA720" s="55"/>
      <c r="AB720" s="56">
        <v>0</v>
      </c>
      <c r="AC720" s="56"/>
    </row>
    <row r="721" spans="1:29" ht="11.1" customHeight="1" x14ac:dyDescent="0.15">
      <c r="A721" s="6" t="s">
        <v>120</v>
      </c>
      <c r="C721" s="40" t="s">
        <v>198</v>
      </c>
      <c r="D721" s="40"/>
      <c r="E721" s="40"/>
      <c r="F721" s="40"/>
      <c r="G721" s="51">
        <v>3644507</v>
      </c>
      <c r="H721" s="51"/>
      <c r="I721" s="52" t="s">
        <v>176</v>
      </c>
      <c r="J721" s="52"/>
      <c r="K721" s="52"/>
      <c r="L721" s="52"/>
      <c r="M721" s="53" t="s">
        <v>199</v>
      </c>
      <c r="N721" s="53"/>
      <c r="O721" s="53"/>
      <c r="P721" s="53" t="s">
        <v>202</v>
      </c>
      <c r="Q721" s="53"/>
      <c r="R721" s="53"/>
      <c r="S721" s="54">
        <v>7</v>
      </c>
      <c r="T721" s="54"/>
      <c r="V721" s="5">
        <v>0</v>
      </c>
      <c r="W721" s="4" t="s">
        <v>121</v>
      </c>
      <c r="X721" s="55" t="s">
        <v>122</v>
      </c>
      <c r="Y721" s="55"/>
      <c r="Z721" s="55"/>
      <c r="AA721" s="55"/>
      <c r="AB721" s="56">
        <v>0</v>
      </c>
      <c r="AC721" s="56"/>
    </row>
    <row r="722" spans="1:29" ht="11.1" customHeight="1" x14ac:dyDescent="0.15">
      <c r="A722" s="6" t="s">
        <v>120</v>
      </c>
      <c r="C722" s="40" t="s">
        <v>198</v>
      </c>
      <c r="D722" s="40"/>
      <c r="E722" s="40"/>
      <c r="F722" s="40"/>
      <c r="G722" s="51">
        <v>3647922</v>
      </c>
      <c r="H722" s="51"/>
      <c r="I722" s="52" t="s">
        <v>177</v>
      </c>
      <c r="J722" s="52"/>
      <c r="K722" s="52"/>
      <c r="L722" s="52"/>
      <c r="M722" s="53" t="s">
        <v>199</v>
      </c>
      <c r="N722" s="53"/>
      <c r="O722" s="53"/>
      <c r="P722" s="53" t="s">
        <v>200</v>
      </c>
      <c r="Q722" s="53"/>
      <c r="R722" s="53"/>
      <c r="S722" s="54">
        <v>8.4600000000000009</v>
      </c>
      <c r="T722" s="54"/>
      <c r="V722" s="5">
        <v>0</v>
      </c>
      <c r="W722" s="4" t="s">
        <v>121</v>
      </c>
      <c r="X722" s="55" t="s">
        <v>122</v>
      </c>
      <c r="Y722" s="55"/>
      <c r="Z722" s="55"/>
      <c r="AA722" s="55"/>
      <c r="AB722" s="56">
        <v>0</v>
      </c>
      <c r="AC722" s="56"/>
    </row>
    <row r="723" spans="1:29" ht="11.1" customHeight="1" x14ac:dyDescent="0.15">
      <c r="A723" s="6" t="s">
        <v>120</v>
      </c>
      <c r="C723" s="40" t="s">
        <v>198</v>
      </c>
      <c r="D723" s="40"/>
      <c r="E723" s="40"/>
      <c r="F723" s="40"/>
      <c r="G723" s="51">
        <v>3651413</v>
      </c>
      <c r="H723" s="51"/>
      <c r="I723" s="52" t="s">
        <v>178</v>
      </c>
      <c r="J723" s="52"/>
      <c r="K723" s="52"/>
      <c r="L723" s="52"/>
      <c r="M723" s="53" t="s">
        <v>199</v>
      </c>
      <c r="N723" s="53"/>
      <c r="O723" s="53"/>
      <c r="P723" s="53" t="s">
        <v>200</v>
      </c>
      <c r="Q723" s="53"/>
      <c r="R723" s="53"/>
      <c r="S723" s="54">
        <v>8.4499999999999993</v>
      </c>
      <c r="T723" s="54"/>
      <c r="V723" s="5">
        <v>0</v>
      </c>
      <c r="W723" s="4" t="s">
        <v>121</v>
      </c>
      <c r="X723" s="55" t="s">
        <v>122</v>
      </c>
      <c r="Y723" s="55"/>
      <c r="Z723" s="55"/>
      <c r="AA723" s="55"/>
      <c r="AB723" s="56">
        <v>0</v>
      </c>
      <c r="AC723" s="56"/>
    </row>
    <row r="724" spans="1:29" ht="11.1" customHeight="1" x14ac:dyDescent="0.15">
      <c r="A724" s="6" t="s">
        <v>120</v>
      </c>
      <c r="C724" s="40" t="s">
        <v>198</v>
      </c>
      <c r="D724" s="40"/>
      <c r="E724" s="40"/>
      <c r="F724" s="40"/>
      <c r="G724" s="51">
        <v>3654459</v>
      </c>
      <c r="H724" s="51"/>
      <c r="I724" s="52" t="s">
        <v>179</v>
      </c>
      <c r="J724" s="52"/>
      <c r="K724" s="52"/>
      <c r="L724" s="52"/>
      <c r="M724" s="53" t="s">
        <v>199</v>
      </c>
      <c r="N724" s="53"/>
      <c r="O724" s="53"/>
      <c r="P724" s="53" t="s">
        <v>200</v>
      </c>
      <c r="Q724" s="53"/>
      <c r="R724" s="53"/>
      <c r="S724" s="54">
        <v>8.99</v>
      </c>
      <c r="T724" s="54"/>
      <c r="V724" s="5">
        <v>0</v>
      </c>
      <c r="W724" s="4" t="s">
        <v>121</v>
      </c>
      <c r="X724" s="55" t="s">
        <v>122</v>
      </c>
      <c r="Y724" s="55"/>
      <c r="Z724" s="55"/>
      <c r="AA724" s="55"/>
      <c r="AB724" s="56">
        <v>0</v>
      </c>
      <c r="AC724" s="56"/>
    </row>
    <row r="725" spans="1:29" ht="11.1" customHeight="1" x14ac:dyDescent="0.15">
      <c r="A725" s="6" t="s">
        <v>120</v>
      </c>
      <c r="C725" s="40" t="s">
        <v>198</v>
      </c>
      <c r="D725" s="40"/>
      <c r="E725" s="40"/>
      <c r="F725" s="40"/>
      <c r="G725" s="51">
        <v>3657611</v>
      </c>
      <c r="H725" s="51"/>
      <c r="I725" s="52" t="s">
        <v>181</v>
      </c>
      <c r="J725" s="52"/>
      <c r="K725" s="52"/>
      <c r="L725" s="52"/>
      <c r="M725" s="53" t="s">
        <v>199</v>
      </c>
      <c r="N725" s="53"/>
      <c r="O725" s="53"/>
      <c r="P725" s="53" t="s">
        <v>200</v>
      </c>
      <c r="Q725" s="53"/>
      <c r="R725" s="53"/>
      <c r="S725" s="54">
        <v>7.21</v>
      </c>
      <c r="T725" s="54"/>
      <c r="V725" s="5">
        <v>0</v>
      </c>
      <c r="W725" s="4" t="s">
        <v>121</v>
      </c>
      <c r="X725" s="55" t="s">
        <v>122</v>
      </c>
      <c r="Y725" s="55"/>
      <c r="Z725" s="55"/>
      <c r="AA725" s="55"/>
      <c r="AB725" s="56">
        <v>0</v>
      </c>
      <c r="AC725" s="56"/>
    </row>
    <row r="726" spans="1:29" ht="11.1" customHeight="1" x14ac:dyDescent="0.15">
      <c r="A726" s="6" t="s">
        <v>120</v>
      </c>
      <c r="C726" s="40" t="s">
        <v>198</v>
      </c>
      <c r="D726" s="40"/>
      <c r="E726" s="40"/>
      <c r="F726" s="40"/>
      <c r="G726" s="51">
        <v>3661305</v>
      </c>
      <c r="H726" s="51"/>
      <c r="I726" s="52" t="s">
        <v>182</v>
      </c>
      <c r="J726" s="52"/>
      <c r="K726" s="52"/>
      <c r="L726" s="52"/>
      <c r="M726" s="53" t="s">
        <v>199</v>
      </c>
      <c r="N726" s="53"/>
      <c r="O726" s="53"/>
      <c r="P726" s="53" t="s">
        <v>200</v>
      </c>
      <c r="Q726" s="53"/>
      <c r="R726" s="53"/>
      <c r="S726" s="54">
        <v>8.09</v>
      </c>
      <c r="T726" s="54"/>
      <c r="V726" s="5">
        <v>0</v>
      </c>
      <c r="W726" s="4" t="s">
        <v>121</v>
      </c>
      <c r="X726" s="55" t="s">
        <v>122</v>
      </c>
      <c r="Y726" s="55"/>
      <c r="Z726" s="55"/>
      <c r="AA726" s="55"/>
      <c r="AB726" s="56">
        <v>0</v>
      </c>
      <c r="AC726" s="56"/>
    </row>
    <row r="727" spans="1:29" ht="11.1" customHeight="1" x14ac:dyDescent="0.15">
      <c r="A727" s="6" t="s">
        <v>120</v>
      </c>
      <c r="C727" s="40" t="s">
        <v>198</v>
      </c>
      <c r="D727" s="40"/>
      <c r="E727" s="40"/>
      <c r="F727" s="40"/>
      <c r="G727" s="51">
        <v>3664615</v>
      </c>
      <c r="H727" s="51"/>
      <c r="I727" s="52" t="s">
        <v>183</v>
      </c>
      <c r="J727" s="52"/>
      <c r="K727" s="52"/>
      <c r="L727" s="52"/>
      <c r="M727" s="53" t="s">
        <v>199</v>
      </c>
      <c r="N727" s="53"/>
      <c r="O727" s="53"/>
      <c r="P727" s="53" t="s">
        <v>200</v>
      </c>
      <c r="Q727" s="53"/>
      <c r="R727" s="53"/>
      <c r="S727" s="54">
        <v>7.18</v>
      </c>
      <c r="T727" s="54"/>
      <c r="V727" s="5">
        <v>0</v>
      </c>
      <c r="W727" s="4" t="s">
        <v>121</v>
      </c>
      <c r="X727" s="55" t="s">
        <v>122</v>
      </c>
      <c r="Y727" s="55"/>
      <c r="Z727" s="55"/>
      <c r="AA727" s="55"/>
      <c r="AB727" s="56">
        <v>0</v>
      </c>
      <c r="AC727" s="56"/>
    </row>
    <row r="728" spans="1:29" ht="11.1" customHeight="1" x14ac:dyDescent="0.15">
      <c r="A728" s="6" t="s">
        <v>120</v>
      </c>
      <c r="C728" s="40" t="s">
        <v>198</v>
      </c>
      <c r="D728" s="40"/>
      <c r="E728" s="40"/>
      <c r="F728" s="40"/>
      <c r="G728" s="51">
        <v>3668136</v>
      </c>
      <c r="H728" s="51"/>
      <c r="I728" s="52" t="s">
        <v>184</v>
      </c>
      <c r="J728" s="52"/>
      <c r="K728" s="52"/>
      <c r="L728" s="52"/>
      <c r="M728" s="53" t="s">
        <v>199</v>
      </c>
      <c r="N728" s="53"/>
      <c r="O728" s="53"/>
      <c r="P728" s="53" t="s">
        <v>200</v>
      </c>
      <c r="Q728" s="53"/>
      <c r="R728" s="53"/>
      <c r="S728" s="54">
        <v>8.1300000000000008</v>
      </c>
      <c r="T728" s="54"/>
      <c r="V728" s="5">
        <v>0</v>
      </c>
      <c r="W728" s="4" t="s">
        <v>121</v>
      </c>
      <c r="X728" s="55" t="s">
        <v>122</v>
      </c>
      <c r="Y728" s="55"/>
      <c r="Z728" s="55"/>
      <c r="AA728" s="55"/>
      <c r="AB728" s="56">
        <v>0</v>
      </c>
      <c r="AC728" s="56"/>
    </row>
    <row r="729" spans="1:29" ht="11.1" customHeight="1" x14ac:dyDescent="0.15">
      <c r="A729" s="6" t="s">
        <v>120</v>
      </c>
      <c r="C729" s="40" t="s">
        <v>198</v>
      </c>
      <c r="D729" s="40"/>
      <c r="E729" s="40"/>
      <c r="F729" s="40"/>
      <c r="G729" s="51">
        <v>3670934</v>
      </c>
      <c r="H729" s="51"/>
      <c r="I729" s="52" t="s">
        <v>185</v>
      </c>
      <c r="J729" s="52"/>
      <c r="K729" s="52"/>
      <c r="L729" s="52"/>
      <c r="M729" s="53" t="s">
        <v>199</v>
      </c>
      <c r="N729" s="53"/>
      <c r="O729" s="53"/>
      <c r="P729" s="53" t="s">
        <v>200</v>
      </c>
      <c r="Q729" s="53"/>
      <c r="R729" s="53"/>
      <c r="S729" s="54">
        <v>7.89</v>
      </c>
      <c r="T729" s="54"/>
      <c r="V729" s="5">
        <v>0</v>
      </c>
      <c r="W729" s="4" t="s">
        <v>121</v>
      </c>
      <c r="X729" s="55" t="s">
        <v>122</v>
      </c>
      <c r="Y729" s="55"/>
      <c r="Z729" s="55"/>
      <c r="AA729" s="55"/>
      <c r="AB729" s="56">
        <v>0</v>
      </c>
      <c r="AC729" s="56"/>
    </row>
    <row r="730" spans="1:29" ht="11.1" customHeight="1" x14ac:dyDescent="0.15">
      <c r="A730" s="6" t="s">
        <v>120</v>
      </c>
      <c r="C730" s="40" t="s">
        <v>198</v>
      </c>
      <c r="D730" s="40"/>
      <c r="E730" s="40"/>
      <c r="F730" s="40"/>
      <c r="G730" s="51">
        <v>3674518</v>
      </c>
      <c r="H730" s="51"/>
      <c r="I730" s="52" t="s">
        <v>187</v>
      </c>
      <c r="J730" s="52"/>
      <c r="K730" s="52"/>
      <c r="L730" s="52"/>
      <c r="M730" s="53" t="s">
        <v>199</v>
      </c>
      <c r="N730" s="53"/>
      <c r="O730" s="53"/>
      <c r="P730" s="53" t="s">
        <v>200</v>
      </c>
      <c r="Q730" s="53"/>
      <c r="R730" s="53"/>
      <c r="S730" s="54">
        <v>9.1999999999999993</v>
      </c>
      <c r="T730" s="54"/>
      <c r="V730" s="5">
        <v>0</v>
      </c>
      <c r="W730" s="4" t="s">
        <v>121</v>
      </c>
      <c r="X730" s="55" t="s">
        <v>122</v>
      </c>
      <c r="Y730" s="55"/>
      <c r="Z730" s="55"/>
      <c r="AA730" s="55"/>
      <c r="AB730" s="56">
        <v>0</v>
      </c>
      <c r="AC730" s="56"/>
    </row>
    <row r="731" spans="1:29" ht="11.1" customHeight="1" x14ac:dyDescent="0.15">
      <c r="A731" s="6" t="s">
        <v>120</v>
      </c>
      <c r="C731" s="40" t="s">
        <v>198</v>
      </c>
      <c r="D731" s="40"/>
      <c r="E731" s="40"/>
      <c r="F731" s="40"/>
      <c r="G731" s="51">
        <v>3677587</v>
      </c>
      <c r="H731" s="51"/>
      <c r="I731" s="52" t="s">
        <v>188</v>
      </c>
      <c r="J731" s="52"/>
      <c r="K731" s="52"/>
      <c r="L731" s="52"/>
      <c r="M731" s="53" t="s">
        <v>199</v>
      </c>
      <c r="N731" s="53"/>
      <c r="O731" s="53"/>
      <c r="P731" s="53" t="s">
        <v>200</v>
      </c>
      <c r="Q731" s="53"/>
      <c r="R731" s="53"/>
      <c r="S731" s="54">
        <v>9.8800000000000008</v>
      </c>
      <c r="T731" s="54"/>
      <c r="V731" s="5">
        <v>0</v>
      </c>
      <c r="W731" s="4" t="s">
        <v>121</v>
      </c>
      <c r="X731" s="55" t="s">
        <v>122</v>
      </c>
      <c r="Y731" s="55"/>
      <c r="Z731" s="55"/>
      <c r="AA731" s="55"/>
      <c r="AB731" s="56">
        <v>0</v>
      </c>
      <c r="AC731" s="56"/>
    </row>
    <row r="732" spans="1:29" ht="11.1" customHeight="1" x14ac:dyDescent="0.15">
      <c r="A732" s="6" t="s">
        <v>120</v>
      </c>
      <c r="C732" s="40" t="s">
        <v>198</v>
      </c>
      <c r="D732" s="40"/>
      <c r="E732" s="40"/>
      <c r="F732" s="40"/>
      <c r="G732" s="51">
        <v>3681125</v>
      </c>
      <c r="H732" s="51"/>
      <c r="I732" s="52" t="s">
        <v>189</v>
      </c>
      <c r="J732" s="52"/>
      <c r="K732" s="52"/>
      <c r="L732" s="52"/>
      <c r="M732" s="53" t="s">
        <v>199</v>
      </c>
      <c r="N732" s="53"/>
      <c r="O732" s="53"/>
      <c r="P732" s="53" t="s">
        <v>200</v>
      </c>
      <c r="Q732" s="53"/>
      <c r="R732" s="53"/>
      <c r="S732" s="54">
        <v>8.02</v>
      </c>
      <c r="T732" s="54"/>
      <c r="V732" s="5">
        <v>0</v>
      </c>
      <c r="W732" s="4" t="s">
        <v>121</v>
      </c>
      <c r="X732" s="55" t="s">
        <v>122</v>
      </c>
      <c r="Y732" s="55"/>
      <c r="Z732" s="55"/>
      <c r="AA732" s="55"/>
      <c r="AB732" s="56">
        <v>0</v>
      </c>
      <c r="AC732" s="56"/>
    </row>
    <row r="733" spans="1:29" ht="11.1" customHeight="1" x14ac:dyDescent="0.15">
      <c r="A733" s="6" t="s">
        <v>120</v>
      </c>
      <c r="C733" s="40" t="s">
        <v>198</v>
      </c>
      <c r="D733" s="40"/>
      <c r="E733" s="40"/>
      <c r="F733" s="40"/>
      <c r="G733" s="51">
        <v>3684331</v>
      </c>
      <c r="H733" s="51"/>
      <c r="I733" s="52" t="s">
        <v>191</v>
      </c>
      <c r="J733" s="52"/>
      <c r="K733" s="52"/>
      <c r="L733" s="52"/>
      <c r="M733" s="53" t="s">
        <v>199</v>
      </c>
      <c r="N733" s="53"/>
      <c r="O733" s="53"/>
      <c r="P733" s="53" t="s">
        <v>200</v>
      </c>
      <c r="Q733" s="53"/>
      <c r="R733" s="53"/>
      <c r="S733" s="54">
        <v>7.17</v>
      </c>
      <c r="T733" s="54"/>
      <c r="V733" s="5">
        <v>0</v>
      </c>
      <c r="W733" s="4" t="s">
        <v>121</v>
      </c>
      <c r="X733" s="55" t="s">
        <v>122</v>
      </c>
      <c r="Y733" s="55"/>
      <c r="Z733" s="55"/>
      <c r="AA733" s="55"/>
      <c r="AB733" s="56">
        <v>0</v>
      </c>
      <c r="AC733" s="56"/>
    </row>
    <row r="734" spans="1:29" ht="11.1" customHeight="1" x14ac:dyDescent="0.15">
      <c r="A734" s="6" t="s">
        <v>120</v>
      </c>
      <c r="C734" s="40" t="s">
        <v>198</v>
      </c>
      <c r="D734" s="40"/>
      <c r="E734" s="40"/>
      <c r="F734" s="40"/>
      <c r="G734" s="51">
        <v>3686973</v>
      </c>
      <c r="H734" s="51"/>
      <c r="I734" s="52" t="s">
        <v>192</v>
      </c>
      <c r="J734" s="52"/>
      <c r="K734" s="52"/>
      <c r="L734" s="52"/>
      <c r="M734" s="53" t="s">
        <v>199</v>
      </c>
      <c r="N734" s="53"/>
      <c r="O734" s="53"/>
      <c r="P734" s="53" t="s">
        <v>200</v>
      </c>
      <c r="Q734" s="53"/>
      <c r="R734" s="53"/>
      <c r="S734" s="54">
        <v>8.4600000000000009</v>
      </c>
      <c r="T734" s="54"/>
      <c r="V734" s="5">
        <v>0</v>
      </c>
      <c r="W734" s="4" t="s">
        <v>121</v>
      </c>
      <c r="X734" s="55" t="s">
        <v>122</v>
      </c>
      <c r="Y734" s="55"/>
      <c r="Z734" s="55"/>
      <c r="AA734" s="55"/>
      <c r="AB734" s="56">
        <v>0</v>
      </c>
      <c r="AC734" s="56"/>
    </row>
    <row r="735" spans="1:29" ht="11.1" customHeight="1" x14ac:dyDescent="0.15">
      <c r="A735" s="6" t="s">
        <v>120</v>
      </c>
      <c r="C735" s="40" t="s">
        <v>198</v>
      </c>
      <c r="D735" s="40"/>
      <c r="E735" s="40"/>
      <c r="F735" s="40"/>
      <c r="G735" s="51">
        <v>3689130</v>
      </c>
      <c r="H735" s="51"/>
      <c r="I735" s="52" t="s">
        <v>194</v>
      </c>
      <c r="J735" s="52"/>
      <c r="K735" s="52"/>
      <c r="L735" s="52"/>
      <c r="M735" s="53" t="s">
        <v>199</v>
      </c>
      <c r="N735" s="53"/>
      <c r="O735" s="53"/>
      <c r="P735" s="53" t="s">
        <v>200</v>
      </c>
      <c r="Q735" s="53"/>
      <c r="R735" s="53"/>
      <c r="S735" s="54">
        <v>7.2</v>
      </c>
      <c r="T735" s="54"/>
      <c r="V735" s="5">
        <v>0</v>
      </c>
      <c r="W735" s="4" t="s">
        <v>121</v>
      </c>
      <c r="X735" s="55" t="s">
        <v>122</v>
      </c>
      <c r="Y735" s="55"/>
      <c r="Z735" s="55"/>
      <c r="AA735" s="55"/>
      <c r="AB735" s="56">
        <v>0</v>
      </c>
      <c r="AC735" s="56"/>
    </row>
    <row r="736" spans="1:29" ht="11.1" customHeight="1" x14ac:dyDescent="0.15">
      <c r="A736" s="6" t="s">
        <v>120</v>
      </c>
      <c r="C736" s="40" t="s">
        <v>198</v>
      </c>
      <c r="D736" s="40"/>
      <c r="E736" s="40"/>
      <c r="F736" s="40"/>
      <c r="G736" s="51">
        <v>3689425</v>
      </c>
      <c r="H736" s="51"/>
      <c r="I736" s="52" t="s">
        <v>194</v>
      </c>
      <c r="J736" s="52"/>
      <c r="K736" s="52"/>
      <c r="L736" s="52"/>
      <c r="M736" s="53" t="s">
        <v>199</v>
      </c>
      <c r="N736" s="53"/>
      <c r="O736" s="53"/>
      <c r="P736" s="53" t="s">
        <v>200</v>
      </c>
      <c r="Q736" s="53"/>
      <c r="R736" s="53"/>
      <c r="S736" s="54">
        <v>6.81</v>
      </c>
      <c r="T736" s="54"/>
      <c r="V736" s="5">
        <v>0</v>
      </c>
      <c r="W736" s="4" t="s">
        <v>121</v>
      </c>
      <c r="X736" s="55" t="s">
        <v>122</v>
      </c>
      <c r="Y736" s="55"/>
      <c r="Z736" s="55"/>
      <c r="AA736" s="55"/>
      <c r="AB736" s="56">
        <v>0</v>
      </c>
      <c r="AC736" s="56"/>
    </row>
    <row r="737" spans="1:32" ht="0.75" customHeight="1" x14ac:dyDescent="0.15">
      <c r="A737" s="44" t="s">
        <v>196</v>
      </c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58" t="s">
        <v>121</v>
      </c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</row>
    <row r="738" spans="1:32" ht="11.1" customHeight="1" x14ac:dyDescent="0.1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S738" s="59">
        <v>424.76</v>
      </c>
      <c r="T738" s="59"/>
      <c r="AB738" s="60">
        <v>0</v>
      </c>
      <c r="AC738" s="60"/>
    </row>
    <row r="739" spans="1:32" ht="0.75" customHeight="1" x14ac:dyDescent="0.15">
      <c r="S739" s="59"/>
      <c r="T739" s="59"/>
      <c r="AB739" s="60"/>
      <c r="AC739" s="60"/>
    </row>
    <row r="740" spans="1:32" ht="0.75" customHeight="1" x14ac:dyDescent="0.15">
      <c r="A740" s="64" t="s">
        <v>205</v>
      </c>
      <c r="B740" s="64"/>
      <c r="C740" s="64"/>
      <c r="D740" s="64"/>
      <c r="E740" s="64"/>
      <c r="F740" s="64"/>
      <c r="G740" s="64"/>
      <c r="H740" s="64"/>
      <c r="I740" s="64"/>
      <c r="J740" s="64"/>
      <c r="K740" s="61" t="s">
        <v>121</v>
      </c>
      <c r="L740" s="61"/>
      <c r="M740" s="61"/>
      <c r="N740" s="61"/>
      <c r="O740" s="61"/>
      <c r="P740" s="61"/>
      <c r="Q740" s="61"/>
      <c r="R740" s="62">
        <v>424.76</v>
      </c>
      <c r="S740" s="62"/>
      <c r="T740" s="62"/>
      <c r="U740" s="61" t="s">
        <v>121</v>
      </c>
      <c r="V740" s="61"/>
      <c r="W740" s="61"/>
      <c r="X740" s="61"/>
      <c r="Y740" s="61"/>
      <c r="Z740" s="61"/>
      <c r="AA740" s="61"/>
      <c r="AB740" s="63">
        <v>0</v>
      </c>
      <c r="AC740" s="63"/>
      <c r="AD740" s="7" t="s">
        <v>121</v>
      </c>
      <c r="AE740" s="65" t="s">
        <v>121</v>
      </c>
      <c r="AF740" s="65"/>
    </row>
    <row r="741" spans="1:32" ht="11.85" customHeight="1" x14ac:dyDescent="0.15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5" t="s">
        <v>121</v>
      </c>
      <c r="L741" s="65"/>
      <c r="M741" s="65"/>
      <c r="N741" s="65"/>
      <c r="O741" s="65"/>
      <c r="P741" s="65"/>
      <c r="Q741" s="65"/>
      <c r="R741" s="62"/>
      <c r="S741" s="62"/>
      <c r="T741" s="62"/>
      <c r="U741" s="65" t="s">
        <v>121</v>
      </c>
      <c r="V741" s="65"/>
      <c r="W741" s="65"/>
      <c r="X741" s="65"/>
      <c r="Y741" s="65"/>
      <c r="Z741" s="65"/>
      <c r="AA741" s="65"/>
      <c r="AB741" s="63"/>
      <c r="AC741" s="63"/>
      <c r="AD741" s="65" t="s">
        <v>121</v>
      </c>
      <c r="AE741" s="65"/>
      <c r="AF741" s="65"/>
    </row>
    <row r="742" spans="1:32" ht="1.5" customHeight="1" x14ac:dyDescent="0.15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5"/>
      <c r="L742" s="65"/>
      <c r="M742" s="65"/>
      <c r="N742" s="65"/>
      <c r="O742" s="65"/>
      <c r="P742" s="65"/>
      <c r="Q742" s="65"/>
      <c r="R742" s="65" t="s">
        <v>121</v>
      </c>
      <c r="S742" s="65"/>
      <c r="T742" s="65"/>
      <c r="U742" s="65"/>
      <c r="V742" s="65"/>
      <c r="W742" s="65"/>
      <c r="X742" s="65"/>
      <c r="Y742" s="65"/>
      <c r="Z742" s="65"/>
      <c r="AA742" s="65"/>
      <c r="AB742" s="65" t="s">
        <v>121</v>
      </c>
      <c r="AC742" s="65"/>
      <c r="AD742" s="65"/>
      <c r="AE742" s="65"/>
      <c r="AF742" s="65"/>
    </row>
    <row r="743" spans="1:32" ht="11.1" customHeight="1" x14ac:dyDescent="0.15">
      <c r="A743" s="6" t="s">
        <v>120</v>
      </c>
      <c r="C743" s="40" t="s">
        <v>206</v>
      </c>
      <c r="D743" s="40"/>
      <c r="E743" s="40"/>
      <c r="F743" s="40"/>
      <c r="G743" s="51">
        <v>3523480</v>
      </c>
      <c r="H743" s="51"/>
      <c r="I743" s="52" t="s">
        <v>129</v>
      </c>
      <c r="J743" s="52"/>
      <c r="K743" s="52"/>
      <c r="L743" s="52"/>
      <c r="M743" s="53" t="s">
        <v>207</v>
      </c>
      <c r="N743" s="53"/>
      <c r="O743" s="53"/>
      <c r="P743" s="53" t="s">
        <v>208</v>
      </c>
      <c r="Q743" s="53"/>
      <c r="R743" s="53"/>
      <c r="S743" s="54">
        <v>7.7</v>
      </c>
      <c r="T743" s="54"/>
      <c r="V743" s="5">
        <v>0</v>
      </c>
      <c r="W743" s="4" t="s">
        <v>121</v>
      </c>
      <c r="X743" s="55" t="s">
        <v>122</v>
      </c>
      <c r="Y743" s="55"/>
      <c r="Z743" s="55"/>
      <c r="AA743" s="55"/>
      <c r="AB743" s="56">
        <v>0</v>
      </c>
      <c r="AC743" s="56"/>
    </row>
    <row r="744" spans="1:32" ht="11.1" customHeight="1" x14ac:dyDescent="0.15">
      <c r="A744" s="6" t="s">
        <v>120</v>
      </c>
      <c r="C744" s="40" t="s">
        <v>206</v>
      </c>
      <c r="D744" s="40"/>
      <c r="E744" s="40"/>
      <c r="F744" s="40"/>
      <c r="G744" s="51">
        <v>3523492</v>
      </c>
      <c r="H744" s="51"/>
      <c r="I744" s="52" t="s">
        <v>129</v>
      </c>
      <c r="J744" s="52"/>
      <c r="K744" s="52"/>
      <c r="L744" s="52"/>
      <c r="M744" s="53" t="s">
        <v>207</v>
      </c>
      <c r="N744" s="53"/>
      <c r="O744" s="53"/>
      <c r="P744" s="53" t="s">
        <v>209</v>
      </c>
      <c r="Q744" s="53"/>
      <c r="R744" s="53"/>
      <c r="S744" s="54">
        <v>8.3699999999999992</v>
      </c>
      <c r="T744" s="54"/>
      <c r="V744" s="5">
        <v>0</v>
      </c>
      <c r="W744" s="4" t="s">
        <v>121</v>
      </c>
      <c r="X744" s="55" t="s">
        <v>122</v>
      </c>
      <c r="Y744" s="55"/>
      <c r="Z744" s="55"/>
      <c r="AA744" s="55"/>
      <c r="AB744" s="56">
        <v>0</v>
      </c>
      <c r="AC744" s="56"/>
    </row>
    <row r="745" spans="1:32" ht="11.1" customHeight="1" x14ac:dyDescent="0.15">
      <c r="A745" s="6" t="s">
        <v>120</v>
      </c>
      <c r="C745" s="40" t="s">
        <v>206</v>
      </c>
      <c r="D745" s="40"/>
      <c r="E745" s="40"/>
      <c r="F745" s="40"/>
      <c r="G745" s="51">
        <v>3525563</v>
      </c>
      <c r="H745" s="51"/>
      <c r="I745" s="52" t="s">
        <v>133</v>
      </c>
      <c r="J745" s="52"/>
      <c r="K745" s="52"/>
      <c r="L745" s="52"/>
      <c r="M745" s="53" t="s">
        <v>207</v>
      </c>
      <c r="N745" s="53"/>
      <c r="O745" s="53"/>
      <c r="P745" s="53" t="s">
        <v>210</v>
      </c>
      <c r="Q745" s="53"/>
      <c r="R745" s="53"/>
      <c r="S745" s="54">
        <v>6.44</v>
      </c>
      <c r="T745" s="54"/>
      <c r="V745" s="5">
        <v>0</v>
      </c>
      <c r="W745" s="4" t="s">
        <v>121</v>
      </c>
      <c r="X745" s="55" t="s">
        <v>122</v>
      </c>
      <c r="Y745" s="55"/>
      <c r="Z745" s="55"/>
      <c r="AA745" s="55"/>
      <c r="AB745" s="56">
        <v>0</v>
      </c>
      <c r="AC745" s="56"/>
    </row>
    <row r="746" spans="1:32" ht="11.1" customHeight="1" x14ac:dyDescent="0.15">
      <c r="A746" s="6" t="s">
        <v>120</v>
      </c>
      <c r="C746" s="40" t="s">
        <v>206</v>
      </c>
      <c r="D746" s="40"/>
      <c r="E746" s="40"/>
      <c r="F746" s="40"/>
      <c r="G746" s="51">
        <v>3525565</v>
      </c>
      <c r="H746" s="51"/>
      <c r="I746" s="52" t="s">
        <v>133</v>
      </c>
      <c r="J746" s="52"/>
      <c r="K746" s="52"/>
      <c r="L746" s="52"/>
      <c r="M746" s="53" t="s">
        <v>207</v>
      </c>
      <c r="N746" s="53"/>
      <c r="O746" s="53"/>
      <c r="P746" s="53" t="s">
        <v>211</v>
      </c>
      <c r="Q746" s="53"/>
      <c r="R746" s="53"/>
      <c r="S746" s="54">
        <v>6.77</v>
      </c>
      <c r="T746" s="54"/>
      <c r="V746" s="5">
        <v>0</v>
      </c>
      <c r="W746" s="4" t="s">
        <v>121</v>
      </c>
      <c r="X746" s="55" t="s">
        <v>122</v>
      </c>
      <c r="Y746" s="55"/>
      <c r="Z746" s="55"/>
      <c r="AA746" s="55"/>
      <c r="AB746" s="56">
        <v>0</v>
      </c>
      <c r="AC746" s="56"/>
    </row>
    <row r="747" spans="1:32" ht="11.1" customHeight="1" x14ac:dyDescent="0.15">
      <c r="A747" s="6" t="s">
        <v>120</v>
      </c>
      <c r="C747" s="40" t="s">
        <v>206</v>
      </c>
      <c r="D747" s="40"/>
      <c r="E747" s="40"/>
      <c r="F747" s="40"/>
      <c r="G747" s="51">
        <v>3527840</v>
      </c>
      <c r="H747" s="51"/>
      <c r="I747" s="52" t="s">
        <v>134</v>
      </c>
      <c r="J747" s="52"/>
      <c r="K747" s="52"/>
      <c r="L747" s="52"/>
      <c r="M747" s="53" t="s">
        <v>207</v>
      </c>
      <c r="N747" s="53"/>
      <c r="O747" s="53"/>
      <c r="P747" s="53" t="s">
        <v>211</v>
      </c>
      <c r="Q747" s="53"/>
      <c r="R747" s="53"/>
      <c r="S747" s="54">
        <v>7.53</v>
      </c>
      <c r="T747" s="54"/>
      <c r="V747" s="5">
        <v>0</v>
      </c>
      <c r="W747" s="4" t="s">
        <v>121</v>
      </c>
      <c r="X747" s="55" t="s">
        <v>122</v>
      </c>
      <c r="Y747" s="55"/>
      <c r="Z747" s="55"/>
      <c r="AA747" s="55"/>
      <c r="AB747" s="56">
        <v>0</v>
      </c>
      <c r="AC747" s="56"/>
    </row>
    <row r="748" spans="1:32" ht="11.1" customHeight="1" x14ac:dyDescent="0.15">
      <c r="A748" s="6" t="s">
        <v>120</v>
      </c>
      <c r="C748" s="40" t="s">
        <v>206</v>
      </c>
      <c r="D748" s="40"/>
      <c r="E748" s="40"/>
      <c r="F748" s="40"/>
      <c r="G748" s="51">
        <v>3527856</v>
      </c>
      <c r="H748" s="51"/>
      <c r="I748" s="52" t="s">
        <v>134</v>
      </c>
      <c r="J748" s="52"/>
      <c r="K748" s="52"/>
      <c r="L748" s="52"/>
      <c r="M748" s="53" t="s">
        <v>207</v>
      </c>
      <c r="N748" s="53"/>
      <c r="O748" s="53"/>
      <c r="P748" s="53" t="s">
        <v>210</v>
      </c>
      <c r="Q748" s="53"/>
      <c r="R748" s="53"/>
      <c r="S748" s="54">
        <v>7.62</v>
      </c>
      <c r="T748" s="54"/>
      <c r="V748" s="5">
        <v>0</v>
      </c>
      <c r="W748" s="4" t="s">
        <v>121</v>
      </c>
      <c r="X748" s="55" t="s">
        <v>122</v>
      </c>
      <c r="Y748" s="55"/>
      <c r="Z748" s="55"/>
      <c r="AA748" s="55"/>
      <c r="AB748" s="56">
        <v>0</v>
      </c>
      <c r="AC748" s="56"/>
    </row>
    <row r="749" spans="1:32" ht="11.1" customHeight="1" x14ac:dyDescent="0.15">
      <c r="A749" s="6" t="s">
        <v>120</v>
      </c>
      <c r="C749" s="40" t="s">
        <v>206</v>
      </c>
      <c r="D749" s="40"/>
      <c r="E749" s="40"/>
      <c r="F749" s="40"/>
      <c r="G749" s="51">
        <v>3530470</v>
      </c>
      <c r="H749" s="51"/>
      <c r="I749" s="52" t="s">
        <v>136</v>
      </c>
      <c r="J749" s="52"/>
      <c r="K749" s="52"/>
      <c r="L749" s="52"/>
      <c r="M749" s="53" t="s">
        <v>207</v>
      </c>
      <c r="N749" s="53"/>
      <c r="O749" s="53"/>
      <c r="P749" s="53" t="s">
        <v>210</v>
      </c>
      <c r="Q749" s="53"/>
      <c r="R749" s="53"/>
      <c r="S749" s="54">
        <v>5.98</v>
      </c>
      <c r="T749" s="54"/>
      <c r="V749" s="5">
        <v>0</v>
      </c>
      <c r="W749" s="4" t="s">
        <v>121</v>
      </c>
      <c r="X749" s="55" t="s">
        <v>122</v>
      </c>
      <c r="Y749" s="55"/>
      <c r="Z749" s="55"/>
      <c r="AA749" s="55"/>
      <c r="AB749" s="56">
        <v>0</v>
      </c>
      <c r="AC749" s="56"/>
    </row>
    <row r="750" spans="1:32" ht="11.1" customHeight="1" x14ac:dyDescent="0.15">
      <c r="A750" s="6" t="s">
        <v>120</v>
      </c>
      <c r="C750" s="40" t="s">
        <v>206</v>
      </c>
      <c r="D750" s="40"/>
      <c r="E750" s="40"/>
      <c r="F750" s="40"/>
      <c r="G750" s="51">
        <v>3530508</v>
      </c>
      <c r="H750" s="51"/>
      <c r="I750" s="52" t="s">
        <v>136</v>
      </c>
      <c r="J750" s="52"/>
      <c r="K750" s="52"/>
      <c r="L750" s="52"/>
      <c r="M750" s="53" t="s">
        <v>207</v>
      </c>
      <c r="N750" s="53"/>
      <c r="O750" s="53"/>
      <c r="P750" s="53" t="s">
        <v>211</v>
      </c>
      <c r="Q750" s="53"/>
      <c r="R750" s="53"/>
      <c r="S750" s="54">
        <v>6.21</v>
      </c>
      <c r="T750" s="54"/>
      <c r="V750" s="5">
        <v>0</v>
      </c>
      <c r="W750" s="4" t="s">
        <v>121</v>
      </c>
      <c r="X750" s="55" t="s">
        <v>122</v>
      </c>
      <c r="Y750" s="55"/>
      <c r="Z750" s="55"/>
      <c r="AA750" s="55"/>
      <c r="AB750" s="56">
        <v>0</v>
      </c>
      <c r="AC750" s="56"/>
    </row>
    <row r="751" spans="1:32" ht="11.1" customHeight="1" x14ac:dyDescent="0.15">
      <c r="A751" s="6" t="s">
        <v>120</v>
      </c>
      <c r="C751" s="40" t="s">
        <v>206</v>
      </c>
      <c r="D751" s="40"/>
      <c r="E751" s="40"/>
      <c r="F751" s="40"/>
      <c r="G751" s="51">
        <v>3533113</v>
      </c>
      <c r="H751" s="51"/>
      <c r="I751" s="52" t="s">
        <v>137</v>
      </c>
      <c r="J751" s="52"/>
      <c r="K751" s="52"/>
      <c r="L751" s="52"/>
      <c r="M751" s="53" t="s">
        <v>207</v>
      </c>
      <c r="N751" s="53"/>
      <c r="O751" s="53"/>
      <c r="P751" s="53" t="s">
        <v>211</v>
      </c>
      <c r="Q751" s="53"/>
      <c r="R751" s="53"/>
      <c r="S751" s="54">
        <v>4.9400000000000004</v>
      </c>
      <c r="T751" s="54"/>
      <c r="V751" s="5">
        <v>0</v>
      </c>
      <c r="W751" s="4" t="s">
        <v>121</v>
      </c>
      <c r="X751" s="55" t="s">
        <v>122</v>
      </c>
      <c r="Y751" s="55"/>
      <c r="Z751" s="55"/>
      <c r="AA751" s="55"/>
      <c r="AB751" s="56">
        <v>0</v>
      </c>
      <c r="AC751" s="56"/>
    </row>
    <row r="752" spans="1:32" ht="11.1" customHeight="1" x14ac:dyDescent="0.15">
      <c r="A752" s="6" t="s">
        <v>120</v>
      </c>
      <c r="C752" s="40" t="s">
        <v>206</v>
      </c>
      <c r="D752" s="40"/>
      <c r="E752" s="40"/>
      <c r="F752" s="40"/>
      <c r="G752" s="51">
        <v>3533125</v>
      </c>
      <c r="H752" s="51"/>
      <c r="I752" s="52" t="s">
        <v>137</v>
      </c>
      <c r="J752" s="52"/>
      <c r="K752" s="52"/>
      <c r="L752" s="52"/>
      <c r="M752" s="53" t="s">
        <v>207</v>
      </c>
      <c r="N752" s="53"/>
      <c r="O752" s="53"/>
      <c r="P752" s="53" t="s">
        <v>210</v>
      </c>
      <c r="Q752" s="53"/>
      <c r="R752" s="53"/>
      <c r="S752" s="54">
        <v>5.48</v>
      </c>
      <c r="T752" s="54"/>
      <c r="V752" s="5">
        <v>0</v>
      </c>
      <c r="W752" s="4" t="s">
        <v>121</v>
      </c>
      <c r="X752" s="55" t="s">
        <v>122</v>
      </c>
      <c r="Y752" s="55"/>
      <c r="Z752" s="55"/>
      <c r="AA752" s="55"/>
      <c r="AB752" s="56">
        <v>0</v>
      </c>
      <c r="AC752" s="56"/>
    </row>
    <row r="753" spans="1:31" ht="11.1" customHeight="1" x14ac:dyDescent="0.15">
      <c r="A753" s="6" t="s">
        <v>120</v>
      </c>
      <c r="C753" s="40" t="s">
        <v>206</v>
      </c>
      <c r="D753" s="40"/>
      <c r="E753" s="40"/>
      <c r="F753" s="40"/>
      <c r="G753" s="51">
        <v>3535754</v>
      </c>
      <c r="H753" s="51"/>
      <c r="I753" s="52" t="s">
        <v>139</v>
      </c>
      <c r="J753" s="52"/>
      <c r="K753" s="52"/>
      <c r="L753" s="52"/>
      <c r="M753" s="53" t="s">
        <v>207</v>
      </c>
      <c r="N753" s="53"/>
      <c r="O753" s="53"/>
      <c r="P753" s="53" t="s">
        <v>210</v>
      </c>
      <c r="Q753" s="53"/>
      <c r="R753" s="53"/>
      <c r="S753" s="54">
        <v>6.4</v>
      </c>
      <c r="T753" s="54"/>
      <c r="V753" s="5">
        <v>0</v>
      </c>
      <c r="W753" s="4" t="s">
        <v>121</v>
      </c>
      <c r="X753" s="55" t="s">
        <v>122</v>
      </c>
      <c r="Y753" s="55"/>
      <c r="Z753" s="55"/>
      <c r="AA753" s="55"/>
      <c r="AB753" s="56">
        <v>0</v>
      </c>
      <c r="AC753" s="56"/>
    </row>
    <row r="754" spans="1:31" ht="11.1" customHeight="1" x14ac:dyDescent="0.15">
      <c r="A754" s="6" t="s">
        <v>120</v>
      </c>
      <c r="C754" s="40" t="s">
        <v>206</v>
      </c>
      <c r="D754" s="40"/>
      <c r="E754" s="40"/>
      <c r="F754" s="40"/>
      <c r="G754" s="51">
        <v>3535767</v>
      </c>
      <c r="H754" s="51"/>
      <c r="I754" s="52" t="s">
        <v>139</v>
      </c>
      <c r="J754" s="52"/>
      <c r="K754" s="52"/>
      <c r="L754" s="52"/>
      <c r="M754" s="53" t="s">
        <v>207</v>
      </c>
      <c r="N754" s="53"/>
      <c r="O754" s="53"/>
      <c r="P754" s="53" t="s">
        <v>211</v>
      </c>
      <c r="Q754" s="53"/>
      <c r="R754" s="53"/>
      <c r="S754" s="54">
        <v>6.38</v>
      </c>
      <c r="T754" s="54"/>
      <c r="V754" s="5">
        <v>0</v>
      </c>
      <c r="W754" s="4" t="s">
        <v>121</v>
      </c>
      <c r="X754" s="55" t="s">
        <v>122</v>
      </c>
      <c r="Y754" s="55"/>
      <c r="Z754" s="55"/>
      <c r="AA754" s="55"/>
      <c r="AB754" s="56">
        <v>0</v>
      </c>
      <c r="AC754" s="56"/>
    </row>
    <row r="755" spans="1:31" ht="11.1" customHeight="1" x14ac:dyDescent="0.15">
      <c r="A755" s="6" t="s">
        <v>120</v>
      </c>
      <c r="C755" s="40" t="s">
        <v>206</v>
      </c>
      <c r="D755" s="40"/>
      <c r="E755" s="40"/>
      <c r="F755" s="40"/>
      <c r="G755" s="51">
        <v>3537542</v>
      </c>
      <c r="H755" s="51"/>
      <c r="I755" s="52" t="s">
        <v>140</v>
      </c>
      <c r="J755" s="52"/>
      <c r="K755" s="52"/>
      <c r="L755" s="52"/>
      <c r="M755" s="53" t="s">
        <v>207</v>
      </c>
      <c r="N755" s="53"/>
      <c r="O755" s="53"/>
      <c r="P755" s="53" t="s">
        <v>211</v>
      </c>
      <c r="Q755" s="53"/>
      <c r="R755" s="53"/>
      <c r="S755" s="54">
        <v>5.33</v>
      </c>
      <c r="T755" s="54"/>
      <c r="V755" s="5">
        <v>0</v>
      </c>
      <c r="W755" s="4" t="s">
        <v>121</v>
      </c>
      <c r="X755" s="55" t="s">
        <v>122</v>
      </c>
      <c r="Y755" s="55"/>
      <c r="Z755" s="55"/>
      <c r="AA755" s="55"/>
      <c r="AB755" s="56">
        <v>0</v>
      </c>
      <c r="AC755" s="56"/>
    </row>
    <row r="756" spans="1:31" ht="11.1" customHeight="1" x14ac:dyDescent="0.15">
      <c r="A756" s="6" t="s">
        <v>120</v>
      </c>
      <c r="C756" s="40" t="s">
        <v>206</v>
      </c>
      <c r="D756" s="40"/>
      <c r="E756" s="40"/>
      <c r="F756" s="40"/>
      <c r="G756" s="51">
        <v>3537567</v>
      </c>
      <c r="H756" s="51"/>
      <c r="I756" s="52" t="s">
        <v>140</v>
      </c>
      <c r="J756" s="52"/>
      <c r="K756" s="52"/>
      <c r="L756" s="52"/>
      <c r="M756" s="53" t="s">
        <v>207</v>
      </c>
      <c r="N756" s="53"/>
      <c r="O756" s="53"/>
      <c r="P756" s="53" t="s">
        <v>210</v>
      </c>
      <c r="Q756" s="53"/>
      <c r="R756" s="53"/>
      <c r="S756" s="54">
        <v>5.49</v>
      </c>
      <c r="T756" s="54"/>
      <c r="V756" s="5">
        <v>0</v>
      </c>
      <c r="W756" s="4" t="s">
        <v>121</v>
      </c>
      <c r="X756" s="55" t="s">
        <v>122</v>
      </c>
      <c r="Y756" s="55"/>
      <c r="Z756" s="55"/>
      <c r="AA756" s="55"/>
      <c r="AB756" s="56">
        <v>0</v>
      </c>
      <c r="AC756" s="56"/>
    </row>
    <row r="757" spans="1:31" ht="11.1" customHeight="1" x14ac:dyDescent="0.15">
      <c r="A757" s="6" t="s">
        <v>120</v>
      </c>
      <c r="C757" s="40" t="s">
        <v>206</v>
      </c>
      <c r="D757" s="40"/>
      <c r="E757" s="40"/>
      <c r="F757" s="40"/>
      <c r="G757" s="51">
        <v>3539783</v>
      </c>
      <c r="H757" s="51"/>
      <c r="I757" s="52" t="s">
        <v>142</v>
      </c>
      <c r="J757" s="52"/>
      <c r="K757" s="52"/>
      <c r="L757" s="52"/>
      <c r="M757" s="53" t="s">
        <v>207</v>
      </c>
      <c r="N757" s="53"/>
      <c r="O757" s="53"/>
      <c r="P757" s="53" t="s">
        <v>211</v>
      </c>
      <c r="Q757" s="53"/>
      <c r="R757" s="53"/>
      <c r="S757" s="54">
        <v>7.45</v>
      </c>
      <c r="T757" s="54"/>
      <c r="V757" s="5">
        <v>0</v>
      </c>
      <c r="W757" s="4" t="s">
        <v>121</v>
      </c>
      <c r="X757" s="55" t="s">
        <v>122</v>
      </c>
      <c r="Y757" s="55"/>
      <c r="Z757" s="55"/>
      <c r="AA757" s="55"/>
      <c r="AB757" s="56">
        <v>0</v>
      </c>
      <c r="AC757" s="56"/>
    </row>
    <row r="758" spans="1:31" ht="11.1" customHeight="1" x14ac:dyDescent="0.15">
      <c r="A758" s="6" t="s">
        <v>120</v>
      </c>
      <c r="C758" s="40" t="s">
        <v>206</v>
      </c>
      <c r="D758" s="40"/>
      <c r="E758" s="40"/>
      <c r="F758" s="40"/>
      <c r="G758" s="51">
        <v>3539796</v>
      </c>
      <c r="H758" s="51"/>
      <c r="I758" s="52" t="s">
        <v>142</v>
      </c>
      <c r="J758" s="52"/>
      <c r="K758" s="52"/>
      <c r="L758" s="52"/>
      <c r="M758" s="53" t="s">
        <v>207</v>
      </c>
      <c r="N758" s="53"/>
      <c r="O758" s="53"/>
      <c r="P758" s="53" t="s">
        <v>210</v>
      </c>
      <c r="Q758" s="53"/>
      <c r="R758" s="53"/>
      <c r="S758" s="54">
        <v>6.43</v>
      </c>
      <c r="T758" s="54"/>
      <c r="V758" s="5">
        <v>0</v>
      </c>
      <c r="W758" s="4" t="s">
        <v>121</v>
      </c>
      <c r="X758" s="55" t="s">
        <v>122</v>
      </c>
      <c r="Y758" s="55"/>
      <c r="Z758" s="55"/>
      <c r="AA758" s="55"/>
      <c r="AB758" s="56">
        <v>0</v>
      </c>
      <c r="AC758" s="56"/>
    </row>
    <row r="759" spans="1:31" ht="11.1" customHeight="1" x14ac:dyDescent="0.15">
      <c r="A759" s="6" t="s">
        <v>120</v>
      </c>
      <c r="C759" s="40" t="s">
        <v>206</v>
      </c>
      <c r="D759" s="40"/>
      <c r="E759" s="40"/>
      <c r="F759" s="40"/>
      <c r="G759" s="51">
        <v>3542952</v>
      </c>
      <c r="H759" s="51"/>
      <c r="I759" s="52" t="s">
        <v>144</v>
      </c>
      <c r="J759" s="52"/>
      <c r="K759" s="52"/>
      <c r="L759" s="52"/>
      <c r="M759" s="53" t="s">
        <v>207</v>
      </c>
      <c r="N759" s="53"/>
      <c r="O759" s="53"/>
      <c r="P759" s="53" t="s">
        <v>210</v>
      </c>
      <c r="Q759" s="53"/>
      <c r="R759" s="53"/>
      <c r="S759" s="54">
        <v>5.96</v>
      </c>
      <c r="T759" s="54"/>
      <c r="V759" s="5">
        <v>0</v>
      </c>
      <c r="W759" s="4" t="s">
        <v>121</v>
      </c>
      <c r="X759" s="55" t="s">
        <v>122</v>
      </c>
      <c r="Y759" s="55"/>
      <c r="Z759" s="55"/>
      <c r="AA759" s="55"/>
      <c r="AB759" s="56">
        <v>0</v>
      </c>
      <c r="AC759" s="56"/>
    </row>
    <row r="760" spans="1:31" ht="11.1" customHeight="1" x14ac:dyDescent="0.15">
      <c r="A760" s="6" t="s">
        <v>120</v>
      </c>
      <c r="C760" s="40" t="s">
        <v>206</v>
      </c>
      <c r="D760" s="40"/>
      <c r="E760" s="40"/>
      <c r="F760" s="40"/>
      <c r="G760" s="51">
        <v>3542956</v>
      </c>
      <c r="H760" s="51"/>
      <c r="I760" s="52" t="s">
        <v>144</v>
      </c>
      <c r="J760" s="52"/>
      <c r="K760" s="52"/>
      <c r="L760" s="52"/>
      <c r="M760" s="53" t="s">
        <v>207</v>
      </c>
      <c r="N760" s="53"/>
      <c r="O760" s="53"/>
      <c r="P760" s="53" t="s">
        <v>211</v>
      </c>
      <c r="Q760" s="53"/>
      <c r="R760" s="53"/>
      <c r="S760" s="54">
        <v>6.18</v>
      </c>
      <c r="T760" s="54"/>
      <c r="V760" s="5">
        <v>0</v>
      </c>
      <c r="W760" s="4" t="s">
        <v>121</v>
      </c>
      <c r="X760" s="55" t="s">
        <v>122</v>
      </c>
      <c r="Y760" s="55"/>
      <c r="Z760" s="55"/>
      <c r="AA760" s="55"/>
      <c r="AB760" s="56">
        <v>0</v>
      </c>
      <c r="AC760" s="56"/>
    </row>
    <row r="761" spans="1:31" ht="11.1" customHeight="1" x14ac:dyDescent="0.15">
      <c r="A761" s="6" t="s">
        <v>120</v>
      </c>
      <c r="C761" s="40" t="s">
        <v>206</v>
      </c>
      <c r="D761" s="40"/>
      <c r="E761" s="40"/>
      <c r="F761" s="40"/>
      <c r="G761" s="51">
        <v>3545705</v>
      </c>
      <c r="H761" s="51"/>
      <c r="I761" s="52" t="s">
        <v>145</v>
      </c>
      <c r="J761" s="52"/>
      <c r="K761" s="52"/>
      <c r="L761" s="52"/>
      <c r="M761" s="53" t="s">
        <v>207</v>
      </c>
      <c r="N761" s="53"/>
      <c r="O761" s="53"/>
      <c r="P761" s="53" t="s">
        <v>210</v>
      </c>
      <c r="Q761" s="53"/>
      <c r="R761" s="53"/>
      <c r="S761" s="54">
        <v>5.53</v>
      </c>
      <c r="T761" s="54"/>
      <c r="V761" s="5">
        <v>0</v>
      </c>
      <c r="W761" s="4" t="s">
        <v>121</v>
      </c>
      <c r="X761" s="55" t="s">
        <v>122</v>
      </c>
      <c r="Y761" s="55"/>
      <c r="Z761" s="55"/>
      <c r="AA761" s="55"/>
      <c r="AB761" s="56">
        <v>0</v>
      </c>
      <c r="AC761" s="56"/>
    </row>
    <row r="762" spans="1:31" ht="11.1" customHeight="1" x14ac:dyDescent="0.15">
      <c r="A762" s="6" t="s">
        <v>120</v>
      </c>
      <c r="C762" s="40" t="s">
        <v>206</v>
      </c>
      <c r="D762" s="40"/>
      <c r="E762" s="40"/>
      <c r="F762" s="40"/>
      <c r="G762" s="51">
        <v>3545722</v>
      </c>
      <c r="H762" s="51"/>
      <c r="I762" s="52" t="s">
        <v>145</v>
      </c>
      <c r="J762" s="52"/>
      <c r="K762" s="52"/>
      <c r="L762" s="52"/>
      <c r="M762" s="53" t="s">
        <v>207</v>
      </c>
      <c r="N762" s="53"/>
      <c r="O762" s="53"/>
      <c r="P762" s="53" t="s">
        <v>211</v>
      </c>
      <c r="Q762" s="53"/>
      <c r="R762" s="53"/>
      <c r="S762" s="54">
        <v>5.38</v>
      </c>
      <c r="T762" s="54"/>
      <c r="V762" s="5">
        <v>0</v>
      </c>
      <c r="W762" s="4" t="s">
        <v>121</v>
      </c>
      <c r="X762" s="55" t="s">
        <v>122</v>
      </c>
      <c r="Y762" s="55"/>
      <c r="Z762" s="55"/>
      <c r="AA762" s="55"/>
      <c r="AB762" s="56">
        <v>0</v>
      </c>
      <c r="AC762" s="56"/>
    </row>
    <row r="763" spans="1:31" ht="11.1" customHeight="1" x14ac:dyDescent="0.15">
      <c r="A763" s="6" t="s">
        <v>120</v>
      </c>
      <c r="C763" s="40" t="s">
        <v>206</v>
      </c>
      <c r="D763" s="40"/>
      <c r="E763" s="40"/>
      <c r="F763" s="40"/>
      <c r="G763" s="51">
        <v>3547545</v>
      </c>
      <c r="H763" s="51"/>
      <c r="I763" s="52" t="s">
        <v>146</v>
      </c>
      <c r="J763" s="52"/>
      <c r="K763" s="52"/>
      <c r="L763" s="52"/>
      <c r="M763" s="53" t="s">
        <v>207</v>
      </c>
      <c r="N763" s="53"/>
      <c r="O763" s="53"/>
      <c r="P763" s="53" t="s">
        <v>210</v>
      </c>
      <c r="Q763" s="53"/>
      <c r="R763" s="53"/>
      <c r="S763" s="54">
        <v>2.76</v>
      </c>
      <c r="T763" s="54"/>
      <c r="V763" s="5">
        <v>0</v>
      </c>
      <c r="W763" s="4" t="s">
        <v>121</v>
      </c>
      <c r="X763" s="55" t="s">
        <v>122</v>
      </c>
      <c r="Y763" s="55"/>
      <c r="Z763" s="55"/>
      <c r="AA763" s="55"/>
      <c r="AB763" s="56">
        <v>0</v>
      </c>
      <c r="AC763" s="56"/>
    </row>
    <row r="764" spans="1:31" ht="11.1" customHeight="1" x14ac:dyDescent="0.15">
      <c r="A764" s="6" t="s">
        <v>120</v>
      </c>
      <c r="C764" s="40" t="s">
        <v>206</v>
      </c>
      <c r="D764" s="40"/>
      <c r="E764" s="40"/>
      <c r="F764" s="40"/>
      <c r="G764" s="51">
        <v>3547696</v>
      </c>
      <c r="H764" s="51"/>
      <c r="I764" s="52" t="s">
        <v>146</v>
      </c>
      <c r="J764" s="52"/>
      <c r="K764" s="52"/>
      <c r="L764" s="52"/>
      <c r="M764" s="53" t="s">
        <v>207</v>
      </c>
      <c r="N764" s="53"/>
      <c r="O764" s="53"/>
      <c r="P764" s="53" t="s">
        <v>211</v>
      </c>
      <c r="Q764" s="53"/>
      <c r="R764" s="53"/>
      <c r="S764" s="54">
        <v>2.54</v>
      </c>
      <c r="T764" s="54"/>
      <c r="V764" s="5">
        <v>0</v>
      </c>
      <c r="W764" s="4" t="s">
        <v>121</v>
      </c>
      <c r="X764" s="55" t="s">
        <v>122</v>
      </c>
      <c r="Y764" s="55"/>
      <c r="Z764" s="55"/>
      <c r="AA764" s="55"/>
      <c r="AB764" s="56">
        <v>0</v>
      </c>
      <c r="AC764" s="56"/>
    </row>
    <row r="765" spans="1:31" ht="11.1" customHeight="1" x14ac:dyDescent="0.15">
      <c r="A765" s="6" t="s">
        <v>120</v>
      </c>
      <c r="C765" s="40" t="s">
        <v>206</v>
      </c>
      <c r="D765" s="40"/>
      <c r="E765" s="40"/>
      <c r="F765" s="40"/>
      <c r="G765" s="51">
        <v>3550151</v>
      </c>
      <c r="H765" s="51"/>
      <c r="I765" s="52" t="s">
        <v>147</v>
      </c>
      <c r="J765" s="52"/>
      <c r="K765" s="52"/>
      <c r="L765" s="52"/>
      <c r="M765" s="53" t="s">
        <v>207</v>
      </c>
      <c r="N765" s="53"/>
      <c r="O765" s="53"/>
      <c r="P765" s="53" t="s">
        <v>211</v>
      </c>
      <c r="Q765" s="53"/>
      <c r="R765" s="53"/>
      <c r="S765" s="54">
        <v>8.65</v>
      </c>
      <c r="T765" s="54"/>
      <c r="V765" s="5">
        <v>0</v>
      </c>
      <c r="W765" s="4" t="s">
        <v>121</v>
      </c>
      <c r="X765" s="55" t="s">
        <v>122</v>
      </c>
      <c r="Y765" s="55"/>
      <c r="Z765" s="55"/>
      <c r="AA765" s="55"/>
      <c r="AB765" s="56">
        <v>0</v>
      </c>
      <c r="AC765" s="56"/>
    </row>
    <row r="766" spans="1:31" ht="8.65" customHeight="1" x14ac:dyDescent="0.15"/>
    <row r="767" spans="1:31" ht="13.9" customHeight="1" x14ac:dyDescent="0.15">
      <c r="Q767" s="37" t="s">
        <v>212</v>
      </c>
      <c r="R767" s="37"/>
      <c r="S767" s="37"/>
      <c r="AA767" s="57" t="s">
        <v>166</v>
      </c>
      <c r="AB767" s="57"/>
      <c r="AC767" s="57"/>
      <c r="AD767" s="57"/>
      <c r="AE767" s="57"/>
    </row>
    <row r="768" spans="1:31" ht="13.9" customHeight="1" x14ac:dyDescent="0.15">
      <c r="A768" s="2" t="s">
        <v>213</v>
      </c>
      <c r="C768" s="40" t="s">
        <v>214</v>
      </c>
      <c r="D768" s="40"/>
      <c r="E768" s="40"/>
      <c r="G768" s="41" t="s">
        <v>215</v>
      </c>
      <c r="H768" s="41"/>
      <c r="I768" s="40" t="s">
        <v>216</v>
      </c>
      <c r="J768" s="40"/>
      <c r="K768" s="40"/>
      <c r="L768" s="40"/>
      <c r="M768" s="40" t="s">
        <v>217</v>
      </c>
      <c r="N768" s="40"/>
      <c r="O768" s="40"/>
      <c r="P768" s="40" t="s">
        <v>218</v>
      </c>
      <c r="Q768" s="40"/>
      <c r="R768" s="40"/>
      <c r="S768" s="42" t="s">
        <v>219</v>
      </c>
      <c r="T768" s="42"/>
      <c r="V768" s="3" t="s">
        <v>220</v>
      </c>
      <c r="Z768" s="42" t="s">
        <v>221</v>
      </c>
      <c r="AA768" s="42"/>
      <c r="AB768" s="42" t="s">
        <v>222</v>
      </c>
      <c r="AC768" s="42"/>
    </row>
    <row r="769" spans="1:30" ht="0.75" customHeight="1" x14ac:dyDescent="0.15">
      <c r="A769" s="43" t="s">
        <v>223</v>
      </c>
      <c r="B769" s="1" t="s">
        <v>224</v>
      </c>
      <c r="C769" s="44" t="s">
        <v>206</v>
      </c>
      <c r="D769" s="44"/>
      <c r="E769" s="44"/>
      <c r="F769" s="44"/>
      <c r="G769" s="45">
        <v>3550163</v>
      </c>
      <c r="H769" s="45"/>
      <c r="I769" s="46" t="s">
        <v>147</v>
      </c>
      <c r="J769" s="46"/>
      <c r="K769" s="46"/>
      <c r="L769" s="46"/>
      <c r="M769" s="47" t="s">
        <v>207</v>
      </c>
      <c r="N769" s="47"/>
      <c r="O769" s="47"/>
      <c r="P769" s="47" t="s">
        <v>210</v>
      </c>
      <c r="Q769" s="47"/>
      <c r="R769" s="47"/>
      <c r="S769" s="48">
        <v>8.64</v>
      </c>
      <c r="T769" s="48"/>
      <c r="U769" s="1" t="s">
        <v>224</v>
      </c>
      <c r="V769" s="48">
        <v>0</v>
      </c>
      <c r="W769" s="47" t="s">
        <v>224</v>
      </c>
      <c r="X769" s="49" t="s">
        <v>225</v>
      </c>
      <c r="Y769" s="49"/>
      <c r="Z769" s="49"/>
      <c r="AA769" s="49"/>
      <c r="AB769" s="50">
        <v>0</v>
      </c>
      <c r="AC769" s="50"/>
      <c r="AD769" s="1" t="s">
        <v>224</v>
      </c>
    </row>
    <row r="770" spans="1:30" ht="10.35" customHeight="1" x14ac:dyDescent="0.15">
      <c r="A770" s="43"/>
      <c r="C770" s="44"/>
      <c r="D770" s="44"/>
      <c r="E770" s="44"/>
      <c r="F770" s="44"/>
      <c r="G770" s="45"/>
      <c r="H770" s="45"/>
      <c r="I770" s="46"/>
      <c r="J770" s="46"/>
      <c r="K770" s="46"/>
      <c r="L770" s="46"/>
      <c r="M770" s="47"/>
      <c r="N770" s="47"/>
      <c r="O770" s="47"/>
      <c r="P770" s="47"/>
      <c r="Q770" s="47"/>
      <c r="R770" s="47"/>
      <c r="S770" s="48"/>
      <c r="T770" s="48"/>
      <c r="V770" s="48"/>
      <c r="W770" s="47"/>
      <c r="X770" s="49"/>
      <c r="Y770" s="49"/>
      <c r="Z770" s="49"/>
      <c r="AA770" s="49"/>
      <c r="AB770" s="50"/>
      <c r="AC770" s="50"/>
    </row>
    <row r="771" spans="1:30" ht="11.1" customHeight="1" x14ac:dyDescent="0.15">
      <c r="A771" s="6" t="s">
        <v>223</v>
      </c>
      <c r="C771" s="40" t="s">
        <v>206</v>
      </c>
      <c r="D771" s="40"/>
      <c r="E771" s="40"/>
      <c r="F771" s="40"/>
      <c r="G771" s="51">
        <v>3553124</v>
      </c>
      <c r="H771" s="51"/>
      <c r="I771" s="52" t="s">
        <v>148</v>
      </c>
      <c r="J771" s="52"/>
      <c r="K771" s="52"/>
      <c r="L771" s="52"/>
      <c r="M771" s="53" t="s">
        <v>207</v>
      </c>
      <c r="N771" s="53"/>
      <c r="O771" s="53"/>
      <c r="P771" s="53" t="s">
        <v>210</v>
      </c>
      <c r="Q771" s="53"/>
      <c r="R771" s="53"/>
      <c r="S771" s="54">
        <v>6.08</v>
      </c>
      <c r="T771" s="54"/>
      <c r="V771" s="5">
        <v>0</v>
      </c>
      <c r="W771" s="4" t="s">
        <v>224</v>
      </c>
      <c r="X771" s="55" t="s">
        <v>225</v>
      </c>
      <c r="Y771" s="55"/>
      <c r="Z771" s="55"/>
      <c r="AA771" s="55"/>
      <c r="AB771" s="56">
        <v>0</v>
      </c>
      <c r="AC771" s="56"/>
    </row>
    <row r="772" spans="1:30" ht="11.1" customHeight="1" x14ac:dyDescent="0.15">
      <c r="A772" s="6" t="s">
        <v>223</v>
      </c>
      <c r="C772" s="40" t="s">
        <v>206</v>
      </c>
      <c r="D772" s="40"/>
      <c r="E772" s="40"/>
      <c r="F772" s="40"/>
      <c r="G772" s="51">
        <v>3553141</v>
      </c>
      <c r="H772" s="51"/>
      <c r="I772" s="52" t="s">
        <v>148</v>
      </c>
      <c r="J772" s="52"/>
      <c r="K772" s="52"/>
      <c r="L772" s="52"/>
      <c r="M772" s="53" t="s">
        <v>207</v>
      </c>
      <c r="N772" s="53"/>
      <c r="O772" s="53"/>
      <c r="P772" s="53" t="s">
        <v>211</v>
      </c>
      <c r="Q772" s="53"/>
      <c r="R772" s="53"/>
      <c r="S772" s="54">
        <v>6.26</v>
      </c>
      <c r="T772" s="54"/>
      <c r="V772" s="5">
        <v>0</v>
      </c>
      <c r="W772" s="4" t="s">
        <v>224</v>
      </c>
      <c r="X772" s="55" t="s">
        <v>225</v>
      </c>
      <c r="Y772" s="55"/>
      <c r="Z772" s="55"/>
      <c r="AA772" s="55"/>
      <c r="AB772" s="56">
        <v>0</v>
      </c>
      <c r="AC772" s="56"/>
    </row>
    <row r="773" spans="1:30" ht="11.1" customHeight="1" x14ac:dyDescent="0.15">
      <c r="A773" s="6" t="s">
        <v>223</v>
      </c>
      <c r="C773" s="40" t="s">
        <v>206</v>
      </c>
      <c r="D773" s="40"/>
      <c r="E773" s="40"/>
      <c r="F773" s="40"/>
      <c r="G773" s="51">
        <v>3556155</v>
      </c>
      <c r="H773" s="51"/>
      <c r="I773" s="52" t="s">
        <v>149</v>
      </c>
      <c r="J773" s="52"/>
      <c r="K773" s="52"/>
      <c r="L773" s="52"/>
      <c r="M773" s="53" t="s">
        <v>207</v>
      </c>
      <c r="N773" s="53"/>
      <c r="O773" s="53"/>
      <c r="P773" s="53" t="s">
        <v>210</v>
      </c>
      <c r="Q773" s="53"/>
      <c r="R773" s="53"/>
      <c r="S773" s="54">
        <v>7.14</v>
      </c>
      <c r="T773" s="54"/>
      <c r="V773" s="5">
        <v>0</v>
      </c>
      <c r="W773" s="4" t="s">
        <v>224</v>
      </c>
      <c r="X773" s="55" t="s">
        <v>225</v>
      </c>
      <c r="Y773" s="55"/>
      <c r="Z773" s="55"/>
      <c r="AA773" s="55"/>
      <c r="AB773" s="56">
        <v>0</v>
      </c>
      <c r="AC773" s="56"/>
    </row>
    <row r="774" spans="1:30" ht="11.1" customHeight="1" x14ac:dyDescent="0.15">
      <c r="A774" s="6" t="s">
        <v>223</v>
      </c>
      <c r="C774" s="40" t="s">
        <v>206</v>
      </c>
      <c r="D774" s="40"/>
      <c r="E774" s="40"/>
      <c r="F774" s="40"/>
      <c r="G774" s="51">
        <v>3556166</v>
      </c>
      <c r="H774" s="51"/>
      <c r="I774" s="52" t="s">
        <v>149</v>
      </c>
      <c r="J774" s="52"/>
      <c r="K774" s="52"/>
      <c r="L774" s="52"/>
      <c r="M774" s="53" t="s">
        <v>207</v>
      </c>
      <c r="N774" s="53"/>
      <c r="O774" s="53"/>
      <c r="P774" s="53" t="s">
        <v>211</v>
      </c>
      <c r="Q774" s="53"/>
      <c r="R774" s="53"/>
      <c r="S774" s="54">
        <v>6.71</v>
      </c>
      <c r="T774" s="54"/>
      <c r="V774" s="5">
        <v>0</v>
      </c>
      <c r="W774" s="4" t="s">
        <v>224</v>
      </c>
      <c r="X774" s="55" t="s">
        <v>225</v>
      </c>
      <c r="Y774" s="55"/>
      <c r="Z774" s="55"/>
      <c r="AA774" s="55"/>
      <c r="AB774" s="56">
        <v>0</v>
      </c>
      <c r="AC774" s="56"/>
    </row>
    <row r="775" spans="1:30" ht="11.1" customHeight="1" x14ac:dyDescent="0.15">
      <c r="A775" s="6" t="s">
        <v>223</v>
      </c>
      <c r="C775" s="40" t="s">
        <v>206</v>
      </c>
      <c r="D775" s="40"/>
      <c r="E775" s="40"/>
      <c r="F775" s="40"/>
      <c r="G775" s="51">
        <v>3559689</v>
      </c>
      <c r="H775" s="51"/>
      <c r="I775" s="52" t="s">
        <v>150</v>
      </c>
      <c r="J775" s="52"/>
      <c r="K775" s="52"/>
      <c r="L775" s="52"/>
      <c r="M775" s="53" t="s">
        <v>207</v>
      </c>
      <c r="N775" s="53"/>
      <c r="O775" s="53"/>
      <c r="P775" s="53" t="s">
        <v>211</v>
      </c>
      <c r="Q775" s="53"/>
      <c r="R775" s="53"/>
      <c r="S775" s="54">
        <v>7.15</v>
      </c>
      <c r="T775" s="54"/>
      <c r="V775" s="5">
        <v>0</v>
      </c>
      <c r="W775" s="4" t="s">
        <v>224</v>
      </c>
      <c r="X775" s="55" t="s">
        <v>225</v>
      </c>
      <c r="Y775" s="55"/>
      <c r="Z775" s="55"/>
      <c r="AA775" s="55"/>
      <c r="AB775" s="56">
        <v>0</v>
      </c>
      <c r="AC775" s="56"/>
    </row>
    <row r="776" spans="1:30" ht="11.1" customHeight="1" x14ac:dyDescent="0.15">
      <c r="A776" s="6" t="s">
        <v>223</v>
      </c>
      <c r="C776" s="40" t="s">
        <v>206</v>
      </c>
      <c r="D776" s="40"/>
      <c r="E776" s="40"/>
      <c r="F776" s="40"/>
      <c r="G776" s="51">
        <v>3559734</v>
      </c>
      <c r="H776" s="51"/>
      <c r="I776" s="52" t="s">
        <v>150</v>
      </c>
      <c r="J776" s="52"/>
      <c r="K776" s="52"/>
      <c r="L776" s="52"/>
      <c r="M776" s="53" t="s">
        <v>207</v>
      </c>
      <c r="N776" s="53"/>
      <c r="O776" s="53"/>
      <c r="P776" s="53" t="s">
        <v>210</v>
      </c>
      <c r="Q776" s="53"/>
      <c r="R776" s="53"/>
      <c r="S776" s="54">
        <v>7.07</v>
      </c>
      <c r="T776" s="54"/>
      <c r="V776" s="5">
        <v>0</v>
      </c>
      <c r="W776" s="4" t="s">
        <v>224</v>
      </c>
      <c r="X776" s="55" t="s">
        <v>225</v>
      </c>
      <c r="Y776" s="55"/>
      <c r="Z776" s="55"/>
      <c r="AA776" s="55"/>
      <c r="AB776" s="56">
        <v>0</v>
      </c>
      <c r="AC776" s="56"/>
    </row>
    <row r="777" spans="1:30" ht="11.1" customHeight="1" x14ac:dyDescent="0.15">
      <c r="A777" s="6" t="s">
        <v>223</v>
      </c>
      <c r="C777" s="40" t="s">
        <v>206</v>
      </c>
      <c r="D777" s="40"/>
      <c r="E777" s="40"/>
      <c r="F777" s="40"/>
      <c r="G777" s="51">
        <v>3563604</v>
      </c>
      <c r="H777" s="51"/>
      <c r="I777" s="52" t="s">
        <v>151</v>
      </c>
      <c r="J777" s="52"/>
      <c r="K777" s="52"/>
      <c r="L777" s="52"/>
      <c r="M777" s="53" t="s">
        <v>207</v>
      </c>
      <c r="N777" s="53"/>
      <c r="O777" s="53"/>
      <c r="P777" s="53" t="s">
        <v>208</v>
      </c>
      <c r="Q777" s="53"/>
      <c r="R777" s="53"/>
      <c r="S777" s="54">
        <v>7.14</v>
      </c>
      <c r="T777" s="54"/>
      <c r="V777" s="5">
        <v>0</v>
      </c>
      <c r="W777" s="4" t="s">
        <v>224</v>
      </c>
      <c r="X777" s="55" t="s">
        <v>225</v>
      </c>
      <c r="Y777" s="55"/>
      <c r="Z777" s="55"/>
      <c r="AA777" s="55"/>
      <c r="AB777" s="56">
        <v>0</v>
      </c>
      <c r="AC777" s="56"/>
    </row>
    <row r="778" spans="1:30" ht="11.1" customHeight="1" x14ac:dyDescent="0.15">
      <c r="A778" s="6" t="s">
        <v>223</v>
      </c>
      <c r="C778" s="40" t="s">
        <v>206</v>
      </c>
      <c r="D778" s="40"/>
      <c r="E778" s="40"/>
      <c r="F778" s="40"/>
      <c r="G778" s="51">
        <v>3563646</v>
      </c>
      <c r="H778" s="51"/>
      <c r="I778" s="52" t="s">
        <v>151</v>
      </c>
      <c r="J778" s="52"/>
      <c r="K778" s="52"/>
      <c r="L778" s="52"/>
      <c r="M778" s="53" t="s">
        <v>207</v>
      </c>
      <c r="N778" s="53"/>
      <c r="O778" s="53"/>
      <c r="P778" s="53" t="s">
        <v>210</v>
      </c>
      <c r="Q778" s="53"/>
      <c r="R778" s="53"/>
      <c r="S778" s="54">
        <v>6.82</v>
      </c>
      <c r="T778" s="54"/>
      <c r="V778" s="5">
        <v>0</v>
      </c>
      <c r="W778" s="4" t="s">
        <v>224</v>
      </c>
      <c r="X778" s="55" t="s">
        <v>225</v>
      </c>
      <c r="Y778" s="55"/>
      <c r="Z778" s="55"/>
      <c r="AA778" s="55"/>
      <c r="AB778" s="56">
        <v>0</v>
      </c>
      <c r="AC778" s="56"/>
    </row>
    <row r="779" spans="1:30" ht="11.1" customHeight="1" x14ac:dyDescent="0.15">
      <c r="A779" s="6" t="s">
        <v>223</v>
      </c>
      <c r="C779" s="40" t="s">
        <v>206</v>
      </c>
      <c r="D779" s="40"/>
      <c r="E779" s="40"/>
      <c r="F779" s="40"/>
      <c r="G779" s="51">
        <v>3567156</v>
      </c>
      <c r="H779" s="51"/>
      <c r="I779" s="52" t="s">
        <v>152</v>
      </c>
      <c r="J779" s="52"/>
      <c r="K779" s="52"/>
      <c r="L779" s="52"/>
      <c r="M779" s="53" t="s">
        <v>207</v>
      </c>
      <c r="N779" s="53"/>
      <c r="O779" s="53"/>
      <c r="P779" s="53" t="s">
        <v>210</v>
      </c>
      <c r="Q779" s="53"/>
      <c r="R779" s="53"/>
      <c r="S779" s="54">
        <v>6.09</v>
      </c>
      <c r="T779" s="54"/>
      <c r="V779" s="5">
        <v>0</v>
      </c>
      <c r="W779" s="4" t="s">
        <v>224</v>
      </c>
      <c r="X779" s="55" t="s">
        <v>225</v>
      </c>
      <c r="Y779" s="55"/>
      <c r="Z779" s="55"/>
      <c r="AA779" s="55"/>
      <c r="AB779" s="56">
        <v>0</v>
      </c>
      <c r="AC779" s="56"/>
    </row>
    <row r="780" spans="1:30" ht="11.1" customHeight="1" x14ac:dyDescent="0.15">
      <c r="A780" s="6" t="s">
        <v>223</v>
      </c>
      <c r="C780" s="40" t="s">
        <v>206</v>
      </c>
      <c r="D780" s="40"/>
      <c r="E780" s="40"/>
      <c r="F780" s="40"/>
      <c r="G780" s="51">
        <v>3567159</v>
      </c>
      <c r="H780" s="51"/>
      <c r="I780" s="52" t="s">
        <v>152</v>
      </c>
      <c r="J780" s="52"/>
      <c r="K780" s="52"/>
      <c r="L780" s="52"/>
      <c r="M780" s="53" t="s">
        <v>207</v>
      </c>
      <c r="N780" s="53"/>
      <c r="O780" s="53"/>
      <c r="P780" s="53" t="s">
        <v>211</v>
      </c>
      <c r="Q780" s="53"/>
      <c r="R780" s="53"/>
      <c r="S780" s="54">
        <v>5.93</v>
      </c>
      <c r="T780" s="54"/>
      <c r="V780" s="5">
        <v>0</v>
      </c>
      <c r="W780" s="4" t="s">
        <v>224</v>
      </c>
      <c r="X780" s="55" t="s">
        <v>225</v>
      </c>
      <c r="Y780" s="55"/>
      <c r="Z780" s="55"/>
      <c r="AA780" s="55"/>
      <c r="AB780" s="56">
        <v>0</v>
      </c>
      <c r="AC780" s="56"/>
    </row>
    <row r="781" spans="1:30" ht="11.1" customHeight="1" x14ac:dyDescent="0.15">
      <c r="A781" s="6" t="s">
        <v>223</v>
      </c>
      <c r="C781" s="40" t="s">
        <v>206</v>
      </c>
      <c r="D781" s="40"/>
      <c r="E781" s="40"/>
      <c r="F781" s="40"/>
      <c r="G781" s="51">
        <v>3570861</v>
      </c>
      <c r="H781" s="51"/>
      <c r="I781" s="52" t="s">
        <v>153</v>
      </c>
      <c r="J781" s="52"/>
      <c r="K781" s="52"/>
      <c r="L781" s="52"/>
      <c r="M781" s="53" t="s">
        <v>207</v>
      </c>
      <c r="N781" s="53"/>
      <c r="O781" s="53"/>
      <c r="P781" s="53" t="s">
        <v>210</v>
      </c>
      <c r="Q781" s="53"/>
      <c r="R781" s="53"/>
      <c r="S781" s="54">
        <v>8.02</v>
      </c>
      <c r="T781" s="54"/>
      <c r="V781" s="5">
        <v>0</v>
      </c>
      <c r="W781" s="4" t="s">
        <v>224</v>
      </c>
      <c r="X781" s="55" t="s">
        <v>225</v>
      </c>
      <c r="Y781" s="55"/>
      <c r="Z781" s="55"/>
      <c r="AA781" s="55"/>
      <c r="AB781" s="56">
        <v>0</v>
      </c>
      <c r="AC781" s="56"/>
    </row>
    <row r="782" spans="1:30" ht="11.1" customHeight="1" x14ac:dyDescent="0.15">
      <c r="A782" s="6" t="s">
        <v>223</v>
      </c>
      <c r="C782" s="40" t="s">
        <v>206</v>
      </c>
      <c r="D782" s="40"/>
      <c r="E782" s="40"/>
      <c r="F782" s="40"/>
      <c r="G782" s="51">
        <v>3570895</v>
      </c>
      <c r="H782" s="51"/>
      <c r="I782" s="52" t="s">
        <v>153</v>
      </c>
      <c r="J782" s="52"/>
      <c r="K782" s="52"/>
      <c r="L782" s="52"/>
      <c r="M782" s="53" t="s">
        <v>207</v>
      </c>
      <c r="N782" s="53"/>
      <c r="O782" s="53"/>
      <c r="P782" s="53" t="s">
        <v>211</v>
      </c>
      <c r="Q782" s="53"/>
      <c r="R782" s="53"/>
      <c r="S782" s="54">
        <v>7.73</v>
      </c>
      <c r="T782" s="54"/>
      <c r="V782" s="5">
        <v>0</v>
      </c>
      <c r="W782" s="4" t="s">
        <v>224</v>
      </c>
      <c r="X782" s="55" t="s">
        <v>225</v>
      </c>
      <c r="Y782" s="55"/>
      <c r="Z782" s="55"/>
      <c r="AA782" s="55"/>
      <c r="AB782" s="56">
        <v>0</v>
      </c>
      <c r="AC782" s="56"/>
    </row>
    <row r="783" spans="1:30" ht="11.1" customHeight="1" x14ac:dyDescent="0.15">
      <c r="A783" s="6" t="s">
        <v>223</v>
      </c>
      <c r="C783" s="40" t="s">
        <v>206</v>
      </c>
      <c r="D783" s="40"/>
      <c r="E783" s="40"/>
      <c r="F783" s="40"/>
      <c r="G783" s="51">
        <v>3574604</v>
      </c>
      <c r="H783" s="51"/>
      <c r="I783" s="52" t="s">
        <v>154</v>
      </c>
      <c r="J783" s="52"/>
      <c r="K783" s="52"/>
      <c r="L783" s="52"/>
      <c r="M783" s="53" t="s">
        <v>207</v>
      </c>
      <c r="N783" s="53"/>
      <c r="O783" s="53"/>
      <c r="P783" s="53" t="s">
        <v>211</v>
      </c>
      <c r="Q783" s="53"/>
      <c r="R783" s="53"/>
      <c r="S783" s="54">
        <v>6.88</v>
      </c>
      <c r="T783" s="54"/>
      <c r="V783" s="5">
        <v>0</v>
      </c>
      <c r="W783" s="4" t="s">
        <v>224</v>
      </c>
      <c r="X783" s="55" t="s">
        <v>225</v>
      </c>
      <c r="Y783" s="55"/>
      <c r="Z783" s="55"/>
      <c r="AA783" s="55"/>
      <c r="AB783" s="56">
        <v>0</v>
      </c>
      <c r="AC783" s="56"/>
    </row>
    <row r="784" spans="1:30" ht="11.1" customHeight="1" x14ac:dyDescent="0.15">
      <c r="A784" s="6" t="s">
        <v>223</v>
      </c>
      <c r="C784" s="40" t="s">
        <v>206</v>
      </c>
      <c r="D784" s="40"/>
      <c r="E784" s="40"/>
      <c r="F784" s="40"/>
      <c r="G784" s="51">
        <v>3574613</v>
      </c>
      <c r="H784" s="51"/>
      <c r="I784" s="52" t="s">
        <v>154</v>
      </c>
      <c r="J784" s="52"/>
      <c r="K784" s="52"/>
      <c r="L784" s="52"/>
      <c r="M784" s="53" t="s">
        <v>207</v>
      </c>
      <c r="N784" s="53"/>
      <c r="O784" s="53"/>
      <c r="P784" s="53" t="s">
        <v>210</v>
      </c>
      <c r="Q784" s="53"/>
      <c r="R784" s="53"/>
      <c r="S784" s="54">
        <v>6.74</v>
      </c>
      <c r="T784" s="54"/>
      <c r="V784" s="5">
        <v>0</v>
      </c>
      <c r="W784" s="4" t="s">
        <v>224</v>
      </c>
      <c r="X784" s="55" t="s">
        <v>225</v>
      </c>
      <c r="Y784" s="55"/>
      <c r="Z784" s="55"/>
      <c r="AA784" s="55"/>
      <c r="AB784" s="56">
        <v>0</v>
      </c>
      <c r="AC784" s="56"/>
    </row>
    <row r="785" spans="1:29" ht="11.1" customHeight="1" x14ac:dyDescent="0.15">
      <c r="A785" s="6" t="s">
        <v>223</v>
      </c>
      <c r="C785" s="40" t="s">
        <v>206</v>
      </c>
      <c r="D785" s="40"/>
      <c r="E785" s="40"/>
      <c r="F785" s="40"/>
      <c r="G785" s="51">
        <v>3578364</v>
      </c>
      <c r="H785" s="51"/>
      <c r="I785" s="52" t="s">
        <v>155</v>
      </c>
      <c r="J785" s="52"/>
      <c r="K785" s="52"/>
      <c r="L785" s="52"/>
      <c r="M785" s="53" t="s">
        <v>207</v>
      </c>
      <c r="N785" s="53"/>
      <c r="O785" s="53"/>
      <c r="P785" s="53" t="s">
        <v>211</v>
      </c>
      <c r="Q785" s="53"/>
      <c r="R785" s="53"/>
      <c r="S785" s="54">
        <v>6.63</v>
      </c>
      <c r="T785" s="54"/>
      <c r="V785" s="5">
        <v>0</v>
      </c>
      <c r="W785" s="4" t="s">
        <v>224</v>
      </c>
      <c r="X785" s="55" t="s">
        <v>225</v>
      </c>
      <c r="Y785" s="55"/>
      <c r="Z785" s="55"/>
      <c r="AA785" s="55"/>
      <c r="AB785" s="56">
        <v>0</v>
      </c>
      <c r="AC785" s="56"/>
    </row>
    <row r="786" spans="1:29" ht="11.1" customHeight="1" x14ac:dyDescent="0.15">
      <c r="A786" s="6" t="s">
        <v>223</v>
      </c>
      <c r="C786" s="40" t="s">
        <v>206</v>
      </c>
      <c r="D786" s="40"/>
      <c r="E786" s="40"/>
      <c r="F786" s="40"/>
      <c r="G786" s="51">
        <v>3578367</v>
      </c>
      <c r="H786" s="51"/>
      <c r="I786" s="52" t="s">
        <v>155</v>
      </c>
      <c r="J786" s="52"/>
      <c r="K786" s="52"/>
      <c r="L786" s="52"/>
      <c r="M786" s="53" t="s">
        <v>207</v>
      </c>
      <c r="N786" s="53"/>
      <c r="O786" s="53"/>
      <c r="P786" s="53" t="s">
        <v>210</v>
      </c>
      <c r="Q786" s="53"/>
      <c r="R786" s="53"/>
      <c r="S786" s="54">
        <v>7.27</v>
      </c>
      <c r="T786" s="54"/>
      <c r="V786" s="5">
        <v>0</v>
      </c>
      <c r="W786" s="4" t="s">
        <v>224</v>
      </c>
      <c r="X786" s="55" t="s">
        <v>225</v>
      </c>
      <c r="Y786" s="55"/>
      <c r="Z786" s="55"/>
      <c r="AA786" s="55"/>
      <c r="AB786" s="56">
        <v>0</v>
      </c>
      <c r="AC786" s="56"/>
    </row>
    <row r="787" spans="1:29" ht="11.1" customHeight="1" x14ac:dyDescent="0.15">
      <c r="A787" s="6" t="s">
        <v>223</v>
      </c>
      <c r="C787" s="40" t="s">
        <v>206</v>
      </c>
      <c r="D787" s="40"/>
      <c r="E787" s="40"/>
      <c r="F787" s="40"/>
      <c r="G787" s="51">
        <v>3582124</v>
      </c>
      <c r="H787" s="51"/>
      <c r="I787" s="52" t="s">
        <v>156</v>
      </c>
      <c r="J787" s="52"/>
      <c r="K787" s="52"/>
      <c r="L787" s="52"/>
      <c r="M787" s="53" t="s">
        <v>207</v>
      </c>
      <c r="N787" s="53"/>
      <c r="O787" s="53"/>
      <c r="P787" s="53" t="s">
        <v>211</v>
      </c>
      <c r="Q787" s="53"/>
      <c r="R787" s="53"/>
      <c r="S787" s="54">
        <v>6.67</v>
      </c>
      <c r="T787" s="54"/>
      <c r="V787" s="5">
        <v>0</v>
      </c>
      <c r="W787" s="4" t="s">
        <v>224</v>
      </c>
      <c r="X787" s="55" t="s">
        <v>225</v>
      </c>
      <c r="Y787" s="55"/>
      <c r="Z787" s="55"/>
      <c r="AA787" s="55"/>
      <c r="AB787" s="56">
        <v>0</v>
      </c>
      <c r="AC787" s="56"/>
    </row>
    <row r="788" spans="1:29" ht="11.1" customHeight="1" x14ac:dyDescent="0.15">
      <c r="A788" s="6" t="s">
        <v>223</v>
      </c>
      <c r="C788" s="40" t="s">
        <v>206</v>
      </c>
      <c r="D788" s="40"/>
      <c r="E788" s="40"/>
      <c r="F788" s="40"/>
      <c r="G788" s="51">
        <v>3582149</v>
      </c>
      <c r="H788" s="51"/>
      <c r="I788" s="52" t="s">
        <v>156</v>
      </c>
      <c r="J788" s="52"/>
      <c r="K788" s="52"/>
      <c r="L788" s="52"/>
      <c r="M788" s="53" t="s">
        <v>207</v>
      </c>
      <c r="N788" s="53"/>
      <c r="O788" s="53"/>
      <c r="P788" s="53" t="s">
        <v>210</v>
      </c>
      <c r="Q788" s="53"/>
      <c r="R788" s="53"/>
      <c r="S788" s="54">
        <v>7.23</v>
      </c>
      <c r="T788" s="54"/>
      <c r="V788" s="5">
        <v>0</v>
      </c>
      <c r="W788" s="4" t="s">
        <v>224</v>
      </c>
      <c r="X788" s="55" t="s">
        <v>225</v>
      </c>
      <c r="Y788" s="55"/>
      <c r="Z788" s="55"/>
      <c r="AA788" s="55"/>
      <c r="AB788" s="56">
        <v>0</v>
      </c>
      <c r="AC788" s="56"/>
    </row>
    <row r="789" spans="1:29" ht="11.1" customHeight="1" x14ac:dyDescent="0.15">
      <c r="A789" s="6" t="s">
        <v>223</v>
      </c>
      <c r="C789" s="40" t="s">
        <v>206</v>
      </c>
      <c r="D789" s="40"/>
      <c r="E789" s="40"/>
      <c r="F789" s="40"/>
      <c r="G789" s="51">
        <v>3585446</v>
      </c>
      <c r="H789" s="51"/>
      <c r="I789" s="52" t="s">
        <v>157</v>
      </c>
      <c r="J789" s="52"/>
      <c r="K789" s="52"/>
      <c r="L789" s="52"/>
      <c r="M789" s="53" t="s">
        <v>207</v>
      </c>
      <c r="N789" s="53"/>
      <c r="O789" s="53"/>
      <c r="P789" s="53" t="s">
        <v>211</v>
      </c>
      <c r="Q789" s="53"/>
      <c r="R789" s="53"/>
      <c r="S789" s="54">
        <v>7.46</v>
      </c>
      <c r="T789" s="54"/>
      <c r="V789" s="5">
        <v>0</v>
      </c>
      <c r="W789" s="4" t="s">
        <v>224</v>
      </c>
      <c r="X789" s="55" t="s">
        <v>225</v>
      </c>
      <c r="Y789" s="55"/>
      <c r="Z789" s="55"/>
      <c r="AA789" s="55"/>
      <c r="AB789" s="56">
        <v>0</v>
      </c>
      <c r="AC789" s="56"/>
    </row>
    <row r="790" spans="1:29" ht="11.1" customHeight="1" x14ac:dyDescent="0.15">
      <c r="A790" s="6" t="s">
        <v>223</v>
      </c>
      <c r="C790" s="40" t="s">
        <v>206</v>
      </c>
      <c r="D790" s="40"/>
      <c r="E790" s="40"/>
      <c r="F790" s="40"/>
      <c r="G790" s="51">
        <v>3585459</v>
      </c>
      <c r="H790" s="51"/>
      <c r="I790" s="52" t="s">
        <v>157</v>
      </c>
      <c r="J790" s="52"/>
      <c r="K790" s="52"/>
      <c r="L790" s="52"/>
      <c r="M790" s="53" t="s">
        <v>207</v>
      </c>
      <c r="N790" s="53"/>
      <c r="O790" s="53"/>
      <c r="P790" s="53" t="s">
        <v>208</v>
      </c>
      <c r="Q790" s="53"/>
      <c r="R790" s="53"/>
      <c r="S790" s="54">
        <v>8.6300000000000008</v>
      </c>
      <c r="T790" s="54"/>
      <c r="V790" s="5">
        <v>0</v>
      </c>
      <c r="W790" s="4" t="s">
        <v>224</v>
      </c>
      <c r="X790" s="55" t="s">
        <v>225</v>
      </c>
      <c r="Y790" s="55"/>
      <c r="Z790" s="55"/>
      <c r="AA790" s="55"/>
      <c r="AB790" s="56">
        <v>0</v>
      </c>
      <c r="AC790" s="56"/>
    </row>
    <row r="791" spans="1:29" ht="11.1" customHeight="1" x14ac:dyDescent="0.15">
      <c r="A791" s="6" t="s">
        <v>223</v>
      </c>
      <c r="C791" s="40" t="s">
        <v>206</v>
      </c>
      <c r="D791" s="40"/>
      <c r="E791" s="40"/>
      <c r="F791" s="40"/>
      <c r="G791" s="51">
        <v>3589171</v>
      </c>
      <c r="H791" s="51"/>
      <c r="I791" s="52" t="s">
        <v>158</v>
      </c>
      <c r="J791" s="52"/>
      <c r="K791" s="52"/>
      <c r="L791" s="52"/>
      <c r="M791" s="53" t="s">
        <v>207</v>
      </c>
      <c r="N791" s="53"/>
      <c r="O791" s="53"/>
      <c r="P791" s="53" t="s">
        <v>208</v>
      </c>
      <c r="Q791" s="53"/>
      <c r="R791" s="53"/>
      <c r="S791" s="54">
        <v>6.44</v>
      </c>
      <c r="T791" s="54"/>
      <c r="V791" s="5">
        <v>0</v>
      </c>
      <c r="W791" s="4" t="s">
        <v>224</v>
      </c>
      <c r="X791" s="55" t="s">
        <v>225</v>
      </c>
      <c r="Y791" s="55"/>
      <c r="Z791" s="55"/>
      <c r="AA791" s="55"/>
      <c r="AB791" s="56">
        <v>0</v>
      </c>
      <c r="AC791" s="56"/>
    </row>
    <row r="792" spans="1:29" ht="11.1" customHeight="1" x14ac:dyDescent="0.15">
      <c r="A792" s="6" t="s">
        <v>223</v>
      </c>
      <c r="C792" s="40" t="s">
        <v>206</v>
      </c>
      <c r="D792" s="40"/>
      <c r="E792" s="40"/>
      <c r="F792" s="40"/>
      <c r="G792" s="51">
        <v>3589246</v>
      </c>
      <c r="H792" s="51"/>
      <c r="I792" s="52" t="s">
        <v>158</v>
      </c>
      <c r="J792" s="52"/>
      <c r="K792" s="52"/>
      <c r="L792" s="52"/>
      <c r="M792" s="53" t="s">
        <v>207</v>
      </c>
      <c r="N792" s="53"/>
      <c r="O792" s="53"/>
      <c r="P792" s="53" t="s">
        <v>211</v>
      </c>
      <c r="Q792" s="53"/>
      <c r="R792" s="53"/>
      <c r="S792" s="54">
        <v>6.67</v>
      </c>
      <c r="T792" s="54"/>
      <c r="V792" s="5">
        <v>0</v>
      </c>
      <c r="W792" s="4" t="s">
        <v>224</v>
      </c>
      <c r="X792" s="55" t="s">
        <v>225</v>
      </c>
      <c r="Y792" s="55"/>
      <c r="Z792" s="55"/>
      <c r="AA792" s="55"/>
      <c r="AB792" s="56">
        <v>0</v>
      </c>
      <c r="AC792" s="56"/>
    </row>
    <row r="793" spans="1:29" ht="11.1" customHeight="1" x14ac:dyDescent="0.15">
      <c r="A793" s="6" t="s">
        <v>223</v>
      </c>
      <c r="C793" s="40" t="s">
        <v>206</v>
      </c>
      <c r="D793" s="40"/>
      <c r="E793" s="40"/>
      <c r="F793" s="40"/>
      <c r="G793" s="51">
        <v>3592948</v>
      </c>
      <c r="H793" s="51"/>
      <c r="I793" s="52" t="s">
        <v>159</v>
      </c>
      <c r="J793" s="52"/>
      <c r="K793" s="52"/>
      <c r="L793" s="52"/>
      <c r="M793" s="53" t="s">
        <v>207</v>
      </c>
      <c r="N793" s="53"/>
      <c r="O793" s="53"/>
      <c r="P793" s="53" t="s">
        <v>211</v>
      </c>
      <c r="Q793" s="53"/>
      <c r="R793" s="53"/>
      <c r="S793" s="54">
        <v>7.74</v>
      </c>
      <c r="T793" s="54"/>
      <c r="V793" s="5">
        <v>0</v>
      </c>
      <c r="W793" s="4" t="s">
        <v>224</v>
      </c>
      <c r="X793" s="55" t="s">
        <v>225</v>
      </c>
      <c r="Y793" s="55"/>
      <c r="Z793" s="55"/>
      <c r="AA793" s="55"/>
      <c r="AB793" s="56">
        <v>0</v>
      </c>
      <c r="AC793" s="56"/>
    </row>
    <row r="794" spans="1:29" ht="11.1" customHeight="1" x14ac:dyDescent="0.15">
      <c r="A794" s="6" t="s">
        <v>223</v>
      </c>
      <c r="C794" s="40" t="s">
        <v>206</v>
      </c>
      <c r="D794" s="40"/>
      <c r="E794" s="40"/>
      <c r="F794" s="40"/>
      <c r="G794" s="51">
        <v>3592964</v>
      </c>
      <c r="H794" s="51"/>
      <c r="I794" s="52" t="s">
        <v>159</v>
      </c>
      <c r="J794" s="52"/>
      <c r="K794" s="52"/>
      <c r="L794" s="52"/>
      <c r="M794" s="53" t="s">
        <v>207</v>
      </c>
      <c r="N794" s="53"/>
      <c r="O794" s="53"/>
      <c r="P794" s="53" t="s">
        <v>209</v>
      </c>
      <c r="Q794" s="53"/>
      <c r="R794" s="53"/>
      <c r="S794" s="54">
        <v>8.7799999999999994</v>
      </c>
      <c r="T794" s="54"/>
      <c r="V794" s="5">
        <v>0</v>
      </c>
      <c r="W794" s="4" t="s">
        <v>224</v>
      </c>
      <c r="X794" s="55" t="s">
        <v>225</v>
      </c>
      <c r="Y794" s="55"/>
      <c r="Z794" s="55"/>
      <c r="AA794" s="55"/>
      <c r="AB794" s="56">
        <v>0</v>
      </c>
      <c r="AC794" s="56"/>
    </row>
    <row r="795" spans="1:29" ht="11.1" customHeight="1" x14ac:dyDescent="0.15">
      <c r="A795" s="6" t="s">
        <v>223</v>
      </c>
      <c r="C795" s="40" t="s">
        <v>206</v>
      </c>
      <c r="D795" s="40"/>
      <c r="E795" s="40"/>
      <c r="F795" s="40"/>
      <c r="G795" s="51">
        <v>3596580</v>
      </c>
      <c r="H795" s="51"/>
      <c r="I795" s="52" t="s">
        <v>160</v>
      </c>
      <c r="J795" s="52"/>
      <c r="K795" s="52"/>
      <c r="L795" s="52"/>
      <c r="M795" s="53" t="s">
        <v>207</v>
      </c>
      <c r="N795" s="53"/>
      <c r="O795" s="53"/>
      <c r="P795" s="53" t="s">
        <v>209</v>
      </c>
      <c r="Q795" s="53"/>
      <c r="R795" s="53"/>
      <c r="S795" s="54">
        <v>7.37</v>
      </c>
      <c r="T795" s="54"/>
      <c r="V795" s="5">
        <v>0</v>
      </c>
      <c r="W795" s="4" t="s">
        <v>224</v>
      </c>
      <c r="X795" s="55" t="s">
        <v>225</v>
      </c>
      <c r="Y795" s="55"/>
      <c r="Z795" s="55"/>
      <c r="AA795" s="55"/>
      <c r="AB795" s="56">
        <v>0</v>
      </c>
      <c r="AC795" s="56"/>
    </row>
    <row r="796" spans="1:29" ht="11.1" customHeight="1" x14ac:dyDescent="0.15">
      <c r="A796" s="6" t="s">
        <v>223</v>
      </c>
      <c r="C796" s="40" t="s">
        <v>206</v>
      </c>
      <c r="D796" s="40"/>
      <c r="E796" s="40"/>
      <c r="F796" s="40"/>
      <c r="G796" s="51">
        <v>3596609</v>
      </c>
      <c r="H796" s="51"/>
      <c r="I796" s="52" t="s">
        <v>160</v>
      </c>
      <c r="J796" s="52"/>
      <c r="K796" s="52"/>
      <c r="L796" s="52"/>
      <c r="M796" s="53" t="s">
        <v>207</v>
      </c>
      <c r="N796" s="53"/>
      <c r="O796" s="53"/>
      <c r="P796" s="53" t="s">
        <v>208</v>
      </c>
      <c r="Q796" s="53"/>
      <c r="R796" s="53"/>
      <c r="S796" s="54">
        <v>7.43</v>
      </c>
      <c r="T796" s="54"/>
      <c r="V796" s="5">
        <v>0</v>
      </c>
      <c r="W796" s="4" t="s">
        <v>224</v>
      </c>
      <c r="X796" s="55" t="s">
        <v>225</v>
      </c>
      <c r="Y796" s="55"/>
      <c r="Z796" s="55"/>
      <c r="AA796" s="55"/>
      <c r="AB796" s="56">
        <v>0</v>
      </c>
      <c r="AC796" s="56"/>
    </row>
    <row r="797" spans="1:29" ht="11.1" customHeight="1" x14ac:dyDescent="0.15">
      <c r="A797" s="6" t="s">
        <v>223</v>
      </c>
      <c r="C797" s="40" t="s">
        <v>206</v>
      </c>
      <c r="D797" s="40"/>
      <c r="E797" s="40"/>
      <c r="F797" s="40"/>
      <c r="G797" s="51">
        <v>3600448</v>
      </c>
      <c r="H797" s="51"/>
      <c r="I797" s="52" t="s">
        <v>161</v>
      </c>
      <c r="J797" s="52"/>
      <c r="K797" s="52"/>
      <c r="L797" s="52"/>
      <c r="M797" s="53" t="s">
        <v>207</v>
      </c>
      <c r="N797" s="53"/>
      <c r="O797" s="53"/>
      <c r="P797" s="53" t="s">
        <v>209</v>
      </c>
      <c r="Q797" s="53"/>
      <c r="R797" s="53"/>
      <c r="S797" s="54">
        <v>7.21</v>
      </c>
      <c r="T797" s="54"/>
      <c r="V797" s="5">
        <v>0</v>
      </c>
      <c r="W797" s="4" t="s">
        <v>224</v>
      </c>
      <c r="X797" s="55" t="s">
        <v>225</v>
      </c>
      <c r="Y797" s="55"/>
      <c r="Z797" s="55"/>
      <c r="AA797" s="55"/>
      <c r="AB797" s="56">
        <v>0</v>
      </c>
      <c r="AC797" s="56"/>
    </row>
    <row r="798" spans="1:29" ht="11.1" customHeight="1" x14ac:dyDescent="0.15">
      <c r="A798" s="6" t="s">
        <v>223</v>
      </c>
      <c r="C798" s="40" t="s">
        <v>206</v>
      </c>
      <c r="D798" s="40"/>
      <c r="E798" s="40"/>
      <c r="F798" s="40"/>
      <c r="G798" s="51">
        <v>3600482</v>
      </c>
      <c r="H798" s="51"/>
      <c r="I798" s="52" t="s">
        <v>161</v>
      </c>
      <c r="J798" s="52"/>
      <c r="K798" s="52"/>
      <c r="L798" s="52"/>
      <c r="M798" s="53" t="s">
        <v>207</v>
      </c>
      <c r="N798" s="53"/>
      <c r="O798" s="53"/>
      <c r="P798" s="53" t="s">
        <v>208</v>
      </c>
      <c r="Q798" s="53"/>
      <c r="R798" s="53"/>
      <c r="S798" s="54">
        <v>8.1199999999999992</v>
      </c>
      <c r="T798" s="54"/>
      <c r="V798" s="5">
        <v>0</v>
      </c>
      <c r="W798" s="4" t="s">
        <v>224</v>
      </c>
      <c r="X798" s="55" t="s">
        <v>225</v>
      </c>
      <c r="Y798" s="55"/>
      <c r="Z798" s="55"/>
      <c r="AA798" s="55"/>
      <c r="AB798" s="56">
        <v>0</v>
      </c>
      <c r="AC798" s="56"/>
    </row>
    <row r="799" spans="1:29" ht="11.1" customHeight="1" x14ac:dyDescent="0.15">
      <c r="A799" s="6" t="s">
        <v>223</v>
      </c>
      <c r="C799" s="40" t="s">
        <v>206</v>
      </c>
      <c r="D799" s="40"/>
      <c r="E799" s="40"/>
      <c r="F799" s="40"/>
      <c r="G799" s="51">
        <v>3603996</v>
      </c>
      <c r="H799" s="51"/>
      <c r="I799" s="52" t="s">
        <v>162</v>
      </c>
      <c r="J799" s="52"/>
      <c r="K799" s="52"/>
      <c r="L799" s="52"/>
      <c r="M799" s="53" t="s">
        <v>207</v>
      </c>
      <c r="N799" s="53"/>
      <c r="O799" s="53"/>
      <c r="P799" s="53" t="s">
        <v>209</v>
      </c>
      <c r="Q799" s="53"/>
      <c r="R799" s="53"/>
      <c r="S799" s="54">
        <v>7.05</v>
      </c>
      <c r="T799" s="54"/>
      <c r="V799" s="5">
        <v>0</v>
      </c>
      <c r="W799" s="4" t="s">
        <v>224</v>
      </c>
      <c r="X799" s="55" t="s">
        <v>225</v>
      </c>
      <c r="Y799" s="55"/>
      <c r="Z799" s="55"/>
      <c r="AA799" s="55"/>
      <c r="AB799" s="56">
        <v>0</v>
      </c>
      <c r="AC799" s="56"/>
    </row>
    <row r="800" spans="1:29" ht="11.1" customHeight="1" x14ac:dyDescent="0.15">
      <c r="A800" s="6" t="s">
        <v>223</v>
      </c>
      <c r="C800" s="40" t="s">
        <v>206</v>
      </c>
      <c r="D800" s="40"/>
      <c r="E800" s="40"/>
      <c r="F800" s="40"/>
      <c r="G800" s="51">
        <v>3604009</v>
      </c>
      <c r="H800" s="51"/>
      <c r="I800" s="52" t="s">
        <v>162</v>
      </c>
      <c r="J800" s="52"/>
      <c r="K800" s="52"/>
      <c r="L800" s="52"/>
      <c r="M800" s="53" t="s">
        <v>207</v>
      </c>
      <c r="N800" s="53"/>
      <c r="O800" s="53"/>
      <c r="P800" s="53" t="s">
        <v>208</v>
      </c>
      <c r="Q800" s="53"/>
      <c r="R800" s="53"/>
      <c r="S800" s="54">
        <v>7.31</v>
      </c>
      <c r="T800" s="54"/>
      <c r="V800" s="5">
        <v>0</v>
      </c>
      <c r="W800" s="4" t="s">
        <v>224</v>
      </c>
      <c r="X800" s="55" t="s">
        <v>225</v>
      </c>
      <c r="Y800" s="55"/>
      <c r="Z800" s="55"/>
      <c r="AA800" s="55"/>
      <c r="AB800" s="56">
        <v>0</v>
      </c>
      <c r="AC800" s="56"/>
    </row>
    <row r="801" spans="1:29" ht="11.1" customHeight="1" x14ac:dyDescent="0.15">
      <c r="A801" s="6" t="s">
        <v>223</v>
      </c>
      <c r="C801" s="40" t="s">
        <v>206</v>
      </c>
      <c r="D801" s="40"/>
      <c r="E801" s="40"/>
      <c r="F801" s="40"/>
      <c r="G801" s="51">
        <v>3608097</v>
      </c>
      <c r="H801" s="51"/>
      <c r="I801" s="52" t="s">
        <v>163</v>
      </c>
      <c r="J801" s="52"/>
      <c r="K801" s="52"/>
      <c r="L801" s="52"/>
      <c r="M801" s="53" t="s">
        <v>207</v>
      </c>
      <c r="N801" s="53"/>
      <c r="O801" s="53"/>
      <c r="P801" s="53" t="s">
        <v>210</v>
      </c>
      <c r="Q801" s="53"/>
      <c r="R801" s="53"/>
      <c r="S801" s="54">
        <v>7.06</v>
      </c>
      <c r="T801" s="54"/>
      <c r="V801" s="5">
        <v>0</v>
      </c>
      <c r="W801" s="4" t="s">
        <v>224</v>
      </c>
      <c r="X801" s="55" t="s">
        <v>225</v>
      </c>
      <c r="Y801" s="55"/>
      <c r="Z801" s="55"/>
      <c r="AA801" s="55"/>
      <c r="AB801" s="56">
        <v>0</v>
      </c>
      <c r="AC801" s="56"/>
    </row>
    <row r="802" spans="1:29" ht="11.1" customHeight="1" x14ac:dyDescent="0.15">
      <c r="A802" s="6" t="s">
        <v>223</v>
      </c>
      <c r="C802" s="40" t="s">
        <v>206</v>
      </c>
      <c r="D802" s="40"/>
      <c r="E802" s="40"/>
      <c r="F802" s="40"/>
      <c r="G802" s="51">
        <v>3608109</v>
      </c>
      <c r="H802" s="51"/>
      <c r="I802" s="52" t="s">
        <v>163</v>
      </c>
      <c r="J802" s="52"/>
      <c r="K802" s="52"/>
      <c r="L802" s="52"/>
      <c r="M802" s="53" t="s">
        <v>207</v>
      </c>
      <c r="N802" s="53"/>
      <c r="O802" s="53"/>
      <c r="P802" s="53" t="s">
        <v>211</v>
      </c>
      <c r="Q802" s="53"/>
      <c r="R802" s="53"/>
      <c r="S802" s="54">
        <v>7.39</v>
      </c>
      <c r="T802" s="54"/>
      <c r="V802" s="5">
        <v>0</v>
      </c>
      <c r="W802" s="4" t="s">
        <v>224</v>
      </c>
      <c r="X802" s="55" t="s">
        <v>225</v>
      </c>
      <c r="Y802" s="55"/>
      <c r="Z802" s="55"/>
      <c r="AA802" s="55"/>
      <c r="AB802" s="56">
        <v>0</v>
      </c>
      <c r="AC802" s="56"/>
    </row>
    <row r="803" spans="1:29" ht="11.1" customHeight="1" x14ac:dyDescent="0.15">
      <c r="A803" s="6" t="s">
        <v>223</v>
      </c>
      <c r="C803" s="40" t="s">
        <v>206</v>
      </c>
      <c r="D803" s="40"/>
      <c r="E803" s="40"/>
      <c r="F803" s="40"/>
      <c r="G803" s="51">
        <v>3611858</v>
      </c>
      <c r="H803" s="51"/>
      <c r="I803" s="52" t="s">
        <v>164</v>
      </c>
      <c r="J803" s="52"/>
      <c r="K803" s="52"/>
      <c r="L803" s="52"/>
      <c r="M803" s="53" t="s">
        <v>207</v>
      </c>
      <c r="N803" s="53"/>
      <c r="O803" s="53"/>
      <c r="P803" s="53" t="s">
        <v>210</v>
      </c>
      <c r="Q803" s="53"/>
      <c r="R803" s="53"/>
      <c r="S803" s="54">
        <v>6.43</v>
      </c>
      <c r="T803" s="54"/>
      <c r="V803" s="5">
        <v>0</v>
      </c>
      <c r="W803" s="4" t="s">
        <v>224</v>
      </c>
      <c r="X803" s="55" t="s">
        <v>225</v>
      </c>
      <c r="Y803" s="55"/>
      <c r="Z803" s="55"/>
      <c r="AA803" s="55"/>
      <c r="AB803" s="56">
        <v>0</v>
      </c>
      <c r="AC803" s="56"/>
    </row>
    <row r="804" spans="1:29" ht="11.1" customHeight="1" x14ac:dyDescent="0.15">
      <c r="A804" s="6" t="s">
        <v>223</v>
      </c>
      <c r="C804" s="40" t="s">
        <v>206</v>
      </c>
      <c r="D804" s="40"/>
      <c r="E804" s="40"/>
      <c r="F804" s="40"/>
      <c r="G804" s="51">
        <v>3611902</v>
      </c>
      <c r="H804" s="51"/>
      <c r="I804" s="52" t="s">
        <v>164</v>
      </c>
      <c r="J804" s="52"/>
      <c r="K804" s="52"/>
      <c r="L804" s="52"/>
      <c r="M804" s="53" t="s">
        <v>207</v>
      </c>
      <c r="N804" s="53"/>
      <c r="O804" s="53"/>
      <c r="P804" s="53" t="s">
        <v>211</v>
      </c>
      <c r="Q804" s="53"/>
      <c r="R804" s="53"/>
      <c r="S804" s="54">
        <v>7.78</v>
      </c>
      <c r="T804" s="54"/>
      <c r="V804" s="5">
        <v>0</v>
      </c>
      <c r="W804" s="4" t="s">
        <v>224</v>
      </c>
      <c r="X804" s="55" t="s">
        <v>225</v>
      </c>
      <c r="Y804" s="55"/>
      <c r="Z804" s="55"/>
      <c r="AA804" s="55"/>
      <c r="AB804" s="56">
        <v>0</v>
      </c>
      <c r="AC804" s="56"/>
    </row>
    <row r="805" spans="1:29" ht="11.1" customHeight="1" x14ac:dyDescent="0.15">
      <c r="A805" s="6" t="s">
        <v>223</v>
      </c>
      <c r="C805" s="40" t="s">
        <v>206</v>
      </c>
      <c r="D805" s="40"/>
      <c r="E805" s="40"/>
      <c r="F805" s="40"/>
      <c r="G805" s="51">
        <v>3615593</v>
      </c>
      <c r="H805" s="51"/>
      <c r="I805" s="52" t="s">
        <v>167</v>
      </c>
      <c r="J805" s="52"/>
      <c r="K805" s="52"/>
      <c r="L805" s="52"/>
      <c r="M805" s="53" t="s">
        <v>207</v>
      </c>
      <c r="N805" s="53"/>
      <c r="O805" s="53"/>
      <c r="P805" s="53" t="s">
        <v>210</v>
      </c>
      <c r="Q805" s="53"/>
      <c r="R805" s="53"/>
      <c r="S805" s="54">
        <v>6.44</v>
      </c>
      <c r="T805" s="54"/>
      <c r="V805" s="5">
        <v>0</v>
      </c>
      <c r="W805" s="4" t="s">
        <v>224</v>
      </c>
      <c r="X805" s="55" t="s">
        <v>225</v>
      </c>
      <c r="Y805" s="55"/>
      <c r="Z805" s="55"/>
      <c r="AA805" s="55"/>
      <c r="AB805" s="56">
        <v>0</v>
      </c>
      <c r="AC805" s="56"/>
    </row>
    <row r="806" spans="1:29" ht="11.1" customHeight="1" x14ac:dyDescent="0.15">
      <c r="A806" s="6" t="s">
        <v>223</v>
      </c>
      <c r="C806" s="40" t="s">
        <v>206</v>
      </c>
      <c r="D806" s="40"/>
      <c r="E806" s="40"/>
      <c r="F806" s="40"/>
      <c r="G806" s="51">
        <v>3615594</v>
      </c>
      <c r="H806" s="51"/>
      <c r="I806" s="52" t="s">
        <v>167</v>
      </c>
      <c r="J806" s="52"/>
      <c r="K806" s="52"/>
      <c r="L806" s="52"/>
      <c r="M806" s="53" t="s">
        <v>207</v>
      </c>
      <c r="N806" s="53"/>
      <c r="O806" s="53"/>
      <c r="P806" s="53" t="s">
        <v>211</v>
      </c>
      <c r="Q806" s="53"/>
      <c r="R806" s="53"/>
      <c r="S806" s="54">
        <v>7.02</v>
      </c>
      <c r="T806" s="54"/>
      <c r="V806" s="5">
        <v>0</v>
      </c>
      <c r="W806" s="4" t="s">
        <v>224</v>
      </c>
      <c r="X806" s="55" t="s">
        <v>225</v>
      </c>
      <c r="Y806" s="55"/>
      <c r="Z806" s="55"/>
      <c r="AA806" s="55"/>
      <c r="AB806" s="56">
        <v>0</v>
      </c>
      <c r="AC806" s="56"/>
    </row>
    <row r="807" spans="1:29" ht="11.1" customHeight="1" x14ac:dyDescent="0.15">
      <c r="A807" s="6" t="s">
        <v>223</v>
      </c>
      <c r="C807" s="40" t="s">
        <v>206</v>
      </c>
      <c r="D807" s="40"/>
      <c r="E807" s="40"/>
      <c r="F807" s="40"/>
      <c r="G807" s="51">
        <v>3619269</v>
      </c>
      <c r="H807" s="51"/>
      <c r="I807" s="52" t="s">
        <v>168</v>
      </c>
      <c r="J807" s="52"/>
      <c r="K807" s="52"/>
      <c r="L807" s="52"/>
      <c r="M807" s="53" t="s">
        <v>207</v>
      </c>
      <c r="N807" s="53"/>
      <c r="O807" s="53"/>
      <c r="P807" s="53" t="s">
        <v>210</v>
      </c>
      <c r="Q807" s="53"/>
      <c r="R807" s="53"/>
      <c r="S807" s="54">
        <v>6.41</v>
      </c>
      <c r="T807" s="54"/>
      <c r="V807" s="5">
        <v>0</v>
      </c>
      <c r="W807" s="4" t="s">
        <v>224</v>
      </c>
      <c r="X807" s="55" t="s">
        <v>225</v>
      </c>
      <c r="Y807" s="55"/>
      <c r="Z807" s="55"/>
      <c r="AA807" s="55"/>
      <c r="AB807" s="56">
        <v>0</v>
      </c>
      <c r="AC807" s="56"/>
    </row>
    <row r="808" spans="1:29" ht="11.1" customHeight="1" x14ac:dyDescent="0.15">
      <c r="A808" s="6" t="s">
        <v>223</v>
      </c>
      <c r="C808" s="40" t="s">
        <v>206</v>
      </c>
      <c r="D808" s="40"/>
      <c r="E808" s="40"/>
      <c r="F808" s="40"/>
      <c r="G808" s="51">
        <v>3619282</v>
      </c>
      <c r="H808" s="51"/>
      <c r="I808" s="52" t="s">
        <v>168</v>
      </c>
      <c r="J808" s="52"/>
      <c r="K808" s="52"/>
      <c r="L808" s="52"/>
      <c r="M808" s="53" t="s">
        <v>207</v>
      </c>
      <c r="N808" s="53"/>
      <c r="O808" s="53"/>
      <c r="P808" s="53" t="s">
        <v>211</v>
      </c>
      <c r="Q808" s="53"/>
      <c r="R808" s="53"/>
      <c r="S808" s="54">
        <v>7.21</v>
      </c>
      <c r="T808" s="54"/>
      <c r="V808" s="5">
        <v>0</v>
      </c>
      <c r="W808" s="4" t="s">
        <v>224</v>
      </c>
      <c r="X808" s="55" t="s">
        <v>225</v>
      </c>
      <c r="Y808" s="55"/>
      <c r="Z808" s="55"/>
      <c r="AA808" s="55"/>
      <c r="AB808" s="56">
        <v>0</v>
      </c>
      <c r="AC808" s="56"/>
    </row>
    <row r="809" spans="1:29" ht="11.1" customHeight="1" x14ac:dyDescent="0.15">
      <c r="A809" s="6" t="s">
        <v>223</v>
      </c>
      <c r="C809" s="40" t="s">
        <v>206</v>
      </c>
      <c r="D809" s="40"/>
      <c r="E809" s="40"/>
      <c r="F809" s="40"/>
      <c r="G809" s="51">
        <v>3622711</v>
      </c>
      <c r="H809" s="51"/>
      <c r="I809" s="52" t="s">
        <v>169</v>
      </c>
      <c r="J809" s="52"/>
      <c r="K809" s="52"/>
      <c r="L809" s="52"/>
      <c r="M809" s="53" t="s">
        <v>207</v>
      </c>
      <c r="N809" s="53"/>
      <c r="O809" s="53"/>
      <c r="P809" s="53" t="s">
        <v>210</v>
      </c>
      <c r="Q809" s="53"/>
      <c r="R809" s="53"/>
      <c r="S809" s="54">
        <v>6.11</v>
      </c>
      <c r="T809" s="54"/>
      <c r="V809" s="5">
        <v>0</v>
      </c>
      <c r="W809" s="4" t="s">
        <v>224</v>
      </c>
      <c r="X809" s="55" t="s">
        <v>225</v>
      </c>
      <c r="Y809" s="55"/>
      <c r="Z809" s="55"/>
      <c r="AA809" s="55"/>
      <c r="AB809" s="56">
        <v>0</v>
      </c>
      <c r="AC809" s="56"/>
    </row>
    <row r="810" spans="1:29" ht="11.1" customHeight="1" x14ac:dyDescent="0.15">
      <c r="A810" s="6" t="s">
        <v>223</v>
      </c>
      <c r="C810" s="40" t="s">
        <v>206</v>
      </c>
      <c r="D810" s="40"/>
      <c r="E810" s="40"/>
      <c r="F810" s="40"/>
      <c r="G810" s="51">
        <v>3622763</v>
      </c>
      <c r="H810" s="51"/>
      <c r="I810" s="52" t="s">
        <v>169</v>
      </c>
      <c r="J810" s="52"/>
      <c r="K810" s="52"/>
      <c r="L810" s="52"/>
      <c r="M810" s="53" t="s">
        <v>207</v>
      </c>
      <c r="N810" s="53"/>
      <c r="O810" s="53"/>
      <c r="P810" s="53" t="s">
        <v>211</v>
      </c>
      <c r="Q810" s="53"/>
      <c r="R810" s="53"/>
      <c r="S810" s="54">
        <v>7.34</v>
      </c>
      <c r="T810" s="54"/>
      <c r="V810" s="5">
        <v>0</v>
      </c>
      <c r="W810" s="4" t="s">
        <v>224</v>
      </c>
      <c r="X810" s="55" t="s">
        <v>225</v>
      </c>
      <c r="Y810" s="55"/>
      <c r="Z810" s="55"/>
      <c r="AA810" s="55"/>
      <c r="AB810" s="56">
        <v>0</v>
      </c>
      <c r="AC810" s="56"/>
    </row>
    <row r="811" spans="1:29" ht="11.1" customHeight="1" x14ac:dyDescent="0.15">
      <c r="A811" s="6" t="s">
        <v>223</v>
      </c>
      <c r="C811" s="40" t="s">
        <v>206</v>
      </c>
      <c r="D811" s="40"/>
      <c r="E811" s="40"/>
      <c r="F811" s="40"/>
      <c r="G811" s="51">
        <v>3626458</v>
      </c>
      <c r="H811" s="51"/>
      <c r="I811" s="52" t="s">
        <v>171</v>
      </c>
      <c r="J811" s="52"/>
      <c r="K811" s="52"/>
      <c r="L811" s="52"/>
      <c r="M811" s="53" t="s">
        <v>207</v>
      </c>
      <c r="N811" s="53"/>
      <c r="O811" s="53"/>
      <c r="P811" s="53" t="s">
        <v>210</v>
      </c>
      <c r="Q811" s="53"/>
      <c r="R811" s="53"/>
      <c r="S811" s="54">
        <v>6.72</v>
      </c>
      <c r="T811" s="54"/>
      <c r="V811" s="5">
        <v>0</v>
      </c>
      <c r="W811" s="4" t="s">
        <v>224</v>
      </c>
      <c r="X811" s="55" t="s">
        <v>225</v>
      </c>
      <c r="Y811" s="55"/>
      <c r="Z811" s="55"/>
      <c r="AA811" s="55"/>
      <c r="AB811" s="56">
        <v>0</v>
      </c>
      <c r="AC811" s="56"/>
    </row>
    <row r="812" spans="1:29" ht="11.1" customHeight="1" x14ac:dyDescent="0.15">
      <c r="A812" s="6" t="s">
        <v>223</v>
      </c>
      <c r="C812" s="40" t="s">
        <v>206</v>
      </c>
      <c r="D812" s="40"/>
      <c r="E812" s="40"/>
      <c r="F812" s="40"/>
      <c r="G812" s="51">
        <v>3626478</v>
      </c>
      <c r="H812" s="51"/>
      <c r="I812" s="52" t="s">
        <v>171</v>
      </c>
      <c r="J812" s="52"/>
      <c r="K812" s="52"/>
      <c r="L812" s="52"/>
      <c r="M812" s="53" t="s">
        <v>207</v>
      </c>
      <c r="N812" s="53"/>
      <c r="O812" s="53"/>
      <c r="P812" s="53" t="s">
        <v>211</v>
      </c>
      <c r="Q812" s="53"/>
      <c r="R812" s="53"/>
      <c r="S812" s="54">
        <v>7.08</v>
      </c>
      <c r="T812" s="54"/>
      <c r="V812" s="5">
        <v>0</v>
      </c>
      <c r="W812" s="4" t="s">
        <v>224</v>
      </c>
      <c r="X812" s="55" t="s">
        <v>225</v>
      </c>
      <c r="Y812" s="55"/>
      <c r="Z812" s="55"/>
      <c r="AA812" s="55"/>
      <c r="AB812" s="56">
        <v>0</v>
      </c>
      <c r="AC812" s="56"/>
    </row>
    <row r="813" spans="1:29" ht="11.1" customHeight="1" x14ac:dyDescent="0.15">
      <c r="A813" s="6" t="s">
        <v>223</v>
      </c>
      <c r="C813" s="40" t="s">
        <v>206</v>
      </c>
      <c r="D813" s="40"/>
      <c r="E813" s="40"/>
      <c r="F813" s="40"/>
      <c r="G813" s="51">
        <v>3629929</v>
      </c>
      <c r="H813" s="51"/>
      <c r="I813" s="52" t="s">
        <v>172</v>
      </c>
      <c r="J813" s="52"/>
      <c r="K813" s="52"/>
      <c r="L813" s="52"/>
      <c r="M813" s="53" t="s">
        <v>207</v>
      </c>
      <c r="N813" s="53"/>
      <c r="O813" s="53"/>
      <c r="P813" s="53" t="s">
        <v>210</v>
      </c>
      <c r="Q813" s="53"/>
      <c r="R813" s="53"/>
      <c r="S813" s="54">
        <v>7.49</v>
      </c>
      <c r="T813" s="54"/>
      <c r="V813" s="5">
        <v>0</v>
      </c>
      <c r="W813" s="4" t="s">
        <v>224</v>
      </c>
      <c r="X813" s="55" t="s">
        <v>225</v>
      </c>
      <c r="Y813" s="55"/>
      <c r="Z813" s="55"/>
      <c r="AA813" s="55"/>
      <c r="AB813" s="56">
        <v>0</v>
      </c>
      <c r="AC813" s="56"/>
    </row>
    <row r="814" spans="1:29" ht="11.1" customHeight="1" x14ac:dyDescent="0.15">
      <c r="A814" s="6" t="s">
        <v>223</v>
      </c>
      <c r="C814" s="40" t="s">
        <v>206</v>
      </c>
      <c r="D814" s="40"/>
      <c r="E814" s="40"/>
      <c r="F814" s="40"/>
      <c r="G814" s="51">
        <v>3629960</v>
      </c>
      <c r="H814" s="51"/>
      <c r="I814" s="52" t="s">
        <v>172</v>
      </c>
      <c r="J814" s="52"/>
      <c r="K814" s="52"/>
      <c r="L814" s="52"/>
      <c r="M814" s="53" t="s">
        <v>207</v>
      </c>
      <c r="N814" s="53"/>
      <c r="O814" s="53"/>
      <c r="P814" s="53" t="s">
        <v>211</v>
      </c>
      <c r="Q814" s="53"/>
      <c r="R814" s="53"/>
      <c r="S814" s="54">
        <v>7.76</v>
      </c>
      <c r="T814" s="54"/>
      <c r="V814" s="5">
        <v>0</v>
      </c>
      <c r="W814" s="4" t="s">
        <v>224</v>
      </c>
      <c r="X814" s="55" t="s">
        <v>225</v>
      </c>
      <c r="Y814" s="55"/>
      <c r="Z814" s="55"/>
      <c r="AA814" s="55"/>
      <c r="AB814" s="56">
        <v>0</v>
      </c>
      <c r="AC814" s="56"/>
    </row>
    <row r="815" spans="1:29" ht="11.1" customHeight="1" x14ac:dyDescent="0.15">
      <c r="A815" s="6" t="s">
        <v>223</v>
      </c>
      <c r="C815" s="40" t="s">
        <v>206</v>
      </c>
      <c r="D815" s="40"/>
      <c r="E815" s="40"/>
      <c r="F815" s="40"/>
      <c r="G815" s="51">
        <v>3633607</v>
      </c>
      <c r="H815" s="51"/>
      <c r="I815" s="52" t="s">
        <v>173</v>
      </c>
      <c r="J815" s="52"/>
      <c r="K815" s="52"/>
      <c r="L815" s="52"/>
      <c r="M815" s="53" t="s">
        <v>207</v>
      </c>
      <c r="N815" s="53"/>
      <c r="O815" s="53"/>
      <c r="P815" s="53" t="s">
        <v>210</v>
      </c>
      <c r="Q815" s="53"/>
      <c r="R815" s="53"/>
      <c r="S815" s="54">
        <v>6.45</v>
      </c>
      <c r="T815" s="54"/>
      <c r="V815" s="5">
        <v>0</v>
      </c>
      <c r="W815" s="4" t="s">
        <v>224</v>
      </c>
      <c r="X815" s="55" t="s">
        <v>225</v>
      </c>
      <c r="Y815" s="55"/>
      <c r="Z815" s="55"/>
      <c r="AA815" s="55"/>
      <c r="AB815" s="56">
        <v>0</v>
      </c>
      <c r="AC815" s="56"/>
    </row>
    <row r="816" spans="1:29" ht="2.1" customHeight="1" x14ac:dyDescent="0.15"/>
    <row r="817" spans="1:31" ht="13.9" customHeight="1" x14ac:dyDescent="0.15">
      <c r="Q817" s="37" t="s">
        <v>226</v>
      </c>
      <c r="R817" s="37"/>
      <c r="S817" s="37"/>
      <c r="AA817" s="57" t="s">
        <v>166</v>
      </c>
      <c r="AB817" s="57"/>
      <c r="AC817" s="57"/>
      <c r="AD817" s="57"/>
      <c r="AE817" s="57"/>
    </row>
    <row r="818" spans="1:31" ht="13.9" customHeight="1" x14ac:dyDescent="0.15">
      <c r="A818" s="2" t="s">
        <v>213</v>
      </c>
      <c r="C818" s="40" t="s">
        <v>214</v>
      </c>
      <c r="D818" s="40"/>
      <c r="E818" s="40"/>
      <c r="G818" s="41" t="s">
        <v>215</v>
      </c>
      <c r="H818" s="41"/>
      <c r="I818" s="40" t="s">
        <v>216</v>
      </c>
      <c r="J818" s="40"/>
      <c r="K818" s="40"/>
      <c r="L818" s="40"/>
      <c r="M818" s="40" t="s">
        <v>217</v>
      </c>
      <c r="N818" s="40"/>
      <c r="O818" s="40"/>
      <c r="P818" s="40" t="s">
        <v>218</v>
      </c>
      <c r="Q818" s="40"/>
      <c r="R818" s="40"/>
      <c r="S818" s="42" t="s">
        <v>219</v>
      </c>
      <c r="T818" s="42"/>
      <c r="V818" s="3" t="s">
        <v>220</v>
      </c>
      <c r="Z818" s="42" t="s">
        <v>221</v>
      </c>
      <c r="AA818" s="42"/>
      <c r="AB818" s="42" t="s">
        <v>222</v>
      </c>
      <c r="AC818" s="42"/>
    </row>
    <row r="819" spans="1:31" ht="0.75" customHeight="1" x14ac:dyDescent="0.15">
      <c r="A819" s="43" t="s">
        <v>223</v>
      </c>
      <c r="B819" s="1" t="s">
        <v>224</v>
      </c>
      <c r="C819" s="44" t="s">
        <v>206</v>
      </c>
      <c r="D819" s="44"/>
      <c r="E819" s="44"/>
      <c r="F819" s="44"/>
      <c r="G819" s="45">
        <v>3633634</v>
      </c>
      <c r="H819" s="45"/>
      <c r="I819" s="46" t="s">
        <v>173</v>
      </c>
      <c r="J819" s="46"/>
      <c r="K819" s="46"/>
      <c r="L819" s="46"/>
      <c r="M819" s="47" t="s">
        <v>207</v>
      </c>
      <c r="N819" s="47"/>
      <c r="O819" s="47"/>
      <c r="P819" s="47" t="s">
        <v>211</v>
      </c>
      <c r="Q819" s="47"/>
      <c r="R819" s="47"/>
      <c r="S819" s="48">
        <v>7.69</v>
      </c>
      <c r="T819" s="48"/>
      <c r="U819" s="1" t="s">
        <v>224</v>
      </c>
      <c r="V819" s="48">
        <v>0</v>
      </c>
      <c r="W819" s="47" t="s">
        <v>224</v>
      </c>
      <c r="X819" s="49" t="s">
        <v>225</v>
      </c>
      <c r="Y819" s="49"/>
      <c r="Z819" s="49"/>
      <c r="AA819" s="49"/>
      <c r="AB819" s="50">
        <v>0</v>
      </c>
      <c r="AC819" s="50"/>
      <c r="AD819" s="1" t="s">
        <v>224</v>
      </c>
    </row>
    <row r="820" spans="1:31" ht="10.35" customHeight="1" x14ac:dyDescent="0.15">
      <c r="A820" s="43"/>
      <c r="C820" s="44"/>
      <c r="D820" s="44"/>
      <c r="E820" s="44"/>
      <c r="F820" s="44"/>
      <c r="G820" s="45"/>
      <c r="H820" s="45"/>
      <c r="I820" s="46"/>
      <c r="J820" s="46"/>
      <c r="K820" s="46"/>
      <c r="L820" s="46"/>
      <c r="M820" s="47"/>
      <c r="N820" s="47"/>
      <c r="O820" s="47"/>
      <c r="P820" s="47"/>
      <c r="Q820" s="47"/>
      <c r="R820" s="47"/>
      <c r="S820" s="48"/>
      <c r="T820" s="48"/>
      <c r="V820" s="48"/>
      <c r="W820" s="47"/>
      <c r="X820" s="49"/>
      <c r="Y820" s="49"/>
      <c r="Z820" s="49"/>
      <c r="AA820" s="49"/>
      <c r="AB820" s="50"/>
      <c r="AC820" s="50"/>
    </row>
    <row r="821" spans="1:31" ht="11.1" customHeight="1" x14ac:dyDescent="0.15">
      <c r="A821" s="6" t="s">
        <v>223</v>
      </c>
      <c r="C821" s="40" t="s">
        <v>206</v>
      </c>
      <c r="D821" s="40"/>
      <c r="E821" s="40"/>
      <c r="F821" s="40"/>
      <c r="G821" s="51">
        <v>3636848</v>
      </c>
      <c r="H821" s="51"/>
      <c r="I821" s="52" t="s">
        <v>174</v>
      </c>
      <c r="J821" s="52"/>
      <c r="K821" s="52"/>
      <c r="L821" s="52"/>
      <c r="M821" s="53" t="s">
        <v>207</v>
      </c>
      <c r="N821" s="53"/>
      <c r="O821" s="53"/>
      <c r="P821" s="53" t="s">
        <v>210</v>
      </c>
      <c r="Q821" s="53"/>
      <c r="R821" s="53"/>
      <c r="S821" s="54">
        <v>9.5299999999999994</v>
      </c>
      <c r="T821" s="54"/>
      <c r="V821" s="5">
        <v>0</v>
      </c>
      <c r="W821" s="4" t="s">
        <v>224</v>
      </c>
      <c r="X821" s="55" t="s">
        <v>225</v>
      </c>
      <c r="Y821" s="55"/>
      <c r="Z821" s="55"/>
      <c r="AA821" s="55"/>
      <c r="AB821" s="56">
        <v>0</v>
      </c>
      <c r="AC821" s="56"/>
    </row>
    <row r="822" spans="1:31" ht="11.1" customHeight="1" x14ac:dyDescent="0.15">
      <c r="A822" s="6" t="s">
        <v>223</v>
      </c>
      <c r="C822" s="40" t="s">
        <v>206</v>
      </c>
      <c r="D822" s="40"/>
      <c r="E822" s="40"/>
      <c r="F822" s="40"/>
      <c r="G822" s="51">
        <v>3636873</v>
      </c>
      <c r="H822" s="51"/>
      <c r="I822" s="52" t="s">
        <v>174</v>
      </c>
      <c r="J822" s="52"/>
      <c r="K822" s="52"/>
      <c r="L822" s="52"/>
      <c r="M822" s="53" t="s">
        <v>207</v>
      </c>
      <c r="N822" s="53"/>
      <c r="O822" s="53"/>
      <c r="P822" s="53" t="s">
        <v>211</v>
      </c>
      <c r="Q822" s="53"/>
      <c r="R822" s="53"/>
      <c r="S822" s="54">
        <v>9.17</v>
      </c>
      <c r="T822" s="54"/>
      <c r="V822" s="5">
        <v>0</v>
      </c>
      <c r="W822" s="4" t="s">
        <v>224</v>
      </c>
      <c r="X822" s="55" t="s">
        <v>225</v>
      </c>
      <c r="Y822" s="55"/>
      <c r="Z822" s="55"/>
      <c r="AA822" s="55"/>
      <c r="AB822" s="56">
        <v>0</v>
      </c>
      <c r="AC822" s="56"/>
    </row>
    <row r="823" spans="1:31" ht="11.1" customHeight="1" x14ac:dyDescent="0.15">
      <c r="A823" s="6" t="s">
        <v>223</v>
      </c>
      <c r="C823" s="40" t="s">
        <v>206</v>
      </c>
      <c r="D823" s="40"/>
      <c r="E823" s="40"/>
      <c r="F823" s="40"/>
      <c r="G823" s="51">
        <v>3640626</v>
      </c>
      <c r="H823" s="51"/>
      <c r="I823" s="52" t="s">
        <v>175</v>
      </c>
      <c r="J823" s="52"/>
      <c r="K823" s="52"/>
      <c r="L823" s="52"/>
      <c r="M823" s="53" t="s">
        <v>207</v>
      </c>
      <c r="N823" s="53"/>
      <c r="O823" s="53"/>
      <c r="P823" s="53" t="s">
        <v>210</v>
      </c>
      <c r="Q823" s="53"/>
      <c r="R823" s="53"/>
      <c r="S823" s="54">
        <v>6.71</v>
      </c>
      <c r="T823" s="54"/>
      <c r="V823" s="5">
        <v>0</v>
      </c>
      <c r="W823" s="4" t="s">
        <v>224</v>
      </c>
      <c r="X823" s="55" t="s">
        <v>225</v>
      </c>
      <c r="Y823" s="55"/>
      <c r="Z823" s="55"/>
      <c r="AA823" s="55"/>
      <c r="AB823" s="56">
        <v>0</v>
      </c>
      <c r="AC823" s="56"/>
    </row>
    <row r="824" spans="1:31" ht="11.1" customHeight="1" x14ac:dyDescent="0.15">
      <c r="A824" s="6" t="s">
        <v>223</v>
      </c>
      <c r="C824" s="40" t="s">
        <v>206</v>
      </c>
      <c r="D824" s="40"/>
      <c r="E824" s="40"/>
      <c r="F824" s="40"/>
      <c r="G824" s="51">
        <v>3640653</v>
      </c>
      <c r="H824" s="51"/>
      <c r="I824" s="52" t="s">
        <v>175</v>
      </c>
      <c r="J824" s="52"/>
      <c r="K824" s="52"/>
      <c r="L824" s="52"/>
      <c r="M824" s="53" t="s">
        <v>207</v>
      </c>
      <c r="N824" s="53"/>
      <c r="O824" s="53"/>
      <c r="P824" s="53" t="s">
        <v>211</v>
      </c>
      <c r="Q824" s="53"/>
      <c r="R824" s="53"/>
      <c r="S824" s="54">
        <v>7.03</v>
      </c>
      <c r="T824" s="54"/>
      <c r="V824" s="5">
        <v>0</v>
      </c>
      <c r="W824" s="4" t="s">
        <v>224</v>
      </c>
      <c r="X824" s="55" t="s">
        <v>225</v>
      </c>
      <c r="Y824" s="55"/>
      <c r="Z824" s="55"/>
      <c r="AA824" s="55"/>
      <c r="AB824" s="56">
        <v>0</v>
      </c>
      <c r="AC824" s="56"/>
    </row>
    <row r="825" spans="1:31" ht="11.1" customHeight="1" x14ac:dyDescent="0.15">
      <c r="A825" s="6" t="s">
        <v>223</v>
      </c>
      <c r="C825" s="40" t="s">
        <v>206</v>
      </c>
      <c r="D825" s="40"/>
      <c r="E825" s="40"/>
      <c r="F825" s="40"/>
      <c r="G825" s="51">
        <v>3644182</v>
      </c>
      <c r="H825" s="51"/>
      <c r="I825" s="52" t="s">
        <v>176</v>
      </c>
      <c r="J825" s="52"/>
      <c r="K825" s="52"/>
      <c r="L825" s="52"/>
      <c r="M825" s="53" t="s">
        <v>207</v>
      </c>
      <c r="N825" s="53"/>
      <c r="O825" s="53"/>
      <c r="P825" s="53" t="s">
        <v>211</v>
      </c>
      <c r="Q825" s="53"/>
      <c r="R825" s="53"/>
      <c r="S825" s="54">
        <v>5.55</v>
      </c>
      <c r="T825" s="54"/>
      <c r="V825" s="5">
        <v>0</v>
      </c>
      <c r="W825" s="4" t="s">
        <v>224</v>
      </c>
      <c r="X825" s="55" t="s">
        <v>225</v>
      </c>
      <c r="Y825" s="55"/>
      <c r="Z825" s="55"/>
      <c r="AA825" s="55"/>
      <c r="AB825" s="56">
        <v>0</v>
      </c>
      <c r="AC825" s="56"/>
    </row>
    <row r="826" spans="1:31" ht="11.1" customHeight="1" x14ac:dyDescent="0.15">
      <c r="A826" s="6" t="s">
        <v>223</v>
      </c>
      <c r="C826" s="40" t="s">
        <v>206</v>
      </c>
      <c r="D826" s="40"/>
      <c r="E826" s="40"/>
      <c r="F826" s="40"/>
      <c r="G826" s="51">
        <v>3644223</v>
      </c>
      <c r="H826" s="51"/>
      <c r="I826" s="52" t="s">
        <v>176</v>
      </c>
      <c r="J826" s="52"/>
      <c r="K826" s="52"/>
      <c r="L826" s="52"/>
      <c r="M826" s="53" t="s">
        <v>207</v>
      </c>
      <c r="N826" s="53"/>
      <c r="O826" s="53"/>
      <c r="P826" s="53" t="s">
        <v>210</v>
      </c>
      <c r="Q826" s="53"/>
      <c r="R826" s="53"/>
      <c r="S826" s="54">
        <v>5.34</v>
      </c>
      <c r="T826" s="54"/>
      <c r="V826" s="5">
        <v>0</v>
      </c>
      <c r="W826" s="4" t="s">
        <v>224</v>
      </c>
      <c r="X826" s="55" t="s">
        <v>225</v>
      </c>
      <c r="Y826" s="55"/>
      <c r="Z826" s="55"/>
      <c r="AA826" s="55"/>
      <c r="AB826" s="56">
        <v>0</v>
      </c>
      <c r="AC826" s="56"/>
    </row>
    <row r="827" spans="1:31" ht="11.1" customHeight="1" x14ac:dyDescent="0.15">
      <c r="A827" s="6" t="s">
        <v>223</v>
      </c>
      <c r="C827" s="40" t="s">
        <v>206</v>
      </c>
      <c r="D827" s="40"/>
      <c r="E827" s="40"/>
      <c r="F827" s="40"/>
      <c r="G827" s="51">
        <v>3647749</v>
      </c>
      <c r="H827" s="51"/>
      <c r="I827" s="52" t="s">
        <v>177</v>
      </c>
      <c r="J827" s="52"/>
      <c r="K827" s="52"/>
      <c r="L827" s="52"/>
      <c r="M827" s="53" t="s">
        <v>207</v>
      </c>
      <c r="N827" s="53"/>
      <c r="O827" s="53"/>
      <c r="P827" s="53" t="s">
        <v>210</v>
      </c>
      <c r="Q827" s="53"/>
      <c r="R827" s="53"/>
      <c r="S827" s="54">
        <v>7.83</v>
      </c>
      <c r="T827" s="54"/>
      <c r="V827" s="5">
        <v>0</v>
      </c>
      <c r="W827" s="4" t="s">
        <v>224</v>
      </c>
      <c r="X827" s="55" t="s">
        <v>225</v>
      </c>
      <c r="Y827" s="55"/>
      <c r="Z827" s="55"/>
      <c r="AA827" s="55"/>
      <c r="AB827" s="56">
        <v>0</v>
      </c>
      <c r="AC827" s="56"/>
    </row>
    <row r="828" spans="1:31" ht="11.1" customHeight="1" x14ac:dyDescent="0.15">
      <c r="A828" s="6" t="s">
        <v>223</v>
      </c>
      <c r="C828" s="40" t="s">
        <v>206</v>
      </c>
      <c r="D828" s="40"/>
      <c r="E828" s="40"/>
      <c r="F828" s="40"/>
      <c r="G828" s="51">
        <v>3647764</v>
      </c>
      <c r="H828" s="51"/>
      <c r="I828" s="52" t="s">
        <v>177</v>
      </c>
      <c r="J828" s="52"/>
      <c r="K828" s="52"/>
      <c r="L828" s="52"/>
      <c r="M828" s="53" t="s">
        <v>207</v>
      </c>
      <c r="N828" s="53"/>
      <c r="O828" s="53"/>
      <c r="P828" s="53" t="s">
        <v>211</v>
      </c>
      <c r="Q828" s="53"/>
      <c r="R828" s="53"/>
      <c r="S828" s="54">
        <v>7.5</v>
      </c>
      <c r="T828" s="54"/>
      <c r="V828" s="5">
        <v>0</v>
      </c>
      <c r="W828" s="4" t="s">
        <v>224</v>
      </c>
      <c r="X828" s="55" t="s">
        <v>225</v>
      </c>
      <c r="Y828" s="55"/>
      <c r="Z828" s="55"/>
      <c r="AA828" s="55"/>
      <c r="AB828" s="56">
        <v>0</v>
      </c>
      <c r="AC828" s="56"/>
    </row>
    <row r="829" spans="1:31" ht="11.1" customHeight="1" x14ac:dyDescent="0.15">
      <c r="A829" s="6" t="s">
        <v>223</v>
      </c>
      <c r="C829" s="40" t="s">
        <v>206</v>
      </c>
      <c r="D829" s="40"/>
      <c r="E829" s="40"/>
      <c r="F829" s="40"/>
      <c r="G829" s="51">
        <v>3651263</v>
      </c>
      <c r="H829" s="51"/>
      <c r="I829" s="52" t="s">
        <v>178</v>
      </c>
      <c r="J829" s="52"/>
      <c r="K829" s="52"/>
      <c r="L829" s="52"/>
      <c r="M829" s="53" t="s">
        <v>207</v>
      </c>
      <c r="N829" s="53"/>
      <c r="O829" s="53"/>
      <c r="P829" s="53" t="s">
        <v>211</v>
      </c>
      <c r="Q829" s="53"/>
      <c r="R829" s="53"/>
      <c r="S829" s="54">
        <v>6.29</v>
      </c>
      <c r="T829" s="54"/>
      <c r="V829" s="5">
        <v>0</v>
      </c>
      <c r="W829" s="4" t="s">
        <v>224</v>
      </c>
      <c r="X829" s="55" t="s">
        <v>225</v>
      </c>
      <c r="Y829" s="55"/>
      <c r="Z829" s="55"/>
      <c r="AA829" s="55"/>
      <c r="AB829" s="56">
        <v>0</v>
      </c>
      <c r="AC829" s="56"/>
    </row>
    <row r="830" spans="1:31" ht="11.1" customHeight="1" x14ac:dyDescent="0.15">
      <c r="A830" s="6" t="s">
        <v>223</v>
      </c>
      <c r="C830" s="40" t="s">
        <v>206</v>
      </c>
      <c r="D830" s="40"/>
      <c r="E830" s="40"/>
      <c r="F830" s="40"/>
      <c r="G830" s="51">
        <v>3651275</v>
      </c>
      <c r="H830" s="51"/>
      <c r="I830" s="52" t="s">
        <v>178</v>
      </c>
      <c r="J830" s="52"/>
      <c r="K830" s="52"/>
      <c r="L830" s="52"/>
      <c r="M830" s="53" t="s">
        <v>207</v>
      </c>
      <c r="N830" s="53"/>
      <c r="O830" s="53"/>
      <c r="P830" s="53" t="s">
        <v>210</v>
      </c>
      <c r="Q830" s="53"/>
      <c r="R830" s="53"/>
      <c r="S830" s="54">
        <v>6.39</v>
      </c>
      <c r="T830" s="54"/>
      <c r="V830" s="5">
        <v>0</v>
      </c>
      <c r="W830" s="4" t="s">
        <v>224</v>
      </c>
      <c r="X830" s="55" t="s">
        <v>225</v>
      </c>
      <c r="Y830" s="55"/>
      <c r="Z830" s="55"/>
      <c r="AA830" s="55"/>
      <c r="AB830" s="56">
        <v>0</v>
      </c>
      <c r="AC830" s="56"/>
    </row>
    <row r="831" spans="1:31" ht="11.1" customHeight="1" x14ac:dyDescent="0.15">
      <c r="A831" s="6" t="s">
        <v>223</v>
      </c>
      <c r="C831" s="40" t="s">
        <v>206</v>
      </c>
      <c r="D831" s="40"/>
      <c r="E831" s="40"/>
      <c r="F831" s="40"/>
      <c r="G831" s="51">
        <v>3654287</v>
      </c>
      <c r="H831" s="51"/>
      <c r="I831" s="52" t="s">
        <v>179</v>
      </c>
      <c r="J831" s="52"/>
      <c r="K831" s="52"/>
      <c r="L831" s="52"/>
      <c r="M831" s="53" t="s">
        <v>207</v>
      </c>
      <c r="N831" s="53"/>
      <c r="O831" s="53"/>
      <c r="P831" s="53" t="s">
        <v>210</v>
      </c>
      <c r="Q831" s="53"/>
      <c r="R831" s="53"/>
      <c r="S831" s="54">
        <v>6.6</v>
      </c>
      <c r="T831" s="54"/>
      <c r="V831" s="5">
        <v>0</v>
      </c>
      <c r="W831" s="4" t="s">
        <v>224</v>
      </c>
      <c r="X831" s="55" t="s">
        <v>225</v>
      </c>
      <c r="Y831" s="55"/>
      <c r="Z831" s="55"/>
      <c r="AA831" s="55"/>
      <c r="AB831" s="56">
        <v>0</v>
      </c>
      <c r="AC831" s="56"/>
    </row>
    <row r="832" spans="1:31" ht="11.1" customHeight="1" x14ac:dyDescent="0.15">
      <c r="A832" s="6" t="s">
        <v>223</v>
      </c>
      <c r="C832" s="40" t="s">
        <v>206</v>
      </c>
      <c r="D832" s="40"/>
      <c r="E832" s="40"/>
      <c r="F832" s="40"/>
      <c r="G832" s="51">
        <v>3654306</v>
      </c>
      <c r="H832" s="51"/>
      <c r="I832" s="52" t="s">
        <v>179</v>
      </c>
      <c r="J832" s="52"/>
      <c r="K832" s="52"/>
      <c r="L832" s="52"/>
      <c r="M832" s="53" t="s">
        <v>207</v>
      </c>
      <c r="N832" s="53"/>
      <c r="O832" s="53"/>
      <c r="P832" s="53" t="s">
        <v>211</v>
      </c>
      <c r="Q832" s="53"/>
      <c r="R832" s="53"/>
      <c r="S832" s="54">
        <v>7.61</v>
      </c>
      <c r="T832" s="54"/>
      <c r="V832" s="5">
        <v>0</v>
      </c>
      <c r="W832" s="4" t="s">
        <v>224</v>
      </c>
      <c r="X832" s="55" t="s">
        <v>225</v>
      </c>
      <c r="Y832" s="55"/>
      <c r="Z832" s="55"/>
      <c r="AA832" s="55"/>
      <c r="AB832" s="56">
        <v>0</v>
      </c>
      <c r="AC832" s="56"/>
    </row>
    <row r="833" spans="1:29" ht="11.1" customHeight="1" x14ac:dyDescent="0.15">
      <c r="A833" s="6" t="s">
        <v>223</v>
      </c>
      <c r="C833" s="40" t="s">
        <v>206</v>
      </c>
      <c r="D833" s="40"/>
      <c r="E833" s="40"/>
      <c r="F833" s="40"/>
      <c r="G833" s="51">
        <v>3657518</v>
      </c>
      <c r="H833" s="51"/>
      <c r="I833" s="52" t="s">
        <v>181</v>
      </c>
      <c r="J833" s="52"/>
      <c r="K833" s="52"/>
      <c r="L833" s="52"/>
      <c r="M833" s="53" t="s">
        <v>207</v>
      </c>
      <c r="N833" s="53"/>
      <c r="O833" s="53"/>
      <c r="P833" s="53" t="s">
        <v>210</v>
      </c>
      <c r="Q833" s="53"/>
      <c r="R833" s="53"/>
      <c r="S833" s="54">
        <v>6.06</v>
      </c>
      <c r="T833" s="54"/>
      <c r="V833" s="5">
        <v>0</v>
      </c>
      <c r="W833" s="4" t="s">
        <v>224</v>
      </c>
      <c r="X833" s="55" t="s">
        <v>225</v>
      </c>
      <c r="Y833" s="55"/>
      <c r="Z833" s="55"/>
      <c r="AA833" s="55"/>
      <c r="AB833" s="56">
        <v>0</v>
      </c>
      <c r="AC833" s="56"/>
    </row>
    <row r="834" spans="1:29" ht="11.1" customHeight="1" x14ac:dyDescent="0.15">
      <c r="A834" s="6" t="s">
        <v>223</v>
      </c>
      <c r="C834" s="40" t="s">
        <v>206</v>
      </c>
      <c r="D834" s="40"/>
      <c r="E834" s="40"/>
      <c r="F834" s="40"/>
      <c r="G834" s="51">
        <v>3657525</v>
      </c>
      <c r="H834" s="51"/>
      <c r="I834" s="52" t="s">
        <v>181</v>
      </c>
      <c r="J834" s="52"/>
      <c r="K834" s="52"/>
      <c r="L834" s="52"/>
      <c r="M834" s="53" t="s">
        <v>207</v>
      </c>
      <c r="N834" s="53"/>
      <c r="O834" s="53"/>
      <c r="P834" s="53" t="s">
        <v>211</v>
      </c>
      <c r="Q834" s="53"/>
      <c r="R834" s="53"/>
      <c r="S834" s="54">
        <v>5.81</v>
      </c>
      <c r="T834" s="54"/>
      <c r="V834" s="5">
        <v>0</v>
      </c>
      <c r="W834" s="4" t="s">
        <v>224</v>
      </c>
      <c r="X834" s="55" t="s">
        <v>225</v>
      </c>
      <c r="Y834" s="55"/>
      <c r="Z834" s="55"/>
      <c r="AA834" s="55"/>
      <c r="AB834" s="56">
        <v>0</v>
      </c>
      <c r="AC834" s="56"/>
    </row>
    <row r="835" spans="1:29" ht="11.1" customHeight="1" x14ac:dyDescent="0.15">
      <c r="A835" s="6" t="s">
        <v>223</v>
      </c>
      <c r="C835" s="40" t="s">
        <v>206</v>
      </c>
      <c r="D835" s="40"/>
      <c r="E835" s="40"/>
      <c r="F835" s="40"/>
      <c r="G835" s="51">
        <v>3661145</v>
      </c>
      <c r="H835" s="51"/>
      <c r="I835" s="52" t="s">
        <v>182</v>
      </c>
      <c r="J835" s="52"/>
      <c r="K835" s="52"/>
      <c r="L835" s="52"/>
      <c r="M835" s="53" t="s">
        <v>207</v>
      </c>
      <c r="N835" s="53"/>
      <c r="O835" s="53"/>
      <c r="P835" s="53" t="s">
        <v>210</v>
      </c>
      <c r="Q835" s="53"/>
      <c r="R835" s="53"/>
      <c r="S835" s="54">
        <v>6.4</v>
      </c>
      <c r="T835" s="54"/>
      <c r="V835" s="5">
        <v>0</v>
      </c>
      <c r="W835" s="4" t="s">
        <v>224</v>
      </c>
      <c r="X835" s="55" t="s">
        <v>225</v>
      </c>
      <c r="Y835" s="55"/>
      <c r="Z835" s="55"/>
      <c r="AA835" s="55"/>
      <c r="AB835" s="56">
        <v>0</v>
      </c>
      <c r="AC835" s="56"/>
    </row>
    <row r="836" spans="1:29" ht="11.1" customHeight="1" x14ac:dyDescent="0.15">
      <c r="A836" s="6" t="s">
        <v>223</v>
      </c>
      <c r="C836" s="40" t="s">
        <v>206</v>
      </c>
      <c r="D836" s="40"/>
      <c r="E836" s="40"/>
      <c r="F836" s="40"/>
      <c r="G836" s="51">
        <v>3661169</v>
      </c>
      <c r="H836" s="51"/>
      <c r="I836" s="52" t="s">
        <v>182</v>
      </c>
      <c r="J836" s="52"/>
      <c r="K836" s="52"/>
      <c r="L836" s="52"/>
      <c r="M836" s="53" t="s">
        <v>207</v>
      </c>
      <c r="N836" s="53"/>
      <c r="O836" s="53"/>
      <c r="P836" s="53" t="s">
        <v>211</v>
      </c>
      <c r="Q836" s="53"/>
      <c r="R836" s="53"/>
      <c r="S836" s="54">
        <v>6.34</v>
      </c>
      <c r="T836" s="54"/>
      <c r="V836" s="5">
        <v>0</v>
      </c>
      <c r="W836" s="4" t="s">
        <v>224</v>
      </c>
      <c r="X836" s="55" t="s">
        <v>225</v>
      </c>
      <c r="Y836" s="55"/>
      <c r="Z836" s="55"/>
      <c r="AA836" s="55"/>
      <c r="AB836" s="56">
        <v>0</v>
      </c>
      <c r="AC836" s="56"/>
    </row>
    <row r="837" spans="1:29" ht="11.1" customHeight="1" x14ac:dyDescent="0.15">
      <c r="A837" s="6" t="s">
        <v>223</v>
      </c>
      <c r="C837" s="40" t="s">
        <v>206</v>
      </c>
      <c r="D837" s="40"/>
      <c r="E837" s="40"/>
      <c r="F837" s="40"/>
      <c r="G837" s="51">
        <v>3664539</v>
      </c>
      <c r="H837" s="51"/>
      <c r="I837" s="52" t="s">
        <v>183</v>
      </c>
      <c r="J837" s="52"/>
      <c r="K837" s="52"/>
      <c r="L837" s="52"/>
      <c r="M837" s="53" t="s">
        <v>207</v>
      </c>
      <c r="N837" s="53"/>
      <c r="O837" s="53"/>
      <c r="P837" s="53" t="s">
        <v>210</v>
      </c>
      <c r="Q837" s="53"/>
      <c r="R837" s="53"/>
      <c r="S837" s="54">
        <v>6.93</v>
      </c>
      <c r="T837" s="54"/>
      <c r="V837" s="5">
        <v>0</v>
      </c>
      <c r="W837" s="4" t="s">
        <v>224</v>
      </c>
      <c r="X837" s="55" t="s">
        <v>225</v>
      </c>
      <c r="Y837" s="55"/>
      <c r="Z837" s="55"/>
      <c r="AA837" s="55"/>
      <c r="AB837" s="56">
        <v>0</v>
      </c>
      <c r="AC837" s="56"/>
    </row>
    <row r="838" spans="1:29" ht="11.1" customHeight="1" x14ac:dyDescent="0.15">
      <c r="A838" s="6" t="s">
        <v>223</v>
      </c>
      <c r="C838" s="40" t="s">
        <v>206</v>
      </c>
      <c r="D838" s="40"/>
      <c r="E838" s="40"/>
      <c r="F838" s="40"/>
      <c r="G838" s="51">
        <v>3664552</v>
      </c>
      <c r="H838" s="51"/>
      <c r="I838" s="52" t="s">
        <v>183</v>
      </c>
      <c r="J838" s="52"/>
      <c r="K838" s="52"/>
      <c r="L838" s="52"/>
      <c r="M838" s="53" t="s">
        <v>207</v>
      </c>
      <c r="N838" s="53"/>
      <c r="O838" s="53"/>
      <c r="P838" s="53" t="s">
        <v>211</v>
      </c>
      <c r="Q838" s="53"/>
      <c r="R838" s="53"/>
      <c r="S838" s="54">
        <v>7.18</v>
      </c>
      <c r="T838" s="54"/>
      <c r="V838" s="5">
        <v>0</v>
      </c>
      <c r="W838" s="4" t="s">
        <v>224</v>
      </c>
      <c r="X838" s="55" t="s">
        <v>225</v>
      </c>
      <c r="Y838" s="55"/>
      <c r="Z838" s="55"/>
      <c r="AA838" s="55"/>
      <c r="AB838" s="56">
        <v>0</v>
      </c>
      <c r="AC838" s="56"/>
    </row>
    <row r="839" spans="1:29" ht="11.1" customHeight="1" x14ac:dyDescent="0.15">
      <c r="A839" s="6" t="s">
        <v>223</v>
      </c>
      <c r="C839" s="40" t="s">
        <v>206</v>
      </c>
      <c r="D839" s="40"/>
      <c r="E839" s="40"/>
      <c r="F839" s="40"/>
      <c r="G839" s="51">
        <v>3668050</v>
      </c>
      <c r="H839" s="51"/>
      <c r="I839" s="52" t="s">
        <v>184</v>
      </c>
      <c r="J839" s="52"/>
      <c r="K839" s="52"/>
      <c r="L839" s="52"/>
      <c r="M839" s="53" t="s">
        <v>207</v>
      </c>
      <c r="N839" s="53"/>
      <c r="O839" s="53"/>
      <c r="P839" s="53" t="s">
        <v>210</v>
      </c>
      <c r="Q839" s="53"/>
      <c r="R839" s="53"/>
      <c r="S839" s="54">
        <v>6.78</v>
      </c>
      <c r="T839" s="54"/>
      <c r="V839" s="5">
        <v>0</v>
      </c>
      <c r="W839" s="4" t="s">
        <v>224</v>
      </c>
      <c r="X839" s="55" t="s">
        <v>225</v>
      </c>
      <c r="Y839" s="55"/>
      <c r="Z839" s="55"/>
      <c r="AA839" s="55"/>
      <c r="AB839" s="56">
        <v>0</v>
      </c>
      <c r="AC839" s="56"/>
    </row>
    <row r="840" spans="1:29" ht="11.1" customHeight="1" x14ac:dyDescent="0.15">
      <c r="A840" s="6" t="s">
        <v>223</v>
      </c>
      <c r="C840" s="40" t="s">
        <v>206</v>
      </c>
      <c r="D840" s="40"/>
      <c r="E840" s="40"/>
      <c r="F840" s="40"/>
      <c r="G840" s="51">
        <v>3668051</v>
      </c>
      <c r="H840" s="51"/>
      <c r="I840" s="52" t="s">
        <v>184</v>
      </c>
      <c r="J840" s="52"/>
      <c r="K840" s="52"/>
      <c r="L840" s="52"/>
      <c r="M840" s="53" t="s">
        <v>207</v>
      </c>
      <c r="N840" s="53"/>
      <c r="O840" s="53"/>
      <c r="P840" s="53" t="s">
        <v>211</v>
      </c>
      <c r="Q840" s="53"/>
      <c r="R840" s="53"/>
      <c r="S840" s="54">
        <v>6.53</v>
      </c>
      <c r="T840" s="54"/>
      <c r="V840" s="5">
        <v>0</v>
      </c>
      <c r="W840" s="4" t="s">
        <v>224</v>
      </c>
      <c r="X840" s="55" t="s">
        <v>225</v>
      </c>
      <c r="Y840" s="55"/>
      <c r="Z840" s="55"/>
      <c r="AA840" s="55"/>
      <c r="AB840" s="56">
        <v>0</v>
      </c>
      <c r="AC840" s="56"/>
    </row>
    <row r="841" spans="1:29" ht="11.1" customHeight="1" x14ac:dyDescent="0.15">
      <c r="A841" s="6" t="s">
        <v>223</v>
      </c>
      <c r="C841" s="40" t="s">
        <v>206</v>
      </c>
      <c r="D841" s="40"/>
      <c r="E841" s="40"/>
      <c r="F841" s="40"/>
      <c r="G841" s="51">
        <v>3670829</v>
      </c>
      <c r="H841" s="51"/>
      <c r="I841" s="52" t="s">
        <v>185</v>
      </c>
      <c r="J841" s="52"/>
      <c r="K841" s="52"/>
      <c r="L841" s="52"/>
      <c r="M841" s="53" t="s">
        <v>207</v>
      </c>
      <c r="N841" s="53"/>
      <c r="O841" s="53"/>
      <c r="P841" s="53" t="s">
        <v>208</v>
      </c>
      <c r="Q841" s="53"/>
      <c r="R841" s="53"/>
      <c r="S841" s="54">
        <v>7.67</v>
      </c>
      <c r="T841" s="54"/>
      <c r="V841" s="5">
        <v>0</v>
      </c>
      <c r="W841" s="4" t="s">
        <v>224</v>
      </c>
      <c r="X841" s="55" t="s">
        <v>225</v>
      </c>
      <c r="Y841" s="55"/>
      <c r="Z841" s="55"/>
      <c r="AA841" s="55"/>
      <c r="AB841" s="56">
        <v>0</v>
      </c>
      <c r="AC841" s="56"/>
    </row>
    <row r="842" spans="1:29" ht="11.1" customHeight="1" x14ac:dyDescent="0.15">
      <c r="A842" s="6" t="s">
        <v>223</v>
      </c>
      <c r="C842" s="40" t="s">
        <v>206</v>
      </c>
      <c r="D842" s="40"/>
      <c r="E842" s="40"/>
      <c r="F842" s="40"/>
      <c r="G842" s="51">
        <v>3670862</v>
      </c>
      <c r="H842" s="51"/>
      <c r="I842" s="52" t="s">
        <v>185</v>
      </c>
      <c r="J842" s="52"/>
      <c r="K842" s="52"/>
      <c r="L842" s="52"/>
      <c r="M842" s="53" t="s">
        <v>207</v>
      </c>
      <c r="N842" s="53"/>
      <c r="O842" s="53"/>
      <c r="P842" s="53" t="s">
        <v>211</v>
      </c>
      <c r="Q842" s="53"/>
      <c r="R842" s="53"/>
      <c r="S842" s="54">
        <v>6.52</v>
      </c>
      <c r="T842" s="54"/>
      <c r="V842" s="5">
        <v>0</v>
      </c>
      <c r="W842" s="4" t="s">
        <v>224</v>
      </c>
      <c r="X842" s="55" t="s">
        <v>225</v>
      </c>
      <c r="Y842" s="55"/>
      <c r="Z842" s="55"/>
      <c r="AA842" s="55"/>
      <c r="AB842" s="56">
        <v>0</v>
      </c>
      <c r="AC842" s="56"/>
    </row>
    <row r="843" spans="1:29" ht="11.1" customHeight="1" x14ac:dyDescent="0.15">
      <c r="A843" s="6" t="s">
        <v>223</v>
      </c>
      <c r="C843" s="40" t="s">
        <v>206</v>
      </c>
      <c r="D843" s="40"/>
      <c r="E843" s="40"/>
      <c r="F843" s="40"/>
      <c r="G843" s="51">
        <v>3674414</v>
      </c>
      <c r="H843" s="51"/>
      <c r="I843" s="52" t="s">
        <v>187</v>
      </c>
      <c r="J843" s="52"/>
      <c r="K843" s="52"/>
      <c r="L843" s="52"/>
      <c r="M843" s="53" t="s">
        <v>207</v>
      </c>
      <c r="N843" s="53"/>
      <c r="O843" s="53"/>
      <c r="P843" s="53" t="s">
        <v>211</v>
      </c>
      <c r="Q843" s="53"/>
      <c r="R843" s="53"/>
      <c r="S843" s="54">
        <v>7.28</v>
      </c>
      <c r="T843" s="54"/>
      <c r="V843" s="5">
        <v>0</v>
      </c>
      <c r="W843" s="4" t="s">
        <v>224</v>
      </c>
      <c r="X843" s="55" t="s">
        <v>225</v>
      </c>
      <c r="Y843" s="55"/>
      <c r="Z843" s="55"/>
      <c r="AA843" s="55"/>
      <c r="AB843" s="56">
        <v>0</v>
      </c>
      <c r="AC843" s="56"/>
    </row>
    <row r="844" spans="1:29" ht="11.1" customHeight="1" x14ac:dyDescent="0.15">
      <c r="A844" s="6" t="s">
        <v>223</v>
      </c>
      <c r="C844" s="40" t="s">
        <v>206</v>
      </c>
      <c r="D844" s="40"/>
      <c r="E844" s="40"/>
      <c r="F844" s="40"/>
      <c r="G844" s="51">
        <v>3674419</v>
      </c>
      <c r="H844" s="51"/>
      <c r="I844" s="52" t="s">
        <v>187</v>
      </c>
      <c r="J844" s="52"/>
      <c r="K844" s="52"/>
      <c r="L844" s="52"/>
      <c r="M844" s="53" t="s">
        <v>207</v>
      </c>
      <c r="N844" s="53"/>
      <c r="O844" s="53"/>
      <c r="P844" s="53" t="s">
        <v>210</v>
      </c>
      <c r="Q844" s="53"/>
      <c r="R844" s="53"/>
      <c r="S844" s="54">
        <v>7.68</v>
      </c>
      <c r="T844" s="54"/>
      <c r="V844" s="5">
        <v>0</v>
      </c>
      <c r="W844" s="4" t="s">
        <v>224</v>
      </c>
      <c r="X844" s="55" t="s">
        <v>225</v>
      </c>
      <c r="Y844" s="55"/>
      <c r="Z844" s="55"/>
      <c r="AA844" s="55"/>
      <c r="AB844" s="56">
        <v>0</v>
      </c>
      <c r="AC844" s="56"/>
    </row>
    <row r="845" spans="1:29" ht="11.1" customHeight="1" x14ac:dyDescent="0.15">
      <c r="A845" s="6" t="s">
        <v>223</v>
      </c>
      <c r="C845" s="40" t="s">
        <v>206</v>
      </c>
      <c r="D845" s="40"/>
      <c r="E845" s="40"/>
      <c r="F845" s="40"/>
      <c r="G845" s="51">
        <v>3677452</v>
      </c>
      <c r="H845" s="51"/>
      <c r="I845" s="52" t="s">
        <v>188</v>
      </c>
      <c r="J845" s="52"/>
      <c r="K845" s="52"/>
      <c r="L845" s="52"/>
      <c r="M845" s="53" t="s">
        <v>207</v>
      </c>
      <c r="N845" s="53"/>
      <c r="O845" s="53"/>
      <c r="P845" s="53" t="s">
        <v>210</v>
      </c>
      <c r="Q845" s="53"/>
      <c r="R845" s="53"/>
      <c r="S845" s="54">
        <v>8.66</v>
      </c>
      <c r="T845" s="54"/>
      <c r="V845" s="5">
        <v>0</v>
      </c>
      <c r="W845" s="4" t="s">
        <v>224</v>
      </c>
      <c r="X845" s="55" t="s">
        <v>225</v>
      </c>
      <c r="Y845" s="55"/>
      <c r="Z845" s="55"/>
      <c r="AA845" s="55"/>
      <c r="AB845" s="56">
        <v>0</v>
      </c>
      <c r="AC845" s="56"/>
    </row>
    <row r="846" spans="1:29" ht="11.1" customHeight="1" x14ac:dyDescent="0.15">
      <c r="A846" s="6" t="s">
        <v>223</v>
      </c>
      <c r="C846" s="40" t="s">
        <v>206</v>
      </c>
      <c r="D846" s="40"/>
      <c r="E846" s="40"/>
      <c r="F846" s="40"/>
      <c r="G846" s="51">
        <v>3677481</v>
      </c>
      <c r="H846" s="51"/>
      <c r="I846" s="52" t="s">
        <v>188</v>
      </c>
      <c r="J846" s="52"/>
      <c r="K846" s="52"/>
      <c r="L846" s="52"/>
      <c r="M846" s="53" t="s">
        <v>207</v>
      </c>
      <c r="N846" s="53"/>
      <c r="O846" s="53"/>
      <c r="P846" s="53" t="s">
        <v>211</v>
      </c>
      <c r="Q846" s="53"/>
      <c r="R846" s="53"/>
      <c r="S846" s="54">
        <v>8.69</v>
      </c>
      <c r="T846" s="54"/>
      <c r="V846" s="5">
        <v>0</v>
      </c>
      <c r="W846" s="4" t="s">
        <v>224</v>
      </c>
      <c r="X846" s="55" t="s">
        <v>225</v>
      </c>
      <c r="Y846" s="55"/>
      <c r="Z846" s="55"/>
      <c r="AA846" s="55"/>
      <c r="AB846" s="56">
        <v>0</v>
      </c>
      <c r="AC846" s="56"/>
    </row>
    <row r="847" spans="1:29" ht="11.1" customHeight="1" x14ac:dyDescent="0.15">
      <c r="A847" s="6" t="s">
        <v>223</v>
      </c>
      <c r="C847" s="40" t="s">
        <v>206</v>
      </c>
      <c r="D847" s="40"/>
      <c r="E847" s="40"/>
      <c r="F847" s="40"/>
      <c r="G847" s="51">
        <v>3681023</v>
      </c>
      <c r="H847" s="51"/>
      <c r="I847" s="52" t="s">
        <v>189</v>
      </c>
      <c r="J847" s="52"/>
      <c r="K847" s="52"/>
      <c r="L847" s="52"/>
      <c r="M847" s="53" t="s">
        <v>207</v>
      </c>
      <c r="N847" s="53"/>
      <c r="O847" s="53"/>
      <c r="P847" s="53" t="s">
        <v>210</v>
      </c>
      <c r="Q847" s="53"/>
      <c r="R847" s="53"/>
      <c r="S847" s="54">
        <v>7</v>
      </c>
      <c r="T847" s="54"/>
      <c r="V847" s="5">
        <v>0</v>
      </c>
      <c r="W847" s="4" t="s">
        <v>224</v>
      </c>
      <c r="X847" s="55" t="s">
        <v>225</v>
      </c>
      <c r="Y847" s="55"/>
      <c r="Z847" s="55"/>
      <c r="AA847" s="55"/>
      <c r="AB847" s="56">
        <v>0</v>
      </c>
      <c r="AC847" s="56"/>
    </row>
    <row r="848" spans="1:29" ht="11.1" customHeight="1" x14ac:dyDescent="0.15">
      <c r="A848" s="6" t="s">
        <v>223</v>
      </c>
      <c r="C848" s="40" t="s">
        <v>206</v>
      </c>
      <c r="D848" s="40"/>
      <c r="E848" s="40"/>
      <c r="F848" s="40"/>
      <c r="G848" s="51">
        <v>3681043</v>
      </c>
      <c r="H848" s="51"/>
      <c r="I848" s="52" t="s">
        <v>189</v>
      </c>
      <c r="J848" s="52"/>
      <c r="K848" s="52"/>
      <c r="L848" s="52"/>
      <c r="M848" s="53" t="s">
        <v>207</v>
      </c>
      <c r="N848" s="53"/>
      <c r="O848" s="53"/>
      <c r="P848" s="53" t="s">
        <v>211</v>
      </c>
      <c r="Q848" s="53"/>
      <c r="R848" s="53"/>
      <c r="S848" s="54">
        <v>6.99</v>
      </c>
      <c r="T848" s="54"/>
      <c r="V848" s="5">
        <v>0</v>
      </c>
      <c r="W848" s="4" t="s">
        <v>224</v>
      </c>
      <c r="X848" s="55" t="s">
        <v>225</v>
      </c>
      <c r="Y848" s="55"/>
      <c r="Z848" s="55"/>
      <c r="AA848" s="55"/>
      <c r="AB848" s="56">
        <v>0</v>
      </c>
      <c r="AC848" s="56"/>
    </row>
    <row r="849" spans="1:32" ht="11.1" customHeight="1" x14ac:dyDescent="0.15">
      <c r="A849" s="6" t="s">
        <v>223</v>
      </c>
      <c r="C849" s="40" t="s">
        <v>206</v>
      </c>
      <c r="D849" s="40"/>
      <c r="E849" s="40"/>
      <c r="F849" s="40"/>
      <c r="G849" s="51">
        <v>3684208</v>
      </c>
      <c r="H849" s="51"/>
      <c r="I849" s="52" t="s">
        <v>191</v>
      </c>
      <c r="J849" s="52"/>
      <c r="K849" s="52"/>
      <c r="L849" s="52"/>
      <c r="M849" s="53" t="s">
        <v>207</v>
      </c>
      <c r="N849" s="53"/>
      <c r="O849" s="53"/>
      <c r="P849" s="53" t="s">
        <v>210</v>
      </c>
      <c r="Q849" s="53"/>
      <c r="R849" s="53"/>
      <c r="S849" s="54">
        <v>6.17</v>
      </c>
      <c r="T849" s="54"/>
      <c r="V849" s="5">
        <v>0</v>
      </c>
      <c r="W849" s="4" t="s">
        <v>224</v>
      </c>
      <c r="X849" s="55" t="s">
        <v>225</v>
      </c>
      <c r="Y849" s="55"/>
      <c r="Z849" s="55"/>
      <c r="AA849" s="55"/>
      <c r="AB849" s="56">
        <v>0</v>
      </c>
      <c r="AC849" s="56"/>
    </row>
    <row r="850" spans="1:32" ht="11.1" customHeight="1" x14ac:dyDescent="0.15">
      <c r="A850" s="6" t="s">
        <v>223</v>
      </c>
      <c r="C850" s="40" t="s">
        <v>206</v>
      </c>
      <c r="D850" s="40"/>
      <c r="E850" s="40"/>
      <c r="F850" s="40"/>
      <c r="G850" s="51">
        <v>3684210</v>
      </c>
      <c r="H850" s="51"/>
      <c r="I850" s="52" t="s">
        <v>191</v>
      </c>
      <c r="J850" s="52"/>
      <c r="K850" s="52"/>
      <c r="L850" s="52"/>
      <c r="M850" s="53" t="s">
        <v>207</v>
      </c>
      <c r="N850" s="53"/>
      <c r="O850" s="53"/>
      <c r="P850" s="53" t="s">
        <v>211</v>
      </c>
      <c r="Q850" s="53"/>
      <c r="R850" s="53"/>
      <c r="S850" s="54">
        <v>5.95</v>
      </c>
      <c r="T850" s="54"/>
      <c r="V850" s="5">
        <v>0</v>
      </c>
      <c r="W850" s="4" t="s">
        <v>224</v>
      </c>
      <c r="X850" s="55" t="s">
        <v>225</v>
      </c>
      <c r="Y850" s="55"/>
      <c r="Z850" s="55"/>
      <c r="AA850" s="55"/>
      <c r="AB850" s="56">
        <v>0</v>
      </c>
      <c r="AC850" s="56"/>
    </row>
    <row r="851" spans="1:32" ht="11.1" customHeight="1" x14ac:dyDescent="0.15">
      <c r="A851" s="6" t="s">
        <v>223</v>
      </c>
      <c r="C851" s="40" t="s">
        <v>206</v>
      </c>
      <c r="D851" s="40"/>
      <c r="E851" s="40"/>
      <c r="F851" s="40"/>
      <c r="G851" s="51">
        <v>3686836</v>
      </c>
      <c r="H851" s="51"/>
      <c r="I851" s="52" t="s">
        <v>192</v>
      </c>
      <c r="J851" s="52"/>
      <c r="K851" s="52"/>
      <c r="L851" s="52"/>
      <c r="M851" s="53" t="s">
        <v>207</v>
      </c>
      <c r="N851" s="53"/>
      <c r="O851" s="53"/>
      <c r="P851" s="53" t="s">
        <v>210</v>
      </c>
      <c r="Q851" s="53"/>
      <c r="R851" s="53"/>
      <c r="S851" s="54">
        <v>7.11</v>
      </c>
      <c r="T851" s="54"/>
      <c r="V851" s="5">
        <v>0</v>
      </c>
      <c r="W851" s="4" t="s">
        <v>224</v>
      </c>
      <c r="X851" s="55" t="s">
        <v>225</v>
      </c>
      <c r="Y851" s="55"/>
      <c r="Z851" s="55"/>
      <c r="AA851" s="55"/>
      <c r="AB851" s="56">
        <v>0</v>
      </c>
      <c r="AC851" s="56"/>
    </row>
    <row r="852" spans="1:32" ht="11.1" customHeight="1" x14ac:dyDescent="0.15">
      <c r="A852" s="6" t="s">
        <v>223</v>
      </c>
      <c r="C852" s="40" t="s">
        <v>206</v>
      </c>
      <c r="D852" s="40"/>
      <c r="E852" s="40"/>
      <c r="F852" s="40"/>
      <c r="G852" s="51">
        <v>3686857</v>
      </c>
      <c r="H852" s="51"/>
      <c r="I852" s="52" t="s">
        <v>192</v>
      </c>
      <c r="J852" s="52"/>
      <c r="K852" s="52"/>
      <c r="L852" s="52"/>
      <c r="M852" s="53" t="s">
        <v>207</v>
      </c>
      <c r="N852" s="53"/>
      <c r="O852" s="53"/>
      <c r="P852" s="53" t="s">
        <v>211</v>
      </c>
      <c r="Q852" s="53"/>
      <c r="R852" s="53"/>
      <c r="S852" s="54">
        <v>7.17</v>
      </c>
      <c r="T852" s="54"/>
      <c r="V852" s="5">
        <v>0</v>
      </c>
      <c r="W852" s="4" t="s">
        <v>224</v>
      </c>
      <c r="X852" s="55" t="s">
        <v>225</v>
      </c>
      <c r="Y852" s="55"/>
      <c r="Z852" s="55"/>
      <c r="AA852" s="55"/>
      <c r="AB852" s="56">
        <v>0</v>
      </c>
      <c r="AC852" s="56"/>
    </row>
    <row r="853" spans="1:32" ht="11.1" customHeight="1" x14ac:dyDescent="0.15">
      <c r="A853" s="6" t="s">
        <v>223</v>
      </c>
      <c r="C853" s="40" t="s">
        <v>206</v>
      </c>
      <c r="D853" s="40"/>
      <c r="E853" s="40"/>
      <c r="F853" s="40"/>
      <c r="G853" s="51">
        <v>3689224</v>
      </c>
      <c r="H853" s="51"/>
      <c r="I853" s="52" t="s">
        <v>194</v>
      </c>
      <c r="J853" s="52"/>
      <c r="K853" s="52"/>
      <c r="L853" s="52"/>
      <c r="M853" s="53" t="s">
        <v>207</v>
      </c>
      <c r="N853" s="53"/>
      <c r="O853" s="53"/>
      <c r="P853" s="53" t="s">
        <v>208</v>
      </c>
      <c r="Q853" s="53"/>
      <c r="R853" s="53"/>
      <c r="S853" s="54">
        <v>10.11</v>
      </c>
      <c r="T853" s="54"/>
      <c r="V853" s="5">
        <v>0</v>
      </c>
      <c r="W853" s="4" t="s">
        <v>224</v>
      </c>
      <c r="X853" s="55" t="s">
        <v>225</v>
      </c>
      <c r="Y853" s="55"/>
      <c r="Z853" s="55"/>
      <c r="AA853" s="55"/>
      <c r="AB853" s="56">
        <v>0</v>
      </c>
      <c r="AC853" s="56"/>
    </row>
    <row r="854" spans="1:32" ht="0.75" customHeight="1" x14ac:dyDescent="0.15">
      <c r="A854" s="44" t="s">
        <v>196</v>
      </c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58" t="s">
        <v>224</v>
      </c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</row>
    <row r="855" spans="1:32" ht="11.1" customHeight="1" x14ac:dyDescent="0.1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S855" s="59">
        <v>710.89</v>
      </c>
      <c r="T855" s="59"/>
      <c r="AB855" s="60">
        <v>0</v>
      </c>
      <c r="AC855" s="60"/>
    </row>
    <row r="856" spans="1:32" ht="0.75" customHeight="1" x14ac:dyDescent="0.15">
      <c r="S856" s="59"/>
      <c r="T856" s="59"/>
      <c r="AB856" s="60"/>
      <c r="AC856" s="60"/>
    </row>
    <row r="857" spans="1:32" ht="0.75" customHeight="1" x14ac:dyDescent="0.15">
      <c r="A857" s="64" t="s">
        <v>227</v>
      </c>
      <c r="B857" s="64"/>
      <c r="C857" s="64"/>
      <c r="D857" s="64"/>
      <c r="E857" s="64"/>
      <c r="F857" s="64"/>
      <c r="G857" s="64"/>
      <c r="H857" s="64"/>
      <c r="I857" s="64"/>
      <c r="J857" s="64"/>
      <c r="K857" s="61" t="s">
        <v>224</v>
      </c>
      <c r="L857" s="61"/>
      <c r="M857" s="61"/>
      <c r="N857" s="61"/>
      <c r="O857" s="61"/>
      <c r="P857" s="61"/>
      <c r="Q857" s="61"/>
      <c r="R857" s="62">
        <v>710.89</v>
      </c>
      <c r="S857" s="62"/>
      <c r="T857" s="62"/>
      <c r="U857" s="61" t="s">
        <v>224</v>
      </c>
      <c r="V857" s="61"/>
      <c r="W857" s="61"/>
      <c r="X857" s="61"/>
      <c r="Y857" s="61"/>
      <c r="Z857" s="61"/>
      <c r="AA857" s="61"/>
      <c r="AB857" s="63">
        <v>0</v>
      </c>
      <c r="AC857" s="63"/>
      <c r="AD857" s="7" t="s">
        <v>224</v>
      </c>
      <c r="AE857" s="65" t="s">
        <v>224</v>
      </c>
      <c r="AF857" s="65"/>
    </row>
    <row r="858" spans="1:32" ht="11.85" customHeight="1" x14ac:dyDescent="0.15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5" t="s">
        <v>224</v>
      </c>
      <c r="L858" s="65"/>
      <c r="M858" s="65"/>
      <c r="N858" s="65"/>
      <c r="O858" s="65"/>
      <c r="P858" s="65"/>
      <c r="Q858" s="65"/>
      <c r="R858" s="62"/>
      <c r="S858" s="62"/>
      <c r="T858" s="62"/>
      <c r="U858" s="65" t="s">
        <v>224</v>
      </c>
      <c r="V858" s="65"/>
      <c r="W858" s="65"/>
      <c r="X858" s="65"/>
      <c r="Y858" s="65"/>
      <c r="Z858" s="65"/>
      <c r="AA858" s="65"/>
      <c r="AB858" s="63"/>
      <c r="AC858" s="63"/>
      <c r="AD858" s="65" t="s">
        <v>224</v>
      </c>
      <c r="AE858" s="65"/>
      <c r="AF858" s="65"/>
    </row>
    <row r="859" spans="1:32" ht="1.5" customHeight="1" x14ac:dyDescent="0.15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5"/>
      <c r="L859" s="65"/>
      <c r="M859" s="65"/>
      <c r="N859" s="65"/>
      <c r="O859" s="65"/>
      <c r="P859" s="65"/>
      <c r="Q859" s="65"/>
      <c r="R859" s="65" t="s">
        <v>224</v>
      </c>
      <c r="S859" s="65"/>
      <c r="T859" s="65"/>
      <c r="U859" s="65"/>
      <c r="V859" s="65"/>
      <c r="W859" s="65"/>
      <c r="X859" s="65"/>
      <c r="Y859" s="65"/>
      <c r="Z859" s="65"/>
      <c r="AA859" s="65"/>
      <c r="AB859" s="65" t="s">
        <v>224</v>
      </c>
      <c r="AC859" s="65"/>
      <c r="AD859" s="65"/>
      <c r="AE859" s="65"/>
      <c r="AF859" s="65"/>
    </row>
    <row r="860" spans="1:32" ht="11.1" customHeight="1" x14ac:dyDescent="0.15">
      <c r="A860" s="6" t="s">
        <v>223</v>
      </c>
      <c r="C860" s="40" t="s">
        <v>228</v>
      </c>
      <c r="D860" s="40"/>
      <c r="E860" s="40"/>
      <c r="F860" s="40"/>
      <c r="G860" s="51">
        <v>3523533</v>
      </c>
      <c r="H860" s="51"/>
      <c r="I860" s="52" t="s">
        <v>129</v>
      </c>
      <c r="J860" s="52"/>
      <c r="K860" s="52"/>
      <c r="L860" s="52"/>
      <c r="M860" s="53" t="s">
        <v>229</v>
      </c>
      <c r="N860" s="53"/>
      <c r="O860" s="53"/>
      <c r="P860" s="53" t="s">
        <v>230</v>
      </c>
      <c r="Q860" s="53"/>
      <c r="R860" s="53"/>
      <c r="S860" s="54">
        <v>7.36</v>
      </c>
      <c r="T860" s="54"/>
      <c r="V860" s="5">
        <v>0</v>
      </c>
      <c r="W860" s="4" t="s">
        <v>224</v>
      </c>
      <c r="X860" s="55" t="s">
        <v>225</v>
      </c>
      <c r="Y860" s="55"/>
      <c r="Z860" s="55"/>
      <c r="AA860" s="55"/>
      <c r="AB860" s="56">
        <v>0</v>
      </c>
      <c r="AC860" s="56"/>
    </row>
    <row r="861" spans="1:32" ht="11.1" customHeight="1" x14ac:dyDescent="0.15">
      <c r="A861" s="6" t="s">
        <v>223</v>
      </c>
      <c r="C861" s="40" t="s">
        <v>228</v>
      </c>
      <c r="D861" s="40"/>
      <c r="E861" s="40"/>
      <c r="F861" s="40"/>
      <c r="G861" s="51">
        <v>3523549</v>
      </c>
      <c r="H861" s="51"/>
      <c r="I861" s="52" t="s">
        <v>231</v>
      </c>
      <c r="J861" s="52"/>
      <c r="K861" s="52"/>
      <c r="L861" s="52"/>
      <c r="M861" s="53" t="s">
        <v>229</v>
      </c>
      <c r="N861" s="53"/>
      <c r="O861" s="53"/>
      <c r="P861" s="53" t="s">
        <v>232</v>
      </c>
      <c r="Q861" s="53"/>
      <c r="R861" s="53"/>
      <c r="S861" s="54">
        <v>8.86</v>
      </c>
      <c r="T861" s="54"/>
      <c r="V861" s="5">
        <v>0</v>
      </c>
      <c r="W861" s="4" t="s">
        <v>224</v>
      </c>
      <c r="X861" s="55" t="s">
        <v>225</v>
      </c>
      <c r="Y861" s="55"/>
      <c r="Z861" s="55"/>
      <c r="AA861" s="55"/>
      <c r="AB861" s="56">
        <v>0</v>
      </c>
      <c r="AC861" s="56"/>
    </row>
    <row r="862" spans="1:32" ht="11.1" customHeight="1" x14ac:dyDescent="0.15">
      <c r="A862" s="6" t="s">
        <v>223</v>
      </c>
      <c r="C862" s="40" t="s">
        <v>228</v>
      </c>
      <c r="D862" s="40"/>
      <c r="E862" s="40"/>
      <c r="F862" s="40"/>
      <c r="G862" s="51">
        <v>3523570</v>
      </c>
      <c r="H862" s="51"/>
      <c r="I862" s="52" t="s">
        <v>231</v>
      </c>
      <c r="J862" s="52"/>
      <c r="K862" s="52"/>
      <c r="L862" s="52"/>
      <c r="M862" s="53" t="s">
        <v>229</v>
      </c>
      <c r="N862" s="53"/>
      <c r="O862" s="53"/>
      <c r="P862" s="53" t="s">
        <v>233</v>
      </c>
      <c r="Q862" s="53"/>
      <c r="R862" s="53"/>
      <c r="S862" s="54">
        <v>8.61</v>
      </c>
      <c r="T862" s="54"/>
      <c r="V862" s="5">
        <v>0</v>
      </c>
      <c r="W862" s="4" t="s">
        <v>224</v>
      </c>
      <c r="X862" s="55" t="s">
        <v>225</v>
      </c>
      <c r="Y862" s="55"/>
      <c r="Z862" s="55"/>
      <c r="AA862" s="55"/>
      <c r="AB862" s="56">
        <v>0</v>
      </c>
      <c r="AC862" s="56"/>
    </row>
    <row r="863" spans="1:32" ht="11.1" customHeight="1" x14ac:dyDescent="0.15">
      <c r="A863" s="6" t="s">
        <v>223</v>
      </c>
      <c r="C863" s="40" t="s">
        <v>228</v>
      </c>
      <c r="D863" s="40"/>
      <c r="E863" s="40"/>
      <c r="F863" s="40"/>
      <c r="G863" s="51">
        <v>3525587</v>
      </c>
      <c r="H863" s="51"/>
      <c r="I863" s="52" t="s">
        <v>234</v>
      </c>
      <c r="J863" s="52"/>
      <c r="K863" s="52"/>
      <c r="L863" s="52"/>
      <c r="M863" s="53" t="s">
        <v>229</v>
      </c>
      <c r="N863" s="53"/>
      <c r="O863" s="53"/>
      <c r="P863" s="53" t="s">
        <v>230</v>
      </c>
      <c r="Q863" s="53"/>
      <c r="R863" s="53"/>
      <c r="S863" s="54">
        <v>5.56</v>
      </c>
      <c r="T863" s="54"/>
      <c r="V863" s="5">
        <v>0</v>
      </c>
      <c r="W863" s="4" t="s">
        <v>224</v>
      </c>
      <c r="X863" s="55" t="s">
        <v>225</v>
      </c>
      <c r="Y863" s="55"/>
      <c r="Z863" s="55"/>
      <c r="AA863" s="55"/>
      <c r="AB863" s="56">
        <v>0</v>
      </c>
      <c r="AC863" s="56"/>
    </row>
    <row r="864" spans="1:32" ht="11.1" customHeight="1" x14ac:dyDescent="0.15">
      <c r="A864" s="6" t="s">
        <v>223</v>
      </c>
      <c r="C864" s="40" t="s">
        <v>228</v>
      </c>
      <c r="D864" s="40"/>
      <c r="E864" s="40"/>
      <c r="F864" s="40"/>
      <c r="G864" s="51">
        <v>3525613</v>
      </c>
      <c r="H864" s="51"/>
      <c r="I864" s="52" t="s">
        <v>234</v>
      </c>
      <c r="J864" s="52"/>
      <c r="K864" s="52"/>
      <c r="L864" s="52"/>
      <c r="M864" s="53" t="s">
        <v>229</v>
      </c>
      <c r="N864" s="53"/>
      <c r="O864" s="53"/>
      <c r="P864" s="53" t="s">
        <v>232</v>
      </c>
      <c r="Q864" s="53"/>
      <c r="R864" s="53"/>
      <c r="S864" s="54">
        <v>6.94</v>
      </c>
      <c r="T864" s="54"/>
      <c r="V864" s="5">
        <v>0</v>
      </c>
      <c r="W864" s="4" t="s">
        <v>224</v>
      </c>
      <c r="X864" s="55" t="s">
        <v>225</v>
      </c>
      <c r="Y864" s="55"/>
      <c r="Z864" s="55"/>
      <c r="AA864" s="55"/>
      <c r="AB864" s="56">
        <v>0</v>
      </c>
      <c r="AC864" s="56"/>
    </row>
    <row r="865" spans="1:31" ht="11.1" customHeight="1" x14ac:dyDescent="0.15">
      <c r="A865" s="6" t="s">
        <v>223</v>
      </c>
      <c r="C865" s="40" t="s">
        <v>228</v>
      </c>
      <c r="D865" s="40"/>
      <c r="E865" s="40"/>
      <c r="F865" s="40"/>
      <c r="G865" s="51">
        <v>3525645</v>
      </c>
      <c r="H865" s="51"/>
      <c r="I865" s="52" t="s">
        <v>234</v>
      </c>
      <c r="J865" s="52"/>
      <c r="K865" s="52"/>
      <c r="L865" s="52"/>
      <c r="M865" s="53" t="s">
        <v>229</v>
      </c>
      <c r="N865" s="53"/>
      <c r="O865" s="53"/>
      <c r="P865" s="53" t="s">
        <v>233</v>
      </c>
      <c r="Q865" s="53"/>
      <c r="R865" s="53"/>
      <c r="S865" s="54">
        <v>6.77</v>
      </c>
      <c r="T865" s="54"/>
      <c r="V865" s="5">
        <v>0</v>
      </c>
      <c r="W865" s="4" t="s">
        <v>224</v>
      </c>
      <c r="X865" s="55" t="s">
        <v>225</v>
      </c>
      <c r="Y865" s="55"/>
      <c r="Z865" s="55"/>
      <c r="AA865" s="55"/>
      <c r="AB865" s="56">
        <v>0</v>
      </c>
      <c r="AC865" s="56"/>
    </row>
    <row r="866" spans="1:31" ht="11.1" customHeight="1" x14ac:dyDescent="0.15">
      <c r="A866" s="6" t="s">
        <v>223</v>
      </c>
      <c r="C866" s="40" t="s">
        <v>228</v>
      </c>
      <c r="D866" s="40"/>
      <c r="E866" s="40"/>
      <c r="F866" s="40"/>
      <c r="G866" s="51">
        <v>3527867</v>
      </c>
      <c r="H866" s="51"/>
      <c r="I866" s="52" t="s">
        <v>235</v>
      </c>
      <c r="J866" s="52"/>
      <c r="K866" s="52"/>
      <c r="L866" s="52"/>
      <c r="M866" s="53" t="s">
        <v>229</v>
      </c>
      <c r="N866" s="53"/>
      <c r="O866" s="53"/>
      <c r="P866" s="53" t="s">
        <v>230</v>
      </c>
      <c r="Q866" s="53"/>
      <c r="R866" s="53"/>
      <c r="S866" s="54">
        <v>6.8</v>
      </c>
      <c r="T866" s="54"/>
      <c r="V866" s="5">
        <v>0</v>
      </c>
      <c r="W866" s="4" t="s">
        <v>224</v>
      </c>
      <c r="X866" s="55" t="s">
        <v>225</v>
      </c>
      <c r="Y866" s="55"/>
      <c r="Z866" s="55"/>
      <c r="AA866" s="55"/>
      <c r="AB866" s="56">
        <v>0</v>
      </c>
      <c r="AC866" s="56"/>
    </row>
    <row r="867" spans="1:31" ht="11.1" customHeight="1" x14ac:dyDescent="0.15">
      <c r="A867" s="6" t="s">
        <v>223</v>
      </c>
      <c r="C867" s="40" t="s">
        <v>228</v>
      </c>
      <c r="D867" s="40"/>
      <c r="E867" s="40"/>
      <c r="F867" s="40"/>
      <c r="G867" s="51">
        <v>3527892</v>
      </c>
      <c r="H867" s="51"/>
      <c r="I867" s="52" t="s">
        <v>235</v>
      </c>
      <c r="J867" s="52"/>
      <c r="K867" s="52"/>
      <c r="L867" s="52"/>
      <c r="M867" s="53" t="s">
        <v>229</v>
      </c>
      <c r="N867" s="53"/>
      <c r="O867" s="53"/>
      <c r="P867" s="53" t="s">
        <v>232</v>
      </c>
      <c r="Q867" s="53"/>
      <c r="R867" s="53"/>
      <c r="S867" s="54">
        <v>7.53</v>
      </c>
      <c r="T867" s="54"/>
      <c r="V867" s="5">
        <v>0</v>
      </c>
      <c r="W867" s="4" t="s">
        <v>224</v>
      </c>
      <c r="X867" s="55" t="s">
        <v>225</v>
      </c>
      <c r="Y867" s="55"/>
      <c r="Z867" s="55"/>
      <c r="AA867" s="55"/>
      <c r="AB867" s="56">
        <v>0</v>
      </c>
      <c r="AC867" s="56"/>
    </row>
    <row r="868" spans="1:31" ht="11.1" customHeight="1" x14ac:dyDescent="0.15">
      <c r="A868" s="6" t="s">
        <v>223</v>
      </c>
      <c r="C868" s="40" t="s">
        <v>228</v>
      </c>
      <c r="D868" s="40"/>
      <c r="E868" s="40"/>
      <c r="F868" s="40"/>
      <c r="G868" s="51">
        <v>3527904</v>
      </c>
      <c r="H868" s="51"/>
      <c r="I868" s="52" t="s">
        <v>235</v>
      </c>
      <c r="J868" s="52"/>
      <c r="K868" s="52"/>
      <c r="L868" s="52"/>
      <c r="M868" s="53" t="s">
        <v>229</v>
      </c>
      <c r="N868" s="53"/>
      <c r="O868" s="53"/>
      <c r="P868" s="53" t="s">
        <v>233</v>
      </c>
      <c r="Q868" s="53"/>
      <c r="R868" s="53"/>
      <c r="S868" s="54">
        <v>8.0500000000000007</v>
      </c>
      <c r="T868" s="54"/>
      <c r="V868" s="5">
        <v>0</v>
      </c>
      <c r="W868" s="4" t="s">
        <v>224</v>
      </c>
      <c r="X868" s="55" t="s">
        <v>225</v>
      </c>
      <c r="Y868" s="55"/>
      <c r="Z868" s="55"/>
      <c r="AA868" s="55"/>
      <c r="AB868" s="56">
        <v>0</v>
      </c>
      <c r="AC868" s="56"/>
    </row>
    <row r="869" spans="1:31" ht="8.65" customHeight="1" x14ac:dyDescent="0.15"/>
    <row r="870" spans="1:31" ht="13.9" customHeight="1" x14ac:dyDescent="0.15">
      <c r="Q870" s="37" t="s">
        <v>236</v>
      </c>
      <c r="R870" s="37"/>
      <c r="S870" s="37"/>
      <c r="AA870" s="57" t="s">
        <v>166</v>
      </c>
      <c r="AB870" s="57"/>
      <c r="AC870" s="57"/>
      <c r="AD870" s="57"/>
      <c r="AE870" s="57"/>
    </row>
    <row r="871" spans="1:31" ht="13.9" customHeight="1" x14ac:dyDescent="0.15">
      <c r="A871" s="2" t="s">
        <v>213</v>
      </c>
      <c r="C871" s="40" t="s">
        <v>214</v>
      </c>
      <c r="D871" s="40"/>
      <c r="E871" s="40"/>
      <c r="G871" s="41" t="s">
        <v>215</v>
      </c>
      <c r="H871" s="41"/>
      <c r="I871" s="40" t="s">
        <v>216</v>
      </c>
      <c r="J871" s="40"/>
      <c r="K871" s="40"/>
      <c r="L871" s="40"/>
      <c r="M871" s="40" t="s">
        <v>217</v>
      </c>
      <c r="N871" s="40"/>
      <c r="O871" s="40"/>
      <c r="P871" s="40" t="s">
        <v>218</v>
      </c>
      <c r="Q871" s="40"/>
      <c r="R871" s="40"/>
      <c r="S871" s="42" t="s">
        <v>219</v>
      </c>
      <c r="T871" s="42"/>
      <c r="V871" s="3" t="s">
        <v>220</v>
      </c>
      <c r="Z871" s="42" t="s">
        <v>221</v>
      </c>
      <c r="AA871" s="42"/>
      <c r="AB871" s="42" t="s">
        <v>222</v>
      </c>
      <c r="AC871" s="42"/>
    </row>
    <row r="872" spans="1:31" ht="0.75" customHeight="1" x14ac:dyDescent="0.15">
      <c r="A872" s="43" t="s">
        <v>223</v>
      </c>
      <c r="B872" s="1" t="s">
        <v>224</v>
      </c>
      <c r="C872" s="44" t="s">
        <v>228</v>
      </c>
      <c r="D872" s="44"/>
      <c r="E872" s="44"/>
      <c r="F872" s="44"/>
      <c r="G872" s="45">
        <v>3530476</v>
      </c>
      <c r="H872" s="45"/>
      <c r="I872" s="46" t="s">
        <v>237</v>
      </c>
      <c r="J872" s="46"/>
      <c r="K872" s="46"/>
      <c r="L872" s="46"/>
      <c r="M872" s="47" t="s">
        <v>229</v>
      </c>
      <c r="N872" s="47"/>
      <c r="O872" s="47"/>
      <c r="P872" s="47" t="s">
        <v>230</v>
      </c>
      <c r="Q872" s="47"/>
      <c r="R872" s="47"/>
      <c r="S872" s="48">
        <v>5.45</v>
      </c>
      <c r="T872" s="48"/>
      <c r="U872" s="1" t="s">
        <v>224</v>
      </c>
      <c r="V872" s="48">
        <v>0</v>
      </c>
      <c r="W872" s="47" t="s">
        <v>224</v>
      </c>
      <c r="X872" s="49" t="s">
        <v>225</v>
      </c>
      <c r="Y872" s="49"/>
      <c r="Z872" s="49"/>
      <c r="AA872" s="49"/>
      <c r="AB872" s="50">
        <v>0</v>
      </c>
      <c r="AC872" s="50"/>
      <c r="AD872" s="1" t="s">
        <v>224</v>
      </c>
    </row>
    <row r="873" spans="1:31" ht="10.35" customHeight="1" x14ac:dyDescent="0.15">
      <c r="A873" s="43"/>
      <c r="C873" s="44"/>
      <c r="D873" s="44"/>
      <c r="E873" s="44"/>
      <c r="F873" s="44"/>
      <c r="G873" s="45"/>
      <c r="H873" s="45"/>
      <c r="I873" s="46"/>
      <c r="J873" s="46"/>
      <c r="K873" s="46"/>
      <c r="L873" s="46"/>
      <c r="M873" s="47"/>
      <c r="N873" s="47"/>
      <c r="O873" s="47"/>
      <c r="P873" s="47"/>
      <c r="Q873" s="47"/>
      <c r="R873" s="47"/>
      <c r="S873" s="48"/>
      <c r="T873" s="48"/>
      <c r="V873" s="48"/>
      <c r="W873" s="47"/>
      <c r="X873" s="49"/>
      <c r="Y873" s="49"/>
      <c r="Z873" s="49"/>
      <c r="AA873" s="49"/>
      <c r="AB873" s="50"/>
      <c r="AC873" s="50"/>
    </row>
    <row r="874" spans="1:31" ht="11.1" customHeight="1" x14ac:dyDescent="0.15">
      <c r="A874" s="6" t="s">
        <v>223</v>
      </c>
      <c r="C874" s="40" t="s">
        <v>228</v>
      </c>
      <c r="D874" s="40"/>
      <c r="E874" s="40"/>
      <c r="F874" s="40"/>
      <c r="G874" s="51">
        <v>3530498</v>
      </c>
      <c r="H874" s="51"/>
      <c r="I874" s="52" t="s">
        <v>237</v>
      </c>
      <c r="J874" s="52"/>
      <c r="K874" s="52"/>
      <c r="L874" s="52"/>
      <c r="M874" s="53" t="s">
        <v>229</v>
      </c>
      <c r="N874" s="53"/>
      <c r="O874" s="53"/>
      <c r="P874" s="53" t="s">
        <v>233</v>
      </c>
      <c r="Q874" s="53"/>
      <c r="R874" s="53"/>
      <c r="S874" s="54">
        <v>6.15</v>
      </c>
      <c r="T874" s="54"/>
      <c r="V874" s="5">
        <v>0</v>
      </c>
      <c r="W874" s="4" t="s">
        <v>224</v>
      </c>
      <c r="X874" s="55" t="s">
        <v>225</v>
      </c>
      <c r="Y874" s="55"/>
      <c r="Z874" s="55"/>
      <c r="AA874" s="55"/>
      <c r="AB874" s="56">
        <v>0</v>
      </c>
      <c r="AC874" s="56"/>
    </row>
    <row r="875" spans="1:31" ht="11.1" customHeight="1" x14ac:dyDescent="0.15">
      <c r="A875" s="6" t="s">
        <v>223</v>
      </c>
      <c r="C875" s="40" t="s">
        <v>228</v>
      </c>
      <c r="D875" s="40"/>
      <c r="E875" s="40"/>
      <c r="F875" s="40"/>
      <c r="G875" s="51">
        <v>3530534</v>
      </c>
      <c r="H875" s="51"/>
      <c r="I875" s="52" t="s">
        <v>237</v>
      </c>
      <c r="J875" s="52"/>
      <c r="K875" s="52"/>
      <c r="L875" s="52"/>
      <c r="M875" s="53" t="s">
        <v>229</v>
      </c>
      <c r="N875" s="53"/>
      <c r="O875" s="53"/>
      <c r="P875" s="53" t="s">
        <v>232</v>
      </c>
      <c r="Q875" s="53"/>
      <c r="R875" s="53"/>
      <c r="S875" s="54">
        <v>7.19</v>
      </c>
      <c r="T875" s="54"/>
      <c r="V875" s="5">
        <v>0</v>
      </c>
      <c r="W875" s="4" t="s">
        <v>224</v>
      </c>
      <c r="X875" s="55" t="s">
        <v>225</v>
      </c>
      <c r="Y875" s="55"/>
      <c r="Z875" s="55"/>
      <c r="AA875" s="55"/>
      <c r="AB875" s="56">
        <v>0</v>
      </c>
      <c r="AC875" s="56"/>
    </row>
    <row r="876" spans="1:31" ht="11.1" customHeight="1" x14ac:dyDescent="0.15">
      <c r="A876" s="6" t="s">
        <v>223</v>
      </c>
      <c r="C876" s="40" t="s">
        <v>228</v>
      </c>
      <c r="D876" s="40"/>
      <c r="E876" s="40"/>
      <c r="F876" s="40"/>
      <c r="G876" s="51">
        <v>3533138</v>
      </c>
      <c r="H876" s="51"/>
      <c r="I876" s="52" t="s">
        <v>238</v>
      </c>
      <c r="J876" s="52"/>
      <c r="K876" s="52"/>
      <c r="L876" s="52"/>
      <c r="M876" s="53" t="s">
        <v>229</v>
      </c>
      <c r="N876" s="53"/>
      <c r="O876" s="53"/>
      <c r="P876" s="53" t="s">
        <v>230</v>
      </c>
      <c r="Q876" s="53"/>
      <c r="R876" s="53"/>
      <c r="S876" s="54">
        <v>4.76</v>
      </c>
      <c r="T876" s="54"/>
      <c r="V876" s="5">
        <v>0</v>
      </c>
      <c r="W876" s="4" t="s">
        <v>224</v>
      </c>
      <c r="X876" s="55" t="s">
        <v>225</v>
      </c>
      <c r="Y876" s="55"/>
      <c r="Z876" s="55"/>
      <c r="AA876" s="55"/>
      <c r="AB876" s="56">
        <v>0</v>
      </c>
      <c r="AC876" s="56"/>
    </row>
    <row r="877" spans="1:31" ht="11.1" customHeight="1" x14ac:dyDescent="0.15">
      <c r="A877" s="6" t="s">
        <v>223</v>
      </c>
      <c r="C877" s="40" t="s">
        <v>228</v>
      </c>
      <c r="D877" s="40"/>
      <c r="E877" s="40"/>
      <c r="F877" s="40"/>
      <c r="G877" s="51">
        <v>3533143</v>
      </c>
      <c r="H877" s="51"/>
      <c r="I877" s="52" t="s">
        <v>238</v>
      </c>
      <c r="J877" s="52"/>
      <c r="K877" s="52"/>
      <c r="L877" s="52"/>
      <c r="M877" s="53" t="s">
        <v>229</v>
      </c>
      <c r="N877" s="53"/>
      <c r="O877" s="53"/>
      <c r="P877" s="53" t="s">
        <v>232</v>
      </c>
      <c r="Q877" s="53"/>
      <c r="R877" s="53"/>
      <c r="S877" s="54">
        <v>5.78</v>
      </c>
      <c r="T877" s="54"/>
      <c r="V877" s="5">
        <v>0</v>
      </c>
      <c r="W877" s="4" t="s">
        <v>224</v>
      </c>
      <c r="X877" s="55" t="s">
        <v>225</v>
      </c>
      <c r="Y877" s="55"/>
      <c r="Z877" s="55"/>
      <c r="AA877" s="55"/>
      <c r="AB877" s="56">
        <v>0</v>
      </c>
      <c r="AC877" s="56"/>
    </row>
    <row r="878" spans="1:31" ht="11.1" customHeight="1" x14ac:dyDescent="0.15">
      <c r="A878" s="6" t="s">
        <v>223</v>
      </c>
      <c r="C878" s="40" t="s">
        <v>228</v>
      </c>
      <c r="D878" s="40"/>
      <c r="E878" s="40"/>
      <c r="F878" s="40"/>
      <c r="G878" s="51">
        <v>3535722</v>
      </c>
      <c r="H878" s="51"/>
      <c r="I878" s="52" t="s">
        <v>139</v>
      </c>
      <c r="J878" s="52"/>
      <c r="K878" s="52"/>
      <c r="L878" s="52"/>
      <c r="M878" s="53" t="s">
        <v>229</v>
      </c>
      <c r="N878" s="53"/>
      <c r="O878" s="53"/>
      <c r="P878" s="53" t="s">
        <v>230</v>
      </c>
      <c r="Q878" s="53"/>
      <c r="R878" s="53"/>
      <c r="S878" s="54">
        <v>5.79</v>
      </c>
      <c r="T878" s="54"/>
      <c r="V878" s="5">
        <v>0</v>
      </c>
      <c r="W878" s="4" t="s">
        <v>224</v>
      </c>
      <c r="X878" s="55" t="s">
        <v>225</v>
      </c>
      <c r="Y878" s="55"/>
      <c r="Z878" s="55"/>
      <c r="AA878" s="55"/>
      <c r="AB878" s="56">
        <v>0</v>
      </c>
      <c r="AC878" s="56"/>
    </row>
    <row r="879" spans="1:31" ht="11.1" customHeight="1" x14ac:dyDescent="0.15">
      <c r="A879" s="6" t="s">
        <v>223</v>
      </c>
      <c r="C879" s="40" t="s">
        <v>228</v>
      </c>
      <c r="D879" s="40"/>
      <c r="E879" s="40"/>
      <c r="F879" s="40"/>
      <c r="G879" s="51">
        <v>3535808</v>
      </c>
      <c r="H879" s="51"/>
      <c r="I879" s="52" t="s">
        <v>139</v>
      </c>
      <c r="J879" s="52"/>
      <c r="K879" s="52"/>
      <c r="L879" s="52"/>
      <c r="M879" s="53" t="s">
        <v>229</v>
      </c>
      <c r="N879" s="53"/>
      <c r="O879" s="53"/>
      <c r="P879" s="53" t="s">
        <v>232</v>
      </c>
      <c r="Q879" s="53"/>
      <c r="R879" s="53"/>
      <c r="S879" s="54">
        <v>7.52</v>
      </c>
      <c r="T879" s="54"/>
      <c r="V879" s="5">
        <v>0</v>
      </c>
      <c r="W879" s="4" t="s">
        <v>224</v>
      </c>
      <c r="X879" s="55" t="s">
        <v>225</v>
      </c>
      <c r="Y879" s="55"/>
      <c r="Z879" s="55"/>
      <c r="AA879" s="55"/>
      <c r="AB879" s="56">
        <v>0</v>
      </c>
      <c r="AC879" s="56"/>
    </row>
    <row r="880" spans="1:31" ht="11.1" customHeight="1" x14ac:dyDescent="0.15">
      <c r="A880" s="6" t="s">
        <v>223</v>
      </c>
      <c r="C880" s="40" t="s">
        <v>228</v>
      </c>
      <c r="D880" s="40"/>
      <c r="E880" s="40"/>
      <c r="F880" s="40"/>
      <c r="G880" s="51">
        <v>3535825</v>
      </c>
      <c r="H880" s="51"/>
      <c r="I880" s="52" t="s">
        <v>139</v>
      </c>
      <c r="J880" s="52"/>
      <c r="K880" s="52"/>
      <c r="L880" s="52"/>
      <c r="M880" s="53" t="s">
        <v>229</v>
      </c>
      <c r="N880" s="53"/>
      <c r="O880" s="53"/>
      <c r="P880" s="53" t="s">
        <v>239</v>
      </c>
      <c r="Q880" s="53"/>
      <c r="R880" s="53"/>
      <c r="S880" s="54">
        <v>7.07</v>
      </c>
      <c r="T880" s="54"/>
      <c r="V880" s="5">
        <v>0</v>
      </c>
      <c r="W880" s="4" t="s">
        <v>224</v>
      </c>
      <c r="X880" s="55" t="s">
        <v>225</v>
      </c>
      <c r="Y880" s="55"/>
      <c r="Z880" s="55"/>
      <c r="AA880" s="55"/>
      <c r="AB880" s="56">
        <v>0</v>
      </c>
      <c r="AC880" s="56"/>
    </row>
    <row r="881" spans="1:29" ht="11.1" customHeight="1" x14ac:dyDescent="0.15">
      <c r="A881" s="6" t="s">
        <v>223</v>
      </c>
      <c r="C881" s="40" t="s">
        <v>228</v>
      </c>
      <c r="D881" s="40"/>
      <c r="E881" s="40"/>
      <c r="F881" s="40"/>
      <c r="G881" s="51">
        <v>3537558</v>
      </c>
      <c r="H881" s="51"/>
      <c r="I881" s="52" t="s">
        <v>140</v>
      </c>
      <c r="J881" s="52"/>
      <c r="K881" s="52"/>
      <c r="L881" s="52"/>
      <c r="M881" s="53" t="s">
        <v>229</v>
      </c>
      <c r="N881" s="53"/>
      <c r="O881" s="53"/>
      <c r="P881" s="53" t="s">
        <v>230</v>
      </c>
      <c r="Q881" s="53"/>
      <c r="R881" s="53"/>
      <c r="S881" s="54">
        <v>4.8499999999999996</v>
      </c>
      <c r="T881" s="54"/>
      <c r="V881" s="5">
        <v>0</v>
      </c>
      <c r="W881" s="4" t="s">
        <v>224</v>
      </c>
      <c r="X881" s="55" t="s">
        <v>225</v>
      </c>
      <c r="Y881" s="55"/>
      <c r="Z881" s="55"/>
      <c r="AA881" s="55"/>
      <c r="AB881" s="56">
        <v>0</v>
      </c>
      <c r="AC881" s="56"/>
    </row>
    <row r="882" spans="1:29" ht="11.1" customHeight="1" x14ac:dyDescent="0.15">
      <c r="A882" s="6" t="s">
        <v>223</v>
      </c>
      <c r="C882" s="40" t="s">
        <v>228</v>
      </c>
      <c r="D882" s="40"/>
      <c r="E882" s="40"/>
      <c r="F882" s="40"/>
      <c r="G882" s="51">
        <v>3537575</v>
      </c>
      <c r="H882" s="51"/>
      <c r="I882" s="52" t="s">
        <v>140</v>
      </c>
      <c r="J882" s="52"/>
      <c r="K882" s="52"/>
      <c r="L882" s="52"/>
      <c r="M882" s="53" t="s">
        <v>229</v>
      </c>
      <c r="N882" s="53"/>
      <c r="O882" s="53"/>
      <c r="P882" s="53" t="s">
        <v>239</v>
      </c>
      <c r="Q882" s="53"/>
      <c r="R882" s="53"/>
      <c r="S882" s="54">
        <v>5.67</v>
      </c>
      <c r="T882" s="54"/>
      <c r="V882" s="5">
        <v>0</v>
      </c>
      <c r="W882" s="4" t="s">
        <v>224</v>
      </c>
      <c r="X882" s="55" t="s">
        <v>225</v>
      </c>
      <c r="Y882" s="55"/>
      <c r="Z882" s="55"/>
      <c r="AA882" s="55"/>
      <c r="AB882" s="56">
        <v>0</v>
      </c>
      <c r="AC882" s="56"/>
    </row>
    <row r="883" spans="1:29" ht="11.1" customHeight="1" x14ac:dyDescent="0.15">
      <c r="A883" s="6" t="s">
        <v>223</v>
      </c>
      <c r="C883" s="40" t="s">
        <v>228</v>
      </c>
      <c r="D883" s="40"/>
      <c r="E883" s="40"/>
      <c r="F883" s="40"/>
      <c r="G883" s="51">
        <v>3537579</v>
      </c>
      <c r="H883" s="51"/>
      <c r="I883" s="52" t="s">
        <v>140</v>
      </c>
      <c r="J883" s="52"/>
      <c r="K883" s="52"/>
      <c r="L883" s="52"/>
      <c r="M883" s="53" t="s">
        <v>229</v>
      </c>
      <c r="N883" s="53"/>
      <c r="O883" s="53"/>
      <c r="P883" s="53" t="s">
        <v>232</v>
      </c>
      <c r="Q883" s="53"/>
      <c r="R883" s="53"/>
      <c r="S883" s="54">
        <v>6.33</v>
      </c>
      <c r="T883" s="54"/>
      <c r="V883" s="5">
        <v>0</v>
      </c>
      <c r="W883" s="4" t="s">
        <v>224</v>
      </c>
      <c r="X883" s="55" t="s">
        <v>225</v>
      </c>
      <c r="Y883" s="55"/>
      <c r="Z883" s="55"/>
      <c r="AA883" s="55"/>
      <c r="AB883" s="56">
        <v>0</v>
      </c>
      <c r="AC883" s="56"/>
    </row>
    <row r="884" spans="1:29" ht="11.1" customHeight="1" x14ac:dyDescent="0.15">
      <c r="A884" s="6" t="s">
        <v>223</v>
      </c>
      <c r="C884" s="40" t="s">
        <v>228</v>
      </c>
      <c r="D884" s="40"/>
      <c r="E884" s="40"/>
      <c r="F884" s="40"/>
      <c r="G884" s="51">
        <v>3539801</v>
      </c>
      <c r="H884" s="51"/>
      <c r="I884" s="52" t="s">
        <v>142</v>
      </c>
      <c r="J884" s="52"/>
      <c r="K884" s="52"/>
      <c r="L884" s="52"/>
      <c r="M884" s="53" t="s">
        <v>229</v>
      </c>
      <c r="N884" s="53"/>
      <c r="O884" s="53"/>
      <c r="P884" s="53" t="s">
        <v>239</v>
      </c>
      <c r="Q884" s="53"/>
      <c r="R884" s="53"/>
      <c r="S884" s="54">
        <v>6.07</v>
      </c>
      <c r="T884" s="54"/>
      <c r="V884" s="5">
        <v>0</v>
      </c>
      <c r="W884" s="4" t="s">
        <v>224</v>
      </c>
      <c r="X884" s="55" t="s">
        <v>225</v>
      </c>
      <c r="Y884" s="55"/>
      <c r="Z884" s="55"/>
      <c r="AA884" s="55"/>
      <c r="AB884" s="56">
        <v>0</v>
      </c>
      <c r="AC884" s="56"/>
    </row>
    <row r="885" spans="1:29" ht="11.1" customHeight="1" x14ac:dyDescent="0.15">
      <c r="A885" s="6" t="s">
        <v>223</v>
      </c>
      <c r="C885" s="40" t="s">
        <v>228</v>
      </c>
      <c r="D885" s="40"/>
      <c r="E885" s="40"/>
      <c r="F885" s="40"/>
      <c r="G885" s="51">
        <v>3539811</v>
      </c>
      <c r="H885" s="51"/>
      <c r="I885" s="52" t="s">
        <v>142</v>
      </c>
      <c r="J885" s="52"/>
      <c r="K885" s="52"/>
      <c r="L885" s="52"/>
      <c r="M885" s="53" t="s">
        <v>229</v>
      </c>
      <c r="N885" s="53"/>
      <c r="O885" s="53"/>
      <c r="P885" s="53" t="s">
        <v>232</v>
      </c>
      <c r="Q885" s="53"/>
      <c r="R885" s="53"/>
      <c r="S885" s="54">
        <v>6.88</v>
      </c>
      <c r="T885" s="54"/>
      <c r="V885" s="5">
        <v>0</v>
      </c>
      <c r="W885" s="4" t="s">
        <v>224</v>
      </c>
      <c r="X885" s="55" t="s">
        <v>225</v>
      </c>
      <c r="Y885" s="55"/>
      <c r="Z885" s="55"/>
      <c r="AA885" s="55"/>
      <c r="AB885" s="56">
        <v>0</v>
      </c>
      <c r="AC885" s="56"/>
    </row>
    <row r="886" spans="1:29" ht="11.1" customHeight="1" x14ac:dyDescent="0.15">
      <c r="A886" s="6" t="s">
        <v>223</v>
      </c>
      <c r="C886" s="40" t="s">
        <v>228</v>
      </c>
      <c r="D886" s="40"/>
      <c r="E886" s="40"/>
      <c r="F886" s="40"/>
      <c r="G886" s="51">
        <v>3539824</v>
      </c>
      <c r="H886" s="51"/>
      <c r="I886" s="52" t="s">
        <v>142</v>
      </c>
      <c r="J886" s="52"/>
      <c r="K886" s="52"/>
      <c r="L886" s="52"/>
      <c r="M886" s="53" t="s">
        <v>229</v>
      </c>
      <c r="N886" s="53"/>
      <c r="O886" s="53"/>
      <c r="P886" s="53" t="s">
        <v>230</v>
      </c>
      <c r="Q886" s="53"/>
      <c r="R886" s="53"/>
      <c r="S886" s="54">
        <v>7.27</v>
      </c>
      <c r="T886" s="54"/>
      <c r="V886" s="5">
        <v>0</v>
      </c>
      <c r="W886" s="4" t="s">
        <v>224</v>
      </c>
      <c r="X886" s="55" t="s">
        <v>225</v>
      </c>
      <c r="Y886" s="55"/>
      <c r="Z886" s="55"/>
      <c r="AA886" s="55"/>
      <c r="AB886" s="56">
        <v>0</v>
      </c>
      <c r="AC886" s="56"/>
    </row>
    <row r="887" spans="1:29" ht="11.1" customHeight="1" x14ac:dyDescent="0.15">
      <c r="A887" s="6" t="s">
        <v>223</v>
      </c>
      <c r="C887" s="40" t="s">
        <v>228</v>
      </c>
      <c r="D887" s="40"/>
      <c r="E887" s="40"/>
      <c r="F887" s="40"/>
      <c r="G887" s="51">
        <v>3542974</v>
      </c>
      <c r="H887" s="51"/>
      <c r="I887" s="52" t="s">
        <v>144</v>
      </c>
      <c r="J887" s="52"/>
      <c r="K887" s="52"/>
      <c r="L887" s="52"/>
      <c r="M887" s="53" t="s">
        <v>229</v>
      </c>
      <c r="N887" s="53"/>
      <c r="O887" s="53"/>
      <c r="P887" s="53" t="s">
        <v>230</v>
      </c>
      <c r="Q887" s="53"/>
      <c r="R887" s="53"/>
      <c r="S887" s="54">
        <v>5.52</v>
      </c>
      <c r="T887" s="54"/>
      <c r="V887" s="5">
        <v>0</v>
      </c>
      <c r="W887" s="4" t="s">
        <v>224</v>
      </c>
      <c r="X887" s="55" t="s">
        <v>225</v>
      </c>
      <c r="Y887" s="55"/>
      <c r="Z887" s="55"/>
      <c r="AA887" s="55"/>
      <c r="AB887" s="56">
        <v>0</v>
      </c>
      <c r="AC887" s="56"/>
    </row>
    <row r="888" spans="1:29" ht="11.1" customHeight="1" x14ac:dyDescent="0.15">
      <c r="A888" s="6" t="s">
        <v>223</v>
      </c>
      <c r="C888" s="40" t="s">
        <v>228</v>
      </c>
      <c r="D888" s="40"/>
      <c r="E888" s="40"/>
      <c r="F888" s="40"/>
      <c r="G888" s="51">
        <v>3542990</v>
      </c>
      <c r="H888" s="51"/>
      <c r="I888" s="52" t="s">
        <v>144</v>
      </c>
      <c r="J888" s="52"/>
      <c r="K888" s="52"/>
      <c r="L888" s="52"/>
      <c r="M888" s="53" t="s">
        <v>229</v>
      </c>
      <c r="N888" s="53"/>
      <c r="O888" s="53"/>
      <c r="P888" s="53" t="s">
        <v>232</v>
      </c>
      <c r="Q888" s="53"/>
      <c r="R888" s="53"/>
      <c r="S888" s="54">
        <v>7.32</v>
      </c>
      <c r="T888" s="54"/>
      <c r="V888" s="5">
        <v>0</v>
      </c>
      <c r="W888" s="4" t="s">
        <v>224</v>
      </c>
      <c r="X888" s="55" t="s">
        <v>225</v>
      </c>
      <c r="Y888" s="55"/>
      <c r="Z888" s="55"/>
      <c r="AA888" s="55"/>
      <c r="AB888" s="56">
        <v>0</v>
      </c>
      <c r="AC888" s="56"/>
    </row>
    <row r="889" spans="1:29" ht="11.1" customHeight="1" x14ac:dyDescent="0.15">
      <c r="A889" s="6" t="s">
        <v>223</v>
      </c>
      <c r="C889" s="40" t="s">
        <v>228</v>
      </c>
      <c r="D889" s="40"/>
      <c r="E889" s="40"/>
      <c r="F889" s="40"/>
      <c r="G889" s="51">
        <v>3543008</v>
      </c>
      <c r="H889" s="51"/>
      <c r="I889" s="52" t="s">
        <v>144</v>
      </c>
      <c r="J889" s="52"/>
      <c r="K889" s="52"/>
      <c r="L889" s="52"/>
      <c r="M889" s="53" t="s">
        <v>229</v>
      </c>
      <c r="N889" s="53"/>
      <c r="O889" s="53"/>
      <c r="P889" s="53" t="s">
        <v>239</v>
      </c>
      <c r="Q889" s="53"/>
      <c r="R889" s="53"/>
      <c r="S889" s="54">
        <v>6.01</v>
      </c>
      <c r="T889" s="54"/>
      <c r="V889" s="5">
        <v>0</v>
      </c>
      <c r="W889" s="4" t="s">
        <v>224</v>
      </c>
      <c r="X889" s="55" t="s">
        <v>225</v>
      </c>
      <c r="Y889" s="55"/>
      <c r="Z889" s="55"/>
      <c r="AA889" s="55"/>
      <c r="AB889" s="56">
        <v>0</v>
      </c>
      <c r="AC889" s="56"/>
    </row>
    <row r="890" spans="1:29" ht="11.1" customHeight="1" x14ac:dyDescent="0.15">
      <c r="A890" s="6" t="s">
        <v>223</v>
      </c>
      <c r="C890" s="40" t="s">
        <v>228</v>
      </c>
      <c r="D890" s="40"/>
      <c r="E890" s="40"/>
      <c r="F890" s="40"/>
      <c r="G890" s="51">
        <v>3545727</v>
      </c>
      <c r="H890" s="51"/>
      <c r="I890" s="52" t="s">
        <v>145</v>
      </c>
      <c r="J890" s="52"/>
      <c r="K890" s="52"/>
      <c r="L890" s="52"/>
      <c r="M890" s="53" t="s">
        <v>229</v>
      </c>
      <c r="N890" s="53"/>
      <c r="O890" s="53"/>
      <c r="P890" s="53" t="s">
        <v>230</v>
      </c>
      <c r="Q890" s="53"/>
      <c r="R890" s="53"/>
      <c r="S890" s="54">
        <v>5.56</v>
      </c>
      <c r="T890" s="54"/>
      <c r="V890" s="5">
        <v>0</v>
      </c>
      <c r="W890" s="4" t="s">
        <v>224</v>
      </c>
      <c r="X890" s="55" t="s">
        <v>225</v>
      </c>
      <c r="Y890" s="55"/>
      <c r="Z890" s="55"/>
      <c r="AA890" s="55"/>
      <c r="AB890" s="56">
        <v>0</v>
      </c>
      <c r="AC890" s="56"/>
    </row>
    <row r="891" spans="1:29" ht="11.1" customHeight="1" x14ac:dyDescent="0.15">
      <c r="A891" s="6" t="s">
        <v>223</v>
      </c>
      <c r="C891" s="40" t="s">
        <v>228</v>
      </c>
      <c r="D891" s="40"/>
      <c r="E891" s="40"/>
      <c r="F891" s="40"/>
      <c r="G891" s="51">
        <v>3545732</v>
      </c>
      <c r="H891" s="51"/>
      <c r="I891" s="52" t="s">
        <v>145</v>
      </c>
      <c r="J891" s="52"/>
      <c r="K891" s="52"/>
      <c r="L891" s="52"/>
      <c r="M891" s="53" t="s">
        <v>229</v>
      </c>
      <c r="N891" s="53"/>
      <c r="O891" s="53"/>
      <c r="P891" s="53" t="s">
        <v>232</v>
      </c>
      <c r="Q891" s="53"/>
      <c r="R891" s="53"/>
      <c r="S891" s="54">
        <v>6.78</v>
      </c>
      <c r="T891" s="54"/>
      <c r="V891" s="5">
        <v>0</v>
      </c>
      <c r="W891" s="4" t="s">
        <v>224</v>
      </c>
      <c r="X891" s="55" t="s">
        <v>225</v>
      </c>
      <c r="Y891" s="55"/>
      <c r="Z891" s="55"/>
      <c r="AA891" s="55"/>
      <c r="AB891" s="56">
        <v>0</v>
      </c>
      <c r="AC891" s="56"/>
    </row>
    <row r="892" spans="1:29" ht="11.1" customHeight="1" x14ac:dyDescent="0.15">
      <c r="A892" s="6" t="s">
        <v>223</v>
      </c>
      <c r="C892" s="40" t="s">
        <v>228</v>
      </c>
      <c r="D892" s="40"/>
      <c r="E892" s="40"/>
      <c r="F892" s="40"/>
      <c r="G892" s="51">
        <v>3545758</v>
      </c>
      <c r="H892" s="51"/>
      <c r="I892" s="52" t="s">
        <v>145</v>
      </c>
      <c r="J892" s="52"/>
      <c r="K892" s="52"/>
      <c r="L892" s="52"/>
      <c r="M892" s="53" t="s">
        <v>229</v>
      </c>
      <c r="N892" s="53"/>
      <c r="O892" s="53"/>
      <c r="P892" s="53" t="s">
        <v>239</v>
      </c>
      <c r="Q892" s="53"/>
      <c r="R892" s="53"/>
      <c r="S892" s="54">
        <v>5.78</v>
      </c>
      <c r="T892" s="54"/>
      <c r="V892" s="5">
        <v>0</v>
      </c>
      <c r="W892" s="4" t="s">
        <v>224</v>
      </c>
      <c r="X892" s="55" t="s">
        <v>225</v>
      </c>
      <c r="Y892" s="55"/>
      <c r="Z892" s="55"/>
      <c r="AA892" s="55"/>
      <c r="AB892" s="56">
        <v>0</v>
      </c>
      <c r="AC892" s="56"/>
    </row>
    <row r="893" spans="1:29" ht="11.1" customHeight="1" x14ac:dyDescent="0.15">
      <c r="A893" s="6" t="s">
        <v>223</v>
      </c>
      <c r="C893" s="40" t="s">
        <v>228</v>
      </c>
      <c r="D893" s="40"/>
      <c r="E893" s="40"/>
      <c r="F893" s="40"/>
      <c r="G893" s="51">
        <v>3547543</v>
      </c>
      <c r="H893" s="51"/>
      <c r="I893" s="52" t="s">
        <v>146</v>
      </c>
      <c r="J893" s="52"/>
      <c r="K893" s="52"/>
      <c r="L893" s="52"/>
      <c r="M893" s="53" t="s">
        <v>229</v>
      </c>
      <c r="N893" s="53"/>
      <c r="O893" s="53"/>
      <c r="P893" s="53" t="s">
        <v>232</v>
      </c>
      <c r="Q893" s="53"/>
      <c r="R893" s="53"/>
      <c r="S893" s="54">
        <v>3.15</v>
      </c>
      <c r="T893" s="54"/>
      <c r="V893" s="5">
        <v>0</v>
      </c>
      <c r="W893" s="4" t="s">
        <v>224</v>
      </c>
      <c r="X893" s="55" t="s">
        <v>225</v>
      </c>
      <c r="Y893" s="55"/>
      <c r="Z893" s="55"/>
      <c r="AA893" s="55"/>
      <c r="AB893" s="56">
        <v>0</v>
      </c>
      <c r="AC893" s="56"/>
    </row>
    <row r="894" spans="1:29" ht="11.1" customHeight="1" x14ac:dyDescent="0.15">
      <c r="A894" s="6" t="s">
        <v>223</v>
      </c>
      <c r="C894" s="40" t="s">
        <v>228</v>
      </c>
      <c r="D894" s="40"/>
      <c r="E894" s="40"/>
      <c r="F894" s="40"/>
      <c r="G894" s="51">
        <v>3547544</v>
      </c>
      <c r="H894" s="51"/>
      <c r="I894" s="52" t="s">
        <v>146</v>
      </c>
      <c r="J894" s="52"/>
      <c r="K894" s="52"/>
      <c r="L894" s="52"/>
      <c r="M894" s="53" t="s">
        <v>229</v>
      </c>
      <c r="N894" s="53"/>
      <c r="O894" s="53"/>
      <c r="P894" s="53" t="s">
        <v>233</v>
      </c>
      <c r="Q894" s="53"/>
      <c r="R894" s="53"/>
      <c r="S894" s="54">
        <v>2.4900000000000002</v>
      </c>
      <c r="T894" s="54"/>
      <c r="V894" s="5">
        <v>0</v>
      </c>
      <c r="W894" s="4" t="s">
        <v>224</v>
      </c>
      <c r="X894" s="55" t="s">
        <v>225</v>
      </c>
      <c r="Y894" s="55"/>
      <c r="Z894" s="55"/>
      <c r="AA894" s="55"/>
      <c r="AB894" s="56">
        <v>0</v>
      </c>
      <c r="AC894" s="56"/>
    </row>
    <row r="895" spans="1:29" ht="11.1" customHeight="1" x14ac:dyDescent="0.15">
      <c r="A895" s="6" t="s">
        <v>223</v>
      </c>
      <c r="C895" s="40" t="s">
        <v>228</v>
      </c>
      <c r="D895" s="40"/>
      <c r="E895" s="40"/>
      <c r="F895" s="40"/>
      <c r="G895" s="51">
        <v>3547552</v>
      </c>
      <c r="H895" s="51"/>
      <c r="I895" s="52" t="s">
        <v>146</v>
      </c>
      <c r="J895" s="52"/>
      <c r="K895" s="52"/>
      <c r="L895" s="52"/>
      <c r="M895" s="53" t="s">
        <v>229</v>
      </c>
      <c r="N895" s="53"/>
      <c r="O895" s="53"/>
      <c r="P895" s="53" t="s">
        <v>230</v>
      </c>
      <c r="Q895" s="53"/>
      <c r="R895" s="53"/>
      <c r="S895" s="54">
        <v>2.3199999999999998</v>
      </c>
      <c r="T895" s="54"/>
      <c r="V895" s="5">
        <v>0</v>
      </c>
      <c r="W895" s="4" t="s">
        <v>224</v>
      </c>
      <c r="X895" s="55" t="s">
        <v>225</v>
      </c>
      <c r="Y895" s="55"/>
      <c r="Z895" s="55"/>
      <c r="AA895" s="55"/>
      <c r="AB895" s="56">
        <v>0</v>
      </c>
      <c r="AC895" s="56"/>
    </row>
    <row r="896" spans="1:29" ht="11.1" customHeight="1" x14ac:dyDescent="0.15">
      <c r="A896" s="6" t="s">
        <v>223</v>
      </c>
      <c r="C896" s="40" t="s">
        <v>228</v>
      </c>
      <c r="D896" s="40"/>
      <c r="E896" s="40"/>
      <c r="F896" s="40"/>
      <c r="G896" s="51">
        <v>3550146</v>
      </c>
      <c r="H896" s="51"/>
      <c r="I896" s="52" t="s">
        <v>147</v>
      </c>
      <c r="J896" s="52"/>
      <c r="K896" s="52"/>
      <c r="L896" s="52"/>
      <c r="M896" s="53" t="s">
        <v>229</v>
      </c>
      <c r="N896" s="53"/>
      <c r="O896" s="53"/>
      <c r="P896" s="53" t="s">
        <v>230</v>
      </c>
      <c r="Q896" s="53"/>
      <c r="R896" s="53"/>
      <c r="S896" s="54">
        <v>7.42</v>
      </c>
      <c r="T896" s="54"/>
      <c r="V896" s="5">
        <v>0</v>
      </c>
      <c r="W896" s="4" t="s">
        <v>224</v>
      </c>
      <c r="X896" s="55" t="s">
        <v>225</v>
      </c>
      <c r="Y896" s="55"/>
      <c r="Z896" s="55"/>
      <c r="AA896" s="55"/>
      <c r="AB896" s="56">
        <v>0</v>
      </c>
      <c r="AC896" s="56"/>
    </row>
    <row r="897" spans="1:29" ht="11.1" customHeight="1" x14ac:dyDescent="0.15">
      <c r="A897" s="6" t="s">
        <v>223</v>
      </c>
      <c r="C897" s="40" t="s">
        <v>228</v>
      </c>
      <c r="D897" s="40"/>
      <c r="E897" s="40"/>
      <c r="F897" s="40"/>
      <c r="G897" s="51">
        <v>3550179</v>
      </c>
      <c r="H897" s="51"/>
      <c r="I897" s="52" t="s">
        <v>147</v>
      </c>
      <c r="J897" s="52"/>
      <c r="K897" s="52"/>
      <c r="L897" s="52"/>
      <c r="M897" s="53" t="s">
        <v>229</v>
      </c>
      <c r="N897" s="53"/>
      <c r="O897" s="53"/>
      <c r="P897" s="53" t="s">
        <v>233</v>
      </c>
      <c r="Q897" s="53"/>
      <c r="R897" s="53"/>
      <c r="S897" s="54">
        <v>8.59</v>
      </c>
      <c r="T897" s="54"/>
      <c r="V897" s="5">
        <v>0</v>
      </c>
      <c r="W897" s="4" t="s">
        <v>224</v>
      </c>
      <c r="X897" s="55" t="s">
        <v>225</v>
      </c>
      <c r="Y897" s="55"/>
      <c r="Z897" s="55"/>
      <c r="AA897" s="55"/>
      <c r="AB897" s="56">
        <v>0</v>
      </c>
      <c r="AC897" s="56"/>
    </row>
    <row r="898" spans="1:29" ht="11.1" customHeight="1" x14ac:dyDescent="0.15">
      <c r="A898" s="6" t="s">
        <v>223</v>
      </c>
      <c r="C898" s="40" t="s">
        <v>228</v>
      </c>
      <c r="D898" s="40"/>
      <c r="E898" s="40"/>
      <c r="F898" s="40"/>
      <c r="G898" s="51">
        <v>3550186</v>
      </c>
      <c r="H898" s="51"/>
      <c r="I898" s="52" t="s">
        <v>147</v>
      </c>
      <c r="J898" s="52"/>
      <c r="K898" s="52"/>
      <c r="L898" s="52"/>
      <c r="M898" s="53" t="s">
        <v>229</v>
      </c>
      <c r="N898" s="53"/>
      <c r="O898" s="53"/>
      <c r="P898" s="53" t="s">
        <v>232</v>
      </c>
      <c r="Q898" s="53"/>
      <c r="R898" s="53"/>
      <c r="S898" s="54">
        <v>9.1300000000000008</v>
      </c>
      <c r="T898" s="54"/>
      <c r="V898" s="5">
        <v>0</v>
      </c>
      <c r="W898" s="4" t="s">
        <v>224</v>
      </c>
      <c r="X898" s="55" t="s">
        <v>225</v>
      </c>
      <c r="Y898" s="55"/>
      <c r="Z898" s="55"/>
      <c r="AA898" s="55"/>
      <c r="AB898" s="56">
        <v>0</v>
      </c>
      <c r="AC898" s="56"/>
    </row>
    <row r="899" spans="1:29" ht="11.1" customHeight="1" x14ac:dyDescent="0.15">
      <c r="A899" s="6" t="s">
        <v>223</v>
      </c>
      <c r="C899" s="40" t="s">
        <v>228</v>
      </c>
      <c r="D899" s="40"/>
      <c r="E899" s="40"/>
      <c r="F899" s="40"/>
      <c r="G899" s="51">
        <v>3553137</v>
      </c>
      <c r="H899" s="51"/>
      <c r="I899" s="52" t="s">
        <v>148</v>
      </c>
      <c r="J899" s="52"/>
      <c r="K899" s="52"/>
      <c r="L899" s="52"/>
      <c r="M899" s="53" t="s">
        <v>229</v>
      </c>
      <c r="N899" s="53"/>
      <c r="O899" s="53"/>
      <c r="P899" s="53" t="s">
        <v>230</v>
      </c>
      <c r="Q899" s="53"/>
      <c r="R899" s="53"/>
      <c r="S899" s="54">
        <v>6.04</v>
      </c>
      <c r="T899" s="54"/>
      <c r="V899" s="5">
        <v>0</v>
      </c>
      <c r="W899" s="4" t="s">
        <v>224</v>
      </c>
      <c r="X899" s="55" t="s">
        <v>225</v>
      </c>
      <c r="Y899" s="55"/>
      <c r="Z899" s="55"/>
      <c r="AA899" s="55"/>
      <c r="AB899" s="56">
        <v>0</v>
      </c>
      <c r="AC899" s="56"/>
    </row>
    <row r="900" spans="1:29" ht="11.1" customHeight="1" x14ac:dyDescent="0.15">
      <c r="A900" s="6" t="s">
        <v>223</v>
      </c>
      <c r="C900" s="40" t="s">
        <v>228</v>
      </c>
      <c r="D900" s="40"/>
      <c r="E900" s="40"/>
      <c r="F900" s="40"/>
      <c r="G900" s="51">
        <v>3553159</v>
      </c>
      <c r="H900" s="51"/>
      <c r="I900" s="52" t="s">
        <v>148</v>
      </c>
      <c r="J900" s="52"/>
      <c r="K900" s="52"/>
      <c r="L900" s="52"/>
      <c r="M900" s="53" t="s">
        <v>229</v>
      </c>
      <c r="N900" s="53"/>
      <c r="O900" s="53"/>
      <c r="P900" s="53" t="s">
        <v>232</v>
      </c>
      <c r="Q900" s="53"/>
      <c r="R900" s="53"/>
      <c r="S900" s="54">
        <v>6.63</v>
      </c>
      <c r="T900" s="54"/>
      <c r="V900" s="5">
        <v>0</v>
      </c>
      <c r="W900" s="4" t="s">
        <v>224</v>
      </c>
      <c r="X900" s="55" t="s">
        <v>225</v>
      </c>
      <c r="Y900" s="55"/>
      <c r="Z900" s="55"/>
      <c r="AA900" s="55"/>
      <c r="AB900" s="56">
        <v>0</v>
      </c>
      <c r="AC900" s="56"/>
    </row>
    <row r="901" spans="1:29" ht="11.1" customHeight="1" x14ac:dyDescent="0.15">
      <c r="A901" s="6" t="s">
        <v>223</v>
      </c>
      <c r="C901" s="40" t="s">
        <v>228</v>
      </c>
      <c r="D901" s="40"/>
      <c r="E901" s="40"/>
      <c r="F901" s="40"/>
      <c r="G901" s="51">
        <v>3553164</v>
      </c>
      <c r="H901" s="51"/>
      <c r="I901" s="52" t="s">
        <v>148</v>
      </c>
      <c r="J901" s="52"/>
      <c r="K901" s="52"/>
      <c r="L901" s="52"/>
      <c r="M901" s="53" t="s">
        <v>229</v>
      </c>
      <c r="N901" s="53"/>
      <c r="O901" s="53"/>
      <c r="P901" s="53" t="s">
        <v>233</v>
      </c>
      <c r="Q901" s="53"/>
      <c r="R901" s="53"/>
      <c r="S901" s="54">
        <v>6.15</v>
      </c>
      <c r="T901" s="54"/>
      <c r="V901" s="5">
        <v>0</v>
      </c>
      <c r="W901" s="4" t="s">
        <v>224</v>
      </c>
      <c r="X901" s="55" t="s">
        <v>225</v>
      </c>
      <c r="Y901" s="55"/>
      <c r="Z901" s="55"/>
      <c r="AA901" s="55"/>
      <c r="AB901" s="56">
        <v>0</v>
      </c>
      <c r="AC901" s="56"/>
    </row>
    <row r="902" spans="1:29" ht="11.1" customHeight="1" x14ac:dyDescent="0.15">
      <c r="A902" s="6" t="s">
        <v>223</v>
      </c>
      <c r="C902" s="40" t="s">
        <v>228</v>
      </c>
      <c r="D902" s="40"/>
      <c r="E902" s="40"/>
      <c r="F902" s="40"/>
      <c r="G902" s="51">
        <v>3556160</v>
      </c>
      <c r="H902" s="51"/>
      <c r="I902" s="52" t="s">
        <v>149</v>
      </c>
      <c r="J902" s="52"/>
      <c r="K902" s="52"/>
      <c r="L902" s="52"/>
      <c r="M902" s="53" t="s">
        <v>229</v>
      </c>
      <c r="N902" s="53"/>
      <c r="O902" s="53"/>
      <c r="P902" s="53" t="s">
        <v>230</v>
      </c>
      <c r="Q902" s="53"/>
      <c r="R902" s="53"/>
      <c r="S902" s="54">
        <v>6.23</v>
      </c>
      <c r="T902" s="54"/>
      <c r="V902" s="5">
        <v>0</v>
      </c>
      <c r="W902" s="4" t="s">
        <v>224</v>
      </c>
      <c r="X902" s="55" t="s">
        <v>225</v>
      </c>
      <c r="Y902" s="55"/>
      <c r="Z902" s="55"/>
      <c r="AA902" s="55"/>
      <c r="AB902" s="56">
        <v>0</v>
      </c>
      <c r="AC902" s="56"/>
    </row>
    <row r="903" spans="1:29" ht="11.1" customHeight="1" x14ac:dyDescent="0.15">
      <c r="A903" s="6" t="s">
        <v>223</v>
      </c>
      <c r="C903" s="40" t="s">
        <v>228</v>
      </c>
      <c r="D903" s="40"/>
      <c r="E903" s="40"/>
      <c r="F903" s="40"/>
      <c r="G903" s="51">
        <v>3556178</v>
      </c>
      <c r="H903" s="51"/>
      <c r="I903" s="52" t="s">
        <v>149</v>
      </c>
      <c r="J903" s="52"/>
      <c r="K903" s="52"/>
      <c r="L903" s="52"/>
      <c r="M903" s="53" t="s">
        <v>229</v>
      </c>
      <c r="N903" s="53"/>
      <c r="O903" s="53"/>
      <c r="P903" s="53" t="s">
        <v>232</v>
      </c>
      <c r="Q903" s="53"/>
      <c r="R903" s="53"/>
      <c r="S903" s="54">
        <v>7.61</v>
      </c>
      <c r="T903" s="54"/>
      <c r="V903" s="5">
        <v>0</v>
      </c>
      <c r="W903" s="4" t="s">
        <v>224</v>
      </c>
      <c r="X903" s="55" t="s">
        <v>225</v>
      </c>
      <c r="Y903" s="55"/>
      <c r="Z903" s="55"/>
      <c r="AA903" s="55"/>
      <c r="AB903" s="56">
        <v>0</v>
      </c>
      <c r="AC903" s="56"/>
    </row>
    <row r="904" spans="1:29" ht="11.1" customHeight="1" x14ac:dyDescent="0.15">
      <c r="A904" s="6" t="s">
        <v>223</v>
      </c>
      <c r="C904" s="40" t="s">
        <v>228</v>
      </c>
      <c r="D904" s="40"/>
      <c r="E904" s="40"/>
      <c r="F904" s="40"/>
      <c r="G904" s="51">
        <v>3556214</v>
      </c>
      <c r="H904" s="51"/>
      <c r="I904" s="52" t="s">
        <v>149</v>
      </c>
      <c r="J904" s="52"/>
      <c r="K904" s="52"/>
      <c r="L904" s="52"/>
      <c r="M904" s="53" t="s">
        <v>229</v>
      </c>
      <c r="N904" s="53"/>
      <c r="O904" s="53"/>
      <c r="P904" s="53" t="s">
        <v>233</v>
      </c>
      <c r="Q904" s="53"/>
      <c r="R904" s="53"/>
      <c r="S904" s="54">
        <v>7.36</v>
      </c>
      <c r="T904" s="54"/>
      <c r="V904" s="5">
        <v>0</v>
      </c>
      <c r="W904" s="4" t="s">
        <v>224</v>
      </c>
      <c r="X904" s="55" t="s">
        <v>225</v>
      </c>
      <c r="Y904" s="55"/>
      <c r="Z904" s="55"/>
      <c r="AA904" s="55"/>
      <c r="AB904" s="56">
        <v>0</v>
      </c>
      <c r="AC904" s="56"/>
    </row>
    <row r="905" spans="1:29" ht="11.1" customHeight="1" x14ac:dyDescent="0.15">
      <c r="A905" s="6" t="s">
        <v>223</v>
      </c>
      <c r="C905" s="40" t="s">
        <v>228</v>
      </c>
      <c r="D905" s="40"/>
      <c r="E905" s="40"/>
      <c r="F905" s="40"/>
      <c r="G905" s="51">
        <v>3559679</v>
      </c>
      <c r="H905" s="51"/>
      <c r="I905" s="52" t="s">
        <v>150</v>
      </c>
      <c r="J905" s="52"/>
      <c r="K905" s="52"/>
      <c r="L905" s="52"/>
      <c r="M905" s="53" t="s">
        <v>229</v>
      </c>
      <c r="N905" s="53"/>
      <c r="O905" s="53"/>
      <c r="P905" s="53" t="s">
        <v>230</v>
      </c>
      <c r="Q905" s="53"/>
      <c r="R905" s="53"/>
      <c r="S905" s="54">
        <v>6.55</v>
      </c>
      <c r="T905" s="54"/>
      <c r="V905" s="5">
        <v>0</v>
      </c>
      <c r="W905" s="4" t="s">
        <v>224</v>
      </c>
      <c r="X905" s="55" t="s">
        <v>225</v>
      </c>
      <c r="Y905" s="55"/>
      <c r="Z905" s="55"/>
      <c r="AA905" s="55"/>
      <c r="AB905" s="56">
        <v>0</v>
      </c>
      <c r="AC905" s="56"/>
    </row>
    <row r="906" spans="1:29" ht="11.1" customHeight="1" x14ac:dyDescent="0.15">
      <c r="A906" s="6" t="s">
        <v>223</v>
      </c>
      <c r="C906" s="40" t="s">
        <v>228</v>
      </c>
      <c r="D906" s="40"/>
      <c r="E906" s="40"/>
      <c r="F906" s="40"/>
      <c r="G906" s="51">
        <v>3559731</v>
      </c>
      <c r="H906" s="51"/>
      <c r="I906" s="52" t="s">
        <v>150</v>
      </c>
      <c r="J906" s="52"/>
      <c r="K906" s="52"/>
      <c r="L906" s="52"/>
      <c r="M906" s="53" t="s">
        <v>229</v>
      </c>
      <c r="N906" s="53"/>
      <c r="O906" s="53"/>
      <c r="P906" s="53" t="s">
        <v>233</v>
      </c>
      <c r="Q906" s="53"/>
      <c r="R906" s="53"/>
      <c r="S906" s="54">
        <v>6.32</v>
      </c>
      <c r="T906" s="54"/>
      <c r="V906" s="5">
        <v>0</v>
      </c>
      <c r="W906" s="4" t="s">
        <v>224</v>
      </c>
      <c r="X906" s="55" t="s">
        <v>225</v>
      </c>
      <c r="Y906" s="55"/>
      <c r="Z906" s="55"/>
      <c r="AA906" s="55"/>
      <c r="AB906" s="56">
        <v>0</v>
      </c>
      <c r="AC906" s="56"/>
    </row>
    <row r="907" spans="1:29" ht="11.1" customHeight="1" x14ac:dyDescent="0.15">
      <c r="A907" s="6" t="s">
        <v>223</v>
      </c>
      <c r="C907" s="40" t="s">
        <v>228</v>
      </c>
      <c r="D907" s="40"/>
      <c r="E907" s="40"/>
      <c r="F907" s="40"/>
      <c r="G907" s="51">
        <v>3559770</v>
      </c>
      <c r="H907" s="51"/>
      <c r="I907" s="52" t="s">
        <v>150</v>
      </c>
      <c r="J907" s="52"/>
      <c r="K907" s="52"/>
      <c r="L907" s="52"/>
      <c r="M907" s="53" t="s">
        <v>229</v>
      </c>
      <c r="N907" s="53"/>
      <c r="O907" s="53"/>
      <c r="P907" s="53" t="s">
        <v>239</v>
      </c>
      <c r="Q907" s="53"/>
      <c r="R907" s="53"/>
      <c r="S907" s="54">
        <v>7.3</v>
      </c>
      <c r="T907" s="54"/>
      <c r="V907" s="5">
        <v>0</v>
      </c>
      <c r="W907" s="4" t="s">
        <v>224</v>
      </c>
      <c r="X907" s="55" t="s">
        <v>225</v>
      </c>
      <c r="Y907" s="55"/>
      <c r="Z907" s="55"/>
      <c r="AA907" s="55"/>
      <c r="AB907" s="56">
        <v>0</v>
      </c>
      <c r="AC907" s="56"/>
    </row>
    <row r="908" spans="1:29" ht="11.1" customHeight="1" x14ac:dyDescent="0.15">
      <c r="A908" s="6" t="s">
        <v>223</v>
      </c>
      <c r="C908" s="40" t="s">
        <v>228</v>
      </c>
      <c r="D908" s="40"/>
      <c r="E908" s="40"/>
      <c r="F908" s="40"/>
      <c r="G908" s="51">
        <v>3563622</v>
      </c>
      <c r="H908" s="51"/>
      <c r="I908" s="52" t="s">
        <v>151</v>
      </c>
      <c r="J908" s="52"/>
      <c r="K908" s="52"/>
      <c r="L908" s="52"/>
      <c r="M908" s="53" t="s">
        <v>229</v>
      </c>
      <c r="N908" s="53"/>
      <c r="O908" s="53"/>
      <c r="P908" s="53" t="s">
        <v>230</v>
      </c>
      <c r="Q908" s="53"/>
      <c r="R908" s="53"/>
      <c r="S908" s="54">
        <v>6.7</v>
      </c>
      <c r="T908" s="54"/>
      <c r="V908" s="5">
        <v>0</v>
      </c>
      <c r="W908" s="4" t="s">
        <v>224</v>
      </c>
      <c r="X908" s="55" t="s">
        <v>225</v>
      </c>
      <c r="Y908" s="55"/>
      <c r="Z908" s="55"/>
      <c r="AA908" s="55"/>
      <c r="AB908" s="56">
        <v>0</v>
      </c>
      <c r="AC908" s="56"/>
    </row>
    <row r="909" spans="1:29" ht="11.1" customHeight="1" x14ac:dyDescent="0.15">
      <c r="A909" s="6" t="s">
        <v>223</v>
      </c>
      <c r="C909" s="40" t="s">
        <v>228</v>
      </c>
      <c r="D909" s="40"/>
      <c r="E909" s="40"/>
      <c r="F909" s="40"/>
      <c r="G909" s="51">
        <v>3563654</v>
      </c>
      <c r="H909" s="51"/>
      <c r="I909" s="52" t="s">
        <v>151</v>
      </c>
      <c r="J909" s="52"/>
      <c r="K909" s="52"/>
      <c r="L909" s="52"/>
      <c r="M909" s="53" t="s">
        <v>229</v>
      </c>
      <c r="N909" s="53"/>
      <c r="O909" s="53"/>
      <c r="P909" s="53" t="s">
        <v>233</v>
      </c>
      <c r="Q909" s="53"/>
      <c r="R909" s="53"/>
      <c r="S909" s="54">
        <v>6.63</v>
      </c>
      <c r="T909" s="54"/>
      <c r="V909" s="5">
        <v>0</v>
      </c>
      <c r="W909" s="4" t="s">
        <v>224</v>
      </c>
      <c r="X909" s="55" t="s">
        <v>225</v>
      </c>
      <c r="Y909" s="55"/>
      <c r="Z909" s="55"/>
      <c r="AA909" s="55"/>
      <c r="AB909" s="56">
        <v>0</v>
      </c>
      <c r="AC909" s="56"/>
    </row>
    <row r="910" spans="1:29" ht="11.1" customHeight="1" x14ac:dyDescent="0.15">
      <c r="A910" s="6" t="s">
        <v>223</v>
      </c>
      <c r="C910" s="40" t="s">
        <v>228</v>
      </c>
      <c r="D910" s="40"/>
      <c r="E910" s="40"/>
      <c r="F910" s="40"/>
      <c r="G910" s="51">
        <v>3563685</v>
      </c>
      <c r="H910" s="51"/>
      <c r="I910" s="52" t="s">
        <v>151</v>
      </c>
      <c r="J910" s="52"/>
      <c r="K910" s="52"/>
      <c r="L910" s="52"/>
      <c r="M910" s="53" t="s">
        <v>229</v>
      </c>
      <c r="N910" s="53"/>
      <c r="O910" s="53"/>
      <c r="P910" s="53" t="s">
        <v>239</v>
      </c>
      <c r="Q910" s="53"/>
      <c r="R910" s="53"/>
      <c r="S910" s="54">
        <v>7.02</v>
      </c>
      <c r="T910" s="54"/>
      <c r="V910" s="5">
        <v>0</v>
      </c>
      <c r="W910" s="4" t="s">
        <v>224</v>
      </c>
      <c r="X910" s="55" t="s">
        <v>225</v>
      </c>
      <c r="Y910" s="55"/>
      <c r="Z910" s="55"/>
      <c r="AA910" s="55"/>
      <c r="AB910" s="56">
        <v>0</v>
      </c>
      <c r="AC910" s="56"/>
    </row>
    <row r="911" spans="1:29" ht="11.1" customHeight="1" x14ac:dyDescent="0.15">
      <c r="A911" s="6" t="s">
        <v>223</v>
      </c>
      <c r="C911" s="40" t="s">
        <v>228</v>
      </c>
      <c r="D911" s="40"/>
      <c r="E911" s="40"/>
      <c r="F911" s="40"/>
      <c r="G911" s="51">
        <v>3567147</v>
      </c>
      <c r="H911" s="51"/>
      <c r="I911" s="52" t="s">
        <v>152</v>
      </c>
      <c r="J911" s="52"/>
      <c r="K911" s="52"/>
      <c r="L911" s="52"/>
      <c r="M911" s="53" t="s">
        <v>229</v>
      </c>
      <c r="N911" s="53"/>
      <c r="O911" s="53"/>
      <c r="P911" s="53" t="s">
        <v>230</v>
      </c>
      <c r="Q911" s="53"/>
      <c r="R911" s="53"/>
      <c r="S911" s="54">
        <v>5.88</v>
      </c>
      <c r="T911" s="54"/>
      <c r="V911" s="5">
        <v>0</v>
      </c>
      <c r="W911" s="4" t="s">
        <v>224</v>
      </c>
      <c r="X911" s="55" t="s">
        <v>225</v>
      </c>
      <c r="Y911" s="55"/>
      <c r="Z911" s="55"/>
      <c r="AA911" s="55"/>
      <c r="AB911" s="56">
        <v>0</v>
      </c>
      <c r="AC911" s="56"/>
    </row>
    <row r="912" spans="1:29" ht="11.1" customHeight="1" x14ac:dyDescent="0.15">
      <c r="A912" s="6" t="s">
        <v>223</v>
      </c>
      <c r="C912" s="40" t="s">
        <v>228</v>
      </c>
      <c r="D912" s="40"/>
      <c r="E912" s="40"/>
      <c r="F912" s="40"/>
      <c r="G912" s="51">
        <v>3567177</v>
      </c>
      <c r="H912" s="51"/>
      <c r="I912" s="52" t="s">
        <v>152</v>
      </c>
      <c r="J912" s="52"/>
      <c r="K912" s="52"/>
      <c r="L912" s="52"/>
      <c r="M912" s="53" t="s">
        <v>229</v>
      </c>
      <c r="N912" s="53"/>
      <c r="O912" s="53"/>
      <c r="P912" s="53" t="s">
        <v>233</v>
      </c>
      <c r="Q912" s="53"/>
      <c r="R912" s="53"/>
      <c r="S912" s="54">
        <v>6.25</v>
      </c>
      <c r="T912" s="54"/>
      <c r="V912" s="5">
        <v>0</v>
      </c>
      <c r="W912" s="4" t="s">
        <v>224</v>
      </c>
      <c r="X912" s="55" t="s">
        <v>225</v>
      </c>
      <c r="Y912" s="55"/>
      <c r="Z912" s="55"/>
      <c r="AA912" s="55"/>
      <c r="AB912" s="56">
        <v>0</v>
      </c>
      <c r="AC912" s="56"/>
    </row>
    <row r="913" spans="1:31" ht="11.1" customHeight="1" x14ac:dyDescent="0.15">
      <c r="A913" s="6" t="s">
        <v>223</v>
      </c>
      <c r="C913" s="40" t="s">
        <v>228</v>
      </c>
      <c r="D913" s="40"/>
      <c r="E913" s="40"/>
      <c r="F913" s="40"/>
      <c r="G913" s="51">
        <v>3567193</v>
      </c>
      <c r="H913" s="51"/>
      <c r="I913" s="52" t="s">
        <v>152</v>
      </c>
      <c r="J913" s="52"/>
      <c r="K913" s="52"/>
      <c r="L913" s="52"/>
      <c r="M913" s="53" t="s">
        <v>229</v>
      </c>
      <c r="N913" s="53"/>
      <c r="O913" s="53"/>
      <c r="P913" s="53" t="s">
        <v>239</v>
      </c>
      <c r="Q913" s="53"/>
      <c r="R913" s="53"/>
      <c r="S913" s="54">
        <v>6.43</v>
      </c>
      <c r="T913" s="54"/>
      <c r="V913" s="5">
        <v>0</v>
      </c>
      <c r="W913" s="4" t="s">
        <v>224</v>
      </c>
      <c r="X913" s="55" t="s">
        <v>225</v>
      </c>
      <c r="Y913" s="55"/>
      <c r="Z913" s="55"/>
      <c r="AA913" s="55"/>
      <c r="AB913" s="56">
        <v>0</v>
      </c>
      <c r="AC913" s="56"/>
    </row>
    <row r="914" spans="1:31" ht="11.1" customHeight="1" x14ac:dyDescent="0.15">
      <c r="A914" s="6" t="s">
        <v>223</v>
      </c>
      <c r="C914" s="40" t="s">
        <v>228</v>
      </c>
      <c r="D914" s="40"/>
      <c r="E914" s="40"/>
      <c r="F914" s="40"/>
      <c r="G914" s="51">
        <v>3570917</v>
      </c>
      <c r="H914" s="51"/>
      <c r="I914" s="52" t="s">
        <v>153</v>
      </c>
      <c r="J914" s="52"/>
      <c r="K914" s="52"/>
      <c r="L914" s="52"/>
      <c r="M914" s="53" t="s">
        <v>229</v>
      </c>
      <c r="N914" s="53"/>
      <c r="O914" s="53"/>
      <c r="P914" s="53" t="s">
        <v>239</v>
      </c>
      <c r="Q914" s="53"/>
      <c r="R914" s="53"/>
      <c r="S914" s="54">
        <v>7.69</v>
      </c>
      <c r="T914" s="54"/>
      <c r="V914" s="5">
        <v>0</v>
      </c>
      <c r="W914" s="4" t="s">
        <v>224</v>
      </c>
      <c r="X914" s="55" t="s">
        <v>225</v>
      </c>
      <c r="Y914" s="55"/>
      <c r="Z914" s="55"/>
      <c r="AA914" s="55"/>
      <c r="AB914" s="56">
        <v>0</v>
      </c>
      <c r="AC914" s="56"/>
    </row>
    <row r="915" spans="1:31" ht="11.1" customHeight="1" x14ac:dyDescent="0.15">
      <c r="A915" s="6" t="s">
        <v>223</v>
      </c>
      <c r="C915" s="40" t="s">
        <v>228</v>
      </c>
      <c r="D915" s="40"/>
      <c r="E915" s="40"/>
      <c r="F915" s="40"/>
      <c r="G915" s="51">
        <v>3570944</v>
      </c>
      <c r="H915" s="51"/>
      <c r="I915" s="52" t="s">
        <v>153</v>
      </c>
      <c r="J915" s="52"/>
      <c r="K915" s="52"/>
      <c r="L915" s="52"/>
      <c r="M915" s="53" t="s">
        <v>229</v>
      </c>
      <c r="N915" s="53"/>
      <c r="O915" s="53"/>
      <c r="P915" s="53" t="s">
        <v>233</v>
      </c>
      <c r="Q915" s="53"/>
      <c r="R915" s="53"/>
      <c r="S915" s="54">
        <v>8.0500000000000007</v>
      </c>
      <c r="T915" s="54"/>
      <c r="V915" s="5">
        <v>0</v>
      </c>
      <c r="W915" s="4" t="s">
        <v>224</v>
      </c>
      <c r="X915" s="55" t="s">
        <v>225</v>
      </c>
      <c r="Y915" s="55"/>
      <c r="Z915" s="55"/>
      <c r="AA915" s="55"/>
      <c r="AB915" s="56">
        <v>0</v>
      </c>
      <c r="AC915" s="56"/>
    </row>
    <row r="916" spans="1:31" ht="11.1" customHeight="1" x14ac:dyDescent="0.15">
      <c r="A916" s="6" t="s">
        <v>223</v>
      </c>
      <c r="C916" s="40" t="s">
        <v>228</v>
      </c>
      <c r="D916" s="40"/>
      <c r="E916" s="40"/>
      <c r="F916" s="40"/>
      <c r="G916" s="51">
        <v>3571014</v>
      </c>
      <c r="H916" s="51"/>
      <c r="I916" s="52" t="s">
        <v>153</v>
      </c>
      <c r="J916" s="52"/>
      <c r="K916" s="52"/>
      <c r="L916" s="52"/>
      <c r="M916" s="53" t="s">
        <v>229</v>
      </c>
      <c r="N916" s="53"/>
      <c r="O916" s="53"/>
      <c r="P916" s="53" t="s">
        <v>232</v>
      </c>
      <c r="Q916" s="53"/>
      <c r="R916" s="53"/>
      <c r="S916" s="54">
        <v>7.75</v>
      </c>
      <c r="T916" s="54"/>
      <c r="V916" s="5">
        <v>0</v>
      </c>
      <c r="W916" s="4" t="s">
        <v>224</v>
      </c>
      <c r="X916" s="55" t="s">
        <v>225</v>
      </c>
      <c r="Y916" s="55"/>
      <c r="Z916" s="55"/>
      <c r="AA916" s="55"/>
      <c r="AB916" s="56">
        <v>0</v>
      </c>
      <c r="AC916" s="56"/>
    </row>
    <row r="917" spans="1:31" ht="11.1" customHeight="1" x14ac:dyDescent="0.15">
      <c r="A917" s="6" t="s">
        <v>223</v>
      </c>
      <c r="C917" s="40" t="s">
        <v>228</v>
      </c>
      <c r="D917" s="40"/>
      <c r="E917" s="40"/>
      <c r="F917" s="40"/>
      <c r="G917" s="51">
        <v>3574567</v>
      </c>
      <c r="H917" s="51"/>
      <c r="I917" s="52" t="s">
        <v>154</v>
      </c>
      <c r="J917" s="52"/>
      <c r="K917" s="52"/>
      <c r="L917" s="52"/>
      <c r="M917" s="53" t="s">
        <v>229</v>
      </c>
      <c r="N917" s="53"/>
      <c r="O917" s="53"/>
      <c r="P917" s="53" t="s">
        <v>230</v>
      </c>
      <c r="Q917" s="53"/>
      <c r="R917" s="53"/>
      <c r="S917" s="54">
        <v>5.53</v>
      </c>
      <c r="T917" s="54"/>
      <c r="V917" s="5">
        <v>0</v>
      </c>
      <c r="W917" s="4" t="s">
        <v>224</v>
      </c>
      <c r="X917" s="55" t="s">
        <v>225</v>
      </c>
      <c r="Y917" s="55"/>
      <c r="Z917" s="55"/>
      <c r="AA917" s="55"/>
      <c r="AB917" s="56">
        <v>0</v>
      </c>
      <c r="AC917" s="56"/>
    </row>
    <row r="918" spans="1:31" ht="11.1" customHeight="1" x14ac:dyDescent="0.15">
      <c r="A918" s="6" t="s">
        <v>223</v>
      </c>
      <c r="C918" s="40" t="s">
        <v>228</v>
      </c>
      <c r="D918" s="40"/>
      <c r="E918" s="40"/>
      <c r="F918" s="40"/>
      <c r="G918" s="51">
        <v>3574622</v>
      </c>
      <c r="H918" s="51"/>
      <c r="I918" s="52" t="s">
        <v>154</v>
      </c>
      <c r="J918" s="52"/>
      <c r="K918" s="52"/>
      <c r="L918" s="52"/>
      <c r="M918" s="53" t="s">
        <v>229</v>
      </c>
      <c r="N918" s="53"/>
      <c r="O918" s="53"/>
      <c r="P918" s="53" t="s">
        <v>232</v>
      </c>
      <c r="Q918" s="53"/>
      <c r="R918" s="53"/>
      <c r="S918" s="54">
        <v>6.56</v>
      </c>
      <c r="T918" s="54"/>
      <c r="V918" s="5">
        <v>0</v>
      </c>
      <c r="W918" s="4" t="s">
        <v>224</v>
      </c>
      <c r="X918" s="55" t="s">
        <v>225</v>
      </c>
      <c r="Y918" s="55"/>
      <c r="Z918" s="55"/>
      <c r="AA918" s="55"/>
      <c r="AB918" s="56">
        <v>0</v>
      </c>
      <c r="AC918" s="56"/>
    </row>
    <row r="919" spans="1:31" ht="2.1" customHeight="1" x14ac:dyDescent="0.15"/>
    <row r="920" spans="1:31" ht="13.9" customHeight="1" x14ac:dyDescent="0.15">
      <c r="Q920" s="37" t="s">
        <v>240</v>
      </c>
      <c r="R920" s="37"/>
      <c r="S920" s="37"/>
      <c r="AA920" s="57" t="s">
        <v>166</v>
      </c>
      <c r="AB920" s="57"/>
      <c r="AC920" s="57"/>
      <c r="AD920" s="57"/>
      <c r="AE920" s="57"/>
    </row>
    <row r="921" spans="1:31" ht="13.9" customHeight="1" x14ac:dyDescent="0.15">
      <c r="A921" s="2" t="s">
        <v>213</v>
      </c>
      <c r="C921" s="40" t="s">
        <v>214</v>
      </c>
      <c r="D921" s="40"/>
      <c r="E921" s="40"/>
      <c r="G921" s="41" t="s">
        <v>215</v>
      </c>
      <c r="H921" s="41"/>
      <c r="I921" s="40" t="s">
        <v>216</v>
      </c>
      <c r="J921" s="40"/>
      <c r="K921" s="40"/>
      <c r="L921" s="40"/>
      <c r="M921" s="40" t="s">
        <v>217</v>
      </c>
      <c r="N921" s="40"/>
      <c r="O921" s="40"/>
      <c r="P921" s="40" t="s">
        <v>218</v>
      </c>
      <c r="Q921" s="40"/>
      <c r="R921" s="40"/>
      <c r="S921" s="42" t="s">
        <v>219</v>
      </c>
      <c r="T921" s="42"/>
      <c r="V921" s="3" t="s">
        <v>220</v>
      </c>
      <c r="Z921" s="42" t="s">
        <v>221</v>
      </c>
      <c r="AA921" s="42"/>
      <c r="AB921" s="42" t="s">
        <v>222</v>
      </c>
      <c r="AC921" s="42"/>
    </row>
    <row r="922" spans="1:31" ht="0.75" customHeight="1" x14ac:dyDescent="0.15">
      <c r="A922" s="43" t="s">
        <v>223</v>
      </c>
      <c r="B922" s="1" t="s">
        <v>224</v>
      </c>
      <c r="C922" s="44" t="s">
        <v>228</v>
      </c>
      <c r="D922" s="44"/>
      <c r="E922" s="44"/>
      <c r="F922" s="44"/>
      <c r="G922" s="45">
        <v>3574659</v>
      </c>
      <c r="H922" s="45"/>
      <c r="I922" s="46" t="s">
        <v>154</v>
      </c>
      <c r="J922" s="46"/>
      <c r="K922" s="46"/>
      <c r="L922" s="46"/>
      <c r="M922" s="47" t="s">
        <v>229</v>
      </c>
      <c r="N922" s="47"/>
      <c r="O922" s="47"/>
      <c r="P922" s="47" t="s">
        <v>233</v>
      </c>
      <c r="Q922" s="47"/>
      <c r="R922" s="47"/>
      <c r="S922" s="48">
        <v>6.4</v>
      </c>
      <c r="T922" s="48"/>
      <c r="U922" s="1" t="s">
        <v>224</v>
      </c>
      <c r="V922" s="48">
        <v>0</v>
      </c>
      <c r="W922" s="47" t="s">
        <v>224</v>
      </c>
      <c r="X922" s="49" t="s">
        <v>225</v>
      </c>
      <c r="Y922" s="49"/>
      <c r="Z922" s="49"/>
      <c r="AA922" s="49"/>
      <c r="AB922" s="50">
        <v>0</v>
      </c>
      <c r="AC922" s="50"/>
      <c r="AD922" s="1" t="s">
        <v>224</v>
      </c>
    </row>
    <row r="923" spans="1:31" ht="10.35" customHeight="1" x14ac:dyDescent="0.15">
      <c r="A923" s="43"/>
      <c r="C923" s="44"/>
      <c r="D923" s="44"/>
      <c r="E923" s="44"/>
      <c r="F923" s="44"/>
      <c r="G923" s="45"/>
      <c r="H923" s="45"/>
      <c r="I923" s="46"/>
      <c r="J923" s="46"/>
      <c r="K923" s="46"/>
      <c r="L923" s="46"/>
      <c r="M923" s="47"/>
      <c r="N923" s="47"/>
      <c r="O923" s="47"/>
      <c r="P923" s="47"/>
      <c r="Q923" s="47"/>
      <c r="R923" s="47"/>
      <c r="S923" s="48"/>
      <c r="T923" s="48"/>
      <c r="V923" s="48"/>
      <c r="W923" s="47"/>
      <c r="X923" s="49"/>
      <c r="Y923" s="49"/>
      <c r="Z923" s="49"/>
      <c r="AA923" s="49"/>
      <c r="AB923" s="50"/>
      <c r="AC923" s="50"/>
    </row>
    <row r="924" spans="1:31" ht="11.1" customHeight="1" x14ac:dyDescent="0.15">
      <c r="A924" s="6" t="s">
        <v>223</v>
      </c>
      <c r="C924" s="40" t="s">
        <v>228</v>
      </c>
      <c r="D924" s="40"/>
      <c r="E924" s="40"/>
      <c r="F924" s="40"/>
      <c r="G924" s="51">
        <v>3578461</v>
      </c>
      <c r="H924" s="51"/>
      <c r="I924" s="52" t="s">
        <v>155</v>
      </c>
      <c r="J924" s="52"/>
      <c r="K924" s="52"/>
      <c r="L924" s="52"/>
      <c r="M924" s="53" t="s">
        <v>229</v>
      </c>
      <c r="N924" s="53"/>
      <c r="O924" s="53"/>
      <c r="P924" s="53" t="s">
        <v>232</v>
      </c>
      <c r="Q924" s="53"/>
      <c r="R924" s="53"/>
      <c r="S924" s="54">
        <v>7.25</v>
      </c>
      <c r="T924" s="54"/>
      <c r="V924" s="5">
        <v>0</v>
      </c>
      <c r="W924" s="4" t="s">
        <v>224</v>
      </c>
      <c r="X924" s="55" t="s">
        <v>225</v>
      </c>
      <c r="Y924" s="55"/>
      <c r="Z924" s="55"/>
      <c r="AA924" s="55"/>
      <c r="AB924" s="56">
        <v>0</v>
      </c>
      <c r="AC924" s="56"/>
    </row>
    <row r="925" spans="1:31" ht="11.1" customHeight="1" x14ac:dyDescent="0.15">
      <c r="A925" s="6" t="s">
        <v>223</v>
      </c>
      <c r="C925" s="40" t="s">
        <v>228</v>
      </c>
      <c r="D925" s="40"/>
      <c r="E925" s="40"/>
      <c r="F925" s="40"/>
      <c r="G925" s="51">
        <v>3578559</v>
      </c>
      <c r="H925" s="51"/>
      <c r="I925" s="52" t="s">
        <v>155</v>
      </c>
      <c r="J925" s="52"/>
      <c r="K925" s="52"/>
      <c r="L925" s="52"/>
      <c r="M925" s="53" t="s">
        <v>229</v>
      </c>
      <c r="N925" s="53"/>
      <c r="O925" s="53"/>
      <c r="P925" s="53" t="s">
        <v>230</v>
      </c>
      <c r="Q925" s="53"/>
      <c r="R925" s="53"/>
      <c r="S925" s="54">
        <v>6.94</v>
      </c>
      <c r="T925" s="54"/>
      <c r="V925" s="5">
        <v>0</v>
      </c>
      <c r="W925" s="4" t="s">
        <v>224</v>
      </c>
      <c r="X925" s="55" t="s">
        <v>225</v>
      </c>
      <c r="Y925" s="55"/>
      <c r="Z925" s="55"/>
      <c r="AA925" s="55"/>
      <c r="AB925" s="56">
        <v>0</v>
      </c>
      <c r="AC925" s="56"/>
    </row>
    <row r="926" spans="1:31" ht="11.1" customHeight="1" x14ac:dyDescent="0.15">
      <c r="A926" s="6" t="s">
        <v>223</v>
      </c>
      <c r="C926" s="40" t="s">
        <v>228</v>
      </c>
      <c r="D926" s="40"/>
      <c r="E926" s="40"/>
      <c r="F926" s="40"/>
      <c r="G926" s="51">
        <v>3582156</v>
      </c>
      <c r="H926" s="51"/>
      <c r="I926" s="52" t="s">
        <v>156</v>
      </c>
      <c r="J926" s="52"/>
      <c r="K926" s="52"/>
      <c r="L926" s="52"/>
      <c r="M926" s="53" t="s">
        <v>229</v>
      </c>
      <c r="N926" s="53"/>
      <c r="O926" s="53"/>
      <c r="P926" s="53" t="s">
        <v>230</v>
      </c>
      <c r="Q926" s="53"/>
      <c r="R926" s="53"/>
      <c r="S926" s="54">
        <v>5.94</v>
      </c>
      <c r="T926" s="54"/>
      <c r="V926" s="5">
        <v>0</v>
      </c>
      <c r="W926" s="4" t="s">
        <v>224</v>
      </c>
      <c r="X926" s="55" t="s">
        <v>225</v>
      </c>
      <c r="Y926" s="55"/>
      <c r="Z926" s="55"/>
      <c r="AA926" s="55"/>
      <c r="AB926" s="56">
        <v>0</v>
      </c>
      <c r="AC926" s="56"/>
    </row>
    <row r="927" spans="1:31" ht="11.1" customHeight="1" x14ac:dyDescent="0.15">
      <c r="A927" s="6" t="s">
        <v>223</v>
      </c>
      <c r="C927" s="40" t="s">
        <v>228</v>
      </c>
      <c r="D927" s="40"/>
      <c r="E927" s="40"/>
      <c r="F927" s="40"/>
      <c r="G927" s="51">
        <v>3582163</v>
      </c>
      <c r="H927" s="51"/>
      <c r="I927" s="52" t="s">
        <v>156</v>
      </c>
      <c r="J927" s="52"/>
      <c r="K927" s="52"/>
      <c r="L927" s="52"/>
      <c r="M927" s="53" t="s">
        <v>229</v>
      </c>
      <c r="N927" s="53"/>
      <c r="O927" s="53"/>
      <c r="P927" s="53" t="s">
        <v>232</v>
      </c>
      <c r="Q927" s="53"/>
      <c r="R927" s="53"/>
      <c r="S927" s="54">
        <v>7.63</v>
      </c>
      <c r="T927" s="54"/>
      <c r="V927" s="5">
        <v>0</v>
      </c>
      <c r="W927" s="4" t="s">
        <v>224</v>
      </c>
      <c r="X927" s="55" t="s">
        <v>225</v>
      </c>
      <c r="Y927" s="55"/>
      <c r="Z927" s="55"/>
      <c r="AA927" s="55"/>
      <c r="AB927" s="56">
        <v>0</v>
      </c>
      <c r="AC927" s="56"/>
    </row>
    <row r="928" spans="1:31" ht="11.1" customHeight="1" x14ac:dyDescent="0.15">
      <c r="A928" s="6" t="s">
        <v>223</v>
      </c>
      <c r="C928" s="40" t="s">
        <v>228</v>
      </c>
      <c r="D928" s="40"/>
      <c r="E928" s="40"/>
      <c r="F928" s="40"/>
      <c r="G928" s="51">
        <v>3582186</v>
      </c>
      <c r="H928" s="51"/>
      <c r="I928" s="52" t="s">
        <v>156</v>
      </c>
      <c r="J928" s="52"/>
      <c r="K928" s="52"/>
      <c r="L928" s="52"/>
      <c r="M928" s="53" t="s">
        <v>229</v>
      </c>
      <c r="N928" s="53"/>
      <c r="O928" s="53"/>
      <c r="P928" s="53" t="s">
        <v>233</v>
      </c>
      <c r="Q928" s="53"/>
      <c r="R928" s="53"/>
      <c r="S928" s="54">
        <v>6.69</v>
      </c>
      <c r="T928" s="54"/>
      <c r="V928" s="5">
        <v>0</v>
      </c>
      <c r="W928" s="4" t="s">
        <v>224</v>
      </c>
      <c r="X928" s="55" t="s">
        <v>225</v>
      </c>
      <c r="Y928" s="55"/>
      <c r="Z928" s="55"/>
      <c r="AA928" s="55"/>
      <c r="AB928" s="56">
        <v>0</v>
      </c>
      <c r="AC928" s="56"/>
    </row>
    <row r="929" spans="1:29" ht="11.1" customHeight="1" x14ac:dyDescent="0.15">
      <c r="A929" s="6" t="s">
        <v>223</v>
      </c>
      <c r="C929" s="40" t="s">
        <v>228</v>
      </c>
      <c r="D929" s="40"/>
      <c r="E929" s="40"/>
      <c r="F929" s="40"/>
      <c r="G929" s="51">
        <v>3585497</v>
      </c>
      <c r="H929" s="51"/>
      <c r="I929" s="52" t="s">
        <v>157</v>
      </c>
      <c r="J929" s="52"/>
      <c r="K929" s="52"/>
      <c r="L929" s="52"/>
      <c r="M929" s="53" t="s">
        <v>229</v>
      </c>
      <c r="N929" s="53"/>
      <c r="O929" s="53"/>
      <c r="P929" s="53" t="s">
        <v>232</v>
      </c>
      <c r="Q929" s="53"/>
      <c r="R929" s="53"/>
      <c r="S929" s="54">
        <v>8.84</v>
      </c>
      <c r="T929" s="54"/>
      <c r="V929" s="5">
        <v>0</v>
      </c>
      <c r="W929" s="4" t="s">
        <v>224</v>
      </c>
      <c r="X929" s="55" t="s">
        <v>225</v>
      </c>
      <c r="Y929" s="55"/>
      <c r="Z929" s="55"/>
      <c r="AA929" s="55"/>
      <c r="AB929" s="56">
        <v>0</v>
      </c>
      <c r="AC929" s="56"/>
    </row>
    <row r="930" spans="1:29" ht="11.1" customHeight="1" x14ac:dyDescent="0.15">
      <c r="A930" s="6" t="s">
        <v>223</v>
      </c>
      <c r="C930" s="40" t="s">
        <v>228</v>
      </c>
      <c r="D930" s="40"/>
      <c r="E930" s="40"/>
      <c r="F930" s="40"/>
      <c r="G930" s="51">
        <v>3585521</v>
      </c>
      <c r="H930" s="51"/>
      <c r="I930" s="52" t="s">
        <v>157</v>
      </c>
      <c r="J930" s="52"/>
      <c r="K930" s="52"/>
      <c r="L930" s="52"/>
      <c r="M930" s="53" t="s">
        <v>229</v>
      </c>
      <c r="N930" s="53"/>
      <c r="O930" s="53"/>
      <c r="P930" s="53" t="s">
        <v>233</v>
      </c>
      <c r="Q930" s="53"/>
      <c r="R930" s="53"/>
      <c r="S930" s="54">
        <v>8.75</v>
      </c>
      <c r="T930" s="54"/>
      <c r="V930" s="5">
        <v>0</v>
      </c>
      <c r="W930" s="4" t="s">
        <v>224</v>
      </c>
      <c r="X930" s="55" t="s">
        <v>225</v>
      </c>
      <c r="Y930" s="55"/>
      <c r="Z930" s="55"/>
      <c r="AA930" s="55"/>
      <c r="AB930" s="56">
        <v>0</v>
      </c>
      <c r="AC930" s="56"/>
    </row>
    <row r="931" spans="1:29" ht="11.1" customHeight="1" x14ac:dyDescent="0.15">
      <c r="A931" s="6" t="s">
        <v>223</v>
      </c>
      <c r="C931" s="40" t="s">
        <v>228</v>
      </c>
      <c r="D931" s="40"/>
      <c r="E931" s="40"/>
      <c r="F931" s="40"/>
      <c r="G931" s="51">
        <v>3585656</v>
      </c>
      <c r="H931" s="51"/>
      <c r="I931" s="52" t="s">
        <v>157</v>
      </c>
      <c r="J931" s="52"/>
      <c r="K931" s="52"/>
      <c r="L931" s="52"/>
      <c r="M931" s="53" t="s">
        <v>229</v>
      </c>
      <c r="N931" s="53"/>
      <c r="O931" s="53"/>
      <c r="P931" s="53" t="s">
        <v>230</v>
      </c>
      <c r="Q931" s="53"/>
      <c r="R931" s="53"/>
      <c r="S931" s="54">
        <v>7.48</v>
      </c>
      <c r="T931" s="54"/>
      <c r="V931" s="5">
        <v>0</v>
      </c>
      <c r="W931" s="4" t="s">
        <v>224</v>
      </c>
      <c r="X931" s="55" t="s">
        <v>225</v>
      </c>
      <c r="Y931" s="55"/>
      <c r="Z931" s="55"/>
      <c r="AA931" s="55"/>
      <c r="AB931" s="56">
        <v>0</v>
      </c>
      <c r="AC931" s="56"/>
    </row>
    <row r="932" spans="1:29" ht="11.1" customHeight="1" x14ac:dyDescent="0.15">
      <c r="A932" s="6" t="s">
        <v>223</v>
      </c>
      <c r="C932" s="40" t="s">
        <v>228</v>
      </c>
      <c r="D932" s="40"/>
      <c r="E932" s="40"/>
      <c r="F932" s="40"/>
      <c r="G932" s="51">
        <v>3589205</v>
      </c>
      <c r="H932" s="51"/>
      <c r="I932" s="52" t="s">
        <v>158</v>
      </c>
      <c r="J932" s="52"/>
      <c r="K932" s="52"/>
      <c r="L932" s="52"/>
      <c r="M932" s="53" t="s">
        <v>229</v>
      </c>
      <c r="N932" s="53"/>
      <c r="O932" s="53"/>
      <c r="P932" s="53" t="s">
        <v>230</v>
      </c>
      <c r="Q932" s="53"/>
      <c r="R932" s="53"/>
      <c r="S932" s="54">
        <v>5.5</v>
      </c>
      <c r="T932" s="54"/>
      <c r="V932" s="5">
        <v>0</v>
      </c>
      <c r="W932" s="4" t="s">
        <v>224</v>
      </c>
      <c r="X932" s="55" t="s">
        <v>225</v>
      </c>
      <c r="Y932" s="55"/>
      <c r="Z932" s="55"/>
      <c r="AA932" s="55"/>
      <c r="AB932" s="56">
        <v>0</v>
      </c>
      <c r="AC932" s="56"/>
    </row>
    <row r="933" spans="1:29" ht="11.1" customHeight="1" x14ac:dyDescent="0.15">
      <c r="A933" s="6" t="s">
        <v>223</v>
      </c>
      <c r="C933" s="40" t="s">
        <v>228</v>
      </c>
      <c r="D933" s="40"/>
      <c r="E933" s="40"/>
      <c r="F933" s="40"/>
      <c r="G933" s="51">
        <v>3589223</v>
      </c>
      <c r="H933" s="51"/>
      <c r="I933" s="52" t="s">
        <v>158</v>
      </c>
      <c r="J933" s="52"/>
      <c r="K933" s="52"/>
      <c r="L933" s="52"/>
      <c r="M933" s="53" t="s">
        <v>229</v>
      </c>
      <c r="N933" s="53"/>
      <c r="O933" s="53"/>
      <c r="P933" s="53" t="s">
        <v>232</v>
      </c>
      <c r="Q933" s="53"/>
      <c r="R933" s="53"/>
      <c r="S933" s="54">
        <v>6.93</v>
      </c>
      <c r="T933" s="54"/>
      <c r="V933" s="5">
        <v>0</v>
      </c>
      <c r="W933" s="4" t="s">
        <v>224</v>
      </c>
      <c r="X933" s="55" t="s">
        <v>225</v>
      </c>
      <c r="Y933" s="55"/>
      <c r="Z933" s="55"/>
      <c r="AA933" s="55"/>
      <c r="AB933" s="56">
        <v>0</v>
      </c>
      <c r="AC933" s="56"/>
    </row>
    <row r="934" spans="1:29" ht="11.1" customHeight="1" x14ac:dyDescent="0.15">
      <c r="A934" s="6" t="s">
        <v>223</v>
      </c>
      <c r="C934" s="40" t="s">
        <v>228</v>
      </c>
      <c r="D934" s="40"/>
      <c r="E934" s="40"/>
      <c r="F934" s="40"/>
      <c r="G934" s="51">
        <v>3589251</v>
      </c>
      <c r="H934" s="51"/>
      <c r="I934" s="52" t="s">
        <v>158</v>
      </c>
      <c r="J934" s="52"/>
      <c r="K934" s="52"/>
      <c r="L934" s="52"/>
      <c r="M934" s="53" t="s">
        <v>229</v>
      </c>
      <c r="N934" s="53"/>
      <c r="O934" s="53"/>
      <c r="P934" s="53" t="s">
        <v>233</v>
      </c>
      <c r="Q934" s="53"/>
      <c r="R934" s="53"/>
      <c r="S934" s="54">
        <v>6.19</v>
      </c>
      <c r="T934" s="54"/>
      <c r="V934" s="5">
        <v>0</v>
      </c>
      <c r="W934" s="4" t="s">
        <v>224</v>
      </c>
      <c r="X934" s="55" t="s">
        <v>225</v>
      </c>
      <c r="Y934" s="55"/>
      <c r="Z934" s="55"/>
      <c r="AA934" s="55"/>
      <c r="AB934" s="56">
        <v>0</v>
      </c>
      <c r="AC934" s="56"/>
    </row>
    <row r="935" spans="1:29" ht="11.1" customHeight="1" x14ac:dyDescent="0.15">
      <c r="A935" s="6" t="s">
        <v>223</v>
      </c>
      <c r="C935" s="40" t="s">
        <v>228</v>
      </c>
      <c r="D935" s="40"/>
      <c r="E935" s="40"/>
      <c r="F935" s="40"/>
      <c r="G935" s="51">
        <v>3592978</v>
      </c>
      <c r="H935" s="51"/>
      <c r="I935" s="52" t="s">
        <v>159</v>
      </c>
      <c r="J935" s="52"/>
      <c r="K935" s="52"/>
      <c r="L935" s="52"/>
      <c r="M935" s="53" t="s">
        <v>229</v>
      </c>
      <c r="N935" s="53"/>
      <c r="O935" s="53"/>
      <c r="P935" s="53" t="s">
        <v>230</v>
      </c>
      <c r="Q935" s="53"/>
      <c r="R935" s="53"/>
      <c r="S935" s="54">
        <v>6.59</v>
      </c>
      <c r="T935" s="54"/>
      <c r="V935" s="5">
        <v>0</v>
      </c>
      <c r="W935" s="4" t="s">
        <v>224</v>
      </c>
      <c r="X935" s="55" t="s">
        <v>225</v>
      </c>
      <c r="Y935" s="55"/>
      <c r="Z935" s="55"/>
      <c r="AA935" s="55"/>
      <c r="AB935" s="56">
        <v>0</v>
      </c>
      <c r="AC935" s="56"/>
    </row>
    <row r="936" spans="1:29" ht="11.1" customHeight="1" x14ac:dyDescent="0.15">
      <c r="A936" s="6" t="s">
        <v>223</v>
      </c>
      <c r="C936" s="40" t="s">
        <v>228</v>
      </c>
      <c r="D936" s="40"/>
      <c r="E936" s="40"/>
      <c r="F936" s="40"/>
      <c r="G936" s="51">
        <v>3592985</v>
      </c>
      <c r="H936" s="51"/>
      <c r="I936" s="52" t="s">
        <v>159</v>
      </c>
      <c r="J936" s="52"/>
      <c r="K936" s="52"/>
      <c r="L936" s="52"/>
      <c r="M936" s="53" t="s">
        <v>229</v>
      </c>
      <c r="N936" s="53"/>
      <c r="O936" s="53"/>
      <c r="P936" s="53" t="s">
        <v>232</v>
      </c>
      <c r="Q936" s="53"/>
      <c r="R936" s="53"/>
      <c r="S936" s="54">
        <v>8.32</v>
      </c>
      <c r="T936" s="54"/>
      <c r="V936" s="5">
        <v>0</v>
      </c>
      <c r="W936" s="4" t="s">
        <v>224</v>
      </c>
      <c r="X936" s="55" t="s">
        <v>225</v>
      </c>
      <c r="Y936" s="55"/>
      <c r="Z936" s="55"/>
      <c r="AA936" s="55"/>
      <c r="AB936" s="56">
        <v>0</v>
      </c>
      <c r="AC936" s="56"/>
    </row>
    <row r="937" spans="1:29" ht="11.1" customHeight="1" x14ac:dyDescent="0.15">
      <c r="A937" s="6" t="s">
        <v>223</v>
      </c>
      <c r="C937" s="40" t="s">
        <v>228</v>
      </c>
      <c r="D937" s="40"/>
      <c r="E937" s="40"/>
      <c r="F937" s="40"/>
      <c r="G937" s="51">
        <v>3592989</v>
      </c>
      <c r="H937" s="51"/>
      <c r="I937" s="52" t="s">
        <v>159</v>
      </c>
      <c r="J937" s="52"/>
      <c r="K937" s="52"/>
      <c r="L937" s="52"/>
      <c r="M937" s="53" t="s">
        <v>229</v>
      </c>
      <c r="N937" s="53"/>
      <c r="O937" s="53"/>
      <c r="P937" s="53" t="s">
        <v>233</v>
      </c>
      <c r="Q937" s="53"/>
      <c r="R937" s="53"/>
      <c r="S937" s="54">
        <v>7.93</v>
      </c>
      <c r="T937" s="54"/>
      <c r="V937" s="5">
        <v>0</v>
      </c>
      <c r="W937" s="4" t="s">
        <v>224</v>
      </c>
      <c r="X937" s="55" t="s">
        <v>225</v>
      </c>
      <c r="Y937" s="55"/>
      <c r="Z937" s="55"/>
      <c r="AA937" s="55"/>
      <c r="AB937" s="56">
        <v>0</v>
      </c>
      <c r="AC937" s="56"/>
    </row>
    <row r="938" spans="1:29" ht="11.1" customHeight="1" x14ac:dyDescent="0.15">
      <c r="A938" s="6" t="s">
        <v>223</v>
      </c>
      <c r="C938" s="40" t="s">
        <v>228</v>
      </c>
      <c r="D938" s="40"/>
      <c r="E938" s="40"/>
      <c r="F938" s="40"/>
      <c r="G938" s="51">
        <v>3596582</v>
      </c>
      <c r="H938" s="51"/>
      <c r="I938" s="52" t="s">
        <v>160</v>
      </c>
      <c r="J938" s="52"/>
      <c r="K938" s="52"/>
      <c r="L938" s="52"/>
      <c r="M938" s="53" t="s">
        <v>229</v>
      </c>
      <c r="N938" s="53"/>
      <c r="O938" s="53"/>
      <c r="P938" s="53" t="s">
        <v>230</v>
      </c>
      <c r="Q938" s="53"/>
      <c r="R938" s="53"/>
      <c r="S938" s="54">
        <v>6.38</v>
      </c>
      <c r="T938" s="54"/>
      <c r="V938" s="5">
        <v>0</v>
      </c>
      <c r="W938" s="4" t="s">
        <v>224</v>
      </c>
      <c r="X938" s="55" t="s">
        <v>225</v>
      </c>
      <c r="Y938" s="55"/>
      <c r="Z938" s="55"/>
      <c r="AA938" s="55"/>
      <c r="AB938" s="56">
        <v>0</v>
      </c>
      <c r="AC938" s="56"/>
    </row>
    <row r="939" spans="1:29" ht="11.1" customHeight="1" x14ac:dyDescent="0.15">
      <c r="A939" s="6" t="s">
        <v>223</v>
      </c>
      <c r="C939" s="40" t="s">
        <v>228</v>
      </c>
      <c r="D939" s="40"/>
      <c r="E939" s="40"/>
      <c r="F939" s="40"/>
      <c r="G939" s="51">
        <v>3596602</v>
      </c>
      <c r="H939" s="51"/>
      <c r="I939" s="52" t="s">
        <v>160</v>
      </c>
      <c r="J939" s="52"/>
      <c r="K939" s="52"/>
      <c r="L939" s="52"/>
      <c r="M939" s="53" t="s">
        <v>229</v>
      </c>
      <c r="N939" s="53"/>
      <c r="O939" s="53"/>
      <c r="P939" s="53" t="s">
        <v>232</v>
      </c>
      <c r="Q939" s="53"/>
      <c r="R939" s="53"/>
      <c r="S939" s="54">
        <v>7.99</v>
      </c>
      <c r="T939" s="54"/>
      <c r="V939" s="5">
        <v>0</v>
      </c>
      <c r="W939" s="4" t="s">
        <v>224</v>
      </c>
      <c r="X939" s="55" t="s">
        <v>225</v>
      </c>
      <c r="Y939" s="55"/>
      <c r="Z939" s="55"/>
      <c r="AA939" s="55"/>
      <c r="AB939" s="56">
        <v>0</v>
      </c>
      <c r="AC939" s="56"/>
    </row>
    <row r="940" spans="1:29" ht="11.1" customHeight="1" x14ac:dyDescent="0.15">
      <c r="A940" s="6" t="s">
        <v>223</v>
      </c>
      <c r="C940" s="40" t="s">
        <v>228</v>
      </c>
      <c r="D940" s="40"/>
      <c r="E940" s="40"/>
      <c r="F940" s="40"/>
      <c r="G940" s="51">
        <v>3596652</v>
      </c>
      <c r="H940" s="51"/>
      <c r="I940" s="52" t="s">
        <v>160</v>
      </c>
      <c r="J940" s="52"/>
      <c r="K940" s="52"/>
      <c r="L940" s="52"/>
      <c r="M940" s="53" t="s">
        <v>229</v>
      </c>
      <c r="N940" s="53"/>
      <c r="O940" s="53"/>
      <c r="P940" s="53" t="s">
        <v>233</v>
      </c>
      <c r="Q940" s="53"/>
      <c r="R940" s="53"/>
      <c r="S940" s="54">
        <v>6.94</v>
      </c>
      <c r="T940" s="54"/>
      <c r="V940" s="5">
        <v>0</v>
      </c>
      <c r="W940" s="4" t="s">
        <v>224</v>
      </c>
      <c r="X940" s="55" t="s">
        <v>225</v>
      </c>
      <c r="Y940" s="55"/>
      <c r="Z940" s="55"/>
      <c r="AA940" s="55"/>
      <c r="AB940" s="56">
        <v>0</v>
      </c>
      <c r="AC940" s="56"/>
    </row>
    <row r="941" spans="1:29" ht="11.1" customHeight="1" x14ac:dyDescent="0.15">
      <c r="A941" s="6" t="s">
        <v>223</v>
      </c>
      <c r="C941" s="40" t="s">
        <v>228</v>
      </c>
      <c r="D941" s="40"/>
      <c r="E941" s="40"/>
      <c r="F941" s="40"/>
      <c r="G941" s="51">
        <v>3600532</v>
      </c>
      <c r="H941" s="51"/>
      <c r="I941" s="52" t="s">
        <v>161</v>
      </c>
      <c r="J941" s="52"/>
      <c r="K941" s="52"/>
      <c r="L941" s="52"/>
      <c r="M941" s="53" t="s">
        <v>229</v>
      </c>
      <c r="N941" s="53"/>
      <c r="O941" s="53"/>
      <c r="P941" s="53" t="s">
        <v>230</v>
      </c>
      <c r="Q941" s="53"/>
      <c r="R941" s="53"/>
      <c r="S941" s="54">
        <v>7.3</v>
      </c>
      <c r="T941" s="54"/>
      <c r="V941" s="5">
        <v>0</v>
      </c>
      <c r="W941" s="4" t="s">
        <v>224</v>
      </c>
      <c r="X941" s="55" t="s">
        <v>225</v>
      </c>
      <c r="Y941" s="55"/>
      <c r="Z941" s="55"/>
      <c r="AA941" s="55"/>
      <c r="AB941" s="56">
        <v>0</v>
      </c>
      <c r="AC941" s="56"/>
    </row>
    <row r="942" spans="1:29" ht="11.1" customHeight="1" x14ac:dyDescent="0.15">
      <c r="A942" s="6" t="s">
        <v>223</v>
      </c>
      <c r="C942" s="40" t="s">
        <v>228</v>
      </c>
      <c r="D942" s="40"/>
      <c r="E942" s="40"/>
      <c r="F942" s="40"/>
      <c r="G942" s="51">
        <v>3600536</v>
      </c>
      <c r="H942" s="51"/>
      <c r="I942" s="52" t="s">
        <v>161</v>
      </c>
      <c r="J942" s="52"/>
      <c r="K942" s="52"/>
      <c r="L942" s="52"/>
      <c r="M942" s="53" t="s">
        <v>229</v>
      </c>
      <c r="N942" s="53"/>
      <c r="O942" s="53"/>
      <c r="P942" s="53" t="s">
        <v>232</v>
      </c>
      <c r="Q942" s="53"/>
      <c r="R942" s="53"/>
      <c r="S942" s="54">
        <v>5.3</v>
      </c>
      <c r="T942" s="54"/>
      <c r="V942" s="5">
        <v>0</v>
      </c>
      <c r="W942" s="4" t="s">
        <v>224</v>
      </c>
      <c r="X942" s="55" t="s">
        <v>225</v>
      </c>
      <c r="Y942" s="55"/>
      <c r="Z942" s="55"/>
      <c r="AA942" s="55"/>
      <c r="AB942" s="56">
        <v>0</v>
      </c>
      <c r="AC942" s="56"/>
    </row>
    <row r="943" spans="1:29" ht="11.1" customHeight="1" x14ac:dyDescent="0.15">
      <c r="A943" s="6" t="s">
        <v>223</v>
      </c>
      <c r="C943" s="40" t="s">
        <v>228</v>
      </c>
      <c r="D943" s="40"/>
      <c r="E943" s="40"/>
      <c r="F943" s="40"/>
      <c r="G943" s="51">
        <v>3600550</v>
      </c>
      <c r="H943" s="51"/>
      <c r="I943" s="52" t="s">
        <v>161</v>
      </c>
      <c r="J943" s="52"/>
      <c r="K943" s="52"/>
      <c r="L943" s="52"/>
      <c r="M943" s="53" t="s">
        <v>229</v>
      </c>
      <c r="N943" s="53"/>
      <c r="O943" s="53"/>
      <c r="P943" s="53" t="s">
        <v>233</v>
      </c>
      <c r="Q943" s="53"/>
      <c r="R943" s="53"/>
      <c r="S943" s="54">
        <v>8.09</v>
      </c>
      <c r="T943" s="54"/>
      <c r="V943" s="5">
        <v>0</v>
      </c>
      <c r="W943" s="4" t="s">
        <v>224</v>
      </c>
      <c r="X943" s="55" t="s">
        <v>225</v>
      </c>
      <c r="Y943" s="55"/>
      <c r="Z943" s="55"/>
      <c r="AA943" s="55"/>
      <c r="AB943" s="56">
        <v>0</v>
      </c>
      <c r="AC943" s="56"/>
    </row>
    <row r="944" spans="1:29" ht="11.1" customHeight="1" x14ac:dyDescent="0.15">
      <c r="A944" s="6" t="s">
        <v>223</v>
      </c>
      <c r="C944" s="40" t="s">
        <v>228</v>
      </c>
      <c r="D944" s="40"/>
      <c r="E944" s="40"/>
      <c r="F944" s="40"/>
      <c r="G944" s="51">
        <v>3604006</v>
      </c>
      <c r="H944" s="51"/>
      <c r="I944" s="52" t="s">
        <v>162</v>
      </c>
      <c r="J944" s="52"/>
      <c r="K944" s="52"/>
      <c r="L944" s="52"/>
      <c r="M944" s="53" t="s">
        <v>229</v>
      </c>
      <c r="N944" s="53"/>
      <c r="O944" s="53"/>
      <c r="P944" s="53" t="s">
        <v>232</v>
      </c>
      <c r="Q944" s="53"/>
      <c r="R944" s="53"/>
      <c r="S944" s="54">
        <v>6.94</v>
      </c>
      <c r="T944" s="54"/>
      <c r="V944" s="5">
        <v>0</v>
      </c>
      <c r="W944" s="4" t="s">
        <v>224</v>
      </c>
      <c r="X944" s="55" t="s">
        <v>225</v>
      </c>
      <c r="Y944" s="55"/>
      <c r="Z944" s="55"/>
      <c r="AA944" s="55"/>
      <c r="AB944" s="56">
        <v>0</v>
      </c>
      <c r="AC944" s="56"/>
    </row>
    <row r="945" spans="1:29" ht="11.1" customHeight="1" x14ac:dyDescent="0.15">
      <c r="A945" s="6" t="s">
        <v>223</v>
      </c>
      <c r="C945" s="40" t="s">
        <v>228</v>
      </c>
      <c r="D945" s="40"/>
      <c r="E945" s="40"/>
      <c r="F945" s="40"/>
      <c r="G945" s="51">
        <v>3604008</v>
      </c>
      <c r="H945" s="51"/>
      <c r="I945" s="52" t="s">
        <v>162</v>
      </c>
      <c r="J945" s="52"/>
      <c r="K945" s="52"/>
      <c r="L945" s="52"/>
      <c r="M945" s="53" t="s">
        <v>229</v>
      </c>
      <c r="N945" s="53"/>
      <c r="O945" s="53"/>
      <c r="P945" s="53" t="s">
        <v>230</v>
      </c>
      <c r="Q945" s="53"/>
      <c r="R945" s="53"/>
      <c r="S945" s="54">
        <v>6.39</v>
      </c>
      <c r="T945" s="54"/>
      <c r="V945" s="5">
        <v>0</v>
      </c>
      <c r="W945" s="4" t="s">
        <v>224</v>
      </c>
      <c r="X945" s="55" t="s">
        <v>225</v>
      </c>
      <c r="Y945" s="55"/>
      <c r="Z945" s="55"/>
      <c r="AA945" s="55"/>
      <c r="AB945" s="56">
        <v>0</v>
      </c>
      <c r="AC945" s="56"/>
    </row>
    <row r="946" spans="1:29" ht="11.1" customHeight="1" x14ac:dyDescent="0.15">
      <c r="A946" s="6" t="s">
        <v>223</v>
      </c>
      <c r="C946" s="40" t="s">
        <v>228</v>
      </c>
      <c r="D946" s="40"/>
      <c r="E946" s="40"/>
      <c r="F946" s="40"/>
      <c r="G946" s="51">
        <v>3604046</v>
      </c>
      <c r="H946" s="51"/>
      <c r="I946" s="52" t="s">
        <v>162</v>
      </c>
      <c r="J946" s="52"/>
      <c r="K946" s="52"/>
      <c r="L946" s="52"/>
      <c r="M946" s="53" t="s">
        <v>229</v>
      </c>
      <c r="N946" s="53"/>
      <c r="O946" s="53"/>
      <c r="P946" s="53" t="s">
        <v>232</v>
      </c>
      <c r="Q946" s="53"/>
      <c r="R946" s="53"/>
      <c r="S946" s="54">
        <v>6.57</v>
      </c>
      <c r="T946" s="54"/>
      <c r="V946" s="5">
        <v>0</v>
      </c>
      <c r="W946" s="4" t="s">
        <v>224</v>
      </c>
      <c r="X946" s="55" t="s">
        <v>225</v>
      </c>
      <c r="Y946" s="55"/>
      <c r="Z946" s="55"/>
      <c r="AA946" s="55"/>
      <c r="AB946" s="56">
        <v>0</v>
      </c>
      <c r="AC946" s="56"/>
    </row>
    <row r="947" spans="1:29" ht="11.1" customHeight="1" x14ac:dyDescent="0.15">
      <c r="A947" s="6" t="s">
        <v>223</v>
      </c>
      <c r="C947" s="40" t="s">
        <v>228</v>
      </c>
      <c r="D947" s="40"/>
      <c r="E947" s="40"/>
      <c r="F947" s="40"/>
      <c r="G947" s="51">
        <v>3608110</v>
      </c>
      <c r="H947" s="51"/>
      <c r="I947" s="52" t="s">
        <v>163</v>
      </c>
      <c r="J947" s="52"/>
      <c r="K947" s="52"/>
      <c r="L947" s="52"/>
      <c r="M947" s="53" t="s">
        <v>229</v>
      </c>
      <c r="N947" s="53"/>
      <c r="O947" s="53"/>
      <c r="P947" s="53" t="s">
        <v>230</v>
      </c>
      <c r="Q947" s="53"/>
      <c r="R947" s="53"/>
      <c r="S947" s="54">
        <v>6.68</v>
      </c>
      <c r="T947" s="54"/>
      <c r="V947" s="5">
        <v>0</v>
      </c>
      <c r="W947" s="4" t="s">
        <v>224</v>
      </c>
      <c r="X947" s="55" t="s">
        <v>225</v>
      </c>
      <c r="Y947" s="55"/>
      <c r="Z947" s="55"/>
      <c r="AA947" s="55"/>
      <c r="AB947" s="56">
        <v>0</v>
      </c>
      <c r="AC947" s="56"/>
    </row>
    <row r="948" spans="1:29" ht="11.1" customHeight="1" x14ac:dyDescent="0.15">
      <c r="A948" s="6" t="s">
        <v>223</v>
      </c>
      <c r="C948" s="40" t="s">
        <v>228</v>
      </c>
      <c r="D948" s="40"/>
      <c r="E948" s="40"/>
      <c r="F948" s="40"/>
      <c r="G948" s="51">
        <v>3608123</v>
      </c>
      <c r="H948" s="51"/>
      <c r="I948" s="52" t="s">
        <v>163</v>
      </c>
      <c r="J948" s="52"/>
      <c r="K948" s="52"/>
      <c r="L948" s="52"/>
      <c r="M948" s="53" t="s">
        <v>229</v>
      </c>
      <c r="N948" s="53"/>
      <c r="O948" s="53"/>
      <c r="P948" s="53" t="s">
        <v>233</v>
      </c>
      <c r="Q948" s="53"/>
      <c r="R948" s="53"/>
      <c r="S948" s="54">
        <v>7.11</v>
      </c>
      <c r="T948" s="54"/>
      <c r="V948" s="5">
        <v>0</v>
      </c>
      <c r="W948" s="4" t="s">
        <v>224</v>
      </c>
      <c r="X948" s="55" t="s">
        <v>225</v>
      </c>
      <c r="Y948" s="55"/>
      <c r="Z948" s="55"/>
      <c r="AA948" s="55"/>
      <c r="AB948" s="56">
        <v>0</v>
      </c>
      <c r="AC948" s="56"/>
    </row>
    <row r="949" spans="1:29" ht="11.1" customHeight="1" x14ac:dyDescent="0.15">
      <c r="A949" s="6" t="s">
        <v>223</v>
      </c>
      <c r="C949" s="40" t="s">
        <v>228</v>
      </c>
      <c r="D949" s="40"/>
      <c r="E949" s="40"/>
      <c r="F949" s="40"/>
      <c r="G949" s="51">
        <v>3608144</v>
      </c>
      <c r="H949" s="51"/>
      <c r="I949" s="52" t="s">
        <v>163</v>
      </c>
      <c r="J949" s="52"/>
      <c r="K949" s="52"/>
      <c r="L949" s="52"/>
      <c r="M949" s="53" t="s">
        <v>229</v>
      </c>
      <c r="N949" s="53"/>
      <c r="O949" s="53"/>
      <c r="P949" s="53" t="s">
        <v>232</v>
      </c>
      <c r="Q949" s="53"/>
      <c r="R949" s="53"/>
      <c r="S949" s="54">
        <v>8.32</v>
      </c>
      <c r="T949" s="54"/>
      <c r="V949" s="5">
        <v>0</v>
      </c>
      <c r="W949" s="4" t="s">
        <v>224</v>
      </c>
      <c r="X949" s="55" t="s">
        <v>225</v>
      </c>
      <c r="Y949" s="55"/>
      <c r="Z949" s="55"/>
      <c r="AA949" s="55"/>
      <c r="AB949" s="56">
        <v>0</v>
      </c>
      <c r="AC949" s="56"/>
    </row>
    <row r="950" spans="1:29" ht="11.1" customHeight="1" x14ac:dyDescent="0.15">
      <c r="A950" s="6" t="s">
        <v>223</v>
      </c>
      <c r="C950" s="40" t="s">
        <v>228</v>
      </c>
      <c r="D950" s="40"/>
      <c r="E950" s="40"/>
      <c r="F950" s="40"/>
      <c r="G950" s="51">
        <v>3611810</v>
      </c>
      <c r="H950" s="51"/>
      <c r="I950" s="52" t="s">
        <v>164</v>
      </c>
      <c r="J950" s="52"/>
      <c r="K950" s="52"/>
      <c r="L950" s="52"/>
      <c r="M950" s="53" t="s">
        <v>229</v>
      </c>
      <c r="N950" s="53"/>
      <c r="O950" s="53"/>
      <c r="P950" s="53" t="s">
        <v>230</v>
      </c>
      <c r="Q950" s="53"/>
      <c r="R950" s="53"/>
      <c r="S950" s="54">
        <v>5.43</v>
      </c>
      <c r="T950" s="54"/>
      <c r="V950" s="5">
        <v>0</v>
      </c>
      <c r="W950" s="4" t="s">
        <v>224</v>
      </c>
      <c r="X950" s="55" t="s">
        <v>225</v>
      </c>
      <c r="Y950" s="55"/>
      <c r="Z950" s="55"/>
      <c r="AA950" s="55"/>
      <c r="AB950" s="56">
        <v>0</v>
      </c>
      <c r="AC950" s="56"/>
    </row>
    <row r="951" spans="1:29" ht="11.1" customHeight="1" x14ac:dyDescent="0.15">
      <c r="A951" s="6" t="s">
        <v>223</v>
      </c>
      <c r="C951" s="40" t="s">
        <v>228</v>
      </c>
      <c r="D951" s="40"/>
      <c r="E951" s="40"/>
      <c r="F951" s="40"/>
      <c r="G951" s="51">
        <v>3611889</v>
      </c>
      <c r="H951" s="51"/>
      <c r="I951" s="52" t="s">
        <v>164</v>
      </c>
      <c r="J951" s="52"/>
      <c r="K951" s="52"/>
      <c r="L951" s="52"/>
      <c r="M951" s="53" t="s">
        <v>229</v>
      </c>
      <c r="N951" s="53"/>
      <c r="O951" s="53"/>
      <c r="P951" s="53" t="s">
        <v>232</v>
      </c>
      <c r="Q951" s="53"/>
      <c r="R951" s="53"/>
      <c r="S951" s="54">
        <v>7.46</v>
      </c>
      <c r="T951" s="54"/>
      <c r="V951" s="5">
        <v>0</v>
      </c>
      <c r="W951" s="4" t="s">
        <v>224</v>
      </c>
      <c r="X951" s="55" t="s">
        <v>225</v>
      </c>
      <c r="Y951" s="55"/>
      <c r="Z951" s="55"/>
      <c r="AA951" s="55"/>
      <c r="AB951" s="56">
        <v>0</v>
      </c>
      <c r="AC951" s="56"/>
    </row>
    <row r="952" spans="1:29" ht="11.1" customHeight="1" x14ac:dyDescent="0.15">
      <c r="A952" s="6" t="s">
        <v>223</v>
      </c>
      <c r="C952" s="40" t="s">
        <v>228</v>
      </c>
      <c r="D952" s="40"/>
      <c r="E952" s="40"/>
      <c r="F952" s="40"/>
      <c r="G952" s="51">
        <v>3611917</v>
      </c>
      <c r="H952" s="51"/>
      <c r="I952" s="52" t="s">
        <v>164</v>
      </c>
      <c r="J952" s="52"/>
      <c r="K952" s="52"/>
      <c r="L952" s="52"/>
      <c r="M952" s="53" t="s">
        <v>229</v>
      </c>
      <c r="N952" s="53"/>
      <c r="O952" s="53"/>
      <c r="P952" s="53" t="s">
        <v>233</v>
      </c>
      <c r="Q952" s="53"/>
      <c r="R952" s="53"/>
      <c r="S952" s="54">
        <v>6.67</v>
      </c>
      <c r="T952" s="54"/>
      <c r="V952" s="5">
        <v>0</v>
      </c>
      <c r="W952" s="4" t="s">
        <v>224</v>
      </c>
      <c r="X952" s="55" t="s">
        <v>225</v>
      </c>
      <c r="Y952" s="55"/>
      <c r="Z952" s="55"/>
      <c r="AA952" s="55"/>
      <c r="AB952" s="56">
        <v>0</v>
      </c>
      <c r="AC952" s="56"/>
    </row>
    <row r="953" spans="1:29" ht="11.1" customHeight="1" x14ac:dyDescent="0.15">
      <c r="A953" s="6" t="s">
        <v>223</v>
      </c>
      <c r="C953" s="40" t="s">
        <v>228</v>
      </c>
      <c r="D953" s="40"/>
      <c r="E953" s="40"/>
      <c r="F953" s="40"/>
      <c r="G953" s="51">
        <v>3615573</v>
      </c>
      <c r="H953" s="51"/>
      <c r="I953" s="52" t="s">
        <v>167</v>
      </c>
      <c r="J953" s="52"/>
      <c r="K953" s="52"/>
      <c r="L953" s="52"/>
      <c r="M953" s="53" t="s">
        <v>229</v>
      </c>
      <c r="N953" s="53"/>
      <c r="O953" s="53"/>
      <c r="P953" s="53" t="s">
        <v>232</v>
      </c>
      <c r="Q953" s="53"/>
      <c r="R953" s="53"/>
      <c r="S953" s="54">
        <v>7.23</v>
      </c>
      <c r="T953" s="54"/>
      <c r="V953" s="5">
        <v>0</v>
      </c>
      <c r="W953" s="4" t="s">
        <v>224</v>
      </c>
      <c r="X953" s="55" t="s">
        <v>225</v>
      </c>
      <c r="Y953" s="55"/>
      <c r="Z953" s="55"/>
      <c r="AA953" s="55"/>
      <c r="AB953" s="56">
        <v>0</v>
      </c>
      <c r="AC953" s="56"/>
    </row>
    <row r="954" spans="1:29" ht="11.1" customHeight="1" x14ac:dyDescent="0.15">
      <c r="A954" s="6" t="s">
        <v>223</v>
      </c>
      <c r="C954" s="40" t="s">
        <v>228</v>
      </c>
      <c r="D954" s="40"/>
      <c r="E954" s="40"/>
      <c r="F954" s="40"/>
      <c r="G954" s="51">
        <v>3615605</v>
      </c>
      <c r="H954" s="51"/>
      <c r="I954" s="52" t="s">
        <v>167</v>
      </c>
      <c r="J954" s="52"/>
      <c r="K954" s="52"/>
      <c r="L954" s="52"/>
      <c r="M954" s="53" t="s">
        <v>229</v>
      </c>
      <c r="N954" s="53"/>
      <c r="O954" s="53"/>
      <c r="P954" s="53" t="s">
        <v>230</v>
      </c>
      <c r="Q954" s="53"/>
      <c r="R954" s="53"/>
      <c r="S954" s="54">
        <v>6.21</v>
      </c>
      <c r="T954" s="54"/>
      <c r="V954" s="5">
        <v>0</v>
      </c>
      <c r="W954" s="4" t="s">
        <v>224</v>
      </c>
      <c r="X954" s="55" t="s">
        <v>225</v>
      </c>
      <c r="Y954" s="55"/>
      <c r="Z954" s="55"/>
      <c r="AA954" s="55"/>
      <c r="AB954" s="56">
        <v>0</v>
      </c>
      <c r="AC954" s="56"/>
    </row>
    <row r="955" spans="1:29" ht="11.1" customHeight="1" x14ac:dyDescent="0.15">
      <c r="A955" s="6" t="s">
        <v>223</v>
      </c>
      <c r="C955" s="40" t="s">
        <v>228</v>
      </c>
      <c r="D955" s="40"/>
      <c r="E955" s="40"/>
      <c r="F955" s="40"/>
      <c r="G955" s="51">
        <v>3615645</v>
      </c>
      <c r="H955" s="51"/>
      <c r="I955" s="52" t="s">
        <v>167</v>
      </c>
      <c r="J955" s="52"/>
      <c r="K955" s="52"/>
      <c r="L955" s="52"/>
      <c r="M955" s="53" t="s">
        <v>229</v>
      </c>
      <c r="N955" s="53"/>
      <c r="O955" s="53"/>
      <c r="P955" s="53" t="s">
        <v>233</v>
      </c>
      <c r="Q955" s="53"/>
      <c r="R955" s="53"/>
      <c r="S955" s="54">
        <v>7.08</v>
      </c>
      <c r="T955" s="54"/>
      <c r="V955" s="5">
        <v>0</v>
      </c>
      <c r="W955" s="4" t="s">
        <v>224</v>
      </c>
      <c r="X955" s="55" t="s">
        <v>225</v>
      </c>
      <c r="Y955" s="55"/>
      <c r="Z955" s="55"/>
      <c r="AA955" s="55"/>
      <c r="AB955" s="56">
        <v>0</v>
      </c>
      <c r="AC955" s="56"/>
    </row>
    <row r="956" spans="1:29" ht="11.1" customHeight="1" x14ac:dyDescent="0.15">
      <c r="A956" s="6" t="s">
        <v>223</v>
      </c>
      <c r="C956" s="40" t="s">
        <v>228</v>
      </c>
      <c r="D956" s="40"/>
      <c r="E956" s="40"/>
      <c r="F956" s="40"/>
      <c r="G956" s="51">
        <v>3619290</v>
      </c>
      <c r="H956" s="51"/>
      <c r="I956" s="52" t="s">
        <v>168</v>
      </c>
      <c r="J956" s="52"/>
      <c r="K956" s="52"/>
      <c r="L956" s="52"/>
      <c r="M956" s="53" t="s">
        <v>229</v>
      </c>
      <c r="N956" s="53"/>
      <c r="O956" s="53"/>
      <c r="P956" s="53" t="s">
        <v>230</v>
      </c>
      <c r="Q956" s="53"/>
      <c r="R956" s="53"/>
      <c r="S956" s="54">
        <v>5.65</v>
      </c>
      <c r="T956" s="54"/>
      <c r="V956" s="5">
        <v>0</v>
      </c>
      <c r="W956" s="4" t="s">
        <v>224</v>
      </c>
      <c r="X956" s="55" t="s">
        <v>225</v>
      </c>
      <c r="Y956" s="55"/>
      <c r="Z956" s="55"/>
      <c r="AA956" s="55"/>
      <c r="AB956" s="56">
        <v>0</v>
      </c>
      <c r="AC956" s="56"/>
    </row>
    <row r="957" spans="1:29" ht="11.1" customHeight="1" x14ac:dyDescent="0.15">
      <c r="A957" s="6" t="s">
        <v>223</v>
      </c>
      <c r="C957" s="40" t="s">
        <v>228</v>
      </c>
      <c r="D957" s="40"/>
      <c r="E957" s="40"/>
      <c r="F957" s="40"/>
      <c r="G957" s="51">
        <v>3619297</v>
      </c>
      <c r="H957" s="51"/>
      <c r="I957" s="52" t="s">
        <v>168</v>
      </c>
      <c r="J957" s="52"/>
      <c r="K957" s="52"/>
      <c r="L957" s="52"/>
      <c r="M957" s="53" t="s">
        <v>229</v>
      </c>
      <c r="N957" s="53"/>
      <c r="O957" s="53"/>
      <c r="P957" s="53" t="s">
        <v>232</v>
      </c>
      <c r="Q957" s="53"/>
      <c r="R957" s="53"/>
      <c r="S957" s="54">
        <v>7.02</v>
      </c>
      <c r="T957" s="54"/>
      <c r="V957" s="5">
        <v>0</v>
      </c>
      <c r="W957" s="4" t="s">
        <v>224</v>
      </c>
      <c r="X957" s="55" t="s">
        <v>225</v>
      </c>
      <c r="Y957" s="55"/>
      <c r="Z957" s="55"/>
      <c r="AA957" s="55"/>
      <c r="AB957" s="56">
        <v>0</v>
      </c>
      <c r="AC957" s="56"/>
    </row>
    <row r="958" spans="1:29" ht="11.1" customHeight="1" x14ac:dyDescent="0.15">
      <c r="A958" s="6" t="s">
        <v>223</v>
      </c>
      <c r="C958" s="40" t="s">
        <v>228</v>
      </c>
      <c r="D958" s="40"/>
      <c r="E958" s="40"/>
      <c r="F958" s="40"/>
      <c r="G958" s="51">
        <v>3619310</v>
      </c>
      <c r="H958" s="51"/>
      <c r="I958" s="52" t="s">
        <v>168</v>
      </c>
      <c r="J958" s="52"/>
      <c r="K958" s="52"/>
      <c r="L958" s="52"/>
      <c r="M958" s="53" t="s">
        <v>229</v>
      </c>
      <c r="N958" s="53"/>
      <c r="O958" s="53"/>
      <c r="P958" s="53" t="s">
        <v>233</v>
      </c>
      <c r="Q958" s="53"/>
      <c r="R958" s="53"/>
      <c r="S958" s="54">
        <v>6.48</v>
      </c>
      <c r="T958" s="54"/>
      <c r="V958" s="5">
        <v>0</v>
      </c>
      <c r="W958" s="4" t="s">
        <v>224</v>
      </c>
      <c r="X958" s="55" t="s">
        <v>225</v>
      </c>
      <c r="Y958" s="55"/>
      <c r="Z958" s="55"/>
      <c r="AA958" s="55"/>
      <c r="AB958" s="56">
        <v>0</v>
      </c>
      <c r="AC958" s="56"/>
    </row>
    <row r="959" spans="1:29" ht="11.1" customHeight="1" x14ac:dyDescent="0.15">
      <c r="A959" s="6" t="s">
        <v>223</v>
      </c>
      <c r="C959" s="40" t="s">
        <v>228</v>
      </c>
      <c r="D959" s="40"/>
      <c r="E959" s="40"/>
      <c r="F959" s="40"/>
      <c r="G959" s="51">
        <v>3622751</v>
      </c>
      <c r="H959" s="51"/>
      <c r="I959" s="52" t="s">
        <v>169</v>
      </c>
      <c r="J959" s="52"/>
      <c r="K959" s="52"/>
      <c r="L959" s="52"/>
      <c r="M959" s="53" t="s">
        <v>229</v>
      </c>
      <c r="N959" s="53"/>
      <c r="O959" s="53"/>
      <c r="P959" s="53" t="s">
        <v>230</v>
      </c>
      <c r="Q959" s="53"/>
      <c r="R959" s="53"/>
      <c r="S959" s="54">
        <v>6.04</v>
      </c>
      <c r="T959" s="54"/>
      <c r="V959" s="5">
        <v>0</v>
      </c>
      <c r="W959" s="4" t="s">
        <v>224</v>
      </c>
      <c r="X959" s="55" t="s">
        <v>225</v>
      </c>
      <c r="Y959" s="55"/>
      <c r="Z959" s="55"/>
      <c r="AA959" s="55"/>
      <c r="AB959" s="56">
        <v>0</v>
      </c>
      <c r="AC959" s="56"/>
    </row>
    <row r="960" spans="1:29" ht="11.1" customHeight="1" x14ac:dyDescent="0.15">
      <c r="A960" s="6" t="s">
        <v>223</v>
      </c>
      <c r="C960" s="40" t="s">
        <v>228</v>
      </c>
      <c r="D960" s="40"/>
      <c r="E960" s="40"/>
      <c r="F960" s="40"/>
      <c r="G960" s="51">
        <v>3622752</v>
      </c>
      <c r="H960" s="51"/>
      <c r="I960" s="52" t="s">
        <v>169</v>
      </c>
      <c r="J960" s="52"/>
      <c r="K960" s="52"/>
      <c r="L960" s="52"/>
      <c r="M960" s="53" t="s">
        <v>229</v>
      </c>
      <c r="N960" s="53"/>
      <c r="O960" s="53"/>
      <c r="P960" s="53" t="s">
        <v>233</v>
      </c>
      <c r="Q960" s="53"/>
      <c r="R960" s="53"/>
      <c r="S960" s="54">
        <v>6.29</v>
      </c>
      <c r="T960" s="54"/>
      <c r="V960" s="5">
        <v>0</v>
      </c>
      <c r="W960" s="4" t="s">
        <v>224</v>
      </c>
      <c r="X960" s="55" t="s">
        <v>225</v>
      </c>
      <c r="Y960" s="55"/>
      <c r="Z960" s="55"/>
      <c r="AA960" s="55"/>
      <c r="AB960" s="56">
        <v>0</v>
      </c>
      <c r="AC960" s="56"/>
    </row>
    <row r="961" spans="1:31" ht="11.1" customHeight="1" x14ac:dyDescent="0.15">
      <c r="A961" s="6" t="s">
        <v>223</v>
      </c>
      <c r="C961" s="40" t="s">
        <v>228</v>
      </c>
      <c r="D961" s="40"/>
      <c r="E961" s="40"/>
      <c r="F961" s="40"/>
      <c r="G961" s="51">
        <v>3622756</v>
      </c>
      <c r="H961" s="51"/>
      <c r="I961" s="52" t="s">
        <v>169</v>
      </c>
      <c r="J961" s="52"/>
      <c r="K961" s="52"/>
      <c r="L961" s="52"/>
      <c r="M961" s="53" t="s">
        <v>229</v>
      </c>
      <c r="N961" s="53"/>
      <c r="O961" s="53"/>
      <c r="P961" s="53" t="s">
        <v>232</v>
      </c>
      <c r="Q961" s="53"/>
      <c r="R961" s="53"/>
      <c r="S961" s="54">
        <v>7.02</v>
      </c>
      <c r="T961" s="54"/>
      <c r="V961" s="5">
        <v>0</v>
      </c>
      <c r="W961" s="4" t="s">
        <v>224</v>
      </c>
      <c r="X961" s="55" t="s">
        <v>225</v>
      </c>
      <c r="Y961" s="55"/>
      <c r="Z961" s="55"/>
      <c r="AA961" s="55"/>
      <c r="AB961" s="56">
        <v>0</v>
      </c>
      <c r="AC961" s="56"/>
    </row>
    <row r="962" spans="1:31" ht="11.1" customHeight="1" x14ac:dyDescent="0.15">
      <c r="A962" s="6" t="s">
        <v>223</v>
      </c>
      <c r="C962" s="40" t="s">
        <v>228</v>
      </c>
      <c r="D962" s="40"/>
      <c r="E962" s="40"/>
      <c r="F962" s="40"/>
      <c r="G962" s="51">
        <v>3626453</v>
      </c>
      <c r="H962" s="51"/>
      <c r="I962" s="52" t="s">
        <v>171</v>
      </c>
      <c r="J962" s="52"/>
      <c r="K962" s="52"/>
      <c r="L962" s="52"/>
      <c r="M962" s="53" t="s">
        <v>229</v>
      </c>
      <c r="N962" s="53"/>
      <c r="O962" s="53"/>
      <c r="P962" s="53" t="s">
        <v>230</v>
      </c>
      <c r="Q962" s="53"/>
      <c r="R962" s="53"/>
      <c r="S962" s="54">
        <v>5.27</v>
      </c>
      <c r="T962" s="54"/>
      <c r="V962" s="5">
        <v>0</v>
      </c>
      <c r="W962" s="4" t="s">
        <v>224</v>
      </c>
      <c r="X962" s="55" t="s">
        <v>225</v>
      </c>
      <c r="Y962" s="55"/>
      <c r="Z962" s="55"/>
      <c r="AA962" s="55"/>
      <c r="AB962" s="56">
        <v>0</v>
      </c>
      <c r="AC962" s="56"/>
    </row>
    <row r="963" spans="1:31" ht="11.1" customHeight="1" x14ac:dyDescent="0.15">
      <c r="A963" s="6" t="s">
        <v>223</v>
      </c>
      <c r="C963" s="40" t="s">
        <v>228</v>
      </c>
      <c r="D963" s="40"/>
      <c r="E963" s="40"/>
      <c r="F963" s="40"/>
      <c r="G963" s="51">
        <v>3626481</v>
      </c>
      <c r="H963" s="51"/>
      <c r="I963" s="52" t="s">
        <v>171</v>
      </c>
      <c r="J963" s="52"/>
      <c r="K963" s="52"/>
      <c r="L963" s="52"/>
      <c r="M963" s="53" t="s">
        <v>229</v>
      </c>
      <c r="N963" s="53"/>
      <c r="O963" s="53"/>
      <c r="P963" s="53" t="s">
        <v>232</v>
      </c>
      <c r="Q963" s="53"/>
      <c r="R963" s="53"/>
      <c r="S963" s="54">
        <v>6.75</v>
      </c>
      <c r="T963" s="54"/>
      <c r="V963" s="5">
        <v>0</v>
      </c>
      <c r="W963" s="4" t="s">
        <v>224</v>
      </c>
      <c r="X963" s="55" t="s">
        <v>225</v>
      </c>
      <c r="Y963" s="55"/>
      <c r="Z963" s="55"/>
      <c r="AA963" s="55"/>
      <c r="AB963" s="56">
        <v>0</v>
      </c>
      <c r="AC963" s="56"/>
    </row>
    <row r="964" spans="1:31" ht="11.1" customHeight="1" x14ac:dyDescent="0.15">
      <c r="A964" s="6" t="s">
        <v>223</v>
      </c>
      <c r="C964" s="40" t="s">
        <v>228</v>
      </c>
      <c r="D964" s="40"/>
      <c r="E964" s="40"/>
      <c r="F964" s="40"/>
      <c r="G964" s="51">
        <v>3626500</v>
      </c>
      <c r="H964" s="51"/>
      <c r="I964" s="52" t="s">
        <v>171</v>
      </c>
      <c r="J964" s="52"/>
      <c r="K964" s="52"/>
      <c r="L964" s="52"/>
      <c r="M964" s="53" t="s">
        <v>229</v>
      </c>
      <c r="N964" s="53"/>
      <c r="O964" s="53"/>
      <c r="P964" s="53" t="s">
        <v>233</v>
      </c>
      <c r="Q964" s="53"/>
      <c r="R964" s="53"/>
      <c r="S964" s="54">
        <v>6.26</v>
      </c>
      <c r="T964" s="54"/>
      <c r="V964" s="5">
        <v>0</v>
      </c>
      <c r="W964" s="4" t="s">
        <v>224</v>
      </c>
      <c r="X964" s="55" t="s">
        <v>225</v>
      </c>
      <c r="Y964" s="55"/>
      <c r="Z964" s="55"/>
      <c r="AA964" s="55"/>
      <c r="AB964" s="56">
        <v>0</v>
      </c>
      <c r="AC964" s="56"/>
    </row>
    <row r="965" spans="1:31" ht="11.1" customHeight="1" x14ac:dyDescent="0.15">
      <c r="A965" s="6" t="s">
        <v>223</v>
      </c>
      <c r="C965" s="40" t="s">
        <v>228</v>
      </c>
      <c r="D965" s="40"/>
      <c r="E965" s="40"/>
      <c r="F965" s="40"/>
      <c r="G965" s="51">
        <v>3629933</v>
      </c>
      <c r="H965" s="51"/>
      <c r="I965" s="52" t="s">
        <v>172</v>
      </c>
      <c r="J965" s="52"/>
      <c r="K965" s="52"/>
      <c r="L965" s="52"/>
      <c r="M965" s="53" t="s">
        <v>229</v>
      </c>
      <c r="N965" s="53"/>
      <c r="O965" s="53"/>
      <c r="P965" s="53" t="s">
        <v>230</v>
      </c>
      <c r="Q965" s="53"/>
      <c r="R965" s="53"/>
      <c r="S965" s="54">
        <v>6.89</v>
      </c>
      <c r="T965" s="54"/>
      <c r="V965" s="5">
        <v>0</v>
      </c>
      <c r="W965" s="4" t="s">
        <v>224</v>
      </c>
      <c r="X965" s="55" t="s">
        <v>225</v>
      </c>
      <c r="Y965" s="55"/>
      <c r="Z965" s="55"/>
      <c r="AA965" s="55"/>
      <c r="AB965" s="56">
        <v>0</v>
      </c>
      <c r="AC965" s="56"/>
    </row>
    <row r="966" spans="1:31" ht="11.1" customHeight="1" x14ac:dyDescent="0.15">
      <c r="A966" s="6" t="s">
        <v>223</v>
      </c>
      <c r="C966" s="40" t="s">
        <v>228</v>
      </c>
      <c r="D966" s="40"/>
      <c r="E966" s="40"/>
      <c r="F966" s="40"/>
      <c r="G966" s="51">
        <v>3629997</v>
      </c>
      <c r="H966" s="51"/>
      <c r="I966" s="52" t="s">
        <v>172</v>
      </c>
      <c r="J966" s="52"/>
      <c r="K966" s="52"/>
      <c r="L966" s="52"/>
      <c r="M966" s="53" t="s">
        <v>229</v>
      </c>
      <c r="N966" s="53"/>
      <c r="O966" s="53"/>
      <c r="P966" s="53" t="s">
        <v>232</v>
      </c>
      <c r="Q966" s="53"/>
      <c r="R966" s="53"/>
      <c r="S966" s="54">
        <v>8.11</v>
      </c>
      <c r="T966" s="54"/>
      <c r="V966" s="5">
        <v>0</v>
      </c>
      <c r="W966" s="4" t="s">
        <v>224</v>
      </c>
      <c r="X966" s="55" t="s">
        <v>225</v>
      </c>
      <c r="Y966" s="55"/>
      <c r="Z966" s="55"/>
      <c r="AA966" s="55"/>
      <c r="AB966" s="56">
        <v>0</v>
      </c>
      <c r="AC966" s="56"/>
    </row>
    <row r="967" spans="1:31" ht="11.1" customHeight="1" x14ac:dyDescent="0.15">
      <c r="A967" s="6" t="s">
        <v>223</v>
      </c>
      <c r="C967" s="40" t="s">
        <v>228</v>
      </c>
      <c r="D967" s="40"/>
      <c r="E967" s="40"/>
      <c r="F967" s="40"/>
      <c r="G967" s="51">
        <v>3630015</v>
      </c>
      <c r="H967" s="51"/>
      <c r="I967" s="52" t="s">
        <v>172</v>
      </c>
      <c r="J967" s="52"/>
      <c r="K967" s="52"/>
      <c r="L967" s="52"/>
      <c r="M967" s="53" t="s">
        <v>229</v>
      </c>
      <c r="N967" s="53"/>
      <c r="O967" s="53"/>
      <c r="P967" s="53" t="s">
        <v>233</v>
      </c>
      <c r="Q967" s="53"/>
      <c r="R967" s="53"/>
      <c r="S967" s="54">
        <v>7.54</v>
      </c>
      <c r="T967" s="54"/>
      <c r="V967" s="5">
        <v>0</v>
      </c>
      <c r="W967" s="4" t="s">
        <v>224</v>
      </c>
      <c r="X967" s="55" t="s">
        <v>225</v>
      </c>
      <c r="Y967" s="55"/>
      <c r="Z967" s="55"/>
      <c r="AA967" s="55"/>
      <c r="AB967" s="56">
        <v>0</v>
      </c>
      <c r="AC967" s="56"/>
    </row>
    <row r="968" spans="1:31" ht="11.1" customHeight="1" x14ac:dyDescent="0.15">
      <c r="A968" s="6" t="s">
        <v>223</v>
      </c>
      <c r="C968" s="40" t="s">
        <v>228</v>
      </c>
      <c r="D968" s="40"/>
      <c r="E968" s="40"/>
      <c r="F968" s="40"/>
      <c r="G968" s="51">
        <v>3633584</v>
      </c>
      <c r="H968" s="51"/>
      <c r="I968" s="52" t="s">
        <v>173</v>
      </c>
      <c r="J968" s="52"/>
      <c r="K968" s="52"/>
      <c r="L968" s="52"/>
      <c r="M968" s="53" t="s">
        <v>229</v>
      </c>
      <c r="N968" s="53"/>
      <c r="O968" s="53"/>
      <c r="P968" s="53" t="s">
        <v>230</v>
      </c>
      <c r="Q968" s="53"/>
      <c r="R968" s="53"/>
      <c r="S968" s="54">
        <v>5.67</v>
      </c>
      <c r="T968" s="54"/>
      <c r="V968" s="5">
        <v>0</v>
      </c>
      <c r="W968" s="4" t="s">
        <v>224</v>
      </c>
      <c r="X968" s="55" t="s">
        <v>225</v>
      </c>
      <c r="Y968" s="55"/>
      <c r="Z968" s="55"/>
      <c r="AA968" s="55"/>
      <c r="AB968" s="56">
        <v>0</v>
      </c>
      <c r="AC968" s="56"/>
    </row>
    <row r="969" spans="1:31" ht="2.1" customHeight="1" x14ac:dyDescent="0.15"/>
    <row r="970" spans="1:31" ht="13.9" customHeight="1" x14ac:dyDescent="0.15">
      <c r="Q970" s="37" t="s">
        <v>241</v>
      </c>
      <c r="R970" s="37"/>
      <c r="S970" s="37"/>
      <c r="AA970" s="57" t="s">
        <v>166</v>
      </c>
      <c r="AB970" s="57"/>
      <c r="AC970" s="57"/>
      <c r="AD970" s="57"/>
      <c r="AE970" s="57"/>
    </row>
    <row r="971" spans="1:31" ht="13.9" customHeight="1" x14ac:dyDescent="0.15">
      <c r="A971" s="2" t="s">
        <v>213</v>
      </c>
      <c r="C971" s="40" t="s">
        <v>214</v>
      </c>
      <c r="D971" s="40"/>
      <c r="E971" s="40"/>
      <c r="G971" s="41" t="s">
        <v>215</v>
      </c>
      <c r="H971" s="41"/>
      <c r="I971" s="40" t="s">
        <v>216</v>
      </c>
      <c r="J971" s="40"/>
      <c r="K971" s="40"/>
      <c r="L971" s="40"/>
      <c r="M971" s="40" t="s">
        <v>217</v>
      </c>
      <c r="N971" s="40"/>
      <c r="O971" s="40"/>
      <c r="P971" s="40" t="s">
        <v>218</v>
      </c>
      <c r="Q971" s="40"/>
      <c r="R971" s="40"/>
      <c r="S971" s="42" t="s">
        <v>219</v>
      </c>
      <c r="T971" s="42"/>
      <c r="V971" s="3" t="s">
        <v>220</v>
      </c>
      <c r="Z971" s="42" t="s">
        <v>221</v>
      </c>
      <c r="AA971" s="42"/>
      <c r="AB971" s="42" t="s">
        <v>222</v>
      </c>
      <c r="AC971" s="42"/>
    </row>
    <row r="972" spans="1:31" ht="0.75" customHeight="1" x14ac:dyDescent="0.15">
      <c r="A972" s="43" t="s">
        <v>223</v>
      </c>
      <c r="B972" s="1" t="s">
        <v>224</v>
      </c>
      <c r="C972" s="44" t="s">
        <v>228</v>
      </c>
      <c r="D972" s="44"/>
      <c r="E972" s="44"/>
      <c r="F972" s="44"/>
      <c r="G972" s="45">
        <v>3633641</v>
      </c>
      <c r="H972" s="45"/>
      <c r="I972" s="46" t="s">
        <v>173</v>
      </c>
      <c r="J972" s="46"/>
      <c r="K972" s="46"/>
      <c r="L972" s="46"/>
      <c r="M972" s="47" t="s">
        <v>229</v>
      </c>
      <c r="N972" s="47"/>
      <c r="O972" s="47"/>
      <c r="P972" s="47" t="s">
        <v>233</v>
      </c>
      <c r="Q972" s="47"/>
      <c r="R972" s="47"/>
      <c r="S972" s="48">
        <v>7.14</v>
      </c>
      <c r="T972" s="48"/>
      <c r="U972" s="1" t="s">
        <v>224</v>
      </c>
      <c r="V972" s="48">
        <v>0</v>
      </c>
      <c r="W972" s="47" t="s">
        <v>224</v>
      </c>
      <c r="X972" s="49" t="s">
        <v>225</v>
      </c>
      <c r="Y972" s="49"/>
      <c r="Z972" s="49"/>
      <c r="AA972" s="49"/>
      <c r="AB972" s="50">
        <v>0</v>
      </c>
      <c r="AC972" s="50"/>
      <c r="AD972" s="1" t="s">
        <v>224</v>
      </c>
    </row>
    <row r="973" spans="1:31" ht="10.35" customHeight="1" x14ac:dyDescent="0.15">
      <c r="A973" s="43"/>
      <c r="C973" s="44"/>
      <c r="D973" s="44"/>
      <c r="E973" s="44"/>
      <c r="F973" s="44"/>
      <c r="G973" s="45"/>
      <c r="H973" s="45"/>
      <c r="I973" s="46"/>
      <c r="J973" s="46"/>
      <c r="K973" s="46"/>
      <c r="L973" s="46"/>
      <c r="M973" s="47"/>
      <c r="N973" s="47"/>
      <c r="O973" s="47"/>
      <c r="P973" s="47"/>
      <c r="Q973" s="47"/>
      <c r="R973" s="47"/>
      <c r="S973" s="48"/>
      <c r="T973" s="48"/>
      <c r="V973" s="48"/>
      <c r="W973" s="47"/>
      <c r="X973" s="49"/>
      <c r="Y973" s="49"/>
      <c r="Z973" s="49"/>
      <c r="AA973" s="49"/>
      <c r="AB973" s="50"/>
      <c r="AC973" s="50"/>
    </row>
    <row r="974" spans="1:31" ht="11.1" customHeight="1" x14ac:dyDescent="0.15">
      <c r="A974" s="6" t="s">
        <v>223</v>
      </c>
      <c r="C974" s="40" t="s">
        <v>228</v>
      </c>
      <c r="D974" s="40"/>
      <c r="E974" s="40"/>
      <c r="F974" s="40"/>
      <c r="G974" s="51">
        <v>3633643</v>
      </c>
      <c r="H974" s="51"/>
      <c r="I974" s="52" t="s">
        <v>173</v>
      </c>
      <c r="J974" s="52"/>
      <c r="K974" s="52"/>
      <c r="L974" s="52"/>
      <c r="M974" s="53" t="s">
        <v>229</v>
      </c>
      <c r="N974" s="53"/>
      <c r="O974" s="53"/>
      <c r="P974" s="53" t="s">
        <v>232</v>
      </c>
      <c r="Q974" s="53"/>
      <c r="R974" s="53"/>
      <c r="S974" s="54">
        <v>6.96</v>
      </c>
      <c r="T974" s="54"/>
      <c r="V974" s="5">
        <v>0</v>
      </c>
      <c r="W974" s="4" t="s">
        <v>224</v>
      </c>
      <c r="X974" s="55" t="s">
        <v>225</v>
      </c>
      <c r="Y974" s="55"/>
      <c r="Z974" s="55"/>
      <c r="AA974" s="55"/>
      <c r="AB974" s="56">
        <v>0</v>
      </c>
      <c r="AC974" s="56"/>
    </row>
    <row r="975" spans="1:31" ht="11.1" customHeight="1" x14ac:dyDescent="0.15">
      <c r="A975" s="6" t="s">
        <v>223</v>
      </c>
      <c r="C975" s="40" t="s">
        <v>228</v>
      </c>
      <c r="D975" s="40"/>
      <c r="E975" s="40"/>
      <c r="F975" s="40"/>
      <c r="G975" s="51">
        <v>3636853</v>
      </c>
      <c r="H975" s="51"/>
      <c r="I975" s="52" t="s">
        <v>174</v>
      </c>
      <c r="J975" s="52"/>
      <c r="K975" s="52"/>
      <c r="L975" s="52"/>
      <c r="M975" s="53" t="s">
        <v>229</v>
      </c>
      <c r="N975" s="53"/>
      <c r="O975" s="53"/>
      <c r="P975" s="53" t="s">
        <v>230</v>
      </c>
      <c r="Q975" s="53"/>
      <c r="R975" s="53"/>
      <c r="S975" s="54">
        <v>8.6300000000000008</v>
      </c>
      <c r="T975" s="54"/>
      <c r="V975" s="5">
        <v>0</v>
      </c>
      <c r="W975" s="4" t="s">
        <v>224</v>
      </c>
      <c r="X975" s="55" t="s">
        <v>225</v>
      </c>
      <c r="Y975" s="55"/>
      <c r="Z975" s="55"/>
      <c r="AA975" s="55"/>
      <c r="AB975" s="56">
        <v>0</v>
      </c>
      <c r="AC975" s="56"/>
    </row>
    <row r="976" spans="1:31" ht="11.1" customHeight="1" x14ac:dyDescent="0.15">
      <c r="A976" s="6" t="s">
        <v>223</v>
      </c>
      <c r="C976" s="40" t="s">
        <v>228</v>
      </c>
      <c r="D976" s="40"/>
      <c r="E976" s="40"/>
      <c r="F976" s="40"/>
      <c r="G976" s="51">
        <v>3636889</v>
      </c>
      <c r="H976" s="51"/>
      <c r="I976" s="52" t="s">
        <v>174</v>
      </c>
      <c r="J976" s="52"/>
      <c r="K976" s="52"/>
      <c r="L976" s="52"/>
      <c r="M976" s="53" t="s">
        <v>229</v>
      </c>
      <c r="N976" s="53"/>
      <c r="O976" s="53"/>
      <c r="P976" s="53" t="s">
        <v>233</v>
      </c>
      <c r="Q976" s="53"/>
      <c r="R976" s="53"/>
      <c r="S976" s="54">
        <v>9.48</v>
      </c>
      <c r="T976" s="54"/>
      <c r="V976" s="5">
        <v>0</v>
      </c>
      <c r="W976" s="4" t="s">
        <v>224</v>
      </c>
      <c r="X976" s="55" t="s">
        <v>225</v>
      </c>
      <c r="Y976" s="55"/>
      <c r="Z976" s="55"/>
      <c r="AA976" s="55"/>
      <c r="AB976" s="56">
        <v>0</v>
      </c>
      <c r="AC976" s="56"/>
    </row>
    <row r="977" spans="1:29" ht="11.1" customHeight="1" x14ac:dyDescent="0.15">
      <c r="A977" s="6" t="s">
        <v>223</v>
      </c>
      <c r="C977" s="40" t="s">
        <v>228</v>
      </c>
      <c r="D977" s="40"/>
      <c r="E977" s="40"/>
      <c r="F977" s="40"/>
      <c r="G977" s="51">
        <v>3636893</v>
      </c>
      <c r="H977" s="51"/>
      <c r="I977" s="52" t="s">
        <v>174</v>
      </c>
      <c r="J977" s="52"/>
      <c r="K977" s="52"/>
      <c r="L977" s="52"/>
      <c r="M977" s="53" t="s">
        <v>229</v>
      </c>
      <c r="N977" s="53"/>
      <c r="O977" s="53"/>
      <c r="P977" s="53" t="s">
        <v>232</v>
      </c>
      <c r="Q977" s="53"/>
      <c r="R977" s="53"/>
      <c r="S977" s="54">
        <v>9.23</v>
      </c>
      <c r="T977" s="54"/>
      <c r="V977" s="5">
        <v>0</v>
      </c>
      <c r="W977" s="4" t="s">
        <v>224</v>
      </c>
      <c r="X977" s="55" t="s">
        <v>225</v>
      </c>
      <c r="Y977" s="55"/>
      <c r="Z977" s="55"/>
      <c r="AA977" s="55"/>
      <c r="AB977" s="56">
        <v>0</v>
      </c>
      <c r="AC977" s="56"/>
    </row>
    <row r="978" spans="1:29" ht="11.1" customHeight="1" x14ac:dyDescent="0.15">
      <c r="A978" s="6" t="s">
        <v>223</v>
      </c>
      <c r="C978" s="40" t="s">
        <v>228</v>
      </c>
      <c r="D978" s="40"/>
      <c r="E978" s="40"/>
      <c r="F978" s="40"/>
      <c r="G978" s="51">
        <v>3640602</v>
      </c>
      <c r="H978" s="51"/>
      <c r="I978" s="52" t="s">
        <v>175</v>
      </c>
      <c r="J978" s="52"/>
      <c r="K978" s="52"/>
      <c r="L978" s="52"/>
      <c r="M978" s="53" t="s">
        <v>229</v>
      </c>
      <c r="N978" s="53"/>
      <c r="O978" s="53"/>
      <c r="P978" s="53" t="s">
        <v>230</v>
      </c>
      <c r="Q978" s="53"/>
      <c r="R978" s="53"/>
      <c r="S978" s="54">
        <v>5.85</v>
      </c>
      <c r="T978" s="54"/>
      <c r="V978" s="5">
        <v>0</v>
      </c>
      <c r="W978" s="4" t="s">
        <v>224</v>
      </c>
      <c r="X978" s="55" t="s">
        <v>225</v>
      </c>
      <c r="Y978" s="55"/>
      <c r="Z978" s="55"/>
      <c r="AA978" s="55"/>
      <c r="AB978" s="56">
        <v>0</v>
      </c>
      <c r="AC978" s="56"/>
    </row>
    <row r="979" spans="1:29" ht="11.1" customHeight="1" x14ac:dyDescent="0.15">
      <c r="A979" s="6" t="s">
        <v>223</v>
      </c>
      <c r="C979" s="40" t="s">
        <v>228</v>
      </c>
      <c r="D979" s="40"/>
      <c r="E979" s="40"/>
      <c r="F979" s="40"/>
      <c r="G979" s="51">
        <v>3640675</v>
      </c>
      <c r="H979" s="51"/>
      <c r="I979" s="52" t="s">
        <v>175</v>
      </c>
      <c r="J979" s="52"/>
      <c r="K979" s="52"/>
      <c r="L979" s="52"/>
      <c r="M979" s="53" t="s">
        <v>229</v>
      </c>
      <c r="N979" s="53"/>
      <c r="O979" s="53"/>
      <c r="P979" s="53" t="s">
        <v>232</v>
      </c>
      <c r="Q979" s="53"/>
      <c r="R979" s="53"/>
      <c r="S979" s="54">
        <v>7.64</v>
      </c>
      <c r="T979" s="54"/>
      <c r="V979" s="5">
        <v>0</v>
      </c>
      <c r="W979" s="4" t="s">
        <v>224</v>
      </c>
      <c r="X979" s="55" t="s">
        <v>225</v>
      </c>
      <c r="Y979" s="55"/>
      <c r="Z979" s="55"/>
      <c r="AA979" s="55"/>
      <c r="AB979" s="56">
        <v>0</v>
      </c>
      <c r="AC979" s="56"/>
    </row>
    <row r="980" spans="1:29" ht="11.1" customHeight="1" x14ac:dyDescent="0.15">
      <c r="A980" s="6" t="s">
        <v>223</v>
      </c>
      <c r="C980" s="40" t="s">
        <v>228</v>
      </c>
      <c r="D980" s="40"/>
      <c r="E980" s="40"/>
      <c r="F980" s="40"/>
      <c r="G980" s="51">
        <v>3640706</v>
      </c>
      <c r="H980" s="51"/>
      <c r="I980" s="52" t="s">
        <v>175</v>
      </c>
      <c r="J980" s="52"/>
      <c r="K980" s="52"/>
      <c r="L980" s="52"/>
      <c r="M980" s="53" t="s">
        <v>229</v>
      </c>
      <c r="N980" s="53"/>
      <c r="O980" s="53"/>
      <c r="P980" s="53" t="s">
        <v>233</v>
      </c>
      <c r="Q980" s="53"/>
      <c r="R980" s="53"/>
      <c r="S980" s="54">
        <v>6.25</v>
      </c>
      <c r="T980" s="54"/>
      <c r="V980" s="5">
        <v>0</v>
      </c>
      <c r="W980" s="4" t="s">
        <v>224</v>
      </c>
      <c r="X980" s="55" t="s">
        <v>225</v>
      </c>
      <c r="Y980" s="55"/>
      <c r="Z980" s="55"/>
      <c r="AA980" s="55"/>
      <c r="AB980" s="56">
        <v>0</v>
      </c>
      <c r="AC980" s="56"/>
    </row>
    <row r="981" spans="1:29" ht="11.1" customHeight="1" x14ac:dyDescent="0.15">
      <c r="A981" s="6" t="s">
        <v>223</v>
      </c>
      <c r="C981" s="40" t="s">
        <v>228</v>
      </c>
      <c r="D981" s="40"/>
      <c r="E981" s="40"/>
      <c r="F981" s="40"/>
      <c r="G981" s="51">
        <v>3644234</v>
      </c>
      <c r="H981" s="51"/>
      <c r="I981" s="52" t="s">
        <v>176</v>
      </c>
      <c r="J981" s="52"/>
      <c r="K981" s="52"/>
      <c r="L981" s="52"/>
      <c r="M981" s="53" t="s">
        <v>229</v>
      </c>
      <c r="N981" s="53"/>
      <c r="O981" s="53"/>
      <c r="P981" s="53" t="s">
        <v>230</v>
      </c>
      <c r="Q981" s="53"/>
      <c r="R981" s="53"/>
      <c r="S981" s="54">
        <v>4.78</v>
      </c>
      <c r="T981" s="54"/>
      <c r="V981" s="5">
        <v>0</v>
      </c>
      <c r="W981" s="4" t="s">
        <v>224</v>
      </c>
      <c r="X981" s="55" t="s">
        <v>225</v>
      </c>
      <c r="Y981" s="55"/>
      <c r="Z981" s="55"/>
      <c r="AA981" s="55"/>
      <c r="AB981" s="56">
        <v>0</v>
      </c>
      <c r="AC981" s="56"/>
    </row>
    <row r="982" spans="1:29" ht="11.1" customHeight="1" x14ac:dyDescent="0.15">
      <c r="A982" s="6" t="s">
        <v>223</v>
      </c>
      <c r="C982" s="40" t="s">
        <v>228</v>
      </c>
      <c r="D982" s="40"/>
      <c r="E982" s="40"/>
      <c r="F982" s="40"/>
      <c r="G982" s="51">
        <v>3644248</v>
      </c>
      <c r="H982" s="51"/>
      <c r="I982" s="52" t="s">
        <v>176</v>
      </c>
      <c r="J982" s="52"/>
      <c r="K982" s="52"/>
      <c r="L982" s="52"/>
      <c r="M982" s="53" t="s">
        <v>229</v>
      </c>
      <c r="N982" s="53"/>
      <c r="O982" s="53"/>
      <c r="P982" s="53" t="s">
        <v>232</v>
      </c>
      <c r="Q982" s="53"/>
      <c r="R982" s="53"/>
      <c r="S982" s="54">
        <v>6.23</v>
      </c>
      <c r="T982" s="54"/>
      <c r="V982" s="5">
        <v>0</v>
      </c>
      <c r="W982" s="4" t="s">
        <v>224</v>
      </c>
      <c r="X982" s="55" t="s">
        <v>225</v>
      </c>
      <c r="Y982" s="55"/>
      <c r="Z982" s="55"/>
      <c r="AA982" s="55"/>
      <c r="AB982" s="56">
        <v>0</v>
      </c>
      <c r="AC982" s="56"/>
    </row>
    <row r="983" spans="1:29" ht="11.1" customHeight="1" x14ac:dyDescent="0.15">
      <c r="A983" s="6" t="s">
        <v>223</v>
      </c>
      <c r="C983" s="40" t="s">
        <v>228</v>
      </c>
      <c r="D983" s="40"/>
      <c r="E983" s="40"/>
      <c r="F983" s="40"/>
      <c r="G983" s="51">
        <v>3644250</v>
      </c>
      <c r="H983" s="51"/>
      <c r="I983" s="52" t="s">
        <v>176</v>
      </c>
      <c r="J983" s="52"/>
      <c r="K983" s="52"/>
      <c r="L983" s="52"/>
      <c r="M983" s="53" t="s">
        <v>229</v>
      </c>
      <c r="N983" s="53"/>
      <c r="O983" s="53"/>
      <c r="P983" s="53" t="s">
        <v>233</v>
      </c>
      <c r="Q983" s="53"/>
      <c r="R983" s="53"/>
      <c r="S983" s="54">
        <v>5.64</v>
      </c>
      <c r="T983" s="54"/>
      <c r="V983" s="5">
        <v>0</v>
      </c>
      <c r="W983" s="4" t="s">
        <v>224</v>
      </c>
      <c r="X983" s="55" t="s">
        <v>225</v>
      </c>
      <c r="Y983" s="55"/>
      <c r="Z983" s="55"/>
      <c r="AA983" s="55"/>
      <c r="AB983" s="56">
        <v>0</v>
      </c>
      <c r="AC983" s="56"/>
    </row>
    <row r="984" spans="1:29" ht="11.1" customHeight="1" x14ac:dyDescent="0.15">
      <c r="A984" s="6" t="s">
        <v>223</v>
      </c>
      <c r="C984" s="40" t="s">
        <v>228</v>
      </c>
      <c r="D984" s="40"/>
      <c r="E984" s="40"/>
      <c r="F984" s="40"/>
      <c r="G984" s="51">
        <v>3647697</v>
      </c>
      <c r="H984" s="51"/>
      <c r="I984" s="52" t="s">
        <v>177</v>
      </c>
      <c r="J984" s="52"/>
      <c r="K984" s="52"/>
      <c r="L984" s="52"/>
      <c r="M984" s="53" t="s">
        <v>229</v>
      </c>
      <c r="N984" s="53"/>
      <c r="O984" s="53"/>
      <c r="P984" s="53" t="s">
        <v>230</v>
      </c>
      <c r="Q984" s="53"/>
      <c r="R984" s="53"/>
      <c r="S984" s="54">
        <v>5.55</v>
      </c>
      <c r="T984" s="54"/>
      <c r="V984" s="5">
        <v>0</v>
      </c>
      <c r="W984" s="4" t="s">
        <v>224</v>
      </c>
      <c r="X984" s="55" t="s">
        <v>225</v>
      </c>
      <c r="Y984" s="55"/>
      <c r="Z984" s="55"/>
      <c r="AA984" s="55"/>
      <c r="AB984" s="56">
        <v>0</v>
      </c>
      <c r="AC984" s="56"/>
    </row>
    <row r="985" spans="1:29" ht="11.1" customHeight="1" x14ac:dyDescent="0.15">
      <c r="A985" s="6" t="s">
        <v>223</v>
      </c>
      <c r="C985" s="40" t="s">
        <v>228</v>
      </c>
      <c r="D985" s="40"/>
      <c r="E985" s="40"/>
      <c r="F985" s="40"/>
      <c r="G985" s="51">
        <v>3647796</v>
      </c>
      <c r="H985" s="51"/>
      <c r="I985" s="52" t="s">
        <v>177</v>
      </c>
      <c r="J985" s="52"/>
      <c r="K985" s="52"/>
      <c r="L985" s="52"/>
      <c r="M985" s="53" t="s">
        <v>229</v>
      </c>
      <c r="N985" s="53"/>
      <c r="O985" s="53"/>
      <c r="P985" s="53" t="s">
        <v>232</v>
      </c>
      <c r="Q985" s="53"/>
      <c r="R985" s="53"/>
      <c r="S985" s="54">
        <v>7.59</v>
      </c>
      <c r="T985" s="54"/>
      <c r="V985" s="5">
        <v>0</v>
      </c>
      <c r="W985" s="4" t="s">
        <v>224</v>
      </c>
      <c r="X985" s="55" t="s">
        <v>225</v>
      </c>
      <c r="Y985" s="55"/>
      <c r="Z985" s="55"/>
      <c r="AA985" s="55"/>
      <c r="AB985" s="56">
        <v>0</v>
      </c>
      <c r="AC985" s="56"/>
    </row>
    <row r="986" spans="1:29" ht="11.1" customHeight="1" x14ac:dyDescent="0.15">
      <c r="A986" s="6" t="s">
        <v>223</v>
      </c>
      <c r="C986" s="40" t="s">
        <v>228</v>
      </c>
      <c r="D986" s="40"/>
      <c r="E986" s="40"/>
      <c r="F986" s="40"/>
      <c r="G986" s="51">
        <v>3647809</v>
      </c>
      <c r="H986" s="51"/>
      <c r="I986" s="52" t="s">
        <v>177</v>
      </c>
      <c r="J986" s="52"/>
      <c r="K986" s="52"/>
      <c r="L986" s="52"/>
      <c r="M986" s="53" t="s">
        <v>229</v>
      </c>
      <c r="N986" s="53"/>
      <c r="O986" s="53"/>
      <c r="P986" s="53" t="s">
        <v>233</v>
      </c>
      <c r="Q986" s="53"/>
      <c r="R986" s="53"/>
      <c r="S986" s="54">
        <v>6.84</v>
      </c>
      <c r="T986" s="54"/>
      <c r="V986" s="5">
        <v>0</v>
      </c>
      <c r="W986" s="4" t="s">
        <v>224</v>
      </c>
      <c r="X986" s="55" t="s">
        <v>225</v>
      </c>
      <c r="Y986" s="55"/>
      <c r="Z986" s="55"/>
      <c r="AA986" s="55"/>
      <c r="AB986" s="56">
        <v>0</v>
      </c>
      <c r="AC986" s="56"/>
    </row>
    <row r="987" spans="1:29" ht="11.1" customHeight="1" x14ac:dyDescent="0.15">
      <c r="A987" s="6" t="s">
        <v>223</v>
      </c>
      <c r="C987" s="40" t="s">
        <v>228</v>
      </c>
      <c r="D987" s="40"/>
      <c r="E987" s="40"/>
      <c r="F987" s="40"/>
      <c r="G987" s="51">
        <v>3651231</v>
      </c>
      <c r="H987" s="51"/>
      <c r="I987" s="52" t="s">
        <v>178</v>
      </c>
      <c r="J987" s="52"/>
      <c r="K987" s="52"/>
      <c r="L987" s="52"/>
      <c r="M987" s="53" t="s">
        <v>229</v>
      </c>
      <c r="N987" s="53"/>
      <c r="O987" s="53"/>
      <c r="P987" s="53" t="s">
        <v>230</v>
      </c>
      <c r="Q987" s="53"/>
      <c r="R987" s="53"/>
      <c r="S987" s="54">
        <v>5.53</v>
      </c>
      <c r="T987" s="54"/>
      <c r="V987" s="5">
        <v>0</v>
      </c>
      <c r="W987" s="4" t="s">
        <v>224</v>
      </c>
      <c r="X987" s="55" t="s">
        <v>225</v>
      </c>
      <c r="Y987" s="55"/>
      <c r="Z987" s="55"/>
      <c r="AA987" s="55"/>
      <c r="AB987" s="56">
        <v>0</v>
      </c>
      <c r="AC987" s="56"/>
    </row>
    <row r="988" spans="1:29" ht="11.1" customHeight="1" x14ac:dyDescent="0.15">
      <c r="A988" s="6" t="s">
        <v>223</v>
      </c>
      <c r="C988" s="40" t="s">
        <v>228</v>
      </c>
      <c r="D988" s="40"/>
      <c r="E988" s="40"/>
      <c r="F988" s="40"/>
      <c r="G988" s="51">
        <v>3651303</v>
      </c>
      <c r="H988" s="51"/>
      <c r="I988" s="52" t="s">
        <v>178</v>
      </c>
      <c r="J988" s="52"/>
      <c r="K988" s="52"/>
      <c r="L988" s="52"/>
      <c r="M988" s="53" t="s">
        <v>229</v>
      </c>
      <c r="N988" s="53"/>
      <c r="O988" s="53"/>
      <c r="P988" s="53" t="s">
        <v>232</v>
      </c>
      <c r="Q988" s="53"/>
      <c r="R988" s="53"/>
      <c r="S988" s="54">
        <v>6.77</v>
      </c>
      <c r="T988" s="54"/>
      <c r="V988" s="5">
        <v>0</v>
      </c>
      <c r="W988" s="4" t="s">
        <v>224</v>
      </c>
      <c r="X988" s="55" t="s">
        <v>225</v>
      </c>
      <c r="Y988" s="55"/>
      <c r="Z988" s="55"/>
      <c r="AA988" s="55"/>
      <c r="AB988" s="56">
        <v>0</v>
      </c>
      <c r="AC988" s="56"/>
    </row>
    <row r="989" spans="1:29" ht="11.1" customHeight="1" x14ac:dyDescent="0.15">
      <c r="A989" s="6" t="s">
        <v>223</v>
      </c>
      <c r="C989" s="40" t="s">
        <v>228</v>
      </c>
      <c r="D989" s="40"/>
      <c r="E989" s="40"/>
      <c r="F989" s="40"/>
      <c r="G989" s="51">
        <v>3651328</v>
      </c>
      <c r="H989" s="51"/>
      <c r="I989" s="52" t="s">
        <v>178</v>
      </c>
      <c r="J989" s="52"/>
      <c r="K989" s="52"/>
      <c r="L989" s="52"/>
      <c r="M989" s="53" t="s">
        <v>229</v>
      </c>
      <c r="N989" s="53"/>
      <c r="O989" s="53"/>
      <c r="P989" s="53" t="s">
        <v>239</v>
      </c>
      <c r="Q989" s="53"/>
      <c r="R989" s="53"/>
      <c r="S989" s="54">
        <v>5.72</v>
      </c>
      <c r="T989" s="54"/>
      <c r="V989" s="5">
        <v>0</v>
      </c>
      <c r="W989" s="4" t="s">
        <v>224</v>
      </c>
      <c r="X989" s="55" t="s">
        <v>225</v>
      </c>
      <c r="Y989" s="55"/>
      <c r="Z989" s="55"/>
      <c r="AA989" s="55"/>
      <c r="AB989" s="56">
        <v>0</v>
      </c>
      <c r="AC989" s="56"/>
    </row>
    <row r="990" spans="1:29" ht="11.1" customHeight="1" x14ac:dyDescent="0.15">
      <c r="A990" s="6" t="s">
        <v>223</v>
      </c>
      <c r="C990" s="40" t="s">
        <v>228</v>
      </c>
      <c r="D990" s="40"/>
      <c r="E990" s="40"/>
      <c r="F990" s="40"/>
      <c r="G990" s="51">
        <v>3654290</v>
      </c>
      <c r="H990" s="51"/>
      <c r="I990" s="52" t="s">
        <v>179</v>
      </c>
      <c r="J990" s="52"/>
      <c r="K990" s="52"/>
      <c r="L990" s="52"/>
      <c r="M990" s="53" t="s">
        <v>229</v>
      </c>
      <c r="N990" s="53"/>
      <c r="O990" s="53"/>
      <c r="P990" s="53" t="s">
        <v>232</v>
      </c>
      <c r="Q990" s="53"/>
      <c r="R990" s="53"/>
      <c r="S990" s="54">
        <v>7.65</v>
      </c>
      <c r="T990" s="54"/>
      <c r="V990" s="5">
        <v>0</v>
      </c>
      <c r="W990" s="4" t="s">
        <v>224</v>
      </c>
      <c r="X990" s="55" t="s">
        <v>225</v>
      </c>
      <c r="Y990" s="55"/>
      <c r="Z990" s="55"/>
      <c r="AA990" s="55"/>
      <c r="AB990" s="56">
        <v>0</v>
      </c>
      <c r="AC990" s="56"/>
    </row>
    <row r="991" spans="1:29" ht="11.1" customHeight="1" x14ac:dyDescent="0.15">
      <c r="A991" s="6" t="s">
        <v>223</v>
      </c>
      <c r="C991" s="40" t="s">
        <v>228</v>
      </c>
      <c r="D991" s="40"/>
      <c r="E991" s="40"/>
      <c r="F991" s="40"/>
      <c r="G991" s="51">
        <v>3654293</v>
      </c>
      <c r="H991" s="51"/>
      <c r="I991" s="52" t="s">
        <v>179</v>
      </c>
      <c r="J991" s="52"/>
      <c r="K991" s="52"/>
      <c r="L991" s="52"/>
      <c r="M991" s="53" t="s">
        <v>229</v>
      </c>
      <c r="N991" s="53"/>
      <c r="O991" s="53"/>
      <c r="P991" s="53" t="s">
        <v>230</v>
      </c>
      <c r="Q991" s="53"/>
      <c r="R991" s="53"/>
      <c r="S991" s="54">
        <v>8.67</v>
      </c>
      <c r="T991" s="54"/>
      <c r="V991" s="5">
        <v>0</v>
      </c>
      <c r="W991" s="4" t="s">
        <v>224</v>
      </c>
      <c r="X991" s="55" t="s">
        <v>225</v>
      </c>
      <c r="Y991" s="55"/>
      <c r="Z991" s="55"/>
      <c r="AA991" s="55"/>
      <c r="AB991" s="56">
        <v>0</v>
      </c>
      <c r="AC991" s="56"/>
    </row>
    <row r="992" spans="1:29" ht="11.1" customHeight="1" x14ac:dyDescent="0.15">
      <c r="A992" s="6" t="s">
        <v>223</v>
      </c>
      <c r="C992" s="40" t="s">
        <v>228</v>
      </c>
      <c r="D992" s="40"/>
      <c r="E992" s="40"/>
      <c r="F992" s="40"/>
      <c r="G992" s="51">
        <v>3654381</v>
      </c>
      <c r="H992" s="51"/>
      <c r="I992" s="52" t="s">
        <v>179</v>
      </c>
      <c r="J992" s="52"/>
      <c r="K992" s="52"/>
      <c r="L992" s="52"/>
      <c r="M992" s="53" t="s">
        <v>229</v>
      </c>
      <c r="N992" s="53"/>
      <c r="O992" s="53"/>
      <c r="P992" s="53" t="s">
        <v>239</v>
      </c>
      <c r="Q992" s="53"/>
      <c r="R992" s="53"/>
      <c r="S992" s="54">
        <v>7.69</v>
      </c>
      <c r="T992" s="54"/>
      <c r="V992" s="5">
        <v>0</v>
      </c>
      <c r="W992" s="4" t="s">
        <v>224</v>
      </c>
      <c r="X992" s="55" t="s">
        <v>225</v>
      </c>
      <c r="Y992" s="55"/>
      <c r="Z992" s="55"/>
      <c r="AA992" s="55"/>
      <c r="AB992" s="56">
        <v>0</v>
      </c>
      <c r="AC992" s="56"/>
    </row>
    <row r="993" spans="1:29" ht="11.1" customHeight="1" x14ac:dyDescent="0.15">
      <c r="A993" s="6" t="s">
        <v>223</v>
      </c>
      <c r="C993" s="40" t="s">
        <v>228</v>
      </c>
      <c r="D993" s="40"/>
      <c r="E993" s="40"/>
      <c r="F993" s="40"/>
      <c r="G993" s="51">
        <v>3657664</v>
      </c>
      <c r="H993" s="51"/>
      <c r="I993" s="52" t="s">
        <v>181</v>
      </c>
      <c r="J993" s="52"/>
      <c r="K993" s="52"/>
      <c r="L993" s="52"/>
      <c r="M993" s="53" t="s">
        <v>229</v>
      </c>
      <c r="N993" s="53"/>
      <c r="O993" s="53"/>
      <c r="P993" s="53" t="s">
        <v>230</v>
      </c>
      <c r="Q993" s="53"/>
      <c r="R993" s="53"/>
      <c r="S993" s="54">
        <v>8.09</v>
      </c>
      <c r="T993" s="54"/>
      <c r="V993" s="5">
        <v>0</v>
      </c>
      <c r="W993" s="4" t="s">
        <v>224</v>
      </c>
      <c r="X993" s="55" t="s">
        <v>225</v>
      </c>
      <c r="Y993" s="55"/>
      <c r="Z993" s="55"/>
      <c r="AA993" s="55"/>
      <c r="AB993" s="56">
        <v>0</v>
      </c>
      <c r="AC993" s="56"/>
    </row>
    <row r="994" spans="1:29" ht="11.1" customHeight="1" x14ac:dyDescent="0.15">
      <c r="A994" s="6" t="s">
        <v>223</v>
      </c>
      <c r="C994" s="40" t="s">
        <v>228</v>
      </c>
      <c r="D994" s="40"/>
      <c r="E994" s="40"/>
      <c r="F994" s="40"/>
      <c r="G994" s="51">
        <v>3657688</v>
      </c>
      <c r="H994" s="51"/>
      <c r="I994" s="52" t="s">
        <v>181</v>
      </c>
      <c r="J994" s="52"/>
      <c r="K994" s="52"/>
      <c r="L994" s="52"/>
      <c r="M994" s="53" t="s">
        <v>229</v>
      </c>
      <c r="N994" s="53"/>
      <c r="O994" s="53"/>
      <c r="P994" s="53" t="s">
        <v>233</v>
      </c>
      <c r="Q994" s="53"/>
      <c r="R994" s="53"/>
      <c r="S994" s="54">
        <v>8.0299999999999994</v>
      </c>
      <c r="T994" s="54"/>
      <c r="V994" s="5">
        <v>0</v>
      </c>
      <c r="W994" s="4" t="s">
        <v>224</v>
      </c>
      <c r="X994" s="55" t="s">
        <v>225</v>
      </c>
      <c r="Y994" s="55"/>
      <c r="Z994" s="55"/>
      <c r="AA994" s="55"/>
      <c r="AB994" s="56">
        <v>0</v>
      </c>
      <c r="AC994" s="56"/>
    </row>
    <row r="995" spans="1:29" ht="11.1" customHeight="1" x14ac:dyDescent="0.15">
      <c r="A995" s="6" t="s">
        <v>223</v>
      </c>
      <c r="C995" s="40" t="s">
        <v>228</v>
      </c>
      <c r="D995" s="40"/>
      <c r="E995" s="40"/>
      <c r="F995" s="40"/>
      <c r="G995" s="51">
        <v>3657901</v>
      </c>
      <c r="H995" s="51"/>
      <c r="I995" s="52" t="s">
        <v>242</v>
      </c>
      <c r="J995" s="52"/>
      <c r="K995" s="52"/>
      <c r="L995" s="52"/>
      <c r="M995" s="53" t="s">
        <v>229</v>
      </c>
      <c r="N995" s="53"/>
      <c r="O995" s="53"/>
      <c r="P995" s="53" t="s">
        <v>232</v>
      </c>
      <c r="Q995" s="53"/>
      <c r="R995" s="53"/>
      <c r="S995" s="54">
        <v>1.83</v>
      </c>
      <c r="T995" s="54"/>
      <c r="V995" s="5">
        <v>0</v>
      </c>
      <c r="W995" s="4" t="s">
        <v>224</v>
      </c>
      <c r="X995" s="55" t="s">
        <v>225</v>
      </c>
      <c r="Y995" s="55"/>
      <c r="Z995" s="55"/>
      <c r="AA995" s="55"/>
      <c r="AB995" s="56">
        <v>0</v>
      </c>
      <c r="AC995" s="56"/>
    </row>
    <row r="996" spans="1:29" ht="11.1" customHeight="1" x14ac:dyDescent="0.15">
      <c r="A996" s="6" t="s">
        <v>223</v>
      </c>
      <c r="C996" s="40" t="s">
        <v>228</v>
      </c>
      <c r="D996" s="40"/>
      <c r="E996" s="40"/>
      <c r="F996" s="40"/>
      <c r="G996" s="51">
        <v>3661146</v>
      </c>
      <c r="H996" s="51"/>
      <c r="I996" s="52" t="s">
        <v>182</v>
      </c>
      <c r="J996" s="52"/>
      <c r="K996" s="52"/>
      <c r="L996" s="52"/>
      <c r="M996" s="53" t="s">
        <v>229</v>
      </c>
      <c r="N996" s="53"/>
      <c r="O996" s="53"/>
      <c r="P996" s="53" t="s">
        <v>230</v>
      </c>
      <c r="Q996" s="53"/>
      <c r="R996" s="53"/>
      <c r="S996" s="54">
        <v>6.27</v>
      </c>
      <c r="T996" s="54"/>
      <c r="V996" s="5">
        <v>0</v>
      </c>
      <c r="W996" s="4" t="s">
        <v>224</v>
      </c>
      <c r="X996" s="55" t="s">
        <v>225</v>
      </c>
      <c r="Y996" s="55"/>
      <c r="Z996" s="55"/>
      <c r="AA996" s="55"/>
      <c r="AB996" s="56">
        <v>0</v>
      </c>
      <c r="AC996" s="56"/>
    </row>
    <row r="997" spans="1:29" ht="11.1" customHeight="1" x14ac:dyDescent="0.15">
      <c r="A997" s="6" t="s">
        <v>223</v>
      </c>
      <c r="C997" s="40" t="s">
        <v>228</v>
      </c>
      <c r="D997" s="40"/>
      <c r="E997" s="40"/>
      <c r="F997" s="40"/>
      <c r="G997" s="51">
        <v>3661176</v>
      </c>
      <c r="H997" s="51"/>
      <c r="I997" s="52" t="s">
        <v>182</v>
      </c>
      <c r="J997" s="52"/>
      <c r="K997" s="52"/>
      <c r="L997" s="52"/>
      <c r="M997" s="53" t="s">
        <v>229</v>
      </c>
      <c r="N997" s="53"/>
      <c r="O997" s="53"/>
      <c r="P997" s="53" t="s">
        <v>232</v>
      </c>
      <c r="Q997" s="53"/>
      <c r="R997" s="53"/>
      <c r="S997" s="54">
        <v>6.92</v>
      </c>
      <c r="T997" s="54"/>
      <c r="V997" s="5">
        <v>0</v>
      </c>
      <c r="W997" s="4" t="s">
        <v>224</v>
      </c>
      <c r="X997" s="55" t="s">
        <v>225</v>
      </c>
      <c r="Y997" s="55"/>
      <c r="Z997" s="55"/>
      <c r="AA997" s="55"/>
      <c r="AB997" s="56">
        <v>0</v>
      </c>
      <c r="AC997" s="56"/>
    </row>
    <row r="998" spans="1:29" ht="11.1" customHeight="1" x14ac:dyDescent="0.15">
      <c r="A998" s="6" t="s">
        <v>223</v>
      </c>
      <c r="C998" s="40" t="s">
        <v>228</v>
      </c>
      <c r="D998" s="40"/>
      <c r="E998" s="40"/>
      <c r="F998" s="40"/>
      <c r="G998" s="51">
        <v>3661179</v>
      </c>
      <c r="H998" s="51"/>
      <c r="I998" s="52" t="s">
        <v>182</v>
      </c>
      <c r="J998" s="52"/>
      <c r="K998" s="52"/>
      <c r="L998" s="52"/>
      <c r="M998" s="53" t="s">
        <v>229</v>
      </c>
      <c r="N998" s="53"/>
      <c r="O998" s="53"/>
      <c r="P998" s="53" t="s">
        <v>233</v>
      </c>
      <c r="Q998" s="53"/>
      <c r="R998" s="53"/>
      <c r="S998" s="54">
        <v>6.58</v>
      </c>
      <c r="T998" s="54"/>
      <c r="V998" s="5">
        <v>0</v>
      </c>
      <c r="W998" s="4" t="s">
        <v>224</v>
      </c>
      <c r="X998" s="55" t="s">
        <v>225</v>
      </c>
      <c r="Y998" s="55"/>
      <c r="Z998" s="55"/>
      <c r="AA998" s="55"/>
      <c r="AB998" s="56">
        <v>0</v>
      </c>
      <c r="AC998" s="56"/>
    </row>
    <row r="999" spans="1:29" ht="11.1" customHeight="1" x14ac:dyDescent="0.15">
      <c r="A999" s="6" t="s">
        <v>223</v>
      </c>
      <c r="C999" s="40" t="s">
        <v>228</v>
      </c>
      <c r="D999" s="40"/>
      <c r="E999" s="40"/>
      <c r="F999" s="40"/>
      <c r="G999" s="51">
        <v>3664520</v>
      </c>
      <c r="H999" s="51"/>
      <c r="I999" s="52" t="s">
        <v>183</v>
      </c>
      <c r="J999" s="52"/>
      <c r="K999" s="52"/>
      <c r="L999" s="52"/>
      <c r="M999" s="53" t="s">
        <v>229</v>
      </c>
      <c r="N999" s="53"/>
      <c r="O999" s="53"/>
      <c r="P999" s="53" t="s">
        <v>230</v>
      </c>
      <c r="Q999" s="53"/>
      <c r="R999" s="53"/>
      <c r="S999" s="54">
        <v>6.1</v>
      </c>
      <c r="T999" s="54"/>
      <c r="V999" s="5">
        <v>0</v>
      </c>
      <c r="W999" s="4" t="s">
        <v>224</v>
      </c>
      <c r="X999" s="55" t="s">
        <v>225</v>
      </c>
      <c r="Y999" s="55"/>
      <c r="Z999" s="55"/>
      <c r="AA999" s="55"/>
      <c r="AB999" s="56">
        <v>0</v>
      </c>
      <c r="AC999" s="56"/>
    </row>
    <row r="1000" spans="1:29" ht="11.1" customHeight="1" x14ac:dyDescent="0.15">
      <c r="A1000" s="6" t="s">
        <v>223</v>
      </c>
      <c r="C1000" s="40" t="s">
        <v>228</v>
      </c>
      <c r="D1000" s="40"/>
      <c r="E1000" s="40"/>
      <c r="F1000" s="40"/>
      <c r="G1000" s="51">
        <v>3664564</v>
      </c>
      <c r="H1000" s="51"/>
      <c r="I1000" s="52" t="s">
        <v>183</v>
      </c>
      <c r="J1000" s="52"/>
      <c r="K1000" s="52"/>
      <c r="L1000" s="52"/>
      <c r="M1000" s="53" t="s">
        <v>229</v>
      </c>
      <c r="N1000" s="53"/>
      <c r="O1000" s="53"/>
      <c r="P1000" s="53" t="s">
        <v>232</v>
      </c>
      <c r="Q1000" s="53"/>
      <c r="R1000" s="53"/>
      <c r="S1000" s="54">
        <v>7.83</v>
      </c>
      <c r="T1000" s="54"/>
      <c r="V1000" s="5">
        <v>0</v>
      </c>
      <c r="W1000" s="4" t="s">
        <v>224</v>
      </c>
      <c r="X1000" s="55" t="s">
        <v>225</v>
      </c>
      <c r="Y1000" s="55"/>
      <c r="Z1000" s="55"/>
      <c r="AA1000" s="55"/>
      <c r="AB1000" s="56">
        <v>0</v>
      </c>
      <c r="AC1000" s="56"/>
    </row>
    <row r="1001" spans="1:29" ht="11.1" customHeight="1" x14ac:dyDescent="0.15">
      <c r="A1001" s="6" t="s">
        <v>223</v>
      </c>
      <c r="C1001" s="40" t="s">
        <v>228</v>
      </c>
      <c r="D1001" s="40"/>
      <c r="E1001" s="40"/>
      <c r="F1001" s="40"/>
      <c r="G1001" s="51">
        <v>3664578</v>
      </c>
      <c r="H1001" s="51"/>
      <c r="I1001" s="52" t="s">
        <v>183</v>
      </c>
      <c r="J1001" s="52"/>
      <c r="K1001" s="52"/>
      <c r="L1001" s="52"/>
      <c r="M1001" s="53" t="s">
        <v>229</v>
      </c>
      <c r="N1001" s="53"/>
      <c r="O1001" s="53"/>
      <c r="P1001" s="53" t="s">
        <v>233</v>
      </c>
      <c r="Q1001" s="53"/>
      <c r="R1001" s="53"/>
      <c r="S1001" s="54">
        <v>6.66</v>
      </c>
      <c r="T1001" s="54"/>
      <c r="V1001" s="5">
        <v>0</v>
      </c>
      <c r="W1001" s="4" t="s">
        <v>224</v>
      </c>
      <c r="X1001" s="55" t="s">
        <v>225</v>
      </c>
      <c r="Y1001" s="55"/>
      <c r="Z1001" s="55"/>
      <c r="AA1001" s="55"/>
      <c r="AB1001" s="56">
        <v>0</v>
      </c>
      <c r="AC1001" s="56"/>
    </row>
    <row r="1002" spans="1:29" ht="11.1" customHeight="1" x14ac:dyDescent="0.15">
      <c r="A1002" s="6" t="s">
        <v>223</v>
      </c>
      <c r="C1002" s="40" t="s">
        <v>228</v>
      </c>
      <c r="D1002" s="40"/>
      <c r="E1002" s="40"/>
      <c r="F1002" s="40"/>
      <c r="G1002" s="51">
        <v>3668034</v>
      </c>
      <c r="H1002" s="51"/>
      <c r="I1002" s="52" t="s">
        <v>184</v>
      </c>
      <c r="J1002" s="52"/>
      <c r="K1002" s="52"/>
      <c r="L1002" s="52"/>
      <c r="M1002" s="53" t="s">
        <v>229</v>
      </c>
      <c r="N1002" s="53"/>
      <c r="O1002" s="53"/>
      <c r="P1002" s="53" t="s">
        <v>230</v>
      </c>
      <c r="Q1002" s="53"/>
      <c r="R1002" s="53"/>
      <c r="S1002" s="54">
        <v>5.76</v>
      </c>
      <c r="T1002" s="54"/>
      <c r="V1002" s="5">
        <v>0</v>
      </c>
      <c r="W1002" s="4" t="s">
        <v>224</v>
      </c>
      <c r="X1002" s="55" t="s">
        <v>225</v>
      </c>
      <c r="Y1002" s="55"/>
      <c r="Z1002" s="55"/>
      <c r="AA1002" s="55"/>
      <c r="AB1002" s="56">
        <v>0</v>
      </c>
      <c r="AC1002" s="56"/>
    </row>
    <row r="1003" spans="1:29" ht="11.1" customHeight="1" x14ac:dyDescent="0.15">
      <c r="A1003" s="6" t="s">
        <v>223</v>
      </c>
      <c r="C1003" s="40" t="s">
        <v>228</v>
      </c>
      <c r="D1003" s="40"/>
      <c r="E1003" s="40"/>
      <c r="F1003" s="40"/>
      <c r="G1003" s="51">
        <v>3668091</v>
      </c>
      <c r="H1003" s="51"/>
      <c r="I1003" s="52" t="s">
        <v>184</v>
      </c>
      <c r="J1003" s="52"/>
      <c r="K1003" s="52"/>
      <c r="L1003" s="52"/>
      <c r="M1003" s="53" t="s">
        <v>229</v>
      </c>
      <c r="N1003" s="53"/>
      <c r="O1003" s="53"/>
      <c r="P1003" s="53" t="s">
        <v>232</v>
      </c>
      <c r="Q1003" s="53"/>
      <c r="R1003" s="53"/>
      <c r="S1003" s="54">
        <v>7.55</v>
      </c>
      <c r="T1003" s="54"/>
      <c r="V1003" s="5">
        <v>0</v>
      </c>
      <c r="W1003" s="4" t="s">
        <v>224</v>
      </c>
      <c r="X1003" s="55" t="s">
        <v>225</v>
      </c>
      <c r="Y1003" s="55"/>
      <c r="Z1003" s="55"/>
      <c r="AA1003" s="55"/>
      <c r="AB1003" s="56">
        <v>0</v>
      </c>
      <c r="AC1003" s="56"/>
    </row>
    <row r="1004" spans="1:29" ht="11.1" customHeight="1" x14ac:dyDescent="0.15">
      <c r="A1004" s="6" t="s">
        <v>223</v>
      </c>
      <c r="C1004" s="40" t="s">
        <v>228</v>
      </c>
      <c r="D1004" s="40"/>
      <c r="E1004" s="40"/>
      <c r="F1004" s="40"/>
      <c r="G1004" s="51">
        <v>3668113</v>
      </c>
      <c r="H1004" s="51"/>
      <c r="I1004" s="52" t="s">
        <v>184</v>
      </c>
      <c r="J1004" s="52"/>
      <c r="K1004" s="52"/>
      <c r="L1004" s="52"/>
      <c r="M1004" s="53" t="s">
        <v>229</v>
      </c>
      <c r="N1004" s="53"/>
      <c r="O1004" s="53"/>
      <c r="P1004" s="53" t="s">
        <v>233</v>
      </c>
      <c r="Q1004" s="53"/>
      <c r="R1004" s="53"/>
      <c r="S1004" s="54">
        <v>6.87</v>
      </c>
      <c r="T1004" s="54"/>
      <c r="V1004" s="5">
        <v>0</v>
      </c>
      <c r="W1004" s="4" t="s">
        <v>224</v>
      </c>
      <c r="X1004" s="55" t="s">
        <v>225</v>
      </c>
      <c r="Y1004" s="55"/>
      <c r="Z1004" s="55"/>
      <c r="AA1004" s="55"/>
      <c r="AB1004" s="56">
        <v>0</v>
      </c>
      <c r="AC1004" s="56"/>
    </row>
    <row r="1005" spans="1:29" ht="11.1" customHeight="1" x14ac:dyDescent="0.15">
      <c r="A1005" s="6" t="s">
        <v>223</v>
      </c>
      <c r="C1005" s="40" t="s">
        <v>228</v>
      </c>
      <c r="D1005" s="40"/>
      <c r="E1005" s="40"/>
      <c r="F1005" s="40"/>
      <c r="G1005" s="51">
        <v>3670830</v>
      </c>
      <c r="H1005" s="51"/>
      <c r="I1005" s="52" t="s">
        <v>185</v>
      </c>
      <c r="J1005" s="52"/>
      <c r="K1005" s="52"/>
      <c r="L1005" s="52"/>
      <c r="M1005" s="53" t="s">
        <v>229</v>
      </c>
      <c r="N1005" s="53"/>
      <c r="O1005" s="53"/>
      <c r="P1005" s="53" t="s">
        <v>230</v>
      </c>
      <c r="Q1005" s="53"/>
      <c r="R1005" s="53"/>
      <c r="S1005" s="54">
        <v>6.38</v>
      </c>
      <c r="T1005" s="54"/>
      <c r="V1005" s="5">
        <v>0</v>
      </c>
      <c r="W1005" s="4" t="s">
        <v>224</v>
      </c>
      <c r="X1005" s="55" t="s">
        <v>225</v>
      </c>
      <c r="Y1005" s="55"/>
      <c r="Z1005" s="55"/>
      <c r="AA1005" s="55"/>
      <c r="AB1005" s="56">
        <v>0</v>
      </c>
      <c r="AC1005" s="56"/>
    </row>
    <row r="1006" spans="1:29" ht="11.1" customHeight="1" x14ac:dyDescent="0.15">
      <c r="A1006" s="6" t="s">
        <v>223</v>
      </c>
      <c r="C1006" s="40" t="s">
        <v>228</v>
      </c>
      <c r="D1006" s="40"/>
      <c r="E1006" s="40"/>
      <c r="F1006" s="40"/>
      <c r="G1006" s="51">
        <v>3670890</v>
      </c>
      <c r="H1006" s="51"/>
      <c r="I1006" s="52" t="s">
        <v>185</v>
      </c>
      <c r="J1006" s="52"/>
      <c r="K1006" s="52"/>
      <c r="L1006" s="52"/>
      <c r="M1006" s="53" t="s">
        <v>229</v>
      </c>
      <c r="N1006" s="53"/>
      <c r="O1006" s="53"/>
      <c r="P1006" s="53" t="s">
        <v>232</v>
      </c>
      <c r="Q1006" s="53"/>
      <c r="R1006" s="53"/>
      <c r="S1006" s="54">
        <v>7.91</v>
      </c>
      <c r="T1006" s="54"/>
      <c r="V1006" s="5">
        <v>0</v>
      </c>
      <c r="W1006" s="4" t="s">
        <v>224</v>
      </c>
      <c r="X1006" s="55" t="s">
        <v>225</v>
      </c>
      <c r="Y1006" s="55"/>
      <c r="Z1006" s="55"/>
      <c r="AA1006" s="55"/>
      <c r="AB1006" s="56">
        <v>0</v>
      </c>
      <c r="AC1006" s="56"/>
    </row>
    <row r="1007" spans="1:29" ht="11.1" customHeight="1" x14ac:dyDescent="0.15">
      <c r="A1007" s="6" t="s">
        <v>223</v>
      </c>
      <c r="C1007" s="40" t="s">
        <v>228</v>
      </c>
      <c r="D1007" s="40"/>
      <c r="E1007" s="40"/>
      <c r="F1007" s="40"/>
      <c r="G1007" s="51">
        <v>3670904</v>
      </c>
      <c r="H1007" s="51"/>
      <c r="I1007" s="52" t="s">
        <v>185</v>
      </c>
      <c r="J1007" s="52"/>
      <c r="K1007" s="52"/>
      <c r="L1007" s="52"/>
      <c r="M1007" s="53" t="s">
        <v>229</v>
      </c>
      <c r="N1007" s="53"/>
      <c r="O1007" s="53"/>
      <c r="P1007" s="53" t="s">
        <v>233</v>
      </c>
      <c r="Q1007" s="53"/>
      <c r="R1007" s="53"/>
      <c r="S1007" s="54">
        <v>6.63</v>
      </c>
      <c r="T1007" s="54"/>
      <c r="V1007" s="5">
        <v>0</v>
      </c>
      <c r="W1007" s="4" t="s">
        <v>224</v>
      </c>
      <c r="X1007" s="55" t="s">
        <v>225</v>
      </c>
      <c r="Y1007" s="55"/>
      <c r="Z1007" s="55"/>
      <c r="AA1007" s="55"/>
      <c r="AB1007" s="56">
        <v>0</v>
      </c>
      <c r="AC1007" s="56"/>
    </row>
    <row r="1008" spans="1:29" ht="11.1" customHeight="1" x14ac:dyDescent="0.15">
      <c r="A1008" s="6" t="s">
        <v>223</v>
      </c>
      <c r="C1008" s="40" t="s">
        <v>228</v>
      </c>
      <c r="D1008" s="40"/>
      <c r="E1008" s="40"/>
      <c r="F1008" s="40"/>
      <c r="G1008" s="51">
        <v>3674409</v>
      </c>
      <c r="H1008" s="51"/>
      <c r="I1008" s="52" t="s">
        <v>187</v>
      </c>
      <c r="J1008" s="52"/>
      <c r="K1008" s="52"/>
      <c r="L1008" s="52"/>
      <c r="M1008" s="53" t="s">
        <v>229</v>
      </c>
      <c r="N1008" s="53"/>
      <c r="O1008" s="53"/>
      <c r="P1008" s="53" t="s">
        <v>230</v>
      </c>
      <c r="Q1008" s="53"/>
      <c r="R1008" s="53"/>
      <c r="S1008" s="54">
        <v>6.71</v>
      </c>
      <c r="T1008" s="54"/>
      <c r="V1008" s="5">
        <v>0</v>
      </c>
      <c r="W1008" s="4" t="s">
        <v>224</v>
      </c>
      <c r="X1008" s="55" t="s">
        <v>225</v>
      </c>
      <c r="Y1008" s="55"/>
      <c r="Z1008" s="55"/>
      <c r="AA1008" s="55"/>
      <c r="AB1008" s="56">
        <v>0</v>
      </c>
      <c r="AC1008" s="56"/>
    </row>
    <row r="1009" spans="1:31" ht="11.1" customHeight="1" x14ac:dyDescent="0.15">
      <c r="A1009" s="6" t="s">
        <v>223</v>
      </c>
      <c r="C1009" s="40" t="s">
        <v>228</v>
      </c>
      <c r="D1009" s="40"/>
      <c r="E1009" s="40"/>
      <c r="F1009" s="40"/>
      <c r="G1009" s="51">
        <v>3674452</v>
      </c>
      <c r="H1009" s="51"/>
      <c r="I1009" s="52" t="s">
        <v>187</v>
      </c>
      <c r="J1009" s="52"/>
      <c r="K1009" s="52"/>
      <c r="L1009" s="52"/>
      <c r="M1009" s="53" t="s">
        <v>229</v>
      </c>
      <c r="N1009" s="53"/>
      <c r="O1009" s="53"/>
      <c r="P1009" s="53" t="s">
        <v>232</v>
      </c>
      <c r="Q1009" s="53"/>
      <c r="R1009" s="53"/>
      <c r="S1009" s="54">
        <v>8.57</v>
      </c>
      <c r="T1009" s="54"/>
      <c r="V1009" s="5">
        <v>0</v>
      </c>
      <c r="W1009" s="4" t="s">
        <v>224</v>
      </c>
      <c r="X1009" s="55" t="s">
        <v>225</v>
      </c>
      <c r="Y1009" s="55"/>
      <c r="Z1009" s="55"/>
      <c r="AA1009" s="55"/>
      <c r="AB1009" s="56">
        <v>0</v>
      </c>
      <c r="AC1009" s="56"/>
    </row>
    <row r="1010" spans="1:31" ht="11.1" customHeight="1" x14ac:dyDescent="0.15">
      <c r="A1010" s="6" t="s">
        <v>223</v>
      </c>
      <c r="C1010" s="40" t="s">
        <v>228</v>
      </c>
      <c r="D1010" s="40"/>
      <c r="E1010" s="40"/>
      <c r="F1010" s="40"/>
      <c r="G1010" s="51">
        <v>3674470</v>
      </c>
      <c r="H1010" s="51"/>
      <c r="I1010" s="52" t="s">
        <v>187</v>
      </c>
      <c r="J1010" s="52"/>
      <c r="K1010" s="52"/>
      <c r="L1010" s="52"/>
      <c r="M1010" s="53" t="s">
        <v>229</v>
      </c>
      <c r="N1010" s="53"/>
      <c r="O1010" s="53"/>
      <c r="P1010" s="53" t="s">
        <v>233</v>
      </c>
      <c r="Q1010" s="53"/>
      <c r="R1010" s="53"/>
      <c r="S1010" s="54">
        <v>7.89</v>
      </c>
      <c r="T1010" s="54"/>
      <c r="V1010" s="5">
        <v>0</v>
      </c>
      <c r="W1010" s="4" t="s">
        <v>224</v>
      </c>
      <c r="X1010" s="55" t="s">
        <v>225</v>
      </c>
      <c r="Y1010" s="55"/>
      <c r="Z1010" s="55"/>
      <c r="AA1010" s="55"/>
      <c r="AB1010" s="56">
        <v>0</v>
      </c>
      <c r="AC1010" s="56"/>
    </row>
    <row r="1011" spans="1:31" ht="11.1" customHeight="1" x14ac:dyDescent="0.15">
      <c r="A1011" s="6" t="s">
        <v>223</v>
      </c>
      <c r="C1011" s="40" t="s">
        <v>228</v>
      </c>
      <c r="D1011" s="40"/>
      <c r="E1011" s="40"/>
      <c r="F1011" s="40"/>
      <c r="G1011" s="51">
        <v>3677427</v>
      </c>
      <c r="H1011" s="51"/>
      <c r="I1011" s="52" t="s">
        <v>188</v>
      </c>
      <c r="J1011" s="52"/>
      <c r="K1011" s="52"/>
      <c r="L1011" s="52"/>
      <c r="M1011" s="53" t="s">
        <v>229</v>
      </c>
      <c r="N1011" s="53"/>
      <c r="O1011" s="53"/>
      <c r="P1011" s="53" t="s">
        <v>230</v>
      </c>
      <c r="Q1011" s="53"/>
      <c r="R1011" s="53"/>
      <c r="S1011" s="54">
        <v>8.09</v>
      </c>
      <c r="T1011" s="54"/>
      <c r="V1011" s="5">
        <v>0</v>
      </c>
      <c r="W1011" s="4" t="s">
        <v>224</v>
      </c>
      <c r="X1011" s="55" t="s">
        <v>225</v>
      </c>
      <c r="Y1011" s="55"/>
      <c r="Z1011" s="55"/>
      <c r="AA1011" s="55"/>
      <c r="AB1011" s="56">
        <v>0</v>
      </c>
      <c r="AC1011" s="56"/>
    </row>
    <row r="1012" spans="1:31" ht="11.1" customHeight="1" x14ac:dyDescent="0.15">
      <c r="A1012" s="6" t="s">
        <v>223</v>
      </c>
      <c r="C1012" s="40" t="s">
        <v>228</v>
      </c>
      <c r="D1012" s="40"/>
      <c r="E1012" s="40"/>
      <c r="F1012" s="40"/>
      <c r="G1012" s="51">
        <v>3677506</v>
      </c>
      <c r="H1012" s="51"/>
      <c r="I1012" s="52" t="s">
        <v>188</v>
      </c>
      <c r="J1012" s="52"/>
      <c r="K1012" s="52"/>
      <c r="L1012" s="52"/>
      <c r="M1012" s="53" t="s">
        <v>229</v>
      </c>
      <c r="N1012" s="53"/>
      <c r="O1012" s="53"/>
      <c r="P1012" s="53" t="s">
        <v>232</v>
      </c>
      <c r="Q1012" s="53"/>
      <c r="R1012" s="53"/>
      <c r="S1012" s="54">
        <v>9.64</v>
      </c>
      <c r="T1012" s="54"/>
      <c r="V1012" s="5">
        <v>0</v>
      </c>
      <c r="W1012" s="4" t="s">
        <v>224</v>
      </c>
      <c r="X1012" s="55" t="s">
        <v>225</v>
      </c>
      <c r="Y1012" s="55"/>
      <c r="Z1012" s="55"/>
      <c r="AA1012" s="55"/>
      <c r="AB1012" s="56">
        <v>0</v>
      </c>
      <c r="AC1012" s="56"/>
    </row>
    <row r="1013" spans="1:31" ht="11.1" customHeight="1" x14ac:dyDescent="0.15">
      <c r="A1013" s="6" t="s">
        <v>223</v>
      </c>
      <c r="C1013" s="40" t="s">
        <v>228</v>
      </c>
      <c r="D1013" s="40"/>
      <c r="E1013" s="40"/>
      <c r="F1013" s="40"/>
      <c r="G1013" s="51">
        <v>3677542</v>
      </c>
      <c r="H1013" s="51"/>
      <c r="I1013" s="52" t="s">
        <v>188</v>
      </c>
      <c r="J1013" s="52"/>
      <c r="K1013" s="52"/>
      <c r="L1013" s="52"/>
      <c r="M1013" s="53" t="s">
        <v>229</v>
      </c>
      <c r="N1013" s="53"/>
      <c r="O1013" s="53"/>
      <c r="P1013" s="53" t="s">
        <v>233</v>
      </c>
      <c r="Q1013" s="53"/>
      <c r="R1013" s="53"/>
      <c r="S1013" s="54">
        <v>8.7799999999999994</v>
      </c>
      <c r="T1013" s="54"/>
      <c r="V1013" s="5">
        <v>0</v>
      </c>
      <c r="W1013" s="4" t="s">
        <v>224</v>
      </c>
      <c r="X1013" s="55" t="s">
        <v>225</v>
      </c>
      <c r="Y1013" s="55"/>
      <c r="Z1013" s="55"/>
      <c r="AA1013" s="55"/>
      <c r="AB1013" s="56">
        <v>0</v>
      </c>
      <c r="AC1013" s="56"/>
    </row>
    <row r="1014" spans="1:31" ht="11.1" customHeight="1" x14ac:dyDescent="0.15">
      <c r="A1014" s="6" t="s">
        <v>223</v>
      </c>
      <c r="C1014" s="40" t="s">
        <v>228</v>
      </c>
      <c r="D1014" s="40"/>
      <c r="E1014" s="40"/>
      <c r="F1014" s="40"/>
      <c r="G1014" s="51">
        <v>3681087</v>
      </c>
      <c r="H1014" s="51"/>
      <c r="I1014" s="52" t="s">
        <v>189</v>
      </c>
      <c r="J1014" s="52"/>
      <c r="K1014" s="52"/>
      <c r="L1014" s="52"/>
      <c r="M1014" s="53" t="s">
        <v>229</v>
      </c>
      <c r="N1014" s="53"/>
      <c r="O1014" s="53"/>
      <c r="P1014" s="53" t="s">
        <v>232</v>
      </c>
      <c r="Q1014" s="53"/>
      <c r="R1014" s="53"/>
      <c r="S1014" s="54">
        <v>8.48</v>
      </c>
      <c r="T1014" s="54"/>
      <c r="V1014" s="5">
        <v>0</v>
      </c>
      <c r="W1014" s="4" t="s">
        <v>224</v>
      </c>
      <c r="X1014" s="55" t="s">
        <v>225</v>
      </c>
      <c r="Y1014" s="55"/>
      <c r="Z1014" s="55"/>
      <c r="AA1014" s="55"/>
      <c r="AB1014" s="56">
        <v>0</v>
      </c>
      <c r="AC1014" s="56"/>
    </row>
    <row r="1015" spans="1:31" ht="11.1" customHeight="1" x14ac:dyDescent="0.15">
      <c r="A1015" s="6" t="s">
        <v>223</v>
      </c>
      <c r="C1015" s="40" t="s">
        <v>228</v>
      </c>
      <c r="D1015" s="40"/>
      <c r="E1015" s="40"/>
      <c r="F1015" s="40"/>
      <c r="G1015" s="51">
        <v>3681151</v>
      </c>
      <c r="H1015" s="51"/>
      <c r="I1015" s="52" t="s">
        <v>189</v>
      </c>
      <c r="J1015" s="52"/>
      <c r="K1015" s="52"/>
      <c r="L1015" s="52"/>
      <c r="M1015" s="53" t="s">
        <v>229</v>
      </c>
      <c r="N1015" s="53"/>
      <c r="O1015" s="53"/>
      <c r="P1015" s="53" t="s">
        <v>230</v>
      </c>
      <c r="Q1015" s="53"/>
      <c r="R1015" s="53"/>
      <c r="S1015" s="54">
        <v>9.98</v>
      </c>
      <c r="T1015" s="54"/>
      <c r="V1015" s="5">
        <v>0</v>
      </c>
      <c r="W1015" s="4" t="s">
        <v>224</v>
      </c>
      <c r="X1015" s="55" t="s">
        <v>225</v>
      </c>
      <c r="Y1015" s="55"/>
      <c r="Z1015" s="55"/>
      <c r="AA1015" s="55"/>
      <c r="AB1015" s="56">
        <v>0</v>
      </c>
      <c r="AC1015" s="56"/>
    </row>
    <row r="1016" spans="1:31" ht="11.1" customHeight="1" x14ac:dyDescent="0.15">
      <c r="A1016" s="6" t="s">
        <v>223</v>
      </c>
      <c r="C1016" s="40" t="s">
        <v>228</v>
      </c>
      <c r="D1016" s="40"/>
      <c r="E1016" s="40"/>
      <c r="F1016" s="40"/>
      <c r="G1016" s="51">
        <v>3681187</v>
      </c>
      <c r="H1016" s="51"/>
      <c r="I1016" s="52" t="s">
        <v>189</v>
      </c>
      <c r="J1016" s="52"/>
      <c r="K1016" s="52"/>
      <c r="L1016" s="52"/>
      <c r="M1016" s="53" t="s">
        <v>229</v>
      </c>
      <c r="N1016" s="53"/>
      <c r="O1016" s="53"/>
      <c r="P1016" s="53" t="s">
        <v>239</v>
      </c>
      <c r="Q1016" s="53"/>
      <c r="R1016" s="53"/>
      <c r="S1016" s="54">
        <v>2.29</v>
      </c>
      <c r="T1016" s="54"/>
      <c r="V1016" s="5">
        <v>0</v>
      </c>
      <c r="W1016" s="4" t="s">
        <v>224</v>
      </c>
      <c r="X1016" s="55" t="s">
        <v>225</v>
      </c>
      <c r="Y1016" s="55"/>
      <c r="Z1016" s="55"/>
      <c r="AA1016" s="55"/>
      <c r="AB1016" s="56">
        <v>0</v>
      </c>
      <c r="AC1016" s="56"/>
    </row>
    <row r="1017" spans="1:31" ht="11.1" customHeight="1" x14ac:dyDescent="0.15">
      <c r="A1017" s="6" t="s">
        <v>223</v>
      </c>
      <c r="C1017" s="40" t="s">
        <v>228</v>
      </c>
      <c r="D1017" s="40"/>
      <c r="E1017" s="40"/>
      <c r="F1017" s="40"/>
      <c r="G1017" s="51">
        <v>3681418</v>
      </c>
      <c r="H1017" s="51"/>
      <c r="I1017" s="52" t="s">
        <v>243</v>
      </c>
      <c r="J1017" s="52"/>
      <c r="K1017" s="52"/>
      <c r="L1017" s="52"/>
      <c r="M1017" s="53" t="s">
        <v>229</v>
      </c>
      <c r="N1017" s="53"/>
      <c r="O1017" s="53"/>
      <c r="P1017" s="53" t="s">
        <v>233</v>
      </c>
      <c r="Q1017" s="53"/>
      <c r="R1017" s="53"/>
      <c r="S1017" s="54">
        <v>2.2400000000000002</v>
      </c>
      <c r="T1017" s="54"/>
      <c r="V1017" s="5">
        <v>0</v>
      </c>
      <c r="W1017" s="4" t="s">
        <v>224</v>
      </c>
      <c r="X1017" s="55" t="s">
        <v>225</v>
      </c>
      <c r="Y1017" s="55"/>
      <c r="Z1017" s="55"/>
      <c r="AA1017" s="55"/>
      <c r="AB1017" s="56">
        <v>0</v>
      </c>
      <c r="AC1017" s="56"/>
    </row>
    <row r="1018" spans="1:31" ht="11.1" customHeight="1" x14ac:dyDescent="0.15">
      <c r="A1018" s="6" t="s">
        <v>223</v>
      </c>
      <c r="C1018" s="40" t="s">
        <v>228</v>
      </c>
      <c r="D1018" s="40"/>
      <c r="E1018" s="40"/>
      <c r="F1018" s="40"/>
      <c r="G1018" s="51">
        <v>3684167</v>
      </c>
      <c r="H1018" s="51"/>
      <c r="I1018" s="52" t="s">
        <v>191</v>
      </c>
      <c r="J1018" s="52"/>
      <c r="K1018" s="52"/>
      <c r="L1018" s="52"/>
      <c r="M1018" s="53" t="s">
        <v>229</v>
      </c>
      <c r="N1018" s="53"/>
      <c r="O1018" s="53"/>
      <c r="P1018" s="53" t="s">
        <v>230</v>
      </c>
      <c r="Q1018" s="53"/>
      <c r="R1018" s="53"/>
      <c r="S1018" s="54">
        <v>5.31</v>
      </c>
      <c r="T1018" s="54"/>
      <c r="V1018" s="5">
        <v>0</v>
      </c>
      <c r="W1018" s="4" t="s">
        <v>224</v>
      </c>
      <c r="X1018" s="55" t="s">
        <v>225</v>
      </c>
      <c r="Y1018" s="55"/>
      <c r="Z1018" s="55"/>
      <c r="AA1018" s="55"/>
      <c r="AB1018" s="56">
        <v>0</v>
      </c>
      <c r="AC1018" s="56"/>
    </row>
    <row r="1019" spans="1:31" ht="2.1" customHeight="1" x14ac:dyDescent="0.15"/>
    <row r="1020" spans="1:31" ht="13.9" customHeight="1" x14ac:dyDescent="0.15">
      <c r="Q1020" s="37" t="s">
        <v>244</v>
      </c>
      <c r="R1020" s="37"/>
      <c r="S1020" s="37"/>
      <c r="AA1020" s="57" t="s">
        <v>166</v>
      </c>
      <c r="AB1020" s="57"/>
      <c r="AC1020" s="57"/>
      <c r="AD1020" s="57"/>
      <c r="AE1020" s="57"/>
    </row>
    <row r="1021" spans="1:31" ht="13.9" customHeight="1" x14ac:dyDescent="0.15">
      <c r="A1021" s="2" t="s">
        <v>213</v>
      </c>
      <c r="C1021" s="40" t="s">
        <v>214</v>
      </c>
      <c r="D1021" s="40"/>
      <c r="E1021" s="40"/>
      <c r="G1021" s="41" t="s">
        <v>215</v>
      </c>
      <c r="H1021" s="41"/>
      <c r="I1021" s="40" t="s">
        <v>216</v>
      </c>
      <c r="J1021" s="40"/>
      <c r="K1021" s="40"/>
      <c r="L1021" s="40"/>
      <c r="M1021" s="40" t="s">
        <v>217</v>
      </c>
      <c r="N1021" s="40"/>
      <c r="O1021" s="40"/>
      <c r="P1021" s="40" t="s">
        <v>218</v>
      </c>
      <c r="Q1021" s="40"/>
      <c r="R1021" s="40"/>
      <c r="S1021" s="42" t="s">
        <v>219</v>
      </c>
      <c r="T1021" s="42"/>
      <c r="V1021" s="3" t="s">
        <v>220</v>
      </c>
      <c r="Z1021" s="42" t="s">
        <v>221</v>
      </c>
      <c r="AA1021" s="42"/>
      <c r="AB1021" s="42" t="s">
        <v>222</v>
      </c>
      <c r="AC1021" s="42"/>
    </row>
    <row r="1022" spans="1:31" ht="0.75" customHeight="1" x14ac:dyDescent="0.15">
      <c r="A1022" s="43" t="s">
        <v>223</v>
      </c>
      <c r="B1022" s="1" t="s">
        <v>224</v>
      </c>
      <c r="C1022" s="44" t="s">
        <v>228</v>
      </c>
      <c r="D1022" s="44"/>
      <c r="E1022" s="44"/>
      <c r="F1022" s="44"/>
      <c r="G1022" s="45">
        <v>3684232</v>
      </c>
      <c r="H1022" s="45"/>
      <c r="I1022" s="46" t="s">
        <v>191</v>
      </c>
      <c r="J1022" s="46"/>
      <c r="K1022" s="46"/>
      <c r="L1022" s="46"/>
      <c r="M1022" s="47" t="s">
        <v>229</v>
      </c>
      <c r="N1022" s="47"/>
      <c r="O1022" s="47"/>
      <c r="P1022" s="47" t="s">
        <v>232</v>
      </c>
      <c r="Q1022" s="47"/>
      <c r="R1022" s="47"/>
      <c r="S1022" s="48">
        <v>6.86</v>
      </c>
      <c r="T1022" s="48"/>
      <c r="U1022" s="1" t="s">
        <v>224</v>
      </c>
      <c r="V1022" s="48">
        <v>0</v>
      </c>
      <c r="W1022" s="47" t="s">
        <v>224</v>
      </c>
      <c r="X1022" s="49" t="s">
        <v>225</v>
      </c>
      <c r="Y1022" s="49"/>
      <c r="Z1022" s="49"/>
      <c r="AA1022" s="49"/>
      <c r="AB1022" s="50">
        <v>0</v>
      </c>
      <c r="AC1022" s="50"/>
      <c r="AD1022" s="1" t="s">
        <v>224</v>
      </c>
    </row>
    <row r="1023" spans="1:31" ht="10.35" customHeight="1" x14ac:dyDescent="0.15">
      <c r="A1023" s="43"/>
      <c r="C1023" s="44"/>
      <c r="D1023" s="44"/>
      <c r="E1023" s="44"/>
      <c r="F1023" s="44"/>
      <c r="G1023" s="45"/>
      <c r="H1023" s="45"/>
      <c r="I1023" s="46"/>
      <c r="J1023" s="46"/>
      <c r="K1023" s="46"/>
      <c r="L1023" s="46"/>
      <c r="M1023" s="47"/>
      <c r="N1023" s="47"/>
      <c r="O1023" s="47"/>
      <c r="P1023" s="47"/>
      <c r="Q1023" s="47"/>
      <c r="R1023" s="47"/>
      <c r="S1023" s="48"/>
      <c r="T1023" s="48"/>
      <c r="V1023" s="48"/>
      <c r="W1023" s="47"/>
      <c r="X1023" s="49"/>
      <c r="Y1023" s="49"/>
      <c r="Z1023" s="49"/>
      <c r="AA1023" s="49"/>
      <c r="AB1023" s="50"/>
      <c r="AC1023" s="50"/>
    </row>
    <row r="1024" spans="1:31" ht="11.1" customHeight="1" x14ac:dyDescent="0.15">
      <c r="A1024" s="6" t="s">
        <v>223</v>
      </c>
      <c r="C1024" s="40" t="s">
        <v>228</v>
      </c>
      <c r="D1024" s="40"/>
      <c r="E1024" s="40"/>
      <c r="F1024" s="40"/>
      <c r="G1024" s="51">
        <v>3684239</v>
      </c>
      <c r="H1024" s="51"/>
      <c r="I1024" s="52" t="s">
        <v>191</v>
      </c>
      <c r="J1024" s="52"/>
      <c r="K1024" s="52"/>
      <c r="L1024" s="52"/>
      <c r="M1024" s="53" t="s">
        <v>229</v>
      </c>
      <c r="N1024" s="53"/>
      <c r="O1024" s="53"/>
      <c r="P1024" s="53" t="s">
        <v>233</v>
      </c>
      <c r="Q1024" s="53"/>
      <c r="R1024" s="53"/>
      <c r="S1024" s="54">
        <v>5.9</v>
      </c>
      <c r="T1024" s="54"/>
      <c r="V1024" s="5">
        <v>0</v>
      </c>
      <c r="W1024" s="4" t="s">
        <v>224</v>
      </c>
      <c r="X1024" s="55" t="s">
        <v>225</v>
      </c>
      <c r="Y1024" s="55"/>
      <c r="Z1024" s="55"/>
      <c r="AA1024" s="55"/>
      <c r="AB1024" s="56">
        <v>0</v>
      </c>
      <c r="AC1024" s="56"/>
    </row>
    <row r="1025" spans="1:32" ht="11.1" customHeight="1" x14ac:dyDescent="0.15">
      <c r="A1025" s="6" t="s">
        <v>223</v>
      </c>
      <c r="C1025" s="40" t="s">
        <v>228</v>
      </c>
      <c r="D1025" s="40"/>
      <c r="E1025" s="40"/>
      <c r="F1025" s="40"/>
      <c r="G1025" s="51">
        <v>3686859</v>
      </c>
      <c r="H1025" s="51"/>
      <c r="I1025" s="52" t="s">
        <v>192</v>
      </c>
      <c r="J1025" s="52"/>
      <c r="K1025" s="52"/>
      <c r="L1025" s="52"/>
      <c r="M1025" s="53" t="s">
        <v>229</v>
      </c>
      <c r="N1025" s="53"/>
      <c r="O1025" s="53"/>
      <c r="P1025" s="53" t="s">
        <v>230</v>
      </c>
      <c r="Q1025" s="53"/>
      <c r="R1025" s="53"/>
      <c r="S1025" s="54">
        <v>6.67</v>
      </c>
      <c r="T1025" s="54"/>
      <c r="V1025" s="5">
        <v>0</v>
      </c>
      <c r="W1025" s="4" t="s">
        <v>224</v>
      </c>
      <c r="X1025" s="55" t="s">
        <v>225</v>
      </c>
      <c r="Y1025" s="55"/>
      <c r="Z1025" s="55"/>
      <c r="AA1025" s="55"/>
      <c r="AB1025" s="56">
        <v>0</v>
      </c>
      <c r="AC1025" s="56"/>
    </row>
    <row r="1026" spans="1:32" ht="11.1" customHeight="1" x14ac:dyDescent="0.15">
      <c r="A1026" s="6" t="s">
        <v>223</v>
      </c>
      <c r="C1026" s="40" t="s">
        <v>228</v>
      </c>
      <c r="D1026" s="40"/>
      <c r="E1026" s="40"/>
      <c r="F1026" s="40"/>
      <c r="G1026" s="51">
        <v>3686912</v>
      </c>
      <c r="H1026" s="51"/>
      <c r="I1026" s="52" t="s">
        <v>192</v>
      </c>
      <c r="J1026" s="52"/>
      <c r="K1026" s="52"/>
      <c r="L1026" s="52"/>
      <c r="M1026" s="53" t="s">
        <v>229</v>
      </c>
      <c r="N1026" s="53"/>
      <c r="O1026" s="53"/>
      <c r="P1026" s="53" t="s">
        <v>232</v>
      </c>
      <c r="Q1026" s="53"/>
      <c r="R1026" s="53"/>
      <c r="S1026" s="54">
        <v>7.72</v>
      </c>
      <c r="T1026" s="54"/>
      <c r="V1026" s="5">
        <v>0</v>
      </c>
      <c r="W1026" s="4" t="s">
        <v>224</v>
      </c>
      <c r="X1026" s="55" t="s">
        <v>225</v>
      </c>
      <c r="Y1026" s="55"/>
      <c r="Z1026" s="55"/>
      <c r="AA1026" s="55"/>
      <c r="AB1026" s="56">
        <v>0</v>
      </c>
      <c r="AC1026" s="56"/>
    </row>
    <row r="1027" spans="1:32" ht="11.1" customHeight="1" x14ac:dyDescent="0.15">
      <c r="A1027" s="6" t="s">
        <v>223</v>
      </c>
      <c r="C1027" s="40" t="s">
        <v>228</v>
      </c>
      <c r="D1027" s="40"/>
      <c r="E1027" s="40"/>
      <c r="F1027" s="40"/>
      <c r="G1027" s="51">
        <v>3686919</v>
      </c>
      <c r="H1027" s="51"/>
      <c r="I1027" s="52" t="s">
        <v>192</v>
      </c>
      <c r="J1027" s="52"/>
      <c r="K1027" s="52"/>
      <c r="L1027" s="52"/>
      <c r="M1027" s="53" t="s">
        <v>229</v>
      </c>
      <c r="N1027" s="53"/>
      <c r="O1027" s="53"/>
      <c r="P1027" s="53" t="s">
        <v>233</v>
      </c>
      <c r="Q1027" s="53"/>
      <c r="R1027" s="53"/>
      <c r="S1027" s="54">
        <v>7.14</v>
      </c>
      <c r="T1027" s="54"/>
      <c r="V1027" s="5">
        <v>0</v>
      </c>
      <c r="W1027" s="4" t="s">
        <v>224</v>
      </c>
      <c r="X1027" s="55" t="s">
        <v>225</v>
      </c>
      <c r="Y1027" s="55"/>
      <c r="Z1027" s="55"/>
      <c r="AA1027" s="55"/>
      <c r="AB1027" s="56">
        <v>0</v>
      </c>
      <c r="AC1027" s="56"/>
    </row>
    <row r="1028" spans="1:32" ht="11.1" customHeight="1" x14ac:dyDescent="0.15">
      <c r="A1028" s="6" t="s">
        <v>223</v>
      </c>
      <c r="C1028" s="40" t="s">
        <v>228</v>
      </c>
      <c r="D1028" s="40"/>
      <c r="E1028" s="40"/>
      <c r="F1028" s="40"/>
      <c r="G1028" s="51">
        <v>3689087</v>
      </c>
      <c r="H1028" s="51"/>
      <c r="I1028" s="52" t="s">
        <v>194</v>
      </c>
      <c r="J1028" s="52"/>
      <c r="K1028" s="52"/>
      <c r="L1028" s="52"/>
      <c r="M1028" s="53" t="s">
        <v>229</v>
      </c>
      <c r="N1028" s="53"/>
      <c r="O1028" s="53"/>
      <c r="P1028" s="53" t="s">
        <v>232</v>
      </c>
      <c r="Q1028" s="53"/>
      <c r="R1028" s="53"/>
      <c r="S1028" s="54">
        <v>8.18</v>
      </c>
      <c r="T1028" s="54"/>
      <c r="V1028" s="5">
        <v>0</v>
      </c>
      <c r="W1028" s="4" t="s">
        <v>224</v>
      </c>
      <c r="X1028" s="55" t="s">
        <v>225</v>
      </c>
      <c r="Y1028" s="55"/>
      <c r="Z1028" s="55"/>
      <c r="AA1028" s="55"/>
      <c r="AB1028" s="56">
        <v>0</v>
      </c>
      <c r="AC1028" s="56"/>
    </row>
    <row r="1029" spans="1:32" ht="11.1" customHeight="1" x14ac:dyDescent="0.15">
      <c r="A1029" s="6" t="s">
        <v>223</v>
      </c>
      <c r="C1029" s="40" t="s">
        <v>228</v>
      </c>
      <c r="D1029" s="40"/>
      <c r="E1029" s="40"/>
      <c r="F1029" s="40"/>
      <c r="G1029" s="51">
        <v>3689121</v>
      </c>
      <c r="H1029" s="51"/>
      <c r="I1029" s="52" t="s">
        <v>194</v>
      </c>
      <c r="J1029" s="52"/>
      <c r="K1029" s="52"/>
      <c r="L1029" s="52"/>
      <c r="M1029" s="53" t="s">
        <v>229</v>
      </c>
      <c r="N1029" s="53"/>
      <c r="O1029" s="53"/>
      <c r="P1029" s="53" t="s">
        <v>230</v>
      </c>
      <c r="Q1029" s="53"/>
      <c r="R1029" s="53"/>
      <c r="S1029" s="54">
        <v>8.0500000000000007</v>
      </c>
      <c r="T1029" s="54"/>
      <c r="V1029" s="5">
        <v>0</v>
      </c>
      <c r="W1029" s="4" t="s">
        <v>224</v>
      </c>
      <c r="X1029" s="55" t="s">
        <v>225</v>
      </c>
      <c r="Y1029" s="55"/>
      <c r="Z1029" s="55"/>
      <c r="AA1029" s="55"/>
      <c r="AB1029" s="56">
        <v>0</v>
      </c>
      <c r="AC1029" s="56"/>
    </row>
    <row r="1030" spans="1:32" ht="11.1" customHeight="1" x14ac:dyDescent="0.15">
      <c r="A1030" s="6" t="s">
        <v>223</v>
      </c>
      <c r="C1030" s="40" t="s">
        <v>228</v>
      </c>
      <c r="D1030" s="40"/>
      <c r="E1030" s="40"/>
      <c r="F1030" s="40"/>
      <c r="G1030" s="51">
        <v>3689186</v>
      </c>
      <c r="H1030" s="51"/>
      <c r="I1030" s="52" t="s">
        <v>194</v>
      </c>
      <c r="J1030" s="52"/>
      <c r="K1030" s="52"/>
      <c r="L1030" s="52"/>
      <c r="M1030" s="53" t="s">
        <v>229</v>
      </c>
      <c r="N1030" s="53"/>
      <c r="O1030" s="53"/>
      <c r="P1030" s="53" t="s">
        <v>233</v>
      </c>
      <c r="Q1030" s="53"/>
      <c r="R1030" s="53"/>
      <c r="S1030" s="54">
        <v>7.49</v>
      </c>
      <c r="T1030" s="54"/>
      <c r="V1030" s="5">
        <v>0</v>
      </c>
      <c r="W1030" s="4" t="s">
        <v>224</v>
      </c>
      <c r="X1030" s="55" t="s">
        <v>225</v>
      </c>
      <c r="Y1030" s="55"/>
      <c r="Z1030" s="55"/>
      <c r="AA1030" s="55"/>
      <c r="AB1030" s="56">
        <v>0</v>
      </c>
      <c r="AC1030" s="56"/>
    </row>
    <row r="1031" spans="1:32" ht="0.75" customHeight="1" x14ac:dyDescent="0.15">
      <c r="A1031" s="44" t="s">
        <v>196</v>
      </c>
      <c r="B1031" s="44"/>
      <c r="C1031" s="44"/>
      <c r="D1031" s="44"/>
      <c r="E1031" s="44"/>
      <c r="F1031" s="44"/>
      <c r="G1031" s="44"/>
      <c r="H1031" s="44"/>
      <c r="I1031" s="44"/>
      <c r="J1031" s="44"/>
      <c r="K1031" s="44"/>
      <c r="L1031" s="58" t="s">
        <v>224</v>
      </c>
      <c r="M1031" s="58"/>
      <c r="N1031" s="58"/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8"/>
      <c r="AB1031" s="58"/>
      <c r="AC1031" s="58"/>
      <c r="AD1031" s="58"/>
    </row>
    <row r="1032" spans="1:32" ht="11.1" customHeight="1" x14ac:dyDescent="0.15">
      <c r="A1032" s="44"/>
      <c r="B1032" s="44"/>
      <c r="C1032" s="44"/>
      <c r="D1032" s="44"/>
      <c r="E1032" s="44"/>
      <c r="F1032" s="44"/>
      <c r="G1032" s="44"/>
      <c r="H1032" s="44"/>
      <c r="I1032" s="44"/>
      <c r="J1032" s="44"/>
      <c r="K1032" s="44"/>
      <c r="S1032" s="59">
        <v>1049.71</v>
      </c>
      <c r="T1032" s="59"/>
      <c r="AB1032" s="60">
        <v>0</v>
      </c>
      <c r="AC1032" s="60"/>
    </row>
    <row r="1033" spans="1:32" ht="0.75" customHeight="1" x14ac:dyDescent="0.15">
      <c r="S1033" s="59"/>
      <c r="T1033" s="59"/>
      <c r="AB1033" s="60"/>
      <c r="AC1033" s="60"/>
    </row>
    <row r="1034" spans="1:32" ht="0.75" customHeight="1" x14ac:dyDescent="0.15">
      <c r="A1034" s="64" t="s">
        <v>245</v>
      </c>
      <c r="B1034" s="64"/>
      <c r="C1034" s="64"/>
      <c r="D1034" s="64"/>
      <c r="E1034" s="64"/>
      <c r="F1034" s="64"/>
      <c r="G1034" s="64"/>
      <c r="H1034" s="64"/>
      <c r="I1034" s="64"/>
      <c r="J1034" s="64"/>
      <c r="K1034" s="61" t="s">
        <v>224</v>
      </c>
      <c r="L1034" s="61"/>
      <c r="M1034" s="61"/>
      <c r="N1034" s="61"/>
      <c r="O1034" s="61"/>
      <c r="P1034" s="61"/>
      <c r="Q1034" s="61"/>
      <c r="R1034" s="62">
        <v>1049.71</v>
      </c>
      <c r="S1034" s="62"/>
      <c r="T1034" s="62"/>
      <c r="U1034" s="61" t="s">
        <v>224</v>
      </c>
      <c r="V1034" s="61"/>
      <c r="W1034" s="61"/>
      <c r="X1034" s="61"/>
      <c r="Y1034" s="61"/>
      <c r="Z1034" s="61"/>
      <c r="AA1034" s="61"/>
      <c r="AB1034" s="63">
        <v>0</v>
      </c>
      <c r="AC1034" s="63"/>
      <c r="AD1034" s="7" t="s">
        <v>224</v>
      </c>
      <c r="AE1034" s="65" t="s">
        <v>224</v>
      </c>
      <c r="AF1034" s="65"/>
    </row>
    <row r="1035" spans="1:32" ht="11.85" customHeight="1" x14ac:dyDescent="0.15">
      <c r="A1035" s="64"/>
      <c r="B1035" s="64"/>
      <c r="C1035" s="64"/>
      <c r="D1035" s="64"/>
      <c r="E1035" s="64"/>
      <c r="F1035" s="64"/>
      <c r="G1035" s="64"/>
      <c r="H1035" s="64"/>
      <c r="I1035" s="64"/>
      <c r="J1035" s="64"/>
      <c r="K1035" s="65" t="s">
        <v>224</v>
      </c>
      <c r="L1035" s="65"/>
      <c r="M1035" s="65"/>
      <c r="N1035" s="65"/>
      <c r="O1035" s="65"/>
      <c r="P1035" s="65"/>
      <c r="Q1035" s="65"/>
      <c r="R1035" s="62"/>
      <c r="S1035" s="62"/>
      <c r="T1035" s="62"/>
      <c r="U1035" s="65" t="s">
        <v>224</v>
      </c>
      <c r="V1035" s="65"/>
      <c r="W1035" s="65"/>
      <c r="X1035" s="65"/>
      <c r="Y1035" s="65"/>
      <c r="Z1035" s="65"/>
      <c r="AA1035" s="65"/>
      <c r="AB1035" s="63"/>
      <c r="AC1035" s="63"/>
      <c r="AD1035" s="65" t="s">
        <v>224</v>
      </c>
      <c r="AE1035" s="65"/>
      <c r="AF1035" s="65"/>
    </row>
    <row r="1036" spans="1:32" ht="1.5" customHeight="1" x14ac:dyDescent="0.15">
      <c r="A1036" s="64"/>
      <c r="B1036" s="64"/>
      <c r="C1036" s="64"/>
      <c r="D1036" s="64"/>
      <c r="E1036" s="64"/>
      <c r="F1036" s="64"/>
      <c r="G1036" s="64"/>
      <c r="H1036" s="64"/>
      <c r="I1036" s="64"/>
      <c r="J1036" s="64"/>
      <c r="K1036" s="65"/>
      <c r="L1036" s="65"/>
      <c r="M1036" s="65"/>
      <c r="N1036" s="65"/>
      <c r="O1036" s="65"/>
      <c r="P1036" s="65"/>
      <c r="Q1036" s="65"/>
      <c r="R1036" s="65" t="s">
        <v>224</v>
      </c>
      <c r="S1036" s="65"/>
      <c r="T1036" s="65"/>
      <c r="U1036" s="65"/>
      <c r="V1036" s="65"/>
      <c r="W1036" s="65"/>
      <c r="X1036" s="65"/>
      <c r="Y1036" s="65"/>
      <c r="Z1036" s="65"/>
      <c r="AA1036" s="65"/>
      <c r="AB1036" s="65" t="s">
        <v>224</v>
      </c>
      <c r="AC1036" s="65"/>
      <c r="AD1036" s="65"/>
      <c r="AE1036" s="65"/>
      <c r="AF1036" s="65"/>
    </row>
    <row r="1037" spans="1:32" ht="11.1" customHeight="1" x14ac:dyDescent="0.15">
      <c r="A1037" s="6" t="s">
        <v>223</v>
      </c>
      <c r="C1037" s="40" t="s">
        <v>246</v>
      </c>
      <c r="D1037" s="40"/>
      <c r="E1037" s="40"/>
      <c r="F1037" s="40"/>
      <c r="G1037" s="51">
        <v>3523511</v>
      </c>
      <c r="H1037" s="51"/>
      <c r="I1037" s="52" t="s">
        <v>231</v>
      </c>
      <c r="J1037" s="52"/>
      <c r="K1037" s="52"/>
      <c r="L1037" s="52"/>
      <c r="M1037" s="53" t="s">
        <v>247</v>
      </c>
      <c r="N1037" s="53"/>
      <c r="O1037" s="53"/>
      <c r="P1037" s="53" t="s">
        <v>186</v>
      </c>
      <c r="Q1037" s="53"/>
      <c r="R1037" s="53"/>
      <c r="S1037" s="54">
        <v>5.37</v>
      </c>
      <c r="T1037" s="54"/>
      <c r="V1037" s="5">
        <v>0</v>
      </c>
      <c r="W1037" s="4" t="s">
        <v>224</v>
      </c>
      <c r="X1037" s="55" t="s">
        <v>225</v>
      </c>
      <c r="Y1037" s="55"/>
      <c r="Z1037" s="55"/>
      <c r="AA1037" s="55"/>
      <c r="AB1037" s="56">
        <v>0</v>
      </c>
      <c r="AC1037" s="56"/>
    </row>
    <row r="1038" spans="1:32" ht="11.1" customHeight="1" x14ac:dyDescent="0.15">
      <c r="A1038" s="6" t="s">
        <v>223</v>
      </c>
      <c r="C1038" s="40" t="s">
        <v>246</v>
      </c>
      <c r="D1038" s="40"/>
      <c r="E1038" s="40"/>
      <c r="F1038" s="40"/>
      <c r="G1038" s="51">
        <v>3523816</v>
      </c>
      <c r="H1038" s="51"/>
      <c r="I1038" s="52" t="s">
        <v>248</v>
      </c>
      <c r="J1038" s="52"/>
      <c r="K1038" s="52"/>
      <c r="L1038" s="52"/>
      <c r="M1038" s="53" t="s">
        <v>247</v>
      </c>
      <c r="N1038" s="53"/>
      <c r="O1038" s="53"/>
      <c r="P1038" s="53" t="s">
        <v>186</v>
      </c>
      <c r="Q1038" s="53"/>
      <c r="R1038" s="53"/>
      <c r="S1038" s="54">
        <v>7.41</v>
      </c>
      <c r="T1038" s="54"/>
      <c r="V1038" s="5">
        <v>0</v>
      </c>
      <c r="W1038" s="4" t="s">
        <v>224</v>
      </c>
      <c r="X1038" s="55" t="s">
        <v>225</v>
      </c>
      <c r="Y1038" s="55"/>
      <c r="Z1038" s="55"/>
      <c r="AA1038" s="55"/>
      <c r="AB1038" s="56">
        <v>0</v>
      </c>
      <c r="AC1038" s="56"/>
    </row>
    <row r="1039" spans="1:32" ht="11.1" customHeight="1" x14ac:dyDescent="0.15">
      <c r="A1039" s="6" t="s">
        <v>223</v>
      </c>
      <c r="C1039" s="40" t="s">
        <v>246</v>
      </c>
      <c r="D1039" s="40"/>
      <c r="E1039" s="40"/>
      <c r="F1039" s="40"/>
      <c r="G1039" s="51">
        <v>3525831</v>
      </c>
      <c r="H1039" s="51"/>
      <c r="I1039" s="52" t="s">
        <v>234</v>
      </c>
      <c r="J1039" s="52"/>
      <c r="K1039" s="52"/>
      <c r="L1039" s="52"/>
      <c r="M1039" s="53" t="s">
        <v>247</v>
      </c>
      <c r="N1039" s="53"/>
      <c r="O1039" s="53"/>
      <c r="P1039" s="53" t="s">
        <v>186</v>
      </c>
      <c r="Q1039" s="53"/>
      <c r="R1039" s="53"/>
      <c r="S1039" s="54">
        <v>9.76</v>
      </c>
      <c r="T1039" s="54"/>
      <c r="V1039" s="5">
        <v>0</v>
      </c>
      <c r="W1039" s="4" t="s">
        <v>224</v>
      </c>
      <c r="X1039" s="55" t="s">
        <v>225</v>
      </c>
      <c r="Y1039" s="55"/>
      <c r="Z1039" s="55"/>
      <c r="AA1039" s="55"/>
      <c r="AB1039" s="56">
        <v>0</v>
      </c>
      <c r="AC1039" s="56"/>
    </row>
    <row r="1040" spans="1:32" ht="11.1" customHeight="1" x14ac:dyDescent="0.15">
      <c r="A1040" s="6" t="s">
        <v>223</v>
      </c>
      <c r="C1040" s="40" t="s">
        <v>246</v>
      </c>
      <c r="D1040" s="40"/>
      <c r="E1040" s="40"/>
      <c r="F1040" s="40"/>
      <c r="G1040" s="51">
        <v>3528122</v>
      </c>
      <c r="H1040" s="51"/>
      <c r="I1040" s="52" t="s">
        <v>235</v>
      </c>
      <c r="J1040" s="52"/>
      <c r="K1040" s="52"/>
      <c r="L1040" s="52"/>
      <c r="M1040" s="53" t="s">
        <v>247</v>
      </c>
      <c r="N1040" s="53"/>
      <c r="O1040" s="53"/>
      <c r="P1040" s="53" t="s">
        <v>186</v>
      </c>
      <c r="Q1040" s="53"/>
      <c r="R1040" s="53"/>
      <c r="S1040" s="54">
        <v>11.23</v>
      </c>
      <c r="T1040" s="54"/>
      <c r="V1040" s="5">
        <v>0</v>
      </c>
      <c r="W1040" s="4" t="s">
        <v>224</v>
      </c>
      <c r="X1040" s="55" t="s">
        <v>225</v>
      </c>
      <c r="Y1040" s="55"/>
      <c r="Z1040" s="55"/>
      <c r="AA1040" s="55"/>
      <c r="AB1040" s="56">
        <v>0</v>
      </c>
      <c r="AC1040" s="56"/>
    </row>
    <row r="1041" spans="1:29" ht="11.1" customHeight="1" x14ac:dyDescent="0.15">
      <c r="A1041" s="6" t="s">
        <v>223</v>
      </c>
      <c r="C1041" s="40" t="s">
        <v>246</v>
      </c>
      <c r="D1041" s="40"/>
      <c r="E1041" s="40"/>
      <c r="F1041" s="40"/>
      <c r="G1041" s="51">
        <v>3530720</v>
      </c>
      <c r="H1041" s="51"/>
      <c r="I1041" s="52" t="s">
        <v>237</v>
      </c>
      <c r="J1041" s="52"/>
      <c r="K1041" s="52"/>
      <c r="L1041" s="52"/>
      <c r="M1041" s="53" t="s">
        <v>247</v>
      </c>
      <c r="N1041" s="53"/>
      <c r="O1041" s="53"/>
      <c r="P1041" s="53" t="s">
        <v>186</v>
      </c>
      <c r="Q1041" s="53"/>
      <c r="R1041" s="53"/>
      <c r="S1041" s="54">
        <v>9.14</v>
      </c>
      <c r="T1041" s="54"/>
      <c r="V1041" s="5">
        <v>0</v>
      </c>
      <c r="W1041" s="4" t="s">
        <v>224</v>
      </c>
      <c r="X1041" s="55" t="s">
        <v>225</v>
      </c>
      <c r="Y1041" s="55"/>
      <c r="Z1041" s="55"/>
      <c r="AA1041" s="55"/>
      <c r="AB1041" s="56">
        <v>0</v>
      </c>
      <c r="AC1041" s="56"/>
    </row>
    <row r="1042" spans="1:29" ht="11.1" customHeight="1" x14ac:dyDescent="0.15">
      <c r="A1042" s="6" t="s">
        <v>223</v>
      </c>
      <c r="C1042" s="40" t="s">
        <v>246</v>
      </c>
      <c r="D1042" s="40"/>
      <c r="E1042" s="40"/>
      <c r="F1042" s="40"/>
      <c r="G1042" s="51">
        <v>3533379</v>
      </c>
      <c r="H1042" s="51"/>
      <c r="I1042" s="52" t="s">
        <v>238</v>
      </c>
      <c r="J1042" s="52"/>
      <c r="K1042" s="52"/>
      <c r="L1042" s="52"/>
      <c r="M1042" s="53" t="s">
        <v>247</v>
      </c>
      <c r="N1042" s="53"/>
      <c r="O1042" s="53"/>
      <c r="P1042" s="53" t="s">
        <v>249</v>
      </c>
      <c r="Q1042" s="53"/>
      <c r="R1042" s="53"/>
      <c r="S1042" s="54">
        <v>5.71</v>
      </c>
      <c r="T1042" s="54"/>
      <c r="V1042" s="5">
        <v>0</v>
      </c>
      <c r="W1042" s="4" t="s">
        <v>224</v>
      </c>
      <c r="X1042" s="55" t="s">
        <v>225</v>
      </c>
      <c r="Y1042" s="55"/>
      <c r="Z1042" s="55"/>
      <c r="AA1042" s="55"/>
      <c r="AB1042" s="56">
        <v>0</v>
      </c>
      <c r="AC1042" s="56"/>
    </row>
    <row r="1043" spans="1:29" ht="11.1" customHeight="1" x14ac:dyDescent="0.15">
      <c r="A1043" s="6" t="s">
        <v>223</v>
      </c>
      <c r="C1043" s="40" t="s">
        <v>246</v>
      </c>
      <c r="D1043" s="40"/>
      <c r="E1043" s="40"/>
      <c r="F1043" s="40"/>
      <c r="G1043" s="51">
        <v>3536012</v>
      </c>
      <c r="H1043" s="51"/>
      <c r="I1043" s="52" t="s">
        <v>250</v>
      </c>
      <c r="J1043" s="52"/>
      <c r="K1043" s="52"/>
      <c r="L1043" s="52"/>
      <c r="M1043" s="53" t="s">
        <v>247</v>
      </c>
      <c r="N1043" s="53"/>
      <c r="O1043" s="53"/>
      <c r="P1043" s="53" t="s">
        <v>186</v>
      </c>
      <c r="Q1043" s="53"/>
      <c r="R1043" s="53"/>
      <c r="S1043" s="54">
        <v>9.09</v>
      </c>
      <c r="T1043" s="54"/>
      <c r="V1043" s="5">
        <v>0</v>
      </c>
      <c r="W1043" s="4" t="s">
        <v>224</v>
      </c>
      <c r="X1043" s="55" t="s">
        <v>225</v>
      </c>
      <c r="Y1043" s="55"/>
      <c r="Z1043" s="55"/>
      <c r="AA1043" s="55"/>
      <c r="AB1043" s="56">
        <v>0</v>
      </c>
      <c r="AC1043" s="56"/>
    </row>
    <row r="1044" spans="1:29" ht="11.1" customHeight="1" x14ac:dyDescent="0.15">
      <c r="A1044" s="6" t="s">
        <v>223</v>
      </c>
      <c r="C1044" s="40" t="s">
        <v>246</v>
      </c>
      <c r="D1044" s="40"/>
      <c r="E1044" s="40"/>
      <c r="F1044" s="40"/>
      <c r="G1044" s="51">
        <v>3537804</v>
      </c>
      <c r="H1044" s="51"/>
      <c r="I1044" s="52" t="s">
        <v>251</v>
      </c>
      <c r="J1044" s="52"/>
      <c r="K1044" s="52"/>
      <c r="L1044" s="52"/>
      <c r="M1044" s="53" t="s">
        <v>247</v>
      </c>
      <c r="N1044" s="53"/>
      <c r="O1044" s="53"/>
      <c r="P1044" s="53" t="s">
        <v>186</v>
      </c>
      <c r="Q1044" s="53"/>
      <c r="R1044" s="53"/>
      <c r="S1044" s="54">
        <v>8.36</v>
      </c>
      <c r="T1044" s="54"/>
      <c r="V1044" s="5">
        <v>0</v>
      </c>
      <c r="W1044" s="4" t="s">
        <v>224</v>
      </c>
      <c r="X1044" s="55" t="s">
        <v>225</v>
      </c>
      <c r="Y1044" s="55"/>
      <c r="Z1044" s="55"/>
      <c r="AA1044" s="55"/>
      <c r="AB1044" s="56">
        <v>0</v>
      </c>
      <c r="AC1044" s="56"/>
    </row>
    <row r="1045" spans="1:29" ht="11.1" customHeight="1" x14ac:dyDescent="0.15">
      <c r="A1045" s="6" t="s">
        <v>223</v>
      </c>
      <c r="C1045" s="40" t="s">
        <v>246</v>
      </c>
      <c r="D1045" s="40"/>
      <c r="E1045" s="40"/>
      <c r="F1045" s="40"/>
      <c r="G1045" s="51">
        <v>3540091</v>
      </c>
      <c r="H1045" s="51"/>
      <c r="I1045" s="52" t="s">
        <v>252</v>
      </c>
      <c r="J1045" s="52"/>
      <c r="K1045" s="52"/>
      <c r="L1045" s="52"/>
      <c r="M1045" s="53" t="s">
        <v>247</v>
      </c>
      <c r="N1045" s="53"/>
      <c r="O1045" s="53"/>
      <c r="P1045" s="53" t="s">
        <v>186</v>
      </c>
      <c r="Q1045" s="53"/>
      <c r="R1045" s="53"/>
      <c r="S1045" s="54">
        <v>9.18</v>
      </c>
      <c r="T1045" s="54"/>
      <c r="V1045" s="5">
        <v>0</v>
      </c>
      <c r="W1045" s="4" t="s">
        <v>224</v>
      </c>
      <c r="X1045" s="55" t="s">
        <v>225</v>
      </c>
      <c r="Y1045" s="55"/>
      <c r="Z1045" s="55"/>
      <c r="AA1045" s="55"/>
      <c r="AB1045" s="56">
        <v>0</v>
      </c>
      <c r="AC1045" s="56"/>
    </row>
    <row r="1046" spans="1:29" ht="11.1" customHeight="1" x14ac:dyDescent="0.15">
      <c r="A1046" s="6" t="s">
        <v>223</v>
      </c>
      <c r="C1046" s="40" t="s">
        <v>246</v>
      </c>
      <c r="D1046" s="40"/>
      <c r="E1046" s="40"/>
      <c r="F1046" s="40"/>
      <c r="G1046" s="51">
        <v>3543233</v>
      </c>
      <c r="H1046" s="51"/>
      <c r="I1046" s="52" t="s">
        <v>253</v>
      </c>
      <c r="J1046" s="52"/>
      <c r="K1046" s="52"/>
      <c r="L1046" s="52"/>
      <c r="M1046" s="53" t="s">
        <v>247</v>
      </c>
      <c r="N1046" s="53"/>
      <c r="O1046" s="53"/>
      <c r="P1046" s="53" t="s">
        <v>186</v>
      </c>
      <c r="Q1046" s="53"/>
      <c r="R1046" s="53"/>
      <c r="S1046" s="54">
        <v>9.2799999999999994</v>
      </c>
      <c r="T1046" s="54"/>
      <c r="V1046" s="5">
        <v>0</v>
      </c>
      <c r="W1046" s="4" t="s">
        <v>224</v>
      </c>
      <c r="X1046" s="55" t="s">
        <v>225</v>
      </c>
      <c r="Y1046" s="55"/>
      <c r="Z1046" s="55"/>
      <c r="AA1046" s="55"/>
      <c r="AB1046" s="56">
        <v>0</v>
      </c>
      <c r="AC1046" s="56"/>
    </row>
    <row r="1047" spans="1:29" ht="11.1" customHeight="1" x14ac:dyDescent="0.15">
      <c r="A1047" s="6" t="s">
        <v>223</v>
      </c>
      <c r="C1047" s="40" t="s">
        <v>246</v>
      </c>
      <c r="D1047" s="40"/>
      <c r="E1047" s="40"/>
      <c r="F1047" s="40"/>
      <c r="G1047" s="51">
        <v>3545967</v>
      </c>
      <c r="H1047" s="51"/>
      <c r="I1047" s="52" t="s">
        <v>254</v>
      </c>
      <c r="J1047" s="52"/>
      <c r="K1047" s="52"/>
      <c r="L1047" s="52"/>
      <c r="M1047" s="53" t="s">
        <v>247</v>
      </c>
      <c r="N1047" s="53"/>
      <c r="O1047" s="53"/>
      <c r="P1047" s="53" t="s">
        <v>186</v>
      </c>
      <c r="Q1047" s="53"/>
      <c r="R1047" s="53"/>
      <c r="S1047" s="54">
        <v>8</v>
      </c>
      <c r="T1047" s="54"/>
      <c r="V1047" s="5">
        <v>0</v>
      </c>
      <c r="W1047" s="4" t="s">
        <v>224</v>
      </c>
      <c r="X1047" s="55" t="s">
        <v>225</v>
      </c>
      <c r="Y1047" s="55"/>
      <c r="Z1047" s="55"/>
      <c r="AA1047" s="55"/>
      <c r="AB1047" s="56">
        <v>0</v>
      </c>
      <c r="AC1047" s="56"/>
    </row>
    <row r="1048" spans="1:29" ht="11.1" customHeight="1" x14ac:dyDescent="0.15">
      <c r="A1048" s="6" t="s">
        <v>223</v>
      </c>
      <c r="C1048" s="40" t="s">
        <v>246</v>
      </c>
      <c r="D1048" s="40"/>
      <c r="E1048" s="40"/>
      <c r="F1048" s="40"/>
      <c r="G1048" s="51">
        <v>3547733</v>
      </c>
      <c r="H1048" s="51"/>
      <c r="I1048" s="52" t="s">
        <v>255</v>
      </c>
      <c r="J1048" s="52"/>
      <c r="K1048" s="52"/>
      <c r="L1048" s="52"/>
      <c r="M1048" s="53" t="s">
        <v>247</v>
      </c>
      <c r="N1048" s="53"/>
      <c r="O1048" s="53"/>
      <c r="P1048" s="53" t="s">
        <v>186</v>
      </c>
      <c r="Q1048" s="53"/>
      <c r="R1048" s="53"/>
      <c r="S1048" s="54">
        <v>4.47</v>
      </c>
      <c r="T1048" s="54"/>
      <c r="V1048" s="5">
        <v>0</v>
      </c>
      <c r="W1048" s="4" t="s">
        <v>224</v>
      </c>
      <c r="X1048" s="55" t="s">
        <v>225</v>
      </c>
      <c r="Y1048" s="55"/>
      <c r="Z1048" s="55"/>
      <c r="AA1048" s="55"/>
      <c r="AB1048" s="56">
        <v>0</v>
      </c>
      <c r="AC1048" s="56"/>
    </row>
    <row r="1049" spans="1:29" ht="11.1" customHeight="1" x14ac:dyDescent="0.15">
      <c r="A1049" s="6" t="s">
        <v>223</v>
      </c>
      <c r="C1049" s="40" t="s">
        <v>246</v>
      </c>
      <c r="D1049" s="40"/>
      <c r="E1049" s="40"/>
      <c r="F1049" s="40"/>
      <c r="G1049" s="51">
        <v>3550189</v>
      </c>
      <c r="H1049" s="51"/>
      <c r="I1049" s="52" t="s">
        <v>256</v>
      </c>
      <c r="J1049" s="52"/>
      <c r="K1049" s="52"/>
      <c r="L1049" s="52"/>
      <c r="M1049" s="53" t="s">
        <v>247</v>
      </c>
      <c r="N1049" s="53"/>
      <c r="O1049" s="53"/>
      <c r="P1049" s="53" t="s">
        <v>186</v>
      </c>
      <c r="Q1049" s="53"/>
      <c r="R1049" s="53"/>
      <c r="S1049" s="54">
        <v>5.57</v>
      </c>
      <c r="T1049" s="54"/>
      <c r="V1049" s="5">
        <v>0</v>
      </c>
      <c r="W1049" s="4" t="s">
        <v>224</v>
      </c>
      <c r="X1049" s="55" t="s">
        <v>225</v>
      </c>
      <c r="Y1049" s="55"/>
      <c r="Z1049" s="55"/>
      <c r="AA1049" s="55"/>
      <c r="AB1049" s="56">
        <v>0</v>
      </c>
      <c r="AC1049" s="56"/>
    </row>
    <row r="1050" spans="1:29" ht="11.1" customHeight="1" x14ac:dyDescent="0.15">
      <c r="A1050" s="6" t="s">
        <v>223</v>
      </c>
      <c r="C1050" s="40" t="s">
        <v>246</v>
      </c>
      <c r="D1050" s="40"/>
      <c r="E1050" s="40"/>
      <c r="F1050" s="40"/>
      <c r="G1050" s="51">
        <v>3550460</v>
      </c>
      <c r="H1050" s="51"/>
      <c r="I1050" s="52" t="s">
        <v>257</v>
      </c>
      <c r="J1050" s="52"/>
      <c r="K1050" s="52"/>
      <c r="L1050" s="52"/>
      <c r="M1050" s="53" t="s">
        <v>247</v>
      </c>
      <c r="N1050" s="53"/>
      <c r="O1050" s="53"/>
      <c r="P1050" s="53" t="s">
        <v>186</v>
      </c>
      <c r="Q1050" s="53"/>
      <c r="R1050" s="53"/>
      <c r="S1050" s="54">
        <v>6.28</v>
      </c>
      <c r="T1050" s="54"/>
      <c r="V1050" s="5">
        <v>0</v>
      </c>
      <c r="W1050" s="4" t="s">
        <v>224</v>
      </c>
      <c r="X1050" s="55" t="s">
        <v>225</v>
      </c>
      <c r="Y1050" s="55"/>
      <c r="Z1050" s="55"/>
      <c r="AA1050" s="55"/>
      <c r="AB1050" s="56">
        <v>0</v>
      </c>
      <c r="AC1050" s="56"/>
    </row>
    <row r="1051" spans="1:29" ht="11.1" customHeight="1" x14ac:dyDescent="0.15">
      <c r="A1051" s="6" t="s">
        <v>223</v>
      </c>
      <c r="C1051" s="40" t="s">
        <v>246</v>
      </c>
      <c r="D1051" s="40"/>
      <c r="E1051" s="40"/>
      <c r="F1051" s="40"/>
      <c r="G1051" s="51">
        <v>3553478</v>
      </c>
      <c r="H1051" s="51"/>
      <c r="I1051" s="52" t="s">
        <v>258</v>
      </c>
      <c r="J1051" s="52"/>
      <c r="K1051" s="52"/>
      <c r="L1051" s="52"/>
      <c r="M1051" s="53" t="s">
        <v>247</v>
      </c>
      <c r="N1051" s="53"/>
      <c r="O1051" s="53"/>
      <c r="P1051" s="53" t="s">
        <v>186</v>
      </c>
      <c r="Q1051" s="53"/>
      <c r="R1051" s="53"/>
      <c r="S1051" s="54">
        <v>10</v>
      </c>
      <c r="T1051" s="54"/>
      <c r="V1051" s="5">
        <v>0</v>
      </c>
      <c r="W1051" s="4" t="s">
        <v>224</v>
      </c>
      <c r="X1051" s="55" t="s">
        <v>225</v>
      </c>
      <c r="Y1051" s="55"/>
      <c r="Z1051" s="55"/>
      <c r="AA1051" s="55"/>
      <c r="AB1051" s="56">
        <v>0</v>
      </c>
      <c r="AC1051" s="56"/>
    </row>
    <row r="1052" spans="1:29" ht="11.1" customHeight="1" x14ac:dyDescent="0.15">
      <c r="A1052" s="6" t="s">
        <v>223</v>
      </c>
      <c r="C1052" s="40" t="s">
        <v>246</v>
      </c>
      <c r="D1052" s="40"/>
      <c r="E1052" s="40"/>
      <c r="F1052" s="40"/>
      <c r="G1052" s="51">
        <v>3556172</v>
      </c>
      <c r="H1052" s="51"/>
      <c r="I1052" s="52" t="s">
        <v>259</v>
      </c>
      <c r="J1052" s="52"/>
      <c r="K1052" s="52"/>
      <c r="L1052" s="52"/>
      <c r="M1052" s="53" t="s">
        <v>247</v>
      </c>
      <c r="N1052" s="53"/>
      <c r="O1052" s="53"/>
      <c r="P1052" s="53" t="s">
        <v>186</v>
      </c>
      <c r="Q1052" s="53"/>
      <c r="R1052" s="53"/>
      <c r="S1052" s="54">
        <v>5</v>
      </c>
      <c r="T1052" s="54"/>
      <c r="V1052" s="5">
        <v>0</v>
      </c>
      <c r="W1052" s="4" t="s">
        <v>224</v>
      </c>
      <c r="X1052" s="55" t="s">
        <v>225</v>
      </c>
      <c r="Y1052" s="55"/>
      <c r="Z1052" s="55"/>
      <c r="AA1052" s="55"/>
      <c r="AB1052" s="56">
        <v>0</v>
      </c>
      <c r="AC1052" s="56"/>
    </row>
    <row r="1053" spans="1:29" ht="11.1" customHeight="1" x14ac:dyDescent="0.15">
      <c r="A1053" s="6" t="s">
        <v>223</v>
      </c>
      <c r="C1053" s="40" t="s">
        <v>246</v>
      </c>
      <c r="D1053" s="40"/>
      <c r="E1053" s="40"/>
      <c r="F1053" s="40"/>
      <c r="G1053" s="51">
        <v>3556483</v>
      </c>
      <c r="H1053" s="51"/>
      <c r="I1053" s="52" t="s">
        <v>259</v>
      </c>
      <c r="J1053" s="52"/>
      <c r="K1053" s="52"/>
      <c r="L1053" s="52"/>
      <c r="M1053" s="53" t="s">
        <v>247</v>
      </c>
      <c r="N1053" s="53"/>
      <c r="O1053" s="53"/>
      <c r="P1053" s="53" t="s">
        <v>186</v>
      </c>
      <c r="Q1053" s="53"/>
      <c r="R1053" s="53"/>
      <c r="S1053" s="54">
        <v>6.35</v>
      </c>
      <c r="T1053" s="54"/>
      <c r="V1053" s="5">
        <v>0</v>
      </c>
      <c r="W1053" s="4" t="s">
        <v>224</v>
      </c>
      <c r="X1053" s="55" t="s">
        <v>225</v>
      </c>
      <c r="Y1053" s="55"/>
      <c r="Z1053" s="55"/>
      <c r="AA1053" s="55"/>
      <c r="AB1053" s="56">
        <v>0</v>
      </c>
      <c r="AC1053" s="56"/>
    </row>
    <row r="1054" spans="1:29" ht="11.1" customHeight="1" x14ac:dyDescent="0.15">
      <c r="A1054" s="6" t="s">
        <v>223</v>
      </c>
      <c r="C1054" s="40" t="s">
        <v>246</v>
      </c>
      <c r="D1054" s="40"/>
      <c r="E1054" s="40"/>
      <c r="F1054" s="40"/>
      <c r="G1054" s="51">
        <v>3559726</v>
      </c>
      <c r="H1054" s="51"/>
      <c r="I1054" s="52" t="s">
        <v>260</v>
      </c>
      <c r="J1054" s="52"/>
      <c r="K1054" s="52"/>
      <c r="L1054" s="52"/>
      <c r="M1054" s="53" t="s">
        <v>247</v>
      </c>
      <c r="N1054" s="53"/>
      <c r="O1054" s="53"/>
      <c r="P1054" s="53" t="s">
        <v>186</v>
      </c>
      <c r="Q1054" s="53"/>
      <c r="R1054" s="53"/>
      <c r="S1054" s="54">
        <v>4.47</v>
      </c>
      <c r="T1054" s="54"/>
      <c r="V1054" s="5">
        <v>0</v>
      </c>
      <c r="W1054" s="4" t="s">
        <v>224</v>
      </c>
      <c r="X1054" s="55" t="s">
        <v>225</v>
      </c>
      <c r="Y1054" s="55"/>
      <c r="Z1054" s="55"/>
      <c r="AA1054" s="55"/>
      <c r="AB1054" s="56">
        <v>0</v>
      </c>
      <c r="AC1054" s="56"/>
    </row>
    <row r="1055" spans="1:29" ht="11.1" customHeight="1" x14ac:dyDescent="0.15">
      <c r="A1055" s="6" t="s">
        <v>223</v>
      </c>
      <c r="C1055" s="40" t="s">
        <v>246</v>
      </c>
      <c r="D1055" s="40"/>
      <c r="E1055" s="40"/>
      <c r="F1055" s="40"/>
      <c r="G1055" s="51">
        <v>3560060</v>
      </c>
      <c r="H1055" s="51"/>
      <c r="I1055" s="52" t="s">
        <v>260</v>
      </c>
      <c r="J1055" s="52"/>
      <c r="K1055" s="52"/>
      <c r="L1055" s="52"/>
      <c r="M1055" s="53" t="s">
        <v>247</v>
      </c>
      <c r="N1055" s="53"/>
      <c r="O1055" s="53"/>
      <c r="P1055" s="53" t="s">
        <v>186</v>
      </c>
      <c r="Q1055" s="53"/>
      <c r="R1055" s="53"/>
      <c r="S1055" s="54">
        <v>6.31</v>
      </c>
      <c r="T1055" s="54"/>
      <c r="V1055" s="5">
        <v>0</v>
      </c>
      <c r="W1055" s="4" t="s">
        <v>224</v>
      </c>
      <c r="X1055" s="55" t="s">
        <v>225</v>
      </c>
      <c r="Y1055" s="55"/>
      <c r="Z1055" s="55"/>
      <c r="AA1055" s="55"/>
      <c r="AB1055" s="56">
        <v>0</v>
      </c>
      <c r="AC1055" s="56"/>
    </row>
    <row r="1056" spans="1:29" ht="11.1" customHeight="1" x14ac:dyDescent="0.15">
      <c r="A1056" s="6" t="s">
        <v>223</v>
      </c>
      <c r="C1056" s="40" t="s">
        <v>246</v>
      </c>
      <c r="D1056" s="40"/>
      <c r="E1056" s="40"/>
      <c r="F1056" s="40"/>
      <c r="G1056" s="51">
        <v>3563619</v>
      </c>
      <c r="H1056" s="51"/>
      <c r="I1056" s="52" t="s">
        <v>261</v>
      </c>
      <c r="J1056" s="52"/>
      <c r="K1056" s="52"/>
      <c r="L1056" s="52"/>
      <c r="M1056" s="53" t="s">
        <v>247</v>
      </c>
      <c r="N1056" s="53"/>
      <c r="O1056" s="53"/>
      <c r="P1056" s="53" t="s">
        <v>186</v>
      </c>
      <c r="Q1056" s="53"/>
      <c r="R1056" s="53"/>
      <c r="S1056" s="54">
        <v>4.13</v>
      </c>
      <c r="T1056" s="54"/>
      <c r="V1056" s="5">
        <v>0</v>
      </c>
      <c r="W1056" s="4" t="s">
        <v>224</v>
      </c>
      <c r="X1056" s="55" t="s">
        <v>225</v>
      </c>
      <c r="Y1056" s="55"/>
      <c r="Z1056" s="55"/>
      <c r="AA1056" s="55"/>
      <c r="AB1056" s="56">
        <v>0</v>
      </c>
      <c r="AC1056" s="56"/>
    </row>
    <row r="1057" spans="1:29" ht="11.1" customHeight="1" x14ac:dyDescent="0.15">
      <c r="A1057" s="6" t="s">
        <v>223</v>
      </c>
      <c r="C1057" s="40" t="s">
        <v>246</v>
      </c>
      <c r="D1057" s="40"/>
      <c r="E1057" s="40"/>
      <c r="F1057" s="40"/>
      <c r="G1057" s="51">
        <v>3563965</v>
      </c>
      <c r="H1057" s="51"/>
      <c r="I1057" s="52" t="s">
        <v>261</v>
      </c>
      <c r="J1057" s="52"/>
      <c r="K1057" s="52"/>
      <c r="L1057" s="52"/>
      <c r="M1057" s="53" t="s">
        <v>247</v>
      </c>
      <c r="N1057" s="53"/>
      <c r="O1057" s="53"/>
      <c r="P1057" s="53" t="s">
        <v>186</v>
      </c>
      <c r="Q1057" s="53"/>
      <c r="R1057" s="53"/>
      <c r="S1057" s="54">
        <v>5.78</v>
      </c>
      <c r="T1057" s="54"/>
      <c r="V1057" s="5">
        <v>0</v>
      </c>
      <c r="W1057" s="4" t="s">
        <v>224</v>
      </c>
      <c r="X1057" s="55" t="s">
        <v>225</v>
      </c>
      <c r="Y1057" s="55"/>
      <c r="Z1057" s="55"/>
      <c r="AA1057" s="55"/>
      <c r="AB1057" s="56">
        <v>0</v>
      </c>
      <c r="AC1057" s="56"/>
    </row>
    <row r="1058" spans="1:29" ht="11.1" customHeight="1" x14ac:dyDescent="0.15">
      <c r="A1058" s="6" t="s">
        <v>223</v>
      </c>
      <c r="C1058" s="40" t="s">
        <v>246</v>
      </c>
      <c r="D1058" s="40"/>
      <c r="E1058" s="40"/>
      <c r="F1058" s="40"/>
      <c r="G1058" s="51">
        <v>3567380</v>
      </c>
      <c r="H1058" s="51"/>
      <c r="I1058" s="52" t="s">
        <v>262</v>
      </c>
      <c r="J1058" s="52"/>
      <c r="K1058" s="52"/>
      <c r="L1058" s="52"/>
      <c r="M1058" s="53" t="s">
        <v>247</v>
      </c>
      <c r="N1058" s="53"/>
      <c r="O1058" s="53"/>
      <c r="P1058" s="53" t="s">
        <v>186</v>
      </c>
      <c r="Q1058" s="53"/>
      <c r="R1058" s="53"/>
      <c r="S1058" s="54">
        <v>5.81</v>
      </c>
      <c r="T1058" s="54"/>
      <c r="V1058" s="5">
        <v>0</v>
      </c>
      <c r="W1058" s="4" t="s">
        <v>224</v>
      </c>
      <c r="X1058" s="55" t="s">
        <v>225</v>
      </c>
      <c r="Y1058" s="55"/>
      <c r="Z1058" s="55"/>
      <c r="AA1058" s="55"/>
      <c r="AB1058" s="56">
        <v>0</v>
      </c>
      <c r="AC1058" s="56"/>
    </row>
    <row r="1059" spans="1:29" ht="11.1" customHeight="1" x14ac:dyDescent="0.15">
      <c r="A1059" s="6" t="s">
        <v>223</v>
      </c>
      <c r="C1059" s="40" t="s">
        <v>246</v>
      </c>
      <c r="D1059" s="40"/>
      <c r="E1059" s="40"/>
      <c r="F1059" s="40"/>
      <c r="G1059" s="51">
        <v>3567490</v>
      </c>
      <c r="H1059" s="51"/>
      <c r="I1059" s="52" t="s">
        <v>262</v>
      </c>
      <c r="J1059" s="52"/>
      <c r="K1059" s="52"/>
      <c r="L1059" s="52"/>
      <c r="M1059" s="53" t="s">
        <v>247</v>
      </c>
      <c r="N1059" s="53"/>
      <c r="O1059" s="53"/>
      <c r="P1059" s="53" t="s">
        <v>263</v>
      </c>
      <c r="Q1059" s="53"/>
      <c r="R1059" s="53"/>
      <c r="S1059" s="54">
        <v>3.53</v>
      </c>
      <c r="T1059" s="54"/>
      <c r="V1059" s="5">
        <v>0</v>
      </c>
      <c r="W1059" s="4" t="s">
        <v>224</v>
      </c>
      <c r="X1059" s="55" t="s">
        <v>225</v>
      </c>
      <c r="Y1059" s="55"/>
      <c r="Z1059" s="55"/>
      <c r="AA1059" s="55"/>
      <c r="AB1059" s="56">
        <v>0</v>
      </c>
      <c r="AC1059" s="56"/>
    </row>
    <row r="1060" spans="1:29" ht="11.1" customHeight="1" x14ac:dyDescent="0.15">
      <c r="A1060" s="6" t="s">
        <v>223</v>
      </c>
      <c r="C1060" s="40" t="s">
        <v>246</v>
      </c>
      <c r="D1060" s="40"/>
      <c r="E1060" s="40"/>
      <c r="F1060" s="40"/>
      <c r="G1060" s="51">
        <v>3570808</v>
      </c>
      <c r="H1060" s="51"/>
      <c r="I1060" s="52" t="s">
        <v>264</v>
      </c>
      <c r="J1060" s="52"/>
      <c r="K1060" s="52"/>
      <c r="L1060" s="52"/>
      <c r="M1060" s="53" t="s">
        <v>247</v>
      </c>
      <c r="N1060" s="53"/>
      <c r="O1060" s="53"/>
      <c r="P1060" s="53" t="s">
        <v>249</v>
      </c>
      <c r="Q1060" s="53"/>
      <c r="R1060" s="53"/>
      <c r="S1060" s="54">
        <v>4.54</v>
      </c>
      <c r="T1060" s="54"/>
      <c r="V1060" s="5">
        <v>0</v>
      </c>
      <c r="W1060" s="4" t="s">
        <v>224</v>
      </c>
      <c r="X1060" s="55" t="s">
        <v>225</v>
      </c>
      <c r="Y1060" s="55"/>
      <c r="Z1060" s="55"/>
      <c r="AA1060" s="55"/>
      <c r="AB1060" s="56">
        <v>0</v>
      </c>
      <c r="AC1060" s="56"/>
    </row>
    <row r="1061" spans="1:29" ht="11.1" customHeight="1" x14ac:dyDescent="0.15">
      <c r="A1061" s="6" t="s">
        <v>223</v>
      </c>
      <c r="C1061" s="40" t="s">
        <v>246</v>
      </c>
      <c r="D1061" s="40"/>
      <c r="E1061" s="40"/>
      <c r="F1061" s="40"/>
      <c r="G1061" s="51">
        <v>3571267</v>
      </c>
      <c r="H1061" s="51"/>
      <c r="I1061" s="52" t="s">
        <v>265</v>
      </c>
      <c r="J1061" s="52"/>
      <c r="K1061" s="52"/>
      <c r="L1061" s="52"/>
      <c r="M1061" s="53" t="s">
        <v>247</v>
      </c>
      <c r="N1061" s="53"/>
      <c r="O1061" s="53"/>
      <c r="P1061" s="53" t="s">
        <v>249</v>
      </c>
      <c r="Q1061" s="53"/>
      <c r="R1061" s="53"/>
      <c r="S1061" s="54">
        <v>2.91</v>
      </c>
      <c r="T1061" s="54"/>
      <c r="V1061" s="5">
        <v>0</v>
      </c>
      <c r="W1061" s="4" t="s">
        <v>224</v>
      </c>
      <c r="X1061" s="55" t="s">
        <v>225</v>
      </c>
      <c r="Y1061" s="55"/>
      <c r="Z1061" s="55"/>
      <c r="AA1061" s="55"/>
      <c r="AB1061" s="56">
        <v>0</v>
      </c>
      <c r="AC1061" s="56"/>
    </row>
    <row r="1062" spans="1:29" ht="11.1" customHeight="1" x14ac:dyDescent="0.15">
      <c r="A1062" s="6" t="s">
        <v>223</v>
      </c>
      <c r="C1062" s="40" t="s">
        <v>246</v>
      </c>
      <c r="D1062" s="40"/>
      <c r="E1062" s="40"/>
      <c r="F1062" s="40"/>
      <c r="G1062" s="51">
        <v>3574538</v>
      </c>
      <c r="H1062" s="51"/>
      <c r="I1062" s="52" t="s">
        <v>266</v>
      </c>
      <c r="J1062" s="52"/>
      <c r="K1062" s="52"/>
      <c r="L1062" s="52"/>
      <c r="M1062" s="53" t="s">
        <v>247</v>
      </c>
      <c r="N1062" s="53"/>
      <c r="O1062" s="53"/>
      <c r="P1062" s="53" t="s">
        <v>249</v>
      </c>
      <c r="Q1062" s="53"/>
      <c r="R1062" s="53"/>
      <c r="S1062" s="54">
        <v>4.16</v>
      </c>
      <c r="T1062" s="54"/>
      <c r="V1062" s="5">
        <v>0</v>
      </c>
      <c r="W1062" s="4" t="s">
        <v>224</v>
      </c>
      <c r="X1062" s="55" t="s">
        <v>225</v>
      </c>
      <c r="Y1062" s="55"/>
      <c r="Z1062" s="55"/>
      <c r="AA1062" s="55"/>
      <c r="AB1062" s="56">
        <v>0</v>
      </c>
      <c r="AC1062" s="56"/>
    </row>
    <row r="1063" spans="1:29" ht="11.1" customHeight="1" x14ac:dyDescent="0.15">
      <c r="A1063" s="6" t="s">
        <v>223</v>
      </c>
      <c r="C1063" s="40" t="s">
        <v>246</v>
      </c>
      <c r="D1063" s="40"/>
      <c r="E1063" s="40"/>
      <c r="F1063" s="40"/>
      <c r="G1063" s="51">
        <v>3574969</v>
      </c>
      <c r="H1063" s="51"/>
      <c r="I1063" s="52" t="s">
        <v>266</v>
      </c>
      <c r="J1063" s="52"/>
      <c r="K1063" s="52"/>
      <c r="L1063" s="52"/>
      <c r="M1063" s="53" t="s">
        <v>247</v>
      </c>
      <c r="N1063" s="53"/>
      <c r="O1063" s="53"/>
      <c r="P1063" s="53" t="s">
        <v>249</v>
      </c>
      <c r="Q1063" s="53"/>
      <c r="R1063" s="53"/>
      <c r="S1063" s="54">
        <v>5.56</v>
      </c>
      <c r="T1063" s="54"/>
      <c r="V1063" s="5">
        <v>0</v>
      </c>
      <c r="W1063" s="4" t="s">
        <v>224</v>
      </c>
      <c r="X1063" s="55" t="s">
        <v>225</v>
      </c>
      <c r="Y1063" s="55"/>
      <c r="Z1063" s="55"/>
      <c r="AA1063" s="55"/>
      <c r="AB1063" s="56">
        <v>0</v>
      </c>
      <c r="AC1063" s="56"/>
    </row>
    <row r="1064" spans="1:29" ht="11.1" customHeight="1" x14ac:dyDescent="0.15">
      <c r="A1064" s="6" t="s">
        <v>223</v>
      </c>
      <c r="C1064" s="40" t="s">
        <v>246</v>
      </c>
      <c r="D1064" s="40"/>
      <c r="E1064" s="40"/>
      <c r="F1064" s="40"/>
      <c r="G1064" s="51">
        <v>3578705</v>
      </c>
      <c r="H1064" s="51"/>
      <c r="I1064" s="52" t="s">
        <v>267</v>
      </c>
      <c r="J1064" s="52"/>
      <c r="K1064" s="52"/>
      <c r="L1064" s="52"/>
      <c r="M1064" s="53" t="s">
        <v>247</v>
      </c>
      <c r="N1064" s="53"/>
      <c r="O1064" s="53"/>
      <c r="P1064" s="53" t="s">
        <v>186</v>
      </c>
      <c r="Q1064" s="53"/>
      <c r="R1064" s="53"/>
      <c r="S1064" s="54">
        <v>9.7799999999999994</v>
      </c>
      <c r="T1064" s="54"/>
      <c r="V1064" s="5">
        <v>0</v>
      </c>
      <c r="W1064" s="4" t="s">
        <v>224</v>
      </c>
      <c r="X1064" s="55" t="s">
        <v>225</v>
      </c>
      <c r="Y1064" s="55"/>
      <c r="Z1064" s="55"/>
      <c r="AA1064" s="55"/>
      <c r="AB1064" s="56">
        <v>0</v>
      </c>
      <c r="AC1064" s="56"/>
    </row>
    <row r="1065" spans="1:29" ht="11.1" customHeight="1" x14ac:dyDescent="0.15">
      <c r="A1065" s="6" t="s">
        <v>223</v>
      </c>
      <c r="C1065" s="40" t="s">
        <v>246</v>
      </c>
      <c r="D1065" s="40"/>
      <c r="E1065" s="40"/>
      <c r="F1065" s="40"/>
      <c r="G1065" s="51">
        <v>3582446</v>
      </c>
      <c r="H1065" s="51"/>
      <c r="I1065" s="52" t="s">
        <v>268</v>
      </c>
      <c r="J1065" s="52"/>
      <c r="K1065" s="52"/>
      <c r="L1065" s="52"/>
      <c r="M1065" s="53" t="s">
        <v>247</v>
      </c>
      <c r="N1065" s="53"/>
      <c r="O1065" s="53"/>
      <c r="P1065" s="53" t="s">
        <v>186</v>
      </c>
      <c r="Q1065" s="53"/>
      <c r="R1065" s="53"/>
      <c r="S1065" s="54">
        <v>10.26</v>
      </c>
      <c r="T1065" s="54"/>
      <c r="V1065" s="5">
        <v>0</v>
      </c>
      <c r="W1065" s="4" t="s">
        <v>224</v>
      </c>
      <c r="X1065" s="55" t="s">
        <v>225</v>
      </c>
      <c r="Y1065" s="55"/>
      <c r="Z1065" s="55"/>
      <c r="AA1065" s="55"/>
      <c r="AB1065" s="56">
        <v>0</v>
      </c>
      <c r="AC1065" s="56"/>
    </row>
    <row r="1066" spans="1:29" ht="11.1" customHeight="1" x14ac:dyDescent="0.15">
      <c r="A1066" s="6" t="s">
        <v>223</v>
      </c>
      <c r="C1066" s="40" t="s">
        <v>246</v>
      </c>
      <c r="D1066" s="40"/>
      <c r="E1066" s="40"/>
      <c r="F1066" s="40"/>
      <c r="G1066" s="51">
        <v>3585460</v>
      </c>
      <c r="H1066" s="51"/>
      <c r="I1066" s="52" t="s">
        <v>269</v>
      </c>
      <c r="J1066" s="52"/>
      <c r="K1066" s="52"/>
      <c r="L1066" s="52"/>
      <c r="M1066" s="53" t="s">
        <v>247</v>
      </c>
      <c r="N1066" s="53"/>
      <c r="O1066" s="53"/>
      <c r="P1066" s="53" t="s">
        <v>186</v>
      </c>
      <c r="Q1066" s="53"/>
      <c r="R1066" s="53"/>
      <c r="S1066" s="54">
        <v>5.36</v>
      </c>
      <c r="T1066" s="54"/>
      <c r="V1066" s="5">
        <v>0</v>
      </c>
      <c r="W1066" s="4" t="s">
        <v>224</v>
      </c>
      <c r="X1066" s="55" t="s">
        <v>225</v>
      </c>
      <c r="Y1066" s="55"/>
      <c r="Z1066" s="55"/>
      <c r="AA1066" s="55"/>
      <c r="AB1066" s="56">
        <v>0</v>
      </c>
      <c r="AC1066" s="56"/>
    </row>
    <row r="1067" spans="1:29" ht="11.1" customHeight="1" x14ac:dyDescent="0.15">
      <c r="A1067" s="6" t="s">
        <v>223</v>
      </c>
      <c r="C1067" s="40" t="s">
        <v>246</v>
      </c>
      <c r="D1067" s="40"/>
      <c r="E1067" s="40"/>
      <c r="F1067" s="40"/>
      <c r="G1067" s="51">
        <v>3586368</v>
      </c>
      <c r="H1067" s="51"/>
      <c r="I1067" s="52" t="s">
        <v>270</v>
      </c>
      <c r="J1067" s="52"/>
      <c r="K1067" s="52"/>
      <c r="L1067" s="52"/>
      <c r="M1067" s="53" t="s">
        <v>247</v>
      </c>
      <c r="N1067" s="53"/>
      <c r="O1067" s="53"/>
      <c r="P1067" s="53" t="s">
        <v>186</v>
      </c>
      <c r="Q1067" s="53"/>
      <c r="R1067" s="53"/>
      <c r="S1067" s="54">
        <v>6.78</v>
      </c>
      <c r="T1067" s="54"/>
      <c r="V1067" s="5">
        <v>0</v>
      </c>
      <c r="W1067" s="4" t="s">
        <v>224</v>
      </c>
      <c r="X1067" s="55" t="s">
        <v>225</v>
      </c>
      <c r="Y1067" s="55"/>
      <c r="Z1067" s="55"/>
      <c r="AA1067" s="55"/>
      <c r="AB1067" s="56">
        <v>0</v>
      </c>
      <c r="AC1067" s="56"/>
    </row>
    <row r="1068" spans="1:29" ht="11.1" customHeight="1" x14ac:dyDescent="0.15">
      <c r="A1068" s="6" t="s">
        <v>223</v>
      </c>
      <c r="C1068" s="40" t="s">
        <v>246</v>
      </c>
      <c r="D1068" s="40"/>
      <c r="E1068" s="40"/>
      <c r="F1068" s="40"/>
      <c r="G1068" s="51">
        <v>3589535</v>
      </c>
      <c r="H1068" s="51"/>
      <c r="I1068" s="52" t="s">
        <v>271</v>
      </c>
      <c r="J1068" s="52"/>
      <c r="K1068" s="52"/>
      <c r="L1068" s="52"/>
      <c r="M1068" s="53" t="s">
        <v>247</v>
      </c>
      <c r="N1068" s="53"/>
      <c r="O1068" s="53"/>
      <c r="P1068" s="53" t="s">
        <v>186</v>
      </c>
      <c r="Q1068" s="53"/>
      <c r="R1068" s="53"/>
      <c r="S1068" s="54">
        <v>9.6999999999999993</v>
      </c>
      <c r="T1068" s="54"/>
      <c r="V1068" s="5">
        <v>0</v>
      </c>
      <c r="W1068" s="4" t="s">
        <v>224</v>
      </c>
      <c r="X1068" s="55" t="s">
        <v>225</v>
      </c>
      <c r="Y1068" s="55"/>
      <c r="Z1068" s="55"/>
      <c r="AA1068" s="55"/>
      <c r="AB1068" s="56">
        <v>0</v>
      </c>
      <c r="AC1068" s="56"/>
    </row>
    <row r="1069" spans="1:29" ht="11.1" customHeight="1" x14ac:dyDescent="0.15">
      <c r="A1069" s="6" t="s">
        <v>223</v>
      </c>
      <c r="C1069" s="40" t="s">
        <v>246</v>
      </c>
      <c r="D1069" s="40"/>
      <c r="E1069" s="40"/>
      <c r="F1069" s="40"/>
      <c r="G1069" s="51">
        <v>3593275</v>
      </c>
      <c r="H1069" s="51"/>
      <c r="I1069" s="52" t="s">
        <v>272</v>
      </c>
      <c r="J1069" s="52"/>
      <c r="K1069" s="52"/>
      <c r="L1069" s="52"/>
      <c r="M1069" s="53" t="s">
        <v>247</v>
      </c>
      <c r="N1069" s="53"/>
      <c r="O1069" s="53"/>
      <c r="P1069" s="53" t="s">
        <v>186</v>
      </c>
      <c r="Q1069" s="53"/>
      <c r="R1069" s="53"/>
      <c r="S1069" s="54">
        <v>10.15</v>
      </c>
      <c r="T1069" s="54"/>
      <c r="V1069" s="5">
        <v>0</v>
      </c>
      <c r="W1069" s="4" t="s">
        <v>224</v>
      </c>
      <c r="X1069" s="55" t="s">
        <v>225</v>
      </c>
      <c r="Y1069" s="55"/>
      <c r="Z1069" s="55"/>
      <c r="AA1069" s="55"/>
      <c r="AB1069" s="56">
        <v>0</v>
      </c>
      <c r="AC1069" s="56"/>
    </row>
    <row r="1070" spans="1:29" ht="11.1" customHeight="1" x14ac:dyDescent="0.15">
      <c r="A1070" s="6" t="s">
        <v>223</v>
      </c>
      <c r="C1070" s="40" t="s">
        <v>246</v>
      </c>
      <c r="D1070" s="40"/>
      <c r="E1070" s="40"/>
      <c r="F1070" s="40"/>
      <c r="G1070" s="51">
        <v>3596925</v>
      </c>
      <c r="H1070" s="51"/>
      <c r="I1070" s="52" t="s">
        <v>273</v>
      </c>
      <c r="J1070" s="52"/>
      <c r="K1070" s="52"/>
      <c r="L1070" s="52"/>
      <c r="M1070" s="53" t="s">
        <v>247</v>
      </c>
      <c r="N1070" s="53"/>
      <c r="O1070" s="53"/>
      <c r="P1070" s="53" t="s">
        <v>186</v>
      </c>
      <c r="Q1070" s="53"/>
      <c r="R1070" s="53"/>
      <c r="S1070" s="54">
        <v>10.5</v>
      </c>
      <c r="T1070" s="54"/>
      <c r="V1070" s="5">
        <v>0</v>
      </c>
      <c r="W1070" s="4" t="s">
        <v>224</v>
      </c>
      <c r="X1070" s="55" t="s">
        <v>225</v>
      </c>
      <c r="Y1070" s="55"/>
      <c r="Z1070" s="55"/>
      <c r="AA1070" s="55"/>
      <c r="AB1070" s="56">
        <v>0</v>
      </c>
      <c r="AC1070" s="56"/>
    </row>
    <row r="1071" spans="1:29" ht="11.1" customHeight="1" x14ac:dyDescent="0.15">
      <c r="A1071" s="6" t="s">
        <v>223</v>
      </c>
      <c r="C1071" s="40" t="s">
        <v>246</v>
      </c>
      <c r="D1071" s="40"/>
      <c r="E1071" s="40"/>
      <c r="F1071" s="40"/>
      <c r="G1071" s="51">
        <v>3600805</v>
      </c>
      <c r="H1071" s="51"/>
      <c r="I1071" s="52" t="s">
        <v>274</v>
      </c>
      <c r="J1071" s="52"/>
      <c r="K1071" s="52"/>
      <c r="L1071" s="52"/>
      <c r="M1071" s="53" t="s">
        <v>247</v>
      </c>
      <c r="N1071" s="53"/>
      <c r="O1071" s="53"/>
      <c r="P1071" s="53" t="s">
        <v>186</v>
      </c>
      <c r="Q1071" s="53"/>
      <c r="R1071" s="53"/>
      <c r="S1071" s="54">
        <v>10.58</v>
      </c>
      <c r="T1071" s="54"/>
      <c r="V1071" s="5">
        <v>0</v>
      </c>
      <c r="W1071" s="4" t="s">
        <v>224</v>
      </c>
      <c r="X1071" s="55" t="s">
        <v>225</v>
      </c>
      <c r="Y1071" s="55"/>
      <c r="Z1071" s="55"/>
      <c r="AA1071" s="55"/>
      <c r="AB1071" s="56">
        <v>0</v>
      </c>
      <c r="AC1071" s="56"/>
    </row>
    <row r="1072" spans="1:29" ht="8.65" customHeight="1" x14ac:dyDescent="0.15"/>
    <row r="1073" spans="1:31" ht="13.9" customHeight="1" x14ac:dyDescent="0.15">
      <c r="Q1073" s="37" t="s">
        <v>275</v>
      </c>
      <c r="R1073" s="37"/>
      <c r="S1073" s="37"/>
      <c r="AA1073" s="57" t="s">
        <v>276</v>
      </c>
      <c r="AB1073" s="57"/>
      <c r="AC1073" s="57"/>
      <c r="AD1073" s="57"/>
      <c r="AE1073" s="57"/>
    </row>
    <row r="1074" spans="1:31" ht="13.9" customHeight="1" x14ac:dyDescent="0.15">
      <c r="A1074" s="2" t="s">
        <v>213</v>
      </c>
      <c r="C1074" s="40" t="s">
        <v>214</v>
      </c>
      <c r="D1074" s="40"/>
      <c r="E1074" s="40"/>
      <c r="G1074" s="41" t="s">
        <v>215</v>
      </c>
      <c r="H1074" s="41"/>
      <c r="I1074" s="40" t="s">
        <v>216</v>
      </c>
      <c r="J1074" s="40"/>
      <c r="K1074" s="40"/>
      <c r="L1074" s="40"/>
      <c r="M1074" s="40" t="s">
        <v>217</v>
      </c>
      <c r="N1074" s="40"/>
      <c r="O1074" s="40"/>
      <c r="P1074" s="40" t="s">
        <v>218</v>
      </c>
      <c r="Q1074" s="40"/>
      <c r="R1074" s="40"/>
      <c r="S1074" s="42" t="s">
        <v>219</v>
      </c>
      <c r="T1074" s="42"/>
      <c r="V1074" s="3" t="s">
        <v>220</v>
      </c>
      <c r="Z1074" s="42" t="s">
        <v>221</v>
      </c>
      <c r="AA1074" s="42"/>
      <c r="AB1074" s="42" t="s">
        <v>222</v>
      </c>
      <c r="AC1074" s="42"/>
    </row>
    <row r="1075" spans="1:31" ht="0.75" customHeight="1" x14ac:dyDescent="0.15">
      <c r="A1075" s="43" t="s">
        <v>223</v>
      </c>
      <c r="B1075" s="1" t="s">
        <v>224</v>
      </c>
      <c r="C1075" s="44" t="s">
        <v>246</v>
      </c>
      <c r="D1075" s="44"/>
      <c r="E1075" s="44"/>
      <c r="F1075" s="44"/>
      <c r="G1075" s="45">
        <v>3604333</v>
      </c>
      <c r="H1075" s="45"/>
      <c r="I1075" s="46" t="s">
        <v>277</v>
      </c>
      <c r="J1075" s="46"/>
      <c r="K1075" s="46"/>
      <c r="L1075" s="46"/>
      <c r="M1075" s="47" t="s">
        <v>247</v>
      </c>
      <c r="N1075" s="47"/>
      <c r="O1075" s="47"/>
      <c r="P1075" s="47" t="s">
        <v>186</v>
      </c>
      <c r="Q1075" s="47"/>
      <c r="R1075" s="47"/>
      <c r="S1075" s="48">
        <v>10.19</v>
      </c>
      <c r="T1075" s="48"/>
      <c r="U1075" s="1" t="s">
        <v>224</v>
      </c>
      <c r="V1075" s="48">
        <v>0</v>
      </c>
      <c r="W1075" s="47" t="s">
        <v>224</v>
      </c>
      <c r="X1075" s="49" t="s">
        <v>225</v>
      </c>
      <c r="Y1075" s="49"/>
      <c r="Z1075" s="49"/>
      <c r="AA1075" s="49"/>
      <c r="AB1075" s="50">
        <v>0</v>
      </c>
      <c r="AC1075" s="50"/>
      <c r="AD1075" s="1" t="s">
        <v>224</v>
      </c>
    </row>
    <row r="1076" spans="1:31" ht="10.35" customHeight="1" x14ac:dyDescent="0.15">
      <c r="A1076" s="43"/>
      <c r="C1076" s="44"/>
      <c r="D1076" s="44"/>
      <c r="E1076" s="44"/>
      <c r="F1076" s="44"/>
      <c r="G1076" s="45"/>
      <c r="H1076" s="45"/>
      <c r="I1076" s="46"/>
      <c r="J1076" s="46"/>
      <c r="K1076" s="46"/>
      <c r="L1076" s="46"/>
      <c r="M1076" s="47"/>
      <c r="N1076" s="47"/>
      <c r="O1076" s="47"/>
      <c r="P1076" s="47"/>
      <c r="Q1076" s="47"/>
      <c r="R1076" s="47"/>
      <c r="S1076" s="48"/>
      <c r="T1076" s="48"/>
      <c r="V1076" s="48"/>
      <c r="W1076" s="47"/>
      <c r="X1076" s="49"/>
      <c r="Y1076" s="49"/>
      <c r="Z1076" s="49"/>
      <c r="AA1076" s="49"/>
      <c r="AB1076" s="50"/>
      <c r="AC1076" s="50"/>
    </row>
    <row r="1077" spans="1:31" ht="11.1" customHeight="1" x14ac:dyDescent="0.15">
      <c r="A1077" s="6" t="s">
        <v>223</v>
      </c>
      <c r="C1077" s="40" t="s">
        <v>246</v>
      </c>
      <c r="D1077" s="40"/>
      <c r="E1077" s="40"/>
      <c r="F1077" s="40"/>
      <c r="G1077" s="51">
        <v>3608439</v>
      </c>
      <c r="H1077" s="51"/>
      <c r="I1077" s="52" t="s">
        <v>278</v>
      </c>
      <c r="J1077" s="52"/>
      <c r="K1077" s="52"/>
      <c r="L1077" s="52"/>
      <c r="M1077" s="53" t="s">
        <v>247</v>
      </c>
      <c r="N1077" s="53"/>
      <c r="O1077" s="53"/>
      <c r="P1077" s="53" t="s">
        <v>186</v>
      </c>
      <c r="Q1077" s="53"/>
      <c r="R1077" s="53"/>
      <c r="S1077" s="54">
        <v>10.9</v>
      </c>
      <c r="T1077" s="54"/>
      <c r="V1077" s="5">
        <v>0</v>
      </c>
      <c r="W1077" s="4" t="s">
        <v>224</v>
      </c>
      <c r="X1077" s="55" t="s">
        <v>225</v>
      </c>
      <c r="Y1077" s="55"/>
      <c r="Z1077" s="55"/>
      <c r="AA1077" s="55"/>
      <c r="AB1077" s="56">
        <v>0</v>
      </c>
      <c r="AC1077" s="56"/>
    </row>
    <row r="1078" spans="1:31" ht="11.1" customHeight="1" x14ac:dyDescent="0.15">
      <c r="A1078" s="6" t="s">
        <v>223</v>
      </c>
      <c r="C1078" s="40" t="s">
        <v>246</v>
      </c>
      <c r="D1078" s="40"/>
      <c r="E1078" s="40"/>
      <c r="F1078" s="40"/>
      <c r="G1078" s="51">
        <v>3611952</v>
      </c>
      <c r="H1078" s="51"/>
      <c r="I1078" s="52" t="s">
        <v>279</v>
      </c>
      <c r="J1078" s="52"/>
      <c r="K1078" s="52"/>
      <c r="L1078" s="52"/>
      <c r="M1078" s="53" t="s">
        <v>247</v>
      </c>
      <c r="N1078" s="53"/>
      <c r="O1078" s="53"/>
      <c r="P1078" s="53" t="s">
        <v>186</v>
      </c>
      <c r="Q1078" s="53"/>
      <c r="R1078" s="53"/>
      <c r="S1078" s="54">
        <v>4.5199999999999996</v>
      </c>
      <c r="T1078" s="54"/>
      <c r="V1078" s="5">
        <v>0</v>
      </c>
      <c r="W1078" s="4" t="s">
        <v>224</v>
      </c>
      <c r="X1078" s="55" t="s">
        <v>225</v>
      </c>
      <c r="Y1078" s="55"/>
      <c r="Z1078" s="55"/>
      <c r="AA1078" s="55"/>
      <c r="AB1078" s="56">
        <v>0</v>
      </c>
      <c r="AC1078" s="56"/>
    </row>
    <row r="1079" spans="1:31" ht="11.1" customHeight="1" x14ac:dyDescent="0.15">
      <c r="A1079" s="6" t="s">
        <v>223</v>
      </c>
      <c r="C1079" s="40" t="s">
        <v>246</v>
      </c>
      <c r="D1079" s="40"/>
      <c r="E1079" s="40"/>
      <c r="F1079" s="40"/>
      <c r="G1079" s="51">
        <v>3612386</v>
      </c>
      <c r="H1079" s="51"/>
      <c r="I1079" s="52" t="s">
        <v>280</v>
      </c>
      <c r="J1079" s="52"/>
      <c r="K1079" s="52"/>
      <c r="L1079" s="52"/>
      <c r="M1079" s="53" t="s">
        <v>247</v>
      </c>
      <c r="N1079" s="53"/>
      <c r="O1079" s="53"/>
      <c r="P1079" s="53" t="s">
        <v>186</v>
      </c>
      <c r="Q1079" s="53"/>
      <c r="R1079" s="53"/>
      <c r="S1079" s="54">
        <v>5.92</v>
      </c>
      <c r="T1079" s="54"/>
      <c r="V1079" s="5">
        <v>0</v>
      </c>
      <c r="W1079" s="4" t="s">
        <v>224</v>
      </c>
      <c r="X1079" s="55" t="s">
        <v>225</v>
      </c>
      <c r="Y1079" s="55"/>
      <c r="Z1079" s="55"/>
      <c r="AA1079" s="55"/>
      <c r="AB1079" s="56">
        <v>0</v>
      </c>
      <c r="AC1079" s="56"/>
    </row>
    <row r="1080" spans="1:31" ht="11.1" customHeight="1" x14ac:dyDescent="0.15">
      <c r="A1080" s="6" t="s">
        <v>223</v>
      </c>
      <c r="C1080" s="40" t="s">
        <v>246</v>
      </c>
      <c r="D1080" s="40"/>
      <c r="E1080" s="40"/>
      <c r="F1080" s="40"/>
      <c r="G1080" s="51">
        <v>3615938</v>
      </c>
      <c r="H1080" s="51"/>
      <c r="I1080" s="52" t="s">
        <v>281</v>
      </c>
      <c r="J1080" s="52"/>
      <c r="K1080" s="52"/>
      <c r="L1080" s="52"/>
      <c r="M1080" s="53" t="s">
        <v>247</v>
      </c>
      <c r="N1080" s="53"/>
      <c r="O1080" s="53"/>
      <c r="P1080" s="53" t="s">
        <v>186</v>
      </c>
      <c r="Q1080" s="53"/>
      <c r="R1080" s="53"/>
      <c r="S1080" s="54">
        <v>10.029999999999999</v>
      </c>
      <c r="T1080" s="54"/>
      <c r="V1080" s="5">
        <v>0</v>
      </c>
      <c r="W1080" s="4" t="s">
        <v>224</v>
      </c>
      <c r="X1080" s="55" t="s">
        <v>225</v>
      </c>
      <c r="Y1080" s="55"/>
      <c r="Z1080" s="55"/>
      <c r="AA1080" s="55"/>
      <c r="AB1080" s="56">
        <v>0</v>
      </c>
      <c r="AC1080" s="56"/>
    </row>
    <row r="1081" spans="1:31" ht="11.1" customHeight="1" x14ac:dyDescent="0.15">
      <c r="A1081" s="6" t="s">
        <v>223</v>
      </c>
      <c r="C1081" s="40" t="s">
        <v>246</v>
      </c>
      <c r="D1081" s="40"/>
      <c r="E1081" s="40"/>
      <c r="F1081" s="40"/>
      <c r="G1081" s="51">
        <v>3619654</v>
      </c>
      <c r="H1081" s="51"/>
      <c r="I1081" s="52" t="s">
        <v>282</v>
      </c>
      <c r="J1081" s="52"/>
      <c r="K1081" s="52"/>
      <c r="L1081" s="52"/>
      <c r="M1081" s="53" t="s">
        <v>247</v>
      </c>
      <c r="N1081" s="53"/>
      <c r="O1081" s="53"/>
      <c r="P1081" s="53" t="s">
        <v>186</v>
      </c>
      <c r="Q1081" s="53"/>
      <c r="R1081" s="53"/>
      <c r="S1081" s="54">
        <v>9.85</v>
      </c>
      <c r="T1081" s="54"/>
      <c r="V1081" s="5">
        <v>0</v>
      </c>
      <c r="W1081" s="4" t="s">
        <v>224</v>
      </c>
      <c r="X1081" s="55" t="s">
        <v>225</v>
      </c>
      <c r="Y1081" s="55"/>
      <c r="Z1081" s="55"/>
      <c r="AA1081" s="55"/>
      <c r="AB1081" s="56">
        <v>0</v>
      </c>
      <c r="AC1081" s="56"/>
    </row>
    <row r="1082" spans="1:31" ht="11.1" customHeight="1" x14ac:dyDescent="0.15">
      <c r="A1082" s="6" t="s">
        <v>223</v>
      </c>
      <c r="C1082" s="40" t="s">
        <v>246</v>
      </c>
      <c r="D1082" s="40"/>
      <c r="E1082" s="40"/>
      <c r="F1082" s="40"/>
      <c r="G1082" s="51">
        <v>3623062</v>
      </c>
      <c r="H1082" s="51"/>
      <c r="I1082" s="52" t="s">
        <v>283</v>
      </c>
      <c r="J1082" s="52"/>
      <c r="K1082" s="52"/>
      <c r="L1082" s="52"/>
      <c r="M1082" s="53" t="s">
        <v>247</v>
      </c>
      <c r="N1082" s="53"/>
      <c r="O1082" s="53"/>
      <c r="P1082" s="53" t="s">
        <v>186</v>
      </c>
      <c r="Q1082" s="53"/>
      <c r="R1082" s="53"/>
      <c r="S1082" s="54">
        <v>9.2799999999999994</v>
      </c>
      <c r="T1082" s="54"/>
      <c r="V1082" s="5">
        <v>0</v>
      </c>
      <c r="W1082" s="4" t="s">
        <v>224</v>
      </c>
      <c r="X1082" s="55" t="s">
        <v>225</v>
      </c>
      <c r="Y1082" s="55"/>
      <c r="Z1082" s="55"/>
      <c r="AA1082" s="55"/>
      <c r="AB1082" s="56">
        <v>0</v>
      </c>
      <c r="AC1082" s="56"/>
    </row>
    <row r="1083" spans="1:31" ht="11.1" customHeight="1" x14ac:dyDescent="0.15">
      <c r="A1083" s="6" t="s">
        <v>223</v>
      </c>
      <c r="C1083" s="40" t="s">
        <v>246</v>
      </c>
      <c r="D1083" s="40"/>
      <c r="E1083" s="40"/>
      <c r="F1083" s="40"/>
      <c r="G1083" s="51">
        <v>3626751</v>
      </c>
      <c r="H1083" s="51"/>
      <c r="I1083" s="52" t="s">
        <v>284</v>
      </c>
      <c r="J1083" s="52"/>
      <c r="K1083" s="52"/>
      <c r="L1083" s="52"/>
      <c r="M1083" s="53" t="s">
        <v>247</v>
      </c>
      <c r="N1083" s="53"/>
      <c r="O1083" s="53"/>
      <c r="P1083" s="53" t="s">
        <v>186</v>
      </c>
      <c r="Q1083" s="53"/>
      <c r="R1083" s="53"/>
      <c r="S1083" s="54">
        <v>8.92</v>
      </c>
      <c r="T1083" s="54"/>
      <c r="V1083" s="5">
        <v>0</v>
      </c>
      <c r="W1083" s="4" t="s">
        <v>224</v>
      </c>
      <c r="X1083" s="55" t="s">
        <v>225</v>
      </c>
      <c r="Y1083" s="55"/>
      <c r="Z1083" s="55"/>
      <c r="AA1083" s="55"/>
      <c r="AB1083" s="56">
        <v>0</v>
      </c>
      <c r="AC1083" s="56"/>
    </row>
    <row r="1084" spans="1:31" ht="11.1" customHeight="1" x14ac:dyDescent="0.15">
      <c r="A1084" s="6" t="s">
        <v>223</v>
      </c>
      <c r="C1084" s="40" t="s">
        <v>246</v>
      </c>
      <c r="D1084" s="40"/>
      <c r="E1084" s="40"/>
      <c r="F1084" s="40"/>
      <c r="G1084" s="51">
        <v>3630248</v>
      </c>
      <c r="H1084" s="51"/>
      <c r="I1084" s="52" t="s">
        <v>285</v>
      </c>
      <c r="J1084" s="52"/>
      <c r="K1084" s="52"/>
      <c r="L1084" s="52"/>
      <c r="M1084" s="53" t="s">
        <v>247</v>
      </c>
      <c r="N1084" s="53"/>
      <c r="O1084" s="53"/>
      <c r="P1084" s="53" t="s">
        <v>186</v>
      </c>
      <c r="Q1084" s="53"/>
      <c r="R1084" s="53"/>
      <c r="S1084" s="54">
        <v>10.49</v>
      </c>
      <c r="T1084" s="54"/>
      <c r="V1084" s="5">
        <v>0</v>
      </c>
      <c r="W1084" s="4" t="s">
        <v>224</v>
      </c>
      <c r="X1084" s="55" t="s">
        <v>225</v>
      </c>
      <c r="Y1084" s="55"/>
      <c r="Z1084" s="55"/>
      <c r="AA1084" s="55"/>
      <c r="AB1084" s="56">
        <v>0</v>
      </c>
      <c r="AC1084" s="56"/>
    </row>
    <row r="1085" spans="1:31" ht="11.1" customHeight="1" x14ac:dyDescent="0.15">
      <c r="A1085" s="6" t="s">
        <v>223</v>
      </c>
      <c r="C1085" s="40" t="s">
        <v>246</v>
      </c>
      <c r="D1085" s="40"/>
      <c r="E1085" s="40"/>
      <c r="F1085" s="40"/>
      <c r="G1085" s="51">
        <v>3633917</v>
      </c>
      <c r="H1085" s="51"/>
      <c r="I1085" s="52" t="s">
        <v>286</v>
      </c>
      <c r="J1085" s="52"/>
      <c r="K1085" s="52"/>
      <c r="L1085" s="52"/>
      <c r="M1085" s="53" t="s">
        <v>247</v>
      </c>
      <c r="N1085" s="53"/>
      <c r="O1085" s="53"/>
      <c r="P1085" s="53" t="s">
        <v>287</v>
      </c>
      <c r="Q1085" s="53"/>
      <c r="R1085" s="53"/>
      <c r="S1085" s="54">
        <v>9.7100000000000009</v>
      </c>
      <c r="T1085" s="54"/>
      <c r="V1085" s="5">
        <v>0</v>
      </c>
      <c r="W1085" s="4" t="s">
        <v>224</v>
      </c>
      <c r="X1085" s="55" t="s">
        <v>225</v>
      </c>
      <c r="Y1085" s="55"/>
      <c r="Z1085" s="55"/>
      <c r="AA1085" s="55"/>
      <c r="AB1085" s="56">
        <v>0</v>
      </c>
      <c r="AC1085" s="56"/>
    </row>
    <row r="1086" spans="1:31" ht="11.1" customHeight="1" x14ac:dyDescent="0.15">
      <c r="A1086" s="6" t="s">
        <v>223</v>
      </c>
      <c r="C1086" s="40" t="s">
        <v>246</v>
      </c>
      <c r="D1086" s="40"/>
      <c r="E1086" s="40"/>
      <c r="F1086" s="40"/>
      <c r="G1086" s="51">
        <v>3637164</v>
      </c>
      <c r="H1086" s="51"/>
      <c r="I1086" s="52" t="s">
        <v>288</v>
      </c>
      <c r="J1086" s="52"/>
      <c r="K1086" s="52"/>
      <c r="L1086" s="52"/>
      <c r="M1086" s="53" t="s">
        <v>247</v>
      </c>
      <c r="N1086" s="53"/>
      <c r="O1086" s="53"/>
      <c r="P1086" s="53" t="s">
        <v>287</v>
      </c>
      <c r="Q1086" s="53"/>
      <c r="R1086" s="53"/>
      <c r="S1086" s="54">
        <v>11.01</v>
      </c>
      <c r="T1086" s="54"/>
      <c r="V1086" s="5">
        <v>0</v>
      </c>
      <c r="W1086" s="4" t="s">
        <v>224</v>
      </c>
      <c r="X1086" s="55" t="s">
        <v>225</v>
      </c>
      <c r="Y1086" s="55"/>
      <c r="Z1086" s="55"/>
      <c r="AA1086" s="55"/>
      <c r="AB1086" s="56">
        <v>0</v>
      </c>
      <c r="AC1086" s="56"/>
    </row>
    <row r="1087" spans="1:31" ht="11.1" customHeight="1" x14ac:dyDescent="0.15">
      <c r="A1087" s="6" t="s">
        <v>223</v>
      </c>
      <c r="C1087" s="40" t="s">
        <v>246</v>
      </c>
      <c r="D1087" s="40"/>
      <c r="E1087" s="40"/>
      <c r="F1087" s="40"/>
      <c r="G1087" s="51">
        <v>3640987</v>
      </c>
      <c r="H1087" s="51"/>
      <c r="I1087" s="52" t="s">
        <v>289</v>
      </c>
      <c r="J1087" s="52"/>
      <c r="K1087" s="52"/>
      <c r="L1087" s="52"/>
      <c r="M1087" s="53" t="s">
        <v>247</v>
      </c>
      <c r="N1087" s="53"/>
      <c r="O1087" s="53"/>
      <c r="P1087" s="53" t="s">
        <v>287</v>
      </c>
      <c r="Q1087" s="53"/>
      <c r="R1087" s="53"/>
      <c r="S1087" s="54">
        <v>9.25</v>
      </c>
      <c r="T1087" s="54"/>
      <c r="V1087" s="5">
        <v>0</v>
      </c>
      <c r="W1087" s="4" t="s">
        <v>224</v>
      </c>
      <c r="X1087" s="55" t="s">
        <v>225</v>
      </c>
      <c r="Y1087" s="55"/>
      <c r="Z1087" s="55"/>
      <c r="AA1087" s="55"/>
      <c r="AB1087" s="56">
        <v>0</v>
      </c>
      <c r="AC1087" s="56"/>
    </row>
    <row r="1088" spans="1:31" ht="11.1" customHeight="1" x14ac:dyDescent="0.15">
      <c r="A1088" s="6" t="s">
        <v>223</v>
      </c>
      <c r="C1088" s="40" t="s">
        <v>246</v>
      </c>
      <c r="D1088" s="40"/>
      <c r="E1088" s="40"/>
      <c r="F1088" s="40"/>
      <c r="G1088" s="51">
        <v>3644521</v>
      </c>
      <c r="H1088" s="51"/>
      <c r="I1088" s="52" t="s">
        <v>290</v>
      </c>
      <c r="J1088" s="52"/>
      <c r="K1088" s="52"/>
      <c r="L1088" s="52"/>
      <c r="M1088" s="53" t="s">
        <v>247</v>
      </c>
      <c r="N1088" s="53"/>
      <c r="O1088" s="53"/>
      <c r="P1088" s="53" t="s">
        <v>287</v>
      </c>
      <c r="Q1088" s="53"/>
      <c r="R1088" s="53"/>
      <c r="S1088" s="54">
        <v>7.65</v>
      </c>
      <c r="T1088" s="54"/>
      <c r="V1088" s="5">
        <v>0</v>
      </c>
      <c r="W1088" s="4" t="s">
        <v>224</v>
      </c>
      <c r="X1088" s="55" t="s">
        <v>225</v>
      </c>
      <c r="Y1088" s="55"/>
      <c r="Z1088" s="55"/>
      <c r="AA1088" s="55"/>
      <c r="AB1088" s="56">
        <v>0</v>
      </c>
      <c r="AC1088" s="56"/>
    </row>
    <row r="1089" spans="1:29" ht="11.1" customHeight="1" x14ac:dyDescent="0.15">
      <c r="A1089" s="6" t="s">
        <v>223</v>
      </c>
      <c r="C1089" s="40" t="s">
        <v>246</v>
      </c>
      <c r="D1089" s="40"/>
      <c r="E1089" s="40"/>
      <c r="F1089" s="40"/>
      <c r="G1089" s="51">
        <v>3647689</v>
      </c>
      <c r="H1089" s="51"/>
      <c r="I1089" s="52" t="s">
        <v>291</v>
      </c>
      <c r="J1089" s="52"/>
      <c r="K1089" s="52"/>
      <c r="L1089" s="52"/>
      <c r="M1089" s="53" t="s">
        <v>247</v>
      </c>
      <c r="N1089" s="53"/>
      <c r="O1089" s="53"/>
      <c r="P1089" s="53" t="s">
        <v>287</v>
      </c>
      <c r="Q1089" s="53"/>
      <c r="R1089" s="53"/>
      <c r="S1089" s="54">
        <v>4.3099999999999996</v>
      </c>
      <c r="T1089" s="54"/>
      <c r="V1089" s="5">
        <v>0</v>
      </c>
      <c r="W1089" s="4" t="s">
        <v>224</v>
      </c>
      <c r="X1089" s="55" t="s">
        <v>225</v>
      </c>
      <c r="Y1089" s="55"/>
      <c r="Z1089" s="55"/>
      <c r="AA1089" s="55"/>
      <c r="AB1089" s="56">
        <v>0</v>
      </c>
      <c r="AC1089" s="56"/>
    </row>
    <row r="1090" spans="1:29" ht="11.1" customHeight="1" x14ac:dyDescent="0.15">
      <c r="A1090" s="6" t="s">
        <v>223</v>
      </c>
      <c r="C1090" s="40" t="s">
        <v>246</v>
      </c>
      <c r="D1090" s="40"/>
      <c r="E1090" s="40"/>
      <c r="F1090" s="40"/>
      <c r="G1090" s="51">
        <v>3648049</v>
      </c>
      <c r="H1090" s="51"/>
      <c r="I1090" s="52" t="s">
        <v>291</v>
      </c>
      <c r="J1090" s="52"/>
      <c r="K1090" s="52"/>
      <c r="L1090" s="52"/>
      <c r="M1090" s="53" t="s">
        <v>247</v>
      </c>
      <c r="N1090" s="53"/>
      <c r="O1090" s="53"/>
      <c r="P1090" s="53" t="s">
        <v>287</v>
      </c>
      <c r="Q1090" s="53"/>
      <c r="R1090" s="53"/>
      <c r="S1090" s="54">
        <v>5.21</v>
      </c>
      <c r="T1090" s="54"/>
      <c r="V1090" s="5">
        <v>0</v>
      </c>
      <c r="W1090" s="4" t="s">
        <v>224</v>
      </c>
      <c r="X1090" s="55" t="s">
        <v>225</v>
      </c>
      <c r="Y1090" s="55"/>
      <c r="Z1090" s="55"/>
      <c r="AA1090" s="55"/>
      <c r="AB1090" s="56">
        <v>0</v>
      </c>
      <c r="AC1090" s="56"/>
    </row>
    <row r="1091" spans="1:29" ht="11.1" customHeight="1" x14ac:dyDescent="0.15">
      <c r="A1091" s="6" t="s">
        <v>223</v>
      </c>
      <c r="C1091" s="40" t="s">
        <v>246</v>
      </c>
      <c r="D1091" s="40"/>
      <c r="E1091" s="40"/>
      <c r="F1091" s="40"/>
      <c r="G1091" s="51">
        <v>3651554</v>
      </c>
      <c r="H1091" s="51"/>
      <c r="I1091" s="52" t="s">
        <v>292</v>
      </c>
      <c r="J1091" s="52"/>
      <c r="K1091" s="52"/>
      <c r="L1091" s="52"/>
      <c r="M1091" s="53" t="s">
        <v>247</v>
      </c>
      <c r="N1091" s="53"/>
      <c r="O1091" s="53"/>
      <c r="P1091" s="53" t="s">
        <v>249</v>
      </c>
      <c r="Q1091" s="53"/>
      <c r="R1091" s="53"/>
      <c r="S1091" s="54">
        <v>8.39</v>
      </c>
      <c r="T1091" s="54"/>
      <c r="V1091" s="5">
        <v>0</v>
      </c>
      <c r="W1091" s="4" t="s">
        <v>224</v>
      </c>
      <c r="X1091" s="55" t="s">
        <v>225</v>
      </c>
      <c r="Y1091" s="55"/>
      <c r="Z1091" s="55"/>
      <c r="AA1091" s="55"/>
      <c r="AB1091" s="56">
        <v>0</v>
      </c>
      <c r="AC1091" s="56"/>
    </row>
    <row r="1092" spans="1:29" ht="11.1" customHeight="1" x14ac:dyDescent="0.15">
      <c r="A1092" s="6" t="s">
        <v>223</v>
      </c>
      <c r="C1092" s="40" t="s">
        <v>246</v>
      </c>
      <c r="D1092" s="40"/>
      <c r="E1092" s="40"/>
      <c r="F1092" s="40"/>
      <c r="G1092" s="51">
        <v>3654582</v>
      </c>
      <c r="H1092" s="51"/>
      <c r="I1092" s="52" t="s">
        <v>293</v>
      </c>
      <c r="J1092" s="52"/>
      <c r="K1092" s="52"/>
      <c r="L1092" s="52"/>
      <c r="M1092" s="53" t="s">
        <v>247</v>
      </c>
      <c r="N1092" s="53"/>
      <c r="O1092" s="53"/>
      <c r="P1092" s="53" t="s">
        <v>287</v>
      </c>
      <c r="Q1092" s="53"/>
      <c r="R1092" s="53"/>
      <c r="S1092" s="54">
        <v>9.93</v>
      </c>
      <c r="T1092" s="54"/>
      <c r="V1092" s="5">
        <v>0</v>
      </c>
      <c r="W1092" s="4" t="s">
        <v>224</v>
      </c>
      <c r="X1092" s="55" t="s">
        <v>225</v>
      </c>
      <c r="Y1092" s="55"/>
      <c r="Z1092" s="55"/>
      <c r="AA1092" s="55"/>
      <c r="AB1092" s="56">
        <v>0</v>
      </c>
      <c r="AC1092" s="56"/>
    </row>
    <row r="1093" spans="1:29" ht="11.1" customHeight="1" x14ac:dyDescent="0.15">
      <c r="A1093" s="6" t="s">
        <v>223</v>
      </c>
      <c r="C1093" s="40" t="s">
        <v>246</v>
      </c>
      <c r="D1093" s="40"/>
      <c r="E1093" s="40"/>
      <c r="F1093" s="40"/>
      <c r="G1093" s="51">
        <v>3655560</v>
      </c>
      <c r="H1093" s="51"/>
      <c r="I1093" s="52" t="s">
        <v>294</v>
      </c>
      <c r="J1093" s="52"/>
      <c r="K1093" s="52"/>
      <c r="L1093" s="52"/>
      <c r="M1093" s="53" t="s">
        <v>247</v>
      </c>
      <c r="N1093" s="53"/>
      <c r="O1093" s="53"/>
      <c r="P1093" s="53" t="s">
        <v>287</v>
      </c>
      <c r="Q1093" s="53"/>
      <c r="R1093" s="53"/>
      <c r="S1093" s="54">
        <v>9.73</v>
      </c>
      <c r="T1093" s="54"/>
      <c r="V1093" s="5">
        <v>0</v>
      </c>
      <c r="W1093" s="4" t="s">
        <v>224</v>
      </c>
      <c r="X1093" s="55" t="s">
        <v>225</v>
      </c>
      <c r="Y1093" s="55"/>
      <c r="Z1093" s="55"/>
      <c r="AA1093" s="55"/>
      <c r="AB1093" s="56">
        <v>0</v>
      </c>
      <c r="AC1093" s="56"/>
    </row>
    <row r="1094" spans="1:29" ht="11.1" customHeight="1" x14ac:dyDescent="0.15">
      <c r="A1094" s="6" t="s">
        <v>223</v>
      </c>
      <c r="C1094" s="40" t="s">
        <v>246</v>
      </c>
      <c r="D1094" s="40"/>
      <c r="E1094" s="40"/>
      <c r="F1094" s="40"/>
      <c r="G1094" s="51">
        <v>3657766</v>
      </c>
      <c r="H1094" s="51"/>
      <c r="I1094" s="52" t="s">
        <v>295</v>
      </c>
      <c r="J1094" s="52"/>
      <c r="K1094" s="52"/>
      <c r="L1094" s="52"/>
      <c r="M1094" s="53" t="s">
        <v>247</v>
      </c>
      <c r="N1094" s="53"/>
      <c r="O1094" s="53"/>
      <c r="P1094" s="53" t="s">
        <v>249</v>
      </c>
      <c r="Q1094" s="53"/>
      <c r="R1094" s="53"/>
      <c r="S1094" s="54">
        <v>8.6300000000000008</v>
      </c>
      <c r="T1094" s="54"/>
      <c r="V1094" s="5">
        <v>0</v>
      </c>
      <c r="W1094" s="4" t="s">
        <v>224</v>
      </c>
      <c r="X1094" s="55" t="s">
        <v>225</v>
      </c>
      <c r="Y1094" s="55"/>
      <c r="Z1094" s="55"/>
      <c r="AA1094" s="55"/>
      <c r="AB1094" s="56">
        <v>0</v>
      </c>
      <c r="AC1094" s="56"/>
    </row>
    <row r="1095" spans="1:29" ht="11.1" customHeight="1" x14ac:dyDescent="0.15">
      <c r="A1095" s="6" t="s">
        <v>223</v>
      </c>
      <c r="C1095" s="40" t="s">
        <v>246</v>
      </c>
      <c r="D1095" s="40"/>
      <c r="E1095" s="40"/>
      <c r="F1095" s="40"/>
      <c r="G1095" s="51">
        <v>3661442</v>
      </c>
      <c r="H1095" s="51"/>
      <c r="I1095" s="52" t="s">
        <v>296</v>
      </c>
      <c r="J1095" s="52"/>
      <c r="K1095" s="52"/>
      <c r="L1095" s="52"/>
      <c r="M1095" s="53" t="s">
        <v>247</v>
      </c>
      <c r="N1095" s="53"/>
      <c r="O1095" s="53"/>
      <c r="P1095" s="53" t="s">
        <v>249</v>
      </c>
      <c r="Q1095" s="53"/>
      <c r="R1095" s="53"/>
      <c r="S1095" s="54">
        <v>9.33</v>
      </c>
      <c r="T1095" s="54"/>
      <c r="V1095" s="5">
        <v>0</v>
      </c>
      <c r="W1095" s="4" t="s">
        <v>224</v>
      </c>
      <c r="X1095" s="55" t="s">
        <v>225</v>
      </c>
      <c r="Y1095" s="55"/>
      <c r="Z1095" s="55"/>
      <c r="AA1095" s="55"/>
      <c r="AB1095" s="56">
        <v>0</v>
      </c>
      <c r="AC1095" s="56"/>
    </row>
    <row r="1096" spans="1:29" ht="11.1" customHeight="1" x14ac:dyDescent="0.15">
      <c r="A1096" s="6" t="s">
        <v>223</v>
      </c>
      <c r="C1096" s="40" t="s">
        <v>246</v>
      </c>
      <c r="D1096" s="40"/>
      <c r="E1096" s="40"/>
      <c r="F1096" s="40"/>
      <c r="G1096" s="51">
        <v>3664835</v>
      </c>
      <c r="H1096" s="51"/>
      <c r="I1096" s="52" t="s">
        <v>297</v>
      </c>
      <c r="J1096" s="52"/>
      <c r="K1096" s="52"/>
      <c r="L1096" s="52"/>
      <c r="M1096" s="53" t="s">
        <v>247</v>
      </c>
      <c r="N1096" s="53"/>
      <c r="O1096" s="53"/>
      <c r="P1096" s="53" t="s">
        <v>249</v>
      </c>
      <c r="Q1096" s="53"/>
      <c r="R1096" s="53"/>
      <c r="S1096" s="54">
        <v>9.6199999999999992</v>
      </c>
      <c r="T1096" s="54"/>
      <c r="V1096" s="5">
        <v>0</v>
      </c>
      <c r="W1096" s="4" t="s">
        <v>224</v>
      </c>
      <c r="X1096" s="55" t="s">
        <v>225</v>
      </c>
      <c r="Y1096" s="55"/>
      <c r="Z1096" s="55"/>
      <c r="AA1096" s="55"/>
      <c r="AB1096" s="56">
        <v>0</v>
      </c>
      <c r="AC1096" s="56"/>
    </row>
    <row r="1097" spans="1:29" ht="11.1" customHeight="1" x14ac:dyDescent="0.15">
      <c r="A1097" s="6" t="s">
        <v>223</v>
      </c>
      <c r="C1097" s="40" t="s">
        <v>246</v>
      </c>
      <c r="D1097" s="40"/>
      <c r="E1097" s="40"/>
      <c r="F1097" s="40"/>
      <c r="G1097" s="51">
        <v>3669867</v>
      </c>
      <c r="H1097" s="51"/>
      <c r="I1097" s="52" t="s">
        <v>298</v>
      </c>
      <c r="J1097" s="52"/>
      <c r="K1097" s="52"/>
      <c r="L1097" s="52"/>
      <c r="M1097" s="53" t="s">
        <v>247</v>
      </c>
      <c r="N1097" s="53"/>
      <c r="O1097" s="53"/>
      <c r="P1097" s="53" t="s">
        <v>249</v>
      </c>
      <c r="Q1097" s="53"/>
      <c r="R1097" s="53"/>
      <c r="S1097" s="54">
        <v>8.2799999999999994</v>
      </c>
      <c r="T1097" s="54"/>
      <c r="V1097" s="5">
        <v>0</v>
      </c>
      <c r="W1097" s="4" t="s">
        <v>224</v>
      </c>
      <c r="X1097" s="55" t="s">
        <v>225</v>
      </c>
      <c r="Y1097" s="55"/>
      <c r="Z1097" s="55"/>
      <c r="AA1097" s="55"/>
      <c r="AB1097" s="56">
        <v>0</v>
      </c>
      <c r="AC1097" s="56"/>
    </row>
    <row r="1098" spans="1:29" ht="11.1" customHeight="1" x14ac:dyDescent="0.15">
      <c r="A1098" s="6" t="s">
        <v>223</v>
      </c>
      <c r="C1098" s="40" t="s">
        <v>246</v>
      </c>
      <c r="D1098" s="40"/>
      <c r="E1098" s="40"/>
      <c r="F1098" s="40"/>
      <c r="G1098" s="51">
        <v>3674619</v>
      </c>
      <c r="H1098" s="51"/>
      <c r="I1098" s="52" t="s">
        <v>299</v>
      </c>
      <c r="J1098" s="52"/>
      <c r="K1098" s="52"/>
      <c r="L1098" s="52"/>
      <c r="M1098" s="53" t="s">
        <v>247</v>
      </c>
      <c r="N1098" s="53"/>
      <c r="O1098" s="53"/>
      <c r="P1098" s="53" t="s">
        <v>287</v>
      </c>
      <c r="Q1098" s="53"/>
      <c r="R1098" s="53"/>
      <c r="S1098" s="54">
        <v>10.119999999999999</v>
      </c>
      <c r="T1098" s="54"/>
      <c r="V1098" s="5">
        <v>0</v>
      </c>
      <c r="W1098" s="4" t="s">
        <v>224</v>
      </c>
      <c r="X1098" s="55" t="s">
        <v>225</v>
      </c>
      <c r="Y1098" s="55"/>
      <c r="Z1098" s="55"/>
      <c r="AA1098" s="55"/>
      <c r="AB1098" s="56">
        <v>0</v>
      </c>
      <c r="AC1098" s="56"/>
    </row>
    <row r="1099" spans="1:29" ht="11.1" customHeight="1" x14ac:dyDescent="0.15">
      <c r="A1099" s="6" t="s">
        <v>223</v>
      </c>
      <c r="C1099" s="40" t="s">
        <v>246</v>
      </c>
      <c r="D1099" s="40"/>
      <c r="E1099" s="40"/>
      <c r="F1099" s="40"/>
      <c r="G1099" s="51">
        <v>3677488</v>
      </c>
      <c r="H1099" s="51"/>
      <c r="I1099" s="52" t="s">
        <v>300</v>
      </c>
      <c r="J1099" s="52"/>
      <c r="K1099" s="52"/>
      <c r="L1099" s="52"/>
      <c r="M1099" s="53" t="s">
        <v>247</v>
      </c>
      <c r="N1099" s="53"/>
      <c r="O1099" s="53"/>
      <c r="P1099" s="53" t="s">
        <v>287</v>
      </c>
      <c r="Q1099" s="53"/>
      <c r="R1099" s="53"/>
      <c r="S1099" s="54">
        <v>7.21</v>
      </c>
      <c r="T1099" s="54"/>
      <c r="V1099" s="5">
        <v>0</v>
      </c>
      <c r="W1099" s="4" t="s">
        <v>224</v>
      </c>
      <c r="X1099" s="55" t="s">
        <v>225</v>
      </c>
      <c r="Y1099" s="55"/>
      <c r="Z1099" s="55"/>
      <c r="AA1099" s="55"/>
      <c r="AB1099" s="56">
        <v>0</v>
      </c>
      <c r="AC1099" s="56"/>
    </row>
    <row r="1100" spans="1:29" ht="11.1" customHeight="1" x14ac:dyDescent="0.15">
      <c r="A1100" s="6" t="s">
        <v>223</v>
      </c>
      <c r="C1100" s="40" t="s">
        <v>246</v>
      </c>
      <c r="D1100" s="40"/>
      <c r="E1100" s="40"/>
      <c r="F1100" s="40"/>
      <c r="G1100" s="51">
        <v>3677820</v>
      </c>
      <c r="H1100" s="51"/>
      <c r="I1100" s="52" t="s">
        <v>300</v>
      </c>
      <c r="J1100" s="52"/>
      <c r="K1100" s="52"/>
      <c r="L1100" s="52"/>
      <c r="M1100" s="53" t="s">
        <v>247</v>
      </c>
      <c r="N1100" s="53"/>
      <c r="O1100" s="53"/>
      <c r="P1100" s="53" t="s">
        <v>287</v>
      </c>
      <c r="Q1100" s="53"/>
      <c r="R1100" s="53"/>
      <c r="S1100" s="54">
        <v>5.59</v>
      </c>
      <c r="T1100" s="54"/>
      <c r="V1100" s="5">
        <v>0</v>
      </c>
      <c r="W1100" s="4" t="s">
        <v>224</v>
      </c>
      <c r="X1100" s="55" t="s">
        <v>225</v>
      </c>
      <c r="Y1100" s="55"/>
      <c r="Z1100" s="55"/>
      <c r="AA1100" s="55"/>
      <c r="AB1100" s="56">
        <v>0</v>
      </c>
      <c r="AC1100" s="56"/>
    </row>
    <row r="1101" spans="1:29" ht="11.1" customHeight="1" x14ac:dyDescent="0.15">
      <c r="A1101" s="6" t="s">
        <v>223</v>
      </c>
      <c r="C1101" s="40" t="s">
        <v>246</v>
      </c>
      <c r="D1101" s="40"/>
      <c r="E1101" s="40"/>
      <c r="F1101" s="40"/>
      <c r="G1101" s="51">
        <v>3681261</v>
      </c>
      <c r="H1101" s="51"/>
      <c r="I1101" s="52" t="s">
        <v>301</v>
      </c>
      <c r="J1101" s="52"/>
      <c r="K1101" s="52"/>
      <c r="L1101" s="52"/>
      <c r="M1101" s="53" t="s">
        <v>247</v>
      </c>
      <c r="N1101" s="53"/>
      <c r="O1101" s="53"/>
      <c r="P1101" s="53" t="s">
        <v>287</v>
      </c>
      <c r="Q1101" s="53"/>
      <c r="R1101" s="53"/>
      <c r="S1101" s="54">
        <v>10.58</v>
      </c>
      <c r="T1101" s="54"/>
      <c r="V1101" s="5">
        <v>0</v>
      </c>
      <c r="W1101" s="4" t="s">
        <v>224</v>
      </c>
      <c r="X1101" s="55" t="s">
        <v>225</v>
      </c>
      <c r="Y1101" s="55"/>
      <c r="Z1101" s="55"/>
      <c r="AA1101" s="55"/>
      <c r="AB1101" s="56">
        <v>0</v>
      </c>
      <c r="AC1101" s="56"/>
    </row>
    <row r="1102" spans="1:29" ht="11.1" customHeight="1" x14ac:dyDescent="0.15">
      <c r="A1102" s="6" t="s">
        <v>223</v>
      </c>
      <c r="C1102" s="40" t="s">
        <v>246</v>
      </c>
      <c r="D1102" s="40"/>
      <c r="E1102" s="40"/>
      <c r="F1102" s="40"/>
      <c r="G1102" s="51">
        <v>3684443</v>
      </c>
      <c r="H1102" s="51"/>
      <c r="I1102" s="52" t="s">
        <v>302</v>
      </c>
      <c r="J1102" s="52"/>
      <c r="K1102" s="52"/>
      <c r="L1102" s="52"/>
      <c r="M1102" s="53" t="s">
        <v>247</v>
      </c>
      <c r="N1102" s="53"/>
      <c r="O1102" s="53"/>
      <c r="P1102" s="53" t="s">
        <v>287</v>
      </c>
      <c r="Q1102" s="53"/>
      <c r="R1102" s="53"/>
      <c r="S1102" s="54">
        <v>8.65</v>
      </c>
      <c r="T1102" s="54"/>
      <c r="V1102" s="5">
        <v>0</v>
      </c>
      <c r="W1102" s="4" t="s">
        <v>224</v>
      </c>
      <c r="X1102" s="55" t="s">
        <v>225</v>
      </c>
      <c r="Y1102" s="55"/>
      <c r="Z1102" s="55"/>
      <c r="AA1102" s="55"/>
      <c r="AB1102" s="56">
        <v>0</v>
      </c>
      <c r="AC1102" s="56"/>
    </row>
    <row r="1103" spans="1:29" ht="11.1" customHeight="1" x14ac:dyDescent="0.15">
      <c r="A1103" s="6" t="s">
        <v>223</v>
      </c>
      <c r="C1103" s="40" t="s">
        <v>246</v>
      </c>
      <c r="D1103" s="40"/>
      <c r="E1103" s="40"/>
      <c r="F1103" s="40"/>
      <c r="G1103" s="51">
        <v>3687048</v>
      </c>
      <c r="H1103" s="51"/>
      <c r="I1103" s="52" t="s">
        <v>303</v>
      </c>
      <c r="J1103" s="52"/>
      <c r="K1103" s="52"/>
      <c r="L1103" s="52"/>
      <c r="M1103" s="53" t="s">
        <v>247</v>
      </c>
      <c r="N1103" s="53"/>
      <c r="O1103" s="53"/>
      <c r="P1103" s="53" t="s">
        <v>287</v>
      </c>
      <c r="Q1103" s="53"/>
      <c r="R1103" s="53"/>
      <c r="S1103" s="54">
        <v>8.61</v>
      </c>
      <c r="T1103" s="54"/>
      <c r="V1103" s="5">
        <v>0</v>
      </c>
      <c r="W1103" s="4" t="s">
        <v>224</v>
      </c>
      <c r="X1103" s="55" t="s">
        <v>225</v>
      </c>
      <c r="Y1103" s="55"/>
      <c r="Z1103" s="55"/>
      <c r="AA1103" s="55"/>
      <c r="AB1103" s="56">
        <v>0</v>
      </c>
      <c r="AC1103" s="56"/>
    </row>
    <row r="1104" spans="1:29" ht="11.1" customHeight="1" x14ac:dyDescent="0.15">
      <c r="A1104" s="6" t="s">
        <v>223</v>
      </c>
      <c r="C1104" s="40" t="s">
        <v>246</v>
      </c>
      <c r="D1104" s="40"/>
      <c r="E1104" s="40"/>
      <c r="F1104" s="40"/>
      <c r="G1104" s="51">
        <v>3687148</v>
      </c>
      <c r="H1104" s="51"/>
      <c r="I1104" s="52" t="s">
        <v>303</v>
      </c>
      <c r="J1104" s="52"/>
      <c r="K1104" s="52"/>
      <c r="L1104" s="52"/>
      <c r="M1104" s="53" t="s">
        <v>247</v>
      </c>
      <c r="N1104" s="53"/>
      <c r="O1104" s="53"/>
      <c r="P1104" s="53" t="s">
        <v>287</v>
      </c>
      <c r="Q1104" s="53"/>
      <c r="R1104" s="53"/>
      <c r="S1104" s="54">
        <v>1.71</v>
      </c>
      <c r="T1104" s="54"/>
      <c r="V1104" s="5">
        <v>0</v>
      </c>
      <c r="W1104" s="4" t="s">
        <v>224</v>
      </c>
      <c r="X1104" s="55" t="s">
        <v>225</v>
      </c>
      <c r="Y1104" s="55"/>
      <c r="Z1104" s="55"/>
      <c r="AA1104" s="55"/>
      <c r="AB1104" s="56">
        <v>0</v>
      </c>
      <c r="AC1104" s="56"/>
    </row>
    <row r="1105" spans="1:32" ht="11.1" customHeight="1" x14ac:dyDescent="0.15">
      <c r="A1105" s="6" t="s">
        <v>223</v>
      </c>
      <c r="C1105" s="40" t="s">
        <v>246</v>
      </c>
      <c r="D1105" s="40"/>
      <c r="E1105" s="40"/>
      <c r="F1105" s="40"/>
      <c r="G1105" s="51">
        <v>3689145</v>
      </c>
      <c r="H1105" s="51"/>
      <c r="I1105" s="52" t="s">
        <v>304</v>
      </c>
      <c r="J1105" s="52"/>
      <c r="K1105" s="52"/>
      <c r="L1105" s="52"/>
      <c r="M1105" s="53" t="s">
        <v>247</v>
      </c>
      <c r="N1105" s="53"/>
      <c r="O1105" s="53"/>
      <c r="P1105" s="53" t="s">
        <v>287</v>
      </c>
      <c r="Q1105" s="53"/>
      <c r="R1105" s="53"/>
      <c r="S1105" s="54">
        <v>5.75</v>
      </c>
      <c r="T1105" s="54"/>
      <c r="V1105" s="5">
        <v>0</v>
      </c>
      <c r="W1105" s="4" t="s">
        <v>224</v>
      </c>
      <c r="X1105" s="55" t="s">
        <v>225</v>
      </c>
      <c r="Y1105" s="55"/>
      <c r="Z1105" s="55"/>
      <c r="AA1105" s="55"/>
      <c r="AB1105" s="56">
        <v>0</v>
      </c>
      <c r="AC1105" s="56"/>
    </row>
    <row r="1106" spans="1:32" ht="11.1" customHeight="1" x14ac:dyDescent="0.15">
      <c r="A1106" s="6" t="s">
        <v>223</v>
      </c>
      <c r="C1106" s="40" t="s">
        <v>246</v>
      </c>
      <c r="D1106" s="40"/>
      <c r="E1106" s="40"/>
      <c r="F1106" s="40"/>
      <c r="G1106" s="51">
        <v>3689456</v>
      </c>
      <c r="H1106" s="51"/>
      <c r="I1106" s="52" t="s">
        <v>305</v>
      </c>
      <c r="J1106" s="52"/>
      <c r="K1106" s="52"/>
      <c r="L1106" s="52"/>
      <c r="M1106" s="53" t="s">
        <v>247</v>
      </c>
      <c r="N1106" s="53"/>
      <c r="O1106" s="53"/>
      <c r="P1106" s="53" t="s">
        <v>287</v>
      </c>
      <c r="Q1106" s="53"/>
      <c r="R1106" s="53"/>
      <c r="S1106" s="54">
        <v>8.9</v>
      </c>
      <c r="T1106" s="54"/>
      <c r="V1106" s="5">
        <v>0</v>
      </c>
      <c r="W1106" s="4" t="s">
        <v>224</v>
      </c>
      <c r="X1106" s="55" t="s">
        <v>225</v>
      </c>
      <c r="Y1106" s="55"/>
      <c r="Z1106" s="55"/>
      <c r="AA1106" s="55"/>
      <c r="AB1106" s="56">
        <v>0</v>
      </c>
      <c r="AC1106" s="56"/>
    </row>
    <row r="1107" spans="1:32" ht="11.1" customHeight="1" x14ac:dyDescent="0.15">
      <c r="A1107" s="6" t="s">
        <v>223</v>
      </c>
      <c r="C1107" s="40" t="s">
        <v>246</v>
      </c>
      <c r="D1107" s="40"/>
      <c r="E1107" s="40"/>
      <c r="F1107" s="40"/>
      <c r="G1107" s="51">
        <v>3689526</v>
      </c>
      <c r="H1107" s="51"/>
      <c r="I1107" s="52" t="s">
        <v>305</v>
      </c>
      <c r="J1107" s="52"/>
      <c r="K1107" s="52"/>
      <c r="L1107" s="52"/>
      <c r="M1107" s="53" t="s">
        <v>247</v>
      </c>
      <c r="N1107" s="53"/>
      <c r="O1107" s="53"/>
      <c r="P1107" s="53" t="s">
        <v>287</v>
      </c>
      <c r="Q1107" s="53"/>
      <c r="R1107" s="53"/>
      <c r="S1107" s="54">
        <v>0.64</v>
      </c>
      <c r="T1107" s="54"/>
      <c r="V1107" s="5">
        <v>0</v>
      </c>
      <c r="W1107" s="4" t="s">
        <v>224</v>
      </c>
      <c r="X1107" s="55" t="s">
        <v>225</v>
      </c>
      <c r="Y1107" s="55"/>
      <c r="Z1107" s="55"/>
      <c r="AA1107" s="55"/>
      <c r="AB1107" s="56">
        <v>0</v>
      </c>
      <c r="AC1107" s="56"/>
    </row>
    <row r="1108" spans="1:32" ht="0.75" customHeight="1" x14ac:dyDescent="0.15">
      <c r="A1108" s="44" t="s">
        <v>306</v>
      </c>
      <c r="B1108" s="44"/>
      <c r="C1108" s="44"/>
      <c r="D1108" s="44"/>
      <c r="E1108" s="44"/>
      <c r="F1108" s="44"/>
      <c r="G1108" s="44"/>
      <c r="H1108" s="44"/>
      <c r="I1108" s="44"/>
      <c r="J1108" s="44"/>
      <c r="K1108" s="44"/>
      <c r="L1108" s="58" t="s">
        <v>224</v>
      </c>
      <c r="M1108" s="58"/>
      <c r="N1108" s="58"/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8"/>
      <c r="AB1108" s="58"/>
      <c r="AC1108" s="58"/>
      <c r="AD1108" s="58"/>
    </row>
    <row r="1109" spans="1:32" ht="11.1" customHeight="1" x14ac:dyDescent="0.15">
      <c r="A1109" s="44"/>
      <c r="B1109" s="44"/>
      <c r="C1109" s="44"/>
      <c r="D1109" s="44"/>
      <c r="E1109" s="44"/>
      <c r="F1109" s="44"/>
      <c r="G1109" s="44"/>
      <c r="H1109" s="44"/>
      <c r="I1109" s="44"/>
      <c r="J1109" s="44"/>
      <c r="K1109" s="44"/>
      <c r="S1109" s="59">
        <v>509.42</v>
      </c>
      <c r="T1109" s="59"/>
      <c r="AB1109" s="60">
        <v>0</v>
      </c>
      <c r="AC1109" s="60"/>
    </row>
    <row r="1110" spans="1:32" ht="0.75" customHeight="1" x14ac:dyDescent="0.15">
      <c r="S1110" s="59"/>
      <c r="T1110" s="59"/>
      <c r="AB1110" s="60"/>
      <c r="AC1110" s="60"/>
    </row>
    <row r="1111" spans="1:32" ht="0.75" customHeight="1" x14ac:dyDescent="0.15">
      <c r="A1111" s="64" t="s">
        <v>307</v>
      </c>
      <c r="B1111" s="64"/>
      <c r="C1111" s="64"/>
      <c r="D1111" s="64"/>
      <c r="E1111" s="64"/>
      <c r="F1111" s="64"/>
      <c r="G1111" s="64"/>
      <c r="H1111" s="64"/>
      <c r="I1111" s="64"/>
      <c r="J1111" s="64"/>
      <c r="K1111" s="61" t="s">
        <v>224</v>
      </c>
      <c r="L1111" s="61"/>
      <c r="M1111" s="61"/>
      <c r="N1111" s="61"/>
      <c r="O1111" s="61"/>
      <c r="P1111" s="61"/>
      <c r="Q1111" s="61"/>
      <c r="R1111" s="62">
        <v>509.42</v>
      </c>
      <c r="S1111" s="62"/>
      <c r="T1111" s="62"/>
      <c r="U1111" s="61" t="s">
        <v>224</v>
      </c>
      <c r="V1111" s="61"/>
      <c r="W1111" s="61"/>
      <c r="X1111" s="61"/>
      <c r="Y1111" s="61"/>
      <c r="Z1111" s="61"/>
      <c r="AA1111" s="61"/>
      <c r="AB1111" s="63">
        <v>0</v>
      </c>
      <c r="AC1111" s="63"/>
      <c r="AD1111" s="7" t="s">
        <v>224</v>
      </c>
      <c r="AE1111" s="65" t="s">
        <v>224</v>
      </c>
      <c r="AF1111" s="65"/>
    </row>
    <row r="1112" spans="1:32" ht="11.85" customHeight="1" x14ac:dyDescent="0.15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  <c r="K1112" s="65" t="s">
        <v>224</v>
      </c>
      <c r="L1112" s="65"/>
      <c r="M1112" s="65"/>
      <c r="N1112" s="65"/>
      <c r="O1112" s="65"/>
      <c r="P1112" s="65"/>
      <c r="Q1112" s="65"/>
      <c r="R1112" s="62"/>
      <c r="S1112" s="62"/>
      <c r="T1112" s="62"/>
      <c r="U1112" s="65" t="s">
        <v>224</v>
      </c>
      <c r="V1112" s="65"/>
      <c r="W1112" s="65"/>
      <c r="X1112" s="65"/>
      <c r="Y1112" s="65"/>
      <c r="Z1112" s="65"/>
      <c r="AA1112" s="65"/>
      <c r="AB1112" s="63"/>
      <c r="AC1112" s="63"/>
      <c r="AD1112" s="65" t="s">
        <v>224</v>
      </c>
      <c r="AE1112" s="65"/>
      <c r="AF1112" s="65"/>
    </row>
    <row r="1113" spans="1:32" ht="1.5" customHeight="1" x14ac:dyDescent="0.15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  <c r="K1113" s="65"/>
      <c r="L1113" s="65"/>
      <c r="M1113" s="65"/>
      <c r="N1113" s="65"/>
      <c r="O1113" s="65"/>
      <c r="P1113" s="65"/>
      <c r="Q1113" s="65"/>
      <c r="R1113" s="65" t="s">
        <v>224</v>
      </c>
      <c r="S1113" s="65"/>
      <c r="T1113" s="65"/>
      <c r="U1113" s="65"/>
      <c r="V1113" s="65"/>
      <c r="W1113" s="65"/>
      <c r="X1113" s="65"/>
      <c r="Y1113" s="65"/>
      <c r="Z1113" s="65"/>
      <c r="AA1113" s="65"/>
      <c r="AB1113" s="65" t="s">
        <v>224</v>
      </c>
      <c r="AC1113" s="65"/>
      <c r="AD1113" s="65"/>
      <c r="AE1113" s="65"/>
      <c r="AF1113" s="65"/>
    </row>
    <row r="1114" spans="1:32" ht="11.1" customHeight="1" x14ac:dyDescent="0.15">
      <c r="A1114" s="6" t="s">
        <v>223</v>
      </c>
      <c r="C1114" s="40" t="s">
        <v>308</v>
      </c>
      <c r="D1114" s="40"/>
      <c r="E1114" s="40"/>
      <c r="F1114" s="40"/>
      <c r="G1114" s="51">
        <v>3523537</v>
      </c>
      <c r="H1114" s="51"/>
      <c r="I1114" s="52" t="s">
        <v>231</v>
      </c>
      <c r="J1114" s="52"/>
      <c r="K1114" s="52"/>
      <c r="L1114" s="52"/>
      <c r="M1114" s="53" t="s">
        <v>309</v>
      </c>
      <c r="N1114" s="53"/>
      <c r="O1114" s="53"/>
      <c r="P1114" s="53" t="s">
        <v>310</v>
      </c>
      <c r="Q1114" s="53"/>
      <c r="R1114" s="53"/>
      <c r="S1114" s="54">
        <v>9.17</v>
      </c>
      <c r="T1114" s="54"/>
      <c r="V1114" s="5">
        <v>0</v>
      </c>
      <c r="W1114" s="4" t="s">
        <v>224</v>
      </c>
      <c r="X1114" s="55" t="s">
        <v>225</v>
      </c>
      <c r="Y1114" s="55"/>
      <c r="Z1114" s="55"/>
      <c r="AA1114" s="55"/>
      <c r="AB1114" s="56">
        <v>0</v>
      </c>
      <c r="AC1114" s="56"/>
    </row>
    <row r="1115" spans="1:32" ht="11.1" customHeight="1" x14ac:dyDescent="0.15">
      <c r="A1115" s="6" t="s">
        <v>223</v>
      </c>
      <c r="C1115" s="40" t="s">
        <v>308</v>
      </c>
      <c r="D1115" s="40"/>
      <c r="E1115" s="40"/>
      <c r="F1115" s="40"/>
      <c r="G1115" s="51">
        <v>3523663</v>
      </c>
      <c r="H1115" s="51"/>
      <c r="I1115" s="52" t="s">
        <v>231</v>
      </c>
      <c r="J1115" s="52"/>
      <c r="K1115" s="52"/>
      <c r="L1115" s="52"/>
      <c r="M1115" s="53" t="s">
        <v>309</v>
      </c>
      <c r="N1115" s="53"/>
      <c r="O1115" s="53"/>
      <c r="P1115" s="53" t="s">
        <v>311</v>
      </c>
      <c r="Q1115" s="53"/>
      <c r="R1115" s="53"/>
      <c r="S1115" s="54">
        <v>9.14</v>
      </c>
      <c r="T1115" s="54"/>
      <c r="V1115" s="5">
        <v>0</v>
      </c>
      <c r="W1115" s="4" t="s">
        <v>224</v>
      </c>
      <c r="X1115" s="55" t="s">
        <v>225</v>
      </c>
      <c r="Y1115" s="55"/>
      <c r="Z1115" s="55"/>
      <c r="AA1115" s="55"/>
      <c r="AB1115" s="56">
        <v>0</v>
      </c>
      <c r="AC1115" s="56"/>
    </row>
    <row r="1116" spans="1:32" ht="11.1" customHeight="1" x14ac:dyDescent="0.15">
      <c r="A1116" s="6" t="s">
        <v>223</v>
      </c>
      <c r="C1116" s="40" t="s">
        <v>308</v>
      </c>
      <c r="D1116" s="40"/>
      <c r="E1116" s="40"/>
      <c r="F1116" s="40"/>
      <c r="G1116" s="51">
        <v>3523705</v>
      </c>
      <c r="H1116" s="51"/>
      <c r="I1116" s="52" t="s">
        <v>231</v>
      </c>
      <c r="J1116" s="52"/>
      <c r="K1116" s="52"/>
      <c r="L1116" s="52"/>
      <c r="M1116" s="53" t="s">
        <v>309</v>
      </c>
      <c r="N1116" s="53"/>
      <c r="O1116" s="53"/>
      <c r="P1116" s="53" t="s">
        <v>312</v>
      </c>
      <c r="Q1116" s="53"/>
      <c r="R1116" s="53"/>
      <c r="S1116" s="54">
        <v>4.9800000000000004</v>
      </c>
      <c r="T1116" s="54"/>
      <c r="V1116" s="5">
        <v>0</v>
      </c>
      <c r="W1116" s="4" t="s">
        <v>224</v>
      </c>
      <c r="X1116" s="55" t="s">
        <v>225</v>
      </c>
      <c r="Y1116" s="55"/>
      <c r="Z1116" s="55"/>
      <c r="AA1116" s="55"/>
      <c r="AB1116" s="56">
        <v>0</v>
      </c>
      <c r="AC1116" s="56"/>
    </row>
    <row r="1117" spans="1:32" ht="11.1" customHeight="1" x14ac:dyDescent="0.15">
      <c r="A1117" s="6" t="s">
        <v>223</v>
      </c>
      <c r="C1117" s="40" t="s">
        <v>308</v>
      </c>
      <c r="D1117" s="40"/>
      <c r="E1117" s="40"/>
      <c r="F1117" s="40"/>
      <c r="G1117" s="51">
        <v>3525608</v>
      </c>
      <c r="H1117" s="51"/>
      <c r="I1117" s="52" t="s">
        <v>234</v>
      </c>
      <c r="J1117" s="52"/>
      <c r="K1117" s="52"/>
      <c r="L1117" s="52"/>
      <c r="M1117" s="53" t="s">
        <v>309</v>
      </c>
      <c r="N1117" s="53"/>
      <c r="O1117" s="53"/>
      <c r="P1117" s="53" t="s">
        <v>310</v>
      </c>
      <c r="Q1117" s="53"/>
      <c r="R1117" s="53"/>
      <c r="S1117" s="54">
        <v>6.98</v>
      </c>
      <c r="T1117" s="54"/>
      <c r="V1117" s="5">
        <v>0</v>
      </c>
      <c r="W1117" s="4" t="s">
        <v>224</v>
      </c>
      <c r="X1117" s="55" t="s">
        <v>225</v>
      </c>
      <c r="Y1117" s="55"/>
      <c r="Z1117" s="55"/>
      <c r="AA1117" s="55"/>
      <c r="AB1117" s="56">
        <v>0</v>
      </c>
      <c r="AC1117" s="56"/>
    </row>
    <row r="1118" spans="1:32" ht="11.1" customHeight="1" x14ac:dyDescent="0.15">
      <c r="A1118" s="6" t="s">
        <v>223</v>
      </c>
      <c r="C1118" s="40" t="s">
        <v>308</v>
      </c>
      <c r="D1118" s="40"/>
      <c r="E1118" s="40"/>
      <c r="F1118" s="40"/>
      <c r="G1118" s="51">
        <v>3525667</v>
      </c>
      <c r="H1118" s="51"/>
      <c r="I1118" s="52" t="s">
        <v>234</v>
      </c>
      <c r="J1118" s="52"/>
      <c r="K1118" s="52"/>
      <c r="L1118" s="52"/>
      <c r="M1118" s="53" t="s">
        <v>309</v>
      </c>
      <c r="N1118" s="53"/>
      <c r="O1118" s="53"/>
      <c r="P1118" s="53" t="s">
        <v>311</v>
      </c>
      <c r="Q1118" s="53"/>
      <c r="R1118" s="53"/>
      <c r="S1118" s="54">
        <v>6.83</v>
      </c>
      <c r="T1118" s="54"/>
      <c r="V1118" s="5">
        <v>0</v>
      </c>
      <c r="W1118" s="4" t="s">
        <v>224</v>
      </c>
      <c r="X1118" s="55" t="s">
        <v>225</v>
      </c>
      <c r="Y1118" s="55"/>
      <c r="Z1118" s="55"/>
      <c r="AA1118" s="55"/>
      <c r="AB1118" s="56">
        <v>0</v>
      </c>
      <c r="AC1118" s="56"/>
    </row>
    <row r="1119" spans="1:32" ht="11.1" customHeight="1" x14ac:dyDescent="0.15">
      <c r="A1119" s="6" t="s">
        <v>223</v>
      </c>
      <c r="C1119" s="40" t="s">
        <v>308</v>
      </c>
      <c r="D1119" s="40"/>
      <c r="E1119" s="40"/>
      <c r="F1119" s="40"/>
      <c r="G1119" s="51">
        <v>3525787</v>
      </c>
      <c r="H1119" s="51"/>
      <c r="I1119" s="52" t="s">
        <v>234</v>
      </c>
      <c r="J1119" s="52"/>
      <c r="K1119" s="52"/>
      <c r="L1119" s="52"/>
      <c r="M1119" s="53" t="s">
        <v>309</v>
      </c>
      <c r="N1119" s="53"/>
      <c r="O1119" s="53"/>
      <c r="P1119" s="53" t="s">
        <v>313</v>
      </c>
      <c r="Q1119" s="53"/>
      <c r="R1119" s="53"/>
      <c r="S1119" s="54">
        <v>3.88</v>
      </c>
      <c r="T1119" s="54"/>
      <c r="V1119" s="5">
        <v>0</v>
      </c>
      <c r="W1119" s="4" t="s">
        <v>224</v>
      </c>
      <c r="X1119" s="55" t="s">
        <v>225</v>
      </c>
      <c r="Y1119" s="55"/>
      <c r="Z1119" s="55"/>
      <c r="AA1119" s="55"/>
      <c r="AB1119" s="56">
        <v>0</v>
      </c>
      <c r="AC1119" s="56"/>
    </row>
    <row r="1120" spans="1:32" ht="11.1" customHeight="1" x14ac:dyDescent="0.15">
      <c r="A1120" s="6" t="s">
        <v>223</v>
      </c>
      <c r="C1120" s="40" t="s">
        <v>308</v>
      </c>
      <c r="D1120" s="40"/>
      <c r="E1120" s="40"/>
      <c r="F1120" s="40"/>
      <c r="G1120" s="51">
        <v>3527890</v>
      </c>
      <c r="H1120" s="51"/>
      <c r="I1120" s="52" t="s">
        <v>235</v>
      </c>
      <c r="J1120" s="52"/>
      <c r="K1120" s="52"/>
      <c r="L1120" s="52"/>
      <c r="M1120" s="53" t="s">
        <v>309</v>
      </c>
      <c r="N1120" s="53"/>
      <c r="O1120" s="53"/>
      <c r="P1120" s="53" t="s">
        <v>310</v>
      </c>
      <c r="Q1120" s="53"/>
      <c r="R1120" s="53"/>
      <c r="S1120" s="54">
        <v>7.98</v>
      </c>
      <c r="T1120" s="54"/>
      <c r="V1120" s="5">
        <v>0</v>
      </c>
      <c r="W1120" s="4" t="s">
        <v>224</v>
      </c>
      <c r="X1120" s="55" t="s">
        <v>225</v>
      </c>
      <c r="Y1120" s="55"/>
      <c r="Z1120" s="55"/>
      <c r="AA1120" s="55"/>
      <c r="AB1120" s="56">
        <v>0</v>
      </c>
      <c r="AC1120" s="56"/>
    </row>
    <row r="1121" spans="1:31" ht="11.1" customHeight="1" x14ac:dyDescent="0.15">
      <c r="A1121" s="6" t="s">
        <v>223</v>
      </c>
      <c r="C1121" s="40" t="s">
        <v>308</v>
      </c>
      <c r="D1121" s="40"/>
      <c r="E1121" s="40"/>
      <c r="F1121" s="40"/>
      <c r="G1121" s="51">
        <v>3527966</v>
      </c>
      <c r="H1121" s="51"/>
      <c r="I1121" s="52" t="s">
        <v>235</v>
      </c>
      <c r="J1121" s="52"/>
      <c r="K1121" s="52"/>
      <c r="L1121" s="52"/>
      <c r="M1121" s="53" t="s">
        <v>309</v>
      </c>
      <c r="N1121" s="53"/>
      <c r="O1121" s="53"/>
      <c r="P1121" s="53" t="s">
        <v>311</v>
      </c>
      <c r="Q1121" s="53"/>
      <c r="R1121" s="53"/>
      <c r="S1121" s="54">
        <v>9.31</v>
      </c>
      <c r="T1121" s="54"/>
      <c r="V1121" s="5">
        <v>0</v>
      </c>
      <c r="W1121" s="4" t="s">
        <v>224</v>
      </c>
      <c r="X1121" s="55" t="s">
        <v>225</v>
      </c>
      <c r="Y1121" s="55"/>
      <c r="Z1121" s="55"/>
      <c r="AA1121" s="55"/>
      <c r="AB1121" s="56">
        <v>0</v>
      </c>
      <c r="AC1121" s="56"/>
    </row>
    <row r="1122" spans="1:31" ht="11.1" customHeight="1" x14ac:dyDescent="0.15">
      <c r="A1122" s="6" t="s">
        <v>223</v>
      </c>
      <c r="C1122" s="40" t="s">
        <v>308</v>
      </c>
      <c r="D1122" s="40"/>
      <c r="E1122" s="40"/>
      <c r="F1122" s="40"/>
      <c r="G1122" s="51">
        <v>3528042</v>
      </c>
      <c r="H1122" s="51"/>
      <c r="I1122" s="52" t="s">
        <v>235</v>
      </c>
      <c r="J1122" s="52"/>
      <c r="K1122" s="52"/>
      <c r="L1122" s="52"/>
      <c r="M1122" s="53" t="s">
        <v>309</v>
      </c>
      <c r="N1122" s="53"/>
      <c r="O1122" s="53"/>
      <c r="P1122" s="53" t="s">
        <v>312</v>
      </c>
      <c r="Q1122" s="53"/>
      <c r="R1122" s="53"/>
      <c r="S1122" s="54">
        <v>4.37</v>
      </c>
      <c r="T1122" s="54"/>
      <c r="V1122" s="5">
        <v>0</v>
      </c>
      <c r="W1122" s="4" t="s">
        <v>224</v>
      </c>
      <c r="X1122" s="55" t="s">
        <v>225</v>
      </c>
      <c r="Y1122" s="55"/>
      <c r="Z1122" s="55"/>
      <c r="AA1122" s="55"/>
      <c r="AB1122" s="56">
        <v>0</v>
      </c>
      <c r="AC1122" s="56"/>
    </row>
    <row r="1123" spans="1:31" ht="11.1" customHeight="1" x14ac:dyDescent="0.15">
      <c r="A1123" s="6" t="s">
        <v>223</v>
      </c>
      <c r="C1123" s="40" t="s">
        <v>308</v>
      </c>
      <c r="D1123" s="40"/>
      <c r="E1123" s="40"/>
      <c r="F1123" s="40"/>
      <c r="G1123" s="51">
        <v>3530489</v>
      </c>
      <c r="H1123" s="51"/>
      <c r="I1123" s="52" t="s">
        <v>237</v>
      </c>
      <c r="J1123" s="52"/>
      <c r="K1123" s="52"/>
      <c r="L1123" s="52"/>
      <c r="M1123" s="53" t="s">
        <v>309</v>
      </c>
      <c r="N1123" s="53"/>
      <c r="O1123" s="53"/>
      <c r="P1123" s="53" t="s">
        <v>310</v>
      </c>
      <c r="Q1123" s="53"/>
      <c r="R1123" s="53"/>
      <c r="S1123" s="54">
        <v>7.04</v>
      </c>
      <c r="T1123" s="54"/>
      <c r="V1123" s="5">
        <v>0</v>
      </c>
      <c r="W1123" s="4" t="s">
        <v>224</v>
      </c>
      <c r="X1123" s="55" t="s">
        <v>225</v>
      </c>
      <c r="Y1123" s="55"/>
      <c r="Z1123" s="55"/>
      <c r="AA1123" s="55"/>
      <c r="AB1123" s="56">
        <v>0</v>
      </c>
      <c r="AC1123" s="56"/>
    </row>
    <row r="1124" spans="1:31" ht="11.1" customHeight="1" x14ac:dyDescent="0.15">
      <c r="A1124" s="6" t="s">
        <v>223</v>
      </c>
      <c r="C1124" s="40" t="s">
        <v>308</v>
      </c>
      <c r="D1124" s="40"/>
      <c r="E1124" s="40"/>
      <c r="F1124" s="40"/>
      <c r="G1124" s="51">
        <v>3530547</v>
      </c>
      <c r="H1124" s="51"/>
      <c r="I1124" s="52" t="s">
        <v>237</v>
      </c>
      <c r="J1124" s="52"/>
      <c r="K1124" s="52"/>
      <c r="L1124" s="52"/>
      <c r="M1124" s="53" t="s">
        <v>309</v>
      </c>
      <c r="N1124" s="53"/>
      <c r="O1124" s="53"/>
      <c r="P1124" s="53" t="s">
        <v>311</v>
      </c>
      <c r="Q1124" s="53"/>
      <c r="R1124" s="53"/>
      <c r="S1124" s="54">
        <v>7.07</v>
      </c>
      <c r="T1124" s="54"/>
      <c r="V1124" s="5">
        <v>0</v>
      </c>
      <c r="W1124" s="4" t="s">
        <v>224</v>
      </c>
      <c r="X1124" s="55" t="s">
        <v>225</v>
      </c>
      <c r="Y1124" s="55"/>
      <c r="Z1124" s="55"/>
      <c r="AA1124" s="55"/>
      <c r="AB1124" s="56">
        <v>0</v>
      </c>
      <c r="AC1124" s="56"/>
    </row>
    <row r="1125" spans="1:31" ht="8.65" customHeight="1" x14ac:dyDescent="0.15"/>
    <row r="1126" spans="1:31" ht="13.9" customHeight="1" x14ac:dyDescent="0.15">
      <c r="Q1126" s="37" t="s">
        <v>314</v>
      </c>
      <c r="R1126" s="37"/>
      <c r="S1126" s="37"/>
      <c r="AA1126" s="57" t="s">
        <v>276</v>
      </c>
      <c r="AB1126" s="57"/>
      <c r="AC1126" s="57"/>
      <c r="AD1126" s="57"/>
      <c r="AE1126" s="57"/>
    </row>
    <row r="1127" spans="1:31" ht="13.9" customHeight="1" x14ac:dyDescent="0.15">
      <c r="A1127" s="2" t="s">
        <v>315</v>
      </c>
      <c r="C1127" s="40" t="s">
        <v>316</v>
      </c>
      <c r="D1127" s="40"/>
      <c r="E1127" s="40"/>
      <c r="G1127" s="41" t="s">
        <v>317</v>
      </c>
      <c r="H1127" s="41"/>
      <c r="I1127" s="40" t="s">
        <v>318</v>
      </c>
      <c r="J1127" s="40"/>
      <c r="K1127" s="40"/>
      <c r="L1127" s="40"/>
      <c r="M1127" s="40" t="s">
        <v>319</v>
      </c>
      <c r="N1127" s="40"/>
      <c r="O1127" s="40"/>
      <c r="P1127" s="40" t="s">
        <v>320</v>
      </c>
      <c r="Q1127" s="40"/>
      <c r="R1127" s="40"/>
      <c r="S1127" s="42" t="s">
        <v>321</v>
      </c>
      <c r="T1127" s="42"/>
      <c r="V1127" s="3" t="s">
        <v>322</v>
      </c>
      <c r="Z1127" s="42" t="s">
        <v>323</v>
      </c>
      <c r="AA1127" s="42"/>
      <c r="AB1127" s="42" t="s">
        <v>324</v>
      </c>
      <c r="AC1127" s="42"/>
    </row>
    <row r="1128" spans="1:31" ht="0.75" customHeight="1" x14ac:dyDescent="0.15">
      <c r="A1128" s="43" t="s">
        <v>325</v>
      </c>
      <c r="B1128" s="1" t="s">
        <v>326</v>
      </c>
      <c r="C1128" s="44" t="s">
        <v>308</v>
      </c>
      <c r="D1128" s="44"/>
      <c r="E1128" s="44"/>
      <c r="F1128" s="44"/>
      <c r="G1128" s="45">
        <v>3530572</v>
      </c>
      <c r="H1128" s="45"/>
      <c r="I1128" s="46" t="s">
        <v>237</v>
      </c>
      <c r="J1128" s="46"/>
      <c r="K1128" s="46"/>
      <c r="L1128" s="46"/>
      <c r="M1128" s="47" t="s">
        <v>309</v>
      </c>
      <c r="N1128" s="47"/>
      <c r="O1128" s="47"/>
      <c r="P1128" s="47" t="s">
        <v>312</v>
      </c>
      <c r="Q1128" s="47"/>
      <c r="R1128" s="47"/>
      <c r="S1128" s="48">
        <v>3.66</v>
      </c>
      <c r="T1128" s="48"/>
      <c r="U1128" s="1" t="s">
        <v>326</v>
      </c>
      <c r="V1128" s="48">
        <v>0</v>
      </c>
      <c r="W1128" s="47" t="s">
        <v>326</v>
      </c>
      <c r="X1128" s="49" t="s">
        <v>327</v>
      </c>
      <c r="Y1128" s="49"/>
      <c r="Z1128" s="49"/>
      <c r="AA1128" s="49"/>
      <c r="AB1128" s="50">
        <v>0</v>
      </c>
      <c r="AC1128" s="50"/>
      <c r="AD1128" s="1" t="s">
        <v>326</v>
      </c>
    </row>
    <row r="1129" spans="1:31" ht="10.35" customHeight="1" x14ac:dyDescent="0.15">
      <c r="A1129" s="43"/>
      <c r="C1129" s="44"/>
      <c r="D1129" s="44"/>
      <c r="E1129" s="44"/>
      <c r="F1129" s="44"/>
      <c r="G1129" s="45"/>
      <c r="H1129" s="45"/>
      <c r="I1129" s="46"/>
      <c r="J1129" s="46"/>
      <c r="K1129" s="46"/>
      <c r="L1129" s="46"/>
      <c r="M1129" s="47"/>
      <c r="N1129" s="47"/>
      <c r="O1129" s="47"/>
      <c r="P1129" s="47"/>
      <c r="Q1129" s="47"/>
      <c r="R1129" s="47"/>
      <c r="S1129" s="48"/>
      <c r="T1129" s="48"/>
      <c r="V1129" s="48"/>
      <c r="W1129" s="47"/>
      <c r="X1129" s="49"/>
      <c r="Y1129" s="49"/>
      <c r="Z1129" s="49"/>
      <c r="AA1129" s="49"/>
      <c r="AB1129" s="50"/>
      <c r="AC1129" s="50"/>
    </row>
    <row r="1130" spans="1:31" ht="11.1" customHeight="1" x14ac:dyDescent="0.15">
      <c r="A1130" s="6" t="s">
        <v>325</v>
      </c>
      <c r="C1130" s="40" t="s">
        <v>308</v>
      </c>
      <c r="D1130" s="40"/>
      <c r="E1130" s="40"/>
      <c r="F1130" s="40"/>
      <c r="G1130" s="51">
        <v>3533140</v>
      </c>
      <c r="H1130" s="51"/>
      <c r="I1130" s="52" t="s">
        <v>238</v>
      </c>
      <c r="J1130" s="52"/>
      <c r="K1130" s="52"/>
      <c r="L1130" s="52"/>
      <c r="M1130" s="53" t="s">
        <v>309</v>
      </c>
      <c r="N1130" s="53"/>
      <c r="O1130" s="53"/>
      <c r="P1130" s="53" t="s">
        <v>310</v>
      </c>
      <c r="Q1130" s="53"/>
      <c r="R1130" s="53"/>
      <c r="S1130" s="54">
        <v>5.95</v>
      </c>
      <c r="T1130" s="54"/>
      <c r="V1130" s="5">
        <v>0</v>
      </c>
      <c r="W1130" s="4" t="s">
        <v>326</v>
      </c>
      <c r="X1130" s="55" t="s">
        <v>327</v>
      </c>
      <c r="Y1130" s="55"/>
      <c r="Z1130" s="55"/>
      <c r="AA1130" s="55"/>
      <c r="AB1130" s="56">
        <v>0</v>
      </c>
      <c r="AC1130" s="56"/>
    </row>
    <row r="1131" spans="1:31" ht="11.1" customHeight="1" x14ac:dyDescent="0.15">
      <c r="A1131" s="6" t="s">
        <v>325</v>
      </c>
      <c r="C1131" s="40" t="s">
        <v>308</v>
      </c>
      <c r="D1131" s="40"/>
      <c r="E1131" s="40"/>
      <c r="F1131" s="40"/>
      <c r="G1131" s="51">
        <v>3533236</v>
      </c>
      <c r="H1131" s="51"/>
      <c r="I1131" s="52" t="s">
        <v>238</v>
      </c>
      <c r="J1131" s="52"/>
      <c r="K1131" s="52"/>
      <c r="L1131" s="52"/>
      <c r="M1131" s="53" t="s">
        <v>309</v>
      </c>
      <c r="N1131" s="53"/>
      <c r="O1131" s="53"/>
      <c r="P1131" s="53" t="s">
        <v>311</v>
      </c>
      <c r="Q1131" s="53"/>
      <c r="R1131" s="53"/>
      <c r="S1131" s="54">
        <v>5.79</v>
      </c>
      <c r="T1131" s="54"/>
      <c r="V1131" s="5">
        <v>0</v>
      </c>
      <c r="W1131" s="4" t="s">
        <v>326</v>
      </c>
      <c r="X1131" s="55" t="s">
        <v>327</v>
      </c>
      <c r="Y1131" s="55"/>
      <c r="Z1131" s="55"/>
      <c r="AA1131" s="55"/>
      <c r="AB1131" s="56">
        <v>0</v>
      </c>
      <c r="AC1131" s="56"/>
    </row>
    <row r="1132" spans="1:31" ht="11.1" customHeight="1" x14ac:dyDescent="0.15">
      <c r="A1132" s="6" t="s">
        <v>325</v>
      </c>
      <c r="C1132" s="40" t="s">
        <v>308</v>
      </c>
      <c r="D1132" s="40"/>
      <c r="E1132" s="40"/>
      <c r="F1132" s="40"/>
      <c r="G1132" s="51">
        <v>3533306</v>
      </c>
      <c r="H1132" s="51"/>
      <c r="I1132" s="52" t="s">
        <v>238</v>
      </c>
      <c r="J1132" s="52"/>
      <c r="K1132" s="52"/>
      <c r="L1132" s="52"/>
      <c r="M1132" s="53" t="s">
        <v>309</v>
      </c>
      <c r="N1132" s="53"/>
      <c r="O1132" s="53"/>
      <c r="P1132" s="53" t="s">
        <v>312</v>
      </c>
      <c r="Q1132" s="53"/>
      <c r="R1132" s="53"/>
      <c r="S1132" s="54">
        <v>3.91</v>
      </c>
      <c r="T1132" s="54"/>
      <c r="V1132" s="5">
        <v>0</v>
      </c>
      <c r="W1132" s="4" t="s">
        <v>326</v>
      </c>
      <c r="X1132" s="55" t="s">
        <v>327</v>
      </c>
      <c r="Y1132" s="55"/>
      <c r="Z1132" s="55"/>
      <c r="AA1132" s="55"/>
      <c r="AB1132" s="56">
        <v>0</v>
      </c>
      <c r="AC1132" s="56"/>
    </row>
    <row r="1133" spans="1:31" ht="11.1" customHeight="1" x14ac:dyDescent="0.15">
      <c r="A1133" s="6" t="s">
        <v>325</v>
      </c>
      <c r="C1133" s="40" t="s">
        <v>308</v>
      </c>
      <c r="D1133" s="40"/>
      <c r="E1133" s="40"/>
      <c r="F1133" s="40"/>
      <c r="G1133" s="51">
        <v>3535800</v>
      </c>
      <c r="H1133" s="51"/>
      <c r="I1133" s="52" t="s">
        <v>250</v>
      </c>
      <c r="J1133" s="52"/>
      <c r="K1133" s="52"/>
      <c r="L1133" s="52"/>
      <c r="M1133" s="53" t="s">
        <v>309</v>
      </c>
      <c r="N1133" s="53"/>
      <c r="O1133" s="53"/>
      <c r="P1133" s="53" t="s">
        <v>310</v>
      </c>
      <c r="Q1133" s="53"/>
      <c r="R1133" s="53"/>
      <c r="S1133" s="54">
        <v>7.23</v>
      </c>
      <c r="T1133" s="54"/>
      <c r="V1133" s="5">
        <v>0</v>
      </c>
      <c r="W1133" s="4" t="s">
        <v>326</v>
      </c>
      <c r="X1133" s="55" t="s">
        <v>327</v>
      </c>
      <c r="Y1133" s="55"/>
      <c r="Z1133" s="55"/>
      <c r="AA1133" s="55"/>
      <c r="AB1133" s="56">
        <v>0</v>
      </c>
      <c r="AC1133" s="56"/>
    </row>
    <row r="1134" spans="1:31" ht="11.1" customHeight="1" x14ac:dyDescent="0.15">
      <c r="A1134" s="6" t="s">
        <v>325</v>
      </c>
      <c r="C1134" s="40" t="s">
        <v>308</v>
      </c>
      <c r="D1134" s="40"/>
      <c r="E1134" s="40"/>
      <c r="F1134" s="40"/>
      <c r="G1134" s="51">
        <v>3535886</v>
      </c>
      <c r="H1134" s="51"/>
      <c r="I1134" s="52" t="s">
        <v>250</v>
      </c>
      <c r="J1134" s="52"/>
      <c r="K1134" s="52"/>
      <c r="L1134" s="52"/>
      <c r="M1134" s="53" t="s">
        <v>309</v>
      </c>
      <c r="N1134" s="53"/>
      <c r="O1134" s="53"/>
      <c r="P1134" s="53" t="s">
        <v>311</v>
      </c>
      <c r="Q1134" s="53"/>
      <c r="R1134" s="53"/>
      <c r="S1134" s="54">
        <v>6.91</v>
      </c>
      <c r="T1134" s="54"/>
      <c r="V1134" s="5">
        <v>0</v>
      </c>
      <c r="W1134" s="4" t="s">
        <v>326</v>
      </c>
      <c r="X1134" s="55" t="s">
        <v>327</v>
      </c>
      <c r="Y1134" s="55"/>
      <c r="Z1134" s="55"/>
      <c r="AA1134" s="55"/>
      <c r="AB1134" s="56">
        <v>0</v>
      </c>
      <c r="AC1134" s="56"/>
    </row>
    <row r="1135" spans="1:31" ht="11.1" customHeight="1" x14ac:dyDescent="0.15">
      <c r="A1135" s="6" t="s">
        <v>325</v>
      </c>
      <c r="C1135" s="40" t="s">
        <v>308</v>
      </c>
      <c r="D1135" s="40"/>
      <c r="E1135" s="40"/>
      <c r="F1135" s="40"/>
      <c r="G1135" s="51">
        <v>3535967</v>
      </c>
      <c r="H1135" s="51"/>
      <c r="I1135" s="52" t="s">
        <v>250</v>
      </c>
      <c r="J1135" s="52"/>
      <c r="K1135" s="52"/>
      <c r="L1135" s="52"/>
      <c r="M1135" s="53" t="s">
        <v>309</v>
      </c>
      <c r="N1135" s="53"/>
      <c r="O1135" s="53"/>
      <c r="P1135" s="53" t="s">
        <v>312</v>
      </c>
      <c r="Q1135" s="53"/>
      <c r="R1135" s="53"/>
      <c r="S1135" s="54">
        <v>4.21</v>
      </c>
      <c r="T1135" s="54"/>
      <c r="V1135" s="5">
        <v>0</v>
      </c>
      <c r="W1135" s="4" t="s">
        <v>326</v>
      </c>
      <c r="X1135" s="55" t="s">
        <v>327</v>
      </c>
      <c r="Y1135" s="55"/>
      <c r="Z1135" s="55"/>
      <c r="AA1135" s="55"/>
      <c r="AB1135" s="56">
        <v>0</v>
      </c>
      <c r="AC1135" s="56"/>
    </row>
    <row r="1136" spans="1:31" ht="11.1" customHeight="1" x14ac:dyDescent="0.15">
      <c r="A1136" s="6" t="s">
        <v>325</v>
      </c>
      <c r="C1136" s="40" t="s">
        <v>308</v>
      </c>
      <c r="D1136" s="40"/>
      <c r="E1136" s="40"/>
      <c r="F1136" s="40"/>
      <c r="G1136" s="51">
        <v>3537570</v>
      </c>
      <c r="H1136" s="51"/>
      <c r="I1136" s="52" t="s">
        <v>251</v>
      </c>
      <c r="J1136" s="52"/>
      <c r="K1136" s="52"/>
      <c r="L1136" s="52"/>
      <c r="M1136" s="53" t="s">
        <v>309</v>
      </c>
      <c r="N1136" s="53"/>
      <c r="O1136" s="53"/>
      <c r="P1136" s="53" t="s">
        <v>310</v>
      </c>
      <c r="Q1136" s="53"/>
      <c r="R1136" s="53"/>
      <c r="S1136" s="54">
        <v>6.06</v>
      </c>
      <c r="T1136" s="54"/>
      <c r="V1136" s="5">
        <v>0</v>
      </c>
      <c r="W1136" s="4" t="s">
        <v>326</v>
      </c>
      <c r="X1136" s="55" t="s">
        <v>327</v>
      </c>
      <c r="Y1136" s="55"/>
      <c r="Z1136" s="55"/>
      <c r="AA1136" s="55"/>
      <c r="AB1136" s="56">
        <v>0</v>
      </c>
      <c r="AC1136" s="56"/>
    </row>
    <row r="1137" spans="1:29" ht="11.1" customHeight="1" x14ac:dyDescent="0.15">
      <c r="A1137" s="6" t="s">
        <v>325</v>
      </c>
      <c r="C1137" s="40" t="s">
        <v>308</v>
      </c>
      <c r="D1137" s="40"/>
      <c r="E1137" s="40"/>
      <c r="F1137" s="40"/>
      <c r="G1137" s="51">
        <v>3537636</v>
      </c>
      <c r="H1137" s="51"/>
      <c r="I1137" s="52" t="s">
        <v>251</v>
      </c>
      <c r="J1137" s="52"/>
      <c r="K1137" s="52"/>
      <c r="L1137" s="52"/>
      <c r="M1137" s="53" t="s">
        <v>309</v>
      </c>
      <c r="N1137" s="53"/>
      <c r="O1137" s="53"/>
      <c r="P1137" s="53" t="s">
        <v>311</v>
      </c>
      <c r="Q1137" s="53"/>
      <c r="R1137" s="53"/>
      <c r="S1137" s="54">
        <v>6.22</v>
      </c>
      <c r="T1137" s="54"/>
      <c r="V1137" s="5">
        <v>0</v>
      </c>
      <c r="W1137" s="4" t="s">
        <v>326</v>
      </c>
      <c r="X1137" s="55" t="s">
        <v>327</v>
      </c>
      <c r="Y1137" s="55"/>
      <c r="Z1137" s="55"/>
      <c r="AA1137" s="55"/>
      <c r="AB1137" s="56">
        <v>0</v>
      </c>
      <c r="AC1137" s="56"/>
    </row>
    <row r="1138" spans="1:29" ht="11.1" customHeight="1" x14ac:dyDescent="0.15">
      <c r="A1138" s="6" t="s">
        <v>325</v>
      </c>
      <c r="C1138" s="40" t="s">
        <v>308</v>
      </c>
      <c r="D1138" s="40"/>
      <c r="E1138" s="40"/>
      <c r="F1138" s="40"/>
      <c r="G1138" s="51">
        <v>3537702</v>
      </c>
      <c r="H1138" s="51"/>
      <c r="I1138" s="52" t="s">
        <v>251</v>
      </c>
      <c r="J1138" s="52"/>
      <c r="K1138" s="52"/>
      <c r="L1138" s="52"/>
      <c r="M1138" s="53" t="s">
        <v>309</v>
      </c>
      <c r="N1138" s="53"/>
      <c r="O1138" s="53"/>
      <c r="P1138" s="53" t="s">
        <v>312</v>
      </c>
      <c r="Q1138" s="53"/>
      <c r="R1138" s="53"/>
      <c r="S1138" s="54">
        <v>3.25</v>
      </c>
      <c r="T1138" s="54"/>
      <c r="V1138" s="5">
        <v>0</v>
      </c>
      <c r="W1138" s="4" t="s">
        <v>326</v>
      </c>
      <c r="X1138" s="55" t="s">
        <v>327</v>
      </c>
      <c r="Y1138" s="55"/>
      <c r="Z1138" s="55"/>
      <c r="AA1138" s="55"/>
      <c r="AB1138" s="56">
        <v>0</v>
      </c>
      <c r="AC1138" s="56"/>
    </row>
    <row r="1139" spans="1:29" ht="11.1" customHeight="1" x14ac:dyDescent="0.15">
      <c r="A1139" s="6" t="s">
        <v>325</v>
      </c>
      <c r="C1139" s="40" t="s">
        <v>308</v>
      </c>
      <c r="D1139" s="40"/>
      <c r="E1139" s="40"/>
      <c r="F1139" s="40"/>
      <c r="G1139" s="51">
        <v>3539837</v>
      </c>
      <c r="H1139" s="51"/>
      <c r="I1139" s="52" t="s">
        <v>252</v>
      </c>
      <c r="J1139" s="52"/>
      <c r="K1139" s="52"/>
      <c r="L1139" s="52"/>
      <c r="M1139" s="53" t="s">
        <v>309</v>
      </c>
      <c r="N1139" s="53"/>
      <c r="O1139" s="53"/>
      <c r="P1139" s="53" t="s">
        <v>310</v>
      </c>
      <c r="Q1139" s="53"/>
      <c r="R1139" s="53"/>
      <c r="S1139" s="54">
        <v>7.24</v>
      </c>
      <c r="T1139" s="54"/>
      <c r="V1139" s="5">
        <v>0</v>
      </c>
      <c r="W1139" s="4" t="s">
        <v>326</v>
      </c>
      <c r="X1139" s="55" t="s">
        <v>327</v>
      </c>
      <c r="Y1139" s="55"/>
      <c r="Z1139" s="55"/>
      <c r="AA1139" s="55"/>
      <c r="AB1139" s="56">
        <v>0</v>
      </c>
      <c r="AC1139" s="56"/>
    </row>
    <row r="1140" spans="1:29" ht="11.1" customHeight="1" x14ac:dyDescent="0.15">
      <c r="A1140" s="6" t="s">
        <v>325</v>
      </c>
      <c r="C1140" s="40" t="s">
        <v>308</v>
      </c>
      <c r="D1140" s="40"/>
      <c r="E1140" s="40"/>
      <c r="F1140" s="40"/>
      <c r="G1140" s="51">
        <v>3539863</v>
      </c>
      <c r="H1140" s="51"/>
      <c r="I1140" s="52" t="s">
        <v>252</v>
      </c>
      <c r="J1140" s="52"/>
      <c r="K1140" s="52"/>
      <c r="L1140" s="52"/>
      <c r="M1140" s="53" t="s">
        <v>309</v>
      </c>
      <c r="N1140" s="53"/>
      <c r="O1140" s="53"/>
      <c r="P1140" s="53" t="s">
        <v>311</v>
      </c>
      <c r="Q1140" s="53"/>
      <c r="R1140" s="53"/>
      <c r="S1140" s="54">
        <v>6.71</v>
      </c>
      <c r="T1140" s="54"/>
      <c r="V1140" s="5">
        <v>0</v>
      </c>
      <c r="W1140" s="4" t="s">
        <v>326</v>
      </c>
      <c r="X1140" s="55" t="s">
        <v>327</v>
      </c>
      <c r="Y1140" s="55"/>
      <c r="Z1140" s="55"/>
      <c r="AA1140" s="55"/>
      <c r="AB1140" s="56">
        <v>0</v>
      </c>
      <c r="AC1140" s="56"/>
    </row>
    <row r="1141" spans="1:29" ht="11.1" customHeight="1" x14ac:dyDescent="0.15">
      <c r="A1141" s="6" t="s">
        <v>325</v>
      </c>
      <c r="C1141" s="40" t="s">
        <v>308</v>
      </c>
      <c r="D1141" s="40"/>
      <c r="E1141" s="40"/>
      <c r="F1141" s="40"/>
      <c r="G1141" s="51">
        <v>3539966</v>
      </c>
      <c r="H1141" s="51"/>
      <c r="I1141" s="52" t="s">
        <v>252</v>
      </c>
      <c r="J1141" s="52"/>
      <c r="K1141" s="52"/>
      <c r="L1141" s="52"/>
      <c r="M1141" s="53" t="s">
        <v>309</v>
      </c>
      <c r="N1141" s="53"/>
      <c r="O1141" s="53"/>
      <c r="P1141" s="53" t="s">
        <v>312</v>
      </c>
      <c r="Q1141" s="53"/>
      <c r="R1141" s="53"/>
      <c r="S1141" s="54">
        <v>4.3600000000000003</v>
      </c>
      <c r="T1141" s="54"/>
      <c r="V1141" s="5">
        <v>0</v>
      </c>
      <c r="W1141" s="4" t="s">
        <v>326</v>
      </c>
      <c r="X1141" s="55" t="s">
        <v>327</v>
      </c>
      <c r="Y1141" s="55"/>
      <c r="Z1141" s="55"/>
      <c r="AA1141" s="55"/>
      <c r="AB1141" s="56">
        <v>0</v>
      </c>
      <c r="AC1141" s="56"/>
    </row>
    <row r="1142" spans="1:29" ht="11.1" customHeight="1" x14ac:dyDescent="0.15">
      <c r="A1142" s="6" t="s">
        <v>325</v>
      </c>
      <c r="C1142" s="40" t="s">
        <v>308</v>
      </c>
      <c r="D1142" s="40"/>
      <c r="E1142" s="40"/>
      <c r="F1142" s="40"/>
      <c r="G1142" s="51">
        <v>3543002</v>
      </c>
      <c r="H1142" s="51"/>
      <c r="I1142" s="52" t="s">
        <v>253</v>
      </c>
      <c r="J1142" s="52"/>
      <c r="K1142" s="52"/>
      <c r="L1142" s="52"/>
      <c r="M1142" s="53" t="s">
        <v>309</v>
      </c>
      <c r="N1142" s="53"/>
      <c r="O1142" s="53"/>
      <c r="P1142" s="53" t="s">
        <v>313</v>
      </c>
      <c r="Q1142" s="53"/>
      <c r="R1142" s="53"/>
      <c r="S1142" s="54">
        <v>7.43</v>
      </c>
      <c r="T1142" s="54"/>
      <c r="V1142" s="5">
        <v>0</v>
      </c>
      <c r="W1142" s="4" t="s">
        <v>326</v>
      </c>
      <c r="X1142" s="55" t="s">
        <v>327</v>
      </c>
      <c r="Y1142" s="55"/>
      <c r="Z1142" s="55"/>
      <c r="AA1142" s="55"/>
      <c r="AB1142" s="56">
        <v>0</v>
      </c>
      <c r="AC1142" s="56"/>
    </row>
    <row r="1143" spans="1:29" ht="11.1" customHeight="1" x14ac:dyDescent="0.15">
      <c r="A1143" s="6" t="s">
        <v>325</v>
      </c>
      <c r="C1143" s="40" t="s">
        <v>308</v>
      </c>
      <c r="D1143" s="40"/>
      <c r="E1143" s="40"/>
      <c r="F1143" s="40"/>
      <c r="G1143" s="51">
        <v>3543063</v>
      </c>
      <c r="H1143" s="51"/>
      <c r="I1143" s="52" t="s">
        <v>253</v>
      </c>
      <c r="J1143" s="52"/>
      <c r="K1143" s="52"/>
      <c r="L1143" s="52"/>
      <c r="M1143" s="53" t="s">
        <v>309</v>
      </c>
      <c r="N1143" s="53"/>
      <c r="O1143" s="53"/>
      <c r="P1143" s="53" t="s">
        <v>311</v>
      </c>
      <c r="Q1143" s="53"/>
      <c r="R1143" s="53"/>
      <c r="S1143" s="54">
        <v>6.87</v>
      </c>
      <c r="T1143" s="54"/>
      <c r="V1143" s="5">
        <v>0</v>
      </c>
      <c r="W1143" s="4" t="s">
        <v>326</v>
      </c>
      <c r="X1143" s="55" t="s">
        <v>327</v>
      </c>
      <c r="Y1143" s="55"/>
      <c r="Z1143" s="55"/>
      <c r="AA1143" s="55"/>
      <c r="AB1143" s="56">
        <v>0</v>
      </c>
      <c r="AC1143" s="56"/>
    </row>
    <row r="1144" spans="1:29" ht="11.1" customHeight="1" x14ac:dyDescent="0.15">
      <c r="A1144" s="6" t="s">
        <v>325</v>
      </c>
      <c r="C1144" s="40" t="s">
        <v>308</v>
      </c>
      <c r="D1144" s="40"/>
      <c r="E1144" s="40"/>
      <c r="F1144" s="40"/>
      <c r="G1144" s="51">
        <v>3543141</v>
      </c>
      <c r="H1144" s="51"/>
      <c r="I1144" s="52" t="s">
        <v>253</v>
      </c>
      <c r="J1144" s="52"/>
      <c r="K1144" s="52"/>
      <c r="L1144" s="52"/>
      <c r="M1144" s="53" t="s">
        <v>309</v>
      </c>
      <c r="N1144" s="53"/>
      <c r="O1144" s="53"/>
      <c r="P1144" s="53" t="s">
        <v>312</v>
      </c>
      <c r="Q1144" s="53"/>
      <c r="R1144" s="53"/>
      <c r="S1144" s="54">
        <v>4.1900000000000004</v>
      </c>
      <c r="T1144" s="54"/>
      <c r="V1144" s="5">
        <v>0</v>
      </c>
      <c r="W1144" s="4" t="s">
        <v>326</v>
      </c>
      <c r="X1144" s="55" t="s">
        <v>327</v>
      </c>
      <c r="Y1144" s="55"/>
      <c r="Z1144" s="55"/>
      <c r="AA1144" s="55"/>
      <c r="AB1144" s="56">
        <v>0</v>
      </c>
      <c r="AC1144" s="56"/>
    </row>
    <row r="1145" spans="1:29" ht="11.1" customHeight="1" x14ac:dyDescent="0.15">
      <c r="A1145" s="6" t="s">
        <v>325</v>
      </c>
      <c r="C1145" s="40" t="s">
        <v>308</v>
      </c>
      <c r="D1145" s="40"/>
      <c r="E1145" s="40"/>
      <c r="F1145" s="40"/>
      <c r="G1145" s="51">
        <v>3545778</v>
      </c>
      <c r="H1145" s="51"/>
      <c r="I1145" s="52" t="s">
        <v>254</v>
      </c>
      <c r="J1145" s="52"/>
      <c r="K1145" s="52"/>
      <c r="L1145" s="52"/>
      <c r="M1145" s="53" t="s">
        <v>309</v>
      </c>
      <c r="N1145" s="53"/>
      <c r="O1145" s="53"/>
      <c r="P1145" s="53" t="s">
        <v>313</v>
      </c>
      <c r="Q1145" s="53"/>
      <c r="R1145" s="53"/>
      <c r="S1145" s="54">
        <v>6.44</v>
      </c>
      <c r="T1145" s="54"/>
      <c r="V1145" s="5">
        <v>0</v>
      </c>
      <c r="W1145" s="4" t="s">
        <v>326</v>
      </c>
      <c r="X1145" s="55" t="s">
        <v>327</v>
      </c>
      <c r="Y1145" s="55"/>
      <c r="Z1145" s="55"/>
      <c r="AA1145" s="55"/>
      <c r="AB1145" s="56">
        <v>0</v>
      </c>
      <c r="AC1145" s="56"/>
    </row>
    <row r="1146" spans="1:29" ht="11.1" customHeight="1" x14ac:dyDescent="0.15">
      <c r="A1146" s="6" t="s">
        <v>325</v>
      </c>
      <c r="C1146" s="40" t="s">
        <v>308</v>
      </c>
      <c r="D1146" s="40"/>
      <c r="E1146" s="40"/>
      <c r="F1146" s="40"/>
      <c r="G1146" s="51">
        <v>3545812</v>
      </c>
      <c r="H1146" s="51"/>
      <c r="I1146" s="52" t="s">
        <v>254</v>
      </c>
      <c r="J1146" s="52"/>
      <c r="K1146" s="52"/>
      <c r="L1146" s="52"/>
      <c r="M1146" s="53" t="s">
        <v>309</v>
      </c>
      <c r="N1146" s="53"/>
      <c r="O1146" s="53"/>
      <c r="P1146" s="53" t="s">
        <v>311</v>
      </c>
      <c r="Q1146" s="53"/>
      <c r="R1146" s="53"/>
      <c r="S1146" s="54">
        <v>6.79</v>
      </c>
      <c r="T1146" s="54"/>
      <c r="V1146" s="5">
        <v>0</v>
      </c>
      <c r="W1146" s="4" t="s">
        <v>326</v>
      </c>
      <c r="X1146" s="55" t="s">
        <v>327</v>
      </c>
      <c r="Y1146" s="55"/>
      <c r="Z1146" s="55"/>
      <c r="AA1146" s="55"/>
      <c r="AB1146" s="56">
        <v>0</v>
      </c>
      <c r="AC1146" s="56"/>
    </row>
    <row r="1147" spans="1:29" ht="11.1" customHeight="1" x14ac:dyDescent="0.15">
      <c r="A1147" s="6" t="s">
        <v>325</v>
      </c>
      <c r="C1147" s="40" t="s">
        <v>308</v>
      </c>
      <c r="D1147" s="40"/>
      <c r="E1147" s="40"/>
      <c r="F1147" s="40"/>
      <c r="G1147" s="51">
        <v>3545850</v>
      </c>
      <c r="H1147" s="51"/>
      <c r="I1147" s="52" t="s">
        <v>254</v>
      </c>
      <c r="J1147" s="52"/>
      <c r="K1147" s="52"/>
      <c r="L1147" s="52"/>
      <c r="M1147" s="53" t="s">
        <v>309</v>
      </c>
      <c r="N1147" s="53"/>
      <c r="O1147" s="53"/>
      <c r="P1147" s="53" t="s">
        <v>312</v>
      </c>
      <c r="Q1147" s="53"/>
      <c r="R1147" s="53"/>
      <c r="S1147" s="54">
        <v>3.46</v>
      </c>
      <c r="T1147" s="54"/>
      <c r="V1147" s="5">
        <v>0</v>
      </c>
      <c r="W1147" s="4" t="s">
        <v>326</v>
      </c>
      <c r="X1147" s="55" t="s">
        <v>327</v>
      </c>
      <c r="Y1147" s="55"/>
      <c r="Z1147" s="55"/>
      <c r="AA1147" s="55"/>
      <c r="AB1147" s="56">
        <v>0</v>
      </c>
      <c r="AC1147" s="56"/>
    </row>
    <row r="1148" spans="1:29" ht="11.1" customHeight="1" x14ac:dyDescent="0.15">
      <c r="A1148" s="6" t="s">
        <v>325</v>
      </c>
      <c r="C1148" s="40" t="s">
        <v>308</v>
      </c>
      <c r="D1148" s="40"/>
      <c r="E1148" s="40"/>
      <c r="F1148" s="40"/>
      <c r="G1148" s="51">
        <v>3547542</v>
      </c>
      <c r="H1148" s="51"/>
      <c r="I1148" s="52" t="s">
        <v>255</v>
      </c>
      <c r="J1148" s="52"/>
      <c r="K1148" s="52"/>
      <c r="L1148" s="52"/>
      <c r="M1148" s="53" t="s">
        <v>309</v>
      </c>
      <c r="N1148" s="53"/>
      <c r="O1148" s="53"/>
      <c r="P1148" s="53" t="s">
        <v>313</v>
      </c>
      <c r="Q1148" s="53"/>
      <c r="R1148" s="53"/>
      <c r="S1148" s="54">
        <v>2.85</v>
      </c>
      <c r="T1148" s="54"/>
      <c r="V1148" s="5">
        <v>0</v>
      </c>
      <c r="W1148" s="4" t="s">
        <v>326</v>
      </c>
      <c r="X1148" s="55" t="s">
        <v>327</v>
      </c>
      <c r="Y1148" s="55"/>
      <c r="Z1148" s="55"/>
      <c r="AA1148" s="55"/>
      <c r="AB1148" s="56">
        <v>0</v>
      </c>
      <c r="AC1148" s="56"/>
    </row>
    <row r="1149" spans="1:29" ht="11.1" customHeight="1" x14ac:dyDescent="0.15">
      <c r="A1149" s="6" t="s">
        <v>325</v>
      </c>
      <c r="C1149" s="40" t="s">
        <v>308</v>
      </c>
      <c r="D1149" s="40"/>
      <c r="E1149" s="40"/>
      <c r="F1149" s="40"/>
      <c r="G1149" s="51">
        <v>3547612</v>
      </c>
      <c r="H1149" s="51"/>
      <c r="I1149" s="52" t="s">
        <v>255</v>
      </c>
      <c r="J1149" s="52"/>
      <c r="K1149" s="52"/>
      <c r="L1149" s="52"/>
      <c r="M1149" s="53" t="s">
        <v>309</v>
      </c>
      <c r="N1149" s="53"/>
      <c r="O1149" s="53"/>
      <c r="P1149" s="53" t="s">
        <v>311</v>
      </c>
      <c r="Q1149" s="53"/>
      <c r="R1149" s="53"/>
      <c r="S1149" s="54">
        <v>4.4000000000000004</v>
      </c>
      <c r="T1149" s="54"/>
      <c r="V1149" s="5">
        <v>0</v>
      </c>
      <c r="W1149" s="4" t="s">
        <v>326</v>
      </c>
      <c r="X1149" s="55" t="s">
        <v>327</v>
      </c>
      <c r="Y1149" s="55"/>
      <c r="Z1149" s="55"/>
      <c r="AA1149" s="55"/>
      <c r="AB1149" s="56">
        <v>0</v>
      </c>
      <c r="AC1149" s="56"/>
    </row>
    <row r="1150" spans="1:29" ht="11.1" customHeight="1" x14ac:dyDescent="0.15">
      <c r="A1150" s="6" t="s">
        <v>325</v>
      </c>
      <c r="C1150" s="40" t="s">
        <v>308</v>
      </c>
      <c r="D1150" s="40"/>
      <c r="E1150" s="40"/>
      <c r="F1150" s="40"/>
      <c r="G1150" s="51">
        <v>3547648</v>
      </c>
      <c r="H1150" s="51"/>
      <c r="I1150" s="52" t="s">
        <v>255</v>
      </c>
      <c r="J1150" s="52"/>
      <c r="K1150" s="52"/>
      <c r="L1150" s="52"/>
      <c r="M1150" s="53" t="s">
        <v>309</v>
      </c>
      <c r="N1150" s="53"/>
      <c r="O1150" s="53"/>
      <c r="P1150" s="53" t="s">
        <v>312</v>
      </c>
      <c r="Q1150" s="53"/>
      <c r="R1150" s="53"/>
      <c r="S1150" s="54">
        <v>2.27</v>
      </c>
      <c r="T1150" s="54"/>
      <c r="V1150" s="5">
        <v>0</v>
      </c>
      <c r="W1150" s="4" t="s">
        <v>326</v>
      </c>
      <c r="X1150" s="55" t="s">
        <v>327</v>
      </c>
      <c r="Y1150" s="55"/>
      <c r="Z1150" s="55"/>
      <c r="AA1150" s="55"/>
      <c r="AB1150" s="56">
        <v>0</v>
      </c>
      <c r="AC1150" s="56"/>
    </row>
    <row r="1151" spans="1:29" ht="11.1" customHeight="1" x14ac:dyDescent="0.15">
      <c r="A1151" s="6" t="s">
        <v>325</v>
      </c>
      <c r="C1151" s="40" t="s">
        <v>308</v>
      </c>
      <c r="D1151" s="40"/>
      <c r="E1151" s="40"/>
      <c r="F1151" s="40"/>
      <c r="G1151" s="51">
        <v>3550039</v>
      </c>
      <c r="H1151" s="51"/>
      <c r="I1151" s="52" t="s">
        <v>256</v>
      </c>
      <c r="J1151" s="52"/>
      <c r="K1151" s="52"/>
      <c r="L1151" s="52"/>
      <c r="M1151" s="53" t="s">
        <v>309</v>
      </c>
      <c r="N1151" s="53"/>
      <c r="O1151" s="53"/>
      <c r="P1151" s="53" t="s">
        <v>313</v>
      </c>
      <c r="Q1151" s="53"/>
      <c r="R1151" s="53"/>
      <c r="S1151" s="54">
        <v>5.33</v>
      </c>
      <c r="T1151" s="54"/>
      <c r="V1151" s="5">
        <v>0</v>
      </c>
      <c r="W1151" s="4" t="s">
        <v>326</v>
      </c>
      <c r="X1151" s="55" t="s">
        <v>327</v>
      </c>
      <c r="Y1151" s="55"/>
      <c r="Z1151" s="55"/>
      <c r="AA1151" s="55"/>
      <c r="AB1151" s="56">
        <v>0</v>
      </c>
      <c r="AC1151" s="56"/>
    </row>
    <row r="1152" spans="1:29" ht="11.1" customHeight="1" x14ac:dyDescent="0.15">
      <c r="A1152" s="6" t="s">
        <v>325</v>
      </c>
      <c r="C1152" s="40" t="s">
        <v>308</v>
      </c>
      <c r="D1152" s="40"/>
      <c r="E1152" s="40"/>
      <c r="F1152" s="40"/>
      <c r="G1152" s="51">
        <v>3550278</v>
      </c>
      <c r="H1152" s="51"/>
      <c r="I1152" s="52" t="s">
        <v>256</v>
      </c>
      <c r="J1152" s="52"/>
      <c r="K1152" s="52"/>
      <c r="L1152" s="52"/>
      <c r="M1152" s="53" t="s">
        <v>309</v>
      </c>
      <c r="N1152" s="53"/>
      <c r="O1152" s="53"/>
      <c r="P1152" s="53" t="s">
        <v>328</v>
      </c>
      <c r="Q1152" s="53"/>
      <c r="R1152" s="53"/>
      <c r="S1152" s="54">
        <v>5.92</v>
      </c>
      <c r="T1152" s="54"/>
      <c r="V1152" s="5">
        <v>0</v>
      </c>
      <c r="W1152" s="4" t="s">
        <v>326</v>
      </c>
      <c r="X1152" s="55" t="s">
        <v>327</v>
      </c>
      <c r="Y1152" s="55"/>
      <c r="Z1152" s="55"/>
      <c r="AA1152" s="55"/>
      <c r="AB1152" s="56">
        <v>0</v>
      </c>
      <c r="AC1152" s="56"/>
    </row>
    <row r="1153" spans="1:29" ht="11.1" customHeight="1" x14ac:dyDescent="0.15">
      <c r="A1153" s="6" t="s">
        <v>325</v>
      </c>
      <c r="C1153" s="40" t="s">
        <v>308</v>
      </c>
      <c r="D1153" s="40"/>
      <c r="E1153" s="40"/>
      <c r="F1153" s="40"/>
      <c r="G1153" s="51">
        <v>3550304</v>
      </c>
      <c r="H1153" s="51"/>
      <c r="I1153" s="52" t="s">
        <v>256</v>
      </c>
      <c r="J1153" s="52"/>
      <c r="K1153" s="52"/>
      <c r="L1153" s="52"/>
      <c r="M1153" s="53" t="s">
        <v>309</v>
      </c>
      <c r="N1153" s="53"/>
      <c r="O1153" s="53"/>
      <c r="P1153" s="53" t="s">
        <v>311</v>
      </c>
      <c r="Q1153" s="53"/>
      <c r="R1153" s="53"/>
      <c r="S1153" s="54">
        <v>3.39</v>
      </c>
      <c r="T1153" s="54"/>
      <c r="V1153" s="5">
        <v>0</v>
      </c>
      <c r="W1153" s="4" t="s">
        <v>326</v>
      </c>
      <c r="X1153" s="55" t="s">
        <v>327</v>
      </c>
      <c r="Y1153" s="55"/>
      <c r="Z1153" s="55"/>
      <c r="AA1153" s="55"/>
      <c r="AB1153" s="56">
        <v>0</v>
      </c>
      <c r="AC1153" s="56"/>
    </row>
    <row r="1154" spans="1:29" ht="11.1" customHeight="1" x14ac:dyDescent="0.15">
      <c r="A1154" s="6" t="s">
        <v>325</v>
      </c>
      <c r="C1154" s="40" t="s">
        <v>308</v>
      </c>
      <c r="D1154" s="40"/>
      <c r="E1154" s="40"/>
      <c r="F1154" s="40"/>
      <c r="G1154" s="51">
        <v>3550333</v>
      </c>
      <c r="H1154" s="51"/>
      <c r="I1154" s="52" t="s">
        <v>256</v>
      </c>
      <c r="J1154" s="52"/>
      <c r="K1154" s="52"/>
      <c r="L1154" s="52"/>
      <c r="M1154" s="53" t="s">
        <v>309</v>
      </c>
      <c r="N1154" s="53"/>
      <c r="O1154" s="53"/>
      <c r="P1154" s="53" t="s">
        <v>312</v>
      </c>
      <c r="Q1154" s="53"/>
      <c r="R1154" s="53"/>
      <c r="S1154" s="54">
        <v>4.9400000000000004</v>
      </c>
      <c r="T1154" s="54"/>
      <c r="V1154" s="5">
        <v>0</v>
      </c>
      <c r="W1154" s="4" t="s">
        <v>326</v>
      </c>
      <c r="X1154" s="55" t="s">
        <v>327</v>
      </c>
      <c r="Y1154" s="55"/>
      <c r="Z1154" s="55"/>
      <c r="AA1154" s="55"/>
      <c r="AB1154" s="56">
        <v>0</v>
      </c>
      <c r="AC1154" s="56"/>
    </row>
    <row r="1155" spans="1:29" ht="11.1" customHeight="1" x14ac:dyDescent="0.15">
      <c r="A1155" s="6" t="s">
        <v>325</v>
      </c>
      <c r="C1155" s="40" t="s">
        <v>308</v>
      </c>
      <c r="D1155" s="40"/>
      <c r="E1155" s="40"/>
      <c r="F1155" s="40"/>
      <c r="G1155" s="51">
        <v>3553300</v>
      </c>
      <c r="H1155" s="51"/>
      <c r="I1155" s="52" t="s">
        <v>258</v>
      </c>
      <c r="J1155" s="52"/>
      <c r="K1155" s="52"/>
      <c r="L1155" s="52"/>
      <c r="M1155" s="53" t="s">
        <v>309</v>
      </c>
      <c r="N1155" s="53"/>
      <c r="O1155" s="53"/>
      <c r="P1155" s="53" t="s">
        <v>328</v>
      </c>
      <c r="Q1155" s="53"/>
      <c r="R1155" s="53"/>
      <c r="S1155" s="54">
        <v>7.58</v>
      </c>
      <c r="T1155" s="54"/>
      <c r="V1155" s="5">
        <v>0</v>
      </c>
      <c r="W1155" s="4" t="s">
        <v>326</v>
      </c>
      <c r="X1155" s="55" t="s">
        <v>327</v>
      </c>
      <c r="Y1155" s="55"/>
      <c r="Z1155" s="55"/>
      <c r="AA1155" s="55"/>
      <c r="AB1155" s="56">
        <v>0</v>
      </c>
      <c r="AC1155" s="56"/>
    </row>
    <row r="1156" spans="1:29" ht="11.1" customHeight="1" x14ac:dyDescent="0.15">
      <c r="A1156" s="6" t="s">
        <v>325</v>
      </c>
      <c r="C1156" s="40" t="s">
        <v>308</v>
      </c>
      <c r="D1156" s="40"/>
      <c r="E1156" s="40"/>
      <c r="F1156" s="40"/>
      <c r="G1156" s="51">
        <v>3553329</v>
      </c>
      <c r="H1156" s="51"/>
      <c r="I1156" s="52" t="s">
        <v>258</v>
      </c>
      <c r="J1156" s="52"/>
      <c r="K1156" s="52"/>
      <c r="L1156" s="52"/>
      <c r="M1156" s="53" t="s">
        <v>309</v>
      </c>
      <c r="N1156" s="53"/>
      <c r="O1156" s="53"/>
      <c r="P1156" s="53" t="s">
        <v>311</v>
      </c>
      <c r="Q1156" s="53"/>
      <c r="R1156" s="53"/>
      <c r="S1156" s="54">
        <v>0.77</v>
      </c>
      <c r="T1156" s="54"/>
      <c r="V1156" s="5">
        <v>0</v>
      </c>
      <c r="W1156" s="4" t="s">
        <v>326</v>
      </c>
      <c r="X1156" s="55" t="s">
        <v>327</v>
      </c>
      <c r="Y1156" s="55"/>
      <c r="Z1156" s="55"/>
      <c r="AA1156" s="55"/>
      <c r="AB1156" s="56">
        <v>0</v>
      </c>
      <c r="AC1156" s="56"/>
    </row>
    <row r="1157" spans="1:29" ht="11.1" customHeight="1" x14ac:dyDescent="0.15">
      <c r="A1157" s="6" t="s">
        <v>325</v>
      </c>
      <c r="C1157" s="40" t="s">
        <v>308</v>
      </c>
      <c r="D1157" s="40"/>
      <c r="E1157" s="40"/>
      <c r="F1157" s="40"/>
      <c r="G1157" s="51">
        <v>3553331</v>
      </c>
      <c r="H1157" s="51"/>
      <c r="I1157" s="52" t="s">
        <v>258</v>
      </c>
      <c r="J1157" s="52"/>
      <c r="K1157" s="52"/>
      <c r="L1157" s="52"/>
      <c r="M1157" s="53" t="s">
        <v>309</v>
      </c>
      <c r="N1157" s="53"/>
      <c r="O1157" s="53"/>
      <c r="P1157" s="53" t="s">
        <v>329</v>
      </c>
      <c r="Q1157" s="53"/>
      <c r="R1157" s="53"/>
      <c r="S1157" s="54">
        <v>1.68</v>
      </c>
      <c r="T1157" s="54"/>
      <c r="V1157" s="5">
        <v>0</v>
      </c>
      <c r="W1157" s="4" t="s">
        <v>326</v>
      </c>
      <c r="X1157" s="55" t="s">
        <v>327</v>
      </c>
      <c r="Y1157" s="55"/>
      <c r="Z1157" s="55"/>
      <c r="AA1157" s="55"/>
      <c r="AB1157" s="56">
        <v>0</v>
      </c>
      <c r="AC1157" s="56"/>
    </row>
    <row r="1158" spans="1:29" ht="11.1" customHeight="1" x14ac:dyDescent="0.15">
      <c r="A1158" s="6" t="s">
        <v>325</v>
      </c>
      <c r="C1158" s="40" t="s">
        <v>308</v>
      </c>
      <c r="D1158" s="40"/>
      <c r="E1158" s="40"/>
      <c r="F1158" s="40"/>
      <c r="G1158" s="51">
        <v>3553334</v>
      </c>
      <c r="H1158" s="51"/>
      <c r="I1158" s="52" t="s">
        <v>258</v>
      </c>
      <c r="J1158" s="52"/>
      <c r="K1158" s="52"/>
      <c r="L1158" s="52"/>
      <c r="M1158" s="53" t="s">
        <v>309</v>
      </c>
      <c r="N1158" s="53"/>
      <c r="O1158" s="53"/>
      <c r="P1158" s="53" t="s">
        <v>312</v>
      </c>
      <c r="Q1158" s="53"/>
      <c r="R1158" s="53"/>
      <c r="S1158" s="54">
        <v>4.1399999999999997</v>
      </c>
      <c r="T1158" s="54"/>
      <c r="V1158" s="5">
        <v>0</v>
      </c>
      <c r="W1158" s="4" t="s">
        <v>326</v>
      </c>
      <c r="X1158" s="55" t="s">
        <v>327</v>
      </c>
      <c r="Y1158" s="55"/>
      <c r="Z1158" s="55"/>
      <c r="AA1158" s="55"/>
      <c r="AB1158" s="56">
        <v>0</v>
      </c>
      <c r="AC1158" s="56"/>
    </row>
    <row r="1159" spans="1:29" ht="11.1" customHeight="1" x14ac:dyDescent="0.15">
      <c r="A1159" s="6" t="s">
        <v>325</v>
      </c>
      <c r="C1159" s="40" t="s">
        <v>308</v>
      </c>
      <c r="D1159" s="40"/>
      <c r="E1159" s="40"/>
      <c r="F1159" s="40"/>
      <c r="G1159" s="51">
        <v>3556248</v>
      </c>
      <c r="H1159" s="51"/>
      <c r="I1159" s="52" t="s">
        <v>259</v>
      </c>
      <c r="J1159" s="52"/>
      <c r="K1159" s="52"/>
      <c r="L1159" s="52"/>
      <c r="M1159" s="53" t="s">
        <v>309</v>
      </c>
      <c r="N1159" s="53"/>
      <c r="O1159" s="53"/>
      <c r="P1159" s="53" t="s">
        <v>313</v>
      </c>
      <c r="Q1159" s="53"/>
      <c r="R1159" s="53"/>
      <c r="S1159" s="54">
        <v>8.18</v>
      </c>
      <c r="T1159" s="54"/>
      <c r="V1159" s="5">
        <v>0</v>
      </c>
      <c r="W1159" s="4" t="s">
        <v>326</v>
      </c>
      <c r="X1159" s="55" t="s">
        <v>327</v>
      </c>
      <c r="Y1159" s="55"/>
      <c r="Z1159" s="55"/>
      <c r="AA1159" s="55"/>
      <c r="AB1159" s="56">
        <v>0</v>
      </c>
      <c r="AC1159" s="56"/>
    </row>
    <row r="1160" spans="1:29" ht="11.1" customHeight="1" x14ac:dyDescent="0.15">
      <c r="A1160" s="6" t="s">
        <v>325</v>
      </c>
      <c r="C1160" s="40" t="s">
        <v>308</v>
      </c>
      <c r="D1160" s="40"/>
      <c r="E1160" s="40"/>
      <c r="F1160" s="40"/>
      <c r="G1160" s="51">
        <v>3556315</v>
      </c>
      <c r="H1160" s="51"/>
      <c r="I1160" s="52" t="s">
        <v>259</v>
      </c>
      <c r="J1160" s="52"/>
      <c r="K1160" s="52"/>
      <c r="L1160" s="52"/>
      <c r="M1160" s="53" t="s">
        <v>309</v>
      </c>
      <c r="N1160" s="53"/>
      <c r="O1160" s="53"/>
      <c r="P1160" s="53" t="s">
        <v>311</v>
      </c>
      <c r="Q1160" s="53"/>
      <c r="R1160" s="53"/>
      <c r="S1160" s="54">
        <v>8.36</v>
      </c>
      <c r="T1160" s="54"/>
      <c r="V1160" s="5">
        <v>0</v>
      </c>
      <c r="W1160" s="4" t="s">
        <v>326</v>
      </c>
      <c r="X1160" s="55" t="s">
        <v>327</v>
      </c>
      <c r="Y1160" s="55"/>
      <c r="Z1160" s="55"/>
      <c r="AA1160" s="55"/>
      <c r="AB1160" s="56">
        <v>0</v>
      </c>
      <c r="AC1160" s="56"/>
    </row>
    <row r="1161" spans="1:29" ht="11.1" customHeight="1" x14ac:dyDescent="0.15">
      <c r="A1161" s="6" t="s">
        <v>325</v>
      </c>
      <c r="C1161" s="40" t="s">
        <v>308</v>
      </c>
      <c r="D1161" s="40"/>
      <c r="E1161" s="40"/>
      <c r="F1161" s="40"/>
      <c r="G1161" s="51">
        <v>3556363</v>
      </c>
      <c r="H1161" s="51"/>
      <c r="I1161" s="52" t="s">
        <v>259</v>
      </c>
      <c r="J1161" s="52"/>
      <c r="K1161" s="52"/>
      <c r="L1161" s="52"/>
      <c r="M1161" s="53" t="s">
        <v>309</v>
      </c>
      <c r="N1161" s="53"/>
      <c r="O1161" s="53"/>
      <c r="P1161" s="53" t="s">
        <v>312</v>
      </c>
      <c r="Q1161" s="53"/>
      <c r="R1161" s="53"/>
      <c r="S1161" s="54">
        <v>4.8</v>
      </c>
      <c r="T1161" s="54"/>
      <c r="V1161" s="5">
        <v>0</v>
      </c>
      <c r="W1161" s="4" t="s">
        <v>326</v>
      </c>
      <c r="X1161" s="55" t="s">
        <v>327</v>
      </c>
      <c r="Y1161" s="55"/>
      <c r="Z1161" s="55"/>
      <c r="AA1161" s="55"/>
      <c r="AB1161" s="56">
        <v>0</v>
      </c>
      <c r="AC1161" s="56"/>
    </row>
    <row r="1162" spans="1:29" ht="11.1" customHeight="1" x14ac:dyDescent="0.15">
      <c r="A1162" s="6" t="s">
        <v>325</v>
      </c>
      <c r="C1162" s="40" t="s">
        <v>308</v>
      </c>
      <c r="D1162" s="40"/>
      <c r="E1162" s="40"/>
      <c r="F1162" s="40"/>
      <c r="G1162" s="51">
        <v>3559888</v>
      </c>
      <c r="H1162" s="51"/>
      <c r="I1162" s="52" t="s">
        <v>260</v>
      </c>
      <c r="J1162" s="52"/>
      <c r="K1162" s="52"/>
      <c r="L1162" s="52"/>
      <c r="M1162" s="53" t="s">
        <v>309</v>
      </c>
      <c r="N1162" s="53"/>
      <c r="O1162" s="53"/>
      <c r="P1162" s="53" t="s">
        <v>311</v>
      </c>
      <c r="Q1162" s="53"/>
      <c r="R1162" s="53"/>
      <c r="S1162" s="54">
        <v>8.15</v>
      </c>
      <c r="T1162" s="54"/>
      <c r="V1162" s="5">
        <v>0</v>
      </c>
      <c r="W1162" s="4" t="s">
        <v>326</v>
      </c>
      <c r="X1162" s="55" t="s">
        <v>327</v>
      </c>
      <c r="Y1162" s="55"/>
      <c r="Z1162" s="55"/>
      <c r="AA1162" s="55"/>
      <c r="AB1162" s="56">
        <v>0</v>
      </c>
      <c r="AC1162" s="56"/>
    </row>
    <row r="1163" spans="1:29" ht="11.1" customHeight="1" x14ac:dyDescent="0.15">
      <c r="A1163" s="6" t="s">
        <v>325</v>
      </c>
      <c r="C1163" s="40" t="s">
        <v>308</v>
      </c>
      <c r="D1163" s="40"/>
      <c r="E1163" s="40"/>
      <c r="F1163" s="40"/>
      <c r="G1163" s="51">
        <v>3559952</v>
      </c>
      <c r="H1163" s="51"/>
      <c r="I1163" s="52" t="s">
        <v>260</v>
      </c>
      <c r="J1163" s="52"/>
      <c r="K1163" s="52"/>
      <c r="L1163" s="52"/>
      <c r="M1163" s="53" t="s">
        <v>309</v>
      </c>
      <c r="N1163" s="53"/>
      <c r="O1163" s="53"/>
      <c r="P1163" s="53" t="s">
        <v>328</v>
      </c>
      <c r="Q1163" s="53"/>
      <c r="R1163" s="53"/>
      <c r="S1163" s="54">
        <v>4.49</v>
      </c>
      <c r="T1163" s="54"/>
      <c r="V1163" s="5">
        <v>0</v>
      </c>
      <c r="W1163" s="4" t="s">
        <v>326</v>
      </c>
      <c r="X1163" s="55" t="s">
        <v>327</v>
      </c>
      <c r="Y1163" s="55"/>
      <c r="Z1163" s="55"/>
      <c r="AA1163" s="55"/>
      <c r="AB1163" s="56">
        <v>0</v>
      </c>
      <c r="AC1163" s="56"/>
    </row>
    <row r="1164" spans="1:29" ht="11.1" customHeight="1" x14ac:dyDescent="0.15">
      <c r="A1164" s="6" t="s">
        <v>325</v>
      </c>
      <c r="C1164" s="40" t="s">
        <v>308</v>
      </c>
      <c r="D1164" s="40"/>
      <c r="E1164" s="40"/>
      <c r="F1164" s="40"/>
      <c r="G1164" s="51">
        <v>3559958</v>
      </c>
      <c r="H1164" s="51"/>
      <c r="I1164" s="52" t="s">
        <v>260</v>
      </c>
      <c r="J1164" s="52"/>
      <c r="K1164" s="52"/>
      <c r="L1164" s="52"/>
      <c r="M1164" s="53" t="s">
        <v>309</v>
      </c>
      <c r="N1164" s="53"/>
      <c r="O1164" s="53"/>
      <c r="P1164" s="53" t="s">
        <v>312</v>
      </c>
      <c r="Q1164" s="53"/>
      <c r="R1164" s="53"/>
      <c r="S1164" s="54">
        <v>4.5199999999999996</v>
      </c>
      <c r="T1164" s="54"/>
      <c r="V1164" s="5">
        <v>0</v>
      </c>
      <c r="W1164" s="4" t="s">
        <v>326</v>
      </c>
      <c r="X1164" s="55" t="s">
        <v>327</v>
      </c>
      <c r="Y1164" s="55"/>
      <c r="Z1164" s="55"/>
      <c r="AA1164" s="55"/>
      <c r="AB1164" s="56">
        <v>0</v>
      </c>
      <c r="AC1164" s="56"/>
    </row>
    <row r="1165" spans="1:29" ht="11.1" customHeight="1" x14ac:dyDescent="0.15">
      <c r="A1165" s="6" t="s">
        <v>325</v>
      </c>
      <c r="C1165" s="40" t="s">
        <v>308</v>
      </c>
      <c r="D1165" s="40"/>
      <c r="E1165" s="40"/>
      <c r="F1165" s="40"/>
      <c r="G1165" s="51">
        <v>3563705</v>
      </c>
      <c r="H1165" s="51"/>
      <c r="I1165" s="52" t="s">
        <v>261</v>
      </c>
      <c r="J1165" s="52"/>
      <c r="K1165" s="52"/>
      <c r="L1165" s="52"/>
      <c r="M1165" s="53" t="s">
        <v>309</v>
      </c>
      <c r="N1165" s="53"/>
      <c r="O1165" s="53"/>
      <c r="P1165" s="53" t="s">
        <v>310</v>
      </c>
      <c r="Q1165" s="53"/>
      <c r="R1165" s="53"/>
      <c r="S1165" s="54">
        <v>7.78</v>
      </c>
      <c r="T1165" s="54"/>
      <c r="V1165" s="5">
        <v>0</v>
      </c>
      <c r="W1165" s="4" t="s">
        <v>326</v>
      </c>
      <c r="X1165" s="55" t="s">
        <v>327</v>
      </c>
      <c r="Y1165" s="55"/>
      <c r="Z1165" s="55"/>
      <c r="AA1165" s="55"/>
      <c r="AB1165" s="56">
        <v>0</v>
      </c>
      <c r="AC1165" s="56"/>
    </row>
    <row r="1166" spans="1:29" ht="11.1" customHeight="1" x14ac:dyDescent="0.15">
      <c r="A1166" s="6" t="s">
        <v>325</v>
      </c>
      <c r="C1166" s="40" t="s">
        <v>308</v>
      </c>
      <c r="D1166" s="40"/>
      <c r="E1166" s="40"/>
      <c r="F1166" s="40"/>
      <c r="G1166" s="51">
        <v>3563764</v>
      </c>
      <c r="H1166" s="51"/>
      <c r="I1166" s="52" t="s">
        <v>261</v>
      </c>
      <c r="J1166" s="52"/>
      <c r="K1166" s="52"/>
      <c r="L1166" s="52"/>
      <c r="M1166" s="53" t="s">
        <v>309</v>
      </c>
      <c r="N1166" s="53"/>
      <c r="O1166" s="53"/>
      <c r="P1166" s="53" t="s">
        <v>311</v>
      </c>
      <c r="Q1166" s="53"/>
      <c r="R1166" s="53"/>
      <c r="S1166" s="54">
        <v>2.74</v>
      </c>
      <c r="T1166" s="54"/>
      <c r="V1166" s="5">
        <v>0</v>
      </c>
      <c r="W1166" s="4" t="s">
        <v>326</v>
      </c>
      <c r="X1166" s="55" t="s">
        <v>327</v>
      </c>
      <c r="Y1166" s="55"/>
      <c r="Z1166" s="55"/>
      <c r="AA1166" s="55"/>
      <c r="AB1166" s="56">
        <v>0</v>
      </c>
      <c r="AC1166" s="56"/>
    </row>
    <row r="1167" spans="1:29" ht="11.1" customHeight="1" x14ac:dyDescent="0.15">
      <c r="A1167" s="6" t="s">
        <v>325</v>
      </c>
      <c r="C1167" s="40" t="s">
        <v>308</v>
      </c>
      <c r="D1167" s="40"/>
      <c r="E1167" s="40"/>
      <c r="F1167" s="40"/>
      <c r="G1167" s="51">
        <v>3563882</v>
      </c>
      <c r="H1167" s="51"/>
      <c r="I1167" s="52" t="s">
        <v>261</v>
      </c>
      <c r="J1167" s="52"/>
      <c r="K1167" s="52"/>
      <c r="L1167" s="52"/>
      <c r="M1167" s="53" t="s">
        <v>309</v>
      </c>
      <c r="N1167" s="53"/>
      <c r="O1167" s="53"/>
      <c r="P1167" s="53" t="s">
        <v>312</v>
      </c>
      <c r="Q1167" s="53"/>
      <c r="R1167" s="53"/>
      <c r="S1167" s="54">
        <v>4.41</v>
      </c>
      <c r="T1167" s="54"/>
      <c r="V1167" s="5">
        <v>0</v>
      </c>
      <c r="W1167" s="4" t="s">
        <v>326</v>
      </c>
      <c r="X1167" s="55" t="s">
        <v>327</v>
      </c>
      <c r="Y1167" s="55"/>
      <c r="Z1167" s="55"/>
      <c r="AA1167" s="55"/>
      <c r="AB1167" s="56">
        <v>0</v>
      </c>
      <c r="AC1167" s="56"/>
    </row>
    <row r="1168" spans="1:29" ht="11.1" customHeight="1" x14ac:dyDescent="0.15">
      <c r="A1168" s="6" t="s">
        <v>325</v>
      </c>
      <c r="C1168" s="40" t="s">
        <v>308</v>
      </c>
      <c r="D1168" s="40"/>
      <c r="E1168" s="40"/>
      <c r="F1168" s="40"/>
      <c r="G1168" s="51">
        <v>3567197</v>
      </c>
      <c r="H1168" s="51"/>
      <c r="I1168" s="52" t="s">
        <v>262</v>
      </c>
      <c r="J1168" s="52"/>
      <c r="K1168" s="52"/>
      <c r="L1168" s="52"/>
      <c r="M1168" s="53" t="s">
        <v>309</v>
      </c>
      <c r="N1168" s="53"/>
      <c r="O1168" s="53"/>
      <c r="P1168" s="53" t="s">
        <v>310</v>
      </c>
      <c r="Q1168" s="53"/>
      <c r="R1168" s="53"/>
      <c r="S1168" s="54">
        <v>7.09</v>
      </c>
      <c r="T1168" s="54"/>
      <c r="V1168" s="5">
        <v>0</v>
      </c>
      <c r="W1168" s="4" t="s">
        <v>326</v>
      </c>
      <c r="X1168" s="55" t="s">
        <v>327</v>
      </c>
      <c r="Y1168" s="55"/>
      <c r="Z1168" s="55"/>
      <c r="AA1168" s="55"/>
      <c r="AB1168" s="56">
        <v>0</v>
      </c>
      <c r="AC1168" s="56"/>
    </row>
    <row r="1169" spans="1:31" ht="11.1" customHeight="1" x14ac:dyDescent="0.15">
      <c r="A1169" s="6" t="s">
        <v>325</v>
      </c>
      <c r="C1169" s="40" t="s">
        <v>308</v>
      </c>
      <c r="D1169" s="40"/>
      <c r="E1169" s="40"/>
      <c r="F1169" s="40"/>
      <c r="G1169" s="51">
        <v>3567294</v>
      </c>
      <c r="H1169" s="51"/>
      <c r="I1169" s="52" t="s">
        <v>262</v>
      </c>
      <c r="J1169" s="52"/>
      <c r="K1169" s="52"/>
      <c r="L1169" s="52"/>
      <c r="M1169" s="53" t="s">
        <v>309</v>
      </c>
      <c r="N1169" s="53"/>
      <c r="O1169" s="53"/>
      <c r="P1169" s="53" t="s">
        <v>311</v>
      </c>
      <c r="Q1169" s="53"/>
      <c r="R1169" s="53"/>
      <c r="S1169" s="54">
        <v>6.29</v>
      </c>
      <c r="T1169" s="54"/>
      <c r="V1169" s="5">
        <v>0</v>
      </c>
      <c r="W1169" s="4" t="s">
        <v>326</v>
      </c>
      <c r="X1169" s="55" t="s">
        <v>327</v>
      </c>
      <c r="Y1169" s="55"/>
      <c r="Z1169" s="55"/>
      <c r="AA1169" s="55"/>
      <c r="AB1169" s="56">
        <v>0</v>
      </c>
      <c r="AC1169" s="56"/>
    </row>
    <row r="1170" spans="1:31" ht="11.1" customHeight="1" x14ac:dyDescent="0.15">
      <c r="A1170" s="6" t="s">
        <v>325</v>
      </c>
      <c r="C1170" s="40" t="s">
        <v>308</v>
      </c>
      <c r="D1170" s="40"/>
      <c r="E1170" s="40"/>
      <c r="F1170" s="40"/>
      <c r="G1170" s="51">
        <v>3567343</v>
      </c>
      <c r="H1170" s="51"/>
      <c r="I1170" s="52" t="s">
        <v>262</v>
      </c>
      <c r="J1170" s="52"/>
      <c r="K1170" s="52"/>
      <c r="L1170" s="52"/>
      <c r="M1170" s="53" t="s">
        <v>309</v>
      </c>
      <c r="N1170" s="53"/>
      <c r="O1170" s="53"/>
      <c r="P1170" s="53" t="s">
        <v>312</v>
      </c>
      <c r="Q1170" s="53"/>
      <c r="R1170" s="53"/>
      <c r="S1170" s="54">
        <v>3.77</v>
      </c>
      <c r="T1170" s="54"/>
      <c r="V1170" s="5">
        <v>0</v>
      </c>
      <c r="W1170" s="4" t="s">
        <v>326</v>
      </c>
      <c r="X1170" s="55" t="s">
        <v>327</v>
      </c>
      <c r="Y1170" s="55"/>
      <c r="Z1170" s="55"/>
      <c r="AA1170" s="55"/>
      <c r="AB1170" s="56">
        <v>0</v>
      </c>
      <c r="AC1170" s="56"/>
    </row>
    <row r="1171" spans="1:31" ht="11.1" customHeight="1" x14ac:dyDescent="0.15">
      <c r="A1171" s="6" t="s">
        <v>325</v>
      </c>
      <c r="C1171" s="40" t="s">
        <v>308</v>
      </c>
      <c r="D1171" s="40"/>
      <c r="E1171" s="40"/>
      <c r="F1171" s="40"/>
      <c r="G1171" s="51">
        <v>3570770</v>
      </c>
      <c r="H1171" s="51"/>
      <c r="I1171" s="52" t="s">
        <v>264</v>
      </c>
      <c r="J1171" s="52"/>
      <c r="K1171" s="52"/>
      <c r="L1171" s="52"/>
      <c r="M1171" s="53" t="s">
        <v>309</v>
      </c>
      <c r="N1171" s="53"/>
      <c r="O1171" s="53"/>
      <c r="P1171" s="53" t="s">
        <v>310</v>
      </c>
      <c r="Q1171" s="53"/>
      <c r="R1171" s="53"/>
      <c r="S1171" s="54">
        <v>5.78</v>
      </c>
      <c r="T1171" s="54"/>
      <c r="V1171" s="5">
        <v>0</v>
      </c>
      <c r="W1171" s="4" t="s">
        <v>326</v>
      </c>
      <c r="X1171" s="55" t="s">
        <v>327</v>
      </c>
      <c r="Y1171" s="55"/>
      <c r="Z1171" s="55"/>
      <c r="AA1171" s="55"/>
      <c r="AB1171" s="56">
        <v>0</v>
      </c>
      <c r="AC1171" s="56"/>
    </row>
    <row r="1172" spans="1:31" ht="11.1" customHeight="1" x14ac:dyDescent="0.15">
      <c r="A1172" s="6" t="s">
        <v>325</v>
      </c>
      <c r="C1172" s="40" t="s">
        <v>308</v>
      </c>
      <c r="D1172" s="40"/>
      <c r="E1172" s="40"/>
      <c r="F1172" s="40"/>
      <c r="G1172" s="51">
        <v>3571030</v>
      </c>
      <c r="H1172" s="51"/>
      <c r="I1172" s="52" t="s">
        <v>264</v>
      </c>
      <c r="J1172" s="52"/>
      <c r="K1172" s="52"/>
      <c r="L1172" s="52"/>
      <c r="M1172" s="53" t="s">
        <v>309</v>
      </c>
      <c r="N1172" s="53"/>
      <c r="O1172" s="53"/>
      <c r="P1172" s="53" t="s">
        <v>328</v>
      </c>
      <c r="Q1172" s="53"/>
      <c r="R1172" s="53"/>
      <c r="S1172" s="54">
        <v>4.6500000000000004</v>
      </c>
      <c r="T1172" s="54"/>
      <c r="V1172" s="5">
        <v>0</v>
      </c>
      <c r="W1172" s="4" t="s">
        <v>326</v>
      </c>
      <c r="X1172" s="55" t="s">
        <v>327</v>
      </c>
      <c r="Y1172" s="55"/>
      <c r="Z1172" s="55"/>
      <c r="AA1172" s="55"/>
      <c r="AB1172" s="56">
        <v>0</v>
      </c>
      <c r="AC1172" s="56"/>
    </row>
    <row r="1173" spans="1:31" ht="11.1" customHeight="1" x14ac:dyDescent="0.15">
      <c r="A1173" s="6" t="s">
        <v>325</v>
      </c>
      <c r="C1173" s="40" t="s">
        <v>308</v>
      </c>
      <c r="D1173" s="40"/>
      <c r="E1173" s="40"/>
      <c r="F1173" s="40"/>
      <c r="G1173" s="51">
        <v>3571053</v>
      </c>
      <c r="H1173" s="51"/>
      <c r="I1173" s="52" t="s">
        <v>264</v>
      </c>
      <c r="J1173" s="52"/>
      <c r="K1173" s="52"/>
      <c r="L1173" s="52"/>
      <c r="M1173" s="53" t="s">
        <v>309</v>
      </c>
      <c r="N1173" s="53"/>
      <c r="O1173" s="53"/>
      <c r="P1173" s="53" t="s">
        <v>311</v>
      </c>
      <c r="Q1173" s="53"/>
      <c r="R1173" s="53"/>
      <c r="S1173" s="54">
        <v>3.52</v>
      </c>
      <c r="T1173" s="54"/>
      <c r="V1173" s="5">
        <v>0</v>
      </c>
      <c r="W1173" s="4" t="s">
        <v>326</v>
      </c>
      <c r="X1173" s="55" t="s">
        <v>327</v>
      </c>
      <c r="Y1173" s="55"/>
      <c r="Z1173" s="55"/>
      <c r="AA1173" s="55"/>
      <c r="AB1173" s="56">
        <v>0</v>
      </c>
      <c r="AC1173" s="56"/>
    </row>
    <row r="1174" spans="1:31" ht="11.1" customHeight="1" x14ac:dyDescent="0.15">
      <c r="A1174" s="6" t="s">
        <v>325</v>
      </c>
      <c r="C1174" s="40" t="s">
        <v>308</v>
      </c>
      <c r="D1174" s="40"/>
      <c r="E1174" s="40"/>
      <c r="F1174" s="40"/>
      <c r="G1174" s="51">
        <v>3571110</v>
      </c>
      <c r="H1174" s="51"/>
      <c r="I1174" s="52" t="s">
        <v>264</v>
      </c>
      <c r="J1174" s="52"/>
      <c r="K1174" s="52"/>
      <c r="L1174" s="52"/>
      <c r="M1174" s="53" t="s">
        <v>309</v>
      </c>
      <c r="N1174" s="53"/>
      <c r="O1174" s="53"/>
      <c r="P1174" s="53" t="s">
        <v>312</v>
      </c>
      <c r="Q1174" s="53"/>
      <c r="R1174" s="53"/>
      <c r="S1174" s="54">
        <v>4.8</v>
      </c>
      <c r="T1174" s="54"/>
      <c r="V1174" s="5">
        <v>0</v>
      </c>
      <c r="W1174" s="4" t="s">
        <v>326</v>
      </c>
      <c r="X1174" s="55" t="s">
        <v>327</v>
      </c>
      <c r="Y1174" s="55"/>
      <c r="Z1174" s="55"/>
      <c r="AA1174" s="55"/>
      <c r="AB1174" s="56">
        <v>0</v>
      </c>
      <c r="AC1174" s="56"/>
    </row>
    <row r="1175" spans="1:31" ht="2.1" customHeight="1" x14ac:dyDescent="0.15"/>
    <row r="1176" spans="1:31" ht="13.9" customHeight="1" x14ac:dyDescent="0.15">
      <c r="Q1176" s="37" t="s">
        <v>330</v>
      </c>
      <c r="R1176" s="37"/>
      <c r="S1176" s="37"/>
      <c r="AA1176" s="57" t="s">
        <v>276</v>
      </c>
      <c r="AB1176" s="57"/>
      <c r="AC1176" s="57"/>
      <c r="AD1176" s="57"/>
      <c r="AE1176" s="57"/>
    </row>
    <row r="1177" spans="1:31" ht="13.9" customHeight="1" x14ac:dyDescent="0.15">
      <c r="A1177" s="2" t="s">
        <v>315</v>
      </c>
      <c r="C1177" s="40" t="s">
        <v>316</v>
      </c>
      <c r="D1177" s="40"/>
      <c r="E1177" s="40"/>
      <c r="G1177" s="41" t="s">
        <v>317</v>
      </c>
      <c r="H1177" s="41"/>
      <c r="I1177" s="40" t="s">
        <v>318</v>
      </c>
      <c r="J1177" s="40"/>
      <c r="K1177" s="40"/>
      <c r="L1177" s="40"/>
      <c r="M1177" s="40" t="s">
        <v>319</v>
      </c>
      <c r="N1177" s="40"/>
      <c r="O1177" s="40"/>
      <c r="P1177" s="40" t="s">
        <v>320</v>
      </c>
      <c r="Q1177" s="40"/>
      <c r="R1177" s="40"/>
      <c r="S1177" s="42" t="s">
        <v>321</v>
      </c>
      <c r="T1177" s="42"/>
      <c r="V1177" s="3" t="s">
        <v>322</v>
      </c>
      <c r="Z1177" s="42" t="s">
        <v>323</v>
      </c>
      <c r="AA1177" s="42"/>
      <c r="AB1177" s="42" t="s">
        <v>324</v>
      </c>
      <c r="AC1177" s="42"/>
    </row>
    <row r="1178" spans="1:31" ht="0.75" customHeight="1" x14ac:dyDescent="0.15">
      <c r="A1178" s="43" t="s">
        <v>325</v>
      </c>
      <c r="B1178" s="1" t="s">
        <v>326</v>
      </c>
      <c r="C1178" s="44" t="s">
        <v>308</v>
      </c>
      <c r="D1178" s="44"/>
      <c r="E1178" s="44"/>
      <c r="F1178" s="44"/>
      <c r="G1178" s="45">
        <v>3574696</v>
      </c>
      <c r="H1178" s="45"/>
      <c r="I1178" s="46" t="s">
        <v>266</v>
      </c>
      <c r="J1178" s="46"/>
      <c r="K1178" s="46"/>
      <c r="L1178" s="46"/>
      <c r="M1178" s="47" t="s">
        <v>309</v>
      </c>
      <c r="N1178" s="47"/>
      <c r="O1178" s="47"/>
      <c r="P1178" s="47" t="s">
        <v>310</v>
      </c>
      <c r="Q1178" s="47"/>
      <c r="R1178" s="47"/>
      <c r="S1178" s="48">
        <v>7.51</v>
      </c>
      <c r="T1178" s="48"/>
      <c r="U1178" s="1" t="s">
        <v>326</v>
      </c>
      <c r="V1178" s="48">
        <v>0</v>
      </c>
      <c r="W1178" s="47" t="s">
        <v>326</v>
      </c>
      <c r="X1178" s="49" t="s">
        <v>327</v>
      </c>
      <c r="Y1178" s="49"/>
      <c r="Z1178" s="49"/>
      <c r="AA1178" s="49"/>
      <c r="AB1178" s="50">
        <v>0</v>
      </c>
      <c r="AC1178" s="50"/>
      <c r="AD1178" s="1" t="s">
        <v>326</v>
      </c>
    </row>
    <row r="1179" spans="1:31" ht="10.35" customHeight="1" x14ac:dyDescent="0.15">
      <c r="A1179" s="43"/>
      <c r="C1179" s="44"/>
      <c r="D1179" s="44"/>
      <c r="E1179" s="44"/>
      <c r="F1179" s="44"/>
      <c r="G1179" s="45"/>
      <c r="H1179" s="45"/>
      <c r="I1179" s="46"/>
      <c r="J1179" s="46"/>
      <c r="K1179" s="46"/>
      <c r="L1179" s="46"/>
      <c r="M1179" s="47"/>
      <c r="N1179" s="47"/>
      <c r="O1179" s="47"/>
      <c r="P1179" s="47"/>
      <c r="Q1179" s="47"/>
      <c r="R1179" s="47"/>
      <c r="S1179" s="48"/>
      <c r="T1179" s="48"/>
      <c r="V1179" s="48"/>
      <c r="W1179" s="47"/>
      <c r="X1179" s="49"/>
      <c r="Y1179" s="49"/>
      <c r="Z1179" s="49"/>
      <c r="AA1179" s="49"/>
      <c r="AB1179" s="50"/>
      <c r="AC1179" s="50"/>
    </row>
    <row r="1180" spans="1:31" ht="11.1" customHeight="1" x14ac:dyDescent="0.15">
      <c r="A1180" s="6" t="s">
        <v>325</v>
      </c>
      <c r="C1180" s="40" t="s">
        <v>308</v>
      </c>
      <c r="D1180" s="40"/>
      <c r="E1180" s="40"/>
      <c r="F1180" s="40"/>
      <c r="G1180" s="51">
        <v>3574728</v>
      </c>
      <c r="H1180" s="51"/>
      <c r="I1180" s="52" t="s">
        <v>266</v>
      </c>
      <c r="J1180" s="52"/>
      <c r="K1180" s="52"/>
      <c r="L1180" s="52"/>
      <c r="M1180" s="53" t="s">
        <v>309</v>
      </c>
      <c r="N1180" s="53"/>
      <c r="O1180" s="53"/>
      <c r="P1180" s="53" t="s">
        <v>311</v>
      </c>
      <c r="Q1180" s="53"/>
      <c r="R1180" s="53"/>
      <c r="S1180" s="54">
        <v>8.07</v>
      </c>
      <c r="T1180" s="54"/>
      <c r="V1180" s="5">
        <v>0</v>
      </c>
      <c r="W1180" s="4" t="s">
        <v>326</v>
      </c>
      <c r="X1180" s="55" t="s">
        <v>327</v>
      </c>
      <c r="Y1180" s="55"/>
      <c r="Z1180" s="55"/>
      <c r="AA1180" s="55"/>
      <c r="AB1180" s="56">
        <v>0</v>
      </c>
      <c r="AC1180" s="56"/>
    </row>
    <row r="1181" spans="1:31" ht="11.1" customHeight="1" x14ac:dyDescent="0.15">
      <c r="A1181" s="6" t="s">
        <v>325</v>
      </c>
      <c r="C1181" s="40" t="s">
        <v>308</v>
      </c>
      <c r="D1181" s="40"/>
      <c r="E1181" s="40"/>
      <c r="F1181" s="40"/>
      <c r="G1181" s="51">
        <v>3574867</v>
      </c>
      <c r="H1181" s="51"/>
      <c r="I1181" s="52" t="s">
        <v>266</v>
      </c>
      <c r="J1181" s="52"/>
      <c r="K1181" s="52"/>
      <c r="L1181" s="52"/>
      <c r="M1181" s="53" t="s">
        <v>309</v>
      </c>
      <c r="N1181" s="53"/>
      <c r="O1181" s="53"/>
      <c r="P1181" s="53" t="s">
        <v>312</v>
      </c>
      <c r="Q1181" s="53"/>
      <c r="R1181" s="53"/>
      <c r="S1181" s="54">
        <v>4.46</v>
      </c>
      <c r="T1181" s="54"/>
      <c r="V1181" s="5">
        <v>0</v>
      </c>
      <c r="W1181" s="4" t="s">
        <v>326</v>
      </c>
      <c r="X1181" s="55" t="s">
        <v>327</v>
      </c>
      <c r="Y1181" s="55"/>
      <c r="Z1181" s="55"/>
      <c r="AA1181" s="55"/>
      <c r="AB1181" s="56">
        <v>0</v>
      </c>
      <c r="AC1181" s="56"/>
    </row>
    <row r="1182" spans="1:31" ht="11.1" customHeight="1" x14ac:dyDescent="0.15">
      <c r="A1182" s="6" t="s">
        <v>325</v>
      </c>
      <c r="C1182" s="40" t="s">
        <v>308</v>
      </c>
      <c r="D1182" s="40"/>
      <c r="E1182" s="40"/>
      <c r="F1182" s="40"/>
      <c r="G1182" s="51">
        <v>3578490</v>
      </c>
      <c r="H1182" s="51"/>
      <c r="I1182" s="52" t="s">
        <v>267</v>
      </c>
      <c r="J1182" s="52"/>
      <c r="K1182" s="52"/>
      <c r="L1182" s="52"/>
      <c r="M1182" s="53" t="s">
        <v>309</v>
      </c>
      <c r="N1182" s="53"/>
      <c r="O1182" s="53"/>
      <c r="P1182" s="53" t="s">
        <v>328</v>
      </c>
      <c r="Q1182" s="53"/>
      <c r="R1182" s="53"/>
      <c r="S1182" s="54">
        <v>8.4</v>
      </c>
      <c r="T1182" s="54"/>
      <c r="V1182" s="5">
        <v>0</v>
      </c>
      <c r="W1182" s="4" t="s">
        <v>326</v>
      </c>
      <c r="X1182" s="55" t="s">
        <v>327</v>
      </c>
      <c r="Y1182" s="55"/>
      <c r="Z1182" s="55"/>
      <c r="AA1182" s="55"/>
      <c r="AB1182" s="56">
        <v>0</v>
      </c>
      <c r="AC1182" s="56"/>
    </row>
    <row r="1183" spans="1:31" ht="11.1" customHeight="1" x14ac:dyDescent="0.15">
      <c r="A1183" s="6" t="s">
        <v>325</v>
      </c>
      <c r="C1183" s="40" t="s">
        <v>308</v>
      </c>
      <c r="D1183" s="40"/>
      <c r="E1183" s="40"/>
      <c r="F1183" s="40"/>
      <c r="G1183" s="51">
        <v>3578499</v>
      </c>
      <c r="H1183" s="51"/>
      <c r="I1183" s="52" t="s">
        <v>267</v>
      </c>
      <c r="J1183" s="52"/>
      <c r="K1183" s="52"/>
      <c r="L1183" s="52"/>
      <c r="M1183" s="53" t="s">
        <v>309</v>
      </c>
      <c r="N1183" s="53"/>
      <c r="O1183" s="53"/>
      <c r="P1183" s="53" t="s">
        <v>311</v>
      </c>
      <c r="Q1183" s="53"/>
      <c r="R1183" s="53"/>
      <c r="S1183" s="54">
        <v>8.15</v>
      </c>
      <c r="T1183" s="54"/>
      <c r="V1183" s="5">
        <v>0</v>
      </c>
      <c r="W1183" s="4" t="s">
        <v>326</v>
      </c>
      <c r="X1183" s="55" t="s">
        <v>327</v>
      </c>
      <c r="Y1183" s="55"/>
      <c r="Z1183" s="55"/>
      <c r="AA1183" s="55"/>
      <c r="AB1183" s="56">
        <v>0</v>
      </c>
      <c r="AC1183" s="56"/>
    </row>
    <row r="1184" spans="1:31" ht="11.1" customHeight="1" x14ac:dyDescent="0.15">
      <c r="A1184" s="6" t="s">
        <v>325</v>
      </c>
      <c r="C1184" s="40" t="s">
        <v>308</v>
      </c>
      <c r="D1184" s="40"/>
      <c r="E1184" s="40"/>
      <c r="F1184" s="40"/>
      <c r="G1184" s="51">
        <v>3578598</v>
      </c>
      <c r="H1184" s="51"/>
      <c r="I1184" s="52" t="s">
        <v>267</v>
      </c>
      <c r="J1184" s="52"/>
      <c r="K1184" s="52"/>
      <c r="L1184" s="52"/>
      <c r="M1184" s="53" t="s">
        <v>309</v>
      </c>
      <c r="N1184" s="53"/>
      <c r="O1184" s="53"/>
      <c r="P1184" s="53" t="s">
        <v>312</v>
      </c>
      <c r="Q1184" s="53"/>
      <c r="R1184" s="53"/>
      <c r="S1184" s="54">
        <v>4.16</v>
      </c>
      <c r="T1184" s="54"/>
      <c r="V1184" s="5">
        <v>0</v>
      </c>
      <c r="W1184" s="4" t="s">
        <v>326</v>
      </c>
      <c r="X1184" s="55" t="s">
        <v>327</v>
      </c>
      <c r="Y1184" s="55"/>
      <c r="Z1184" s="55"/>
      <c r="AA1184" s="55"/>
      <c r="AB1184" s="56">
        <v>0</v>
      </c>
      <c r="AC1184" s="56"/>
    </row>
    <row r="1185" spans="1:29" ht="11.1" customHeight="1" x14ac:dyDescent="0.15">
      <c r="A1185" s="6" t="s">
        <v>325</v>
      </c>
      <c r="C1185" s="40" t="s">
        <v>308</v>
      </c>
      <c r="D1185" s="40"/>
      <c r="E1185" s="40"/>
      <c r="F1185" s="40"/>
      <c r="G1185" s="51">
        <v>3581109</v>
      </c>
      <c r="H1185" s="51"/>
      <c r="I1185" s="52" t="s">
        <v>331</v>
      </c>
      <c r="J1185" s="52"/>
      <c r="K1185" s="52"/>
      <c r="L1185" s="52"/>
      <c r="M1185" s="53" t="s">
        <v>309</v>
      </c>
      <c r="N1185" s="53"/>
      <c r="O1185" s="53"/>
      <c r="P1185" s="53" t="s">
        <v>310</v>
      </c>
      <c r="Q1185" s="53"/>
      <c r="R1185" s="53"/>
      <c r="S1185" s="54">
        <v>5.17</v>
      </c>
      <c r="T1185" s="54"/>
      <c r="V1185" s="5">
        <v>0</v>
      </c>
      <c r="W1185" s="4" t="s">
        <v>326</v>
      </c>
      <c r="X1185" s="55" t="s">
        <v>327</v>
      </c>
      <c r="Y1185" s="55"/>
      <c r="Z1185" s="55"/>
      <c r="AA1185" s="55"/>
      <c r="AB1185" s="56">
        <v>0</v>
      </c>
      <c r="AC1185" s="56"/>
    </row>
    <row r="1186" spans="1:29" ht="11.1" customHeight="1" x14ac:dyDescent="0.15">
      <c r="A1186" s="6" t="s">
        <v>325</v>
      </c>
      <c r="C1186" s="40" t="s">
        <v>308</v>
      </c>
      <c r="D1186" s="40"/>
      <c r="E1186" s="40"/>
      <c r="F1186" s="40"/>
      <c r="G1186" s="51">
        <v>3582006</v>
      </c>
      <c r="H1186" s="51"/>
      <c r="I1186" s="52" t="s">
        <v>268</v>
      </c>
      <c r="J1186" s="52"/>
      <c r="K1186" s="52"/>
      <c r="L1186" s="52"/>
      <c r="M1186" s="53" t="s">
        <v>309</v>
      </c>
      <c r="N1186" s="53"/>
      <c r="O1186" s="53"/>
      <c r="P1186" s="53" t="s">
        <v>310</v>
      </c>
      <c r="Q1186" s="53"/>
      <c r="R1186" s="53"/>
      <c r="S1186" s="54">
        <v>3.94</v>
      </c>
      <c r="T1186" s="54"/>
      <c r="V1186" s="5">
        <v>0</v>
      </c>
      <c r="W1186" s="4" t="s">
        <v>326</v>
      </c>
      <c r="X1186" s="55" t="s">
        <v>327</v>
      </c>
      <c r="Y1186" s="55"/>
      <c r="Z1186" s="55"/>
      <c r="AA1186" s="55"/>
      <c r="AB1186" s="56">
        <v>0</v>
      </c>
      <c r="AC1186" s="56"/>
    </row>
    <row r="1187" spans="1:29" ht="11.1" customHeight="1" x14ac:dyDescent="0.15">
      <c r="A1187" s="6" t="s">
        <v>325</v>
      </c>
      <c r="C1187" s="40" t="s">
        <v>308</v>
      </c>
      <c r="D1187" s="40"/>
      <c r="E1187" s="40"/>
      <c r="F1187" s="40"/>
      <c r="G1187" s="51">
        <v>3582309</v>
      </c>
      <c r="H1187" s="51"/>
      <c r="I1187" s="52" t="s">
        <v>268</v>
      </c>
      <c r="J1187" s="52"/>
      <c r="K1187" s="52"/>
      <c r="L1187" s="52"/>
      <c r="M1187" s="53" t="s">
        <v>309</v>
      </c>
      <c r="N1187" s="53"/>
      <c r="O1187" s="53"/>
      <c r="P1187" s="53" t="s">
        <v>311</v>
      </c>
      <c r="Q1187" s="53"/>
      <c r="R1187" s="53"/>
      <c r="S1187" s="54">
        <v>8.6300000000000008</v>
      </c>
      <c r="T1187" s="54"/>
      <c r="V1187" s="5">
        <v>0</v>
      </c>
      <c r="W1187" s="4" t="s">
        <v>326</v>
      </c>
      <c r="X1187" s="55" t="s">
        <v>327</v>
      </c>
      <c r="Y1187" s="55"/>
      <c r="Z1187" s="55"/>
      <c r="AA1187" s="55"/>
      <c r="AB1187" s="56">
        <v>0</v>
      </c>
      <c r="AC1187" s="56"/>
    </row>
    <row r="1188" spans="1:29" ht="11.1" customHeight="1" x14ac:dyDescent="0.15">
      <c r="A1188" s="6" t="s">
        <v>325</v>
      </c>
      <c r="C1188" s="40" t="s">
        <v>308</v>
      </c>
      <c r="D1188" s="40"/>
      <c r="E1188" s="40"/>
      <c r="F1188" s="40"/>
      <c r="G1188" s="51">
        <v>3582387</v>
      </c>
      <c r="H1188" s="51"/>
      <c r="I1188" s="52" t="s">
        <v>268</v>
      </c>
      <c r="J1188" s="52"/>
      <c r="K1188" s="52"/>
      <c r="L1188" s="52"/>
      <c r="M1188" s="53" t="s">
        <v>309</v>
      </c>
      <c r="N1188" s="53"/>
      <c r="O1188" s="53"/>
      <c r="P1188" s="53" t="s">
        <v>312</v>
      </c>
      <c r="Q1188" s="53"/>
      <c r="R1188" s="53"/>
      <c r="S1188" s="54">
        <v>4.45</v>
      </c>
      <c r="T1188" s="54"/>
      <c r="V1188" s="5">
        <v>0</v>
      </c>
      <c r="W1188" s="4" t="s">
        <v>326</v>
      </c>
      <c r="X1188" s="55" t="s">
        <v>327</v>
      </c>
      <c r="Y1188" s="55"/>
      <c r="Z1188" s="55"/>
      <c r="AA1188" s="55"/>
      <c r="AB1188" s="56">
        <v>0</v>
      </c>
      <c r="AC1188" s="56"/>
    </row>
    <row r="1189" spans="1:29" ht="11.1" customHeight="1" x14ac:dyDescent="0.15">
      <c r="A1189" s="6" t="s">
        <v>325</v>
      </c>
      <c r="C1189" s="40" t="s">
        <v>308</v>
      </c>
      <c r="D1189" s="40"/>
      <c r="E1189" s="40"/>
      <c r="F1189" s="40"/>
      <c r="G1189" s="51">
        <v>3585320</v>
      </c>
      <c r="H1189" s="51"/>
      <c r="I1189" s="52" t="s">
        <v>269</v>
      </c>
      <c r="J1189" s="52"/>
      <c r="K1189" s="52"/>
      <c r="L1189" s="52"/>
      <c r="M1189" s="53" t="s">
        <v>309</v>
      </c>
      <c r="N1189" s="53"/>
      <c r="O1189" s="53"/>
      <c r="P1189" s="53" t="s">
        <v>310</v>
      </c>
      <c r="Q1189" s="53"/>
      <c r="R1189" s="53"/>
      <c r="S1189" s="54">
        <v>4.08</v>
      </c>
      <c r="T1189" s="54"/>
      <c r="V1189" s="5">
        <v>0</v>
      </c>
      <c r="W1189" s="4" t="s">
        <v>326</v>
      </c>
      <c r="X1189" s="55" t="s">
        <v>327</v>
      </c>
      <c r="Y1189" s="55"/>
      <c r="Z1189" s="55"/>
      <c r="AA1189" s="55"/>
      <c r="AB1189" s="56">
        <v>0</v>
      </c>
      <c r="AC1189" s="56"/>
    </row>
    <row r="1190" spans="1:29" ht="11.1" customHeight="1" x14ac:dyDescent="0.15">
      <c r="A1190" s="6" t="s">
        <v>325</v>
      </c>
      <c r="C1190" s="40" t="s">
        <v>308</v>
      </c>
      <c r="D1190" s="40"/>
      <c r="E1190" s="40"/>
      <c r="F1190" s="40"/>
      <c r="G1190" s="51">
        <v>3585326</v>
      </c>
      <c r="H1190" s="51"/>
      <c r="I1190" s="52" t="s">
        <v>269</v>
      </c>
      <c r="J1190" s="52"/>
      <c r="K1190" s="52"/>
      <c r="L1190" s="52"/>
      <c r="M1190" s="53" t="s">
        <v>309</v>
      </c>
      <c r="N1190" s="53"/>
      <c r="O1190" s="53"/>
      <c r="P1190" s="53" t="s">
        <v>328</v>
      </c>
      <c r="Q1190" s="53"/>
      <c r="R1190" s="53"/>
      <c r="S1190" s="54">
        <v>4.43</v>
      </c>
      <c r="T1190" s="54"/>
      <c r="V1190" s="5">
        <v>0</v>
      </c>
      <c r="W1190" s="4" t="s">
        <v>326</v>
      </c>
      <c r="X1190" s="55" t="s">
        <v>327</v>
      </c>
      <c r="Y1190" s="55"/>
      <c r="Z1190" s="55"/>
      <c r="AA1190" s="55"/>
      <c r="AB1190" s="56">
        <v>0</v>
      </c>
      <c r="AC1190" s="56"/>
    </row>
    <row r="1191" spans="1:29" ht="11.1" customHeight="1" x14ac:dyDescent="0.15">
      <c r="A1191" s="6" t="s">
        <v>325</v>
      </c>
      <c r="C1191" s="40" t="s">
        <v>308</v>
      </c>
      <c r="D1191" s="40"/>
      <c r="E1191" s="40"/>
      <c r="F1191" s="40"/>
      <c r="G1191" s="51">
        <v>3585605</v>
      </c>
      <c r="H1191" s="51"/>
      <c r="I1191" s="52" t="s">
        <v>269</v>
      </c>
      <c r="J1191" s="52"/>
      <c r="K1191" s="52"/>
      <c r="L1191" s="52"/>
      <c r="M1191" s="53" t="s">
        <v>309</v>
      </c>
      <c r="N1191" s="53"/>
      <c r="O1191" s="53"/>
      <c r="P1191" s="53" t="s">
        <v>312</v>
      </c>
      <c r="Q1191" s="53"/>
      <c r="R1191" s="53"/>
      <c r="S1191" s="54">
        <v>4.72</v>
      </c>
      <c r="T1191" s="54"/>
      <c r="V1191" s="5">
        <v>0</v>
      </c>
      <c r="W1191" s="4" t="s">
        <v>326</v>
      </c>
      <c r="X1191" s="55" t="s">
        <v>327</v>
      </c>
      <c r="Y1191" s="55"/>
      <c r="Z1191" s="55"/>
      <c r="AA1191" s="55"/>
      <c r="AB1191" s="56">
        <v>0</v>
      </c>
      <c r="AC1191" s="56"/>
    </row>
    <row r="1192" spans="1:29" ht="11.1" customHeight="1" x14ac:dyDescent="0.15">
      <c r="A1192" s="6" t="s">
        <v>325</v>
      </c>
      <c r="C1192" s="40" t="s">
        <v>308</v>
      </c>
      <c r="D1192" s="40"/>
      <c r="E1192" s="40"/>
      <c r="F1192" s="40"/>
      <c r="G1192" s="51">
        <v>3585670</v>
      </c>
      <c r="H1192" s="51"/>
      <c r="I1192" s="52" t="s">
        <v>269</v>
      </c>
      <c r="J1192" s="52"/>
      <c r="K1192" s="52"/>
      <c r="L1192" s="52"/>
      <c r="M1192" s="53" t="s">
        <v>309</v>
      </c>
      <c r="N1192" s="53"/>
      <c r="O1192" s="53"/>
      <c r="P1192" s="53" t="s">
        <v>311</v>
      </c>
      <c r="Q1192" s="53"/>
      <c r="R1192" s="53"/>
      <c r="S1192" s="54">
        <v>3.29</v>
      </c>
      <c r="T1192" s="54"/>
      <c r="V1192" s="5">
        <v>0</v>
      </c>
      <c r="W1192" s="4" t="s">
        <v>326</v>
      </c>
      <c r="X1192" s="55" t="s">
        <v>327</v>
      </c>
      <c r="Y1192" s="55"/>
      <c r="Z1192" s="55"/>
      <c r="AA1192" s="55"/>
      <c r="AB1192" s="56">
        <v>0</v>
      </c>
      <c r="AC1192" s="56"/>
    </row>
    <row r="1193" spans="1:29" ht="11.1" customHeight="1" x14ac:dyDescent="0.15">
      <c r="A1193" s="6" t="s">
        <v>325</v>
      </c>
      <c r="C1193" s="40" t="s">
        <v>308</v>
      </c>
      <c r="D1193" s="40"/>
      <c r="E1193" s="40"/>
      <c r="F1193" s="40"/>
      <c r="G1193" s="51">
        <v>3589164</v>
      </c>
      <c r="H1193" s="51"/>
      <c r="I1193" s="52" t="s">
        <v>271</v>
      </c>
      <c r="J1193" s="52"/>
      <c r="K1193" s="52"/>
      <c r="L1193" s="52"/>
      <c r="M1193" s="53" t="s">
        <v>309</v>
      </c>
      <c r="N1193" s="53"/>
      <c r="O1193" s="53"/>
      <c r="P1193" s="53" t="s">
        <v>311</v>
      </c>
      <c r="Q1193" s="53"/>
      <c r="R1193" s="53"/>
      <c r="S1193" s="54">
        <v>5.94</v>
      </c>
      <c r="T1193" s="54"/>
      <c r="V1193" s="5">
        <v>0</v>
      </c>
      <c r="W1193" s="4" t="s">
        <v>326</v>
      </c>
      <c r="X1193" s="55" t="s">
        <v>327</v>
      </c>
      <c r="Y1193" s="55"/>
      <c r="Z1193" s="55"/>
      <c r="AA1193" s="55"/>
      <c r="AB1193" s="56">
        <v>0</v>
      </c>
      <c r="AC1193" s="56"/>
    </row>
    <row r="1194" spans="1:29" ht="11.1" customHeight="1" x14ac:dyDescent="0.15">
      <c r="A1194" s="6" t="s">
        <v>325</v>
      </c>
      <c r="C1194" s="40" t="s">
        <v>308</v>
      </c>
      <c r="D1194" s="40"/>
      <c r="E1194" s="40"/>
      <c r="F1194" s="40"/>
      <c r="G1194" s="51">
        <v>3589434</v>
      </c>
      <c r="H1194" s="51"/>
      <c r="I1194" s="52" t="s">
        <v>271</v>
      </c>
      <c r="J1194" s="52"/>
      <c r="K1194" s="52"/>
      <c r="L1194" s="52"/>
      <c r="M1194" s="53" t="s">
        <v>309</v>
      </c>
      <c r="N1194" s="53"/>
      <c r="O1194" s="53"/>
      <c r="P1194" s="53" t="s">
        <v>328</v>
      </c>
      <c r="Q1194" s="53"/>
      <c r="R1194" s="53"/>
      <c r="S1194" s="54">
        <v>1.78</v>
      </c>
      <c r="T1194" s="54"/>
      <c r="V1194" s="5">
        <v>0</v>
      </c>
      <c r="W1194" s="4" t="s">
        <v>326</v>
      </c>
      <c r="X1194" s="55" t="s">
        <v>327</v>
      </c>
      <c r="Y1194" s="55"/>
      <c r="Z1194" s="55"/>
      <c r="AA1194" s="55"/>
      <c r="AB1194" s="56">
        <v>0</v>
      </c>
      <c r="AC1194" s="56"/>
    </row>
    <row r="1195" spans="1:29" ht="11.1" customHeight="1" x14ac:dyDescent="0.15">
      <c r="A1195" s="6" t="s">
        <v>325</v>
      </c>
      <c r="C1195" s="40" t="s">
        <v>308</v>
      </c>
      <c r="D1195" s="40"/>
      <c r="E1195" s="40"/>
      <c r="F1195" s="40"/>
      <c r="G1195" s="51">
        <v>3589436</v>
      </c>
      <c r="H1195" s="51"/>
      <c r="I1195" s="52" t="s">
        <v>271</v>
      </c>
      <c r="J1195" s="52"/>
      <c r="K1195" s="52"/>
      <c r="L1195" s="52"/>
      <c r="M1195" s="53" t="s">
        <v>309</v>
      </c>
      <c r="N1195" s="53"/>
      <c r="O1195" s="53"/>
      <c r="P1195" s="53" t="s">
        <v>329</v>
      </c>
      <c r="Q1195" s="53"/>
      <c r="R1195" s="53"/>
      <c r="S1195" s="54">
        <v>2.66</v>
      </c>
      <c r="T1195" s="54"/>
      <c r="V1195" s="5">
        <v>0</v>
      </c>
      <c r="W1195" s="4" t="s">
        <v>326</v>
      </c>
      <c r="X1195" s="55" t="s">
        <v>327</v>
      </c>
      <c r="Y1195" s="55"/>
      <c r="Z1195" s="55"/>
      <c r="AA1195" s="55"/>
      <c r="AB1195" s="56">
        <v>0</v>
      </c>
      <c r="AC1195" s="56"/>
    </row>
    <row r="1196" spans="1:29" ht="11.1" customHeight="1" x14ac:dyDescent="0.15">
      <c r="A1196" s="6" t="s">
        <v>325</v>
      </c>
      <c r="C1196" s="40" t="s">
        <v>308</v>
      </c>
      <c r="D1196" s="40"/>
      <c r="E1196" s="40"/>
      <c r="F1196" s="40"/>
      <c r="G1196" s="51">
        <v>3589439</v>
      </c>
      <c r="H1196" s="51"/>
      <c r="I1196" s="52" t="s">
        <v>271</v>
      </c>
      <c r="J1196" s="52"/>
      <c r="K1196" s="52"/>
      <c r="L1196" s="52"/>
      <c r="M1196" s="53" t="s">
        <v>309</v>
      </c>
      <c r="N1196" s="53"/>
      <c r="O1196" s="53"/>
      <c r="P1196" s="53" t="s">
        <v>312</v>
      </c>
      <c r="Q1196" s="53"/>
      <c r="R1196" s="53"/>
      <c r="S1196" s="54">
        <v>4.0999999999999996</v>
      </c>
      <c r="T1196" s="54"/>
      <c r="V1196" s="5">
        <v>0</v>
      </c>
      <c r="W1196" s="4" t="s">
        <v>326</v>
      </c>
      <c r="X1196" s="55" t="s">
        <v>327</v>
      </c>
      <c r="Y1196" s="55"/>
      <c r="Z1196" s="55"/>
      <c r="AA1196" s="55"/>
      <c r="AB1196" s="56">
        <v>0</v>
      </c>
      <c r="AC1196" s="56"/>
    </row>
    <row r="1197" spans="1:29" ht="11.1" customHeight="1" x14ac:dyDescent="0.15">
      <c r="A1197" s="6" t="s">
        <v>325</v>
      </c>
      <c r="C1197" s="40" t="s">
        <v>308</v>
      </c>
      <c r="D1197" s="40"/>
      <c r="E1197" s="40"/>
      <c r="F1197" s="40"/>
      <c r="G1197" s="51">
        <v>3592857</v>
      </c>
      <c r="H1197" s="51"/>
      <c r="I1197" s="52" t="s">
        <v>272</v>
      </c>
      <c r="J1197" s="52"/>
      <c r="K1197" s="52"/>
      <c r="L1197" s="52"/>
      <c r="M1197" s="53" t="s">
        <v>309</v>
      </c>
      <c r="N1197" s="53"/>
      <c r="O1197" s="53"/>
      <c r="P1197" s="53" t="s">
        <v>311</v>
      </c>
      <c r="Q1197" s="53"/>
      <c r="R1197" s="53"/>
      <c r="S1197" s="54">
        <v>5.17</v>
      </c>
      <c r="T1197" s="54"/>
      <c r="V1197" s="5">
        <v>0</v>
      </c>
      <c r="W1197" s="4" t="s">
        <v>326</v>
      </c>
      <c r="X1197" s="55" t="s">
        <v>327</v>
      </c>
      <c r="Y1197" s="55"/>
      <c r="Z1197" s="55"/>
      <c r="AA1197" s="55"/>
      <c r="AB1197" s="56">
        <v>0</v>
      </c>
      <c r="AC1197" s="56"/>
    </row>
    <row r="1198" spans="1:29" ht="11.1" customHeight="1" x14ac:dyDescent="0.15">
      <c r="A1198" s="6" t="s">
        <v>325</v>
      </c>
      <c r="C1198" s="40" t="s">
        <v>308</v>
      </c>
      <c r="D1198" s="40"/>
      <c r="E1198" s="40"/>
      <c r="F1198" s="40"/>
      <c r="G1198" s="51">
        <v>3592887</v>
      </c>
      <c r="H1198" s="51"/>
      <c r="I1198" s="52" t="s">
        <v>272</v>
      </c>
      <c r="J1198" s="52"/>
      <c r="K1198" s="52"/>
      <c r="L1198" s="52"/>
      <c r="M1198" s="53" t="s">
        <v>309</v>
      </c>
      <c r="N1198" s="53"/>
      <c r="O1198" s="53"/>
      <c r="P1198" s="53" t="s">
        <v>328</v>
      </c>
      <c r="Q1198" s="53"/>
      <c r="R1198" s="53"/>
      <c r="S1198" s="54">
        <v>6.77</v>
      </c>
      <c r="T1198" s="54"/>
      <c r="V1198" s="5">
        <v>0</v>
      </c>
      <c r="W1198" s="4" t="s">
        <v>326</v>
      </c>
      <c r="X1198" s="55" t="s">
        <v>327</v>
      </c>
      <c r="Y1198" s="55"/>
      <c r="Z1198" s="55"/>
      <c r="AA1198" s="55"/>
      <c r="AB1198" s="56">
        <v>0</v>
      </c>
      <c r="AC1198" s="56"/>
    </row>
    <row r="1199" spans="1:29" ht="11.1" customHeight="1" x14ac:dyDescent="0.15">
      <c r="A1199" s="6" t="s">
        <v>325</v>
      </c>
      <c r="C1199" s="40" t="s">
        <v>308</v>
      </c>
      <c r="D1199" s="40"/>
      <c r="E1199" s="40"/>
      <c r="F1199" s="40"/>
      <c r="G1199" s="51">
        <v>3593159</v>
      </c>
      <c r="H1199" s="51"/>
      <c r="I1199" s="52" t="s">
        <v>272</v>
      </c>
      <c r="J1199" s="52"/>
      <c r="K1199" s="52"/>
      <c r="L1199" s="52"/>
      <c r="M1199" s="53" t="s">
        <v>309</v>
      </c>
      <c r="N1199" s="53"/>
      <c r="O1199" s="53"/>
      <c r="P1199" s="53" t="s">
        <v>312</v>
      </c>
      <c r="Q1199" s="53"/>
      <c r="R1199" s="53"/>
      <c r="S1199" s="54">
        <v>4.8499999999999996</v>
      </c>
      <c r="T1199" s="54"/>
      <c r="V1199" s="5">
        <v>0</v>
      </c>
      <c r="W1199" s="4" t="s">
        <v>326</v>
      </c>
      <c r="X1199" s="55" t="s">
        <v>327</v>
      </c>
      <c r="Y1199" s="55"/>
      <c r="Z1199" s="55"/>
      <c r="AA1199" s="55"/>
      <c r="AB1199" s="56">
        <v>0</v>
      </c>
      <c r="AC1199" s="56"/>
    </row>
    <row r="1200" spans="1:29" ht="11.1" customHeight="1" x14ac:dyDescent="0.15">
      <c r="A1200" s="6" t="s">
        <v>325</v>
      </c>
      <c r="C1200" s="40" t="s">
        <v>308</v>
      </c>
      <c r="D1200" s="40"/>
      <c r="E1200" s="40"/>
      <c r="F1200" s="40"/>
      <c r="G1200" s="51">
        <v>3596665</v>
      </c>
      <c r="H1200" s="51"/>
      <c r="I1200" s="52" t="s">
        <v>273</v>
      </c>
      <c r="J1200" s="52"/>
      <c r="K1200" s="52"/>
      <c r="L1200" s="52"/>
      <c r="M1200" s="53" t="s">
        <v>309</v>
      </c>
      <c r="N1200" s="53"/>
      <c r="O1200" s="53"/>
      <c r="P1200" s="53" t="s">
        <v>310</v>
      </c>
      <c r="Q1200" s="53"/>
      <c r="R1200" s="53"/>
      <c r="S1200" s="54">
        <v>7.97</v>
      </c>
      <c r="T1200" s="54"/>
      <c r="V1200" s="5">
        <v>0</v>
      </c>
      <c r="W1200" s="4" t="s">
        <v>326</v>
      </c>
      <c r="X1200" s="55" t="s">
        <v>327</v>
      </c>
      <c r="Y1200" s="55"/>
      <c r="Z1200" s="55"/>
      <c r="AA1200" s="55"/>
      <c r="AB1200" s="56">
        <v>0</v>
      </c>
      <c r="AC1200" s="56"/>
    </row>
    <row r="1201" spans="1:29" ht="11.1" customHeight="1" x14ac:dyDescent="0.15">
      <c r="A1201" s="6" t="s">
        <v>325</v>
      </c>
      <c r="C1201" s="40" t="s">
        <v>308</v>
      </c>
      <c r="D1201" s="40"/>
      <c r="E1201" s="40"/>
      <c r="F1201" s="40"/>
      <c r="G1201" s="51">
        <v>3596713</v>
      </c>
      <c r="H1201" s="51"/>
      <c r="I1201" s="52" t="s">
        <v>273</v>
      </c>
      <c r="J1201" s="52"/>
      <c r="K1201" s="52"/>
      <c r="L1201" s="52"/>
      <c r="M1201" s="53" t="s">
        <v>309</v>
      </c>
      <c r="N1201" s="53"/>
      <c r="O1201" s="53"/>
      <c r="P1201" s="53" t="s">
        <v>311</v>
      </c>
      <c r="Q1201" s="53"/>
      <c r="R1201" s="53"/>
      <c r="S1201" s="54">
        <v>7.83</v>
      </c>
      <c r="T1201" s="54"/>
      <c r="V1201" s="5">
        <v>0</v>
      </c>
      <c r="W1201" s="4" t="s">
        <v>326</v>
      </c>
      <c r="X1201" s="55" t="s">
        <v>327</v>
      </c>
      <c r="Y1201" s="55"/>
      <c r="Z1201" s="55"/>
      <c r="AA1201" s="55"/>
      <c r="AB1201" s="56">
        <v>0</v>
      </c>
      <c r="AC1201" s="56"/>
    </row>
    <row r="1202" spans="1:29" ht="11.1" customHeight="1" x14ac:dyDescent="0.15">
      <c r="A1202" s="6" t="s">
        <v>325</v>
      </c>
      <c r="C1202" s="40" t="s">
        <v>308</v>
      </c>
      <c r="D1202" s="40"/>
      <c r="E1202" s="40"/>
      <c r="F1202" s="40"/>
      <c r="G1202" s="51">
        <v>3596818</v>
      </c>
      <c r="H1202" s="51"/>
      <c r="I1202" s="52" t="s">
        <v>273</v>
      </c>
      <c r="J1202" s="52"/>
      <c r="K1202" s="52"/>
      <c r="L1202" s="52"/>
      <c r="M1202" s="53" t="s">
        <v>309</v>
      </c>
      <c r="N1202" s="53"/>
      <c r="O1202" s="53"/>
      <c r="P1202" s="53" t="s">
        <v>312</v>
      </c>
      <c r="Q1202" s="53"/>
      <c r="R1202" s="53"/>
      <c r="S1202" s="54">
        <v>4.59</v>
      </c>
      <c r="T1202" s="54"/>
      <c r="V1202" s="5">
        <v>0</v>
      </c>
      <c r="W1202" s="4" t="s">
        <v>326</v>
      </c>
      <c r="X1202" s="55" t="s">
        <v>327</v>
      </c>
      <c r="Y1202" s="55"/>
      <c r="Z1202" s="55"/>
      <c r="AA1202" s="55"/>
      <c r="AB1202" s="56">
        <v>0</v>
      </c>
      <c r="AC1202" s="56"/>
    </row>
    <row r="1203" spans="1:29" ht="11.1" customHeight="1" x14ac:dyDescent="0.15">
      <c r="A1203" s="6" t="s">
        <v>325</v>
      </c>
      <c r="C1203" s="40" t="s">
        <v>308</v>
      </c>
      <c r="D1203" s="40"/>
      <c r="E1203" s="40"/>
      <c r="F1203" s="40"/>
      <c r="G1203" s="51">
        <v>3596927</v>
      </c>
      <c r="H1203" s="51"/>
      <c r="I1203" s="52" t="s">
        <v>273</v>
      </c>
      <c r="J1203" s="52"/>
      <c r="K1203" s="52"/>
      <c r="L1203" s="52"/>
      <c r="M1203" s="53" t="s">
        <v>309</v>
      </c>
      <c r="N1203" s="53"/>
      <c r="O1203" s="53"/>
      <c r="P1203" s="53" t="s">
        <v>329</v>
      </c>
      <c r="Q1203" s="53"/>
      <c r="R1203" s="53"/>
      <c r="S1203" s="54">
        <v>4.83</v>
      </c>
      <c r="T1203" s="54"/>
      <c r="V1203" s="5">
        <v>0</v>
      </c>
      <c r="W1203" s="4" t="s">
        <v>326</v>
      </c>
      <c r="X1203" s="55" t="s">
        <v>327</v>
      </c>
      <c r="Y1203" s="55"/>
      <c r="Z1203" s="55"/>
      <c r="AA1203" s="55"/>
      <c r="AB1203" s="56">
        <v>0</v>
      </c>
      <c r="AC1203" s="56"/>
    </row>
    <row r="1204" spans="1:29" ht="11.1" customHeight="1" x14ac:dyDescent="0.15">
      <c r="A1204" s="6" t="s">
        <v>325</v>
      </c>
      <c r="C1204" s="40" t="s">
        <v>308</v>
      </c>
      <c r="D1204" s="40"/>
      <c r="E1204" s="40"/>
      <c r="F1204" s="40"/>
      <c r="G1204" s="51">
        <v>3600581</v>
      </c>
      <c r="H1204" s="51"/>
      <c r="I1204" s="52" t="s">
        <v>274</v>
      </c>
      <c r="J1204" s="52"/>
      <c r="K1204" s="52"/>
      <c r="L1204" s="52"/>
      <c r="M1204" s="53" t="s">
        <v>309</v>
      </c>
      <c r="N1204" s="53"/>
      <c r="O1204" s="53"/>
      <c r="P1204" s="53" t="s">
        <v>311</v>
      </c>
      <c r="Q1204" s="53"/>
      <c r="R1204" s="53"/>
      <c r="S1204" s="54">
        <v>8.4</v>
      </c>
      <c r="T1204" s="54"/>
      <c r="V1204" s="5">
        <v>0</v>
      </c>
      <c r="W1204" s="4" t="s">
        <v>326</v>
      </c>
      <c r="X1204" s="55" t="s">
        <v>327</v>
      </c>
      <c r="Y1204" s="55"/>
      <c r="Z1204" s="55"/>
      <c r="AA1204" s="55"/>
      <c r="AB1204" s="56">
        <v>0</v>
      </c>
      <c r="AC1204" s="56"/>
    </row>
    <row r="1205" spans="1:29" ht="11.1" customHeight="1" x14ac:dyDescent="0.15">
      <c r="A1205" s="6" t="s">
        <v>325</v>
      </c>
      <c r="C1205" s="40" t="s">
        <v>308</v>
      </c>
      <c r="D1205" s="40"/>
      <c r="E1205" s="40"/>
      <c r="F1205" s="40"/>
      <c r="G1205" s="51">
        <v>3600698</v>
      </c>
      <c r="H1205" s="51"/>
      <c r="I1205" s="52" t="s">
        <v>274</v>
      </c>
      <c r="J1205" s="52"/>
      <c r="K1205" s="52"/>
      <c r="L1205" s="52"/>
      <c r="M1205" s="53" t="s">
        <v>309</v>
      </c>
      <c r="N1205" s="53"/>
      <c r="O1205" s="53"/>
      <c r="P1205" s="53" t="s">
        <v>310</v>
      </c>
      <c r="Q1205" s="53"/>
      <c r="R1205" s="53"/>
      <c r="S1205" s="54">
        <v>8.41</v>
      </c>
      <c r="T1205" s="54"/>
      <c r="V1205" s="5">
        <v>0</v>
      </c>
      <c r="W1205" s="4" t="s">
        <v>326</v>
      </c>
      <c r="X1205" s="55" t="s">
        <v>327</v>
      </c>
      <c r="Y1205" s="55"/>
      <c r="Z1205" s="55"/>
      <c r="AA1205" s="55"/>
      <c r="AB1205" s="56">
        <v>0</v>
      </c>
      <c r="AC1205" s="56"/>
    </row>
    <row r="1206" spans="1:29" ht="11.1" customHeight="1" x14ac:dyDescent="0.15">
      <c r="A1206" s="6" t="s">
        <v>325</v>
      </c>
      <c r="C1206" s="40" t="s">
        <v>308</v>
      </c>
      <c r="D1206" s="40"/>
      <c r="E1206" s="40"/>
      <c r="F1206" s="40"/>
      <c r="G1206" s="51">
        <v>3600708</v>
      </c>
      <c r="H1206" s="51"/>
      <c r="I1206" s="52" t="s">
        <v>274</v>
      </c>
      <c r="J1206" s="52"/>
      <c r="K1206" s="52"/>
      <c r="L1206" s="52"/>
      <c r="M1206" s="53" t="s">
        <v>309</v>
      </c>
      <c r="N1206" s="53"/>
      <c r="O1206" s="53"/>
      <c r="P1206" s="53" t="s">
        <v>312</v>
      </c>
      <c r="Q1206" s="53"/>
      <c r="R1206" s="53"/>
      <c r="S1206" s="54">
        <v>4.82</v>
      </c>
      <c r="T1206" s="54"/>
      <c r="V1206" s="5">
        <v>0</v>
      </c>
      <c r="W1206" s="4" t="s">
        <v>326</v>
      </c>
      <c r="X1206" s="55" t="s">
        <v>327</v>
      </c>
      <c r="Y1206" s="55"/>
      <c r="Z1206" s="55"/>
      <c r="AA1206" s="55"/>
      <c r="AB1206" s="56">
        <v>0</v>
      </c>
      <c r="AC1206" s="56"/>
    </row>
    <row r="1207" spans="1:29" ht="11.1" customHeight="1" x14ac:dyDescent="0.15">
      <c r="A1207" s="6" t="s">
        <v>325</v>
      </c>
      <c r="C1207" s="40" t="s">
        <v>308</v>
      </c>
      <c r="D1207" s="40"/>
      <c r="E1207" s="40"/>
      <c r="F1207" s="40"/>
      <c r="G1207" s="51">
        <v>3604034</v>
      </c>
      <c r="H1207" s="51"/>
      <c r="I1207" s="52" t="s">
        <v>277</v>
      </c>
      <c r="J1207" s="52"/>
      <c r="K1207" s="52"/>
      <c r="L1207" s="52"/>
      <c r="M1207" s="53" t="s">
        <v>309</v>
      </c>
      <c r="N1207" s="53"/>
      <c r="O1207" s="53"/>
      <c r="P1207" s="53" t="s">
        <v>310</v>
      </c>
      <c r="Q1207" s="53"/>
      <c r="R1207" s="53"/>
      <c r="S1207" s="54">
        <v>7.17</v>
      </c>
      <c r="T1207" s="54"/>
      <c r="V1207" s="5">
        <v>0</v>
      </c>
      <c r="W1207" s="4" t="s">
        <v>326</v>
      </c>
      <c r="X1207" s="55" t="s">
        <v>327</v>
      </c>
      <c r="Y1207" s="55"/>
      <c r="Z1207" s="55"/>
      <c r="AA1207" s="55"/>
      <c r="AB1207" s="56">
        <v>0</v>
      </c>
      <c r="AC1207" s="56"/>
    </row>
    <row r="1208" spans="1:29" ht="11.1" customHeight="1" x14ac:dyDescent="0.15">
      <c r="A1208" s="6" t="s">
        <v>325</v>
      </c>
      <c r="C1208" s="40" t="s">
        <v>308</v>
      </c>
      <c r="D1208" s="40"/>
      <c r="E1208" s="40"/>
      <c r="F1208" s="40"/>
      <c r="G1208" s="51">
        <v>3604178</v>
      </c>
      <c r="H1208" s="51"/>
      <c r="I1208" s="52" t="s">
        <v>277</v>
      </c>
      <c r="J1208" s="52"/>
      <c r="K1208" s="52"/>
      <c r="L1208" s="52"/>
      <c r="M1208" s="53" t="s">
        <v>309</v>
      </c>
      <c r="N1208" s="53"/>
      <c r="O1208" s="53"/>
      <c r="P1208" s="53" t="s">
        <v>311</v>
      </c>
      <c r="Q1208" s="53"/>
      <c r="R1208" s="53"/>
      <c r="S1208" s="54">
        <v>4.3600000000000003</v>
      </c>
      <c r="T1208" s="54"/>
      <c r="V1208" s="5">
        <v>0</v>
      </c>
      <c r="W1208" s="4" t="s">
        <v>326</v>
      </c>
      <c r="X1208" s="55" t="s">
        <v>327</v>
      </c>
      <c r="Y1208" s="55"/>
      <c r="Z1208" s="55"/>
      <c r="AA1208" s="55"/>
      <c r="AB1208" s="56">
        <v>0</v>
      </c>
      <c r="AC1208" s="56"/>
    </row>
    <row r="1209" spans="1:29" ht="11.1" customHeight="1" x14ac:dyDescent="0.15">
      <c r="A1209" s="6" t="s">
        <v>325</v>
      </c>
      <c r="C1209" s="40" t="s">
        <v>308</v>
      </c>
      <c r="D1209" s="40"/>
      <c r="E1209" s="40"/>
      <c r="F1209" s="40"/>
      <c r="G1209" s="51">
        <v>3604291</v>
      </c>
      <c r="H1209" s="51"/>
      <c r="I1209" s="52" t="s">
        <v>277</v>
      </c>
      <c r="J1209" s="52"/>
      <c r="K1209" s="52"/>
      <c r="L1209" s="52"/>
      <c r="M1209" s="53" t="s">
        <v>309</v>
      </c>
      <c r="N1209" s="53"/>
      <c r="O1209" s="53"/>
      <c r="P1209" s="53" t="s">
        <v>312</v>
      </c>
      <c r="Q1209" s="53"/>
      <c r="R1209" s="53"/>
      <c r="S1209" s="54">
        <v>6.58</v>
      </c>
      <c r="T1209" s="54"/>
      <c r="V1209" s="5">
        <v>0</v>
      </c>
      <c r="W1209" s="4" t="s">
        <v>326</v>
      </c>
      <c r="X1209" s="55" t="s">
        <v>327</v>
      </c>
      <c r="Y1209" s="55"/>
      <c r="Z1209" s="55"/>
      <c r="AA1209" s="55"/>
      <c r="AB1209" s="56">
        <v>0</v>
      </c>
      <c r="AC1209" s="56"/>
    </row>
    <row r="1210" spans="1:29" ht="11.1" customHeight="1" x14ac:dyDescent="0.15">
      <c r="A1210" s="6" t="s">
        <v>325</v>
      </c>
      <c r="C1210" s="40" t="s">
        <v>308</v>
      </c>
      <c r="D1210" s="40"/>
      <c r="E1210" s="40"/>
      <c r="F1210" s="40"/>
      <c r="G1210" s="51">
        <v>3608005</v>
      </c>
      <c r="H1210" s="51"/>
      <c r="I1210" s="52" t="s">
        <v>278</v>
      </c>
      <c r="J1210" s="52"/>
      <c r="K1210" s="52"/>
      <c r="L1210" s="52"/>
      <c r="M1210" s="53" t="s">
        <v>309</v>
      </c>
      <c r="N1210" s="53"/>
      <c r="O1210" s="53"/>
      <c r="P1210" s="53" t="s">
        <v>328</v>
      </c>
      <c r="Q1210" s="53"/>
      <c r="R1210" s="53"/>
      <c r="S1210" s="54">
        <v>6.16</v>
      </c>
      <c r="T1210" s="54"/>
      <c r="V1210" s="5">
        <v>0</v>
      </c>
      <c r="W1210" s="4" t="s">
        <v>326</v>
      </c>
      <c r="X1210" s="55" t="s">
        <v>327</v>
      </c>
      <c r="Y1210" s="55"/>
      <c r="Z1210" s="55"/>
      <c r="AA1210" s="55"/>
      <c r="AB1210" s="56">
        <v>0</v>
      </c>
      <c r="AC1210" s="56"/>
    </row>
    <row r="1211" spans="1:29" ht="11.1" customHeight="1" x14ac:dyDescent="0.15">
      <c r="A1211" s="6" t="s">
        <v>325</v>
      </c>
      <c r="C1211" s="40" t="s">
        <v>308</v>
      </c>
      <c r="D1211" s="40"/>
      <c r="E1211" s="40"/>
      <c r="F1211" s="40"/>
      <c r="G1211" s="51">
        <v>3608295</v>
      </c>
      <c r="H1211" s="51"/>
      <c r="I1211" s="52" t="s">
        <v>278</v>
      </c>
      <c r="J1211" s="52"/>
      <c r="K1211" s="52"/>
      <c r="L1211" s="52"/>
      <c r="M1211" s="53" t="s">
        <v>309</v>
      </c>
      <c r="N1211" s="53"/>
      <c r="O1211" s="53"/>
      <c r="P1211" s="53" t="s">
        <v>311</v>
      </c>
      <c r="Q1211" s="53"/>
      <c r="R1211" s="53"/>
      <c r="S1211" s="54">
        <v>5.58</v>
      </c>
      <c r="T1211" s="54"/>
      <c r="V1211" s="5">
        <v>0</v>
      </c>
      <c r="W1211" s="4" t="s">
        <v>326</v>
      </c>
      <c r="X1211" s="55" t="s">
        <v>327</v>
      </c>
      <c r="Y1211" s="55"/>
      <c r="Z1211" s="55"/>
      <c r="AA1211" s="55"/>
      <c r="AB1211" s="56">
        <v>0</v>
      </c>
      <c r="AC1211" s="56"/>
    </row>
    <row r="1212" spans="1:29" ht="11.1" customHeight="1" x14ac:dyDescent="0.15">
      <c r="A1212" s="6" t="s">
        <v>325</v>
      </c>
      <c r="C1212" s="40" t="s">
        <v>308</v>
      </c>
      <c r="D1212" s="40"/>
      <c r="E1212" s="40"/>
      <c r="F1212" s="40"/>
      <c r="G1212" s="51">
        <v>3608350</v>
      </c>
      <c r="H1212" s="51"/>
      <c r="I1212" s="52" t="s">
        <v>278</v>
      </c>
      <c r="J1212" s="52"/>
      <c r="K1212" s="52"/>
      <c r="L1212" s="52"/>
      <c r="M1212" s="53" t="s">
        <v>309</v>
      </c>
      <c r="N1212" s="53"/>
      <c r="O1212" s="53"/>
      <c r="P1212" s="53" t="s">
        <v>312</v>
      </c>
      <c r="Q1212" s="53"/>
      <c r="R1212" s="53"/>
      <c r="S1212" s="54">
        <v>4.67</v>
      </c>
      <c r="T1212" s="54"/>
      <c r="V1212" s="5">
        <v>0</v>
      </c>
      <c r="W1212" s="4" t="s">
        <v>326</v>
      </c>
      <c r="X1212" s="55" t="s">
        <v>327</v>
      </c>
      <c r="Y1212" s="55"/>
      <c r="Z1212" s="55"/>
      <c r="AA1212" s="55"/>
      <c r="AB1212" s="56">
        <v>0</v>
      </c>
      <c r="AC1212" s="56"/>
    </row>
    <row r="1213" spans="1:29" ht="11.1" customHeight="1" x14ac:dyDescent="0.15">
      <c r="A1213" s="6" t="s">
        <v>325</v>
      </c>
      <c r="C1213" s="40" t="s">
        <v>308</v>
      </c>
      <c r="D1213" s="40"/>
      <c r="E1213" s="40"/>
      <c r="F1213" s="40"/>
      <c r="G1213" s="51">
        <v>3611937</v>
      </c>
      <c r="H1213" s="51"/>
      <c r="I1213" s="52" t="s">
        <v>279</v>
      </c>
      <c r="J1213" s="52"/>
      <c r="K1213" s="52"/>
      <c r="L1213" s="52"/>
      <c r="M1213" s="53" t="s">
        <v>309</v>
      </c>
      <c r="N1213" s="53"/>
      <c r="O1213" s="53"/>
      <c r="P1213" s="53" t="s">
        <v>310</v>
      </c>
      <c r="Q1213" s="53"/>
      <c r="R1213" s="53"/>
      <c r="S1213" s="54">
        <v>7.05</v>
      </c>
      <c r="T1213" s="54"/>
      <c r="V1213" s="5">
        <v>0</v>
      </c>
      <c r="W1213" s="4" t="s">
        <v>326</v>
      </c>
      <c r="X1213" s="55" t="s">
        <v>327</v>
      </c>
      <c r="Y1213" s="55"/>
      <c r="Z1213" s="55"/>
      <c r="AA1213" s="55"/>
      <c r="AB1213" s="56">
        <v>0</v>
      </c>
      <c r="AC1213" s="56"/>
    </row>
    <row r="1214" spans="1:29" ht="11.1" customHeight="1" x14ac:dyDescent="0.15">
      <c r="A1214" s="6" t="s">
        <v>325</v>
      </c>
      <c r="C1214" s="40" t="s">
        <v>308</v>
      </c>
      <c r="D1214" s="40"/>
      <c r="E1214" s="40"/>
      <c r="F1214" s="40"/>
      <c r="G1214" s="51">
        <v>3612046</v>
      </c>
      <c r="H1214" s="51"/>
      <c r="I1214" s="52" t="s">
        <v>279</v>
      </c>
      <c r="J1214" s="52"/>
      <c r="K1214" s="52"/>
      <c r="L1214" s="52"/>
      <c r="M1214" s="53" t="s">
        <v>309</v>
      </c>
      <c r="N1214" s="53"/>
      <c r="O1214" s="53"/>
      <c r="P1214" s="53" t="s">
        <v>311</v>
      </c>
      <c r="Q1214" s="53"/>
      <c r="R1214" s="53"/>
      <c r="S1214" s="54">
        <v>7.54</v>
      </c>
      <c r="T1214" s="54"/>
      <c r="V1214" s="5">
        <v>0</v>
      </c>
      <c r="W1214" s="4" t="s">
        <v>326</v>
      </c>
      <c r="X1214" s="55" t="s">
        <v>327</v>
      </c>
      <c r="Y1214" s="55"/>
      <c r="Z1214" s="55"/>
      <c r="AA1214" s="55"/>
      <c r="AB1214" s="56">
        <v>0</v>
      </c>
      <c r="AC1214" s="56"/>
    </row>
    <row r="1215" spans="1:29" ht="11.1" customHeight="1" x14ac:dyDescent="0.15">
      <c r="A1215" s="6" t="s">
        <v>325</v>
      </c>
      <c r="C1215" s="40" t="s">
        <v>308</v>
      </c>
      <c r="D1215" s="40"/>
      <c r="E1215" s="40"/>
      <c r="F1215" s="40"/>
      <c r="G1215" s="51">
        <v>3612079</v>
      </c>
      <c r="H1215" s="51"/>
      <c r="I1215" s="52" t="s">
        <v>279</v>
      </c>
      <c r="J1215" s="52"/>
      <c r="K1215" s="52"/>
      <c r="L1215" s="52"/>
      <c r="M1215" s="53" t="s">
        <v>309</v>
      </c>
      <c r="N1215" s="53"/>
      <c r="O1215" s="53"/>
      <c r="P1215" s="53" t="s">
        <v>328</v>
      </c>
      <c r="Q1215" s="53"/>
      <c r="R1215" s="53"/>
      <c r="S1215" s="54">
        <v>4.16</v>
      </c>
      <c r="T1215" s="54"/>
      <c r="V1215" s="5">
        <v>0</v>
      </c>
      <c r="W1215" s="4" t="s">
        <v>326</v>
      </c>
      <c r="X1215" s="55" t="s">
        <v>327</v>
      </c>
      <c r="Y1215" s="55"/>
      <c r="Z1215" s="55"/>
      <c r="AA1215" s="55"/>
      <c r="AB1215" s="56">
        <v>0</v>
      </c>
      <c r="AC1215" s="56"/>
    </row>
    <row r="1216" spans="1:29" ht="11.1" customHeight="1" x14ac:dyDescent="0.15">
      <c r="A1216" s="6" t="s">
        <v>325</v>
      </c>
      <c r="C1216" s="40" t="s">
        <v>308</v>
      </c>
      <c r="D1216" s="40"/>
      <c r="E1216" s="40"/>
      <c r="F1216" s="40"/>
      <c r="G1216" s="51">
        <v>3612106</v>
      </c>
      <c r="H1216" s="51"/>
      <c r="I1216" s="52" t="s">
        <v>279</v>
      </c>
      <c r="J1216" s="52"/>
      <c r="K1216" s="52"/>
      <c r="L1216" s="52"/>
      <c r="M1216" s="53" t="s">
        <v>309</v>
      </c>
      <c r="N1216" s="53"/>
      <c r="O1216" s="53"/>
      <c r="P1216" s="53" t="s">
        <v>312</v>
      </c>
      <c r="Q1216" s="53"/>
      <c r="R1216" s="53"/>
      <c r="S1216" s="54">
        <v>4.17</v>
      </c>
      <c r="T1216" s="54"/>
      <c r="V1216" s="5">
        <v>0</v>
      </c>
      <c r="W1216" s="4" t="s">
        <v>326</v>
      </c>
      <c r="X1216" s="55" t="s">
        <v>327</v>
      </c>
      <c r="Y1216" s="55"/>
      <c r="Z1216" s="55"/>
      <c r="AA1216" s="55"/>
      <c r="AB1216" s="56">
        <v>0</v>
      </c>
      <c r="AC1216" s="56"/>
    </row>
    <row r="1217" spans="1:31" ht="11.1" customHeight="1" x14ac:dyDescent="0.15">
      <c r="A1217" s="6" t="s">
        <v>325</v>
      </c>
      <c r="C1217" s="40" t="s">
        <v>308</v>
      </c>
      <c r="D1217" s="40"/>
      <c r="E1217" s="40"/>
      <c r="F1217" s="40"/>
      <c r="G1217" s="51">
        <v>3615641</v>
      </c>
      <c r="H1217" s="51"/>
      <c r="I1217" s="52" t="s">
        <v>281</v>
      </c>
      <c r="J1217" s="52"/>
      <c r="K1217" s="52"/>
      <c r="L1217" s="52"/>
      <c r="M1217" s="53" t="s">
        <v>309</v>
      </c>
      <c r="N1217" s="53"/>
      <c r="O1217" s="53"/>
      <c r="P1217" s="53" t="s">
        <v>310</v>
      </c>
      <c r="Q1217" s="53"/>
      <c r="R1217" s="53"/>
      <c r="S1217" s="54">
        <v>7.4</v>
      </c>
      <c r="T1217" s="54"/>
      <c r="V1217" s="5">
        <v>0</v>
      </c>
      <c r="W1217" s="4" t="s">
        <v>326</v>
      </c>
      <c r="X1217" s="55" t="s">
        <v>327</v>
      </c>
      <c r="Y1217" s="55"/>
      <c r="Z1217" s="55"/>
      <c r="AA1217" s="55"/>
      <c r="AB1217" s="56">
        <v>0</v>
      </c>
      <c r="AC1217" s="56"/>
    </row>
    <row r="1218" spans="1:31" ht="11.1" customHeight="1" x14ac:dyDescent="0.15">
      <c r="A1218" s="6" t="s">
        <v>325</v>
      </c>
      <c r="C1218" s="40" t="s">
        <v>308</v>
      </c>
      <c r="D1218" s="40"/>
      <c r="E1218" s="40"/>
      <c r="F1218" s="40"/>
      <c r="G1218" s="51">
        <v>3615787</v>
      </c>
      <c r="H1218" s="51"/>
      <c r="I1218" s="52" t="s">
        <v>281</v>
      </c>
      <c r="J1218" s="52"/>
      <c r="K1218" s="52"/>
      <c r="L1218" s="52"/>
      <c r="M1218" s="53" t="s">
        <v>309</v>
      </c>
      <c r="N1218" s="53"/>
      <c r="O1218" s="53"/>
      <c r="P1218" s="53" t="s">
        <v>329</v>
      </c>
      <c r="Q1218" s="53"/>
      <c r="R1218" s="53"/>
      <c r="S1218" s="54">
        <v>3.05</v>
      </c>
      <c r="T1218" s="54"/>
      <c r="V1218" s="5">
        <v>0</v>
      </c>
      <c r="W1218" s="4" t="s">
        <v>326</v>
      </c>
      <c r="X1218" s="55" t="s">
        <v>327</v>
      </c>
      <c r="Y1218" s="55"/>
      <c r="Z1218" s="55"/>
      <c r="AA1218" s="55"/>
      <c r="AB1218" s="56">
        <v>0</v>
      </c>
      <c r="AC1218" s="56"/>
    </row>
    <row r="1219" spans="1:31" ht="11.1" customHeight="1" x14ac:dyDescent="0.15">
      <c r="A1219" s="6" t="s">
        <v>325</v>
      </c>
      <c r="C1219" s="40" t="s">
        <v>308</v>
      </c>
      <c r="D1219" s="40"/>
      <c r="E1219" s="40"/>
      <c r="F1219" s="40"/>
      <c r="G1219" s="51">
        <v>3615795</v>
      </c>
      <c r="H1219" s="51"/>
      <c r="I1219" s="52" t="s">
        <v>281</v>
      </c>
      <c r="J1219" s="52"/>
      <c r="K1219" s="52"/>
      <c r="L1219" s="52"/>
      <c r="M1219" s="53" t="s">
        <v>309</v>
      </c>
      <c r="N1219" s="53"/>
      <c r="O1219" s="53"/>
      <c r="P1219" s="53" t="s">
        <v>311</v>
      </c>
      <c r="Q1219" s="53"/>
      <c r="R1219" s="53"/>
      <c r="S1219" s="54">
        <v>7.78</v>
      </c>
      <c r="T1219" s="54"/>
      <c r="V1219" s="5">
        <v>0</v>
      </c>
      <c r="W1219" s="4" t="s">
        <v>326</v>
      </c>
      <c r="X1219" s="55" t="s">
        <v>327</v>
      </c>
      <c r="Y1219" s="55"/>
      <c r="Z1219" s="55"/>
      <c r="AA1219" s="55"/>
      <c r="AB1219" s="56">
        <v>0</v>
      </c>
      <c r="AC1219" s="56"/>
    </row>
    <row r="1220" spans="1:31" ht="11.1" customHeight="1" x14ac:dyDescent="0.15">
      <c r="A1220" s="6" t="s">
        <v>325</v>
      </c>
      <c r="C1220" s="40" t="s">
        <v>308</v>
      </c>
      <c r="D1220" s="40"/>
      <c r="E1220" s="40"/>
      <c r="F1220" s="40"/>
      <c r="G1220" s="51">
        <v>3615853</v>
      </c>
      <c r="H1220" s="51"/>
      <c r="I1220" s="52" t="s">
        <v>281</v>
      </c>
      <c r="J1220" s="52"/>
      <c r="K1220" s="52"/>
      <c r="L1220" s="52"/>
      <c r="M1220" s="53" t="s">
        <v>309</v>
      </c>
      <c r="N1220" s="53"/>
      <c r="O1220" s="53"/>
      <c r="P1220" s="53" t="s">
        <v>312</v>
      </c>
      <c r="Q1220" s="53"/>
      <c r="R1220" s="53"/>
      <c r="S1220" s="54">
        <v>4.34</v>
      </c>
      <c r="T1220" s="54"/>
      <c r="V1220" s="5">
        <v>0</v>
      </c>
      <c r="W1220" s="4" t="s">
        <v>326</v>
      </c>
      <c r="X1220" s="55" t="s">
        <v>327</v>
      </c>
      <c r="Y1220" s="55"/>
      <c r="Z1220" s="55"/>
      <c r="AA1220" s="55"/>
      <c r="AB1220" s="56">
        <v>0</v>
      </c>
      <c r="AC1220" s="56"/>
    </row>
    <row r="1221" spans="1:31" ht="11.1" customHeight="1" x14ac:dyDescent="0.15">
      <c r="A1221" s="6" t="s">
        <v>325</v>
      </c>
      <c r="C1221" s="40" t="s">
        <v>308</v>
      </c>
      <c r="D1221" s="40"/>
      <c r="E1221" s="40"/>
      <c r="F1221" s="40"/>
      <c r="G1221" s="51">
        <v>3619318</v>
      </c>
      <c r="H1221" s="51"/>
      <c r="I1221" s="52" t="s">
        <v>332</v>
      </c>
      <c r="J1221" s="52"/>
      <c r="K1221" s="52"/>
      <c r="L1221" s="52"/>
      <c r="M1221" s="53" t="s">
        <v>309</v>
      </c>
      <c r="N1221" s="53"/>
      <c r="O1221" s="53"/>
      <c r="P1221" s="53" t="s">
        <v>310</v>
      </c>
      <c r="Q1221" s="53"/>
      <c r="R1221" s="53"/>
      <c r="S1221" s="54">
        <v>7.14</v>
      </c>
      <c r="T1221" s="54"/>
      <c r="V1221" s="5">
        <v>0</v>
      </c>
      <c r="W1221" s="4" t="s">
        <v>326</v>
      </c>
      <c r="X1221" s="55" t="s">
        <v>327</v>
      </c>
      <c r="Y1221" s="55"/>
      <c r="Z1221" s="55"/>
      <c r="AA1221" s="55"/>
      <c r="AB1221" s="56">
        <v>0</v>
      </c>
      <c r="AC1221" s="56"/>
    </row>
    <row r="1222" spans="1:31" ht="11.1" customHeight="1" x14ac:dyDescent="0.15">
      <c r="A1222" s="6" t="s">
        <v>325</v>
      </c>
      <c r="C1222" s="40" t="s">
        <v>308</v>
      </c>
      <c r="D1222" s="40"/>
      <c r="E1222" s="40"/>
      <c r="F1222" s="40"/>
      <c r="G1222" s="51">
        <v>3619423</v>
      </c>
      <c r="H1222" s="51"/>
      <c r="I1222" s="52" t="s">
        <v>332</v>
      </c>
      <c r="J1222" s="52"/>
      <c r="K1222" s="52"/>
      <c r="L1222" s="52"/>
      <c r="M1222" s="53" t="s">
        <v>309</v>
      </c>
      <c r="N1222" s="53"/>
      <c r="O1222" s="53"/>
      <c r="P1222" s="53" t="s">
        <v>311</v>
      </c>
      <c r="Q1222" s="53"/>
      <c r="R1222" s="53"/>
      <c r="S1222" s="54">
        <v>6.92</v>
      </c>
      <c r="T1222" s="54"/>
      <c r="V1222" s="5">
        <v>0</v>
      </c>
      <c r="W1222" s="4" t="s">
        <v>326</v>
      </c>
      <c r="X1222" s="55" t="s">
        <v>327</v>
      </c>
      <c r="Y1222" s="55"/>
      <c r="Z1222" s="55"/>
      <c r="AA1222" s="55"/>
      <c r="AB1222" s="56">
        <v>0</v>
      </c>
      <c r="AC1222" s="56"/>
    </row>
    <row r="1223" spans="1:31" ht="11.1" customHeight="1" x14ac:dyDescent="0.15">
      <c r="A1223" s="6" t="s">
        <v>325</v>
      </c>
      <c r="C1223" s="40" t="s">
        <v>308</v>
      </c>
      <c r="D1223" s="40"/>
      <c r="E1223" s="40"/>
      <c r="F1223" s="40"/>
      <c r="G1223" s="51">
        <v>3619486</v>
      </c>
      <c r="H1223" s="51"/>
      <c r="I1223" s="52" t="s">
        <v>332</v>
      </c>
      <c r="J1223" s="52"/>
      <c r="K1223" s="52"/>
      <c r="L1223" s="52"/>
      <c r="M1223" s="53" t="s">
        <v>309</v>
      </c>
      <c r="N1223" s="53"/>
      <c r="O1223" s="53"/>
      <c r="P1223" s="53" t="s">
        <v>312</v>
      </c>
      <c r="Q1223" s="53"/>
      <c r="R1223" s="53"/>
      <c r="S1223" s="54">
        <v>3.85</v>
      </c>
      <c r="T1223" s="54"/>
      <c r="V1223" s="5">
        <v>0</v>
      </c>
      <c r="W1223" s="4" t="s">
        <v>326</v>
      </c>
      <c r="X1223" s="55" t="s">
        <v>327</v>
      </c>
      <c r="Y1223" s="55"/>
      <c r="Z1223" s="55"/>
      <c r="AA1223" s="55"/>
      <c r="AB1223" s="56">
        <v>0</v>
      </c>
      <c r="AC1223" s="56"/>
    </row>
    <row r="1224" spans="1:31" ht="11.1" customHeight="1" x14ac:dyDescent="0.15">
      <c r="A1224" s="6" t="s">
        <v>325</v>
      </c>
      <c r="C1224" s="40" t="s">
        <v>308</v>
      </c>
      <c r="D1224" s="40"/>
      <c r="E1224" s="40"/>
      <c r="F1224" s="40"/>
      <c r="G1224" s="51">
        <v>3622578</v>
      </c>
      <c r="H1224" s="51"/>
      <c r="I1224" s="52" t="s">
        <v>283</v>
      </c>
      <c r="J1224" s="52"/>
      <c r="K1224" s="52"/>
      <c r="L1224" s="52"/>
      <c r="M1224" s="53" t="s">
        <v>309</v>
      </c>
      <c r="N1224" s="53"/>
      <c r="O1224" s="53"/>
      <c r="P1224" s="53" t="s">
        <v>329</v>
      </c>
      <c r="Q1224" s="53"/>
      <c r="R1224" s="53"/>
      <c r="S1224" s="54">
        <v>3.66</v>
      </c>
      <c r="T1224" s="54"/>
      <c r="V1224" s="5">
        <v>0</v>
      </c>
      <c r="W1224" s="4" t="s">
        <v>326</v>
      </c>
      <c r="X1224" s="55" t="s">
        <v>327</v>
      </c>
      <c r="Y1224" s="55"/>
      <c r="Z1224" s="55"/>
      <c r="AA1224" s="55"/>
      <c r="AB1224" s="56">
        <v>0</v>
      </c>
      <c r="AC1224" s="56"/>
    </row>
    <row r="1225" spans="1:31" ht="2.1" customHeight="1" x14ac:dyDescent="0.15"/>
    <row r="1226" spans="1:31" ht="13.9" customHeight="1" x14ac:dyDescent="0.15">
      <c r="Q1226" s="37" t="s">
        <v>333</v>
      </c>
      <c r="R1226" s="37"/>
      <c r="S1226" s="37"/>
      <c r="AA1226" s="57" t="s">
        <v>276</v>
      </c>
      <c r="AB1226" s="57"/>
      <c r="AC1226" s="57"/>
      <c r="AD1226" s="57"/>
      <c r="AE1226" s="57"/>
    </row>
    <row r="1227" spans="1:31" ht="13.9" customHeight="1" x14ac:dyDescent="0.15">
      <c r="A1227" s="2" t="s">
        <v>315</v>
      </c>
      <c r="C1227" s="40" t="s">
        <v>316</v>
      </c>
      <c r="D1227" s="40"/>
      <c r="E1227" s="40"/>
      <c r="G1227" s="41" t="s">
        <v>317</v>
      </c>
      <c r="H1227" s="41"/>
      <c r="I1227" s="40" t="s">
        <v>318</v>
      </c>
      <c r="J1227" s="40"/>
      <c r="K1227" s="40"/>
      <c r="L1227" s="40"/>
      <c r="M1227" s="40" t="s">
        <v>319</v>
      </c>
      <c r="N1227" s="40"/>
      <c r="O1227" s="40"/>
      <c r="P1227" s="40" t="s">
        <v>320</v>
      </c>
      <c r="Q1227" s="40"/>
      <c r="R1227" s="40"/>
      <c r="S1227" s="42" t="s">
        <v>321</v>
      </c>
      <c r="T1227" s="42"/>
      <c r="V1227" s="3" t="s">
        <v>322</v>
      </c>
      <c r="Z1227" s="42" t="s">
        <v>323</v>
      </c>
      <c r="AA1227" s="42"/>
      <c r="AB1227" s="42" t="s">
        <v>324</v>
      </c>
      <c r="AC1227" s="42"/>
    </row>
    <row r="1228" spans="1:31" ht="0.75" customHeight="1" x14ac:dyDescent="0.15">
      <c r="A1228" s="43" t="s">
        <v>325</v>
      </c>
      <c r="B1228" s="1" t="s">
        <v>326</v>
      </c>
      <c r="C1228" s="44" t="s">
        <v>308</v>
      </c>
      <c r="D1228" s="44"/>
      <c r="E1228" s="44"/>
      <c r="F1228" s="44"/>
      <c r="G1228" s="45">
        <v>3622883</v>
      </c>
      <c r="H1228" s="45"/>
      <c r="I1228" s="46" t="s">
        <v>283</v>
      </c>
      <c r="J1228" s="46"/>
      <c r="K1228" s="46"/>
      <c r="L1228" s="46"/>
      <c r="M1228" s="47" t="s">
        <v>309</v>
      </c>
      <c r="N1228" s="47"/>
      <c r="O1228" s="47"/>
      <c r="P1228" s="47" t="s">
        <v>311</v>
      </c>
      <c r="Q1228" s="47"/>
      <c r="R1228" s="47"/>
      <c r="S1228" s="48">
        <v>7.98</v>
      </c>
      <c r="T1228" s="48"/>
      <c r="U1228" s="1" t="s">
        <v>326</v>
      </c>
      <c r="V1228" s="48">
        <v>0</v>
      </c>
      <c r="W1228" s="47" t="s">
        <v>326</v>
      </c>
      <c r="X1228" s="49" t="s">
        <v>327</v>
      </c>
      <c r="Y1228" s="49"/>
      <c r="Z1228" s="49"/>
      <c r="AA1228" s="49"/>
      <c r="AB1228" s="50">
        <v>0</v>
      </c>
      <c r="AC1228" s="50"/>
      <c r="AD1228" s="1" t="s">
        <v>326</v>
      </c>
    </row>
    <row r="1229" spans="1:31" ht="10.35" customHeight="1" x14ac:dyDescent="0.15">
      <c r="A1229" s="43"/>
      <c r="C1229" s="44"/>
      <c r="D1229" s="44"/>
      <c r="E1229" s="44"/>
      <c r="F1229" s="44"/>
      <c r="G1229" s="45"/>
      <c r="H1229" s="45"/>
      <c r="I1229" s="46"/>
      <c r="J1229" s="46"/>
      <c r="K1229" s="46"/>
      <c r="L1229" s="46"/>
      <c r="M1229" s="47"/>
      <c r="N1229" s="47"/>
      <c r="O1229" s="47"/>
      <c r="P1229" s="47"/>
      <c r="Q1229" s="47"/>
      <c r="R1229" s="47"/>
      <c r="S1229" s="48"/>
      <c r="T1229" s="48"/>
      <c r="V1229" s="48"/>
      <c r="W1229" s="47"/>
      <c r="X1229" s="49"/>
      <c r="Y1229" s="49"/>
      <c r="Z1229" s="49"/>
      <c r="AA1229" s="49"/>
      <c r="AB1229" s="50"/>
      <c r="AC1229" s="50"/>
    </row>
    <row r="1230" spans="1:31" ht="11.1" customHeight="1" x14ac:dyDescent="0.15">
      <c r="A1230" s="6" t="s">
        <v>325</v>
      </c>
      <c r="C1230" s="40" t="s">
        <v>308</v>
      </c>
      <c r="D1230" s="40"/>
      <c r="E1230" s="40"/>
      <c r="F1230" s="40"/>
      <c r="G1230" s="51">
        <v>3622966</v>
      </c>
      <c r="H1230" s="51"/>
      <c r="I1230" s="52" t="s">
        <v>283</v>
      </c>
      <c r="J1230" s="52"/>
      <c r="K1230" s="52"/>
      <c r="L1230" s="52"/>
      <c r="M1230" s="53" t="s">
        <v>309</v>
      </c>
      <c r="N1230" s="53"/>
      <c r="O1230" s="53"/>
      <c r="P1230" s="53" t="s">
        <v>312</v>
      </c>
      <c r="Q1230" s="53"/>
      <c r="R1230" s="53"/>
      <c r="S1230" s="54">
        <v>4</v>
      </c>
      <c r="T1230" s="54"/>
      <c r="V1230" s="5">
        <v>0</v>
      </c>
      <c r="W1230" s="4" t="s">
        <v>326</v>
      </c>
      <c r="X1230" s="55" t="s">
        <v>327</v>
      </c>
      <c r="Y1230" s="55"/>
      <c r="Z1230" s="55"/>
      <c r="AA1230" s="55"/>
      <c r="AB1230" s="56">
        <v>0</v>
      </c>
      <c r="AC1230" s="56"/>
    </row>
    <row r="1231" spans="1:31" ht="11.1" customHeight="1" x14ac:dyDescent="0.15">
      <c r="A1231" s="6" t="s">
        <v>325</v>
      </c>
      <c r="C1231" s="40" t="s">
        <v>308</v>
      </c>
      <c r="D1231" s="40"/>
      <c r="E1231" s="40"/>
      <c r="F1231" s="40"/>
      <c r="G1231" s="51">
        <v>3626499</v>
      </c>
      <c r="H1231" s="51"/>
      <c r="I1231" s="52" t="s">
        <v>284</v>
      </c>
      <c r="J1231" s="52"/>
      <c r="K1231" s="52"/>
      <c r="L1231" s="52"/>
      <c r="M1231" s="53" t="s">
        <v>309</v>
      </c>
      <c r="N1231" s="53"/>
      <c r="O1231" s="53"/>
      <c r="P1231" s="53" t="s">
        <v>310</v>
      </c>
      <c r="Q1231" s="53"/>
      <c r="R1231" s="53"/>
      <c r="S1231" s="54">
        <v>7.68</v>
      </c>
      <c r="T1231" s="54"/>
      <c r="V1231" s="5">
        <v>0</v>
      </c>
      <c r="W1231" s="4" t="s">
        <v>326</v>
      </c>
      <c r="X1231" s="55" t="s">
        <v>327</v>
      </c>
      <c r="Y1231" s="55"/>
      <c r="Z1231" s="55"/>
      <c r="AA1231" s="55"/>
      <c r="AB1231" s="56">
        <v>0</v>
      </c>
      <c r="AC1231" s="56"/>
    </row>
    <row r="1232" spans="1:31" ht="11.1" customHeight="1" x14ac:dyDescent="0.15">
      <c r="A1232" s="6" t="s">
        <v>325</v>
      </c>
      <c r="C1232" s="40" t="s">
        <v>308</v>
      </c>
      <c r="D1232" s="40"/>
      <c r="E1232" s="40"/>
      <c r="F1232" s="40"/>
      <c r="G1232" s="51">
        <v>3626606</v>
      </c>
      <c r="H1232" s="51"/>
      <c r="I1232" s="52" t="s">
        <v>284</v>
      </c>
      <c r="J1232" s="52"/>
      <c r="K1232" s="52"/>
      <c r="L1232" s="52"/>
      <c r="M1232" s="53" t="s">
        <v>309</v>
      </c>
      <c r="N1232" s="53"/>
      <c r="O1232" s="53"/>
      <c r="P1232" s="53" t="s">
        <v>329</v>
      </c>
      <c r="Q1232" s="53"/>
      <c r="R1232" s="53"/>
      <c r="S1232" s="54">
        <v>6.62</v>
      </c>
      <c r="T1232" s="54"/>
      <c r="V1232" s="5">
        <v>0</v>
      </c>
      <c r="W1232" s="4" t="s">
        <v>326</v>
      </c>
      <c r="X1232" s="55" t="s">
        <v>327</v>
      </c>
      <c r="Y1232" s="55"/>
      <c r="Z1232" s="55"/>
      <c r="AA1232" s="55"/>
      <c r="AB1232" s="56">
        <v>0</v>
      </c>
      <c r="AC1232" s="56"/>
    </row>
    <row r="1233" spans="1:29" ht="11.1" customHeight="1" x14ac:dyDescent="0.15">
      <c r="A1233" s="6" t="s">
        <v>325</v>
      </c>
      <c r="C1233" s="40" t="s">
        <v>308</v>
      </c>
      <c r="D1233" s="40"/>
      <c r="E1233" s="40"/>
      <c r="F1233" s="40"/>
      <c r="G1233" s="51">
        <v>3626647</v>
      </c>
      <c r="H1233" s="51"/>
      <c r="I1233" s="52" t="s">
        <v>284</v>
      </c>
      <c r="J1233" s="52"/>
      <c r="K1233" s="52"/>
      <c r="L1233" s="52"/>
      <c r="M1233" s="53" t="s">
        <v>309</v>
      </c>
      <c r="N1233" s="53"/>
      <c r="O1233" s="53"/>
      <c r="P1233" s="53" t="s">
        <v>311</v>
      </c>
      <c r="Q1233" s="53"/>
      <c r="R1233" s="53"/>
      <c r="S1233" s="54">
        <v>7.49</v>
      </c>
      <c r="T1233" s="54"/>
      <c r="V1233" s="5">
        <v>0</v>
      </c>
      <c r="W1233" s="4" t="s">
        <v>326</v>
      </c>
      <c r="X1233" s="55" t="s">
        <v>327</v>
      </c>
      <c r="Y1233" s="55"/>
      <c r="Z1233" s="55"/>
      <c r="AA1233" s="55"/>
      <c r="AB1233" s="56">
        <v>0</v>
      </c>
      <c r="AC1233" s="56"/>
    </row>
    <row r="1234" spans="1:29" ht="11.1" customHeight="1" x14ac:dyDescent="0.15">
      <c r="A1234" s="6" t="s">
        <v>325</v>
      </c>
      <c r="C1234" s="40" t="s">
        <v>308</v>
      </c>
      <c r="D1234" s="40"/>
      <c r="E1234" s="40"/>
      <c r="F1234" s="40"/>
      <c r="G1234" s="51">
        <v>3626674</v>
      </c>
      <c r="H1234" s="51"/>
      <c r="I1234" s="52" t="s">
        <v>284</v>
      </c>
      <c r="J1234" s="52"/>
      <c r="K1234" s="52"/>
      <c r="L1234" s="52"/>
      <c r="M1234" s="53" t="s">
        <v>309</v>
      </c>
      <c r="N1234" s="53"/>
      <c r="O1234" s="53"/>
      <c r="P1234" s="53" t="s">
        <v>312</v>
      </c>
      <c r="Q1234" s="53"/>
      <c r="R1234" s="53"/>
      <c r="S1234" s="54">
        <v>4.3099999999999996</v>
      </c>
      <c r="T1234" s="54"/>
      <c r="V1234" s="5">
        <v>0</v>
      </c>
      <c r="W1234" s="4" t="s">
        <v>326</v>
      </c>
      <c r="X1234" s="55" t="s">
        <v>327</v>
      </c>
      <c r="Y1234" s="55"/>
      <c r="Z1234" s="55"/>
      <c r="AA1234" s="55"/>
      <c r="AB1234" s="56">
        <v>0</v>
      </c>
      <c r="AC1234" s="56"/>
    </row>
    <row r="1235" spans="1:29" ht="11.1" customHeight="1" x14ac:dyDescent="0.15">
      <c r="A1235" s="6" t="s">
        <v>325</v>
      </c>
      <c r="C1235" s="40" t="s">
        <v>308</v>
      </c>
      <c r="D1235" s="40"/>
      <c r="E1235" s="40"/>
      <c r="F1235" s="40"/>
      <c r="G1235" s="51">
        <v>3629976</v>
      </c>
      <c r="H1235" s="51"/>
      <c r="I1235" s="52" t="s">
        <v>285</v>
      </c>
      <c r="J1235" s="52"/>
      <c r="K1235" s="52"/>
      <c r="L1235" s="52"/>
      <c r="M1235" s="53" t="s">
        <v>309</v>
      </c>
      <c r="N1235" s="53"/>
      <c r="O1235" s="53"/>
      <c r="P1235" s="53" t="s">
        <v>310</v>
      </c>
      <c r="Q1235" s="53"/>
      <c r="R1235" s="53"/>
      <c r="S1235" s="54">
        <v>7.69</v>
      </c>
      <c r="T1235" s="54"/>
      <c r="V1235" s="5">
        <v>0</v>
      </c>
      <c r="W1235" s="4" t="s">
        <v>326</v>
      </c>
      <c r="X1235" s="55" t="s">
        <v>327</v>
      </c>
      <c r="Y1235" s="55"/>
      <c r="Z1235" s="55"/>
      <c r="AA1235" s="55"/>
      <c r="AB1235" s="56">
        <v>0</v>
      </c>
      <c r="AC1235" s="56"/>
    </row>
    <row r="1236" spans="1:29" ht="11.1" customHeight="1" x14ac:dyDescent="0.15">
      <c r="A1236" s="6" t="s">
        <v>325</v>
      </c>
      <c r="C1236" s="40" t="s">
        <v>308</v>
      </c>
      <c r="D1236" s="40"/>
      <c r="E1236" s="40"/>
      <c r="F1236" s="40"/>
      <c r="G1236" s="51">
        <v>3630069</v>
      </c>
      <c r="H1236" s="51"/>
      <c r="I1236" s="52" t="s">
        <v>285</v>
      </c>
      <c r="J1236" s="52"/>
      <c r="K1236" s="52"/>
      <c r="L1236" s="52"/>
      <c r="M1236" s="53" t="s">
        <v>309</v>
      </c>
      <c r="N1236" s="53"/>
      <c r="O1236" s="53"/>
      <c r="P1236" s="53" t="s">
        <v>311</v>
      </c>
      <c r="Q1236" s="53"/>
      <c r="R1236" s="53"/>
      <c r="S1236" s="54">
        <v>8.7899999999999991</v>
      </c>
      <c r="T1236" s="54"/>
      <c r="V1236" s="5">
        <v>0</v>
      </c>
      <c r="W1236" s="4" t="s">
        <v>326</v>
      </c>
      <c r="X1236" s="55" t="s">
        <v>327</v>
      </c>
      <c r="Y1236" s="55"/>
      <c r="Z1236" s="55"/>
      <c r="AA1236" s="55"/>
      <c r="AB1236" s="56">
        <v>0</v>
      </c>
      <c r="AC1236" s="56"/>
    </row>
    <row r="1237" spans="1:29" ht="11.1" customHeight="1" x14ac:dyDescent="0.15">
      <c r="A1237" s="6" t="s">
        <v>325</v>
      </c>
      <c r="C1237" s="40" t="s">
        <v>308</v>
      </c>
      <c r="D1237" s="40"/>
      <c r="E1237" s="40"/>
      <c r="F1237" s="40"/>
      <c r="G1237" s="51">
        <v>3630200</v>
      </c>
      <c r="H1237" s="51"/>
      <c r="I1237" s="52" t="s">
        <v>285</v>
      </c>
      <c r="J1237" s="52"/>
      <c r="K1237" s="52"/>
      <c r="L1237" s="52"/>
      <c r="M1237" s="53" t="s">
        <v>309</v>
      </c>
      <c r="N1237" s="53"/>
      <c r="O1237" s="53"/>
      <c r="P1237" s="53" t="s">
        <v>312</v>
      </c>
      <c r="Q1237" s="53"/>
      <c r="R1237" s="53"/>
      <c r="S1237" s="54">
        <v>4.1100000000000003</v>
      </c>
      <c r="T1237" s="54"/>
      <c r="V1237" s="5">
        <v>0</v>
      </c>
      <c r="W1237" s="4" t="s">
        <v>326</v>
      </c>
      <c r="X1237" s="55" t="s">
        <v>327</v>
      </c>
      <c r="Y1237" s="55"/>
      <c r="Z1237" s="55"/>
      <c r="AA1237" s="55"/>
      <c r="AB1237" s="56">
        <v>0</v>
      </c>
      <c r="AC1237" s="56"/>
    </row>
    <row r="1238" spans="1:29" ht="11.1" customHeight="1" x14ac:dyDescent="0.15">
      <c r="A1238" s="6" t="s">
        <v>325</v>
      </c>
      <c r="C1238" s="40" t="s">
        <v>308</v>
      </c>
      <c r="D1238" s="40"/>
      <c r="E1238" s="40"/>
      <c r="F1238" s="40"/>
      <c r="G1238" s="51">
        <v>3633650</v>
      </c>
      <c r="H1238" s="51"/>
      <c r="I1238" s="52" t="s">
        <v>286</v>
      </c>
      <c r="J1238" s="52"/>
      <c r="K1238" s="52"/>
      <c r="L1238" s="52"/>
      <c r="M1238" s="53" t="s">
        <v>309</v>
      </c>
      <c r="N1238" s="53"/>
      <c r="O1238" s="53"/>
      <c r="P1238" s="53" t="s">
        <v>310</v>
      </c>
      <c r="Q1238" s="53"/>
      <c r="R1238" s="53"/>
      <c r="S1238" s="54">
        <v>7.46</v>
      </c>
      <c r="T1238" s="54"/>
      <c r="V1238" s="5">
        <v>0</v>
      </c>
      <c r="W1238" s="4" t="s">
        <v>326</v>
      </c>
      <c r="X1238" s="55" t="s">
        <v>327</v>
      </c>
      <c r="Y1238" s="55"/>
      <c r="Z1238" s="55"/>
      <c r="AA1238" s="55"/>
      <c r="AB1238" s="56">
        <v>0</v>
      </c>
      <c r="AC1238" s="56"/>
    </row>
    <row r="1239" spans="1:29" ht="11.1" customHeight="1" x14ac:dyDescent="0.15">
      <c r="A1239" s="6" t="s">
        <v>325</v>
      </c>
      <c r="C1239" s="40" t="s">
        <v>308</v>
      </c>
      <c r="D1239" s="40"/>
      <c r="E1239" s="40"/>
      <c r="F1239" s="40"/>
      <c r="G1239" s="51">
        <v>3633721</v>
      </c>
      <c r="H1239" s="51"/>
      <c r="I1239" s="52" t="s">
        <v>286</v>
      </c>
      <c r="J1239" s="52"/>
      <c r="K1239" s="52"/>
      <c r="L1239" s="52"/>
      <c r="M1239" s="53" t="s">
        <v>309</v>
      </c>
      <c r="N1239" s="53"/>
      <c r="O1239" s="53"/>
      <c r="P1239" s="53" t="s">
        <v>311</v>
      </c>
      <c r="Q1239" s="53"/>
      <c r="R1239" s="53"/>
      <c r="S1239" s="54">
        <v>7.41</v>
      </c>
      <c r="T1239" s="54"/>
      <c r="V1239" s="5">
        <v>0</v>
      </c>
      <c r="W1239" s="4" t="s">
        <v>326</v>
      </c>
      <c r="X1239" s="55" t="s">
        <v>327</v>
      </c>
      <c r="Y1239" s="55"/>
      <c r="Z1239" s="55"/>
      <c r="AA1239" s="55"/>
      <c r="AB1239" s="56">
        <v>0</v>
      </c>
      <c r="AC1239" s="56"/>
    </row>
    <row r="1240" spans="1:29" ht="11.1" customHeight="1" x14ac:dyDescent="0.15">
      <c r="A1240" s="6" t="s">
        <v>325</v>
      </c>
      <c r="C1240" s="40" t="s">
        <v>308</v>
      </c>
      <c r="D1240" s="40"/>
      <c r="E1240" s="40"/>
      <c r="F1240" s="40"/>
      <c r="G1240" s="51">
        <v>3633889</v>
      </c>
      <c r="H1240" s="51"/>
      <c r="I1240" s="52" t="s">
        <v>286</v>
      </c>
      <c r="J1240" s="52"/>
      <c r="K1240" s="52"/>
      <c r="L1240" s="52"/>
      <c r="M1240" s="53" t="s">
        <v>309</v>
      </c>
      <c r="N1240" s="53"/>
      <c r="O1240" s="53"/>
      <c r="P1240" s="53" t="s">
        <v>312</v>
      </c>
      <c r="Q1240" s="53"/>
      <c r="R1240" s="53"/>
      <c r="S1240" s="54">
        <v>4.1900000000000004</v>
      </c>
      <c r="T1240" s="54"/>
      <c r="V1240" s="5">
        <v>0</v>
      </c>
      <c r="W1240" s="4" t="s">
        <v>326</v>
      </c>
      <c r="X1240" s="55" t="s">
        <v>327</v>
      </c>
      <c r="Y1240" s="55"/>
      <c r="Z1240" s="55"/>
      <c r="AA1240" s="55"/>
      <c r="AB1240" s="56">
        <v>0</v>
      </c>
      <c r="AC1240" s="56"/>
    </row>
    <row r="1241" spans="1:29" ht="11.1" customHeight="1" x14ac:dyDescent="0.15">
      <c r="A1241" s="6" t="s">
        <v>325</v>
      </c>
      <c r="C1241" s="40" t="s">
        <v>308</v>
      </c>
      <c r="D1241" s="40"/>
      <c r="E1241" s="40"/>
      <c r="F1241" s="40"/>
      <c r="G1241" s="51">
        <v>3636976</v>
      </c>
      <c r="H1241" s="51"/>
      <c r="I1241" s="52" t="s">
        <v>288</v>
      </c>
      <c r="J1241" s="52"/>
      <c r="K1241" s="52"/>
      <c r="L1241" s="52"/>
      <c r="M1241" s="53" t="s">
        <v>309</v>
      </c>
      <c r="N1241" s="53"/>
      <c r="O1241" s="53"/>
      <c r="P1241" s="53" t="s">
        <v>310</v>
      </c>
      <c r="Q1241" s="53"/>
      <c r="R1241" s="53"/>
      <c r="S1241" s="54">
        <v>9.06</v>
      </c>
      <c r="T1241" s="54"/>
      <c r="V1241" s="5">
        <v>0</v>
      </c>
      <c r="W1241" s="4" t="s">
        <v>326</v>
      </c>
      <c r="X1241" s="55" t="s">
        <v>327</v>
      </c>
      <c r="Y1241" s="55"/>
      <c r="Z1241" s="55"/>
      <c r="AA1241" s="55"/>
      <c r="AB1241" s="56">
        <v>0</v>
      </c>
      <c r="AC1241" s="56"/>
    </row>
    <row r="1242" spans="1:29" ht="11.1" customHeight="1" x14ac:dyDescent="0.15">
      <c r="A1242" s="6" t="s">
        <v>325</v>
      </c>
      <c r="C1242" s="40" t="s">
        <v>308</v>
      </c>
      <c r="D1242" s="40"/>
      <c r="E1242" s="40"/>
      <c r="F1242" s="40"/>
      <c r="G1242" s="51">
        <v>3636987</v>
      </c>
      <c r="H1242" s="51"/>
      <c r="I1242" s="52" t="s">
        <v>288</v>
      </c>
      <c r="J1242" s="52"/>
      <c r="K1242" s="52"/>
      <c r="L1242" s="52"/>
      <c r="M1242" s="53" t="s">
        <v>309</v>
      </c>
      <c r="N1242" s="53"/>
      <c r="O1242" s="53"/>
      <c r="P1242" s="53" t="s">
        <v>328</v>
      </c>
      <c r="Q1242" s="53"/>
      <c r="R1242" s="53"/>
      <c r="S1242" s="54">
        <v>8.6</v>
      </c>
      <c r="T1242" s="54"/>
      <c r="V1242" s="5">
        <v>0</v>
      </c>
      <c r="W1242" s="4" t="s">
        <v>326</v>
      </c>
      <c r="X1242" s="55" t="s">
        <v>327</v>
      </c>
      <c r="Y1242" s="55"/>
      <c r="Z1242" s="55"/>
      <c r="AA1242" s="55"/>
      <c r="AB1242" s="56">
        <v>0</v>
      </c>
      <c r="AC1242" s="56"/>
    </row>
    <row r="1243" spans="1:29" ht="11.1" customHeight="1" x14ac:dyDescent="0.15">
      <c r="A1243" s="6" t="s">
        <v>325</v>
      </c>
      <c r="C1243" s="40" t="s">
        <v>308</v>
      </c>
      <c r="D1243" s="40"/>
      <c r="E1243" s="40"/>
      <c r="F1243" s="40"/>
      <c r="G1243" s="51">
        <v>3637001</v>
      </c>
      <c r="H1243" s="51"/>
      <c r="I1243" s="52" t="s">
        <v>288</v>
      </c>
      <c r="J1243" s="52"/>
      <c r="K1243" s="52"/>
      <c r="L1243" s="52"/>
      <c r="M1243" s="53" t="s">
        <v>309</v>
      </c>
      <c r="N1243" s="53"/>
      <c r="O1243" s="53"/>
      <c r="P1243" s="53" t="s">
        <v>311</v>
      </c>
      <c r="Q1243" s="53"/>
      <c r="R1243" s="53"/>
      <c r="S1243" s="54">
        <v>8.6199999999999992</v>
      </c>
      <c r="T1243" s="54"/>
      <c r="V1243" s="5">
        <v>0</v>
      </c>
      <c r="W1243" s="4" t="s">
        <v>326</v>
      </c>
      <c r="X1243" s="55" t="s">
        <v>327</v>
      </c>
      <c r="Y1243" s="55"/>
      <c r="Z1243" s="55"/>
      <c r="AA1243" s="55"/>
      <c r="AB1243" s="56">
        <v>0</v>
      </c>
      <c r="AC1243" s="56"/>
    </row>
    <row r="1244" spans="1:29" ht="11.1" customHeight="1" x14ac:dyDescent="0.15">
      <c r="A1244" s="6" t="s">
        <v>325</v>
      </c>
      <c r="C1244" s="40" t="s">
        <v>308</v>
      </c>
      <c r="D1244" s="40"/>
      <c r="E1244" s="40"/>
      <c r="F1244" s="40"/>
      <c r="G1244" s="51">
        <v>3637117</v>
      </c>
      <c r="H1244" s="51"/>
      <c r="I1244" s="52" t="s">
        <v>288</v>
      </c>
      <c r="J1244" s="52"/>
      <c r="K1244" s="52"/>
      <c r="L1244" s="52"/>
      <c r="M1244" s="53" t="s">
        <v>309</v>
      </c>
      <c r="N1244" s="53"/>
      <c r="O1244" s="53"/>
      <c r="P1244" s="53" t="s">
        <v>328</v>
      </c>
      <c r="Q1244" s="53"/>
      <c r="R1244" s="53"/>
      <c r="S1244" s="54">
        <v>1.49</v>
      </c>
      <c r="T1244" s="54"/>
      <c r="V1244" s="5">
        <v>0</v>
      </c>
      <c r="W1244" s="4" t="s">
        <v>326</v>
      </c>
      <c r="X1244" s="55" t="s">
        <v>327</v>
      </c>
      <c r="Y1244" s="55"/>
      <c r="Z1244" s="55"/>
      <c r="AA1244" s="55"/>
      <c r="AB1244" s="56">
        <v>0</v>
      </c>
      <c r="AC1244" s="56"/>
    </row>
    <row r="1245" spans="1:29" ht="11.1" customHeight="1" x14ac:dyDescent="0.15">
      <c r="A1245" s="6" t="s">
        <v>325</v>
      </c>
      <c r="C1245" s="40" t="s">
        <v>308</v>
      </c>
      <c r="D1245" s="40"/>
      <c r="E1245" s="40"/>
      <c r="F1245" s="40"/>
      <c r="G1245" s="51">
        <v>3637133</v>
      </c>
      <c r="H1245" s="51"/>
      <c r="I1245" s="52" t="s">
        <v>288</v>
      </c>
      <c r="J1245" s="52"/>
      <c r="K1245" s="52"/>
      <c r="L1245" s="52"/>
      <c r="M1245" s="53" t="s">
        <v>309</v>
      </c>
      <c r="N1245" s="53"/>
      <c r="O1245" s="53"/>
      <c r="P1245" s="53" t="s">
        <v>312</v>
      </c>
      <c r="Q1245" s="53"/>
      <c r="R1245" s="53"/>
      <c r="S1245" s="54">
        <v>4.6100000000000003</v>
      </c>
      <c r="T1245" s="54"/>
      <c r="V1245" s="5">
        <v>0</v>
      </c>
      <c r="W1245" s="4" t="s">
        <v>326</v>
      </c>
      <c r="X1245" s="55" t="s">
        <v>327</v>
      </c>
      <c r="Y1245" s="55"/>
      <c r="Z1245" s="55"/>
      <c r="AA1245" s="55"/>
      <c r="AB1245" s="56">
        <v>0</v>
      </c>
      <c r="AC1245" s="56"/>
    </row>
    <row r="1246" spans="1:29" ht="11.1" customHeight="1" x14ac:dyDescent="0.15">
      <c r="A1246" s="6" t="s">
        <v>325</v>
      </c>
      <c r="C1246" s="40" t="s">
        <v>308</v>
      </c>
      <c r="D1246" s="40"/>
      <c r="E1246" s="40"/>
      <c r="F1246" s="40"/>
      <c r="G1246" s="51">
        <v>3640777</v>
      </c>
      <c r="H1246" s="51"/>
      <c r="I1246" s="52" t="s">
        <v>289</v>
      </c>
      <c r="J1246" s="52"/>
      <c r="K1246" s="52"/>
      <c r="L1246" s="52"/>
      <c r="M1246" s="53" t="s">
        <v>309</v>
      </c>
      <c r="N1246" s="53"/>
      <c r="O1246" s="53"/>
      <c r="P1246" s="53" t="s">
        <v>311</v>
      </c>
      <c r="Q1246" s="53"/>
      <c r="R1246" s="53"/>
      <c r="S1246" s="54">
        <v>7.59</v>
      </c>
      <c r="T1246" s="54"/>
      <c r="V1246" s="5">
        <v>0</v>
      </c>
      <c r="W1246" s="4" t="s">
        <v>326</v>
      </c>
      <c r="X1246" s="55" t="s">
        <v>327</v>
      </c>
      <c r="Y1246" s="55"/>
      <c r="Z1246" s="55"/>
      <c r="AA1246" s="55"/>
      <c r="AB1246" s="56">
        <v>0</v>
      </c>
      <c r="AC1246" s="56"/>
    </row>
    <row r="1247" spans="1:29" ht="11.1" customHeight="1" x14ac:dyDescent="0.15">
      <c r="A1247" s="6" t="s">
        <v>325</v>
      </c>
      <c r="C1247" s="40" t="s">
        <v>308</v>
      </c>
      <c r="D1247" s="40"/>
      <c r="E1247" s="40"/>
      <c r="F1247" s="40"/>
      <c r="G1247" s="51">
        <v>3640933</v>
      </c>
      <c r="H1247" s="51"/>
      <c r="I1247" s="52" t="s">
        <v>289</v>
      </c>
      <c r="J1247" s="52"/>
      <c r="K1247" s="52"/>
      <c r="L1247" s="52"/>
      <c r="M1247" s="53" t="s">
        <v>309</v>
      </c>
      <c r="N1247" s="53"/>
      <c r="O1247" s="53"/>
      <c r="P1247" s="53" t="s">
        <v>312</v>
      </c>
      <c r="Q1247" s="53"/>
      <c r="R1247" s="53"/>
      <c r="S1247" s="54">
        <v>4.28</v>
      </c>
      <c r="T1247" s="54"/>
      <c r="V1247" s="5">
        <v>0</v>
      </c>
      <c r="W1247" s="4" t="s">
        <v>326</v>
      </c>
      <c r="X1247" s="55" t="s">
        <v>327</v>
      </c>
      <c r="Y1247" s="55"/>
      <c r="Z1247" s="55"/>
      <c r="AA1247" s="55"/>
      <c r="AB1247" s="56">
        <v>0</v>
      </c>
      <c r="AC1247" s="56"/>
    </row>
    <row r="1248" spans="1:29" ht="11.1" customHeight="1" x14ac:dyDescent="0.15">
      <c r="A1248" s="6" t="s">
        <v>325</v>
      </c>
      <c r="C1248" s="40" t="s">
        <v>308</v>
      </c>
      <c r="D1248" s="40"/>
      <c r="E1248" s="40"/>
      <c r="F1248" s="40"/>
      <c r="G1248" s="51">
        <v>3644271</v>
      </c>
      <c r="H1248" s="51"/>
      <c r="I1248" s="52" t="s">
        <v>290</v>
      </c>
      <c r="J1248" s="52"/>
      <c r="K1248" s="52"/>
      <c r="L1248" s="52"/>
      <c r="M1248" s="53" t="s">
        <v>309</v>
      </c>
      <c r="N1248" s="53"/>
      <c r="O1248" s="53"/>
      <c r="P1248" s="53" t="s">
        <v>311</v>
      </c>
      <c r="Q1248" s="53"/>
      <c r="R1248" s="53"/>
      <c r="S1248" s="54">
        <v>5.77</v>
      </c>
      <c r="T1248" s="54"/>
      <c r="V1248" s="5">
        <v>0</v>
      </c>
      <c r="W1248" s="4" t="s">
        <v>326</v>
      </c>
      <c r="X1248" s="55" t="s">
        <v>327</v>
      </c>
      <c r="Y1248" s="55"/>
      <c r="Z1248" s="55"/>
      <c r="AA1248" s="55"/>
      <c r="AB1248" s="56">
        <v>0</v>
      </c>
      <c r="AC1248" s="56"/>
    </row>
    <row r="1249" spans="1:29" ht="11.1" customHeight="1" x14ac:dyDescent="0.15">
      <c r="A1249" s="6" t="s">
        <v>325</v>
      </c>
      <c r="C1249" s="40" t="s">
        <v>308</v>
      </c>
      <c r="D1249" s="40"/>
      <c r="E1249" s="40"/>
      <c r="F1249" s="40"/>
      <c r="G1249" s="51">
        <v>3644323</v>
      </c>
      <c r="H1249" s="51"/>
      <c r="I1249" s="52" t="s">
        <v>290</v>
      </c>
      <c r="J1249" s="52"/>
      <c r="K1249" s="52"/>
      <c r="L1249" s="52"/>
      <c r="M1249" s="53" t="s">
        <v>309</v>
      </c>
      <c r="N1249" s="53"/>
      <c r="O1249" s="53"/>
      <c r="P1249" s="53" t="s">
        <v>310</v>
      </c>
      <c r="Q1249" s="53"/>
      <c r="R1249" s="53"/>
      <c r="S1249" s="54">
        <v>7.13</v>
      </c>
      <c r="T1249" s="54"/>
      <c r="V1249" s="5">
        <v>0</v>
      </c>
      <c r="W1249" s="4" t="s">
        <v>326</v>
      </c>
      <c r="X1249" s="55" t="s">
        <v>327</v>
      </c>
      <c r="Y1249" s="55"/>
      <c r="Z1249" s="55"/>
      <c r="AA1249" s="55"/>
      <c r="AB1249" s="56">
        <v>0</v>
      </c>
      <c r="AC1249" s="56"/>
    </row>
    <row r="1250" spans="1:29" ht="11.1" customHeight="1" x14ac:dyDescent="0.15">
      <c r="A1250" s="6" t="s">
        <v>325</v>
      </c>
      <c r="C1250" s="40" t="s">
        <v>308</v>
      </c>
      <c r="D1250" s="40"/>
      <c r="E1250" s="40"/>
      <c r="F1250" s="40"/>
      <c r="G1250" s="51">
        <v>3644426</v>
      </c>
      <c r="H1250" s="51"/>
      <c r="I1250" s="52" t="s">
        <v>290</v>
      </c>
      <c r="J1250" s="52"/>
      <c r="K1250" s="52"/>
      <c r="L1250" s="52"/>
      <c r="M1250" s="53" t="s">
        <v>309</v>
      </c>
      <c r="N1250" s="53"/>
      <c r="O1250" s="53"/>
      <c r="P1250" s="53" t="s">
        <v>312</v>
      </c>
      <c r="Q1250" s="53"/>
      <c r="R1250" s="53"/>
      <c r="S1250" s="54">
        <v>3.35</v>
      </c>
      <c r="T1250" s="54"/>
      <c r="V1250" s="5">
        <v>0</v>
      </c>
      <c r="W1250" s="4" t="s">
        <v>326</v>
      </c>
      <c r="X1250" s="55" t="s">
        <v>327</v>
      </c>
      <c r="Y1250" s="55"/>
      <c r="Z1250" s="55"/>
      <c r="AA1250" s="55"/>
      <c r="AB1250" s="56">
        <v>0</v>
      </c>
      <c r="AC1250" s="56"/>
    </row>
    <row r="1251" spans="1:29" ht="11.1" customHeight="1" x14ac:dyDescent="0.15">
      <c r="A1251" s="6" t="s">
        <v>325</v>
      </c>
      <c r="C1251" s="40" t="s">
        <v>308</v>
      </c>
      <c r="D1251" s="40"/>
      <c r="E1251" s="40"/>
      <c r="F1251" s="40"/>
      <c r="G1251" s="51">
        <v>3647783</v>
      </c>
      <c r="H1251" s="51"/>
      <c r="I1251" s="52" t="s">
        <v>291</v>
      </c>
      <c r="J1251" s="52"/>
      <c r="K1251" s="52"/>
      <c r="L1251" s="52"/>
      <c r="M1251" s="53" t="s">
        <v>309</v>
      </c>
      <c r="N1251" s="53"/>
      <c r="O1251" s="53"/>
      <c r="P1251" s="53" t="s">
        <v>310</v>
      </c>
      <c r="Q1251" s="53"/>
      <c r="R1251" s="53"/>
      <c r="S1251" s="54">
        <v>7.08</v>
      </c>
      <c r="T1251" s="54"/>
      <c r="V1251" s="5">
        <v>0</v>
      </c>
      <c r="W1251" s="4" t="s">
        <v>326</v>
      </c>
      <c r="X1251" s="55" t="s">
        <v>327</v>
      </c>
      <c r="Y1251" s="55"/>
      <c r="Z1251" s="55"/>
      <c r="AA1251" s="55"/>
      <c r="AB1251" s="56">
        <v>0</v>
      </c>
      <c r="AC1251" s="56"/>
    </row>
    <row r="1252" spans="1:29" ht="11.1" customHeight="1" x14ac:dyDescent="0.15">
      <c r="A1252" s="6" t="s">
        <v>325</v>
      </c>
      <c r="C1252" s="40" t="s">
        <v>308</v>
      </c>
      <c r="D1252" s="40"/>
      <c r="E1252" s="40"/>
      <c r="F1252" s="40"/>
      <c r="G1252" s="51">
        <v>3647881</v>
      </c>
      <c r="H1252" s="51"/>
      <c r="I1252" s="52" t="s">
        <v>291</v>
      </c>
      <c r="J1252" s="52"/>
      <c r="K1252" s="52"/>
      <c r="L1252" s="52"/>
      <c r="M1252" s="53" t="s">
        <v>309</v>
      </c>
      <c r="N1252" s="53"/>
      <c r="O1252" s="53"/>
      <c r="P1252" s="53" t="s">
        <v>328</v>
      </c>
      <c r="Q1252" s="53"/>
      <c r="R1252" s="53"/>
      <c r="S1252" s="54">
        <v>4.1900000000000004</v>
      </c>
      <c r="T1252" s="54"/>
      <c r="V1252" s="5">
        <v>0</v>
      </c>
      <c r="W1252" s="4" t="s">
        <v>326</v>
      </c>
      <c r="X1252" s="55" t="s">
        <v>327</v>
      </c>
      <c r="Y1252" s="55"/>
      <c r="Z1252" s="55"/>
      <c r="AA1252" s="55"/>
      <c r="AB1252" s="56">
        <v>0</v>
      </c>
      <c r="AC1252" s="56"/>
    </row>
    <row r="1253" spans="1:29" ht="11.1" customHeight="1" x14ac:dyDescent="0.15">
      <c r="A1253" s="6" t="s">
        <v>325</v>
      </c>
      <c r="C1253" s="40" t="s">
        <v>308</v>
      </c>
      <c r="D1253" s="40"/>
      <c r="E1253" s="40"/>
      <c r="F1253" s="40"/>
      <c r="G1253" s="51">
        <v>3647928</v>
      </c>
      <c r="H1253" s="51"/>
      <c r="I1253" s="52" t="s">
        <v>291</v>
      </c>
      <c r="J1253" s="52"/>
      <c r="K1253" s="52"/>
      <c r="L1253" s="52"/>
      <c r="M1253" s="53" t="s">
        <v>309</v>
      </c>
      <c r="N1253" s="53"/>
      <c r="O1253" s="53"/>
      <c r="P1253" s="53" t="s">
        <v>311</v>
      </c>
      <c r="Q1253" s="53"/>
      <c r="R1253" s="53"/>
      <c r="S1253" s="54">
        <v>7.95</v>
      </c>
      <c r="T1253" s="54"/>
      <c r="V1253" s="5">
        <v>0</v>
      </c>
      <c r="W1253" s="4" t="s">
        <v>326</v>
      </c>
      <c r="X1253" s="55" t="s">
        <v>327</v>
      </c>
      <c r="Y1253" s="55"/>
      <c r="Z1253" s="55"/>
      <c r="AA1253" s="55"/>
      <c r="AB1253" s="56">
        <v>0</v>
      </c>
      <c r="AC1253" s="56"/>
    </row>
    <row r="1254" spans="1:29" ht="11.1" customHeight="1" x14ac:dyDescent="0.15">
      <c r="A1254" s="6" t="s">
        <v>325</v>
      </c>
      <c r="C1254" s="40" t="s">
        <v>308</v>
      </c>
      <c r="D1254" s="40"/>
      <c r="E1254" s="40"/>
      <c r="F1254" s="40"/>
      <c r="G1254" s="51">
        <v>3648016</v>
      </c>
      <c r="H1254" s="51"/>
      <c r="I1254" s="52" t="s">
        <v>291</v>
      </c>
      <c r="J1254" s="52"/>
      <c r="K1254" s="52"/>
      <c r="L1254" s="52"/>
      <c r="M1254" s="53" t="s">
        <v>309</v>
      </c>
      <c r="N1254" s="53"/>
      <c r="O1254" s="53"/>
      <c r="P1254" s="53" t="s">
        <v>312</v>
      </c>
      <c r="Q1254" s="53"/>
      <c r="R1254" s="53"/>
      <c r="S1254" s="54">
        <v>3.83</v>
      </c>
      <c r="T1254" s="54"/>
      <c r="V1254" s="5">
        <v>0</v>
      </c>
      <c r="W1254" s="4" t="s">
        <v>326</v>
      </c>
      <c r="X1254" s="55" t="s">
        <v>327</v>
      </c>
      <c r="Y1254" s="55"/>
      <c r="Z1254" s="55"/>
      <c r="AA1254" s="55"/>
      <c r="AB1254" s="56">
        <v>0</v>
      </c>
      <c r="AC1254" s="56"/>
    </row>
    <row r="1255" spans="1:29" ht="11.1" customHeight="1" x14ac:dyDescent="0.15">
      <c r="A1255" s="6" t="s">
        <v>325</v>
      </c>
      <c r="C1255" s="40" t="s">
        <v>308</v>
      </c>
      <c r="D1255" s="40"/>
      <c r="E1255" s="40"/>
      <c r="F1255" s="40"/>
      <c r="G1255" s="51">
        <v>3651326</v>
      </c>
      <c r="H1255" s="51"/>
      <c r="I1255" s="52" t="s">
        <v>292</v>
      </c>
      <c r="J1255" s="52"/>
      <c r="K1255" s="52"/>
      <c r="L1255" s="52"/>
      <c r="M1255" s="53" t="s">
        <v>309</v>
      </c>
      <c r="N1255" s="53"/>
      <c r="O1255" s="53"/>
      <c r="P1255" s="53" t="s">
        <v>310</v>
      </c>
      <c r="Q1255" s="53"/>
      <c r="R1255" s="53"/>
      <c r="S1255" s="54">
        <v>7.2</v>
      </c>
      <c r="T1255" s="54"/>
      <c r="V1255" s="5">
        <v>0</v>
      </c>
      <c r="W1255" s="4" t="s">
        <v>326</v>
      </c>
      <c r="X1255" s="55" t="s">
        <v>327</v>
      </c>
      <c r="Y1255" s="55"/>
      <c r="Z1255" s="55"/>
      <c r="AA1255" s="55"/>
      <c r="AB1255" s="56">
        <v>0</v>
      </c>
      <c r="AC1255" s="56"/>
    </row>
    <row r="1256" spans="1:29" ht="11.1" customHeight="1" x14ac:dyDescent="0.15">
      <c r="A1256" s="6" t="s">
        <v>325</v>
      </c>
      <c r="C1256" s="40" t="s">
        <v>308</v>
      </c>
      <c r="D1256" s="40"/>
      <c r="E1256" s="40"/>
      <c r="F1256" s="40"/>
      <c r="G1256" s="51">
        <v>3651410</v>
      </c>
      <c r="H1256" s="51"/>
      <c r="I1256" s="52" t="s">
        <v>292</v>
      </c>
      <c r="J1256" s="52"/>
      <c r="K1256" s="52"/>
      <c r="L1256" s="52"/>
      <c r="M1256" s="53" t="s">
        <v>309</v>
      </c>
      <c r="N1256" s="53"/>
      <c r="O1256" s="53"/>
      <c r="P1256" s="53" t="s">
        <v>311</v>
      </c>
      <c r="Q1256" s="53"/>
      <c r="R1256" s="53"/>
      <c r="S1256" s="54">
        <v>7.62</v>
      </c>
      <c r="T1256" s="54"/>
      <c r="V1256" s="5">
        <v>0</v>
      </c>
      <c r="W1256" s="4" t="s">
        <v>326</v>
      </c>
      <c r="X1256" s="55" t="s">
        <v>327</v>
      </c>
      <c r="Y1256" s="55"/>
      <c r="Z1256" s="55"/>
      <c r="AA1256" s="55"/>
      <c r="AB1256" s="56">
        <v>0</v>
      </c>
      <c r="AC1256" s="56"/>
    </row>
    <row r="1257" spans="1:29" ht="11.1" customHeight="1" x14ac:dyDescent="0.15">
      <c r="A1257" s="6" t="s">
        <v>325</v>
      </c>
      <c r="C1257" s="40" t="s">
        <v>308</v>
      </c>
      <c r="D1257" s="40"/>
      <c r="E1257" s="40"/>
      <c r="F1257" s="40"/>
      <c r="G1257" s="51">
        <v>3651531</v>
      </c>
      <c r="H1257" s="51"/>
      <c r="I1257" s="52" t="s">
        <v>292</v>
      </c>
      <c r="J1257" s="52"/>
      <c r="K1257" s="52"/>
      <c r="L1257" s="52"/>
      <c r="M1257" s="53" t="s">
        <v>309</v>
      </c>
      <c r="N1257" s="53"/>
      <c r="O1257" s="53"/>
      <c r="P1257" s="53" t="s">
        <v>312</v>
      </c>
      <c r="Q1257" s="53"/>
      <c r="R1257" s="53"/>
      <c r="S1257" s="54">
        <v>3.51</v>
      </c>
      <c r="T1257" s="54"/>
      <c r="V1257" s="5">
        <v>0</v>
      </c>
      <c r="W1257" s="4" t="s">
        <v>326</v>
      </c>
      <c r="X1257" s="55" t="s">
        <v>327</v>
      </c>
      <c r="Y1257" s="55"/>
      <c r="Z1257" s="55"/>
      <c r="AA1257" s="55"/>
      <c r="AB1257" s="56">
        <v>0</v>
      </c>
      <c r="AC1257" s="56"/>
    </row>
    <row r="1258" spans="1:29" ht="11.1" customHeight="1" x14ac:dyDescent="0.15">
      <c r="A1258" s="6" t="s">
        <v>325</v>
      </c>
      <c r="C1258" s="40" t="s">
        <v>308</v>
      </c>
      <c r="D1258" s="40"/>
      <c r="E1258" s="40"/>
      <c r="F1258" s="40"/>
      <c r="G1258" s="51">
        <v>3654340</v>
      </c>
      <c r="H1258" s="51"/>
      <c r="I1258" s="52" t="s">
        <v>293</v>
      </c>
      <c r="J1258" s="52"/>
      <c r="K1258" s="52"/>
      <c r="L1258" s="52"/>
      <c r="M1258" s="53" t="s">
        <v>309</v>
      </c>
      <c r="N1258" s="53"/>
      <c r="O1258" s="53"/>
      <c r="P1258" s="53" t="s">
        <v>310</v>
      </c>
      <c r="Q1258" s="53"/>
      <c r="R1258" s="53"/>
      <c r="S1258" s="54">
        <v>7.48</v>
      </c>
      <c r="T1258" s="54"/>
      <c r="V1258" s="5">
        <v>0</v>
      </c>
      <c r="W1258" s="4" t="s">
        <v>326</v>
      </c>
      <c r="X1258" s="55" t="s">
        <v>327</v>
      </c>
      <c r="Y1258" s="55"/>
      <c r="Z1258" s="55"/>
      <c r="AA1258" s="55"/>
      <c r="AB1258" s="56">
        <v>0</v>
      </c>
      <c r="AC1258" s="56"/>
    </row>
    <row r="1259" spans="1:29" ht="11.1" customHeight="1" x14ac:dyDescent="0.15">
      <c r="A1259" s="6" t="s">
        <v>325</v>
      </c>
      <c r="C1259" s="40" t="s">
        <v>308</v>
      </c>
      <c r="D1259" s="40"/>
      <c r="E1259" s="40"/>
      <c r="F1259" s="40"/>
      <c r="G1259" s="51">
        <v>3654426</v>
      </c>
      <c r="H1259" s="51"/>
      <c r="I1259" s="52" t="s">
        <v>293</v>
      </c>
      <c r="J1259" s="52"/>
      <c r="K1259" s="52"/>
      <c r="L1259" s="52"/>
      <c r="M1259" s="53" t="s">
        <v>309</v>
      </c>
      <c r="N1259" s="53"/>
      <c r="O1259" s="53"/>
      <c r="P1259" s="53" t="s">
        <v>328</v>
      </c>
      <c r="Q1259" s="53"/>
      <c r="R1259" s="53"/>
      <c r="S1259" s="54">
        <v>3.76</v>
      </c>
      <c r="T1259" s="54"/>
      <c r="V1259" s="5">
        <v>0</v>
      </c>
      <c r="W1259" s="4" t="s">
        <v>326</v>
      </c>
      <c r="X1259" s="55" t="s">
        <v>327</v>
      </c>
      <c r="Y1259" s="55"/>
      <c r="Z1259" s="55"/>
      <c r="AA1259" s="55"/>
      <c r="AB1259" s="56">
        <v>0</v>
      </c>
      <c r="AC1259" s="56"/>
    </row>
    <row r="1260" spans="1:29" ht="11.1" customHeight="1" x14ac:dyDescent="0.15">
      <c r="A1260" s="6" t="s">
        <v>325</v>
      </c>
      <c r="C1260" s="40" t="s">
        <v>308</v>
      </c>
      <c r="D1260" s="40"/>
      <c r="E1260" s="40"/>
      <c r="F1260" s="40"/>
      <c r="G1260" s="51">
        <v>3654571</v>
      </c>
      <c r="H1260" s="51"/>
      <c r="I1260" s="52" t="s">
        <v>293</v>
      </c>
      <c r="J1260" s="52"/>
      <c r="K1260" s="52"/>
      <c r="L1260" s="52"/>
      <c r="M1260" s="53" t="s">
        <v>309</v>
      </c>
      <c r="N1260" s="53"/>
      <c r="O1260" s="53"/>
      <c r="P1260" s="53" t="s">
        <v>312</v>
      </c>
      <c r="Q1260" s="53"/>
      <c r="R1260" s="53"/>
      <c r="S1260" s="54">
        <v>3.95</v>
      </c>
      <c r="T1260" s="54"/>
      <c r="V1260" s="5">
        <v>0</v>
      </c>
      <c r="W1260" s="4" t="s">
        <v>326</v>
      </c>
      <c r="X1260" s="55" t="s">
        <v>327</v>
      </c>
      <c r="Y1260" s="55"/>
      <c r="Z1260" s="55"/>
      <c r="AA1260" s="55"/>
      <c r="AB1260" s="56">
        <v>0</v>
      </c>
      <c r="AC1260" s="56"/>
    </row>
    <row r="1261" spans="1:29" ht="11.1" customHeight="1" x14ac:dyDescent="0.15">
      <c r="A1261" s="6" t="s">
        <v>325</v>
      </c>
      <c r="C1261" s="40" t="s">
        <v>308</v>
      </c>
      <c r="D1261" s="40"/>
      <c r="E1261" s="40"/>
      <c r="F1261" s="40"/>
      <c r="G1261" s="51">
        <v>3657546</v>
      </c>
      <c r="H1261" s="51"/>
      <c r="I1261" s="52" t="s">
        <v>295</v>
      </c>
      <c r="J1261" s="52"/>
      <c r="K1261" s="52"/>
      <c r="L1261" s="52"/>
      <c r="M1261" s="53" t="s">
        <v>309</v>
      </c>
      <c r="N1261" s="53"/>
      <c r="O1261" s="53"/>
      <c r="P1261" s="53" t="s">
        <v>310</v>
      </c>
      <c r="Q1261" s="53"/>
      <c r="R1261" s="53"/>
      <c r="S1261" s="54">
        <v>7.22</v>
      </c>
      <c r="T1261" s="54"/>
      <c r="V1261" s="5">
        <v>0</v>
      </c>
      <c r="W1261" s="4" t="s">
        <v>326</v>
      </c>
      <c r="X1261" s="55" t="s">
        <v>327</v>
      </c>
      <c r="Y1261" s="55"/>
      <c r="Z1261" s="55"/>
      <c r="AA1261" s="55"/>
      <c r="AB1261" s="56">
        <v>0</v>
      </c>
      <c r="AC1261" s="56"/>
    </row>
    <row r="1262" spans="1:29" ht="11.1" customHeight="1" x14ac:dyDescent="0.15">
      <c r="A1262" s="6" t="s">
        <v>325</v>
      </c>
      <c r="C1262" s="40" t="s">
        <v>308</v>
      </c>
      <c r="D1262" s="40"/>
      <c r="E1262" s="40"/>
      <c r="F1262" s="40"/>
      <c r="G1262" s="51">
        <v>3657650</v>
      </c>
      <c r="H1262" s="51"/>
      <c r="I1262" s="52" t="s">
        <v>295</v>
      </c>
      <c r="J1262" s="52"/>
      <c r="K1262" s="52"/>
      <c r="L1262" s="52"/>
      <c r="M1262" s="53" t="s">
        <v>309</v>
      </c>
      <c r="N1262" s="53"/>
      <c r="O1262" s="53"/>
      <c r="P1262" s="53" t="s">
        <v>328</v>
      </c>
      <c r="Q1262" s="53"/>
      <c r="R1262" s="53"/>
      <c r="S1262" s="54">
        <v>7.34</v>
      </c>
      <c r="T1262" s="54"/>
      <c r="V1262" s="5">
        <v>0</v>
      </c>
      <c r="W1262" s="4" t="s">
        <v>326</v>
      </c>
      <c r="X1262" s="55" t="s">
        <v>327</v>
      </c>
      <c r="Y1262" s="55"/>
      <c r="Z1262" s="55"/>
      <c r="AA1262" s="55"/>
      <c r="AB1262" s="56">
        <v>0</v>
      </c>
      <c r="AC1262" s="56"/>
    </row>
    <row r="1263" spans="1:29" ht="11.1" customHeight="1" x14ac:dyDescent="0.15">
      <c r="A1263" s="6" t="s">
        <v>325</v>
      </c>
      <c r="C1263" s="40" t="s">
        <v>308</v>
      </c>
      <c r="D1263" s="40"/>
      <c r="E1263" s="40"/>
      <c r="F1263" s="40"/>
      <c r="G1263" s="51">
        <v>3657773</v>
      </c>
      <c r="H1263" s="51"/>
      <c r="I1263" s="52" t="s">
        <v>295</v>
      </c>
      <c r="J1263" s="52"/>
      <c r="K1263" s="52"/>
      <c r="L1263" s="52"/>
      <c r="M1263" s="53" t="s">
        <v>309</v>
      </c>
      <c r="N1263" s="53"/>
      <c r="O1263" s="53"/>
      <c r="P1263" s="53" t="s">
        <v>312</v>
      </c>
      <c r="Q1263" s="53"/>
      <c r="R1263" s="53"/>
      <c r="S1263" s="54">
        <v>3.69</v>
      </c>
      <c r="T1263" s="54"/>
      <c r="V1263" s="5">
        <v>0</v>
      </c>
      <c r="W1263" s="4" t="s">
        <v>326</v>
      </c>
      <c r="X1263" s="55" t="s">
        <v>327</v>
      </c>
      <c r="Y1263" s="55"/>
      <c r="Z1263" s="55"/>
      <c r="AA1263" s="55"/>
      <c r="AB1263" s="56">
        <v>0</v>
      </c>
      <c r="AC1263" s="56"/>
    </row>
    <row r="1264" spans="1:29" ht="11.1" customHeight="1" x14ac:dyDescent="0.15">
      <c r="A1264" s="6" t="s">
        <v>325</v>
      </c>
      <c r="C1264" s="40" t="s">
        <v>308</v>
      </c>
      <c r="D1264" s="40"/>
      <c r="E1264" s="40"/>
      <c r="F1264" s="40"/>
      <c r="G1264" s="51">
        <v>3661037</v>
      </c>
      <c r="H1264" s="51"/>
      <c r="I1264" s="52" t="s">
        <v>296</v>
      </c>
      <c r="J1264" s="52"/>
      <c r="K1264" s="52"/>
      <c r="L1264" s="52"/>
      <c r="M1264" s="53" t="s">
        <v>309</v>
      </c>
      <c r="N1264" s="53"/>
      <c r="O1264" s="53"/>
      <c r="P1264" s="53" t="s">
        <v>310</v>
      </c>
      <c r="Q1264" s="53"/>
      <c r="R1264" s="53"/>
      <c r="S1264" s="54">
        <v>3.16</v>
      </c>
      <c r="T1264" s="54"/>
      <c r="V1264" s="5">
        <v>0</v>
      </c>
      <c r="W1264" s="4" t="s">
        <v>326</v>
      </c>
      <c r="X1264" s="55" t="s">
        <v>327</v>
      </c>
      <c r="Y1264" s="55"/>
      <c r="Z1264" s="55"/>
      <c r="AA1264" s="55"/>
      <c r="AB1264" s="56">
        <v>0</v>
      </c>
      <c r="AC1264" s="56"/>
    </row>
    <row r="1265" spans="1:31" ht="11.1" customHeight="1" x14ac:dyDescent="0.15">
      <c r="A1265" s="6" t="s">
        <v>325</v>
      </c>
      <c r="C1265" s="40" t="s">
        <v>308</v>
      </c>
      <c r="D1265" s="40"/>
      <c r="E1265" s="40"/>
      <c r="F1265" s="40"/>
      <c r="G1265" s="51">
        <v>3661364</v>
      </c>
      <c r="H1265" s="51"/>
      <c r="I1265" s="52" t="s">
        <v>296</v>
      </c>
      <c r="J1265" s="52"/>
      <c r="K1265" s="52"/>
      <c r="L1265" s="52"/>
      <c r="M1265" s="53" t="s">
        <v>309</v>
      </c>
      <c r="N1265" s="53"/>
      <c r="O1265" s="53"/>
      <c r="P1265" s="53" t="s">
        <v>311</v>
      </c>
      <c r="Q1265" s="53"/>
      <c r="R1265" s="53"/>
      <c r="S1265" s="54">
        <v>4.79</v>
      </c>
      <c r="T1265" s="54"/>
      <c r="V1265" s="5">
        <v>0</v>
      </c>
      <c r="W1265" s="4" t="s">
        <v>326</v>
      </c>
      <c r="X1265" s="55" t="s">
        <v>327</v>
      </c>
      <c r="Y1265" s="55"/>
      <c r="Z1265" s="55"/>
      <c r="AA1265" s="55"/>
      <c r="AB1265" s="56">
        <v>0</v>
      </c>
      <c r="AC1265" s="56"/>
    </row>
    <row r="1266" spans="1:31" ht="11.1" customHeight="1" x14ac:dyDescent="0.15">
      <c r="A1266" s="6" t="s">
        <v>325</v>
      </c>
      <c r="C1266" s="40" t="s">
        <v>308</v>
      </c>
      <c r="D1266" s="40"/>
      <c r="E1266" s="40"/>
      <c r="F1266" s="40"/>
      <c r="G1266" s="51">
        <v>3661371</v>
      </c>
      <c r="H1266" s="51"/>
      <c r="I1266" s="52" t="s">
        <v>296</v>
      </c>
      <c r="J1266" s="52"/>
      <c r="K1266" s="52"/>
      <c r="L1266" s="52"/>
      <c r="M1266" s="53" t="s">
        <v>309</v>
      </c>
      <c r="N1266" s="53"/>
      <c r="O1266" s="53"/>
      <c r="P1266" s="53" t="s">
        <v>312</v>
      </c>
      <c r="Q1266" s="53"/>
      <c r="R1266" s="53"/>
      <c r="S1266" s="54">
        <v>3.88</v>
      </c>
      <c r="T1266" s="54"/>
      <c r="V1266" s="5">
        <v>0</v>
      </c>
      <c r="W1266" s="4" t="s">
        <v>326</v>
      </c>
      <c r="X1266" s="55" t="s">
        <v>327</v>
      </c>
      <c r="Y1266" s="55"/>
      <c r="Z1266" s="55"/>
      <c r="AA1266" s="55"/>
      <c r="AB1266" s="56">
        <v>0</v>
      </c>
      <c r="AC1266" s="56"/>
    </row>
    <row r="1267" spans="1:31" ht="11.1" customHeight="1" x14ac:dyDescent="0.15">
      <c r="A1267" s="6" t="s">
        <v>325</v>
      </c>
      <c r="C1267" s="40" t="s">
        <v>308</v>
      </c>
      <c r="D1267" s="40"/>
      <c r="E1267" s="40"/>
      <c r="F1267" s="40"/>
      <c r="G1267" s="51">
        <v>3661398</v>
      </c>
      <c r="H1267" s="51"/>
      <c r="I1267" s="52" t="s">
        <v>296</v>
      </c>
      <c r="J1267" s="52"/>
      <c r="K1267" s="52"/>
      <c r="L1267" s="52"/>
      <c r="M1267" s="53" t="s">
        <v>309</v>
      </c>
      <c r="N1267" s="53"/>
      <c r="O1267" s="53"/>
      <c r="P1267" s="53" t="s">
        <v>328</v>
      </c>
      <c r="Q1267" s="53"/>
      <c r="R1267" s="53"/>
      <c r="S1267" s="54">
        <v>1.97</v>
      </c>
      <c r="T1267" s="54"/>
      <c r="V1267" s="5">
        <v>0</v>
      </c>
      <c r="W1267" s="4" t="s">
        <v>326</v>
      </c>
      <c r="X1267" s="55" t="s">
        <v>327</v>
      </c>
      <c r="Y1267" s="55"/>
      <c r="Z1267" s="55"/>
      <c r="AA1267" s="55"/>
      <c r="AB1267" s="56">
        <v>0</v>
      </c>
      <c r="AC1267" s="56"/>
    </row>
    <row r="1268" spans="1:31" ht="11.1" customHeight="1" x14ac:dyDescent="0.15">
      <c r="A1268" s="6" t="s">
        <v>325</v>
      </c>
      <c r="C1268" s="40" t="s">
        <v>308</v>
      </c>
      <c r="D1268" s="40"/>
      <c r="E1268" s="40"/>
      <c r="F1268" s="40"/>
      <c r="G1268" s="51">
        <v>3664404</v>
      </c>
      <c r="H1268" s="51"/>
      <c r="I1268" s="52" t="s">
        <v>297</v>
      </c>
      <c r="J1268" s="52"/>
      <c r="K1268" s="52"/>
      <c r="L1268" s="52"/>
      <c r="M1268" s="53" t="s">
        <v>309</v>
      </c>
      <c r="N1268" s="53"/>
      <c r="O1268" s="53"/>
      <c r="P1268" s="53" t="s">
        <v>310</v>
      </c>
      <c r="Q1268" s="53"/>
      <c r="R1268" s="53"/>
      <c r="S1268" s="54">
        <v>3.67</v>
      </c>
      <c r="T1268" s="54"/>
      <c r="V1268" s="5">
        <v>0</v>
      </c>
      <c r="W1268" s="4" t="s">
        <v>326</v>
      </c>
      <c r="X1268" s="55" t="s">
        <v>327</v>
      </c>
      <c r="Y1268" s="55"/>
      <c r="Z1268" s="55"/>
      <c r="AA1268" s="55"/>
      <c r="AB1268" s="56">
        <v>0</v>
      </c>
      <c r="AC1268" s="56"/>
    </row>
    <row r="1269" spans="1:31" ht="11.1" customHeight="1" x14ac:dyDescent="0.15">
      <c r="A1269" s="6" t="s">
        <v>325</v>
      </c>
      <c r="C1269" s="40" t="s">
        <v>308</v>
      </c>
      <c r="D1269" s="40"/>
      <c r="E1269" s="40"/>
      <c r="F1269" s="40"/>
      <c r="G1269" s="51">
        <v>3664712</v>
      </c>
      <c r="H1269" s="51"/>
      <c r="I1269" s="52" t="s">
        <v>297</v>
      </c>
      <c r="J1269" s="52"/>
      <c r="K1269" s="52"/>
      <c r="L1269" s="52"/>
      <c r="M1269" s="53" t="s">
        <v>309</v>
      </c>
      <c r="N1269" s="53"/>
      <c r="O1269" s="53"/>
      <c r="P1269" s="53" t="s">
        <v>311</v>
      </c>
      <c r="Q1269" s="53"/>
      <c r="R1269" s="53"/>
      <c r="S1269" s="54">
        <v>2.42</v>
      </c>
      <c r="T1269" s="54"/>
      <c r="V1269" s="5">
        <v>0</v>
      </c>
      <c r="W1269" s="4" t="s">
        <v>326</v>
      </c>
      <c r="X1269" s="55" t="s">
        <v>327</v>
      </c>
      <c r="Y1269" s="55"/>
      <c r="Z1269" s="55"/>
      <c r="AA1269" s="55"/>
      <c r="AB1269" s="56">
        <v>0</v>
      </c>
      <c r="AC1269" s="56"/>
    </row>
    <row r="1270" spans="1:31" ht="11.1" customHeight="1" x14ac:dyDescent="0.15">
      <c r="A1270" s="6" t="s">
        <v>325</v>
      </c>
      <c r="C1270" s="40" t="s">
        <v>308</v>
      </c>
      <c r="D1270" s="40"/>
      <c r="E1270" s="40"/>
      <c r="F1270" s="40"/>
      <c r="G1270" s="51">
        <v>3664713</v>
      </c>
      <c r="H1270" s="51"/>
      <c r="I1270" s="52" t="s">
        <v>297</v>
      </c>
      <c r="J1270" s="52"/>
      <c r="K1270" s="52"/>
      <c r="L1270" s="52"/>
      <c r="M1270" s="53" t="s">
        <v>309</v>
      </c>
      <c r="N1270" s="53"/>
      <c r="O1270" s="53"/>
      <c r="P1270" s="53" t="s">
        <v>328</v>
      </c>
      <c r="Q1270" s="53"/>
      <c r="R1270" s="53"/>
      <c r="S1270" s="54">
        <v>4.42</v>
      </c>
      <c r="T1270" s="54"/>
      <c r="V1270" s="5">
        <v>0</v>
      </c>
      <c r="W1270" s="4" t="s">
        <v>326</v>
      </c>
      <c r="X1270" s="55" t="s">
        <v>327</v>
      </c>
      <c r="Y1270" s="55"/>
      <c r="Z1270" s="55"/>
      <c r="AA1270" s="55"/>
      <c r="AB1270" s="56">
        <v>0</v>
      </c>
      <c r="AC1270" s="56"/>
    </row>
    <row r="1271" spans="1:31" ht="11.1" customHeight="1" x14ac:dyDescent="0.15">
      <c r="A1271" s="6" t="s">
        <v>325</v>
      </c>
      <c r="C1271" s="40" t="s">
        <v>308</v>
      </c>
      <c r="D1271" s="40"/>
      <c r="E1271" s="40"/>
      <c r="F1271" s="40"/>
      <c r="G1271" s="51">
        <v>3667955</v>
      </c>
      <c r="H1271" s="51"/>
      <c r="I1271" s="52" t="s">
        <v>334</v>
      </c>
      <c r="J1271" s="52"/>
      <c r="K1271" s="52"/>
      <c r="L1271" s="52"/>
      <c r="M1271" s="53" t="s">
        <v>309</v>
      </c>
      <c r="N1271" s="53"/>
      <c r="O1271" s="53"/>
      <c r="P1271" s="53" t="s">
        <v>310</v>
      </c>
      <c r="Q1271" s="53"/>
      <c r="R1271" s="53"/>
      <c r="S1271" s="54">
        <v>3.84</v>
      </c>
      <c r="T1271" s="54"/>
      <c r="V1271" s="5">
        <v>0</v>
      </c>
      <c r="W1271" s="4" t="s">
        <v>326</v>
      </c>
      <c r="X1271" s="55" t="s">
        <v>327</v>
      </c>
      <c r="Y1271" s="55"/>
      <c r="Z1271" s="55"/>
      <c r="AA1271" s="55"/>
      <c r="AB1271" s="56">
        <v>0</v>
      </c>
      <c r="AC1271" s="56"/>
    </row>
    <row r="1272" spans="1:31" ht="11.1" customHeight="1" x14ac:dyDescent="0.15">
      <c r="A1272" s="6" t="s">
        <v>325</v>
      </c>
      <c r="C1272" s="40" t="s">
        <v>308</v>
      </c>
      <c r="D1272" s="40"/>
      <c r="E1272" s="40"/>
      <c r="F1272" s="40"/>
      <c r="G1272" s="51">
        <v>3668159</v>
      </c>
      <c r="H1272" s="51"/>
      <c r="I1272" s="52" t="s">
        <v>334</v>
      </c>
      <c r="J1272" s="52"/>
      <c r="K1272" s="52"/>
      <c r="L1272" s="52"/>
      <c r="M1272" s="53" t="s">
        <v>309</v>
      </c>
      <c r="N1272" s="53"/>
      <c r="O1272" s="53"/>
      <c r="P1272" s="53" t="s">
        <v>328</v>
      </c>
      <c r="Q1272" s="53"/>
      <c r="R1272" s="53"/>
      <c r="S1272" s="54">
        <v>3.95</v>
      </c>
      <c r="T1272" s="54"/>
      <c r="V1272" s="5">
        <v>0</v>
      </c>
      <c r="W1272" s="4" t="s">
        <v>326</v>
      </c>
      <c r="X1272" s="55" t="s">
        <v>327</v>
      </c>
      <c r="Y1272" s="55"/>
      <c r="Z1272" s="55"/>
      <c r="AA1272" s="55"/>
      <c r="AB1272" s="56">
        <v>0</v>
      </c>
      <c r="AC1272" s="56"/>
    </row>
    <row r="1273" spans="1:31" ht="11.1" customHeight="1" x14ac:dyDescent="0.15">
      <c r="A1273" s="6" t="s">
        <v>325</v>
      </c>
      <c r="C1273" s="40" t="s">
        <v>308</v>
      </c>
      <c r="D1273" s="40"/>
      <c r="E1273" s="40"/>
      <c r="F1273" s="40"/>
      <c r="G1273" s="51">
        <v>3668210</v>
      </c>
      <c r="H1273" s="51"/>
      <c r="I1273" s="52" t="s">
        <v>334</v>
      </c>
      <c r="J1273" s="52"/>
      <c r="K1273" s="52"/>
      <c r="L1273" s="52"/>
      <c r="M1273" s="53" t="s">
        <v>309</v>
      </c>
      <c r="N1273" s="53"/>
      <c r="O1273" s="53"/>
      <c r="P1273" s="53" t="s">
        <v>311</v>
      </c>
      <c r="Q1273" s="53"/>
      <c r="R1273" s="53"/>
      <c r="S1273" s="54">
        <v>2.72</v>
      </c>
      <c r="T1273" s="54"/>
      <c r="V1273" s="5">
        <v>0</v>
      </c>
      <c r="W1273" s="4" t="s">
        <v>326</v>
      </c>
      <c r="X1273" s="55" t="s">
        <v>327</v>
      </c>
      <c r="Y1273" s="55"/>
      <c r="Z1273" s="55"/>
      <c r="AA1273" s="55"/>
      <c r="AB1273" s="56">
        <v>0</v>
      </c>
      <c r="AC1273" s="56"/>
    </row>
    <row r="1274" spans="1:31" ht="11.1" customHeight="1" x14ac:dyDescent="0.15">
      <c r="A1274" s="6" t="s">
        <v>325</v>
      </c>
      <c r="C1274" s="40" t="s">
        <v>308</v>
      </c>
      <c r="D1274" s="40"/>
      <c r="E1274" s="40"/>
      <c r="F1274" s="40"/>
      <c r="G1274" s="51">
        <v>3668268</v>
      </c>
      <c r="H1274" s="51"/>
      <c r="I1274" s="52" t="s">
        <v>334</v>
      </c>
      <c r="J1274" s="52"/>
      <c r="K1274" s="52"/>
      <c r="L1274" s="52"/>
      <c r="M1274" s="53" t="s">
        <v>309</v>
      </c>
      <c r="N1274" s="53"/>
      <c r="O1274" s="53"/>
      <c r="P1274" s="53" t="s">
        <v>312</v>
      </c>
      <c r="Q1274" s="53"/>
      <c r="R1274" s="53"/>
      <c r="S1274" s="54">
        <v>4</v>
      </c>
      <c r="T1274" s="54"/>
      <c r="V1274" s="5">
        <v>0</v>
      </c>
      <c r="W1274" s="4" t="s">
        <v>326</v>
      </c>
      <c r="X1274" s="55" t="s">
        <v>327</v>
      </c>
      <c r="Y1274" s="55"/>
      <c r="Z1274" s="55"/>
      <c r="AA1274" s="55"/>
      <c r="AB1274" s="56">
        <v>0</v>
      </c>
      <c r="AC1274" s="56"/>
    </row>
    <row r="1275" spans="1:31" ht="2.1" customHeight="1" x14ac:dyDescent="0.15"/>
    <row r="1276" spans="1:31" ht="13.9" customHeight="1" x14ac:dyDescent="0.15">
      <c r="Q1276" s="37" t="s">
        <v>335</v>
      </c>
      <c r="R1276" s="37"/>
      <c r="S1276" s="37"/>
      <c r="AA1276" s="57" t="s">
        <v>276</v>
      </c>
      <c r="AB1276" s="57"/>
      <c r="AC1276" s="57"/>
      <c r="AD1276" s="57"/>
      <c r="AE1276" s="57"/>
    </row>
    <row r="1277" spans="1:31" ht="13.9" customHeight="1" x14ac:dyDescent="0.15">
      <c r="A1277" s="2" t="s">
        <v>315</v>
      </c>
      <c r="C1277" s="40" t="s">
        <v>316</v>
      </c>
      <c r="D1277" s="40"/>
      <c r="E1277" s="40"/>
      <c r="G1277" s="41" t="s">
        <v>317</v>
      </c>
      <c r="H1277" s="41"/>
      <c r="I1277" s="40" t="s">
        <v>318</v>
      </c>
      <c r="J1277" s="40"/>
      <c r="K1277" s="40"/>
      <c r="L1277" s="40"/>
      <c r="M1277" s="40" t="s">
        <v>319</v>
      </c>
      <c r="N1277" s="40"/>
      <c r="O1277" s="40"/>
      <c r="P1277" s="40" t="s">
        <v>320</v>
      </c>
      <c r="Q1277" s="40"/>
      <c r="R1277" s="40"/>
      <c r="S1277" s="42" t="s">
        <v>321</v>
      </c>
      <c r="T1277" s="42"/>
      <c r="V1277" s="3" t="s">
        <v>322</v>
      </c>
      <c r="Z1277" s="42" t="s">
        <v>323</v>
      </c>
      <c r="AA1277" s="42"/>
      <c r="AB1277" s="42" t="s">
        <v>324</v>
      </c>
      <c r="AC1277" s="42"/>
    </row>
    <row r="1278" spans="1:31" ht="0.75" customHeight="1" x14ac:dyDescent="0.15">
      <c r="A1278" s="43" t="s">
        <v>325</v>
      </c>
      <c r="B1278" s="1" t="s">
        <v>326</v>
      </c>
      <c r="C1278" s="44" t="s">
        <v>308</v>
      </c>
      <c r="D1278" s="44"/>
      <c r="E1278" s="44"/>
      <c r="F1278" s="44"/>
      <c r="G1278" s="45">
        <v>3670734</v>
      </c>
      <c r="H1278" s="45"/>
      <c r="I1278" s="46" t="s">
        <v>336</v>
      </c>
      <c r="J1278" s="46"/>
      <c r="K1278" s="46"/>
      <c r="L1278" s="46"/>
      <c r="M1278" s="47" t="s">
        <v>309</v>
      </c>
      <c r="N1278" s="47"/>
      <c r="O1278" s="47"/>
      <c r="P1278" s="47" t="s">
        <v>310</v>
      </c>
      <c r="Q1278" s="47"/>
      <c r="R1278" s="47"/>
      <c r="S1278" s="48">
        <v>4.25</v>
      </c>
      <c r="T1278" s="48"/>
      <c r="U1278" s="1" t="s">
        <v>326</v>
      </c>
      <c r="V1278" s="48">
        <v>0</v>
      </c>
      <c r="W1278" s="47" t="s">
        <v>326</v>
      </c>
      <c r="X1278" s="49" t="s">
        <v>327</v>
      </c>
      <c r="Y1278" s="49"/>
      <c r="Z1278" s="49"/>
      <c r="AA1278" s="49"/>
      <c r="AB1278" s="50">
        <v>0</v>
      </c>
      <c r="AC1278" s="50"/>
      <c r="AD1278" s="1" t="s">
        <v>326</v>
      </c>
    </row>
    <row r="1279" spans="1:31" ht="10.35" customHeight="1" x14ac:dyDescent="0.15">
      <c r="A1279" s="43"/>
      <c r="C1279" s="44"/>
      <c r="D1279" s="44"/>
      <c r="E1279" s="44"/>
      <c r="F1279" s="44"/>
      <c r="G1279" s="45"/>
      <c r="H1279" s="45"/>
      <c r="I1279" s="46"/>
      <c r="J1279" s="46"/>
      <c r="K1279" s="46"/>
      <c r="L1279" s="46"/>
      <c r="M1279" s="47"/>
      <c r="N1279" s="47"/>
      <c r="O1279" s="47"/>
      <c r="P1279" s="47"/>
      <c r="Q1279" s="47"/>
      <c r="R1279" s="47"/>
      <c r="S1279" s="48"/>
      <c r="T1279" s="48"/>
      <c r="V1279" s="48"/>
      <c r="W1279" s="47"/>
      <c r="X1279" s="49"/>
      <c r="Y1279" s="49"/>
      <c r="Z1279" s="49"/>
      <c r="AA1279" s="49"/>
      <c r="AB1279" s="50"/>
      <c r="AC1279" s="50"/>
    </row>
    <row r="1280" spans="1:31" ht="11.1" customHeight="1" x14ac:dyDescent="0.15">
      <c r="A1280" s="6" t="s">
        <v>325</v>
      </c>
      <c r="C1280" s="40" t="s">
        <v>308</v>
      </c>
      <c r="D1280" s="40"/>
      <c r="E1280" s="40"/>
      <c r="F1280" s="40"/>
      <c r="G1280" s="51">
        <v>3670962</v>
      </c>
      <c r="H1280" s="51"/>
      <c r="I1280" s="52" t="s">
        <v>336</v>
      </c>
      <c r="J1280" s="52"/>
      <c r="K1280" s="52"/>
      <c r="L1280" s="52"/>
      <c r="M1280" s="53" t="s">
        <v>309</v>
      </c>
      <c r="N1280" s="53"/>
      <c r="O1280" s="53"/>
      <c r="P1280" s="53" t="s">
        <v>328</v>
      </c>
      <c r="Q1280" s="53"/>
      <c r="R1280" s="53"/>
      <c r="S1280" s="54">
        <v>3.86</v>
      </c>
      <c r="T1280" s="54"/>
      <c r="V1280" s="5">
        <v>0</v>
      </c>
      <c r="W1280" s="4" t="s">
        <v>326</v>
      </c>
      <c r="X1280" s="55" t="s">
        <v>327</v>
      </c>
      <c r="Y1280" s="55"/>
      <c r="Z1280" s="55"/>
      <c r="AA1280" s="55"/>
      <c r="AB1280" s="56">
        <v>0</v>
      </c>
      <c r="AC1280" s="56"/>
    </row>
    <row r="1281" spans="1:29" ht="11.1" customHeight="1" x14ac:dyDescent="0.15">
      <c r="A1281" s="6" t="s">
        <v>325</v>
      </c>
      <c r="C1281" s="40" t="s">
        <v>308</v>
      </c>
      <c r="D1281" s="40"/>
      <c r="E1281" s="40"/>
      <c r="F1281" s="40"/>
      <c r="G1281" s="51">
        <v>3671065</v>
      </c>
      <c r="H1281" s="51"/>
      <c r="I1281" s="52" t="s">
        <v>336</v>
      </c>
      <c r="J1281" s="52"/>
      <c r="K1281" s="52"/>
      <c r="L1281" s="52"/>
      <c r="M1281" s="53" t="s">
        <v>309</v>
      </c>
      <c r="N1281" s="53"/>
      <c r="O1281" s="53"/>
      <c r="P1281" s="53" t="s">
        <v>329</v>
      </c>
      <c r="Q1281" s="53"/>
      <c r="R1281" s="53"/>
      <c r="S1281" s="54">
        <v>3.12</v>
      </c>
      <c r="T1281" s="54"/>
      <c r="V1281" s="5">
        <v>0</v>
      </c>
      <c r="W1281" s="4" t="s">
        <v>326</v>
      </c>
      <c r="X1281" s="55" t="s">
        <v>327</v>
      </c>
      <c r="Y1281" s="55"/>
      <c r="Z1281" s="55"/>
      <c r="AA1281" s="55"/>
      <c r="AB1281" s="56">
        <v>0</v>
      </c>
      <c r="AC1281" s="56"/>
    </row>
    <row r="1282" spans="1:29" ht="11.1" customHeight="1" x14ac:dyDescent="0.15">
      <c r="A1282" s="6" t="s">
        <v>325</v>
      </c>
      <c r="C1282" s="40" t="s">
        <v>308</v>
      </c>
      <c r="D1282" s="40"/>
      <c r="E1282" s="40"/>
      <c r="F1282" s="40"/>
      <c r="G1282" s="51">
        <v>3671116</v>
      </c>
      <c r="H1282" s="51"/>
      <c r="I1282" s="52" t="s">
        <v>336</v>
      </c>
      <c r="J1282" s="52"/>
      <c r="K1282" s="52"/>
      <c r="L1282" s="52"/>
      <c r="M1282" s="53" t="s">
        <v>309</v>
      </c>
      <c r="N1282" s="53"/>
      <c r="O1282" s="53"/>
      <c r="P1282" s="53" t="s">
        <v>312</v>
      </c>
      <c r="Q1282" s="53"/>
      <c r="R1282" s="53"/>
      <c r="S1282" s="54">
        <v>4.37</v>
      </c>
      <c r="T1282" s="54"/>
      <c r="V1282" s="5">
        <v>0</v>
      </c>
      <c r="W1282" s="4" t="s">
        <v>326</v>
      </c>
      <c r="X1282" s="55" t="s">
        <v>327</v>
      </c>
      <c r="Y1282" s="55"/>
      <c r="Z1282" s="55"/>
      <c r="AA1282" s="55"/>
      <c r="AB1282" s="56">
        <v>0</v>
      </c>
      <c r="AC1282" s="56"/>
    </row>
    <row r="1283" spans="1:29" ht="11.1" customHeight="1" x14ac:dyDescent="0.15">
      <c r="A1283" s="6" t="s">
        <v>325</v>
      </c>
      <c r="C1283" s="40" t="s">
        <v>308</v>
      </c>
      <c r="D1283" s="40"/>
      <c r="E1283" s="40"/>
      <c r="F1283" s="40"/>
      <c r="G1283" s="51">
        <v>3674319</v>
      </c>
      <c r="H1283" s="51"/>
      <c r="I1283" s="52" t="s">
        <v>299</v>
      </c>
      <c r="J1283" s="52"/>
      <c r="K1283" s="52"/>
      <c r="L1283" s="52"/>
      <c r="M1283" s="53" t="s">
        <v>309</v>
      </c>
      <c r="N1283" s="53"/>
      <c r="O1283" s="53"/>
      <c r="P1283" s="53" t="s">
        <v>310</v>
      </c>
      <c r="Q1283" s="53"/>
      <c r="R1283" s="53"/>
      <c r="S1283" s="54">
        <v>4.96</v>
      </c>
      <c r="T1283" s="54"/>
      <c r="V1283" s="5">
        <v>0</v>
      </c>
      <c r="W1283" s="4" t="s">
        <v>326</v>
      </c>
      <c r="X1283" s="55" t="s">
        <v>327</v>
      </c>
      <c r="Y1283" s="55"/>
      <c r="Z1283" s="55"/>
      <c r="AA1283" s="55"/>
      <c r="AB1283" s="56">
        <v>0</v>
      </c>
      <c r="AC1283" s="56"/>
    </row>
    <row r="1284" spans="1:29" ht="11.1" customHeight="1" x14ac:dyDescent="0.15">
      <c r="A1284" s="6" t="s">
        <v>325</v>
      </c>
      <c r="C1284" s="40" t="s">
        <v>308</v>
      </c>
      <c r="D1284" s="40"/>
      <c r="E1284" s="40"/>
      <c r="F1284" s="40"/>
      <c r="G1284" s="51">
        <v>3674536</v>
      </c>
      <c r="H1284" s="51"/>
      <c r="I1284" s="52" t="s">
        <v>299</v>
      </c>
      <c r="J1284" s="52"/>
      <c r="K1284" s="52"/>
      <c r="L1284" s="52"/>
      <c r="M1284" s="53" t="s">
        <v>309</v>
      </c>
      <c r="N1284" s="53"/>
      <c r="O1284" s="53"/>
      <c r="P1284" s="53" t="s">
        <v>328</v>
      </c>
      <c r="Q1284" s="53"/>
      <c r="R1284" s="53"/>
      <c r="S1284" s="54">
        <v>5.04</v>
      </c>
      <c r="T1284" s="54"/>
      <c r="V1284" s="5">
        <v>0</v>
      </c>
      <c r="W1284" s="4" t="s">
        <v>326</v>
      </c>
      <c r="X1284" s="55" t="s">
        <v>327</v>
      </c>
      <c r="Y1284" s="55"/>
      <c r="Z1284" s="55"/>
      <c r="AA1284" s="55"/>
      <c r="AB1284" s="56">
        <v>0</v>
      </c>
      <c r="AC1284" s="56"/>
    </row>
    <row r="1285" spans="1:29" ht="11.1" customHeight="1" x14ac:dyDescent="0.15">
      <c r="A1285" s="6" t="s">
        <v>325</v>
      </c>
      <c r="C1285" s="40" t="s">
        <v>308</v>
      </c>
      <c r="D1285" s="40"/>
      <c r="E1285" s="40"/>
      <c r="F1285" s="40"/>
      <c r="G1285" s="51">
        <v>3674578</v>
      </c>
      <c r="H1285" s="51"/>
      <c r="I1285" s="52" t="s">
        <v>299</v>
      </c>
      <c r="J1285" s="52"/>
      <c r="K1285" s="52"/>
      <c r="L1285" s="52"/>
      <c r="M1285" s="53" t="s">
        <v>309</v>
      </c>
      <c r="N1285" s="53"/>
      <c r="O1285" s="53"/>
      <c r="P1285" s="53" t="s">
        <v>337</v>
      </c>
      <c r="Q1285" s="53"/>
      <c r="R1285" s="53"/>
      <c r="S1285" s="54">
        <v>3.47</v>
      </c>
      <c r="T1285" s="54"/>
      <c r="V1285" s="5">
        <v>0</v>
      </c>
      <c r="W1285" s="4" t="s">
        <v>326</v>
      </c>
      <c r="X1285" s="55" t="s">
        <v>327</v>
      </c>
      <c r="Y1285" s="55"/>
      <c r="Z1285" s="55"/>
      <c r="AA1285" s="55"/>
      <c r="AB1285" s="56">
        <v>0</v>
      </c>
      <c r="AC1285" s="56"/>
    </row>
    <row r="1286" spans="1:29" ht="11.1" customHeight="1" x14ac:dyDescent="0.15">
      <c r="A1286" s="6" t="s">
        <v>325</v>
      </c>
      <c r="C1286" s="40" t="s">
        <v>308</v>
      </c>
      <c r="D1286" s="40"/>
      <c r="E1286" s="40"/>
      <c r="F1286" s="40"/>
      <c r="G1286" s="51">
        <v>3674645</v>
      </c>
      <c r="H1286" s="51"/>
      <c r="I1286" s="52" t="s">
        <v>299</v>
      </c>
      <c r="J1286" s="52"/>
      <c r="K1286" s="52"/>
      <c r="L1286" s="52"/>
      <c r="M1286" s="53" t="s">
        <v>309</v>
      </c>
      <c r="N1286" s="53"/>
      <c r="O1286" s="53"/>
      <c r="P1286" s="53" t="s">
        <v>312</v>
      </c>
      <c r="Q1286" s="53"/>
      <c r="R1286" s="53"/>
      <c r="S1286" s="54">
        <v>4.2699999999999996</v>
      </c>
      <c r="T1286" s="54"/>
      <c r="V1286" s="5">
        <v>0</v>
      </c>
      <c r="W1286" s="4" t="s">
        <v>326</v>
      </c>
      <c r="X1286" s="55" t="s">
        <v>327</v>
      </c>
      <c r="Y1286" s="55"/>
      <c r="Z1286" s="55"/>
      <c r="AA1286" s="55"/>
      <c r="AB1286" s="56">
        <v>0</v>
      </c>
      <c r="AC1286" s="56"/>
    </row>
    <row r="1287" spans="1:29" ht="11.1" customHeight="1" x14ac:dyDescent="0.15">
      <c r="A1287" s="6" t="s">
        <v>325</v>
      </c>
      <c r="C1287" s="40" t="s">
        <v>308</v>
      </c>
      <c r="D1287" s="40"/>
      <c r="E1287" s="40"/>
      <c r="F1287" s="40"/>
      <c r="G1287" s="51">
        <v>3677302</v>
      </c>
      <c r="H1287" s="51"/>
      <c r="I1287" s="52" t="s">
        <v>300</v>
      </c>
      <c r="J1287" s="52"/>
      <c r="K1287" s="52"/>
      <c r="L1287" s="52"/>
      <c r="M1287" s="53" t="s">
        <v>309</v>
      </c>
      <c r="N1287" s="53"/>
      <c r="O1287" s="53"/>
      <c r="P1287" s="53" t="s">
        <v>310</v>
      </c>
      <c r="Q1287" s="53"/>
      <c r="R1287" s="53"/>
      <c r="S1287" s="54">
        <v>4.75</v>
      </c>
      <c r="T1287" s="54"/>
      <c r="V1287" s="5">
        <v>0</v>
      </c>
      <c r="W1287" s="4" t="s">
        <v>326</v>
      </c>
      <c r="X1287" s="55" t="s">
        <v>327</v>
      </c>
      <c r="Y1287" s="55"/>
      <c r="Z1287" s="55"/>
      <c r="AA1287" s="55"/>
      <c r="AB1287" s="56">
        <v>0</v>
      </c>
      <c r="AC1287" s="56"/>
    </row>
    <row r="1288" spans="1:29" ht="11.1" customHeight="1" x14ac:dyDescent="0.15">
      <c r="A1288" s="6" t="s">
        <v>325</v>
      </c>
      <c r="C1288" s="40" t="s">
        <v>308</v>
      </c>
      <c r="D1288" s="40"/>
      <c r="E1288" s="40"/>
      <c r="F1288" s="40"/>
      <c r="G1288" s="51">
        <v>3677696</v>
      </c>
      <c r="H1288" s="51"/>
      <c r="I1288" s="52" t="s">
        <v>300</v>
      </c>
      <c r="J1288" s="52"/>
      <c r="K1288" s="52"/>
      <c r="L1288" s="52"/>
      <c r="M1288" s="53" t="s">
        <v>309</v>
      </c>
      <c r="N1288" s="53"/>
      <c r="O1288" s="53"/>
      <c r="P1288" s="53" t="s">
        <v>328</v>
      </c>
      <c r="Q1288" s="53"/>
      <c r="R1288" s="53"/>
      <c r="S1288" s="54">
        <v>5.0599999999999996</v>
      </c>
      <c r="T1288" s="54"/>
      <c r="V1288" s="5">
        <v>0</v>
      </c>
      <c r="W1288" s="4" t="s">
        <v>326</v>
      </c>
      <c r="X1288" s="55" t="s">
        <v>327</v>
      </c>
      <c r="Y1288" s="55"/>
      <c r="Z1288" s="55"/>
      <c r="AA1288" s="55"/>
      <c r="AB1288" s="56">
        <v>0</v>
      </c>
      <c r="AC1288" s="56"/>
    </row>
    <row r="1289" spans="1:29" ht="11.1" customHeight="1" x14ac:dyDescent="0.15">
      <c r="A1289" s="6" t="s">
        <v>325</v>
      </c>
      <c r="C1289" s="40" t="s">
        <v>308</v>
      </c>
      <c r="D1289" s="40"/>
      <c r="E1289" s="40"/>
      <c r="F1289" s="40"/>
      <c r="G1289" s="51">
        <v>3677717</v>
      </c>
      <c r="H1289" s="51"/>
      <c r="I1289" s="52" t="s">
        <v>300</v>
      </c>
      <c r="J1289" s="52"/>
      <c r="K1289" s="52"/>
      <c r="L1289" s="52"/>
      <c r="M1289" s="53" t="s">
        <v>309</v>
      </c>
      <c r="N1289" s="53"/>
      <c r="O1289" s="53"/>
      <c r="P1289" s="53" t="s">
        <v>337</v>
      </c>
      <c r="Q1289" s="53"/>
      <c r="R1289" s="53"/>
      <c r="S1289" s="54">
        <v>3.85</v>
      </c>
      <c r="T1289" s="54"/>
      <c r="V1289" s="5">
        <v>0</v>
      </c>
      <c r="W1289" s="4" t="s">
        <v>326</v>
      </c>
      <c r="X1289" s="55" t="s">
        <v>327</v>
      </c>
      <c r="Y1289" s="55"/>
      <c r="Z1289" s="55"/>
      <c r="AA1289" s="55"/>
      <c r="AB1289" s="56">
        <v>0</v>
      </c>
      <c r="AC1289" s="56"/>
    </row>
    <row r="1290" spans="1:29" ht="11.1" customHeight="1" x14ac:dyDescent="0.15">
      <c r="A1290" s="6" t="s">
        <v>325</v>
      </c>
      <c r="C1290" s="40" t="s">
        <v>308</v>
      </c>
      <c r="D1290" s="40"/>
      <c r="E1290" s="40"/>
      <c r="F1290" s="40"/>
      <c r="G1290" s="51">
        <v>3677733</v>
      </c>
      <c r="H1290" s="51"/>
      <c r="I1290" s="52" t="s">
        <v>300</v>
      </c>
      <c r="J1290" s="52"/>
      <c r="K1290" s="52"/>
      <c r="L1290" s="52"/>
      <c r="M1290" s="53" t="s">
        <v>309</v>
      </c>
      <c r="N1290" s="53"/>
      <c r="O1290" s="53"/>
      <c r="P1290" s="53" t="s">
        <v>312</v>
      </c>
      <c r="Q1290" s="53"/>
      <c r="R1290" s="53"/>
      <c r="S1290" s="54">
        <v>5.36</v>
      </c>
      <c r="T1290" s="54"/>
      <c r="V1290" s="5">
        <v>0</v>
      </c>
      <c r="W1290" s="4" t="s">
        <v>326</v>
      </c>
      <c r="X1290" s="55" t="s">
        <v>327</v>
      </c>
      <c r="Y1290" s="55"/>
      <c r="Z1290" s="55"/>
      <c r="AA1290" s="55"/>
      <c r="AB1290" s="56">
        <v>0</v>
      </c>
      <c r="AC1290" s="56"/>
    </row>
    <row r="1291" spans="1:29" ht="11.1" customHeight="1" x14ac:dyDescent="0.15">
      <c r="A1291" s="6" t="s">
        <v>325</v>
      </c>
      <c r="C1291" s="40" t="s">
        <v>308</v>
      </c>
      <c r="D1291" s="40"/>
      <c r="E1291" s="40"/>
      <c r="F1291" s="40"/>
      <c r="G1291" s="51">
        <v>3680940</v>
      </c>
      <c r="H1291" s="51"/>
      <c r="I1291" s="52" t="s">
        <v>301</v>
      </c>
      <c r="J1291" s="52"/>
      <c r="K1291" s="52"/>
      <c r="L1291" s="52"/>
      <c r="M1291" s="53" t="s">
        <v>309</v>
      </c>
      <c r="N1291" s="53"/>
      <c r="O1291" s="53"/>
      <c r="P1291" s="53" t="s">
        <v>310</v>
      </c>
      <c r="Q1291" s="53"/>
      <c r="R1291" s="53"/>
      <c r="S1291" s="54">
        <v>4</v>
      </c>
      <c r="T1291" s="54"/>
      <c r="V1291" s="5">
        <v>0</v>
      </c>
      <c r="W1291" s="4" t="s">
        <v>326</v>
      </c>
      <c r="X1291" s="55" t="s">
        <v>327</v>
      </c>
      <c r="Y1291" s="55"/>
      <c r="Z1291" s="55"/>
      <c r="AA1291" s="55"/>
      <c r="AB1291" s="56">
        <v>0</v>
      </c>
      <c r="AC1291" s="56"/>
    </row>
    <row r="1292" spans="1:29" ht="11.1" customHeight="1" x14ac:dyDescent="0.15">
      <c r="A1292" s="6" t="s">
        <v>325</v>
      </c>
      <c r="C1292" s="40" t="s">
        <v>308</v>
      </c>
      <c r="D1292" s="40"/>
      <c r="E1292" s="40"/>
      <c r="F1292" s="40"/>
      <c r="G1292" s="51">
        <v>3681135</v>
      </c>
      <c r="H1292" s="51"/>
      <c r="I1292" s="52" t="s">
        <v>301</v>
      </c>
      <c r="J1292" s="52"/>
      <c r="K1292" s="52"/>
      <c r="L1292" s="52"/>
      <c r="M1292" s="53" t="s">
        <v>309</v>
      </c>
      <c r="N1292" s="53"/>
      <c r="O1292" s="53"/>
      <c r="P1292" s="53" t="s">
        <v>311</v>
      </c>
      <c r="Q1292" s="53"/>
      <c r="R1292" s="53"/>
      <c r="S1292" s="54">
        <v>2.5</v>
      </c>
      <c r="T1292" s="54"/>
      <c r="V1292" s="5">
        <v>0</v>
      </c>
      <c r="W1292" s="4" t="s">
        <v>326</v>
      </c>
      <c r="X1292" s="55" t="s">
        <v>327</v>
      </c>
      <c r="Y1292" s="55"/>
      <c r="Z1292" s="55"/>
      <c r="AA1292" s="55"/>
      <c r="AB1292" s="56">
        <v>0</v>
      </c>
      <c r="AC1292" s="56"/>
    </row>
    <row r="1293" spans="1:29" ht="11.1" customHeight="1" x14ac:dyDescent="0.15">
      <c r="A1293" s="6" t="s">
        <v>325</v>
      </c>
      <c r="C1293" s="40" t="s">
        <v>308</v>
      </c>
      <c r="D1293" s="40"/>
      <c r="E1293" s="40"/>
      <c r="F1293" s="40"/>
      <c r="G1293" s="51">
        <v>3681150</v>
      </c>
      <c r="H1293" s="51"/>
      <c r="I1293" s="52" t="s">
        <v>301</v>
      </c>
      <c r="J1293" s="52"/>
      <c r="K1293" s="52"/>
      <c r="L1293" s="52"/>
      <c r="M1293" s="53" t="s">
        <v>309</v>
      </c>
      <c r="N1293" s="53"/>
      <c r="O1293" s="53"/>
      <c r="P1293" s="53" t="s">
        <v>328</v>
      </c>
      <c r="Q1293" s="53"/>
      <c r="R1293" s="53"/>
      <c r="S1293" s="54">
        <v>4.54</v>
      </c>
      <c r="T1293" s="54"/>
      <c r="V1293" s="5">
        <v>0</v>
      </c>
      <c r="W1293" s="4" t="s">
        <v>326</v>
      </c>
      <c r="X1293" s="55" t="s">
        <v>327</v>
      </c>
      <c r="Y1293" s="55"/>
      <c r="Z1293" s="55"/>
      <c r="AA1293" s="55"/>
      <c r="AB1293" s="56">
        <v>0</v>
      </c>
      <c r="AC1293" s="56"/>
    </row>
    <row r="1294" spans="1:29" ht="11.1" customHeight="1" x14ac:dyDescent="0.15">
      <c r="A1294" s="6" t="s">
        <v>325</v>
      </c>
      <c r="C1294" s="40" t="s">
        <v>308</v>
      </c>
      <c r="D1294" s="40"/>
      <c r="E1294" s="40"/>
      <c r="F1294" s="40"/>
      <c r="G1294" s="51">
        <v>3681240</v>
      </c>
      <c r="H1294" s="51"/>
      <c r="I1294" s="52" t="s">
        <v>301</v>
      </c>
      <c r="J1294" s="52"/>
      <c r="K1294" s="52"/>
      <c r="L1294" s="52"/>
      <c r="M1294" s="53" t="s">
        <v>309</v>
      </c>
      <c r="N1294" s="53"/>
      <c r="O1294" s="53"/>
      <c r="P1294" s="53" t="s">
        <v>312</v>
      </c>
      <c r="Q1294" s="53"/>
      <c r="R1294" s="53"/>
      <c r="S1294" s="54">
        <v>4.08</v>
      </c>
      <c r="T1294" s="54"/>
      <c r="V1294" s="5">
        <v>0</v>
      </c>
      <c r="W1294" s="4" t="s">
        <v>326</v>
      </c>
      <c r="X1294" s="55" t="s">
        <v>327</v>
      </c>
      <c r="Y1294" s="55"/>
      <c r="Z1294" s="55"/>
      <c r="AA1294" s="55"/>
      <c r="AB1294" s="56">
        <v>0</v>
      </c>
      <c r="AC1294" s="56"/>
    </row>
    <row r="1295" spans="1:29" ht="11.1" customHeight="1" x14ac:dyDescent="0.15">
      <c r="A1295" s="6" t="s">
        <v>325</v>
      </c>
      <c r="C1295" s="40" t="s">
        <v>308</v>
      </c>
      <c r="D1295" s="40"/>
      <c r="E1295" s="40"/>
      <c r="F1295" s="40"/>
      <c r="G1295" s="51">
        <v>3684342</v>
      </c>
      <c r="H1295" s="51"/>
      <c r="I1295" s="52" t="s">
        <v>302</v>
      </c>
      <c r="J1295" s="52"/>
      <c r="K1295" s="52"/>
      <c r="L1295" s="52"/>
      <c r="M1295" s="53" t="s">
        <v>309</v>
      </c>
      <c r="N1295" s="53"/>
      <c r="O1295" s="53"/>
      <c r="P1295" s="53" t="s">
        <v>310</v>
      </c>
      <c r="Q1295" s="53"/>
      <c r="R1295" s="53"/>
      <c r="S1295" s="54">
        <v>3.02</v>
      </c>
      <c r="T1295" s="54"/>
      <c r="V1295" s="5">
        <v>0</v>
      </c>
      <c r="W1295" s="4" t="s">
        <v>326</v>
      </c>
      <c r="X1295" s="55" t="s">
        <v>327</v>
      </c>
      <c r="Y1295" s="55"/>
      <c r="Z1295" s="55"/>
      <c r="AA1295" s="55"/>
      <c r="AB1295" s="56">
        <v>0</v>
      </c>
      <c r="AC1295" s="56"/>
    </row>
    <row r="1296" spans="1:29" ht="11.1" customHeight="1" x14ac:dyDescent="0.15">
      <c r="A1296" s="6" t="s">
        <v>325</v>
      </c>
      <c r="C1296" s="40" t="s">
        <v>308</v>
      </c>
      <c r="D1296" s="40"/>
      <c r="E1296" s="40"/>
      <c r="F1296" s="40"/>
      <c r="G1296" s="51">
        <v>3684373</v>
      </c>
      <c r="H1296" s="51"/>
      <c r="I1296" s="52" t="s">
        <v>302</v>
      </c>
      <c r="J1296" s="52"/>
      <c r="K1296" s="52"/>
      <c r="L1296" s="52"/>
      <c r="M1296" s="53" t="s">
        <v>309</v>
      </c>
      <c r="N1296" s="53"/>
      <c r="O1296" s="53"/>
      <c r="P1296" s="53" t="s">
        <v>328</v>
      </c>
      <c r="Q1296" s="53"/>
      <c r="R1296" s="53"/>
      <c r="S1296" s="54">
        <v>4.2</v>
      </c>
      <c r="T1296" s="54"/>
      <c r="V1296" s="5">
        <v>0</v>
      </c>
      <c r="W1296" s="4" t="s">
        <v>326</v>
      </c>
      <c r="X1296" s="55" t="s">
        <v>327</v>
      </c>
      <c r="Y1296" s="55"/>
      <c r="Z1296" s="55"/>
      <c r="AA1296" s="55"/>
      <c r="AB1296" s="56">
        <v>0</v>
      </c>
      <c r="AC1296" s="56"/>
    </row>
    <row r="1297" spans="1:32" ht="11.1" customHeight="1" x14ac:dyDescent="0.15">
      <c r="A1297" s="6" t="s">
        <v>325</v>
      </c>
      <c r="C1297" s="40" t="s">
        <v>308</v>
      </c>
      <c r="D1297" s="40"/>
      <c r="E1297" s="40"/>
      <c r="F1297" s="40"/>
      <c r="G1297" s="51">
        <v>3684394</v>
      </c>
      <c r="H1297" s="51"/>
      <c r="I1297" s="52" t="s">
        <v>302</v>
      </c>
      <c r="J1297" s="52"/>
      <c r="K1297" s="52"/>
      <c r="L1297" s="52"/>
      <c r="M1297" s="53" t="s">
        <v>309</v>
      </c>
      <c r="N1297" s="53"/>
      <c r="O1297" s="53"/>
      <c r="P1297" s="53" t="s">
        <v>312</v>
      </c>
      <c r="Q1297" s="53"/>
      <c r="R1297" s="53"/>
      <c r="S1297" s="54">
        <v>3.2</v>
      </c>
      <c r="T1297" s="54"/>
      <c r="V1297" s="5">
        <v>0</v>
      </c>
      <c r="W1297" s="4" t="s">
        <v>326</v>
      </c>
      <c r="X1297" s="55" t="s">
        <v>327</v>
      </c>
      <c r="Y1297" s="55"/>
      <c r="Z1297" s="55"/>
      <c r="AA1297" s="55"/>
      <c r="AB1297" s="56">
        <v>0</v>
      </c>
      <c r="AC1297" s="56"/>
    </row>
    <row r="1298" spans="1:32" ht="11.1" customHeight="1" x14ac:dyDescent="0.15">
      <c r="A1298" s="6" t="s">
        <v>325</v>
      </c>
      <c r="C1298" s="40" t="s">
        <v>308</v>
      </c>
      <c r="D1298" s="40"/>
      <c r="E1298" s="40"/>
      <c r="F1298" s="40"/>
      <c r="G1298" s="51">
        <v>3684402</v>
      </c>
      <c r="H1298" s="51"/>
      <c r="I1298" s="52" t="s">
        <v>302</v>
      </c>
      <c r="J1298" s="52"/>
      <c r="K1298" s="52"/>
      <c r="L1298" s="52"/>
      <c r="M1298" s="53" t="s">
        <v>309</v>
      </c>
      <c r="N1298" s="53"/>
      <c r="O1298" s="53"/>
      <c r="P1298" s="53" t="s">
        <v>311</v>
      </c>
      <c r="Q1298" s="53"/>
      <c r="R1298" s="53"/>
      <c r="S1298" s="54">
        <v>2.2400000000000002</v>
      </c>
      <c r="T1298" s="54"/>
      <c r="V1298" s="5">
        <v>0</v>
      </c>
      <c r="W1298" s="4" t="s">
        <v>326</v>
      </c>
      <c r="X1298" s="55" t="s">
        <v>327</v>
      </c>
      <c r="Y1298" s="55"/>
      <c r="Z1298" s="55"/>
      <c r="AA1298" s="55"/>
      <c r="AB1298" s="56">
        <v>0</v>
      </c>
      <c r="AC1298" s="56"/>
    </row>
    <row r="1299" spans="1:32" ht="11.1" customHeight="1" x14ac:dyDescent="0.15">
      <c r="A1299" s="6" t="s">
        <v>325</v>
      </c>
      <c r="C1299" s="40" t="s">
        <v>308</v>
      </c>
      <c r="D1299" s="40"/>
      <c r="E1299" s="40"/>
      <c r="F1299" s="40"/>
      <c r="G1299" s="51">
        <v>3686711</v>
      </c>
      <c r="H1299" s="51"/>
      <c r="I1299" s="52" t="s">
        <v>303</v>
      </c>
      <c r="J1299" s="52"/>
      <c r="K1299" s="52"/>
      <c r="L1299" s="52"/>
      <c r="M1299" s="53" t="s">
        <v>309</v>
      </c>
      <c r="N1299" s="53"/>
      <c r="O1299" s="53"/>
      <c r="P1299" s="53" t="s">
        <v>310</v>
      </c>
      <c r="Q1299" s="53"/>
      <c r="R1299" s="53"/>
      <c r="S1299" s="54">
        <v>3.81</v>
      </c>
      <c r="T1299" s="54"/>
      <c r="V1299" s="5">
        <v>0</v>
      </c>
      <c r="W1299" s="4" t="s">
        <v>326</v>
      </c>
      <c r="X1299" s="55" t="s">
        <v>327</v>
      </c>
      <c r="Y1299" s="55"/>
      <c r="Z1299" s="55"/>
      <c r="AA1299" s="55"/>
      <c r="AB1299" s="56">
        <v>0</v>
      </c>
      <c r="AC1299" s="56"/>
    </row>
    <row r="1300" spans="1:32" ht="11.1" customHeight="1" x14ac:dyDescent="0.15">
      <c r="A1300" s="6" t="s">
        <v>325</v>
      </c>
      <c r="C1300" s="40" t="s">
        <v>308</v>
      </c>
      <c r="D1300" s="40"/>
      <c r="E1300" s="40"/>
      <c r="F1300" s="40"/>
      <c r="G1300" s="51">
        <v>3687030</v>
      </c>
      <c r="H1300" s="51"/>
      <c r="I1300" s="52" t="s">
        <v>303</v>
      </c>
      <c r="J1300" s="52"/>
      <c r="K1300" s="52"/>
      <c r="L1300" s="52"/>
      <c r="M1300" s="53" t="s">
        <v>309</v>
      </c>
      <c r="N1300" s="53"/>
      <c r="O1300" s="53"/>
      <c r="P1300" s="53" t="s">
        <v>328</v>
      </c>
      <c r="Q1300" s="53"/>
      <c r="R1300" s="53"/>
      <c r="S1300" s="54">
        <v>4.03</v>
      </c>
      <c r="T1300" s="54"/>
      <c r="V1300" s="5">
        <v>0</v>
      </c>
      <c r="W1300" s="4" t="s">
        <v>326</v>
      </c>
      <c r="X1300" s="55" t="s">
        <v>327</v>
      </c>
      <c r="Y1300" s="55"/>
      <c r="Z1300" s="55"/>
      <c r="AA1300" s="55"/>
      <c r="AB1300" s="56">
        <v>0</v>
      </c>
      <c r="AC1300" s="56"/>
    </row>
    <row r="1301" spans="1:32" ht="11.1" customHeight="1" x14ac:dyDescent="0.15">
      <c r="A1301" s="6" t="s">
        <v>325</v>
      </c>
      <c r="C1301" s="40" t="s">
        <v>308</v>
      </c>
      <c r="D1301" s="40"/>
      <c r="E1301" s="40"/>
      <c r="F1301" s="40"/>
      <c r="G1301" s="51">
        <v>3687052</v>
      </c>
      <c r="H1301" s="51"/>
      <c r="I1301" s="52" t="s">
        <v>303</v>
      </c>
      <c r="J1301" s="52"/>
      <c r="K1301" s="52"/>
      <c r="L1301" s="52"/>
      <c r="M1301" s="53" t="s">
        <v>309</v>
      </c>
      <c r="N1301" s="53"/>
      <c r="O1301" s="53"/>
      <c r="P1301" s="53" t="s">
        <v>311</v>
      </c>
      <c r="Q1301" s="53"/>
      <c r="R1301" s="53"/>
      <c r="S1301" s="54">
        <v>2.44</v>
      </c>
      <c r="T1301" s="54"/>
      <c r="V1301" s="5">
        <v>0</v>
      </c>
      <c r="W1301" s="4" t="s">
        <v>326</v>
      </c>
      <c r="X1301" s="55" t="s">
        <v>327</v>
      </c>
      <c r="Y1301" s="55"/>
      <c r="Z1301" s="55"/>
      <c r="AA1301" s="55"/>
      <c r="AB1301" s="56">
        <v>0</v>
      </c>
      <c r="AC1301" s="56"/>
    </row>
    <row r="1302" spans="1:32" ht="11.1" customHeight="1" x14ac:dyDescent="0.15">
      <c r="A1302" s="6" t="s">
        <v>325</v>
      </c>
      <c r="C1302" s="40" t="s">
        <v>308</v>
      </c>
      <c r="D1302" s="40"/>
      <c r="E1302" s="40"/>
      <c r="F1302" s="40"/>
      <c r="G1302" s="51">
        <v>3687078</v>
      </c>
      <c r="H1302" s="51"/>
      <c r="I1302" s="52" t="s">
        <v>303</v>
      </c>
      <c r="J1302" s="52"/>
      <c r="K1302" s="52"/>
      <c r="L1302" s="52"/>
      <c r="M1302" s="53" t="s">
        <v>309</v>
      </c>
      <c r="N1302" s="53"/>
      <c r="O1302" s="53"/>
      <c r="P1302" s="53" t="s">
        <v>312</v>
      </c>
      <c r="Q1302" s="53"/>
      <c r="R1302" s="53"/>
      <c r="S1302" s="54">
        <v>4.26</v>
      </c>
      <c r="T1302" s="54"/>
      <c r="V1302" s="5">
        <v>0</v>
      </c>
      <c r="W1302" s="4" t="s">
        <v>326</v>
      </c>
      <c r="X1302" s="55" t="s">
        <v>327</v>
      </c>
      <c r="Y1302" s="55"/>
      <c r="Z1302" s="55"/>
      <c r="AA1302" s="55"/>
      <c r="AB1302" s="56">
        <v>0</v>
      </c>
      <c r="AC1302" s="56"/>
    </row>
    <row r="1303" spans="1:32" ht="11.1" customHeight="1" x14ac:dyDescent="0.15">
      <c r="A1303" s="6" t="s">
        <v>325</v>
      </c>
      <c r="C1303" s="40" t="s">
        <v>308</v>
      </c>
      <c r="D1303" s="40"/>
      <c r="E1303" s="40"/>
      <c r="F1303" s="40"/>
      <c r="G1303" s="51">
        <v>3688989</v>
      </c>
      <c r="H1303" s="51"/>
      <c r="I1303" s="52" t="s">
        <v>304</v>
      </c>
      <c r="J1303" s="52"/>
      <c r="K1303" s="52"/>
      <c r="L1303" s="52"/>
      <c r="M1303" s="53" t="s">
        <v>309</v>
      </c>
      <c r="N1303" s="53"/>
      <c r="O1303" s="53"/>
      <c r="P1303" s="53" t="s">
        <v>310</v>
      </c>
      <c r="Q1303" s="53"/>
      <c r="R1303" s="53"/>
      <c r="S1303" s="54">
        <v>4.71</v>
      </c>
      <c r="T1303" s="54"/>
      <c r="V1303" s="5">
        <v>0</v>
      </c>
      <c r="W1303" s="4" t="s">
        <v>326</v>
      </c>
      <c r="X1303" s="55" t="s">
        <v>327</v>
      </c>
      <c r="Y1303" s="55"/>
      <c r="Z1303" s="55"/>
      <c r="AA1303" s="55"/>
      <c r="AB1303" s="56">
        <v>0</v>
      </c>
      <c r="AC1303" s="56"/>
    </row>
    <row r="1304" spans="1:32" ht="11.1" customHeight="1" x14ac:dyDescent="0.15">
      <c r="A1304" s="6" t="s">
        <v>325</v>
      </c>
      <c r="C1304" s="40" t="s">
        <v>308</v>
      </c>
      <c r="D1304" s="40"/>
      <c r="E1304" s="40"/>
      <c r="F1304" s="40"/>
      <c r="G1304" s="51">
        <v>3689374</v>
      </c>
      <c r="H1304" s="51"/>
      <c r="I1304" s="52" t="s">
        <v>304</v>
      </c>
      <c r="J1304" s="52"/>
      <c r="K1304" s="52"/>
      <c r="L1304" s="52"/>
      <c r="M1304" s="53" t="s">
        <v>309</v>
      </c>
      <c r="N1304" s="53"/>
      <c r="O1304" s="53"/>
      <c r="P1304" s="53" t="s">
        <v>312</v>
      </c>
      <c r="Q1304" s="53"/>
      <c r="R1304" s="53"/>
      <c r="S1304" s="54">
        <v>5.63</v>
      </c>
      <c r="T1304" s="54"/>
      <c r="V1304" s="5">
        <v>0</v>
      </c>
      <c r="W1304" s="4" t="s">
        <v>326</v>
      </c>
      <c r="X1304" s="55" t="s">
        <v>327</v>
      </c>
      <c r="Y1304" s="55"/>
      <c r="Z1304" s="55"/>
      <c r="AA1304" s="55"/>
      <c r="AB1304" s="56">
        <v>0</v>
      </c>
      <c r="AC1304" s="56"/>
    </row>
    <row r="1305" spans="1:32" ht="11.1" customHeight="1" x14ac:dyDescent="0.15">
      <c r="A1305" s="6" t="s">
        <v>325</v>
      </c>
      <c r="C1305" s="40" t="s">
        <v>308</v>
      </c>
      <c r="D1305" s="40"/>
      <c r="E1305" s="40"/>
      <c r="F1305" s="40"/>
      <c r="G1305" s="51">
        <v>3689392</v>
      </c>
      <c r="H1305" s="51"/>
      <c r="I1305" s="52" t="s">
        <v>304</v>
      </c>
      <c r="J1305" s="52"/>
      <c r="K1305" s="52"/>
      <c r="L1305" s="52"/>
      <c r="M1305" s="53" t="s">
        <v>309</v>
      </c>
      <c r="N1305" s="53"/>
      <c r="O1305" s="53"/>
      <c r="P1305" s="53" t="s">
        <v>328</v>
      </c>
      <c r="Q1305" s="53"/>
      <c r="R1305" s="53"/>
      <c r="S1305" s="54">
        <v>5.45</v>
      </c>
      <c r="T1305" s="54"/>
      <c r="V1305" s="5">
        <v>0</v>
      </c>
      <c r="W1305" s="4" t="s">
        <v>326</v>
      </c>
      <c r="X1305" s="55" t="s">
        <v>327</v>
      </c>
      <c r="Y1305" s="55"/>
      <c r="Z1305" s="55"/>
      <c r="AA1305" s="55"/>
      <c r="AB1305" s="56">
        <v>0</v>
      </c>
      <c r="AC1305" s="56"/>
    </row>
    <row r="1306" spans="1:32" ht="11.1" customHeight="1" x14ac:dyDescent="0.15">
      <c r="A1306" s="6" t="s">
        <v>325</v>
      </c>
      <c r="C1306" s="40" t="s">
        <v>308</v>
      </c>
      <c r="D1306" s="40"/>
      <c r="E1306" s="40"/>
      <c r="F1306" s="40"/>
      <c r="G1306" s="51">
        <v>3689393</v>
      </c>
      <c r="H1306" s="51"/>
      <c r="I1306" s="52" t="s">
        <v>304</v>
      </c>
      <c r="J1306" s="52"/>
      <c r="K1306" s="52"/>
      <c r="L1306" s="52"/>
      <c r="M1306" s="53" t="s">
        <v>309</v>
      </c>
      <c r="N1306" s="53"/>
      <c r="O1306" s="53"/>
      <c r="P1306" s="53" t="s">
        <v>311</v>
      </c>
      <c r="Q1306" s="53"/>
      <c r="R1306" s="53"/>
      <c r="S1306" s="54">
        <v>4.58</v>
      </c>
      <c r="T1306" s="54"/>
      <c r="V1306" s="5">
        <v>0</v>
      </c>
      <c r="W1306" s="4" t="s">
        <v>326</v>
      </c>
      <c r="X1306" s="55" t="s">
        <v>327</v>
      </c>
      <c r="Y1306" s="55"/>
      <c r="Z1306" s="55"/>
      <c r="AA1306" s="55"/>
      <c r="AB1306" s="56">
        <v>0</v>
      </c>
      <c r="AC1306" s="56"/>
    </row>
    <row r="1307" spans="1:32" ht="0.75" customHeight="1" x14ac:dyDescent="0.15">
      <c r="A1307" s="44" t="s">
        <v>306</v>
      </c>
      <c r="B1307" s="44"/>
      <c r="C1307" s="44"/>
      <c r="D1307" s="44"/>
      <c r="E1307" s="44"/>
      <c r="F1307" s="44"/>
      <c r="G1307" s="44"/>
      <c r="H1307" s="44"/>
      <c r="I1307" s="44"/>
      <c r="J1307" s="44"/>
      <c r="K1307" s="44"/>
      <c r="L1307" s="58" t="s">
        <v>326</v>
      </c>
      <c r="M1307" s="58"/>
      <c r="N1307" s="58"/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8"/>
      <c r="AB1307" s="58"/>
      <c r="AC1307" s="58"/>
      <c r="AD1307" s="58"/>
    </row>
    <row r="1308" spans="1:32" ht="11.1" customHeight="1" x14ac:dyDescent="0.15">
      <c r="A1308" s="44"/>
      <c r="B1308" s="44"/>
      <c r="C1308" s="44"/>
      <c r="D1308" s="44"/>
      <c r="E1308" s="44"/>
      <c r="F1308" s="44"/>
      <c r="G1308" s="44"/>
      <c r="H1308" s="44"/>
      <c r="I1308" s="44"/>
      <c r="J1308" s="44"/>
      <c r="K1308" s="44"/>
      <c r="S1308" s="59">
        <v>942.11</v>
      </c>
      <c r="T1308" s="59"/>
      <c r="AB1308" s="60">
        <v>0</v>
      </c>
      <c r="AC1308" s="60"/>
    </row>
    <row r="1309" spans="1:32" ht="0.75" customHeight="1" x14ac:dyDescent="0.15">
      <c r="S1309" s="59"/>
      <c r="T1309" s="59"/>
      <c r="AB1309" s="60"/>
      <c r="AC1309" s="60"/>
    </row>
    <row r="1310" spans="1:32" ht="0.75" customHeight="1" x14ac:dyDescent="0.15">
      <c r="A1310" s="64" t="s">
        <v>338</v>
      </c>
      <c r="B1310" s="64"/>
      <c r="C1310" s="64"/>
      <c r="D1310" s="64"/>
      <c r="E1310" s="64"/>
      <c r="F1310" s="64"/>
      <c r="G1310" s="64"/>
      <c r="H1310" s="64"/>
      <c r="I1310" s="64"/>
      <c r="J1310" s="64"/>
      <c r="K1310" s="61" t="s">
        <v>326</v>
      </c>
      <c r="L1310" s="61"/>
      <c r="M1310" s="61"/>
      <c r="N1310" s="61"/>
      <c r="O1310" s="61"/>
      <c r="P1310" s="61"/>
      <c r="Q1310" s="61"/>
      <c r="R1310" s="62">
        <v>942.11</v>
      </c>
      <c r="S1310" s="62"/>
      <c r="T1310" s="62"/>
      <c r="U1310" s="61" t="s">
        <v>326</v>
      </c>
      <c r="V1310" s="61"/>
      <c r="W1310" s="61"/>
      <c r="X1310" s="61"/>
      <c r="Y1310" s="61"/>
      <c r="Z1310" s="61"/>
      <c r="AA1310" s="61"/>
      <c r="AB1310" s="63">
        <v>0</v>
      </c>
      <c r="AC1310" s="63"/>
      <c r="AD1310" s="7" t="s">
        <v>326</v>
      </c>
      <c r="AE1310" s="65" t="s">
        <v>326</v>
      </c>
      <c r="AF1310" s="65"/>
    </row>
    <row r="1311" spans="1:32" ht="11.85" customHeight="1" x14ac:dyDescent="0.15">
      <c r="A1311" s="64"/>
      <c r="B1311" s="64"/>
      <c r="C1311" s="64"/>
      <c r="D1311" s="64"/>
      <c r="E1311" s="64"/>
      <c r="F1311" s="64"/>
      <c r="G1311" s="64"/>
      <c r="H1311" s="64"/>
      <c r="I1311" s="64"/>
      <c r="J1311" s="64"/>
      <c r="K1311" s="65" t="s">
        <v>326</v>
      </c>
      <c r="L1311" s="65"/>
      <c r="M1311" s="65"/>
      <c r="N1311" s="65"/>
      <c r="O1311" s="65"/>
      <c r="P1311" s="65"/>
      <c r="Q1311" s="65"/>
      <c r="R1311" s="62"/>
      <c r="S1311" s="62"/>
      <c r="T1311" s="62"/>
      <c r="U1311" s="65" t="s">
        <v>326</v>
      </c>
      <c r="V1311" s="65"/>
      <c r="W1311" s="65"/>
      <c r="X1311" s="65"/>
      <c r="Y1311" s="65"/>
      <c r="Z1311" s="65"/>
      <c r="AA1311" s="65"/>
      <c r="AB1311" s="63"/>
      <c r="AC1311" s="63"/>
      <c r="AD1311" s="65" t="s">
        <v>326</v>
      </c>
      <c r="AE1311" s="65"/>
      <c r="AF1311" s="65"/>
    </row>
    <row r="1312" spans="1:32" ht="1.5" customHeight="1" x14ac:dyDescent="0.15">
      <c r="A1312" s="64"/>
      <c r="B1312" s="64"/>
      <c r="C1312" s="64"/>
      <c r="D1312" s="64"/>
      <c r="E1312" s="64"/>
      <c r="F1312" s="64"/>
      <c r="G1312" s="64"/>
      <c r="H1312" s="64"/>
      <c r="I1312" s="64"/>
      <c r="J1312" s="64"/>
      <c r="K1312" s="65"/>
      <c r="L1312" s="65"/>
      <c r="M1312" s="65"/>
      <c r="N1312" s="65"/>
      <c r="O1312" s="65"/>
      <c r="P1312" s="65"/>
      <c r="Q1312" s="65"/>
      <c r="R1312" s="65" t="s">
        <v>326</v>
      </c>
      <c r="S1312" s="65"/>
      <c r="T1312" s="65"/>
      <c r="U1312" s="65"/>
      <c r="V1312" s="65"/>
      <c r="W1312" s="65"/>
      <c r="X1312" s="65"/>
      <c r="Y1312" s="65"/>
      <c r="Z1312" s="65"/>
      <c r="AA1312" s="65"/>
      <c r="AB1312" s="65" t="s">
        <v>326</v>
      </c>
      <c r="AC1312" s="65"/>
      <c r="AD1312" s="65"/>
      <c r="AE1312" s="65"/>
      <c r="AF1312" s="65"/>
    </row>
    <row r="1313" spans="1:29" ht="11.1" customHeight="1" x14ac:dyDescent="0.15">
      <c r="A1313" s="6" t="s">
        <v>325</v>
      </c>
      <c r="C1313" s="40" t="s">
        <v>339</v>
      </c>
      <c r="D1313" s="40"/>
      <c r="E1313" s="40"/>
      <c r="F1313" s="40"/>
      <c r="G1313" s="51">
        <v>3523523</v>
      </c>
      <c r="H1313" s="51"/>
      <c r="I1313" s="52" t="s">
        <v>340</v>
      </c>
      <c r="J1313" s="52"/>
      <c r="K1313" s="52"/>
      <c r="L1313" s="52"/>
      <c r="M1313" s="53" t="s">
        <v>341</v>
      </c>
      <c r="N1313" s="53"/>
      <c r="O1313" s="53"/>
      <c r="P1313" s="53" t="s">
        <v>342</v>
      </c>
      <c r="Q1313" s="53"/>
      <c r="R1313" s="53"/>
      <c r="S1313" s="54">
        <v>7.78</v>
      </c>
      <c r="T1313" s="54"/>
      <c r="V1313" s="5">
        <v>0</v>
      </c>
      <c r="W1313" s="4" t="s">
        <v>326</v>
      </c>
      <c r="X1313" s="55" t="s">
        <v>327</v>
      </c>
      <c r="Y1313" s="55"/>
      <c r="Z1313" s="55"/>
      <c r="AA1313" s="55"/>
      <c r="AB1313" s="56">
        <v>0</v>
      </c>
      <c r="AC1313" s="56"/>
    </row>
    <row r="1314" spans="1:29" ht="11.1" customHeight="1" x14ac:dyDescent="0.15">
      <c r="A1314" s="6" t="s">
        <v>325</v>
      </c>
      <c r="C1314" s="40" t="s">
        <v>339</v>
      </c>
      <c r="D1314" s="40"/>
      <c r="E1314" s="40"/>
      <c r="F1314" s="40"/>
      <c r="G1314" s="51">
        <v>3523526</v>
      </c>
      <c r="H1314" s="51"/>
      <c r="I1314" s="52" t="s">
        <v>340</v>
      </c>
      <c r="J1314" s="52"/>
      <c r="K1314" s="52"/>
      <c r="L1314" s="52"/>
      <c r="M1314" s="53" t="s">
        <v>341</v>
      </c>
      <c r="N1314" s="53"/>
      <c r="O1314" s="53"/>
      <c r="P1314" s="53" t="s">
        <v>343</v>
      </c>
      <c r="Q1314" s="53"/>
      <c r="R1314" s="53"/>
      <c r="S1314" s="54">
        <v>7.11</v>
      </c>
      <c r="T1314" s="54"/>
      <c r="V1314" s="5">
        <v>0</v>
      </c>
      <c r="W1314" s="4" t="s">
        <v>326</v>
      </c>
      <c r="X1314" s="55" t="s">
        <v>327</v>
      </c>
      <c r="Y1314" s="55"/>
      <c r="Z1314" s="55"/>
      <c r="AA1314" s="55"/>
      <c r="AB1314" s="56">
        <v>0</v>
      </c>
      <c r="AC1314" s="56"/>
    </row>
    <row r="1315" spans="1:29" ht="11.1" customHeight="1" x14ac:dyDescent="0.15">
      <c r="A1315" s="6" t="s">
        <v>325</v>
      </c>
      <c r="C1315" s="40" t="s">
        <v>339</v>
      </c>
      <c r="D1315" s="40"/>
      <c r="E1315" s="40"/>
      <c r="F1315" s="40"/>
      <c r="G1315" s="51">
        <v>3523774</v>
      </c>
      <c r="H1315" s="51"/>
      <c r="I1315" s="52" t="s">
        <v>340</v>
      </c>
      <c r="J1315" s="52"/>
      <c r="K1315" s="52"/>
      <c r="L1315" s="52"/>
      <c r="M1315" s="53" t="s">
        <v>341</v>
      </c>
      <c r="N1315" s="53"/>
      <c r="O1315" s="53"/>
      <c r="P1315" s="53" t="s">
        <v>342</v>
      </c>
      <c r="Q1315" s="53"/>
      <c r="R1315" s="53"/>
      <c r="S1315" s="54">
        <v>6.34</v>
      </c>
      <c r="T1315" s="54"/>
      <c r="V1315" s="5">
        <v>0</v>
      </c>
      <c r="W1315" s="4" t="s">
        <v>326</v>
      </c>
      <c r="X1315" s="55" t="s">
        <v>327</v>
      </c>
      <c r="Y1315" s="55"/>
      <c r="Z1315" s="55"/>
      <c r="AA1315" s="55"/>
      <c r="AB1315" s="56">
        <v>0</v>
      </c>
      <c r="AC1315" s="56"/>
    </row>
    <row r="1316" spans="1:29" ht="11.1" customHeight="1" x14ac:dyDescent="0.15">
      <c r="A1316" s="6" t="s">
        <v>325</v>
      </c>
      <c r="C1316" s="40" t="s">
        <v>339</v>
      </c>
      <c r="D1316" s="40"/>
      <c r="E1316" s="40"/>
      <c r="F1316" s="40"/>
      <c r="G1316" s="51">
        <v>3523784</v>
      </c>
      <c r="H1316" s="51"/>
      <c r="I1316" s="52" t="s">
        <v>340</v>
      </c>
      <c r="J1316" s="52"/>
      <c r="K1316" s="52"/>
      <c r="L1316" s="52"/>
      <c r="M1316" s="53" t="s">
        <v>341</v>
      </c>
      <c r="N1316" s="53"/>
      <c r="O1316" s="53"/>
      <c r="P1316" s="53" t="s">
        <v>343</v>
      </c>
      <c r="Q1316" s="53"/>
      <c r="R1316" s="53"/>
      <c r="S1316" s="54">
        <v>7.03</v>
      </c>
      <c r="T1316" s="54"/>
      <c r="V1316" s="5">
        <v>0</v>
      </c>
      <c r="W1316" s="4" t="s">
        <v>326</v>
      </c>
      <c r="X1316" s="55" t="s">
        <v>327</v>
      </c>
      <c r="Y1316" s="55"/>
      <c r="Z1316" s="55"/>
      <c r="AA1316" s="55"/>
      <c r="AB1316" s="56">
        <v>0</v>
      </c>
      <c r="AC1316" s="56"/>
    </row>
    <row r="1317" spans="1:29" ht="11.1" customHeight="1" x14ac:dyDescent="0.15">
      <c r="A1317" s="6" t="s">
        <v>325</v>
      </c>
      <c r="C1317" s="40" t="s">
        <v>339</v>
      </c>
      <c r="D1317" s="40"/>
      <c r="E1317" s="40"/>
      <c r="F1317" s="40"/>
      <c r="G1317" s="51">
        <v>3525621</v>
      </c>
      <c r="H1317" s="51"/>
      <c r="I1317" s="52" t="s">
        <v>344</v>
      </c>
      <c r="J1317" s="52"/>
      <c r="K1317" s="52"/>
      <c r="L1317" s="52"/>
      <c r="M1317" s="53" t="s">
        <v>341</v>
      </c>
      <c r="N1317" s="53"/>
      <c r="O1317" s="53"/>
      <c r="P1317" s="53" t="s">
        <v>342</v>
      </c>
      <c r="Q1317" s="53"/>
      <c r="R1317" s="53"/>
      <c r="S1317" s="54">
        <v>6.31</v>
      </c>
      <c r="T1317" s="54"/>
      <c r="V1317" s="5">
        <v>0</v>
      </c>
      <c r="W1317" s="4" t="s">
        <v>326</v>
      </c>
      <c r="X1317" s="55" t="s">
        <v>327</v>
      </c>
      <c r="Y1317" s="55"/>
      <c r="Z1317" s="55"/>
      <c r="AA1317" s="55"/>
      <c r="AB1317" s="56">
        <v>0</v>
      </c>
      <c r="AC1317" s="56"/>
    </row>
    <row r="1318" spans="1:29" ht="11.1" customHeight="1" x14ac:dyDescent="0.15">
      <c r="A1318" s="6" t="s">
        <v>325</v>
      </c>
      <c r="C1318" s="40" t="s">
        <v>339</v>
      </c>
      <c r="D1318" s="40"/>
      <c r="E1318" s="40"/>
      <c r="F1318" s="40"/>
      <c r="G1318" s="51">
        <v>3525824</v>
      </c>
      <c r="H1318" s="51"/>
      <c r="I1318" s="52" t="s">
        <v>344</v>
      </c>
      <c r="J1318" s="52"/>
      <c r="K1318" s="52"/>
      <c r="L1318" s="52"/>
      <c r="M1318" s="53" t="s">
        <v>341</v>
      </c>
      <c r="N1318" s="53"/>
      <c r="O1318" s="53"/>
      <c r="P1318" s="53" t="s">
        <v>343</v>
      </c>
      <c r="Q1318" s="53"/>
      <c r="R1318" s="53"/>
      <c r="S1318" s="54">
        <v>10.51</v>
      </c>
      <c r="T1318" s="54"/>
      <c r="V1318" s="5">
        <v>0</v>
      </c>
      <c r="W1318" s="4" t="s">
        <v>326</v>
      </c>
      <c r="X1318" s="55" t="s">
        <v>327</v>
      </c>
      <c r="Y1318" s="55"/>
      <c r="Z1318" s="55"/>
      <c r="AA1318" s="55"/>
      <c r="AB1318" s="56">
        <v>0</v>
      </c>
      <c r="AC1318" s="56"/>
    </row>
    <row r="1319" spans="1:29" ht="11.1" customHeight="1" x14ac:dyDescent="0.15">
      <c r="A1319" s="6" t="s">
        <v>325</v>
      </c>
      <c r="C1319" s="40" t="s">
        <v>339</v>
      </c>
      <c r="D1319" s="40"/>
      <c r="E1319" s="40"/>
      <c r="F1319" s="40"/>
      <c r="G1319" s="51">
        <v>3525835</v>
      </c>
      <c r="H1319" s="51"/>
      <c r="I1319" s="52" t="s">
        <v>344</v>
      </c>
      <c r="J1319" s="52"/>
      <c r="K1319" s="52"/>
      <c r="L1319" s="52"/>
      <c r="M1319" s="53" t="s">
        <v>341</v>
      </c>
      <c r="N1319" s="53"/>
      <c r="O1319" s="53"/>
      <c r="P1319" s="53" t="s">
        <v>342</v>
      </c>
      <c r="Q1319" s="53"/>
      <c r="R1319" s="53"/>
      <c r="S1319" s="54">
        <v>4.78</v>
      </c>
      <c r="T1319" s="54"/>
      <c r="V1319" s="5">
        <v>0</v>
      </c>
      <c r="W1319" s="4" t="s">
        <v>326</v>
      </c>
      <c r="X1319" s="55" t="s">
        <v>327</v>
      </c>
      <c r="Y1319" s="55"/>
      <c r="Z1319" s="55"/>
      <c r="AA1319" s="55"/>
      <c r="AB1319" s="56">
        <v>0</v>
      </c>
      <c r="AC1319" s="56"/>
    </row>
    <row r="1320" spans="1:29" ht="11.1" customHeight="1" x14ac:dyDescent="0.15">
      <c r="A1320" s="6" t="s">
        <v>325</v>
      </c>
      <c r="C1320" s="40" t="s">
        <v>339</v>
      </c>
      <c r="D1320" s="40"/>
      <c r="E1320" s="40"/>
      <c r="F1320" s="40"/>
      <c r="G1320" s="51">
        <v>3528000</v>
      </c>
      <c r="H1320" s="51"/>
      <c r="I1320" s="52" t="s">
        <v>345</v>
      </c>
      <c r="J1320" s="52"/>
      <c r="K1320" s="52"/>
      <c r="L1320" s="52"/>
      <c r="M1320" s="53" t="s">
        <v>341</v>
      </c>
      <c r="N1320" s="53"/>
      <c r="O1320" s="53"/>
      <c r="P1320" s="53" t="s">
        <v>342</v>
      </c>
      <c r="Q1320" s="53"/>
      <c r="R1320" s="53"/>
      <c r="S1320" s="54">
        <v>10.55</v>
      </c>
      <c r="T1320" s="54"/>
      <c r="V1320" s="5">
        <v>0</v>
      </c>
      <c r="W1320" s="4" t="s">
        <v>326</v>
      </c>
      <c r="X1320" s="55" t="s">
        <v>327</v>
      </c>
      <c r="Y1320" s="55"/>
      <c r="Z1320" s="55"/>
      <c r="AA1320" s="55"/>
      <c r="AB1320" s="56">
        <v>0</v>
      </c>
      <c r="AC1320" s="56"/>
    </row>
    <row r="1321" spans="1:29" ht="11.1" customHeight="1" x14ac:dyDescent="0.15">
      <c r="A1321" s="6" t="s">
        <v>325</v>
      </c>
      <c r="C1321" s="40" t="s">
        <v>339</v>
      </c>
      <c r="D1321" s="40"/>
      <c r="E1321" s="40"/>
      <c r="F1321" s="40"/>
      <c r="G1321" s="51">
        <v>3528105</v>
      </c>
      <c r="H1321" s="51"/>
      <c r="I1321" s="52" t="s">
        <v>345</v>
      </c>
      <c r="J1321" s="52"/>
      <c r="K1321" s="52"/>
      <c r="L1321" s="52"/>
      <c r="M1321" s="53" t="s">
        <v>341</v>
      </c>
      <c r="N1321" s="53"/>
      <c r="O1321" s="53"/>
      <c r="P1321" s="53" t="s">
        <v>342</v>
      </c>
      <c r="Q1321" s="53"/>
      <c r="R1321" s="53"/>
      <c r="S1321" s="54">
        <v>1.75</v>
      </c>
      <c r="T1321" s="54"/>
      <c r="V1321" s="5">
        <v>0</v>
      </c>
      <c r="W1321" s="4" t="s">
        <v>326</v>
      </c>
      <c r="X1321" s="55" t="s">
        <v>327</v>
      </c>
      <c r="Y1321" s="55"/>
      <c r="Z1321" s="55"/>
      <c r="AA1321" s="55"/>
      <c r="AB1321" s="56">
        <v>0</v>
      </c>
      <c r="AC1321" s="56"/>
    </row>
    <row r="1322" spans="1:29" ht="11.1" customHeight="1" x14ac:dyDescent="0.15">
      <c r="A1322" s="6" t="s">
        <v>325</v>
      </c>
      <c r="C1322" s="40" t="s">
        <v>339</v>
      </c>
      <c r="D1322" s="40"/>
      <c r="E1322" s="40"/>
      <c r="F1322" s="40"/>
      <c r="G1322" s="51">
        <v>3528113</v>
      </c>
      <c r="H1322" s="51"/>
      <c r="I1322" s="52" t="s">
        <v>345</v>
      </c>
      <c r="J1322" s="52"/>
      <c r="K1322" s="52"/>
      <c r="L1322" s="52"/>
      <c r="M1322" s="53" t="s">
        <v>341</v>
      </c>
      <c r="N1322" s="53"/>
      <c r="O1322" s="53"/>
      <c r="P1322" s="53" t="s">
        <v>343</v>
      </c>
      <c r="Q1322" s="53"/>
      <c r="R1322" s="53"/>
      <c r="S1322" s="54">
        <v>11.38</v>
      </c>
      <c r="T1322" s="54"/>
      <c r="V1322" s="5">
        <v>0</v>
      </c>
      <c r="W1322" s="4" t="s">
        <v>326</v>
      </c>
      <c r="X1322" s="55" t="s">
        <v>327</v>
      </c>
      <c r="Y1322" s="55"/>
      <c r="Z1322" s="55"/>
      <c r="AA1322" s="55"/>
      <c r="AB1322" s="56">
        <v>0</v>
      </c>
      <c r="AC1322" s="56"/>
    </row>
    <row r="1323" spans="1:29" ht="11.1" customHeight="1" x14ac:dyDescent="0.15">
      <c r="A1323" s="6" t="s">
        <v>325</v>
      </c>
      <c r="C1323" s="40" t="s">
        <v>339</v>
      </c>
      <c r="D1323" s="40"/>
      <c r="E1323" s="40"/>
      <c r="F1323" s="40"/>
      <c r="G1323" s="51">
        <v>3530530</v>
      </c>
      <c r="H1323" s="51"/>
      <c r="I1323" s="52" t="s">
        <v>346</v>
      </c>
      <c r="J1323" s="52"/>
      <c r="K1323" s="52"/>
      <c r="L1323" s="52"/>
      <c r="M1323" s="53" t="s">
        <v>341</v>
      </c>
      <c r="N1323" s="53"/>
      <c r="O1323" s="53"/>
      <c r="P1323" s="53" t="s">
        <v>343</v>
      </c>
      <c r="Q1323" s="53"/>
      <c r="R1323" s="53"/>
      <c r="S1323" s="54">
        <v>6.24</v>
      </c>
      <c r="T1323" s="54"/>
      <c r="V1323" s="5">
        <v>0</v>
      </c>
      <c r="W1323" s="4" t="s">
        <v>326</v>
      </c>
      <c r="X1323" s="55" t="s">
        <v>327</v>
      </c>
      <c r="Y1323" s="55"/>
      <c r="Z1323" s="55"/>
      <c r="AA1323" s="55"/>
      <c r="AB1323" s="56">
        <v>0</v>
      </c>
      <c r="AC1323" s="56"/>
    </row>
    <row r="1324" spans="1:29" ht="11.1" customHeight="1" x14ac:dyDescent="0.15">
      <c r="A1324" s="6" t="s">
        <v>325</v>
      </c>
      <c r="C1324" s="40" t="s">
        <v>339</v>
      </c>
      <c r="D1324" s="40"/>
      <c r="E1324" s="40"/>
      <c r="F1324" s="40"/>
      <c r="G1324" s="51">
        <v>3530704</v>
      </c>
      <c r="H1324" s="51"/>
      <c r="I1324" s="52" t="s">
        <v>346</v>
      </c>
      <c r="J1324" s="52"/>
      <c r="K1324" s="52"/>
      <c r="L1324" s="52"/>
      <c r="M1324" s="53" t="s">
        <v>341</v>
      </c>
      <c r="N1324" s="53"/>
      <c r="O1324" s="53"/>
      <c r="P1324" s="53" t="s">
        <v>342</v>
      </c>
      <c r="Q1324" s="53"/>
      <c r="R1324" s="53"/>
      <c r="S1324" s="54">
        <v>10.29</v>
      </c>
      <c r="T1324" s="54"/>
      <c r="V1324" s="5">
        <v>0</v>
      </c>
      <c r="W1324" s="4" t="s">
        <v>326</v>
      </c>
      <c r="X1324" s="55" t="s">
        <v>327</v>
      </c>
      <c r="Y1324" s="55"/>
      <c r="Z1324" s="55"/>
      <c r="AA1324" s="55"/>
      <c r="AB1324" s="56">
        <v>0</v>
      </c>
      <c r="AC1324" s="56"/>
    </row>
    <row r="1325" spans="1:29" ht="11.1" customHeight="1" x14ac:dyDescent="0.15">
      <c r="A1325" s="6" t="s">
        <v>325</v>
      </c>
      <c r="C1325" s="40" t="s">
        <v>339</v>
      </c>
      <c r="D1325" s="40"/>
      <c r="E1325" s="40"/>
      <c r="F1325" s="40"/>
      <c r="G1325" s="51">
        <v>3530765</v>
      </c>
      <c r="H1325" s="51"/>
      <c r="I1325" s="52" t="s">
        <v>346</v>
      </c>
      <c r="J1325" s="52"/>
      <c r="K1325" s="52"/>
      <c r="L1325" s="52"/>
      <c r="M1325" s="53" t="s">
        <v>341</v>
      </c>
      <c r="N1325" s="53"/>
      <c r="O1325" s="53"/>
      <c r="P1325" s="53" t="s">
        <v>343</v>
      </c>
      <c r="Q1325" s="53"/>
      <c r="R1325" s="53"/>
      <c r="S1325" s="54">
        <v>4.5199999999999996</v>
      </c>
      <c r="T1325" s="54"/>
      <c r="V1325" s="5">
        <v>0</v>
      </c>
      <c r="W1325" s="4" t="s">
        <v>326</v>
      </c>
      <c r="X1325" s="55" t="s">
        <v>327</v>
      </c>
      <c r="Y1325" s="55"/>
      <c r="Z1325" s="55"/>
      <c r="AA1325" s="55"/>
      <c r="AB1325" s="56">
        <v>0</v>
      </c>
      <c r="AC1325" s="56"/>
    </row>
    <row r="1326" spans="1:29" ht="11.1" customHeight="1" x14ac:dyDescent="0.15">
      <c r="A1326" s="6" t="s">
        <v>325</v>
      </c>
      <c r="C1326" s="40" t="s">
        <v>339</v>
      </c>
      <c r="D1326" s="40"/>
      <c r="E1326" s="40"/>
      <c r="F1326" s="40"/>
      <c r="G1326" s="51">
        <v>3533325</v>
      </c>
      <c r="H1326" s="51"/>
      <c r="I1326" s="52" t="s">
        <v>347</v>
      </c>
      <c r="J1326" s="52"/>
      <c r="K1326" s="52"/>
      <c r="L1326" s="52"/>
      <c r="M1326" s="53" t="s">
        <v>341</v>
      </c>
      <c r="N1326" s="53"/>
      <c r="O1326" s="53"/>
      <c r="P1326" s="53" t="s">
        <v>343</v>
      </c>
      <c r="Q1326" s="53"/>
      <c r="R1326" s="53"/>
      <c r="S1326" s="54">
        <v>9</v>
      </c>
      <c r="T1326" s="54"/>
      <c r="V1326" s="5">
        <v>0</v>
      </c>
      <c r="W1326" s="4" t="s">
        <v>326</v>
      </c>
      <c r="X1326" s="55" t="s">
        <v>327</v>
      </c>
      <c r="Y1326" s="55"/>
      <c r="Z1326" s="55"/>
      <c r="AA1326" s="55"/>
      <c r="AB1326" s="56">
        <v>0</v>
      </c>
      <c r="AC1326" s="56"/>
    </row>
    <row r="1327" spans="1:29" ht="11.1" customHeight="1" x14ac:dyDescent="0.15">
      <c r="A1327" s="6" t="s">
        <v>325</v>
      </c>
      <c r="C1327" s="40" t="s">
        <v>339</v>
      </c>
      <c r="D1327" s="40"/>
      <c r="E1327" s="40"/>
      <c r="F1327" s="40"/>
      <c r="G1327" s="51">
        <v>3533328</v>
      </c>
      <c r="H1327" s="51"/>
      <c r="I1327" s="52" t="s">
        <v>347</v>
      </c>
      <c r="J1327" s="52"/>
      <c r="K1327" s="52"/>
      <c r="L1327" s="52"/>
      <c r="M1327" s="53" t="s">
        <v>341</v>
      </c>
      <c r="N1327" s="53"/>
      <c r="O1327" s="53"/>
      <c r="P1327" s="53" t="s">
        <v>342</v>
      </c>
      <c r="Q1327" s="53"/>
      <c r="R1327" s="53"/>
      <c r="S1327" s="54">
        <v>9.06</v>
      </c>
      <c r="T1327" s="54"/>
      <c r="V1327" s="5">
        <v>0</v>
      </c>
      <c r="W1327" s="4" t="s">
        <v>326</v>
      </c>
      <c r="X1327" s="55" t="s">
        <v>327</v>
      </c>
      <c r="Y1327" s="55"/>
      <c r="Z1327" s="55"/>
      <c r="AA1327" s="55"/>
      <c r="AB1327" s="56">
        <v>0</v>
      </c>
      <c r="AC1327" s="56"/>
    </row>
    <row r="1328" spans="1:29" ht="8.65" customHeight="1" x14ac:dyDescent="0.15"/>
    <row r="1329" spans="1:31" ht="13.9" customHeight="1" x14ac:dyDescent="0.15">
      <c r="Q1329" s="37" t="s">
        <v>348</v>
      </c>
      <c r="R1329" s="37"/>
      <c r="S1329" s="37"/>
      <c r="AA1329" s="57" t="s">
        <v>276</v>
      </c>
      <c r="AB1329" s="57"/>
      <c r="AC1329" s="57"/>
      <c r="AD1329" s="57"/>
      <c r="AE1329" s="57"/>
    </row>
    <row r="1330" spans="1:31" ht="13.9" customHeight="1" x14ac:dyDescent="0.15">
      <c r="A1330" s="2" t="s">
        <v>315</v>
      </c>
      <c r="C1330" s="40" t="s">
        <v>316</v>
      </c>
      <c r="D1330" s="40"/>
      <c r="E1330" s="40"/>
      <c r="G1330" s="41" t="s">
        <v>317</v>
      </c>
      <c r="H1330" s="41"/>
      <c r="I1330" s="40" t="s">
        <v>318</v>
      </c>
      <c r="J1330" s="40"/>
      <c r="K1330" s="40"/>
      <c r="L1330" s="40"/>
      <c r="M1330" s="40" t="s">
        <v>319</v>
      </c>
      <c r="N1330" s="40"/>
      <c r="O1330" s="40"/>
      <c r="P1330" s="40" t="s">
        <v>320</v>
      </c>
      <c r="Q1330" s="40"/>
      <c r="R1330" s="40"/>
      <c r="S1330" s="42" t="s">
        <v>321</v>
      </c>
      <c r="T1330" s="42"/>
      <c r="V1330" s="3" t="s">
        <v>322</v>
      </c>
      <c r="Z1330" s="42" t="s">
        <v>323</v>
      </c>
      <c r="AA1330" s="42"/>
      <c r="AB1330" s="42" t="s">
        <v>324</v>
      </c>
      <c r="AC1330" s="42"/>
    </row>
    <row r="1331" spans="1:31" ht="0.75" customHeight="1" x14ac:dyDescent="0.15">
      <c r="A1331" s="43" t="s">
        <v>325</v>
      </c>
      <c r="B1331" s="1" t="s">
        <v>326</v>
      </c>
      <c r="C1331" s="44" t="s">
        <v>339</v>
      </c>
      <c r="D1331" s="44"/>
      <c r="E1331" s="44"/>
      <c r="F1331" s="44"/>
      <c r="G1331" s="45">
        <v>3535768</v>
      </c>
      <c r="H1331" s="45"/>
      <c r="I1331" s="46" t="s">
        <v>250</v>
      </c>
      <c r="J1331" s="46"/>
      <c r="K1331" s="46"/>
      <c r="L1331" s="46"/>
      <c r="M1331" s="47" t="s">
        <v>341</v>
      </c>
      <c r="N1331" s="47"/>
      <c r="O1331" s="47"/>
      <c r="P1331" s="47" t="s">
        <v>343</v>
      </c>
      <c r="Q1331" s="47"/>
      <c r="R1331" s="47"/>
      <c r="S1331" s="48">
        <v>5.94</v>
      </c>
      <c r="T1331" s="48"/>
      <c r="U1331" s="1" t="s">
        <v>326</v>
      </c>
      <c r="V1331" s="48">
        <v>0</v>
      </c>
      <c r="W1331" s="47" t="s">
        <v>326</v>
      </c>
      <c r="X1331" s="49" t="s">
        <v>327</v>
      </c>
      <c r="Y1331" s="49"/>
      <c r="Z1331" s="49"/>
      <c r="AA1331" s="49"/>
      <c r="AB1331" s="50">
        <v>0</v>
      </c>
      <c r="AC1331" s="50"/>
      <c r="AD1331" s="1" t="s">
        <v>326</v>
      </c>
    </row>
    <row r="1332" spans="1:31" ht="10.35" customHeight="1" x14ac:dyDescent="0.15">
      <c r="A1332" s="43"/>
      <c r="C1332" s="44"/>
      <c r="D1332" s="44"/>
      <c r="E1332" s="44"/>
      <c r="F1332" s="44"/>
      <c r="G1332" s="45"/>
      <c r="H1332" s="45"/>
      <c r="I1332" s="46"/>
      <c r="J1332" s="46"/>
      <c r="K1332" s="46"/>
      <c r="L1332" s="46"/>
      <c r="M1332" s="47"/>
      <c r="N1332" s="47"/>
      <c r="O1332" s="47"/>
      <c r="P1332" s="47"/>
      <c r="Q1332" s="47"/>
      <c r="R1332" s="47"/>
      <c r="S1332" s="48"/>
      <c r="T1332" s="48"/>
      <c r="V1332" s="48"/>
      <c r="W1332" s="47"/>
      <c r="X1332" s="49"/>
      <c r="Y1332" s="49"/>
      <c r="Z1332" s="49"/>
      <c r="AA1332" s="49"/>
      <c r="AB1332" s="50"/>
      <c r="AC1332" s="50"/>
    </row>
    <row r="1333" spans="1:31" ht="11.1" customHeight="1" x14ac:dyDescent="0.15">
      <c r="A1333" s="6" t="s">
        <v>325</v>
      </c>
      <c r="C1333" s="40" t="s">
        <v>339</v>
      </c>
      <c r="D1333" s="40"/>
      <c r="E1333" s="40"/>
      <c r="F1333" s="40"/>
      <c r="G1333" s="51">
        <v>3535781</v>
      </c>
      <c r="H1333" s="51"/>
      <c r="I1333" s="52" t="s">
        <v>250</v>
      </c>
      <c r="J1333" s="52"/>
      <c r="K1333" s="52"/>
      <c r="L1333" s="52"/>
      <c r="M1333" s="53" t="s">
        <v>341</v>
      </c>
      <c r="N1333" s="53"/>
      <c r="O1333" s="53"/>
      <c r="P1333" s="53" t="s">
        <v>349</v>
      </c>
      <c r="Q1333" s="53"/>
      <c r="R1333" s="53"/>
      <c r="S1333" s="54">
        <v>4.92</v>
      </c>
      <c r="T1333" s="54"/>
      <c r="V1333" s="5">
        <v>0</v>
      </c>
      <c r="W1333" s="4" t="s">
        <v>326</v>
      </c>
      <c r="X1333" s="55" t="s">
        <v>327</v>
      </c>
      <c r="Y1333" s="55"/>
      <c r="Z1333" s="55"/>
      <c r="AA1333" s="55"/>
      <c r="AB1333" s="56">
        <v>0</v>
      </c>
      <c r="AC1333" s="56"/>
    </row>
    <row r="1334" spans="1:31" ht="11.1" customHeight="1" x14ac:dyDescent="0.15">
      <c r="A1334" s="6" t="s">
        <v>325</v>
      </c>
      <c r="C1334" s="40" t="s">
        <v>339</v>
      </c>
      <c r="D1334" s="40"/>
      <c r="E1334" s="40"/>
      <c r="F1334" s="40"/>
      <c r="G1334" s="51">
        <v>3535813</v>
      </c>
      <c r="H1334" s="51"/>
      <c r="I1334" s="52" t="s">
        <v>250</v>
      </c>
      <c r="J1334" s="52"/>
      <c r="K1334" s="52"/>
      <c r="L1334" s="52"/>
      <c r="M1334" s="53" t="s">
        <v>341</v>
      </c>
      <c r="N1334" s="53"/>
      <c r="O1334" s="53"/>
      <c r="P1334" s="53" t="s">
        <v>342</v>
      </c>
      <c r="Q1334" s="53"/>
      <c r="R1334" s="53"/>
      <c r="S1334" s="54">
        <v>6.76</v>
      </c>
      <c r="T1334" s="54"/>
      <c r="V1334" s="5">
        <v>0</v>
      </c>
      <c r="W1334" s="4" t="s">
        <v>326</v>
      </c>
      <c r="X1334" s="55" t="s">
        <v>327</v>
      </c>
      <c r="Y1334" s="55"/>
      <c r="Z1334" s="55"/>
      <c r="AA1334" s="55"/>
      <c r="AB1334" s="56">
        <v>0</v>
      </c>
      <c r="AC1334" s="56"/>
    </row>
    <row r="1335" spans="1:31" ht="11.1" customHeight="1" x14ac:dyDescent="0.15">
      <c r="A1335" s="6" t="s">
        <v>325</v>
      </c>
      <c r="C1335" s="40" t="s">
        <v>339</v>
      </c>
      <c r="D1335" s="40"/>
      <c r="E1335" s="40"/>
      <c r="F1335" s="40"/>
      <c r="G1335" s="51">
        <v>3536062</v>
      </c>
      <c r="H1335" s="51"/>
      <c r="I1335" s="52" t="s">
        <v>250</v>
      </c>
      <c r="J1335" s="52"/>
      <c r="K1335" s="52"/>
      <c r="L1335" s="52"/>
      <c r="M1335" s="53" t="s">
        <v>341</v>
      </c>
      <c r="N1335" s="53"/>
      <c r="O1335" s="53"/>
      <c r="P1335" s="53" t="s">
        <v>342</v>
      </c>
      <c r="Q1335" s="53"/>
      <c r="R1335" s="53"/>
      <c r="S1335" s="54">
        <v>4.17</v>
      </c>
      <c r="T1335" s="54"/>
      <c r="V1335" s="5">
        <v>0</v>
      </c>
      <c r="W1335" s="4" t="s">
        <v>326</v>
      </c>
      <c r="X1335" s="55" t="s">
        <v>327</v>
      </c>
      <c r="Y1335" s="55"/>
      <c r="Z1335" s="55"/>
      <c r="AA1335" s="55"/>
      <c r="AB1335" s="56">
        <v>0</v>
      </c>
      <c r="AC1335" s="56"/>
    </row>
    <row r="1336" spans="1:31" ht="11.1" customHeight="1" x14ac:dyDescent="0.15">
      <c r="A1336" s="6" t="s">
        <v>325</v>
      </c>
      <c r="C1336" s="40" t="s">
        <v>339</v>
      </c>
      <c r="D1336" s="40"/>
      <c r="E1336" s="40"/>
      <c r="F1336" s="40"/>
      <c r="G1336" s="51">
        <v>3536072</v>
      </c>
      <c r="H1336" s="51"/>
      <c r="I1336" s="52" t="s">
        <v>250</v>
      </c>
      <c r="J1336" s="52"/>
      <c r="K1336" s="52"/>
      <c r="L1336" s="52"/>
      <c r="M1336" s="53" t="s">
        <v>341</v>
      </c>
      <c r="N1336" s="53"/>
      <c r="O1336" s="53"/>
      <c r="P1336" s="53" t="s">
        <v>343</v>
      </c>
      <c r="Q1336" s="53"/>
      <c r="R1336" s="53"/>
      <c r="S1336" s="54">
        <v>5.38</v>
      </c>
      <c r="T1336" s="54"/>
      <c r="V1336" s="5">
        <v>0</v>
      </c>
      <c r="W1336" s="4" t="s">
        <v>326</v>
      </c>
      <c r="X1336" s="55" t="s">
        <v>327</v>
      </c>
      <c r="Y1336" s="55"/>
      <c r="Z1336" s="55"/>
      <c r="AA1336" s="55"/>
      <c r="AB1336" s="56">
        <v>0</v>
      </c>
      <c r="AC1336" s="56"/>
    </row>
    <row r="1337" spans="1:31" ht="11.1" customHeight="1" x14ac:dyDescent="0.15">
      <c r="A1337" s="6" t="s">
        <v>325</v>
      </c>
      <c r="C1337" s="40" t="s">
        <v>339</v>
      </c>
      <c r="D1337" s="40"/>
      <c r="E1337" s="40"/>
      <c r="F1337" s="40"/>
      <c r="G1337" s="51">
        <v>3537755</v>
      </c>
      <c r="H1337" s="51"/>
      <c r="I1337" s="52" t="s">
        <v>251</v>
      </c>
      <c r="J1337" s="52"/>
      <c r="K1337" s="52"/>
      <c r="L1337" s="52"/>
      <c r="M1337" s="53" t="s">
        <v>341</v>
      </c>
      <c r="N1337" s="53"/>
      <c r="O1337" s="53"/>
      <c r="P1337" s="53" t="s">
        <v>342</v>
      </c>
      <c r="Q1337" s="53"/>
      <c r="R1337" s="53"/>
      <c r="S1337" s="54">
        <v>9.75</v>
      </c>
      <c r="T1337" s="54"/>
      <c r="V1337" s="5">
        <v>0</v>
      </c>
      <c r="W1337" s="4" t="s">
        <v>326</v>
      </c>
      <c r="X1337" s="55" t="s">
        <v>327</v>
      </c>
      <c r="Y1337" s="55"/>
      <c r="Z1337" s="55"/>
      <c r="AA1337" s="55"/>
      <c r="AB1337" s="56">
        <v>0</v>
      </c>
      <c r="AC1337" s="56"/>
    </row>
    <row r="1338" spans="1:31" ht="11.1" customHeight="1" x14ac:dyDescent="0.15">
      <c r="A1338" s="6" t="s">
        <v>325</v>
      </c>
      <c r="C1338" s="40" t="s">
        <v>339</v>
      </c>
      <c r="D1338" s="40"/>
      <c r="E1338" s="40"/>
      <c r="F1338" s="40"/>
      <c r="G1338" s="51">
        <v>3537788</v>
      </c>
      <c r="H1338" s="51"/>
      <c r="I1338" s="52" t="s">
        <v>251</v>
      </c>
      <c r="J1338" s="52"/>
      <c r="K1338" s="52"/>
      <c r="L1338" s="52"/>
      <c r="M1338" s="53" t="s">
        <v>341</v>
      </c>
      <c r="N1338" s="53"/>
      <c r="O1338" s="53"/>
      <c r="P1338" s="53" t="s">
        <v>343</v>
      </c>
      <c r="Q1338" s="53"/>
      <c r="R1338" s="53"/>
      <c r="S1338" s="54">
        <v>9.2899999999999991</v>
      </c>
      <c r="T1338" s="54"/>
      <c r="V1338" s="5">
        <v>0</v>
      </c>
      <c r="W1338" s="4" t="s">
        <v>326</v>
      </c>
      <c r="X1338" s="55" t="s">
        <v>327</v>
      </c>
      <c r="Y1338" s="55"/>
      <c r="Z1338" s="55"/>
      <c r="AA1338" s="55"/>
      <c r="AB1338" s="56">
        <v>0</v>
      </c>
      <c r="AC1338" s="56"/>
    </row>
    <row r="1339" spans="1:31" ht="11.1" customHeight="1" x14ac:dyDescent="0.15">
      <c r="A1339" s="6" t="s">
        <v>325</v>
      </c>
      <c r="C1339" s="40" t="s">
        <v>339</v>
      </c>
      <c r="D1339" s="40"/>
      <c r="E1339" s="40"/>
      <c r="F1339" s="40"/>
      <c r="G1339" s="51">
        <v>3539765</v>
      </c>
      <c r="H1339" s="51"/>
      <c r="I1339" s="52" t="s">
        <v>252</v>
      </c>
      <c r="J1339" s="52"/>
      <c r="K1339" s="52"/>
      <c r="L1339" s="52"/>
      <c r="M1339" s="53" t="s">
        <v>341</v>
      </c>
      <c r="N1339" s="53"/>
      <c r="O1339" s="53"/>
      <c r="P1339" s="53" t="s">
        <v>343</v>
      </c>
      <c r="Q1339" s="53"/>
      <c r="R1339" s="53"/>
      <c r="S1339" s="54">
        <v>5.3</v>
      </c>
      <c r="T1339" s="54"/>
      <c r="V1339" s="5">
        <v>0</v>
      </c>
      <c r="W1339" s="4" t="s">
        <v>326</v>
      </c>
      <c r="X1339" s="55" t="s">
        <v>327</v>
      </c>
      <c r="Y1339" s="55"/>
      <c r="Z1339" s="55"/>
      <c r="AA1339" s="55"/>
      <c r="AB1339" s="56">
        <v>0</v>
      </c>
      <c r="AC1339" s="56"/>
    </row>
    <row r="1340" spans="1:31" ht="11.1" customHeight="1" x14ac:dyDescent="0.15">
      <c r="A1340" s="6" t="s">
        <v>325</v>
      </c>
      <c r="C1340" s="40" t="s">
        <v>339</v>
      </c>
      <c r="D1340" s="40"/>
      <c r="E1340" s="40"/>
      <c r="F1340" s="40"/>
      <c r="G1340" s="51">
        <v>3539810</v>
      </c>
      <c r="H1340" s="51"/>
      <c r="I1340" s="52" t="s">
        <v>252</v>
      </c>
      <c r="J1340" s="52"/>
      <c r="K1340" s="52"/>
      <c r="L1340" s="52"/>
      <c r="M1340" s="53" t="s">
        <v>341</v>
      </c>
      <c r="N1340" s="53"/>
      <c r="O1340" s="53"/>
      <c r="P1340" s="53" t="s">
        <v>342</v>
      </c>
      <c r="Q1340" s="53"/>
      <c r="R1340" s="53"/>
      <c r="S1340" s="54">
        <v>5.89</v>
      </c>
      <c r="T1340" s="54"/>
      <c r="V1340" s="5">
        <v>0</v>
      </c>
      <c r="W1340" s="4" t="s">
        <v>326</v>
      </c>
      <c r="X1340" s="55" t="s">
        <v>327</v>
      </c>
      <c r="Y1340" s="55"/>
      <c r="Z1340" s="55"/>
      <c r="AA1340" s="55"/>
      <c r="AB1340" s="56">
        <v>0</v>
      </c>
      <c r="AC1340" s="56"/>
    </row>
    <row r="1341" spans="1:31" ht="11.1" customHeight="1" x14ac:dyDescent="0.15">
      <c r="A1341" s="6" t="s">
        <v>325</v>
      </c>
      <c r="C1341" s="40" t="s">
        <v>339</v>
      </c>
      <c r="D1341" s="40"/>
      <c r="E1341" s="40"/>
      <c r="F1341" s="40"/>
      <c r="G1341" s="51">
        <v>3540068</v>
      </c>
      <c r="H1341" s="51"/>
      <c r="I1341" s="52" t="s">
        <v>252</v>
      </c>
      <c r="J1341" s="52"/>
      <c r="K1341" s="52"/>
      <c r="L1341" s="52"/>
      <c r="M1341" s="53" t="s">
        <v>341</v>
      </c>
      <c r="N1341" s="53"/>
      <c r="O1341" s="53"/>
      <c r="P1341" s="53" t="s">
        <v>342</v>
      </c>
      <c r="Q1341" s="53"/>
      <c r="R1341" s="53"/>
      <c r="S1341" s="54">
        <v>4.2300000000000004</v>
      </c>
      <c r="T1341" s="54"/>
      <c r="V1341" s="5">
        <v>0</v>
      </c>
      <c r="W1341" s="4" t="s">
        <v>326</v>
      </c>
      <c r="X1341" s="55" t="s">
        <v>327</v>
      </c>
      <c r="Y1341" s="55"/>
      <c r="Z1341" s="55"/>
      <c r="AA1341" s="55"/>
      <c r="AB1341" s="56">
        <v>0</v>
      </c>
      <c r="AC1341" s="56"/>
    </row>
    <row r="1342" spans="1:31" ht="11.1" customHeight="1" x14ac:dyDescent="0.15">
      <c r="A1342" s="6" t="s">
        <v>325</v>
      </c>
      <c r="C1342" s="40" t="s">
        <v>339</v>
      </c>
      <c r="D1342" s="40"/>
      <c r="E1342" s="40"/>
      <c r="F1342" s="40"/>
      <c r="G1342" s="51">
        <v>3540085</v>
      </c>
      <c r="H1342" s="51"/>
      <c r="I1342" s="52" t="s">
        <v>252</v>
      </c>
      <c r="J1342" s="52"/>
      <c r="K1342" s="52"/>
      <c r="L1342" s="52"/>
      <c r="M1342" s="53" t="s">
        <v>341</v>
      </c>
      <c r="N1342" s="53"/>
      <c r="O1342" s="53"/>
      <c r="P1342" s="53" t="s">
        <v>343</v>
      </c>
      <c r="Q1342" s="53"/>
      <c r="R1342" s="53"/>
      <c r="S1342" s="54">
        <v>8.08</v>
      </c>
      <c r="T1342" s="54"/>
      <c r="V1342" s="5">
        <v>0</v>
      </c>
      <c r="W1342" s="4" t="s">
        <v>326</v>
      </c>
      <c r="X1342" s="55" t="s">
        <v>327</v>
      </c>
      <c r="Y1342" s="55"/>
      <c r="Z1342" s="55"/>
      <c r="AA1342" s="55"/>
      <c r="AB1342" s="56">
        <v>0</v>
      </c>
      <c r="AC1342" s="56"/>
    </row>
    <row r="1343" spans="1:31" ht="11.1" customHeight="1" x14ac:dyDescent="0.15">
      <c r="A1343" s="6" t="s">
        <v>325</v>
      </c>
      <c r="C1343" s="40" t="s">
        <v>339</v>
      </c>
      <c r="D1343" s="40"/>
      <c r="E1343" s="40"/>
      <c r="F1343" s="40"/>
      <c r="G1343" s="51">
        <v>3542953</v>
      </c>
      <c r="H1343" s="51"/>
      <c r="I1343" s="52" t="s">
        <v>253</v>
      </c>
      <c r="J1343" s="52"/>
      <c r="K1343" s="52"/>
      <c r="L1343" s="52"/>
      <c r="M1343" s="53" t="s">
        <v>341</v>
      </c>
      <c r="N1343" s="53"/>
      <c r="O1343" s="53"/>
      <c r="P1343" s="53" t="s">
        <v>342</v>
      </c>
      <c r="Q1343" s="53"/>
      <c r="R1343" s="53"/>
      <c r="S1343" s="54">
        <v>5.63</v>
      </c>
      <c r="T1343" s="54"/>
      <c r="V1343" s="5">
        <v>0</v>
      </c>
      <c r="W1343" s="4" t="s">
        <v>326</v>
      </c>
      <c r="X1343" s="55" t="s">
        <v>327</v>
      </c>
      <c r="Y1343" s="55"/>
      <c r="Z1343" s="55"/>
      <c r="AA1343" s="55"/>
      <c r="AB1343" s="56">
        <v>0</v>
      </c>
      <c r="AC1343" s="56"/>
    </row>
    <row r="1344" spans="1:31" ht="11.1" customHeight="1" x14ac:dyDescent="0.15">
      <c r="A1344" s="6" t="s">
        <v>325</v>
      </c>
      <c r="C1344" s="40" t="s">
        <v>339</v>
      </c>
      <c r="D1344" s="40"/>
      <c r="E1344" s="40"/>
      <c r="F1344" s="40"/>
      <c r="G1344" s="51">
        <v>3542972</v>
      </c>
      <c r="H1344" s="51"/>
      <c r="I1344" s="52" t="s">
        <v>253</v>
      </c>
      <c r="J1344" s="52"/>
      <c r="K1344" s="52"/>
      <c r="L1344" s="52"/>
      <c r="M1344" s="53" t="s">
        <v>341</v>
      </c>
      <c r="N1344" s="53"/>
      <c r="O1344" s="53"/>
      <c r="P1344" s="53" t="s">
        <v>343</v>
      </c>
      <c r="Q1344" s="53"/>
      <c r="R1344" s="53"/>
      <c r="S1344" s="54">
        <v>5.65</v>
      </c>
      <c r="T1344" s="54"/>
      <c r="V1344" s="5">
        <v>0</v>
      </c>
      <c r="W1344" s="4" t="s">
        <v>326</v>
      </c>
      <c r="X1344" s="55" t="s">
        <v>327</v>
      </c>
      <c r="Y1344" s="55"/>
      <c r="Z1344" s="55"/>
      <c r="AA1344" s="55"/>
      <c r="AB1344" s="56">
        <v>0</v>
      </c>
      <c r="AC1344" s="56"/>
    </row>
    <row r="1345" spans="1:29" ht="11.1" customHeight="1" x14ac:dyDescent="0.15">
      <c r="A1345" s="6" t="s">
        <v>325</v>
      </c>
      <c r="C1345" s="40" t="s">
        <v>339</v>
      </c>
      <c r="D1345" s="40"/>
      <c r="E1345" s="40"/>
      <c r="F1345" s="40"/>
      <c r="G1345" s="51">
        <v>3543217</v>
      </c>
      <c r="H1345" s="51"/>
      <c r="I1345" s="52" t="s">
        <v>253</v>
      </c>
      <c r="J1345" s="52"/>
      <c r="K1345" s="52"/>
      <c r="L1345" s="52"/>
      <c r="M1345" s="53" t="s">
        <v>341</v>
      </c>
      <c r="N1345" s="53"/>
      <c r="O1345" s="53"/>
      <c r="P1345" s="53" t="s">
        <v>342</v>
      </c>
      <c r="Q1345" s="53"/>
      <c r="R1345" s="53"/>
      <c r="S1345" s="54">
        <v>5.03</v>
      </c>
      <c r="T1345" s="54"/>
      <c r="V1345" s="5">
        <v>0</v>
      </c>
      <c r="W1345" s="4" t="s">
        <v>326</v>
      </c>
      <c r="X1345" s="55" t="s">
        <v>327</v>
      </c>
      <c r="Y1345" s="55"/>
      <c r="Z1345" s="55"/>
      <c r="AA1345" s="55"/>
      <c r="AB1345" s="56">
        <v>0</v>
      </c>
      <c r="AC1345" s="56"/>
    </row>
    <row r="1346" spans="1:29" ht="11.1" customHeight="1" x14ac:dyDescent="0.15">
      <c r="A1346" s="6" t="s">
        <v>325</v>
      </c>
      <c r="C1346" s="40" t="s">
        <v>339</v>
      </c>
      <c r="D1346" s="40"/>
      <c r="E1346" s="40"/>
      <c r="F1346" s="40"/>
      <c r="G1346" s="51">
        <v>3543232</v>
      </c>
      <c r="H1346" s="51"/>
      <c r="I1346" s="52" t="s">
        <v>253</v>
      </c>
      <c r="J1346" s="52"/>
      <c r="K1346" s="52"/>
      <c r="L1346" s="52"/>
      <c r="M1346" s="53" t="s">
        <v>341</v>
      </c>
      <c r="N1346" s="53"/>
      <c r="O1346" s="53"/>
      <c r="P1346" s="53" t="s">
        <v>343</v>
      </c>
      <c r="Q1346" s="53"/>
      <c r="R1346" s="53"/>
      <c r="S1346" s="54">
        <v>5.26</v>
      </c>
      <c r="T1346" s="54"/>
      <c r="V1346" s="5">
        <v>0</v>
      </c>
      <c r="W1346" s="4" t="s">
        <v>326</v>
      </c>
      <c r="X1346" s="55" t="s">
        <v>327</v>
      </c>
      <c r="Y1346" s="55"/>
      <c r="Z1346" s="55"/>
      <c r="AA1346" s="55"/>
      <c r="AB1346" s="56">
        <v>0</v>
      </c>
      <c r="AC1346" s="56"/>
    </row>
    <row r="1347" spans="1:29" ht="11.1" customHeight="1" x14ac:dyDescent="0.15">
      <c r="A1347" s="6" t="s">
        <v>325</v>
      </c>
      <c r="C1347" s="40" t="s">
        <v>339</v>
      </c>
      <c r="D1347" s="40"/>
      <c r="E1347" s="40"/>
      <c r="F1347" s="40"/>
      <c r="G1347" s="51">
        <v>3545935</v>
      </c>
      <c r="H1347" s="51"/>
      <c r="I1347" s="52" t="s">
        <v>254</v>
      </c>
      <c r="J1347" s="52"/>
      <c r="K1347" s="52"/>
      <c r="L1347" s="52"/>
      <c r="M1347" s="53" t="s">
        <v>341</v>
      </c>
      <c r="N1347" s="53"/>
      <c r="O1347" s="53"/>
      <c r="P1347" s="53" t="s">
        <v>342</v>
      </c>
      <c r="Q1347" s="53"/>
      <c r="R1347" s="53"/>
      <c r="S1347" s="54">
        <v>10.23</v>
      </c>
      <c r="T1347" s="54"/>
      <c r="V1347" s="5">
        <v>0</v>
      </c>
      <c r="W1347" s="4" t="s">
        <v>326</v>
      </c>
      <c r="X1347" s="55" t="s">
        <v>327</v>
      </c>
      <c r="Y1347" s="55"/>
      <c r="Z1347" s="55"/>
      <c r="AA1347" s="55"/>
      <c r="AB1347" s="56">
        <v>0</v>
      </c>
      <c r="AC1347" s="56"/>
    </row>
    <row r="1348" spans="1:29" ht="11.1" customHeight="1" x14ac:dyDescent="0.15">
      <c r="A1348" s="6" t="s">
        <v>325</v>
      </c>
      <c r="C1348" s="40" t="s">
        <v>339</v>
      </c>
      <c r="D1348" s="40"/>
      <c r="E1348" s="40"/>
      <c r="F1348" s="40"/>
      <c r="G1348" s="51">
        <v>3545957</v>
      </c>
      <c r="H1348" s="51"/>
      <c r="I1348" s="52" t="s">
        <v>254</v>
      </c>
      <c r="J1348" s="52"/>
      <c r="K1348" s="52"/>
      <c r="L1348" s="52"/>
      <c r="M1348" s="53" t="s">
        <v>341</v>
      </c>
      <c r="N1348" s="53"/>
      <c r="O1348" s="53"/>
      <c r="P1348" s="53" t="s">
        <v>343</v>
      </c>
      <c r="Q1348" s="53"/>
      <c r="R1348" s="53"/>
      <c r="S1348" s="54">
        <v>9.4600000000000009</v>
      </c>
      <c r="T1348" s="54"/>
      <c r="V1348" s="5">
        <v>0</v>
      </c>
      <c r="W1348" s="4" t="s">
        <v>326</v>
      </c>
      <c r="X1348" s="55" t="s">
        <v>327</v>
      </c>
      <c r="Y1348" s="55"/>
      <c r="Z1348" s="55"/>
      <c r="AA1348" s="55"/>
      <c r="AB1348" s="56">
        <v>0</v>
      </c>
      <c r="AC1348" s="56"/>
    </row>
    <row r="1349" spans="1:29" ht="11.1" customHeight="1" x14ac:dyDescent="0.15">
      <c r="A1349" s="6" t="s">
        <v>325</v>
      </c>
      <c r="C1349" s="40" t="s">
        <v>339</v>
      </c>
      <c r="D1349" s="40"/>
      <c r="E1349" s="40"/>
      <c r="F1349" s="40"/>
      <c r="G1349" s="51">
        <v>3547624</v>
      </c>
      <c r="H1349" s="51"/>
      <c r="I1349" s="52" t="s">
        <v>255</v>
      </c>
      <c r="J1349" s="52"/>
      <c r="K1349" s="52"/>
      <c r="L1349" s="52"/>
      <c r="M1349" s="53" t="s">
        <v>341</v>
      </c>
      <c r="N1349" s="53"/>
      <c r="O1349" s="53"/>
      <c r="P1349" s="53" t="s">
        <v>342</v>
      </c>
      <c r="Q1349" s="53"/>
      <c r="R1349" s="53"/>
      <c r="S1349" s="54">
        <v>3.66</v>
      </c>
      <c r="T1349" s="54"/>
      <c r="V1349" s="5">
        <v>0</v>
      </c>
      <c r="W1349" s="4" t="s">
        <v>326</v>
      </c>
      <c r="X1349" s="55" t="s">
        <v>327</v>
      </c>
      <c r="Y1349" s="55"/>
      <c r="Z1349" s="55"/>
      <c r="AA1349" s="55"/>
      <c r="AB1349" s="56">
        <v>0</v>
      </c>
      <c r="AC1349" s="56"/>
    </row>
    <row r="1350" spans="1:29" ht="11.1" customHeight="1" x14ac:dyDescent="0.15">
      <c r="A1350" s="6" t="s">
        <v>325</v>
      </c>
      <c r="C1350" s="40" t="s">
        <v>339</v>
      </c>
      <c r="D1350" s="40"/>
      <c r="E1350" s="40"/>
      <c r="F1350" s="40"/>
      <c r="G1350" s="51">
        <v>3547655</v>
      </c>
      <c r="H1350" s="51"/>
      <c r="I1350" s="52" t="s">
        <v>255</v>
      </c>
      <c r="J1350" s="52"/>
      <c r="K1350" s="52"/>
      <c r="L1350" s="52"/>
      <c r="M1350" s="53" t="s">
        <v>341</v>
      </c>
      <c r="N1350" s="53"/>
      <c r="O1350" s="53"/>
      <c r="P1350" s="53" t="s">
        <v>343</v>
      </c>
      <c r="Q1350" s="53"/>
      <c r="R1350" s="53"/>
      <c r="S1350" s="54">
        <v>4.38</v>
      </c>
      <c r="T1350" s="54"/>
      <c r="V1350" s="5">
        <v>0</v>
      </c>
      <c r="W1350" s="4" t="s">
        <v>326</v>
      </c>
      <c r="X1350" s="55" t="s">
        <v>327</v>
      </c>
      <c r="Y1350" s="55"/>
      <c r="Z1350" s="55"/>
      <c r="AA1350" s="55"/>
      <c r="AB1350" s="56">
        <v>0</v>
      </c>
      <c r="AC1350" s="56"/>
    </row>
    <row r="1351" spans="1:29" ht="11.1" customHeight="1" x14ac:dyDescent="0.15">
      <c r="A1351" s="6" t="s">
        <v>325</v>
      </c>
      <c r="C1351" s="40" t="s">
        <v>339</v>
      </c>
      <c r="D1351" s="40"/>
      <c r="E1351" s="40"/>
      <c r="F1351" s="40"/>
      <c r="G1351" s="51">
        <v>3550162</v>
      </c>
      <c r="H1351" s="51"/>
      <c r="I1351" s="52" t="s">
        <v>256</v>
      </c>
      <c r="J1351" s="52"/>
      <c r="K1351" s="52"/>
      <c r="L1351" s="52"/>
      <c r="M1351" s="53" t="s">
        <v>341</v>
      </c>
      <c r="N1351" s="53"/>
      <c r="O1351" s="53"/>
      <c r="P1351" s="53" t="s">
        <v>343</v>
      </c>
      <c r="Q1351" s="53"/>
      <c r="R1351" s="53"/>
      <c r="S1351" s="54">
        <v>7.89</v>
      </c>
      <c r="T1351" s="54"/>
      <c r="V1351" s="5">
        <v>0</v>
      </c>
      <c r="W1351" s="4" t="s">
        <v>326</v>
      </c>
      <c r="X1351" s="55" t="s">
        <v>327</v>
      </c>
      <c r="Y1351" s="55"/>
      <c r="Z1351" s="55"/>
      <c r="AA1351" s="55"/>
      <c r="AB1351" s="56">
        <v>0</v>
      </c>
      <c r="AC1351" s="56"/>
    </row>
    <row r="1352" spans="1:29" ht="11.1" customHeight="1" x14ac:dyDescent="0.15">
      <c r="A1352" s="6" t="s">
        <v>325</v>
      </c>
      <c r="C1352" s="40" t="s">
        <v>339</v>
      </c>
      <c r="D1352" s="40"/>
      <c r="E1352" s="40"/>
      <c r="F1352" s="40"/>
      <c r="G1352" s="51">
        <v>3550181</v>
      </c>
      <c r="H1352" s="51"/>
      <c r="I1352" s="52" t="s">
        <v>256</v>
      </c>
      <c r="J1352" s="52"/>
      <c r="K1352" s="52"/>
      <c r="L1352" s="52"/>
      <c r="M1352" s="53" t="s">
        <v>341</v>
      </c>
      <c r="N1352" s="53"/>
      <c r="O1352" s="53"/>
      <c r="P1352" s="53" t="s">
        <v>342</v>
      </c>
      <c r="Q1352" s="53"/>
      <c r="R1352" s="53"/>
      <c r="S1352" s="54">
        <v>8.69</v>
      </c>
      <c r="T1352" s="54"/>
      <c r="V1352" s="5">
        <v>0</v>
      </c>
      <c r="W1352" s="4" t="s">
        <v>326</v>
      </c>
      <c r="X1352" s="55" t="s">
        <v>327</v>
      </c>
      <c r="Y1352" s="55"/>
      <c r="Z1352" s="55"/>
      <c r="AA1352" s="55"/>
      <c r="AB1352" s="56">
        <v>0</v>
      </c>
      <c r="AC1352" s="56"/>
    </row>
    <row r="1353" spans="1:29" ht="11.1" customHeight="1" x14ac:dyDescent="0.15">
      <c r="A1353" s="6" t="s">
        <v>325</v>
      </c>
      <c r="C1353" s="40" t="s">
        <v>339</v>
      </c>
      <c r="D1353" s="40"/>
      <c r="E1353" s="40"/>
      <c r="F1353" s="40"/>
      <c r="G1353" s="51">
        <v>3550415</v>
      </c>
      <c r="H1353" s="51"/>
      <c r="I1353" s="52" t="s">
        <v>256</v>
      </c>
      <c r="J1353" s="52"/>
      <c r="K1353" s="52"/>
      <c r="L1353" s="52"/>
      <c r="M1353" s="53" t="s">
        <v>341</v>
      </c>
      <c r="N1353" s="53"/>
      <c r="O1353" s="53"/>
      <c r="P1353" s="53" t="s">
        <v>342</v>
      </c>
      <c r="Q1353" s="53"/>
      <c r="R1353" s="53"/>
      <c r="S1353" s="54">
        <v>5.97</v>
      </c>
      <c r="T1353" s="54"/>
      <c r="V1353" s="5">
        <v>0</v>
      </c>
      <c r="W1353" s="4" t="s">
        <v>326</v>
      </c>
      <c r="X1353" s="55" t="s">
        <v>327</v>
      </c>
      <c r="Y1353" s="55"/>
      <c r="Z1353" s="55"/>
      <c r="AA1353" s="55"/>
      <c r="AB1353" s="56">
        <v>0</v>
      </c>
      <c r="AC1353" s="56"/>
    </row>
    <row r="1354" spans="1:29" ht="11.1" customHeight="1" x14ac:dyDescent="0.15">
      <c r="A1354" s="6" t="s">
        <v>325</v>
      </c>
      <c r="C1354" s="40" t="s">
        <v>339</v>
      </c>
      <c r="D1354" s="40"/>
      <c r="E1354" s="40"/>
      <c r="F1354" s="40"/>
      <c r="G1354" s="51">
        <v>3550416</v>
      </c>
      <c r="H1354" s="51"/>
      <c r="I1354" s="52" t="s">
        <v>256</v>
      </c>
      <c r="J1354" s="52"/>
      <c r="K1354" s="52"/>
      <c r="L1354" s="52"/>
      <c r="M1354" s="53" t="s">
        <v>341</v>
      </c>
      <c r="N1354" s="53"/>
      <c r="O1354" s="53"/>
      <c r="P1354" s="53" t="s">
        <v>343</v>
      </c>
      <c r="Q1354" s="53"/>
      <c r="R1354" s="53"/>
      <c r="S1354" s="54">
        <v>6.94</v>
      </c>
      <c r="T1354" s="54"/>
      <c r="V1354" s="5">
        <v>0</v>
      </c>
      <c r="W1354" s="4" t="s">
        <v>326</v>
      </c>
      <c r="X1354" s="55" t="s">
        <v>327</v>
      </c>
      <c r="Y1354" s="55"/>
      <c r="Z1354" s="55"/>
      <c r="AA1354" s="55"/>
      <c r="AB1354" s="56">
        <v>0</v>
      </c>
      <c r="AC1354" s="56"/>
    </row>
    <row r="1355" spans="1:29" ht="11.1" customHeight="1" x14ac:dyDescent="0.15">
      <c r="A1355" s="6" t="s">
        <v>325</v>
      </c>
      <c r="C1355" s="40" t="s">
        <v>339</v>
      </c>
      <c r="D1355" s="40"/>
      <c r="E1355" s="40"/>
      <c r="F1355" s="40"/>
      <c r="G1355" s="51">
        <v>3553429</v>
      </c>
      <c r="H1355" s="51"/>
      <c r="I1355" s="52" t="s">
        <v>258</v>
      </c>
      <c r="J1355" s="52"/>
      <c r="K1355" s="52"/>
      <c r="L1355" s="52"/>
      <c r="M1355" s="53" t="s">
        <v>341</v>
      </c>
      <c r="N1355" s="53"/>
      <c r="O1355" s="53"/>
      <c r="P1355" s="53" t="s">
        <v>342</v>
      </c>
      <c r="Q1355" s="53"/>
      <c r="R1355" s="53"/>
      <c r="S1355" s="54">
        <v>11.39</v>
      </c>
      <c r="T1355" s="54"/>
      <c r="V1355" s="5">
        <v>0</v>
      </c>
      <c r="W1355" s="4" t="s">
        <v>326</v>
      </c>
      <c r="X1355" s="55" t="s">
        <v>327</v>
      </c>
      <c r="Y1355" s="55"/>
      <c r="Z1355" s="55"/>
      <c r="AA1355" s="55"/>
      <c r="AB1355" s="56">
        <v>0</v>
      </c>
      <c r="AC1355" s="56"/>
    </row>
    <row r="1356" spans="1:29" ht="11.1" customHeight="1" x14ac:dyDescent="0.15">
      <c r="A1356" s="6" t="s">
        <v>325</v>
      </c>
      <c r="C1356" s="40" t="s">
        <v>339</v>
      </c>
      <c r="D1356" s="40"/>
      <c r="E1356" s="40"/>
      <c r="F1356" s="40"/>
      <c r="G1356" s="51">
        <v>3553438</v>
      </c>
      <c r="H1356" s="51"/>
      <c r="I1356" s="52" t="s">
        <v>258</v>
      </c>
      <c r="J1356" s="52"/>
      <c r="K1356" s="52"/>
      <c r="L1356" s="52"/>
      <c r="M1356" s="53" t="s">
        <v>341</v>
      </c>
      <c r="N1356" s="53"/>
      <c r="O1356" s="53"/>
      <c r="P1356" s="53" t="s">
        <v>343</v>
      </c>
      <c r="Q1356" s="53"/>
      <c r="R1356" s="53"/>
      <c r="S1356" s="54">
        <v>11.54</v>
      </c>
      <c r="T1356" s="54"/>
      <c r="V1356" s="5">
        <v>0</v>
      </c>
      <c r="W1356" s="4" t="s">
        <v>326</v>
      </c>
      <c r="X1356" s="55" t="s">
        <v>327</v>
      </c>
      <c r="Y1356" s="55"/>
      <c r="Z1356" s="55"/>
      <c r="AA1356" s="55"/>
      <c r="AB1356" s="56">
        <v>0</v>
      </c>
      <c r="AC1356" s="56"/>
    </row>
    <row r="1357" spans="1:29" ht="11.1" customHeight="1" x14ac:dyDescent="0.15">
      <c r="A1357" s="6" t="s">
        <v>325</v>
      </c>
      <c r="C1357" s="40" t="s">
        <v>339</v>
      </c>
      <c r="D1357" s="40"/>
      <c r="E1357" s="40"/>
      <c r="F1357" s="40"/>
      <c r="G1357" s="51">
        <v>3556152</v>
      </c>
      <c r="H1357" s="51"/>
      <c r="I1357" s="52" t="s">
        <v>259</v>
      </c>
      <c r="J1357" s="52"/>
      <c r="K1357" s="52"/>
      <c r="L1357" s="52"/>
      <c r="M1357" s="53" t="s">
        <v>341</v>
      </c>
      <c r="N1357" s="53"/>
      <c r="O1357" s="53"/>
      <c r="P1357" s="53" t="s">
        <v>343</v>
      </c>
      <c r="Q1357" s="53"/>
      <c r="R1357" s="53"/>
      <c r="S1357" s="54">
        <v>6.41</v>
      </c>
      <c r="T1357" s="54"/>
      <c r="V1357" s="5">
        <v>0</v>
      </c>
      <c r="W1357" s="4" t="s">
        <v>326</v>
      </c>
      <c r="X1357" s="55" t="s">
        <v>327</v>
      </c>
      <c r="Y1357" s="55"/>
      <c r="Z1357" s="55"/>
      <c r="AA1357" s="55"/>
      <c r="AB1357" s="56">
        <v>0</v>
      </c>
      <c r="AC1357" s="56"/>
    </row>
    <row r="1358" spans="1:29" ht="11.1" customHeight="1" x14ac:dyDescent="0.15">
      <c r="A1358" s="6" t="s">
        <v>325</v>
      </c>
      <c r="C1358" s="40" t="s">
        <v>339</v>
      </c>
      <c r="D1358" s="40"/>
      <c r="E1358" s="40"/>
      <c r="F1358" s="40"/>
      <c r="G1358" s="51">
        <v>3556205</v>
      </c>
      <c r="H1358" s="51"/>
      <c r="I1358" s="52" t="s">
        <v>259</v>
      </c>
      <c r="J1358" s="52"/>
      <c r="K1358" s="52"/>
      <c r="L1358" s="52"/>
      <c r="M1358" s="53" t="s">
        <v>341</v>
      </c>
      <c r="N1358" s="53"/>
      <c r="O1358" s="53"/>
      <c r="P1358" s="53" t="s">
        <v>342</v>
      </c>
      <c r="Q1358" s="53"/>
      <c r="R1358" s="53"/>
      <c r="S1358" s="54">
        <v>7.16</v>
      </c>
      <c r="T1358" s="54"/>
      <c r="V1358" s="5">
        <v>0</v>
      </c>
      <c r="W1358" s="4" t="s">
        <v>326</v>
      </c>
      <c r="X1358" s="55" t="s">
        <v>327</v>
      </c>
      <c r="Y1358" s="55"/>
      <c r="Z1358" s="55"/>
      <c r="AA1358" s="55"/>
      <c r="AB1358" s="56">
        <v>0</v>
      </c>
      <c r="AC1358" s="56"/>
    </row>
    <row r="1359" spans="1:29" ht="11.1" customHeight="1" x14ac:dyDescent="0.15">
      <c r="A1359" s="6" t="s">
        <v>325</v>
      </c>
      <c r="C1359" s="40" t="s">
        <v>339</v>
      </c>
      <c r="D1359" s="40"/>
      <c r="E1359" s="40"/>
      <c r="F1359" s="40"/>
      <c r="G1359" s="51">
        <v>3556472</v>
      </c>
      <c r="H1359" s="51"/>
      <c r="I1359" s="52" t="s">
        <v>259</v>
      </c>
      <c r="J1359" s="52"/>
      <c r="K1359" s="52"/>
      <c r="L1359" s="52"/>
      <c r="M1359" s="53" t="s">
        <v>341</v>
      </c>
      <c r="N1359" s="53"/>
      <c r="O1359" s="53"/>
      <c r="P1359" s="53" t="s">
        <v>343</v>
      </c>
      <c r="Q1359" s="53"/>
      <c r="R1359" s="53"/>
      <c r="S1359" s="54">
        <v>6.2</v>
      </c>
      <c r="T1359" s="54"/>
      <c r="V1359" s="5">
        <v>0</v>
      </c>
      <c r="W1359" s="4" t="s">
        <v>326</v>
      </c>
      <c r="X1359" s="55" t="s">
        <v>327</v>
      </c>
      <c r="Y1359" s="55"/>
      <c r="Z1359" s="55"/>
      <c r="AA1359" s="55"/>
      <c r="AB1359" s="56">
        <v>0</v>
      </c>
      <c r="AC1359" s="56"/>
    </row>
    <row r="1360" spans="1:29" ht="11.1" customHeight="1" x14ac:dyDescent="0.15">
      <c r="A1360" s="6" t="s">
        <v>325</v>
      </c>
      <c r="C1360" s="40" t="s">
        <v>339</v>
      </c>
      <c r="D1360" s="40"/>
      <c r="E1360" s="40"/>
      <c r="F1360" s="40"/>
      <c r="G1360" s="51">
        <v>3556477</v>
      </c>
      <c r="H1360" s="51"/>
      <c r="I1360" s="52" t="s">
        <v>259</v>
      </c>
      <c r="J1360" s="52"/>
      <c r="K1360" s="52"/>
      <c r="L1360" s="52"/>
      <c r="M1360" s="53" t="s">
        <v>341</v>
      </c>
      <c r="N1360" s="53"/>
      <c r="O1360" s="53"/>
      <c r="P1360" s="53" t="s">
        <v>342</v>
      </c>
      <c r="Q1360" s="53"/>
      <c r="R1360" s="53"/>
      <c r="S1360" s="54">
        <v>5.63</v>
      </c>
      <c r="T1360" s="54"/>
      <c r="V1360" s="5">
        <v>0</v>
      </c>
      <c r="W1360" s="4" t="s">
        <v>326</v>
      </c>
      <c r="X1360" s="55" t="s">
        <v>327</v>
      </c>
      <c r="Y1360" s="55"/>
      <c r="Z1360" s="55"/>
      <c r="AA1360" s="55"/>
      <c r="AB1360" s="56">
        <v>0</v>
      </c>
      <c r="AC1360" s="56"/>
    </row>
    <row r="1361" spans="1:29" ht="11.1" customHeight="1" x14ac:dyDescent="0.15">
      <c r="A1361" s="6" t="s">
        <v>325</v>
      </c>
      <c r="C1361" s="40" t="s">
        <v>339</v>
      </c>
      <c r="D1361" s="40"/>
      <c r="E1361" s="40"/>
      <c r="F1361" s="40"/>
      <c r="G1361" s="51">
        <v>3559681</v>
      </c>
      <c r="H1361" s="51"/>
      <c r="I1361" s="52" t="s">
        <v>260</v>
      </c>
      <c r="J1361" s="52"/>
      <c r="K1361" s="52"/>
      <c r="L1361" s="52"/>
      <c r="M1361" s="53" t="s">
        <v>341</v>
      </c>
      <c r="N1361" s="53"/>
      <c r="O1361" s="53"/>
      <c r="P1361" s="53" t="s">
        <v>343</v>
      </c>
      <c r="Q1361" s="53"/>
      <c r="R1361" s="53"/>
      <c r="S1361" s="54">
        <v>6.51</v>
      </c>
      <c r="T1361" s="54"/>
      <c r="V1361" s="5">
        <v>0</v>
      </c>
      <c r="W1361" s="4" t="s">
        <v>326</v>
      </c>
      <c r="X1361" s="55" t="s">
        <v>327</v>
      </c>
      <c r="Y1361" s="55"/>
      <c r="Z1361" s="55"/>
      <c r="AA1361" s="55"/>
      <c r="AB1361" s="56">
        <v>0</v>
      </c>
      <c r="AC1361" s="56"/>
    </row>
    <row r="1362" spans="1:29" ht="11.1" customHeight="1" x14ac:dyDescent="0.15">
      <c r="A1362" s="6" t="s">
        <v>325</v>
      </c>
      <c r="C1362" s="40" t="s">
        <v>339</v>
      </c>
      <c r="D1362" s="40"/>
      <c r="E1362" s="40"/>
      <c r="F1362" s="40"/>
      <c r="G1362" s="51">
        <v>3559721</v>
      </c>
      <c r="H1362" s="51"/>
      <c r="I1362" s="52" t="s">
        <v>260</v>
      </c>
      <c r="J1362" s="52"/>
      <c r="K1362" s="52"/>
      <c r="L1362" s="52"/>
      <c r="M1362" s="53" t="s">
        <v>341</v>
      </c>
      <c r="N1362" s="53"/>
      <c r="O1362" s="53"/>
      <c r="P1362" s="53" t="s">
        <v>350</v>
      </c>
      <c r="Q1362" s="53"/>
      <c r="R1362" s="53"/>
      <c r="S1362" s="54">
        <v>6.95</v>
      </c>
      <c r="T1362" s="54"/>
      <c r="V1362" s="5">
        <v>0</v>
      </c>
      <c r="W1362" s="4" t="s">
        <v>326</v>
      </c>
      <c r="X1362" s="55" t="s">
        <v>327</v>
      </c>
      <c r="Y1362" s="55"/>
      <c r="Z1362" s="55"/>
      <c r="AA1362" s="55"/>
      <c r="AB1362" s="56">
        <v>0</v>
      </c>
      <c r="AC1362" s="56"/>
    </row>
    <row r="1363" spans="1:29" ht="11.1" customHeight="1" x14ac:dyDescent="0.15">
      <c r="A1363" s="6" t="s">
        <v>325</v>
      </c>
      <c r="C1363" s="40" t="s">
        <v>339</v>
      </c>
      <c r="D1363" s="40"/>
      <c r="E1363" s="40"/>
      <c r="F1363" s="40"/>
      <c r="G1363" s="51">
        <v>3559777</v>
      </c>
      <c r="H1363" s="51"/>
      <c r="I1363" s="52" t="s">
        <v>260</v>
      </c>
      <c r="J1363" s="52"/>
      <c r="K1363" s="52"/>
      <c r="L1363" s="52"/>
      <c r="M1363" s="53" t="s">
        <v>341</v>
      </c>
      <c r="N1363" s="53"/>
      <c r="O1363" s="53"/>
      <c r="P1363" s="53" t="s">
        <v>351</v>
      </c>
      <c r="Q1363" s="53"/>
      <c r="R1363" s="53"/>
      <c r="S1363" s="54">
        <v>7.47</v>
      </c>
      <c r="T1363" s="54"/>
      <c r="V1363" s="5">
        <v>0</v>
      </c>
      <c r="W1363" s="4" t="s">
        <v>326</v>
      </c>
      <c r="X1363" s="55" t="s">
        <v>327</v>
      </c>
      <c r="Y1363" s="55"/>
      <c r="Z1363" s="55"/>
      <c r="AA1363" s="55"/>
      <c r="AB1363" s="56">
        <v>0</v>
      </c>
      <c r="AC1363" s="56"/>
    </row>
    <row r="1364" spans="1:29" ht="11.1" customHeight="1" x14ac:dyDescent="0.15">
      <c r="A1364" s="6" t="s">
        <v>325</v>
      </c>
      <c r="C1364" s="40" t="s">
        <v>339</v>
      </c>
      <c r="D1364" s="40"/>
      <c r="E1364" s="40"/>
      <c r="F1364" s="40"/>
      <c r="G1364" s="51">
        <v>3560035</v>
      </c>
      <c r="H1364" s="51"/>
      <c r="I1364" s="52" t="s">
        <v>260</v>
      </c>
      <c r="J1364" s="52"/>
      <c r="K1364" s="52"/>
      <c r="L1364" s="52"/>
      <c r="M1364" s="53" t="s">
        <v>341</v>
      </c>
      <c r="N1364" s="53"/>
      <c r="O1364" s="53"/>
      <c r="P1364" s="53" t="s">
        <v>343</v>
      </c>
      <c r="Q1364" s="53"/>
      <c r="R1364" s="53"/>
      <c r="S1364" s="54">
        <v>5.39</v>
      </c>
      <c r="T1364" s="54"/>
      <c r="V1364" s="5">
        <v>0</v>
      </c>
      <c r="W1364" s="4" t="s">
        <v>326</v>
      </c>
      <c r="X1364" s="55" t="s">
        <v>327</v>
      </c>
      <c r="Y1364" s="55"/>
      <c r="Z1364" s="55"/>
      <c r="AA1364" s="55"/>
      <c r="AB1364" s="56">
        <v>0</v>
      </c>
      <c r="AC1364" s="56"/>
    </row>
    <row r="1365" spans="1:29" ht="11.1" customHeight="1" x14ac:dyDescent="0.15">
      <c r="A1365" s="6" t="s">
        <v>325</v>
      </c>
      <c r="C1365" s="40" t="s">
        <v>339</v>
      </c>
      <c r="D1365" s="40"/>
      <c r="E1365" s="40"/>
      <c r="F1365" s="40"/>
      <c r="G1365" s="51">
        <v>3560039</v>
      </c>
      <c r="H1365" s="51"/>
      <c r="I1365" s="52" t="s">
        <v>260</v>
      </c>
      <c r="J1365" s="52"/>
      <c r="K1365" s="52"/>
      <c r="L1365" s="52"/>
      <c r="M1365" s="53" t="s">
        <v>341</v>
      </c>
      <c r="N1365" s="53"/>
      <c r="O1365" s="53"/>
      <c r="P1365" s="53" t="s">
        <v>343</v>
      </c>
      <c r="Q1365" s="53"/>
      <c r="R1365" s="53"/>
      <c r="S1365" s="54">
        <v>6.64</v>
      </c>
      <c r="T1365" s="54"/>
      <c r="V1365" s="5">
        <v>0</v>
      </c>
      <c r="W1365" s="4" t="s">
        <v>326</v>
      </c>
      <c r="X1365" s="55" t="s">
        <v>327</v>
      </c>
      <c r="Y1365" s="55"/>
      <c r="Z1365" s="55"/>
      <c r="AA1365" s="55"/>
      <c r="AB1365" s="56">
        <v>0</v>
      </c>
      <c r="AC1365" s="56"/>
    </row>
    <row r="1366" spans="1:29" ht="11.1" customHeight="1" x14ac:dyDescent="0.15">
      <c r="A1366" s="6" t="s">
        <v>325</v>
      </c>
      <c r="C1366" s="40" t="s">
        <v>339</v>
      </c>
      <c r="D1366" s="40"/>
      <c r="E1366" s="40"/>
      <c r="F1366" s="40"/>
      <c r="G1366" s="51">
        <v>3563625</v>
      </c>
      <c r="H1366" s="51"/>
      <c r="I1366" s="52" t="s">
        <v>261</v>
      </c>
      <c r="J1366" s="52"/>
      <c r="K1366" s="52"/>
      <c r="L1366" s="52"/>
      <c r="M1366" s="53" t="s">
        <v>341</v>
      </c>
      <c r="N1366" s="53"/>
      <c r="O1366" s="53"/>
      <c r="P1366" s="53" t="s">
        <v>343</v>
      </c>
      <c r="Q1366" s="53"/>
      <c r="R1366" s="53"/>
      <c r="S1366" s="54">
        <v>6.12</v>
      </c>
      <c r="T1366" s="54"/>
      <c r="V1366" s="5">
        <v>0</v>
      </c>
      <c r="W1366" s="4" t="s">
        <v>326</v>
      </c>
      <c r="X1366" s="55" t="s">
        <v>327</v>
      </c>
      <c r="Y1366" s="55"/>
      <c r="Z1366" s="55"/>
      <c r="AA1366" s="55"/>
      <c r="AB1366" s="56">
        <v>0</v>
      </c>
      <c r="AC1366" s="56"/>
    </row>
    <row r="1367" spans="1:29" ht="11.1" customHeight="1" x14ac:dyDescent="0.15">
      <c r="A1367" s="6" t="s">
        <v>325</v>
      </c>
      <c r="C1367" s="40" t="s">
        <v>339</v>
      </c>
      <c r="D1367" s="40"/>
      <c r="E1367" s="40"/>
      <c r="F1367" s="40"/>
      <c r="G1367" s="51">
        <v>3563663</v>
      </c>
      <c r="H1367" s="51"/>
      <c r="I1367" s="52" t="s">
        <v>261</v>
      </c>
      <c r="J1367" s="52"/>
      <c r="K1367" s="52"/>
      <c r="L1367" s="52"/>
      <c r="M1367" s="53" t="s">
        <v>341</v>
      </c>
      <c r="N1367" s="53"/>
      <c r="O1367" s="53"/>
      <c r="P1367" s="53" t="s">
        <v>342</v>
      </c>
      <c r="Q1367" s="53"/>
      <c r="R1367" s="53"/>
      <c r="S1367" s="54">
        <v>6.89</v>
      </c>
      <c r="T1367" s="54"/>
      <c r="V1367" s="5">
        <v>0</v>
      </c>
      <c r="W1367" s="4" t="s">
        <v>326</v>
      </c>
      <c r="X1367" s="55" t="s">
        <v>327</v>
      </c>
      <c r="Y1367" s="55"/>
      <c r="Z1367" s="55"/>
      <c r="AA1367" s="55"/>
      <c r="AB1367" s="56">
        <v>0</v>
      </c>
      <c r="AC1367" s="56"/>
    </row>
    <row r="1368" spans="1:29" ht="11.1" customHeight="1" x14ac:dyDescent="0.15">
      <c r="A1368" s="6" t="s">
        <v>325</v>
      </c>
      <c r="C1368" s="40" t="s">
        <v>339</v>
      </c>
      <c r="D1368" s="40"/>
      <c r="E1368" s="40"/>
      <c r="F1368" s="40"/>
      <c r="G1368" s="51">
        <v>3563944</v>
      </c>
      <c r="H1368" s="51"/>
      <c r="I1368" s="52" t="s">
        <v>261</v>
      </c>
      <c r="J1368" s="52"/>
      <c r="K1368" s="52"/>
      <c r="L1368" s="52"/>
      <c r="M1368" s="53" t="s">
        <v>341</v>
      </c>
      <c r="N1368" s="53"/>
      <c r="O1368" s="53"/>
      <c r="P1368" s="53" t="s">
        <v>342</v>
      </c>
      <c r="Q1368" s="53"/>
      <c r="R1368" s="53"/>
      <c r="S1368" s="54">
        <v>4.7699999999999996</v>
      </c>
      <c r="T1368" s="54"/>
      <c r="V1368" s="5">
        <v>0</v>
      </c>
      <c r="W1368" s="4" t="s">
        <v>326</v>
      </c>
      <c r="X1368" s="55" t="s">
        <v>327</v>
      </c>
      <c r="Y1368" s="55"/>
      <c r="Z1368" s="55"/>
      <c r="AA1368" s="55"/>
      <c r="AB1368" s="56">
        <v>0</v>
      </c>
      <c r="AC1368" s="56"/>
    </row>
    <row r="1369" spans="1:29" ht="11.1" customHeight="1" x14ac:dyDescent="0.15">
      <c r="A1369" s="6" t="s">
        <v>325</v>
      </c>
      <c r="C1369" s="40" t="s">
        <v>339</v>
      </c>
      <c r="D1369" s="40"/>
      <c r="E1369" s="40"/>
      <c r="F1369" s="40"/>
      <c r="G1369" s="51">
        <v>3563954</v>
      </c>
      <c r="H1369" s="51"/>
      <c r="I1369" s="52" t="s">
        <v>261</v>
      </c>
      <c r="J1369" s="52"/>
      <c r="K1369" s="52"/>
      <c r="L1369" s="52"/>
      <c r="M1369" s="53" t="s">
        <v>341</v>
      </c>
      <c r="N1369" s="53"/>
      <c r="O1369" s="53"/>
      <c r="P1369" s="53" t="s">
        <v>343</v>
      </c>
      <c r="Q1369" s="53"/>
      <c r="R1369" s="53"/>
      <c r="S1369" s="54">
        <v>6.2</v>
      </c>
      <c r="T1369" s="54"/>
      <c r="V1369" s="5">
        <v>0</v>
      </c>
      <c r="W1369" s="4" t="s">
        <v>326</v>
      </c>
      <c r="X1369" s="55" t="s">
        <v>327</v>
      </c>
      <c r="Y1369" s="55"/>
      <c r="Z1369" s="55"/>
      <c r="AA1369" s="55"/>
      <c r="AB1369" s="56">
        <v>0</v>
      </c>
      <c r="AC1369" s="56"/>
    </row>
    <row r="1370" spans="1:29" ht="11.1" customHeight="1" x14ac:dyDescent="0.15">
      <c r="A1370" s="6" t="s">
        <v>325</v>
      </c>
      <c r="C1370" s="40" t="s">
        <v>339</v>
      </c>
      <c r="D1370" s="40"/>
      <c r="E1370" s="40"/>
      <c r="F1370" s="40"/>
      <c r="G1370" s="51">
        <v>3567411</v>
      </c>
      <c r="H1370" s="51"/>
      <c r="I1370" s="52" t="s">
        <v>262</v>
      </c>
      <c r="J1370" s="52"/>
      <c r="K1370" s="52"/>
      <c r="L1370" s="52"/>
      <c r="M1370" s="53" t="s">
        <v>341</v>
      </c>
      <c r="N1370" s="53"/>
      <c r="O1370" s="53"/>
      <c r="P1370" s="53" t="s">
        <v>342</v>
      </c>
      <c r="Q1370" s="53"/>
      <c r="R1370" s="53"/>
      <c r="S1370" s="54">
        <v>10.42</v>
      </c>
      <c r="T1370" s="54"/>
      <c r="V1370" s="5">
        <v>0</v>
      </c>
      <c r="W1370" s="4" t="s">
        <v>326</v>
      </c>
      <c r="X1370" s="55" t="s">
        <v>327</v>
      </c>
      <c r="Y1370" s="55"/>
      <c r="Z1370" s="55"/>
      <c r="AA1370" s="55"/>
      <c r="AB1370" s="56">
        <v>0</v>
      </c>
      <c r="AC1370" s="56"/>
    </row>
    <row r="1371" spans="1:29" ht="11.1" customHeight="1" x14ac:dyDescent="0.15">
      <c r="A1371" s="6" t="s">
        <v>325</v>
      </c>
      <c r="C1371" s="40" t="s">
        <v>339</v>
      </c>
      <c r="D1371" s="40"/>
      <c r="E1371" s="40"/>
      <c r="F1371" s="40"/>
      <c r="G1371" s="51">
        <v>3567455</v>
      </c>
      <c r="H1371" s="51"/>
      <c r="I1371" s="52" t="s">
        <v>262</v>
      </c>
      <c r="J1371" s="52"/>
      <c r="K1371" s="52"/>
      <c r="L1371" s="52"/>
      <c r="M1371" s="53" t="s">
        <v>341</v>
      </c>
      <c r="N1371" s="53"/>
      <c r="O1371" s="53"/>
      <c r="P1371" s="53" t="s">
        <v>343</v>
      </c>
      <c r="Q1371" s="53"/>
      <c r="R1371" s="53"/>
      <c r="S1371" s="54">
        <v>11.57</v>
      </c>
      <c r="T1371" s="54"/>
      <c r="V1371" s="5">
        <v>0</v>
      </c>
      <c r="W1371" s="4" t="s">
        <v>326</v>
      </c>
      <c r="X1371" s="55" t="s">
        <v>327</v>
      </c>
      <c r="Y1371" s="55"/>
      <c r="Z1371" s="55"/>
      <c r="AA1371" s="55"/>
      <c r="AB1371" s="56">
        <v>0</v>
      </c>
      <c r="AC1371" s="56"/>
    </row>
    <row r="1372" spans="1:29" ht="11.1" customHeight="1" x14ac:dyDescent="0.15">
      <c r="A1372" s="6" t="s">
        <v>325</v>
      </c>
      <c r="C1372" s="40" t="s">
        <v>339</v>
      </c>
      <c r="D1372" s="40"/>
      <c r="E1372" s="40"/>
      <c r="F1372" s="40"/>
      <c r="G1372" s="51">
        <v>3570849</v>
      </c>
      <c r="H1372" s="51"/>
      <c r="I1372" s="52" t="s">
        <v>264</v>
      </c>
      <c r="J1372" s="52"/>
      <c r="K1372" s="52"/>
      <c r="L1372" s="52"/>
      <c r="M1372" s="53" t="s">
        <v>341</v>
      </c>
      <c r="N1372" s="53"/>
      <c r="O1372" s="53"/>
      <c r="P1372" s="53" t="s">
        <v>343</v>
      </c>
      <c r="Q1372" s="53"/>
      <c r="R1372" s="53"/>
      <c r="S1372" s="54">
        <v>7</v>
      </c>
      <c r="T1372" s="54"/>
      <c r="V1372" s="5">
        <v>0</v>
      </c>
      <c r="W1372" s="4" t="s">
        <v>326</v>
      </c>
      <c r="X1372" s="55" t="s">
        <v>327</v>
      </c>
      <c r="Y1372" s="55"/>
      <c r="Z1372" s="55"/>
      <c r="AA1372" s="55"/>
      <c r="AB1372" s="56">
        <v>0</v>
      </c>
      <c r="AC1372" s="56"/>
    </row>
    <row r="1373" spans="1:29" ht="11.1" customHeight="1" x14ac:dyDescent="0.15">
      <c r="A1373" s="6" t="s">
        <v>325</v>
      </c>
      <c r="C1373" s="40" t="s">
        <v>339</v>
      </c>
      <c r="D1373" s="40"/>
      <c r="E1373" s="40"/>
      <c r="F1373" s="40"/>
      <c r="G1373" s="51">
        <v>3570931</v>
      </c>
      <c r="H1373" s="51"/>
      <c r="I1373" s="52" t="s">
        <v>264</v>
      </c>
      <c r="J1373" s="52"/>
      <c r="K1373" s="52"/>
      <c r="L1373" s="52"/>
      <c r="M1373" s="53" t="s">
        <v>341</v>
      </c>
      <c r="N1373" s="53"/>
      <c r="O1373" s="53"/>
      <c r="P1373" s="53" t="s">
        <v>342</v>
      </c>
      <c r="Q1373" s="53"/>
      <c r="R1373" s="53"/>
      <c r="S1373" s="54">
        <v>7.7</v>
      </c>
      <c r="T1373" s="54"/>
      <c r="V1373" s="5">
        <v>0</v>
      </c>
      <c r="W1373" s="4" t="s">
        <v>326</v>
      </c>
      <c r="X1373" s="55" t="s">
        <v>327</v>
      </c>
      <c r="Y1373" s="55"/>
      <c r="Z1373" s="55"/>
      <c r="AA1373" s="55"/>
      <c r="AB1373" s="56">
        <v>0</v>
      </c>
      <c r="AC1373" s="56"/>
    </row>
    <row r="1374" spans="1:29" ht="11.1" customHeight="1" x14ac:dyDescent="0.15">
      <c r="A1374" s="6" t="s">
        <v>325</v>
      </c>
      <c r="C1374" s="40" t="s">
        <v>339</v>
      </c>
      <c r="D1374" s="40"/>
      <c r="E1374" s="40"/>
      <c r="F1374" s="40"/>
      <c r="G1374" s="51">
        <v>3571218</v>
      </c>
      <c r="H1374" s="51"/>
      <c r="I1374" s="52" t="s">
        <v>264</v>
      </c>
      <c r="J1374" s="52"/>
      <c r="K1374" s="52"/>
      <c r="L1374" s="52"/>
      <c r="M1374" s="53" t="s">
        <v>341</v>
      </c>
      <c r="N1374" s="53"/>
      <c r="O1374" s="53"/>
      <c r="P1374" s="53" t="s">
        <v>342</v>
      </c>
      <c r="Q1374" s="53"/>
      <c r="R1374" s="53"/>
      <c r="S1374" s="54">
        <v>6.17</v>
      </c>
      <c r="T1374" s="54"/>
      <c r="V1374" s="5">
        <v>0</v>
      </c>
      <c r="W1374" s="4" t="s">
        <v>326</v>
      </c>
      <c r="X1374" s="55" t="s">
        <v>327</v>
      </c>
      <c r="Y1374" s="55"/>
      <c r="Z1374" s="55"/>
      <c r="AA1374" s="55"/>
      <c r="AB1374" s="56">
        <v>0</v>
      </c>
      <c r="AC1374" s="56"/>
    </row>
    <row r="1375" spans="1:29" ht="11.1" customHeight="1" x14ac:dyDescent="0.15">
      <c r="A1375" s="6" t="s">
        <v>325</v>
      </c>
      <c r="C1375" s="40" t="s">
        <v>339</v>
      </c>
      <c r="D1375" s="40"/>
      <c r="E1375" s="40"/>
      <c r="F1375" s="40"/>
      <c r="G1375" s="51">
        <v>3571220</v>
      </c>
      <c r="H1375" s="51"/>
      <c r="I1375" s="52" t="s">
        <v>264</v>
      </c>
      <c r="J1375" s="52"/>
      <c r="K1375" s="52"/>
      <c r="L1375" s="52"/>
      <c r="M1375" s="53" t="s">
        <v>341</v>
      </c>
      <c r="N1375" s="53"/>
      <c r="O1375" s="53"/>
      <c r="P1375" s="53" t="s">
        <v>343</v>
      </c>
      <c r="Q1375" s="53"/>
      <c r="R1375" s="53"/>
      <c r="S1375" s="54">
        <v>6.84</v>
      </c>
      <c r="T1375" s="54"/>
      <c r="V1375" s="5">
        <v>0</v>
      </c>
      <c r="W1375" s="4" t="s">
        <v>326</v>
      </c>
      <c r="X1375" s="55" t="s">
        <v>327</v>
      </c>
      <c r="Y1375" s="55"/>
      <c r="Z1375" s="55"/>
      <c r="AA1375" s="55"/>
      <c r="AB1375" s="56">
        <v>0</v>
      </c>
      <c r="AC1375" s="56"/>
    </row>
    <row r="1376" spans="1:29" ht="11.1" customHeight="1" x14ac:dyDescent="0.15">
      <c r="A1376" s="6" t="s">
        <v>325</v>
      </c>
      <c r="C1376" s="40" t="s">
        <v>339</v>
      </c>
      <c r="D1376" s="40"/>
      <c r="E1376" s="40"/>
      <c r="F1376" s="40"/>
      <c r="G1376" s="51">
        <v>3574586</v>
      </c>
      <c r="H1376" s="51"/>
      <c r="I1376" s="52" t="s">
        <v>266</v>
      </c>
      <c r="J1376" s="52"/>
      <c r="K1376" s="52"/>
      <c r="L1376" s="52"/>
      <c r="M1376" s="53" t="s">
        <v>341</v>
      </c>
      <c r="N1376" s="53"/>
      <c r="O1376" s="53"/>
      <c r="P1376" s="53" t="s">
        <v>343</v>
      </c>
      <c r="Q1376" s="53"/>
      <c r="R1376" s="53"/>
      <c r="S1376" s="54">
        <v>5.69</v>
      </c>
      <c r="T1376" s="54"/>
      <c r="V1376" s="5">
        <v>0</v>
      </c>
      <c r="W1376" s="4" t="s">
        <v>326</v>
      </c>
      <c r="X1376" s="55" t="s">
        <v>327</v>
      </c>
      <c r="Y1376" s="55"/>
      <c r="Z1376" s="55"/>
      <c r="AA1376" s="55"/>
      <c r="AB1376" s="56">
        <v>0</v>
      </c>
      <c r="AC1376" s="56"/>
    </row>
    <row r="1377" spans="1:31" ht="11.1" customHeight="1" x14ac:dyDescent="0.15">
      <c r="A1377" s="6" t="s">
        <v>325</v>
      </c>
      <c r="C1377" s="40" t="s">
        <v>339</v>
      </c>
      <c r="D1377" s="40"/>
      <c r="E1377" s="40"/>
      <c r="F1377" s="40"/>
      <c r="G1377" s="51">
        <v>3574639</v>
      </c>
      <c r="H1377" s="51"/>
      <c r="I1377" s="52" t="s">
        <v>266</v>
      </c>
      <c r="J1377" s="52"/>
      <c r="K1377" s="52"/>
      <c r="L1377" s="52"/>
      <c r="M1377" s="53" t="s">
        <v>341</v>
      </c>
      <c r="N1377" s="53"/>
      <c r="O1377" s="53"/>
      <c r="P1377" s="53" t="s">
        <v>342</v>
      </c>
      <c r="Q1377" s="53"/>
      <c r="R1377" s="53"/>
      <c r="S1377" s="54">
        <v>6.7</v>
      </c>
      <c r="T1377" s="54"/>
      <c r="V1377" s="5">
        <v>0</v>
      </c>
      <c r="W1377" s="4" t="s">
        <v>326</v>
      </c>
      <c r="X1377" s="55" t="s">
        <v>327</v>
      </c>
      <c r="Y1377" s="55"/>
      <c r="Z1377" s="55"/>
      <c r="AA1377" s="55"/>
      <c r="AB1377" s="56">
        <v>0</v>
      </c>
      <c r="AC1377" s="56"/>
    </row>
    <row r="1378" spans="1:31" ht="2.1" customHeight="1" x14ac:dyDescent="0.15"/>
    <row r="1379" spans="1:31" ht="13.9" customHeight="1" x14ac:dyDescent="0.15">
      <c r="Q1379" s="37" t="s">
        <v>352</v>
      </c>
      <c r="R1379" s="37"/>
      <c r="S1379" s="37"/>
      <c r="AA1379" s="57" t="s">
        <v>276</v>
      </c>
      <c r="AB1379" s="57"/>
      <c r="AC1379" s="57"/>
      <c r="AD1379" s="57"/>
      <c r="AE1379" s="57"/>
    </row>
    <row r="1380" spans="1:31" ht="13.9" customHeight="1" x14ac:dyDescent="0.15">
      <c r="A1380" s="2" t="s">
        <v>315</v>
      </c>
      <c r="C1380" s="40" t="s">
        <v>316</v>
      </c>
      <c r="D1380" s="40"/>
      <c r="E1380" s="40"/>
      <c r="G1380" s="41" t="s">
        <v>317</v>
      </c>
      <c r="H1380" s="41"/>
      <c r="I1380" s="40" t="s">
        <v>318</v>
      </c>
      <c r="J1380" s="40"/>
      <c r="K1380" s="40"/>
      <c r="L1380" s="40"/>
      <c r="M1380" s="40" t="s">
        <v>319</v>
      </c>
      <c r="N1380" s="40"/>
      <c r="O1380" s="40"/>
      <c r="P1380" s="40" t="s">
        <v>320</v>
      </c>
      <c r="Q1380" s="40"/>
      <c r="R1380" s="40"/>
      <c r="S1380" s="42" t="s">
        <v>321</v>
      </c>
      <c r="T1380" s="42"/>
      <c r="V1380" s="3" t="s">
        <v>322</v>
      </c>
      <c r="Z1380" s="42" t="s">
        <v>323</v>
      </c>
      <c r="AA1380" s="42"/>
      <c r="AB1380" s="42" t="s">
        <v>324</v>
      </c>
      <c r="AC1380" s="42"/>
    </row>
    <row r="1381" spans="1:31" ht="0.75" customHeight="1" x14ac:dyDescent="0.15">
      <c r="A1381" s="43" t="s">
        <v>325</v>
      </c>
      <c r="B1381" s="1" t="s">
        <v>326</v>
      </c>
      <c r="C1381" s="44" t="s">
        <v>339</v>
      </c>
      <c r="D1381" s="44"/>
      <c r="E1381" s="44"/>
      <c r="F1381" s="44"/>
      <c r="G1381" s="45">
        <v>3574960</v>
      </c>
      <c r="H1381" s="45"/>
      <c r="I1381" s="46" t="s">
        <v>266</v>
      </c>
      <c r="J1381" s="46"/>
      <c r="K1381" s="46"/>
      <c r="L1381" s="46"/>
      <c r="M1381" s="47" t="s">
        <v>341</v>
      </c>
      <c r="N1381" s="47"/>
      <c r="O1381" s="47"/>
      <c r="P1381" s="47" t="s">
        <v>343</v>
      </c>
      <c r="Q1381" s="47"/>
      <c r="R1381" s="47"/>
      <c r="S1381" s="48">
        <v>6.16</v>
      </c>
      <c r="T1381" s="48"/>
      <c r="U1381" s="1" t="s">
        <v>326</v>
      </c>
      <c r="V1381" s="48">
        <v>0</v>
      </c>
      <c r="W1381" s="47" t="s">
        <v>326</v>
      </c>
      <c r="X1381" s="49" t="s">
        <v>327</v>
      </c>
      <c r="Y1381" s="49"/>
      <c r="Z1381" s="49"/>
      <c r="AA1381" s="49"/>
      <c r="AB1381" s="50">
        <v>0</v>
      </c>
      <c r="AC1381" s="50"/>
      <c r="AD1381" s="1" t="s">
        <v>326</v>
      </c>
    </row>
    <row r="1382" spans="1:31" ht="10.35" customHeight="1" x14ac:dyDescent="0.15">
      <c r="A1382" s="43"/>
      <c r="C1382" s="44"/>
      <c r="D1382" s="44"/>
      <c r="E1382" s="44"/>
      <c r="F1382" s="44"/>
      <c r="G1382" s="45"/>
      <c r="H1382" s="45"/>
      <c r="I1382" s="46"/>
      <c r="J1382" s="46"/>
      <c r="K1382" s="46"/>
      <c r="L1382" s="46"/>
      <c r="M1382" s="47"/>
      <c r="N1382" s="47"/>
      <c r="O1382" s="47"/>
      <c r="P1382" s="47"/>
      <c r="Q1382" s="47"/>
      <c r="R1382" s="47"/>
      <c r="S1382" s="48"/>
      <c r="T1382" s="48"/>
      <c r="V1382" s="48"/>
      <c r="W1382" s="47"/>
      <c r="X1382" s="49"/>
      <c r="Y1382" s="49"/>
      <c r="Z1382" s="49"/>
      <c r="AA1382" s="49"/>
      <c r="AB1382" s="50"/>
      <c r="AC1382" s="50"/>
    </row>
    <row r="1383" spans="1:31" ht="11.1" customHeight="1" x14ac:dyDescent="0.15">
      <c r="A1383" s="6" t="s">
        <v>325</v>
      </c>
      <c r="C1383" s="40" t="s">
        <v>339</v>
      </c>
      <c r="D1383" s="40"/>
      <c r="E1383" s="40"/>
      <c r="F1383" s="40"/>
      <c r="G1383" s="51">
        <v>3574965</v>
      </c>
      <c r="H1383" s="51"/>
      <c r="I1383" s="52" t="s">
        <v>266</v>
      </c>
      <c r="J1383" s="52"/>
      <c r="K1383" s="52"/>
      <c r="L1383" s="52"/>
      <c r="M1383" s="53" t="s">
        <v>341</v>
      </c>
      <c r="N1383" s="53"/>
      <c r="O1383" s="53"/>
      <c r="P1383" s="53" t="s">
        <v>342</v>
      </c>
      <c r="Q1383" s="53"/>
      <c r="R1383" s="53"/>
      <c r="S1383" s="54">
        <v>5.16</v>
      </c>
      <c r="T1383" s="54"/>
      <c r="V1383" s="5">
        <v>0</v>
      </c>
      <c r="W1383" s="4" t="s">
        <v>326</v>
      </c>
      <c r="X1383" s="55" t="s">
        <v>327</v>
      </c>
      <c r="Y1383" s="55"/>
      <c r="Z1383" s="55"/>
      <c r="AA1383" s="55"/>
      <c r="AB1383" s="56">
        <v>0</v>
      </c>
      <c r="AC1383" s="56"/>
    </row>
    <row r="1384" spans="1:31" ht="11.1" customHeight="1" x14ac:dyDescent="0.15">
      <c r="A1384" s="6" t="s">
        <v>325</v>
      </c>
      <c r="C1384" s="40" t="s">
        <v>339</v>
      </c>
      <c r="D1384" s="40"/>
      <c r="E1384" s="40"/>
      <c r="F1384" s="40"/>
      <c r="G1384" s="51">
        <v>3578353</v>
      </c>
      <c r="H1384" s="51"/>
      <c r="I1384" s="52" t="s">
        <v>267</v>
      </c>
      <c r="J1384" s="52"/>
      <c r="K1384" s="52"/>
      <c r="L1384" s="52"/>
      <c r="M1384" s="53" t="s">
        <v>341</v>
      </c>
      <c r="N1384" s="53"/>
      <c r="O1384" s="53"/>
      <c r="P1384" s="53" t="s">
        <v>343</v>
      </c>
      <c r="Q1384" s="53"/>
      <c r="R1384" s="53"/>
      <c r="S1384" s="54">
        <v>6.6</v>
      </c>
      <c r="T1384" s="54"/>
      <c r="V1384" s="5">
        <v>0</v>
      </c>
      <c r="W1384" s="4" t="s">
        <v>326</v>
      </c>
      <c r="X1384" s="55" t="s">
        <v>327</v>
      </c>
      <c r="Y1384" s="55"/>
      <c r="Z1384" s="55"/>
      <c r="AA1384" s="55"/>
      <c r="AB1384" s="56">
        <v>0</v>
      </c>
      <c r="AC1384" s="56"/>
    </row>
    <row r="1385" spans="1:31" ht="11.1" customHeight="1" x14ac:dyDescent="0.15">
      <c r="A1385" s="6" t="s">
        <v>325</v>
      </c>
      <c r="C1385" s="40" t="s">
        <v>339</v>
      </c>
      <c r="D1385" s="40"/>
      <c r="E1385" s="40"/>
      <c r="F1385" s="40"/>
      <c r="G1385" s="51">
        <v>3578378</v>
      </c>
      <c r="H1385" s="51"/>
      <c r="I1385" s="52" t="s">
        <v>267</v>
      </c>
      <c r="J1385" s="52"/>
      <c r="K1385" s="52"/>
      <c r="L1385" s="52"/>
      <c r="M1385" s="53" t="s">
        <v>341</v>
      </c>
      <c r="N1385" s="53"/>
      <c r="O1385" s="53"/>
      <c r="P1385" s="53" t="s">
        <v>342</v>
      </c>
      <c r="Q1385" s="53"/>
      <c r="R1385" s="53"/>
      <c r="S1385" s="54">
        <v>6.62</v>
      </c>
      <c r="T1385" s="54"/>
      <c r="V1385" s="5">
        <v>0</v>
      </c>
      <c r="W1385" s="4" t="s">
        <v>326</v>
      </c>
      <c r="X1385" s="55" t="s">
        <v>327</v>
      </c>
      <c r="Y1385" s="55"/>
      <c r="Z1385" s="55"/>
      <c r="AA1385" s="55"/>
      <c r="AB1385" s="56">
        <v>0</v>
      </c>
      <c r="AC1385" s="56"/>
    </row>
    <row r="1386" spans="1:31" ht="11.1" customHeight="1" x14ac:dyDescent="0.15">
      <c r="A1386" s="6" t="s">
        <v>325</v>
      </c>
      <c r="C1386" s="40" t="s">
        <v>339</v>
      </c>
      <c r="D1386" s="40"/>
      <c r="E1386" s="40"/>
      <c r="F1386" s="40"/>
      <c r="G1386" s="51">
        <v>3578697</v>
      </c>
      <c r="H1386" s="51"/>
      <c r="I1386" s="52" t="s">
        <v>267</v>
      </c>
      <c r="J1386" s="52"/>
      <c r="K1386" s="52"/>
      <c r="L1386" s="52"/>
      <c r="M1386" s="53" t="s">
        <v>341</v>
      </c>
      <c r="N1386" s="53"/>
      <c r="O1386" s="53"/>
      <c r="P1386" s="53" t="s">
        <v>350</v>
      </c>
      <c r="Q1386" s="53"/>
      <c r="R1386" s="53"/>
      <c r="S1386" s="54">
        <v>4.34</v>
      </c>
      <c r="T1386" s="54"/>
      <c r="V1386" s="5">
        <v>0</v>
      </c>
      <c r="W1386" s="4" t="s">
        <v>326</v>
      </c>
      <c r="X1386" s="55" t="s">
        <v>327</v>
      </c>
      <c r="Y1386" s="55"/>
      <c r="Z1386" s="55"/>
      <c r="AA1386" s="55"/>
      <c r="AB1386" s="56">
        <v>0</v>
      </c>
      <c r="AC1386" s="56"/>
    </row>
    <row r="1387" spans="1:31" ht="11.1" customHeight="1" x14ac:dyDescent="0.15">
      <c r="A1387" s="6" t="s">
        <v>325</v>
      </c>
      <c r="C1387" s="40" t="s">
        <v>339</v>
      </c>
      <c r="D1387" s="40"/>
      <c r="E1387" s="40"/>
      <c r="F1387" s="40"/>
      <c r="G1387" s="51">
        <v>3578700</v>
      </c>
      <c r="H1387" s="51"/>
      <c r="I1387" s="52" t="s">
        <v>267</v>
      </c>
      <c r="J1387" s="52"/>
      <c r="K1387" s="52"/>
      <c r="L1387" s="52"/>
      <c r="M1387" s="53" t="s">
        <v>341</v>
      </c>
      <c r="N1387" s="53"/>
      <c r="O1387" s="53"/>
      <c r="P1387" s="53" t="s">
        <v>342</v>
      </c>
      <c r="Q1387" s="53"/>
      <c r="R1387" s="53"/>
      <c r="S1387" s="54">
        <v>5.18</v>
      </c>
      <c r="T1387" s="54"/>
      <c r="V1387" s="5">
        <v>0</v>
      </c>
      <c r="W1387" s="4" t="s">
        <v>326</v>
      </c>
      <c r="X1387" s="55" t="s">
        <v>327</v>
      </c>
      <c r="Y1387" s="55"/>
      <c r="Z1387" s="55"/>
      <c r="AA1387" s="55"/>
      <c r="AB1387" s="56">
        <v>0</v>
      </c>
      <c r="AC1387" s="56"/>
    </row>
    <row r="1388" spans="1:31" ht="11.1" customHeight="1" x14ac:dyDescent="0.15">
      <c r="A1388" s="6" t="s">
        <v>325</v>
      </c>
      <c r="C1388" s="40" t="s">
        <v>339</v>
      </c>
      <c r="D1388" s="40"/>
      <c r="E1388" s="40"/>
      <c r="F1388" s="40"/>
      <c r="G1388" s="51">
        <v>3578717</v>
      </c>
      <c r="H1388" s="51"/>
      <c r="I1388" s="52" t="s">
        <v>267</v>
      </c>
      <c r="J1388" s="52"/>
      <c r="K1388" s="52"/>
      <c r="L1388" s="52"/>
      <c r="M1388" s="53" t="s">
        <v>341</v>
      </c>
      <c r="N1388" s="53"/>
      <c r="O1388" s="53"/>
      <c r="P1388" s="53" t="s">
        <v>350</v>
      </c>
      <c r="Q1388" s="53"/>
      <c r="R1388" s="53"/>
      <c r="S1388" s="54">
        <v>5.7</v>
      </c>
      <c r="T1388" s="54"/>
      <c r="V1388" s="5">
        <v>0</v>
      </c>
      <c r="W1388" s="4" t="s">
        <v>326</v>
      </c>
      <c r="X1388" s="55" t="s">
        <v>327</v>
      </c>
      <c r="Y1388" s="55"/>
      <c r="Z1388" s="55"/>
      <c r="AA1388" s="55"/>
      <c r="AB1388" s="56">
        <v>0</v>
      </c>
      <c r="AC1388" s="56"/>
    </row>
    <row r="1389" spans="1:31" ht="11.1" customHeight="1" x14ac:dyDescent="0.15">
      <c r="A1389" s="6" t="s">
        <v>325</v>
      </c>
      <c r="C1389" s="40" t="s">
        <v>339</v>
      </c>
      <c r="D1389" s="40"/>
      <c r="E1389" s="40"/>
      <c r="F1389" s="40"/>
      <c r="G1389" s="51">
        <v>3582140</v>
      </c>
      <c r="H1389" s="51"/>
      <c r="I1389" s="52" t="s">
        <v>268</v>
      </c>
      <c r="J1389" s="52"/>
      <c r="K1389" s="52"/>
      <c r="L1389" s="52"/>
      <c r="M1389" s="53" t="s">
        <v>341</v>
      </c>
      <c r="N1389" s="53"/>
      <c r="O1389" s="53"/>
      <c r="P1389" s="53" t="s">
        <v>343</v>
      </c>
      <c r="Q1389" s="53"/>
      <c r="R1389" s="53"/>
      <c r="S1389" s="54">
        <v>6.54</v>
      </c>
      <c r="T1389" s="54"/>
      <c r="V1389" s="5">
        <v>0</v>
      </c>
      <c r="W1389" s="4" t="s">
        <v>326</v>
      </c>
      <c r="X1389" s="55" t="s">
        <v>327</v>
      </c>
      <c r="Y1389" s="55"/>
      <c r="Z1389" s="55"/>
      <c r="AA1389" s="55"/>
      <c r="AB1389" s="56">
        <v>0</v>
      </c>
      <c r="AC1389" s="56"/>
    </row>
    <row r="1390" spans="1:31" ht="11.1" customHeight="1" x14ac:dyDescent="0.15">
      <c r="A1390" s="6" t="s">
        <v>325</v>
      </c>
      <c r="C1390" s="40" t="s">
        <v>339</v>
      </c>
      <c r="D1390" s="40"/>
      <c r="E1390" s="40"/>
      <c r="F1390" s="40"/>
      <c r="G1390" s="51">
        <v>3582175</v>
      </c>
      <c r="H1390" s="51"/>
      <c r="I1390" s="52" t="s">
        <v>268</v>
      </c>
      <c r="J1390" s="52"/>
      <c r="K1390" s="52"/>
      <c r="L1390" s="52"/>
      <c r="M1390" s="53" t="s">
        <v>341</v>
      </c>
      <c r="N1390" s="53"/>
      <c r="O1390" s="53"/>
      <c r="P1390" s="53" t="s">
        <v>342</v>
      </c>
      <c r="Q1390" s="53"/>
      <c r="R1390" s="53"/>
      <c r="S1390" s="54">
        <v>6.96</v>
      </c>
      <c r="T1390" s="54"/>
      <c r="V1390" s="5">
        <v>0</v>
      </c>
      <c r="W1390" s="4" t="s">
        <v>326</v>
      </c>
      <c r="X1390" s="55" t="s">
        <v>327</v>
      </c>
      <c r="Y1390" s="55"/>
      <c r="Z1390" s="55"/>
      <c r="AA1390" s="55"/>
      <c r="AB1390" s="56">
        <v>0</v>
      </c>
      <c r="AC1390" s="56"/>
    </row>
    <row r="1391" spans="1:31" ht="11.1" customHeight="1" x14ac:dyDescent="0.15">
      <c r="A1391" s="6" t="s">
        <v>325</v>
      </c>
      <c r="C1391" s="40" t="s">
        <v>339</v>
      </c>
      <c r="D1391" s="40"/>
      <c r="E1391" s="40"/>
      <c r="F1391" s="40"/>
      <c r="G1391" s="51">
        <v>3582486</v>
      </c>
      <c r="H1391" s="51"/>
      <c r="I1391" s="52" t="s">
        <v>268</v>
      </c>
      <c r="J1391" s="52"/>
      <c r="K1391" s="52"/>
      <c r="L1391" s="52"/>
      <c r="M1391" s="53" t="s">
        <v>341</v>
      </c>
      <c r="N1391" s="53"/>
      <c r="O1391" s="53"/>
      <c r="P1391" s="53" t="s">
        <v>342</v>
      </c>
      <c r="Q1391" s="53"/>
      <c r="R1391" s="53"/>
      <c r="S1391" s="54">
        <v>5.48</v>
      </c>
      <c r="T1391" s="54"/>
      <c r="V1391" s="5">
        <v>0</v>
      </c>
      <c r="W1391" s="4" t="s">
        <v>326</v>
      </c>
      <c r="X1391" s="55" t="s">
        <v>327</v>
      </c>
      <c r="Y1391" s="55"/>
      <c r="Z1391" s="55"/>
      <c r="AA1391" s="55"/>
      <c r="AB1391" s="56">
        <v>0</v>
      </c>
      <c r="AC1391" s="56"/>
    </row>
    <row r="1392" spans="1:31" ht="11.1" customHeight="1" x14ac:dyDescent="0.15">
      <c r="A1392" s="6" t="s">
        <v>325</v>
      </c>
      <c r="C1392" s="40" t="s">
        <v>339</v>
      </c>
      <c r="D1392" s="40"/>
      <c r="E1392" s="40"/>
      <c r="F1392" s="40"/>
      <c r="G1392" s="51">
        <v>3582487</v>
      </c>
      <c r="H1392" s="51"/>
      <c r="I1392" s="52" t="s">
        <v>268</v>
      </c>
      <c r="J1392" s="52"/>
      <c r="K1392" s="52"/>
      <c r="L1392" s="52"/>
      <c r="M1392" s="53" t="s">
        <v>341</v>
      </c>
      <c r="N1392" s="53"/>
      <c r="O1392" s="53"/>
      <c r="P1392" s="53" t="s">
        <v>343</v>
      </c>
      <c r="Q1392" s="53"/>
      <c r="R1392" s="53"/>
      <c r="S1392" s="54">
        <v>5.38</v>
      </c>
      <c r="T1392" s="54"/>
      <c r="V1392" s="5">
        <v>0</v>
      </c>
      <c r="W1392" s="4" t="s">
        <v>326</v>
      </c>
      <c r="X1392" s="55" t="s">
        <v>327</v>
      </c>
      <c r="Y1392" s="55"/>
      <c r="Z1392" s="55"/>
      <c r="AA1392" s="55"/>
      <c r="AB1392" s="56">
        <v>0</v>
      </c>
      <c r="AC1392" s="56"/>
    </row>
    <row r="1393" spans="1:29" ht="11.1" customHeight="1" x14ac:dyDescent="0.15">
      <c r="A1393" s="6" t="s">
        <v>325</v>
      </c>
      <c r="C1393" s="40" t="s">
        <v>339</v>
      </c>
      <c r="D1393" s="40"/>
      <c r="E1393" s="40"/>
      <c r="F1393" s="40"/>
      <c r="G1393" s="51">
        <v>3585417</v>
      </c>
      <c r="H1393" s="51"/>
      <c r="I1393" s="52" t="s">
        <v>269</v>
      </c>
      <c r="J1393" s="52"/>
      <c r="K1393" s="52"/>
      <c r="L1393" s="52"/>
      <c r="M1393" s="53" t="s">
        <v>341</v>
      </c>
      <c r="N1393" s="53"/>
      <c r="O1393" s="53"/>
      <c r="P1393" s="53" t="s">
        <v>343</v>
      </c>
      <c r="Q1393" s="53"/>
      <c r="R1393" s="53"/>
      <c r="S1393" s="54">
        <v>6.91</v>
      </c>
      <c r="T1393" s="54"/>
      <c r="V1393" s="5">
        <v>0</v>
      </c>
      <c r="W1393" s="4" t="s">
        <v>326</v>
      </c>
      <c r="X1393" s="55" t="s">
        <v>327</v>
      </c>
      <c r="Y1393" s="55"/>
      <c r="Z1393" s="55"/>
      <c r="AA1393" s="55"/>
      <c r="AB1393" s="56">
        <v>0</v>
      </c>
      <c r="AC1393" s="56"/>
    </row>
    <row r="1394" spans="1:29" ht="11.1" customHeight="1" x14ac:dyDescent="0.15">
      <c r="A1394" s="6" t="s">
        <v>325</v>
      </c>
      <c r="C1394" s="40" t="s">
        <v>339</v>
      </c>
      <c r="D1394" s="40"/>
      <c r="E1394" s="40"/>
      <c r="F1394" s="40"/>
      <c r="G1394" s="51">
        <v>3585767</v>
      </c>
      <c r="H1394" s="51"/>
      <c r="I1394" s="52" t="s">
        <v>269</v>
      </c>
      <c r="J1394" s="52"/>
      <c r="K1394" s="52"/>
      <c r="L1394" s="52"/>
      <c r="M1394" s="53" t="s">
        <v>341</v>
      </c>
      <c r="N1394" s="53"/>
      <c r="O1394" s="53"/>
      <c r="P1394" s="53" t="s">
        <v>342</v>
      </c>
      <c r="Q1394" s="53"/>
      <c r="R1394" s="53"/>
      <c r="S1394" s="54">
        <v>7.1</v>
      </c>
      <c r="T1394" s="54"/>
      <c r="V1394" s="5">
        <v>0</v>
      </c>
      <c r="W1394" s="4" t="s">
        <v>326</v>
      </c>
      <c r="X1394" s="55" t="s">
        <v>327</v>
      </c>
      <c r="Y1394" s="55"/>
      <c r="Z1394" s="55"/>
      <c r="AA1394" s="55"/>
      <c r="AB1394" s="56">
        <v>0</v>
      </c>
      <c r="AC1394" s="56"/>
    </row>
    <row r="1395" spans="1:29" ht="11.1" customHeight="1" x14ac:dyDescent="0.15">
      <c r="A1395" s="6" t="s">
        <v>325</v>
      </c>
      <c r="C1395" s="40" t="s">
        <v>339</v>
      </c>
      <c r="D1395" s="40"/>
      <c r="E1395" s="40"/>
      <c r="F1395" s="40"/>
      <c r="G1395" s="51">
        <v>3585818</v>
      </c>
      <c r="H1395" s="51"/>
      <c r="I1395" s="52" t="s">
        <v>270</v>
      </c>
      <c r="J1395" s="52"/>
      <c r="K1395" s="52"/>
      <c r="L1395" s="52"/>
      <c r="M1395" s="53" t="s">
        <v>341</v>
      </c>
      <c r="N1395" s="53"/>
      <c r="O1395" s="53"/>
      <c r="P1395" s="53" t="s">
        <v>343</v>
      </c>
      <c r="Q1395" s="53"/>
      <c r="R1395" s="53"/>
      <c r="S1395" s="54">
        <v>6.66</v>
      </c>
      <c r="T1395" s="54"/>
      <c r="V1395" s="5">
        <v>0</v>
      </c>
      <c r="W1395" s="4" t="s">
        <v>326</v>
      </c>
      <c r="X1395" s="55" t="s">
        <v>327</v>
      </c>
      <c r="Y1395" s="55"/>
      <c r="Z1395" s="55"/>
      <c r="AA1395" s="55"/>
      <c r="AB1395" s="56">
        <v>0</v>
      </c>
      <c r="AC1395" s="56"/>
    </row>
    <row r="1396" spans="1:29" ht="11.1" customHeight="1" x14ac:dyDescent="0.15">
      <c r="A1396" s="6" t="s">
        <v>325</v>
      </c>
      <c r="C1396" s="40" t="s">
        <v>339</v>
      </c>
      <c r="D1396" s="40"/>
      <c r="E1396" s="40"/>
      <c r="F1396" s="40"/>
      <c r="G1396" s="51">
        <v>3589184</v>
      </c>
      <c r="H1396" s="51"/>
      <c r="I1396" s="52" t="s">
        <v>271</v>
      </c>
      <c r="J1396" s="52"/>
      <c r="K1396" s="52"/>
      <c r="L1396" s="52"/>
      <c r="M1396" s="53" t="s">
        <v>341</v>
      </c>
      <c r="N1396" s="53"/>
      <c r="O1396" s="53"/>
      <c r="P1396" s="53" t="s">
        <v>343</v>
      </c>
      <c r="Q1396" s="53"/>
      <c r="R1396" s="53"/>
      <c r="S1396" s="54">
        <v>5.48</v>
      </c>
      <c r="T1396" s="54"/>
      <c r="V1396" s="5">
        <v>0</v>
      </c>
      <c r="W1396" s="4" t="s">
        <v>326</v>
      </c>
      <c r="X1396" s="55" t="s">
        <v>327</v>
      </c>
      <c r="Y1396" s="55"/>
      <c r="Z1396" s="55"/>
      <c r="AA1396" s="55"/>
      <c r="AB1396" s="56">
        <v>0</v>
      </c>
      <c r="AC1396" s="56"/>
    </row>
    <row r="1397" spans="1:29" ht="11.1" customHeight="1" x14ac:dyDescent="0.15">
      <c r="A1397" s="6" t="s">
        <v>325</v>
      </c>
      <c r="C1397" s="40" t="s">
        <v>339</v>
      </c>
      <c r="D1397" s="40"/>
      <c r="E1397" s="40"/>
      <c r="F1397" s="40"/>
      <c r="G1397" s="51">
        <v>3589230</v>
      </c>
      <c r="H1397" s="51"/>
      <c r="I1397" s="52" t="s">
        <v>271</v>
      </c>
      <c r="J1397" s="52"/>
      <c r="K1397" s="52"/>
      <c r="L1397" s="52"/>
      <c r="M1397" s="53" t="s">
        <v>341</v>
      </c>
      <c r="N1397" s="53"/>
      <c r="O1397" s="53"/>
      <c r="P1397" s="53" t="s">
        <v>342</v>
      </c>
      <c r="Q1397" s="53"/>
      <c r="R1397" s="53"/>
      <c r="S1397" s="54">
        <v>6.09</v>
      </c>
      <c r="T1397" s="54"/>
      <c r="V1397" s="5">
        <v>0</v>
      </c>
      <c r="W1397" s="4" t="s">
        <v>326</v>
      </c>
      <c r="X1397" s="55" t="s">
        <v>327</v>
      </c>
      <c r="Y1397" s="55"/>
      <c r="Z1397" s="55"/>
      <c r="AA1397" s="55"/>
      <c r="AB1397" s="56">
        <v>0</v>
      </c>
      <c r="AC1397" s="56"/>
    </row>
    <row r="1398" spans="1:29" ht="11.1" customHeight="1" x14ac:dyDescent="0.15">
      <c r="A1398" s="6" t="s">
        <v>325</v>
      </c>
      <c r="C1398" s="40" t="s">
        <v>339</v>
      </c>
      <c r="D1398" s="40"/>
      <c r="E1398" s="40"/>
      <c r="F1398" s="40"/>
      <c r="G1398" s="51">
        <v>3589560</v>
      </c>
      <c r="H1398" s="51"/>
      <c r="I1398" s="52" t="s">
        <v>271</v>
      </c>
      <c r="J1398" s="52"/>
      <c r="K1398" s="52"/>
      <c r="L1398" s="52"/>
      <c r="M1398" s="53" t="s">
        <v>341</v>
      </c>
      <c r="N1398" s="53"/>
      <c r="O1398" s="53"/>
      <c r="P1398" s="53" t="s">
        <v>342</v>
      </c>
      <c r="Q1398" s="53"/>
      <c r="R1398" s="53"/>
      <c r="S1398" s="54">
        <v>5.41</v>
      </c>
      <c r="T1398" s="54"/>
      <c r="V1398" s="5">
        <v>0</v>
      </c>
      <c r="W1398" s="4" t="s">
        <v>326</v>
      </c>
      <c r="X1398" s="55" t="s">
        <v>327</v>
      </c>
      <c r="Y1398" s="55"/>
      <c r="Z1398" s="55"/>
      <c r="AA1398" s="55"/>
      <c r="AB1398" s="56">
        <v>0</v>
      </c>
      <c r="AC1398" s="56"/>
    </row>
    <row r="1399" spans="1:29" ht="11.1" customHeight="1" x14ac:dyDescent="0.15">
      <c r="A1399" s="6" t="s">
        <v>325</v>
      </c>
      <c r="C1399" s="40" t="s">
        <v>339</v>
      </c>
      <c r="D1399" s="40"/>
      <c r="E1399" s="40"/>
      <c r="F1399" s="40"/>
      <c r="G1399" s="51">
        <v>3589562</v>
      </c>
      <c r="H1399" s="51"/>
      <c r="I1399" s="52" t="s">
        <v>271</v>
      </c>
      <c r="J1399" s="52"/>
      <c r="K1399" s="52"/>
      <c r="L1399" s="52"/>
      <c r="M1399" s="53" t="s">
        <v>341</v>
      </c>
      <c r="N1399" s="53"/>
      <c r="O1399" s="53"/>
      <c r="P1399" s="53" t="s">
        <v>343</v>
      </c>
      <c r="Q1399" s="53"/>
      <c r="R1399" s="53"/>
      <c r="S1399" s="54">
        <v>5.41</v>
      </c>
      <c r="T1399" s="54"/>
      <c r="V1399" s="5">
        <v>0</v>
      </c>
      <c r="W1399" s="4" t="s">
        <v>326</v>
      </c>
      <c r="X1399" s="55" t="s">
        <v>327</v>
      </c>
      <c r="Y1399" s="55"/>
      <c r="Z1399" s="55"/>
      <c r="AA1399" s="55"/>
      <c r="AB1399" s="56">
        <v>0</v>
      </c>
      <c r="AC1399" s="56"/>
    </row>
    <row r="1400" spans="1:29" ht="11.1" customHeight="1" x14ac:dyDescent="0.15">
      <c r="A1400" s="6" t="s">
        <v>325</v>
      </c>
      <c r="C1400" s="40" t="s">
        <v>339</v>
      </c>
      <c r="D1400" s="40"/>
      <c r="E1400" s="40"/>
      <c r="F1400" s="40"/>
      <c r="G1400" s="51">
        <v>3592935</v>
      </c>
      <c r="H1400" s="51"/>
      <c r="I1400" s="52" t="s">
        <v>272</v>
      </c>
      <c r="J1400" s="52"/>
      <c r="K1400" s="52"/>
      <c r="L1400" s="52"/>
      <c r="M1400" s="53" t="s">
        <v>341</v>
      </c>
      <c r="N1400" s="53"/>
      <c r="O1400" s="53"/>
      <c r="P1400" s="53" t="s">
        <v>343</v>
      </c>
      <c r="Q1400" s="53"/>
      <c r="R1400" s="53"/>
      <c r="S1400" s="54">
        <v>7.11</v>
      </c>
      <c r="T1400" s="54"/>
      <c r="V1400" s="5">
        <v>0</v>
      </c>
      <c r="W1400" s="4" t="s">
        <v>326</v>
      </c>
      <c r="X1400" s="55" t="s">
        <v>327</v>
      </c>
      <c r="Y1400" s="55"/>
      <c r="Z1400" s="55"/>
      <c r="AA1400" s="55"/>
      <c r="AB1400" s="56">
        <v>0</v>
      </c>
      <c r="AC1400" s="56"/>
    </row>
    <row r="1401" spans="1:29" ht="11.1" customHeight="1" x14ac:dyDescent="0.15">
      <c r="A1401" s="6" t="s">
        <v>325</v>
      </c>
      <c r="C1401" s="40" t="s">
        <v>339</v>
      </c>
      <c r="D1401" s="40"/>
      <c r="E1401" s="40"/>
      <c r="F1401" s="40"/>
      <c r="G1401" s="51">
        <v>3592984</v>
      </c>
      <c r="H1401" s="51"/>
      <c r="I1401" s="52" t="s">
        <v>272</v>
      </c>
      <c r="J1401" s="52"/>
      <c r="K1401" s="52"/>
      <c r="L1401" s="52"/>
      <c r="M1401" s="53" t="s">
        <v>341</v>
      </c>
      <c r="N1401" s="53"/>
      <c r="O1401" s="53"/>
      <c r="P1401" s="53" t="s">
        <v>342</v>
      </c>
      <c r="Q1401" s="53"/>
      <c r="R1401" s="53"/>
      <c r="S1401" s="54">
        <v>7.58</v>
      </c>
      <c r="T1401" s="54"/>
      <c r="V1401" s="5">
        <v>0</v>
      </c>
      <c r="W1401" s="4" t="s">
        <v>326</v>
      </c>
      <c r="X1401" s="55" t="s">
        <v>327</v>
      </c>
      <c r="Y1401" s="55"/>
      <c r="Z1401" s="55"/>
      <c r="AA1401" s="55"/>
      <c r="AB1401" s="56">
        <v>0</v>
      </c>
      <c r="AC1401" s="56"/>
    </row>
    <row r="1402" spans="1:29" ht="11.1" customHeight="1" x14ac:dyDescent="0.15">
      <c r="A1402" s="6" t="s">
        <v>325</v>
      </c>
      <c r="C1402" s="40" t="s">
        <v>339</v>
      </c>
      <c r="D1402" s="40"/>
      <c r="E1402" s="40"/>
      <c r="F1402" s="40"/>
      <c r="G1402" s="51">
        <v>3593274</v>
      </c>
      <c r="H1402" s="51"/>
      <c r="I1402" s="52" t="s">
        <v>272</v>
      </c>
      <c r="J1402" s="52"/>
      <c r="K1402" s="52"/>
      <c r="L1402" s="52"/>
      <c r="M1402" s="53" t="s">
        <v>341</v>
      </c>
      <c r="N1402" s="53"/>
      <c r="O1402" s="53"/>
      <c r="P1402" s="53" t="s">
        <v>343</v>
      </c>
      <c r="Q1402" s="53"/>
      <c r="R1402" s="53"/>
      <c r="S1402" s="54">
        <v>6.08</v>
      </c>
      <c r="T1402" s="54"/>
      <c r="V1402" s="5">
        <v>0</v>
      </c>
      <c r="W1402" s="4" t="s">
        <v>326</v>
      </c>
      <c r="X1402" s="55" t="s">
        <v>327</v>
      </c>
      <c r="Y1402" s="55"/>
      <c r="Z1402" s="55"/>
      <c r="AA1402" s="55"/>
      <c r="AB1402" s="56">
        <v>0</v>
      </c>
      <c r="AC1402" s="56"/>
    </row>
    <row r="1403" spans="1:29" ht="11.1" customHeight="1" x14ac:dyDescent="0.15">
      <c r="A1403" s="6" t="s">
        <v>325</v>
      </c>
      <c r="C1403" s="40" t="s">
        <v>339</v>
      </c>
      <c r="D1403" s="40"/>
      <c r="E1403" s="40"/>
      <c r="F1403" s="40"/>
      <c r="G1403" s="51">
        <v>3596577</v>
      </c>
      <c r="H1403" s="51"/>
      <c r="I1403" s="52" t="s">
        <v>273</v>
      </c>
      <c r="J1403" s="52"/>
      <c r="K1403" s="52"/>
      <c r="L1403" s="52"/>
      <c r="M1403" s="53" t="s">
        <v>341</v>
      </c>
      <c r="N1403" s="53"/>
      <c r="O1403" s="53"/>
      <c r="P1403" s="53" t="s">
        <v>343</v>
      </c>
      <c r="Q1403" s="53"/>
      <c r="R1403" s="53"/>
      <c r="S1403" s="54">
        <v>6.77</v>
      </c>
      <c r="T1403" s="54"/>
      <c r="V1403" s="5">
        <v>0</v>
      </c>
      <c r="W1403" s="4" t="s">
        <v>326</v>
      </c>
      <c r="X1403" s="55" t="s">
        <v>327</v>
      </c>
      <c r="Y1403" s="55"/>
      <c r="Z1403" s="55"/>
      <c r="AA1403" s="55"/>
      <c r="AB1403" s="56">
        <v>0</v>
      </c>
      <c r="AC1403" s="56"/>
    </row>
    <row r="1404" spans="1:29" ht="11.1" customHeight="1" x14ac:dyDescent="0.15">
      <c r="A1404" s="6" t="s">
        <v>325</v>
      </c>
      <c r="C1404" s="40" t="s">
        <v>339</v>
      </c>
      <c r="D1404" s="40"/>
      <c r="E1404" s="40"/>
      <c r="F1404" s="40"/>
      <c r="G1404" s="51">
        <v>3596647</v>
      </c>
      <c r="H1404" s="51"/>
      <c r="I1404" s="52" t="s">
        <v>273</v>
      </c>
      <c r="J1404" s="52"/>
      <c r="K1404" s="52"/>
      <c r="L1404" s="52"/>
      <c r="M1404" s="53" t="s">
        <v>341</v>
      </c>
      <c r="N1404" s="53"/>
      <c r="O1404" s="53"/>
      <c r="P1404" s="53" t="s">
        <v>342</v>
      </c>
      <c r="Q1404" s="53"/>
      <c r="R1404" s="53"/>
      <c r="S1404" s="54">
        <v>7.42</v>
      </c>
      <c r="T1404" s="54"/>
      <c r="V1404" s="5">
        <v>0</v>
      </c>
      <c r="W1404" s="4" t="s">
        <v>326</v>
      </c>
      <c r="X1404" s="55" t="s">
        <v>327</v>
      </c>
      <c r="Y1404" s="55"/>
      <c r="Z1404" s="55"/>
      <c r="AA1404" s="55"/>
      <c r="AB1404" s="56">
        <v>0</v>
      </c>
      <c r="AC1404" s="56"/>
    </row>
    <row r="1405" spans="1:29" ht="11.1" customHeight="1" x14ac:dyDescent="0.15">
      <c r="A1405" s="6" t="s">
        <v>325</v>
      </c>
      <c r="C1405" s="40" t="s">
        <v>339</v>
      </c>
      <c r="D1405" s="40"/>
      <c r="E1405" s="40"/>
      <c r="F1405" s="40"/>
      <c r="G1405" s="51">
        <v>3596950</v>
      </c>
      <c r="H1405" s="51"/>
      <c r="I1405" s="52" t="s">
        <v>273</v>
      </c>
      <c r="J1405" s="52"/>
      <c r="K1405" s="52"/>
      <c r="L1405" s="52"/>
      <c r="M1405" s="53" t="s">
        <v>341</v>
      </c>
      <c r="N1405" s="53"/>
      <c r="O1405" s="53"/>
      <c r="P1405" s="53" t="s">
        <v>343</v>
      </c>
      <c r="Q1405" s="53"/>
      <c r="R1405" s="53"/>
      <c r="S1405" s="54">
        <v>6.38</v>
      </c>
      <c r="T1405" s="54"/>
      <c r="V1405" s="5">
        <v>0</v>
      </c>
      <c r="W1405" s="4" t="s">
        <v>326</v>
      </c>
      <c r="X1405" s="55" t="s">
        <v>327</v>
      </c>
      <c r="Y1405" s="55"/>
      <c r="Z1405" s="55"/>
      <c r="AA1405" s="55"/>
      <c r="AB1405" s="56">
        <v>0</v>
      </c>
      <c r="AC1405" s="56"/>
    </row>
    <row r="1406" spans="1:29" ht="11.1" customHeight="1" x14ac:dyDescent="0.15">
      <c r="A1406" s="6" t="s">
        <v>325</v>
      </c>
      <c r="C1406" s="40" t="s">
        <v>339</v>
      </c>
      <c r="D1406" s="40"/>
      <c r="E1406" s="40"/>
      <c r="F1406" s="40"/>
      <c r="G1406" s="51">
        <v>3596951</v>
      </c>
      <c r="H1406" s="51"/>
      <c r="I1406" s="52" t="s">
        <v>273</v>
      </c>
      <c r="J1406" s="52"/>
      <c r="K1406" s="52"/>
      <c r="L1406" s="52"/>
      <c r="M1406" s="53" t="s">
        <v>341</v>
      </c>
      <c r="N1406" s="53"/>
      <c r="O1406" s="53"/>
      <c r="P1406" s="53" t="s">
        <v>342</v>
      </c>
      <c r="Q1406" s="53"/>
      <c r="R1406" s="53"/>
      <c r="S1406" s="54">
        <v>5.94</v>
      </c>
      <c r="T1406" s="54"/>
      <c r="V1406" s="5">
        <v>0</v>
      </c>
      <c r="W1406" s="4" t="s">
        <v>326</v>
      </c>
      <c r="X1406" s="55" t="s">
        <v>327</v>
      </c>
      <c r="Y1406" s="55"/>
      <c r="Z1406" s="55"/>
      <c r="AA1406" s="55"/>
      <c r="AB1406" s="56">
        <v>0</v>
      </c>
      <c r="AC1406" s="56"/>
    </row>
    <row r="1407" spans="1:29" ht="11.1" customHeight="1" x14ac:dyDescent="0.15">
      <c r="A1407" s="6" t="s">
        <v>325</v>
      </c>
      <c r="C1407" s="40" t="s">
        <v>339</v>
      </c>
      <c r="D1407" s="40"/>
      <c r="E1407" s="40"/>
      <c r="F1407" s="40"/>
      <c r="G1407" s="51">
        <v>3600416</v>
      </c>
      <c r="H1407" s="51"/>
      <c r="I1407" s="52" t="s">
        <v>274</v>
      </c>
      <c r="J1407" s="52"/>
      <c r="K1407" s="52"/>
      <c r="L1407" s="52"/>
      <c r="M1407" s="53" t="s">
        <v>341</v>
      </c>
      <c r="N1407" s="53"/>
      <c r="O1407" s="53"/>
      <c r="P1407" s="53" t="s">
        <v>343</v>
      </c>
      <c r="Q1407" s="53"/>
      <c r="R1407" s="53"/>
      <c r="S1407" s="54">
        <v>5.92</v>
      </c>
      <c r="T1407" s="54"/>
      <c r="V1407" s="5">
        <v>0</v>
      </c>
      <c r="W1407" s="4" t="s">
        <v>326</v>
      </c>
      <c r="X1407" s="55" t="s">
        <v>327</v>
      </c>
      <c r="Y1407" s="55"/>
      <c r="Z1407" s="55"/>
      <c r="AA1407" s="55"/>
      <c r="AB1407" s="56">
        <v>0</v>
      </c>
      <c r="AC1407" s="56"/>
    </row>
    <row r="1408" spans="1:29" ht="11.1" customHeight="1" x14ac:dyDescent="0.15">
      <c r="A1408" s="6" t="s">
        <v>325</v>
      </c>
      <c r="C1408" s="40" t="s">
        <v>339</v>
      </c>
      <c r="D1408" s="40"/>
      <c r="E1408" s="40"/>
      <c r="F1408" s="40"/>
      <c r="G1408" s="51">
        <v>3600489</v>
      </c>
      <c r="H1408" s="51"/>
      <c r="I1408" s="52" t="s">
        <v>274</v>
      </c>
      <c r="J1408" s="52"/>
      <c r="K1408" s="52"/>
      <c r="L1408" s="52"/>
      <c r="M1408" s="53" t="s">
        <v>341</v>
      </c>
      <c r="N1408" s="53"/>
      <c r="O1408" s="53"/>
      <c r="P1408" s="53" t="s">
        <v>342</v>
      </c>
      <c r="Q1408" s="53"/>
      <c r="R1408" s="53"/>
      <c r="S1408" s="54">
        <v>6.66</v>
      </c>
      <c r="T1408" s="54"/>
      <c r="V1408" s="5">
        <v>0</v>
      </c>
      <c r="W1408" s="4" t="s">
        <v>326</v>
      </c>
      <c r="X1408" s="55" t="s">
        <v>327</v>
      </c>
      <c r="Y1408" s="55"/>
      <c r="Z1408" s="55"/>
      <c r="AA1408" s="55"/>
      <c r="AB1408" s="56">
        <v>0</v>
      </c>
      <c r="AC1408" s="56"/>
    </row>
    <row r="1409" spans="1:29" ht="11.1" customHeight="1" x14ac:dyDescent="0.15">
      <c r="A1409" s="6" t="s">
        <v>325</v>
      </c>
      <c r="C1409" s="40" t="s">
        <v>339</v>
      </c>
      <c r="D1409" s="40"/>
      <c r="E1409" s="40"/>
      <c r="F1409" s="40"/>
      <c r="G1409" s="51">
        <v>3600803</v>
      </c>
      <c r="H1409" s="51"/>
      <c r="I1409" s="52" t="s">
        <v>274</v>
      </c>
      <c r="J1409" s="52"/>
      <c r="K1409" s="52"/>
      <c r="L1409" s="52"/>
      <c r="M1409" s="53" t="s">
        <v>341</v>
      </c>
      <c r="N1409" s="53"/>
      <c r="O1409" s="53"/>
      <c r="P1409" s="53" t="s">
        <v>343</v>
      </c>
      <c r="Q1409" s="53"/>
      <c r="R1409" s="53"/>
      <c r="S1409" s="54">
        <v>7.14</v>
      </c>
      <c r="T1409" s="54"/>
      <c r="V1409" s="5">
        <v>0</v>
      </c>
      <c r="W1409" s="4" t="s">
        <v>326</v>
      </c>
      <c r="X1409" s="55" t="s">
        <v>327</v>
      </c>
      <c r="Y1409" s="55"/>
      <c r="Z1409" s="55"/>
      <c r="AA1409" s="55"/>
      <c r="AB1409" s="56">
        <v>0</v>
      </c>
      <c r="AC1409" s="56"/>
    </row>
    <row r="1410" spans="1:29" ht="11.1" customHeight="1" x14ac:dyDescent="0.15">
      <c r="A1410" s="6" t="s">
        <v>325</v>
      </c>
      <c r="C1410" s="40" t="s">
        <v>339</v>
      </c>
      <c r="D1410" s="40"/>
      <c r="E1410" s="40"/>
      <c r="F1410" s="40"/>
      <c r="G1410" s="51">
        <v>3600804</v>
      </c>
      <c r="H1410" s="51"/>
      <c r="I1410" s="52" t="s">
        <v>274</v>
      </c>
      <c r="J1410" s="52"/>
      <c r="K1410" s="52"/>
      <c r="L1410" s="52"/>
      <c r="M1410" s="53" t="s">
        <v>341</v>
      </c>
      <c r="N1410" s="53"/>
      <c r="O1410" s="53"/>
      <c r="P1410" s="53" t="s">
        <v>342</v>
      </c>
      <c r="Q1410" s="53"/>
      <c r="R1410" s="53"/>
      <c r="S1410" s="54">
        <v>5.61</v>
      </c>
      <c r="T1410" s="54"/>
      <c r="V1410" s="5">
        <v>0</v>
      </c>
      <c r="W1410" s="4" t="s">
        <v>326</v>
      </c>
      <c r="X1410" s="55" t="s">
        <v>327</v>
      </c>
      <c r="Y1410" s="55"/>
      <c r="Z1410" s="55"/>
      <c r="AA1410" s="55"/>
      <c r="AB1410" s="56">
        <v>0</v>
      </c>
      <c r="AC1410" s="56"/>
    </row>
    <row r="1411" spans="1:29" ht="11.1" customHeight="1" x14ac:dyDescent="0.15">
      <c r="A1411" s="6" t="s">
        <v>325</v>
      </c>
      <c r="C1411" s="40" t="s">
        <v>339</v>
      </c>
      <c r="D1411" s="40"/>
      <c r="E1411" s="40"/>
      <c r="F1411" s="40"/>
      <c r="G1411" s="51">
        <v>3604053</v>
      </c>
      <c r="H1411" s="51"/>
      <c r="I1411" s="52" t="s">
        <v>277</v>
      </c>
      <c r="J1411" s="52"/>
      <c r="K1411" s="52"/>
      <c r="L1411" s="52"/>
      <c r="M1411" s="53" t="s">
        <v>341</v>
      </c>
      <c r="N1411" s="53"/>
      <c r="O1411" s="53"/>
      <c r="P1411" s="53" t="s">
        <v>342</v>
      </c>
      <c r="Q1411" s="53"/>
      <c r="R1411" s="53"/>
      <c r="S1411" s="54">
        <v>7.4</v>
      </c>
      <c r="T1411" s="54"/>
      <c r="V1411" s="5">
        <v>0</v>
      </c>
      <c r="W1411" s="4" t="s">
        <v>326</v>
      </c>
      <c r="X1411" s="55" t="s">
        <v>327</v>
      </c>
      <c r="Y1411" s="55"/>
      <c r="Z1411" s="55"/>
      <c r="AA1411" s="55"/>
      <c r="AB1411" s="56">
        <v>0</v>
      </c>
      <c r="AC1411" s="56"/>
    </row>
    <row r="1412" spans="1:29" ht="11.1" customHeight="1" x14ac:dyDescent="0.15">
      <c r="A1412" s="6" t="s">
        <v>325</v>
      </c>
      <c r="C1412" s="40" t="s">
        <v>339</v>
      </c>
      <c r="D1412" s="40"/>
      <c r="E1412" s="40"/>
      <c r="F1412" s="40"/>
      <c r="G1412" s="51">
        <v>3604054</v>
      </c>
      <c r="H1412" s="51"/>
      <c r="I1412" s="52" t="s">
        <v>277</v>
      </c>
      <c r="J1412" s="52"/>
      <c r="K1412" s="52"/>
      <c r="L1412" s="52"/>
      <c r="M1412" s="53" t="s">
        <v>341</v>
      </c>
      <c r="N1412" s="53"/>
      <c r="O1412" s="53"/>
      <c r="P1412" s="53" t="s">
        <v>343</v>
      </c>
      <c r="Q1412" s="53"/>
      <c r="R1412" s="53"/>
      <c r="S1412" s="54">
        <v>7.07</v>
      </c>
      <c r="T1412" s="54"/>
      <c r="V1412" s="5">
        <v>0</v>
      </c>
      <c r="W1412" s="4" t="s">
        <v>326</v>
      </c>
      <c r="X1412" s="55" t="s">
        <v>327</v>
      </c>
      <c r="Y1412" s="55"/>
      <c r="Z1412" s="55"/>
      <c r="AA1412" s="55"/>
      <c r="AB1412" s="56">
        <v>0</v>
      </c>
      <c r="AC1412" s="56"/>
    </row>
    <row r="1413" spans="1:29" ht="11.1" customHeight="1" x14ac:dyDescent="0.15">
      <c r="A1413" s="6" t="s">
        <v>325</v>
      </c>
      <c r="C1413" s="40" t="s">
        <v>339</v>
      </c>
      <c r="D1413" s="40"/>
      <c r="E1413" s="40"/>
      <c r="F1413" s="40"/>
      <c r="G1413" s="51">
        <v>3604355</v>
      </c>
      <c r="H1413" s="51"/>
      <c r="I1413" s="52" t="s">
        <v>277</v>
      </c>
      <c r="J1413" s="52"/>
      <c r="K1413" s="52"/>
      <c r="L1413" s="52"/>
      <c r="M1413" s="53" t="s">
        <v>341</v>
      </c>
      <c r="N1413" s="53"/>
      <c r="O1413" s="53"/>
      <c r="P1413" s="53" t="s">
        <v>342</v>
      </c>
      <c r="Q1413" s="53"/>
      <c r="R1413" s="53"/>
      <c r="S1413" s="54">
        <v>4.95</v>
      </c>
      <c r="T1413" s="54"/>
      <c r="V1413" s="5">
        <v>0</v>
      </c>
      <c r="W1413" s="4" t="s">
        <v>326</v>
      </c>
      <c r="X1413" s="55" t="s">
        <v>327</v>
      </c>
      <c r="Y1413" s="55"/>
      <c r="Z1413" s="55"/>
      <c r="AA1413" s="55"/>
      <c r="AB1413" s="56">
        <v>0</v>
      </c>
      <c r="AC1413" s="56"/>
    </row>
    <row r="1414" spans="1:29" ht="11.1" customHeight="1" x14ac:dyDescent="0.15">
      <c r="A1414" s="6" t="s">
        <v>325</v>
      </c>
      <c r="C1414" s="40" t="s">
        <v>339</v>
      </c>
      <c r="D1414" s="40"/>
      <c r="E1414" s="40"/>
      <c r="F1414" s="40"/>
      <c r="G1414" s="51">
        <v>3604369</v>
      </c>
      <c r="H1414" s="51"/>
      <c r="I1414" s="52" t="s">
        <v>277</v>
      </c>
      <c r="J1414" s="52"/>
      <c r="K1414" s="52"/>
      <c r="L1414" s="52"/>
      <c r="M1414" s="53" t="s">
        <v>341</v>
      </c>
      <c r="N1414" s="53"/>
      <c r="O1414" s="53"/>
      <c r="P1414" s="53" t="s">
        <v>343</v>
      </c>
      <c r="Q1414" s="53"/>
      <c r="R1414" s="53"/>
      <c r="S1414" s="54">
        <v>6.91</v>
      </c>
      <c r="T1414" s="54"/>
      <c r="V1414" s="5">
        <v>0</v>
      </c>
      <c r="W1414" s="4" t="s">
        <v>326</v>
      </c>
      <c r="X1414" s="55" t="s">
        <v>327</v>
      </c>
      <c r="Y1414" s="55"/>
      <c r="Z1414" s="55"/>
      <c r="AA1414" s="55"/>
      <c r="AB1414" s="56">
        <v>0</v>
      </c>
      <c r="AC1414" s="56"/>
    </row>
    <row r="1415" spans="1:29" ht="11.1" customHeight="1" x14ac:dyDescent="0.15">
      <c r="A1415" s="6" t="s">
        <v>325</v>
      </c>
      <c r="C1415" s="40" t="s">
        <v>339</v>
      </c>
      <c r="D1415" s="40"/>
      <c r="E1415" s="40"/>
      <c r="F1415" s="40"/>
      <c r="G1415" s="51">
        <v>3608031</v>
      </c>
      <c r="H1415" s="51"/>
      <c r="I1415" s="52" t="s">
        <v>278</v>
      </c>
      <c r="J1415" s="52"/>
      <c r="K1415" s="52"/>
      <c r="L1415" s="52"/>
      <c r="M1415" s="53" t="s">
        <v>341</v>
      </c>
      <c r="N1415" s="53"/>
      <c r="O1415" s="53"/>
      <c r="P1415" s="53" t="s">
        <v>343</v>
      </c>
      <c r="Q1415" s="53"/>
      <c r="R1415" s="53"/>
      <c r="S1415" s="54">
        <v>6.75</v>
      </c>
      <c r="T1415" s="54"/>
      <c r="V1415" s="5">
        <v>0</v>
      </c>
      <c r="W1415" s="4" t="s">
        <v>326</v>
      </c>
      <c r="X1415" s="55" t="s">
        <v>327</v>
      </c>
      <c r="Y1415" s="55"/>
      <c r="Z1415" s="55"/>
      <c r="AA1415" s="55"/>
      <c r="AB1415" s="56">
        <v>0</v>
      </c>
      <c r="AC1415" s="56"/>
    </row>
    <row r="1416" spans="1:29" ht="11.1" customHeight="1" x14ac:dyDescent="0.15">
      <c r="A1416" s="6" t="s">
        <v>325</v>
      </c>
      <c r="C1416" s="40" t="s">
        <v>339</v>
      </c>
      <c r="D1416" s="40"/>
      <c r="E1416" s="40"/>
      <c r="F1416" s="40"/>
      <c r="G1416" s="51">
        <v>3608132</v>
      </c>
      <c r="H1416" s="51"/>
      <c r="I1416" s="52" t="s">
        <v>278</v>
      </c>
      <c r="J1416" s="52"/>
      <c r="K1416" s="52"/>
      <c r="L1416" s="52"/>
      <c r="M1416" s="53" t="s">
        <v>341</v>
      </c>
      <c r="N1416" s="53"/>
      <c r="O1416" s="53"/>
      <c r="P1416" s="53" t="s">
        <v>342</v>
      </c>
      <c r="Q1416" s="53"/>
      <c r="R1416" s="53"/>
      <c r="S1416" s="54">
        <v>7.64</v>
      </c>
      <c r="T1416" s="54"/>
      <c r="V1416" s="5">
        <v>0</v>
      </c>
      <c r="W1416" s="4" t="s">
        <v>326</v>
      </c>
      <c r="X1416" s="55" t="s">
        <v>327</v>
      </c>
      <c r="Y1416" s="55"/>
      <c r="Z1416" s="55"/>
      <c r="AA1416" s="55"/>
      <c r="AB1416" s="56">
        <v>0</v>
      </c>
      <c r="AC1416" s="56"/>
    </row>
    <row r="1417" spans="1:29" ht="11.1" customHeight="1" x14ac:dyDescent="0.15">
      <c r="A1417" s="6" t="s">
        <v>325</v>
      </c>
      <c r="C1417" s="40" t="s">
        <v>339</v>
      </c>
      <c r="D1417" s="40"/>
      <c r="E1417" s="40"/>
      <c r="F1417" s="40"/>
      <c r="G1417" s="51">
        <v>3608423</v>
      </c>
      <c r="H1417" s="51"/>
      <c r="I1417" s="52" t="s">
        <v>278</v>
      </c>
      <c r="J1417" s="52"/>
      <c r="K1417" s="52"/>
      <c r="L1417" s="52"/>
      <c r="M1417" s="53" t="s">
        <v>341</v>
      </c>
      <c r="N1417" s="53"/>
      <c r="O1417" s="53"/>
      <c r="P1417" s="53" t="s">
        <v>343</v>
      </c>
      <c r="Q1417" s="53"/>
      <c r="R1417" s="53"/>
      <c r="S1417" s="54">
        <v>6.88</v>
      </c>
      <c r="T1417" s="54"/>
      <c r="V1417" s="5">
        <v>0</v>
      </c>
      <c r="W1417" s="4" t="s">
        <v>326</v>
      </c>
      <c r="X1417" s="55" t="s">
        <v>327</v>
      </c>
      <c r="Y1417" s="55"/>
      <c r="Z1417" s="55"/>
      <c r="AA1417" s="55"/>
      <c r="AB1417" s="56">
        <v>0</v>
      </c>
      <c r="AC1417" s="56"/>
    </row>
    <row r="1418" spans="1:29" ht="11.1" customHeight="1" x14ac:dyDescent="0.15">
      <c r="A1418" s="6" t="s">
        <v>325</v>
      </c>
      <c r="C1418" s="40" t="s">
        <v>339</v>
      </c>
      <c r="D1418" s="40"/>
      <c r="E1418" s="40"/>
      <c r="F1418" s="40"/>
      <c r="G1418" s="51">
        <v>3608428</v>
      </c>
      <c r="H1418" s="51"/>
      <c r="I1418" s="52" t="s">
        <v>278</v>
      </c>
      <c r="J1418" s="52"/>
      <c r="K1418" s="52"/>
      <c r="L1418" s="52"/>
      <c r="M1418" s="53" t="s">
        <v>341</v>
      </c>
      <c r="N1418" s="53"/>
      <c r="O1418" s="53"/>
      <c r="P1418" s="53" t="s">
        <v>342</v>
      </c>
      <c r="Q1418" s="53"/>
      <c r="R1418" s="53"/>
      <c r="S1418" s="54">
        <v>4.84</v>
      </c>
      <c r="T1418" s="54"/>
      <c r="V1418" s="5">
        <v>0</v>
      </c>
      <c r="W1418" s="4" t="s">
        <v>326</v>
      </c>
      <c r="X1418" s="55" t="s">
        <v>327</v>
      </c>
      <c r="Y1418" s="55"/>
      <c r="Z1418" s="55"/>
      <c r="AA1418" s="55"/>
      <c r="AB1418" s="56">
        <v>0</v>
      </c>
      <c r="AC1418" s="56"/>
    </row>
    <row r="1419" spans="1:29" ht="11.1" customHeight="1" x14ac:dyDescent="0.15">
      <c r="A1419" s="6" t="s">
        <v>325</v>
      </c>
      <c r="C1419" s="40" t="s">
        <v>339</v>
      </c>
      <c r="D1419" s="40"/>
      <c r="E1419" s="40"/>
      <c r="F1419" s="40"/>
      <c r="G1419" s="51">
        <v>3611867</v>
      </c>
      <c r="H1419" s="51"/>
      <c r="I1419" s="52" t="s">
        <v>279</v>
      </c>
      <c r="J1419" s="52"/>
      <c r="K1419" s="52"/>
      <c r="L1419" s="52"/>
      <c r="M1419" s="53" t="s">
        <v>341</v>
      </c>
      <c r="N1419" s="53"/>
      <c r="O1419" s="53"/>
      <c r="P1419" s="53" t="s">
        <v>343</v>
      </c>
      <c r="Q1419" s="53"/>
      <c r="R1419" s="53"/>
      <c r="S1419" s="54">
        <v>6.42</v>
      </c>
      <c r="T1419" s="54"/>
      <c r="V1419" s="5">
        <v>0</v>
      </c>
      <c r="W1419" s="4" t="s">
        <v>326</v>
      </c>
      <c r="X1419" s="55" t="s">
        <v>327</v>
      </c>
      <c r="Y1419" s="55"/>
      <c r="Z1419" s="55"/>
      <c r="AA1419" s="55"/>
      <c r="AB1419" s="56">
        <v>0</v>
      </c>
      <c r="AC1419" s="56"/>
    </row>
    <row r="1420" spans="1:29" ht="11.1" customHeight="1" x14ac:dyDescent="0.15">
      <c r="A1420" s="6" t="s">
        <v>325</v>
      </c>
      <c r="C1420" s="40" t="s">
        <v>339</v>
      </c>
      <c r="D1420" s="40"/>
      <c r="E1420" s="40"/>
      <c r="F1420" s="40"/>
      <c r="G1420" s="51">
        <v>3611935</v>
      </c>
      <c r="H1420" s="51"/>
      <c r="I1420" s="52" t="s">
        <v>279</v>
      </c>
      <c r="J1420" s="52"/>
      <c r="K1420" s="52"/>
      <c r="L1420" s="52"/>
      <c r="M1420" s="53" t="s">
        <v>341</v>
      </c>
      <c r="N1420" s="53"/>
      <c r="O1420" s="53"/>
      <c r="P1420" s="53" t="s">
        <v>342</v>
      </c>
      <c r="Q1420" s="53"/>
      <c r="R1420" s="53"/>
      <c r="S1420" s="54">
        <v>7.16</v>
      </c>
      <c r="T1420" s="54"/>
      <c r="V1420" s="5">
        <v>0</v>
      </c>
      <c r="W1420" s="4" t="s">
        <v>326</v>
      </c>
      <c r="X1420" s="55" t="s">
        <v>327</v>
      </c>
      <c r="Y1420" s="55"/>
      <c r="Z1420" s="55"/>
      <c r="AA1420" s="55"/>
      <c r="AB1420" s="56">
        <v>0</v>
      </c>
      <c r="AC1420" s="56"/>
    </row>
    <row r="1421" spans="1:29" ht="11.1" customHeight="1" x14ac:dyDescent="0.15">
      <c r="A1421" s="6" t="s">
        <v>325</v>
      </c>
      <c r="C1421" s="40" t="s">
        <v>339</v>
      </c>
      <c r="D1421" s="40"/>
      <c r="E1421" s="40"/>
      <c r="F1421" s="40"/>
      <c r="G1421" s="51">
        <v>3612191</v>
      </c>
      <c r="H1421" s="51"/>
      <c r="I1421" s="52" t="s">
        <v>279</v>
      </c>
      <c r="J1421" s="52"/>
      <c r="K1421" s="52"/>
      <c r="L1421" s="52"/>
      <c r="M1421" s="53" t="s">
        <v>341</v>
      </c>
      <c r="N1421" s="53"/>
      <c r="O1421" s="53"/>
      <c r="P1421" s="53" t="s">
        <v>343</v>
      </c>
      <c r="Q1421" s="53"/>
      <c r="R1421" s="53"/>
      <c r="S1421" s="54">
        <v>5.73</v>
      </c>
      <c r="T1421" s="54"/>
      <c r="V1421" s="5">
        <v>0</v>
      </c>
      <c r="W1421" s="4" t="s">
        <v>326</v>
      </c>
      <c r="X1421" s="55" t="s">
        <v>327</v>
      </c>
      <c r="Y1421" s="55"/>
      <c r="Z1421" s="55"/>
      <c r="AA1421" s="55"/>
      <c r="AB1421" s="56">
        <v>0</v>
      </c>
      <c r="AC1421" s="56"/>
    </row>
    <row r="1422" spans="1:29" ht="11.1" customHeight="1" x14ac:dyDescent="0.15">
      <c r="A1422" s="6" t="s">
        <v>325</v>
      </c>
      <c r="C1422" s="40" t="s">
        <v>339</v>
      </c>
      <c r="D1422" s="40"/>
      <c r="E1422" s="40"/>
      <c r="F1422" s="40"/>
      <c r="G1422" s="51">
        <v>3612208</v>
      </c>
      <c r="H1422" s="51"/>
      <c r="I1422" s="52" t="s">
        <v>279</v>
      </c>
      <c r="J1422" s="52"/>
      <c r="K1422" s="52"/>
      <c r="L1422" s="52"/>
      <c r="M1422" s="53" t="s">
        <v>341</v>
      </c>
      <c r="N1422" s="53"/>
      <c r="O1422" s="53"/>
      <c r="P1422" s="53" t="s">
        <v>342</v>
      </c>
      <c r="Q1422" s="53"/>
      <c r="R1422" s="53"/>
      <c r="S1422" s="54">
        <v>5.24</v>
      </c>
      <c r="T1422" s="54"/>
      <c r="V1422" s="5">
        <v>0</v>
      </c>
      <c r="W1422" s="4" t="s">
        <v>326</v>
      </c>
      <c r="X1422" s="55" t="s">
        <v>327</v>
      </c>
      <c r="Y1422" s="55"/>
      <c r="Z1422" s="55"/>
      <c r="AA1422" s="55"/>
      <c r="AB1422" s="56">
        <v>0</v>
      </c>
      <c r="AC1422" s="56"/>
    </row>
    <row r="1423" spans="1:29" ht="11.1" customHeight="1" x14ac:dyDescent="0.15">
      <c r="A1423" s="6" t="s">
        <v>325</v>
      </c>
      <c r="C1423" s="40" t="s">
        <v>339</v>
      </c>
      <c r="D1423" s="40"/>
      <c r="E1423" s="40"/>
      <c r="F1423" s="40"/>
      <c r="G1423" s="51">
        <v>3615627</v>
      </c>
      <c r="H1423" s="51"/>
      <c r="I1423" s="52" t="s">
        <v>281</v>
      </c>
      <c r="J1423" s="52"/>
      <c r="K1423" s="52"/>
      <c r="L1423" s="52"/>
      <c r="M1423" s="53" t="s">
        <v>341</v>
      </c>
      <c r="N1423" s="53"/>
      <c r="O1423" s="53"/>
      <c r="P1423" s="53" t="s">
        <v>342</v>
      </c>
      <c r="Q1423" s="53"/>
      <c r="R1423" s="53"/>
      <c r="S1423" s="54">
        <v>6.98</v>
      </c>
      <c r="T1423" s="54"/>
      <c r="V1423" s="5">
        <v>0</v>
      </c>
      <c r="W1423" s="4" t="s">
        <v>326</v>
      </c>
      <c r="X1423" s="55" t="s">
        <v>327</v>
      </c>
      <c r="Y1423" s="55"/>
      <c r="Z1423" s="55"/>
      <c r="AA1423" s="55"/>
      <c r="AB1423" s="56">
        <v>0</v>
      </c>
      <c r="AC1423" s="56"/>
    </row>
    <row r="1424" spans="1:29" ht="11.1" customHeight="1" x14ac:dyDescent="0.15">
      <c r="A1424" s="6" t="s">
        <v>325</v>
      </c>
      <c r="C1424" s="40" t="s">
        <v>339</v>
      </c>
      <c r="D1424" s="40"/>
      <c r="E1424" s="40"/>
      <c r="F1424" s="40"/>
      <c r="G1424" s="51">
        <v>3615951</v>
      </c>
      <c r="H1424" s="51"/>
      <c r="I1424" s="52" t="s">
        <v>281</v>
      </c>
      <c r="J1424" s="52"/>
      <c r="K1424" s="52"/>
      <c r="L1424" s="52"/>
      <c r="M1424" s="53" t="s">
        <v>341</v>
      </c>
      <c r="N1424" s="53"/>
      <c r="O1424" s="53"/>
      <c r="P1424" s="53" t="s">
        <v>343</v>
      </c>
      <c r="Q1424" s="53"/>
      <c r="R1424" s="53"/>
      <c r="S1424" s="54">
        <v>10.23</v>
      </c>
      <c r="T1424" s="54"/>
      <c r="V1424" s="5">
        <v>0</v>
      </c>
      <c r="W1424" s="4" t="s">
        <v>326</v>
      </c>
      <c r="X1424" s="55" t="s">
        <v>327</v>
      </c>
      <c r="Y1424" s="55"/>
      <c r="Z1424" s="55"/>
      <c r="AA1424" s="55"/>
      <c r="AB1424" s="56">
        <v>0</v>
      </c>
      <c r="AC1424" s="56"/>
    </row>
    <row r="1425" spans="1:31" ht="11.1" customHeight="1" x14ac:dyDescent="0.15">
      <c r="A1425" s="6" t="s">
        <v>325</v>
      </c>
      <c r="C1425" s="40" t="s">
        <v>339</v>
      </c>
      <c r="D1425" s="40"/>
      <c r="E1425" s="40"/>
      <c r="F1425" s="40"/>
      <c r="G1425" s="51">
        <v>3615955</v>
      </c>
      <c r="H1425" s="51"/>
      <c r="I1425" s="52" t="s">
        <v>281</v>
      </c>
      <c r="J1425" s="52"/>
      <c r="K1425" s="52"/>
      <c r="L1425" s="52"/>
      <c r="M1425" s="53" t="s">
        <v>341</v>
      </c>
      <c r="N1425" s="53"/>
      <c r="O1425" s="53"/>
      <c r="P1425" s="53" t="s">
        <v>342</v>
      </c>
      <c r="Q1425" s="53"/>
      <c r="R1425" s="53"/>
      <c r="S1425" s="54">
        <v>6.86</v>
      </c>
      <c r="T1425" s="54"/>
      <c r="V1425" s="5">
        <v>0</v>
      </c>
      <c r="W1425" s="4" t="s">
        <v>326</v>
      </c>
      <c r="X1425" s="55" t="s">
        <v>327</v>
      </c>
      <c r="Y1425" s="55"/>
      <c r="Z1425" s="55"/>
      <c r="AA1425" s="55"/>
      <c r="AB1425" s="56">
        <v>0</v>
      </c>
      <c r="AC1425" s="56"/>
    </row>
    <row r="1426" spans="1:31" ht="11.1" customHeight="1" x14ac:dyDescent="0.15">
      <c r="A1426" s="6" t="s">
        <v>325</v>
      </c>
      <c r="C1426" s="40" t="s">
        <v>339</v>
      </c>
      <c r="D1426" s="40"/>
      <c r="E1426" s="40"/>
      <c r="F1426" s="40"/>
      <c r="G1426" s="51">
        <v>3619274</v>
      </c>
      <c r="H1426" s="51"/>
      <c r="I1426" s="52" t="s">
        <v>332</v>
      </c>
      <c r="J1426" s="52"/>
      <c r="K1426" s="52"/>
      <c r="L1426" s="52"/>
      <c r="M1426" s="53" t="s">
        <v>341</v>
      </c>
      <c r="N1426" s="53"/>
      <c r="O1426" s="53"/>
      <c r="P1426" s="53" t="s">
        <v>343</v>
      </c>
      <c r="Q1426" s="53"/>
      <c r="R1426" s="53"/>
      <c r="S1426" s="54">
        <v>5.54</v>
      </c>
      <c r="T1426" s="54"/>
      <c r="V1426" s="5">
        <v>0</v>
      </c>
      <c r="W1426" s="4" t="s">
        <v>326</v>
      </c>
      <c r="X1426" s="55" t="s">
        <v>327</v>
      </c>
      <c r="Y1426" s="55"/>
      <c r="Z1426" s="55"/>
      <c r="AA1426" s="55"/>
      <c r="AB1426" s="56">
        <v>0</v>
      </c>
      <c r="AC1426" s="56"/>
    </row>
    <row r="1427" spans="1:31" ht="11.1" customHeight="1" x14ac:dyDescent="0.15">
      <c r="A1427" s="6" t="s">
        <v>325</v>
      </c>
      <c r="C1427" s="40" t="s">
        <v>339</v>
      </c>
      <c r="D1427" s="40"/>
      <c r="E1427" s="40"/>
      <c r="F1427" s="40"/>
      <c r="G1427" s="51">
        <v>3619359</v>
      </c>
      <c r="H1427" s="51"/>
      <c r="I1427" s="52" t="s">
        <v>332</v>
      </c>
      <c r="J1427" s="52"/>
      <c r="K1427" s="52"/>
      <c r="L1427" s="52"/>
      <c r="M1427" s="53" t="s">
        <v>341</v>
      </c>
      <c r="N1427" s="53"/>
      <c r="O1427" s="53"/>
      <c r="P1427" s="53" t="s">
        <v>342</v>
      </c>
      <c r="Q1427" s="53"/>
      <c r="R1427" s="53"/>
      <c r="S1427" s="54">
        <v>7.43</v>
      </c>
      <c r="T1427" s="54"/>
      <c r="V1427" s="5">
        <v>0</v>
      </c>
      <c r="W1427" s="4" t="s">
        <v>326</v>
      </c>
      <c r="X1427" s="55" t="s">
        <v>327</v>
      </c>
      <c r="Y1427" s="55"/>
      <c r="Z1427" s="55"/>
      <c r="AA1427" s="55"/>
      <c r="AB1427" s="56">
        <v>0</v>
      </c>
      <c r="AC1427" s="56"/>
    </row>
    <row r="1428" spans="1:31" ht="2.1" customHeight="1" x14ac:dyDescent="0.15"/>
    <row r="1429" spans="1:31" ht="13.9" customHeight="1" x14ac:dyDescent="0.15">
      <c r="Q1429" s="37" t="s">
        <v>353</v>
      </c>
      <c r="R1429" s="37"/>
      <c r="S1429" s="37"/>
      <c r="AA1429" s="57" t="s">
        <v>276</v>
      </c>
      <c r="AB1429" s="57"/>
      <c r="AC1429" s="57"/>
      <c r="AD1429" s="57"/>
      <c r="AE1429" s="57"/>
    </row>
    <row r="1430" spans="1:31" ht="13.9" customHeight="1" x14ac:dyDescent="0.15">
      <c r="A1430" s="2" t="s">
        <v>315</v>
      </c>
      <c r="C1430" s="40" t="s">
        <v>316</v>
      </c>
      <c r="D1430" s="40"/>
      <c r="E1430" s="40"/>
      <c r="G1430" s="41" t="s">
        <v>317</v>
      </c>
      <c r="H1430" s="41"/>
      <c r="I1430" s="40" t="s">
        <v>318</v>
      </c>
      <c r="J1430" s="40"/>
      <c r="K1430" s="40"/>
      <c r="L1430" s="40"/>
      <c r="M1430" s="40" t="s">
        <v>319</v>
      </c>
      <c r="N1430" s="40"/>
      <c r="O1430" s="40"/>
      <c r="P1430" s="40" t="s">
        <v>320</v>
      </c>
      <c r="Q1430" s="40"/>
      <c r="R1430" s="40"/>
      <c r="S1430" s="42" t="s">
        <v>321</v>
      </c>
      <c r="T1430" s="42"/>
      <c r="V1430" s="3" t="s">
        <v>322</v>
      </c>
      <c r="Z1430" s="42" t="s">
        <v>323</v>
      </c>
      <c r="AA1430" s="42"/>
      <c r="AB1430" s="42" t="s">
        <v>324</v>
      </c>
      <c r="AC1430" s="42"/>
    </row>
    <row r="1431" spans="1:31" ht="0.75" customHeight="1" x14ac:dyDescent="0.15">
      <c r="A1431" s="43" t="s">
        <v>325</v>
      </c>
      <c r="B1431" s="1" t="s">
        <v>326</v>
      </c>
      <c r="C1431" s="44" t="s">
        <v>339</v>
      </c>
      <c r="D1431" s="44"/>
      <c r="E1431" s="44"/>
      <c r="F1431" s="44"/>
      <c r="G1431" s="45">
        <v>3619608</v>
      </c>
      <c r="H1431" s="45"/>
      <c r="I1431" s="46" t="s">
        <v>332</v>
      </c>
      <c r="J1431" s="46"/>
      <c r="K1431" s="46"/>
      <c r="L1431" s="46"/>
      <c r="M1431" s="47" t="s">
        <v>341</v>
      </c>
      <c r="N1431" s="47"/>
      <c r="O1431" s="47"/>
      <c r="P1431" s="47" t="s">
        <v>342</v>
      </c>
      <c r="Q1431" s="47"/>
      <c r="R1431" s="47"/>
      <c r="S1431" s="48">
        <v>4.34</v>
      </c>
      <c r="T1431" s="48"/>
      <c r="U1431" s="1" t="s">
        <v>326</v>
      </c>
      <c r="V1431" s="48">
        <v>0</v>
      </c>
      <c r="W1431" s="47" t="s">
        <v>326</v>
      </c>
      <c r="X1431" s="49" t="s">
        <v>327</v>
      </c>
      <c r="Y1431" s="49"/>
      <c r="Z1431" s="49"/>
      <c r="AA1431" s="49"/>
      <c r="AB1431" s="50">
        <v>0</v>
      </c>
      <c r="AC1431" s="50"/>
      <c r="AD1431" s="1" t="s">
        <v>326</v>
      </c>
    </row>
    <row r="1432" spans="1:31" ht="10.35" customHeight="1" x14ac:dyDescent="0.15">
      <c r="A1432" s="43"/>
      <c r="C1432" s="44"/>
      <c r="D1432" s="44"/>
      <c r="E1432" s="44"/>
      <c r="F1432" s="44"/>
      <c r="G1432" s="45"/>
      <c r="H1432" s="45"/>
      <c r="I1432" s="46"/>
      <c r="J1432" s="46"/>
      <c r="K1432" s="46"/>
      <c r="L1432" s="46"/>
      <c r="M1432" s="47"/>
      <c r="N1432" s="47"/>
      <c r="O1432" s="47"/>
      <c r="P1432" s="47"/>
      <c r="Q1432" s="47"/>
      <c r="R1432" s="47"/>
      <c r="S1432" s="48"/>
      <c r="T1432" s="48"/>
      <c r="V1432" s="48"/>
      <c r="W1432" s="47"/>
      <c r="X1432" s="49"/>
      <c r="Y1432" s="49"/>
      <c r="Z1432" s="49"/>
      <c r="AA1432" s="49"/>
      <c r="AB1432" s="50"/>
      <c r="AC1432" s="50"/>
    </row>
    <row r="1433" spans="1:31" ht="11.1" customHeight="1" x14ac:dyDescent="0.15">
      <c r="A1433" s="6" t="s">
        <v>325</v>
      </c>
      <c r="C1433" s="40" t="s">
        <v>339</v>
      </c>
      <c r="D1433" s="40"/>
      <c r="E1433" s="40"/>
      <c r="F1433" s="40"/>
      <c r="G1433" s="51">
        <v>3619609</v>
      </c>
      <c r="H1433" s="51"/>
      <c r="I1433" s="52" t="s">
        <v>332</v>
      </c>
      <c r="J1433" s="52"/>
      <c r="K1433" s="52"/>
      <c r="L1433" s="52"/>
      <c r="M1433" s="53" t="s">
        <v>341</v>
      </c>
      <c r="N1433" s="53"/>
      <c r="O1433" s="53"/>
      <c r="P1433" s="53" t="s">
        <v>343</v>
      </c>
      <c r="Q1433" s="53"/>
      <c r="R1433" s="53"/>
      <c r="S1433" s="54">
        <v>5.3</v>
      </c>
      <c r="T1433" s="54"/>
      <c r="V1433" s="5">
        <v>0</v>
      </c>
      <c r="W1433" s="4" t="s">
        <v>326</v>
      </c>
      <c r="X1433" s="55" t="s">
        <v>327</v>
      </c>
      <c r="Y1433" s="55"/>
      <c r="Z1433" s="55"/>
      <c r="AA1433" s="55"/>
      <c r="AB1433" s="56">
        <v>0</v>
      </c>
      <c r="AC1433" s="56"/>
    </row>
    <row r="1434" spans="1:31" ht="11.1" customHeight="1" x14ac:dyDescent="0.15">
      <c r="A1434" s="6" t="s">
        <v>325</v>
      </c>
      <c r="C1434" s="40" t="s">
        <v>339</v>
      </c>
      <c r="D1434" s="40"/>
      <c r="E1434" s="40"/>
      <c r="F1434" s="40"/>
      <c r="G1434" s="51">
        <v>3622744</v>
      </c>
      <c r="H1434" s="51"/>
      <c r="I1434" s="52" t="s">
        <v>283</v>
      </c>
      <c r="J1434" s="52"/>
      <c r="K1434" s="52"/>
      <c r="L1434" s="52"/>
      <c r="M1434" s="53" t="s">
        <v>341</v>
      </c>
      <c r="N1434" s="53"/>
      <c r="O1434" s="53"/>
      <c r="P1434" s="53" t="s">
        <v>343</v>
      </c>
      <c r="Q1434" s="53"/>
      <c r="R1434" s="53"/>
      <c r="S1434" s="54">
        <v>5.51</v>
      </c>
      <c r="T1434" s="54"/>
      <c r="V1434" s="5">
        <v>0</v>
      </c>
      <c r="W1434" s="4" t="s">
        <v>326</v>
      </c>
      <c r="X1434" s="55" t="s">
        <v>327</v>
      </c>
      <c r="Y1434" s="55"/>
      <c r="Z1434" s="55"/>
      <c r="AA1434" s="55"/>
      <c r="AB1434" s="56">
        <v>0</v>
      </c>
      <c r="AC1434" s="56"/>
    </row>
    <row r="1435" spans="1:31" ht="11.1" customHeight="1" x14ac:dyDescent="0.15">
      <c r="A1435" s="6" t="s">
        <v>325</v>
      </c>
      <c r="C1435" s="40" t="s">
        <v>339</v>
      </c>
      <c r="D1435" s="40"/>
      <c r="E1435" s="40"/>
      <c r="F1435" s="40"/>
      <c r="G1435" s="51">
        <v>3622824</v>
      </c>
      <c r="H1435" s="51"/>
      <c r="I1435" s="52" t="s">
        <v>283</v>
      </c>
      <c r="J1435" s="52"/>
      <c r="K1435" s="52"/>
      <c r="L1435" s="52"/>
      <c r="M1435" s="53" t="s">
        <v>341</v>
      </c>
      <c r="N1435" s="53"/>
      <c r="O1435" s="53"/>
      <c r="P1435" s="53" t="s">
        <v>342</v>
      </c>
      <c r="Q1435" s="53"/>
      <c r="R1435" s="53"/>
      <c r="S1435" s="54">
        <v>7.27</v>
      </c>
      <c r="T1435" s="54"/>
      <c r="V1435" s="5">
        <v>0</v>
      </c>
      <c r="W1435" s="4" t="s">
        <v>326</v>
      </c>
      <c r="X1435" s="55" t="s">
        <v>327</v>
      </c>
      <c r="Y1435" s="55"/>
      <c r="Z1435" s="55"/>
      <c r="AA1435" s="55"/>
      <c r="AB1435" s="56">
        <v>0</v>
      </c>
      <c r="AC1435" s="56"/>
    </row>
    <row r="1436" spans="1:31" ht="11.1" customHeight="1" x14ac:dyDescent="0.15">
      <c r="A1436" s="6" t="s">
        <v>325</v>
      </c>
      <c r="C1436" s="40" t="s">
        <v>339</v>
      </c>
      <c r="D1436" s="40"/>
      <c r="E1436" s="40"/>
      <c r="F1436" s="40"/>
      <c r="G1436" s="51">
        <v>3623116</v>
      </c>
      <c r="H1436" s="51"/>
      <c r="I1436" s="52" t="s">
        <v>283</v>
      </c>
      <c r="J1436" s="52"/>
      <c r="K1436" s="52"/>
      <c r="L1436" s="52"/>
      <c r="M1436" s="53" t="s">
        <v>341</v>
      </c>
      <c r="N1436" s="53"/>
      <c r="O1436" s="53"/>
      <c r="P1436" s="53" t="s">
        <v>342</v>
      </c>
      <c r="Q1436" s="53"/>
      <c r="R1436" s="53"/>
      <c r="S1436" s="54">
        <v>4.54</v>
      </c>
      <c r="T1436" s="54"/>
      <c r="V1436" s="5">
        <v>0</v>
      </c>
      <c r="W1436" s="4" t="s">
        <v>326</v>
      </c>
      <c r="X1436" s="55" t="s">
        <v>327</v>
      </c>
      <c r="Y1436" s="55"/>
      <c r="Z1436" s="55"/>
      <c r="AA1436" s="55"/>
      <c r="AB1436" s="56">
        <v>0</v>
      </c>
      <c r="AC1436" s="56"/>
    </row>
    <row r="1437" spans="1:31" ht="11.1" customHeight="1" x14ac:dyDescent="0.15">
      <c r="A1437" s="6" t="s">
        <v>325</v>
      </c>
      <c r="C1437" s="40" t="s">
        <v>339</v>
      </c>
      <c r="D1437" s="40"/>
      <c r="E1437" s="40"/>
      <c r="F1437" s="40"/>
      <c r="G1437" s="51">
        <v>3623121</v>
      </c>
      <c r="H1437" s="51"/>
      <c r="I1437" s="52" t="s">
        <v>283</v>
      </c>
      <c r="J1437" s="52"/>
      <c r="K1437" s="52"/>
      <c r="L1437" s="52"/>
      <c r="M1437" s="53" t="s">
        <v>341</v>
      </c>
      <c r="N1437" s="53"/>
      <c r="O1437" s="53"/>
      <c r="P1437" s="53" t="s">
        <v>343</v>
      </c>
      <c r="Q1437" s="53"/>
      <c r="R1437" s="53"/>
      <c r="S1437" s="54">
        <v>5.22</v>
      </c>
      <c r="T1437" s="54"/>
      <c r="V1437" s="5">
        <v>0</v>
      </c>
      <c r="W1437" s="4" t="s">
        <v>326</v>
      </c>
      <c r="X1437" s="55" t="s">
        <v>327</v>
      </c>
      <c r="Y1437" s="55"/>
      <c r="Z1437" s="55"/>
      <c r="AA1437" s="55"/>
      <c r="AB1437" s="56">
        <v>0</v>
      </c>
      <c r="AC1437" s="56"/>
    </row>
    <row r="1438" spans="1:31" ht="11.1" customHeight="1" x14ac:dyDescent="0.15">
      <c r="A1438" s="6" t="s">
        <v>325</v>
      </c>
      <c r="C1438" s="40" t="s">
        <v>339</v>
      </c>
      <c r="D1438" s="40"/>
      <c r="E1438" s="40"/>
      <c r="F1438" s="40"/>
      <c r="G1438" s="51">
        <v>3626391</v>
      </c>
      <c r="H1438" s="51"/>
      <c r="I1438" s="52" t="s">
        <v>284</v>
      </c>
      <c r="J1438" s="52"/>
      <c r="K1438" s="52"/>
      <c r="L1438" s="52"/>
      <c r="M1438" s="53" t="s">
        <v>341</v>
      </c>
      <c r="N1438" s="53"/>
      <c r="O1438" s="53"/>
      <c r="P1438" s="53" t="s">
        <v>343</v>
      </c>
      <c r="Q1438" s="53"/>
      <c r="R1438" s="53"/>
      <c r="S1438" s="54">
        <v>5.62</v>
      </c>
      <c r="T1438" s="54"/>
      <c r="V1438" s="5">
        <v>0</v>
      </c>
      <c r="W1438" s="4" t="s">
        <v>326</v>
      </c>
      <c r="X1438" s="55" t="s">
        <v>327</v>
      </c>
      <c r="Y1438" s="55"/>
      <c r="Z1438" s="55"/>
      <c r="AA1438" s="55"/>
      <c r="AB1438" s="56">
        <v>0</v>
      </c>
      <c r="AC1438" s="56"/>
    </row>
    <row r="1439" spans="1:31" ht="11.1" customHeight="1" x14ac:dyDescent="0.15">
      <c r="A1439" s="6" t="s">
        <v>325</v>
      </c>
      <c r="C1439" s="40" t="s">
        <v>339</v>
      </c>
      <c r="D1439" s="40"/>
      <c r="E1439" s="40"/>
      <c r="F1439" s="40"/>
      <c r="G1439" s="51">
        <v>3626508</v>
      </c>
      <c r="H1439" s="51"/>
      <c r="I1439" s="52" t="s">
        <v>284</v>
      </c>
      <c r="J1439" s="52"/>
      <c r="K1439" s="52"/>
      <c r="L1439" s="52"/>
      <c r="M1439" s="53" t="s">
        <v>341</v>
      </c>
      <c r="N1439" s="53"/>
      <c r="O1439" s="53"/>
      <c r="P1439" s="53" t="s">
        <v>342</v>
      </c>
      <c r="Q1439" s="53"/>
      <c r="R1439" s="53"/>
      <c r="S1439" s="54">
        <v>6.93</v>
      </c>
      <c r="T1439" s="54"/>
      <c r="V1439" s="5">
        <v>0</v>
      </c>
      <c r="W1439" s="4" t="s">
        <v>326</v>
      </c>
      <c r="X1439" s="55" t="s">
        <v>327</v>
      </c>
      <c r="Y1439" s="55"/>
      <c r="Z1439" s="55"/>
      <c r="AA1439" s="55"/>
      <c r="AB1439" s="56">
        <v>0</v>
      </c>
      <c r="AC1439" s="56"/>
    </row>
    <row r="1440" spans="1:31" ht="11.1" customHeight="1" x14ac:dyDescent="0.15">
      <c r="A1440" s="6" t="s">
        <v>325</v>
      </c>
      <c r="C1440" s="40" t="s">
        <v>339</v>
      </c>
      <c r="D1440" s="40"/>
      <c r="E1440" s="40"/>
      <c r="F1440" s="40"/>
      <c r="G1440" s="51">
        <v>3626736</v>
      </c>
      <c r="H1440" s="51"/>
      <c r="I1440" s="52" t="s">
        <v>284</v>
      </c>
      <c r="J1440" s="52"/>
      <c r="K1440" s="52"/>
      <c r="L1440" s="52"/>
      <c r="M1440" s="53" t="s">
        <v>341</v>
      </c>
      <c r="N1440" s="53"/>
      <c r="O1440" s="53"/>
      <c r="P1440" s="53" t="s">
        <v>343</v>
      </c>
      <c r="Q1440" s="53"/>
      <c r="R1440" s="53"/>
      <c r="S1440" s="54">
        <v>4.82</v>
      </c>
      <c r="T1440" s="54"/>
      <c r="V1440" s="5">
        <v>0</v>
      </c>
      <c r="W1440" s="4" t="s">
        <v>326</v>
      </c>
      <c r="X1440" s="55" t="s">
        <v>327</v>
      </c>
      <c r="Y1440" s="55"/>
      <c r="Z1440" s="55"/>
      <c r="AA1440" s="55"/>
      <c r="AB1440" s="56">
        <v>0</v>
      </c>
      <c r="AC1440" s="56"/>
    </row>
    <row r="1441" spans="1:29" ht="11.1" customHeight="1" x14ac:dyDescent="0.15">
      <c r="A1441" s="6" t="s">
        <v>325</v>
      </c>
      <c r="C1441" s="40" t="s">
        <v>339</v>
      </c>
      <c r="D1441" s="40"/>
      <c r="E1441" s="40"/>
      <c r="F1441" s="40"/>
      <c r="G1441" s="51">
        <v>3626791</v>
      </c>
      <c r="H1441" s="51"/>
      <c r="I1441" s="52" t="s">
        <v>284</v>
      </c>
      <c r="J1441" s="52"/>
      <c r="K1441" s="52"/>
      <c r="L1441" s="52"/>
      <c r="M1441" s="53" t="s">
        <v>341</v>
      </c>
      <c r="N1441" s="53"/>
      <c r="O1441" s="53"/>
      <c r="P1441" s="53" t="s">
        <v>342</v>
      </c>
      <c r="Q1441" s="53"/>
      <c r="R1441" s="53"/>
      <c r="S1441" s="54">
        <v>5</v>
      </c>
      <c r="T1441" s="54"/>
      <c r="V1441" s="5">
        <v>0</v>
      </c>
      <c r="W1441" s="4" t="s">
        <v>326</v>
      </c>
      <c r="X1441" s="55" t="s">
        <v>327</v>
      </c>
      <c r="Y1441" s="55"/>
      <c r="Z1441" s="55"/>
      <c r="AA1441" s="55"/>
      <c r="AB1441" s="56">
        <v>0</v>
      </c>
      <c r="AC1441" s="56"/>
    </row>
    <row r="1442" spans="1:29" ht="11.1" customHeight="1" x14ac:dyDescent="0.15">
      <c r="A1442" s="6" t="s">
        <v>325</v>
      </c>
      <c r="C1442" s="40" t="s">
        <v>339</v>
      </c>
      <c r="D1442" s="40"/>
      <c r="E1442" s="40"/>
      <c r="F1442" s="40"/>
      <c r="G1442" s="51">
        <v>3629875</v>
      </c>
      <c r="H1442" s="51"/>
      <c r="I1442" s="52" t="s">
        <v>285</v>
      </c>
      <c r="J1442" s="52"/>
      <c r="K1442" s="52"/>
      <c r="L1442" s="52"/>
      <c r="M1442" s="53" t="s">
        <v>341</v>
      </c>
      <c r="N1442" s="53"/>
      <c r="O1442" s="53"/>
      <c r="P1442" s="53" t="s">
        <v>342</v>
      </c>
      <c r="Q1442" s="53"/>
      <c r="R1442" s="53"/>
      <c r="S1442" s="54">
        <v>5.19</v>
      </c>
      <c r="T1442" s="54"/>
      <c r="V1442" s="5">
        <v>0</v>
      </c>
      <c r="W1442" s="4" t="s">
        <v>326</v>
      </c>
      <c r="X1442" s="55" t="s">
        <v>327</v>
      </c>
      <c r="Y1442" s="55"/>
      <c r="Z1442" s="55"/>
      <c r="AA1442" s="55"/>
      <c r="AB1442" s="56">
        <v>0</v>
      </c>
      <c r="AC1442" s="56"/>
    </row>
    <row r="1443" spans="1:29" ht="11.1" customHeight="1" x14ac:dyDescent="0.15">
      <c r="A1443" s="6" t="s">
        <v>325</v>
      </c>
      <c r="C1443" s="40" t="s">
        <v>339</v>
      </c>
      <c r="D1443" s="40"/>
      <c r="E1443" s="40"/>
      <c r="F1443" s="40"/>
      <c r="G1443" s="51">
        <v>3630068</v>
      </c>
      <c r="H1443" s="51"/>
      <c r="I1443" s="52" t="s">
        <v>285</v>
      </c>
      <c r="J1443" s="52"/>
      <c r="K1443" s="52"/>
      <c r="L1443" s="52"/>
      <c r="M1443" s="53" t="s">
        <v>341</v>
      </c>
      <c r="N1443" s="53"/>
      <c r="O1443" s="53"/>
      <c r="P1443" s="53" t="s">
        <v>343</v>
      </c>
      <c r="Q1443" s="53"/>
      <c r="R1443" s="53"/>
      <c r="S1443" s="54">
        <v>6.58</v>
      </c>
      <c r="T1443" s="54"/>
      <c r="V1443" s="5">
        <v>0</v>
      </c>
      <c r="W1443" s="4" t="s">
        <v>326</v>
      </c>
      <c r="X1443" s="55" t="s">
        <v>327</v>
      </c>
      <c r="Y1443" s="55"/>
      <c r="Z1443" s="55"/>
      <c r="AA1443" s="55"/>
      <c r="AB1443" s="56">
        <v>0</v>
      </c>
      <c r="AC1443" s="56"/>
    </row>
    <row r="1444" spans="1:29" ht="11.1" customHeight="1" x14ac:dyDescent="0.15">
      <c r="A1444" s="6" t="s">
        <v>325</v>
      </c>
      <c r="C1444" s="40" t="s">
        <v>339</v>
      </c>
      <c r="D1444" s="40"/>
      <c r="E1444" s="40"/>
      <c r="F1444" s="40"/>
      <c r="G1444" s="51">
        <v>3630282</v>
      </c>
      <c r="H1444" s="51"/>
      <c r="I1444" s="52" t="s">
        <v>285</v>
      </c>
      <c r="J1444" s="52"/>
      <c r="K1444" s="52"/>
      <c r="L1444" s="52"/>
      <c r="M1444" s="53" t="s">
        <v>341</v>
      </c>
      <c r="N1444" s="53"/>
      <c r="O1444" s="53"/>
      <c r="P1444" s="53" t="s">
        <v>354</v>
      </c>
      <c r="Q1444" s="53"/>
      <c r="R1444" s="53"/>
      <c r="S1444" s="54">
        <v>7.93</v>
      </c>
      <c r="T1444" s="54"/>
      <c r="V1444" s="5">
        <v>0</v>
      </c>
      <c r="W1444" s="4" t="s">
        <v>326</v>
      </c>
      <c r="X1444" s="55" t="s">
        <v>327</v>
      </c>
      <c r="Y1444" s="55"/>
      <c r="Z1444" s="55"/>
      <c r="AA1444" s="55"/>
      <c r="AB1444" s="56">
        <v>0</v>
      </c>
      <c r="AC1444" s="56"/>
    </row>
    <row r="1445" spans="1:29" ht="11.1" customHeight="1" x14ac:dyDescent="0.15">
      <c r="A1445" s="6" t="s">
        <v>325</v>
      </c>
      <c r="C1445" s="40" t="s">
        <v>339</v>
      </c>
      <c r="D1445" s="40"/>
      <c r="E1445" s="40"/>
      <c r="F1445" s="40"/>
      <c r="G1445" s="51">
        <v>3630285</v>
      </c>
      <c r="H1445" s="51"/>
      <c r="I1445" s="52" t="s">
        <v>285</v>
      </c>
      <c r="J1445" s="52"/>
      <c r="K1445" s="52"/>
      <c r="L1445" s="52"/>
      <c r="M1445" s="53" t="s">
        <v>341</v>
      </c>
      <c r="N1445" s="53"/>
      <c r="O1445" s="53"/>
      <c r="P1445" s="53" t="s">
        <v>354</v>
      </c>
      <c r="Q1445" s="53"/>
      <c r="R1445" s="53"/>
      <c r="S1445" s="54">
        <v>1.65</v>
      </c>
      <c r="T1445" s="54"/>
      <c r="V1445" s="5">
        <v>0</v>
      </c>
      <c r="W1445" s="4" t="s">
        <v>326</v>
      </c>
      <c r="X1445" s="55" t="s">
        <v>327</v>
      </c>
      <c r="Y1445" s="55"/>
      <c r="Z1445" s="55"/>
      <c r="AA1445" s="55"/>
      <c r="AB1445" s="56">
        <v>0</v>
      </c>
      <c r="AC1445" s="56"/>
    </row>
    <row r="1446" spans="1:29" ht="11.1" customHeight="1" x14ac:dyDescent="0.15">
      <c r="A1446" s="6" t="s">
        <v>325</v>
      </c>
      <c r="C1446" s="40" t="s">
        <v>339</v>
      </c>
      <c r="D1446" s="40"/>
      <c r="E1446" s="40"/>
      <c r="F1446" s="40"/>
      <c r="G1446" s="51">
        <v>3630286</v>
      </c>
      <c r="H1446" s="51"/>
      <c r="I1446" s="52" t="s">
        <v>285</v>
      </c>
      <c r="J1446" s="52"/>
      <c r="K1446" s="52"/>
      <c r="L1446" s="52"/>
      <c r="M1446" s="53" t="s">
        <v>341</v>
      </c>
      <c r="N1446" s="53"/>
      <c r="O1446" s="53"/>
      <c r="P1446" s="53" t="s">
        <v>350</v>
      </c>
      <c r="Q1446" s="53"/>
      <c r="R1446" s="53"/>
      <c r="S1446" s="54">
        <v>1.0900000000000001</v>
      </c>
      <c r="T1446" s="54"/>
      <c r="V1446" s="5">
        <v>0</v>
      </c>
      <c r="W1446" s="4" t="s">
        <v>326</v>
      </c>
      <c r="X1446" s="55" t="s">
        <v>327</v>
      </c>
      <c r="Y1446" s="55"/>
      <c r="Z1446" s="55"/>
      <c r="AA1446" s="55"/>
      <c r="AB1446" s="56">
        <v>0</v>
      </c>
      <c r="AC1446" s="56"/>
    </row>
    <row r="1447" spans="1:29" ht="11.1" customHeight="1" x14ac:dyDescent="0.15">
      <c r="A1447" s="6" t="s">
        <v>325</v>
      </c>
      <c r="C1447" s="40" t="s">
        <v>339</v>
      </c>
      <c r="D1447" s="40"/>
      <c r="E1447" s="40"/>
      <c r="F1447" s="40"/>
      <c r="G1447" s="51">
        <v>3630288</v>
      </c>
      <c r="H1447" s="51"/>
      <c r="I1447" s="52" t="s">
        <v>285</v>
      </c>
      <c r="J1447" s="52"/>
      <c r="K1447" s="52"/>
      <c r="L1447" s="52"/>
      <c r="M1447" s="53" t="s">
        <v>341</v>
      </c>
      <c r="N1447" s="53"/>
      <c r="O1447" s="53"/>
      <c r="P1447" s="53" t="s">
        <v>343</v>
      </c>
      <c r="Q1447" s="53"/>
      <c r="R1447" s="53"/>
      <c r="S1447" s="54">
        <v>3.18</v>
      </c>
      <c r="T1447" s="54"/>
      <c r="V1447" s="5">
        <v>0</v>
      </c>
      <c r="W1447" s="4" t="s">
        <v>326</v>
      </c>
      <c r="X1447" s="55" t="s">
        <v>327</v>
      </c>
      <c r="Y1447" s="55"/>
      <c r="Z1447" s="55"/>
      <c r="AA1447" s="55"/>
      <c r="AB1447" s="56">
        <v>0</v>
      </c>
      <c r="AC1447" s="56"/>
    </row>
    <row r="1448" spans="1:29" ht="11.1" customHeight="1" x14ac:dyDescent="0.15">
      <c r="A1448" s="6" t="s">
        <v>325</v>
      </c>
      <c r="C1448" s="40" t="s">
        <v>339</v>
      </c>
      <c r="D1448" s="40"/>
      <c r="E1448" s="40"/>
      <c r="F1448" s="40"/>
      <c r="G1448" s="51">
        <v>3633656</v>
      </c>
      <c r="H1448" s="51"/>
      <c r="I1448" s="52" t="s">
        <v>286</v>
      </c>
      <c r="J1448" s="52"/>
      <c r="K1448" s="52"/>
      <c r="L1448" s="52"/>
      <c r="M1448" s="53" t="s">
        <v>341</v>
      </c>
      <c r="N1448" s="53"/>
      <c r="O1448" s="53"/>
      <c r="P1448" s="53" t="s">
        <v>342</v>
      </c>
      <c r="Q1448" s="53"/>
      <c r="R1448" s="53"/>
      <c r="S1448" s="54">
        <v>7.05</v>
      </c>
      <c r="T1448" s="54"/>
      <c r="V1448" s="5">
        <v>0</v>
      </c>
      <c r="W1448" s="4" t="s">
        <v>326</v>
      </c>
      <c r="X1448" s="55" t="s">
        <v>327</v>
      </c>
      <c r="Y1448" s="55"/>
      <c r="Z1448" s="55"/>
      <c r="AA1448" s="55"/>
      <c r="AB1448" s="56">
        <v>0</v>
      </c>
      <c r="AC1448" s="56"/>
    </row>
    <row r="1449" spans="1:29" ht="11.1" customHeight="1" x14ac:dyDescent="0.15">
      <c r="A1449" s="6" t="s">
        <v>325</v>
      </c>
      <c r="C1449" s="40" t="s">
        <v>339</v>
      </c>
      <c r="D1449" s="40"/>
      <c r="E1449" s="40"/>
      <c r="F1449" s="40"/>
      <c r="G1449" s="51">
        <v>3633860</v>
      </c>
      <c r="H1449" s="51"/>
      <c r="I1449" s="52" t="s">
        <v>286</v>
      </c>
      <c r="J1449" s="52"/>
      <c r="K1449" s="52"/>
      <c r="L1449" s="52"/>
      <c r="M1449" s="53" t="s">
        <v>341</v>
      </c>
      <c r="N1449" s="53"/>
      <c r="O1449" s="53"/>
      <c r="P1449" s="53" t="s">
        <v>343</v>
      </c>
      <c r="Q1449" s="53"/>
      <c r="R1449" s="53"/>
      <c r="S1449" s="54">
        <v>10.85</v>
      </c>
      <c r="T1449" s="54"/>
      <c r="V1449" s="5">
        <v>0</v>
      </c>
      <c r="W1449" s="4" t="s">
        <v>326</v>
      </c>
      <c r="X1449" s="55" t="s">
        <v>327</v>
      </c>
      <c r="Y1449" s="55"/>
      <c r="Z1449" s="55"/>
      <c r="AA1449" s="55"/>
      <c r="AB1449" s="56">
        <v>0</v>
      </c>
      <c r="AC1449" s="56"/>
    </row>
    <row r="1450" spans="1:29" ht="11.1" customHeight="1" x14ac:dyDescent="0.15">
      <c r="A1450" s="6" t="s">
        <v>325</v>
      </c>
      <c r="C1450" s="40" t="s">
        <v>339</v>
      </c>
      <c r="D1450" s="40"/>
      <c r="E1450" s="40"/>
      <c r="F1450" s="40"/>
      <c r="G1450" s="51">
        <v>3633950</v>
      </c>
      <c r="H1450" s="51"/>
      <c r="I1450" s="52" t="s">
        <v>286</v>
      </c>
      <c r="J1450" s="52"/>
      <c r="K1450" s="52"/>
      <c r="L1450" s="52"/>
      <c r="M1450" s="53" t="s">
        <v>341</v>
      </c>
      <c r="N1450" s="53"/>
      <c r="O1450" s="53"/>
      <c r="P1450" s="53" t="s">
        <v>342</v>
      </c>
      <c r="Q1450" s="53"/>
      <c r="R1450" s="53"/>
      <c r="S1450" s="54">
        <v>4.49</v>
      </c>
      <c r="T1450" s="54"/>
      <c r="V1450" s="5">
        <v>0</v>
      </c>
      <c r="W1450" s="4" t="s">
        <v>326</v>
      </c>
      <c r="X1450" s="55" t="s">
        <v>327</v>
      </c>
      <c r="Y1450" s="55"/>
      <c r="Z1450" s="55"/>
      <c r="AA1450" s="55"/>
      <c r="AB1450" s="56">
        <v>0</v>
      </c>
      <c r="AC1450" s="56"/>
    </row>
    <row r="1451" spans="1:29" ht="11.1" customHeight="1" x14ac:dyDescent="0.15">
      <c r="A1451" s="6" t="s">
        <v>325</v>
      </c>
      <c r="C1451" s="40" t="s">
        <v>339</v>
      </c>
      <c r="D1451" s="40"/>
      <c r="E1451" s="40"/>
      <c r="F1451" s="40"/>
      <c r="G1451" s="51">
        <v>3636786</v>
      </c>
      <c r="H1451" s="51"/>
      <c r="I1451" s="52" t="s">
        <v>288</v>
      </c>
      <c r="J1451" s="52"/>
      <c r="K1451" s="52"/>
      <c r="L1451" s="52"/>
      <c r="M1451" s="53" t="s">
        <v>341</v>
      </c>
      <c r="N1451" s="53"/>
      <c r="O1451" s="53"/>
      <c r="P1451" s="53" t="s">
        <v>342</v>
      </c>
      <c r="Q1451" s="53"/>
      <c r="R1451" s="53"/>
      <c r="S1451" s="54">
        <v>5.38</v>
      </c>
      <c r="T1451" s="54"/>
      <c r="V1451" s="5">
        <v>0</v>
      </c>
      <c r="W1451" s="4" t="s">
        <v>326</v>
      </c>
      <c r="X1451" s="55" t="s">
        <v>327</v>
      </c>
      <c r="Y1451" s="55"/>
      <c r="Z1451" s="55"/>
      <c r="AA1451" s="55"/>
      <c r="AB1451" s="56">
        <v>0</v>
      </c>
      <c r="AC1451" s="56"/>
    </row>
    <row r="1452" spans="1:29" ht="11.1" customHeight="1" x14ac:dyDescent="0.15">
      <c r="A1452" s="6" t="s">
        <v>325</v>
      </c>
      <c r="C1452" s="40" t="s">
        <v>339</v>
      </c>
      <c r="D1452" s="40"/>
      <c r="E1452" s="40"/>
      <c r="F1452" s="40"/>
      <c r="G1452" s="51">
        <v>3636839</v>
      </c>
      <c r="H1452" s="51"/>
      <c r="I1452" s="52" t="s">
        <v>288</v>
      </c>
      <c r="J1452" s="52"/>
      <c r="K1452" s="52"/>
      <c r="L1452" s="52"/>
      <c r="M1452" s="53" t="s">
        <v>341</v>
      </c>
      <c r="N1452" s="53"/>
      <c r="O1452" s="53"/>
      <c r="P1452" s="53" t="s">
        <v>343</v>
      </c>
      <c r="Q1452" s="53"/>
      <c r="R1452" s="53"/>
      <c r="S1452" s="54">
        <v>6.66</v>
      </c>
      <c r="T1452" s="54"/>
      <c r="V1452" s="5">
        <v>0</v>
      </c>
      <c r="W1452" s="4" t="s">
        <v>326</v>
      </c>
      <c r="X1452" s="55" t="s">
        <v>327</v>
      </c>
      <c r="Y1452" s="55"/>
      <c r="Z1452" s="55"/>
      <c r="AA1452" s="55"/>
      <c r="AB1452" s="56">
        <v>0</v>
      </c>
      <c r="AC1452" s="56"/>
    </row>
    <row r="1453" spans="1:29" ht="11.1" customHeight="1" x14ac:dyDescent="0.15">
      <c r="A1453" s="6" t="s">
        <v>325</v>
      </c>
      <c r="C1453" s="40" t="s">
        <v>339</v>
      </c>
      <c r="D1453" s="40"/>
      <c r="E1453" s="40"/>
      <c r="F1453" s="40"/>
      <c r="G1453" s="51">
        <v>3637176</v>
      </c>
      <c r="H1453" s="51"/>
      <c r="I1453" s="52" t="s">
        <v>288</v>
      </c>
      <c r="J1453" s="52"/>
      <c r="K1453" s="52"/>
      <c r="L1453" s="52"/>
      <c r="M1453" s="53" t="s">
        <v>341</v>
      </c>
      <c r="N1453" s="53"/>
      <c r="O1453" s="53"/>
      <c r="P1453" s="53" t="s">
        <v>342</v>
      </c>
      <c r="Q1453" s="53"/>
      <c r="R1453" s="53"/>
      <c r="S1453" s="54">
        <v>8.8000000000000007</v>
      </c>
      <c r="T1453" s="54"/>
      <c r="V1453" s="5">
        <v>0</v>
      </c>
      <c r="W1453" s="4" t="s">
        <v>326</v>
      </c>
      <c r="X1453" s="55" t="s">
        <v>327</v>
      </c>
      <c r="Y1453" s="55"/>
      <c r="Z1453" s="55"/>
      <c r="AA1453" s="55"/>
      <c r="AB1453" s="56">
        <v>0</v>
      </c>
      <c r="AC1453" s="56"/>
    </row>
    <row r="1454" spans="1:29" ht="11.1" customHeight="1" x14ac:dyDescent="0.15">
      <c r="A1454" s="6" t="s">
        <v>325</v>
      </c>
      <c r="C1454" s="40" t="s">
        <v>339</v>
      </c>
      <c r="D1454" s="40"/>
      <c r="E1454" s="40"/>
      <c r="F1454" s="40"/>
      <c r="G1454" s="51">
        <v>3637182</v>
      </c>
      <c r="H1454" s="51"/>
      <c r="I1454" s="52" t="s">
        <v>288</v>
      </c>
      <c r="J1454" s="52"/>
      <c r="K1454" s="52"/>
      <c r="L1454" s="52"/>
      <c r="M1454" s="53" t="s">
        <v>341</v>
      </c>
      <c r="N1454" s="53"/>
      <c r="O1454" s="53"/>
      <c r="P1454" s="53" t="s">
        <v>343</v>
      </c>
      <c r="Q1454" s="53"/>
      <c r="R1454" s="53"/>
      <c r="S1454" s="54">
        <v>7.2</v>
      </c>
      <c r="T1454" s="54"/>
      <c r="V1454" s="5">
        <v>0</v>
      </c>
      <c r="W1454" s="4" t="s">
        <v>326</v>
      </c>
      <c r="X1454" s="55" t="s">
        <v>327</v>
      </c>
      <c r="Y1454" s="55"/>
      <c r="Z1454" s="55"/>
      <c r="AA1454" s="55"/>
      <c r="AB1454" s="56">
        <v>0</v>
      </c>
      <c r="AC1454" s="56"/>
    </row>
    <row r="1455" spans="1:29" ht="11.1" customHeight="1" x14ac:dyDescent="0.15">
      <c r="A1455" s="6" t="s">
        <v>325</v>
      </c>
      <c r="C1455" s="40" t="s">
        <v>339</v>
      </c>
      <c r="D1455" s="40"/>
      <c r="E1455" s="40"/>
      <c r="F1455" s="40"/>
      <c r="G1455" s="51">
        <v>3640703</v>
      </c>
      <c r="H1455" s="51"/>
      <c r="I1455" s="52" t="s">
        <v>289</v>
      </c>
      <c r="J1455" s="52"/>
      <c r="K1455" s="52"/>
      <c r="L1455" s="52"/>
      <c r="M1455" s="53" t="s">
        <v>341</v>
      </c>
      <c r="N1455" s="53"/>
      <c r="O1455" s="53"/>
      <c r="P1455" s="53" t="s">
        <v>343</v>
      </c>
      <c r="Q1455" s="53"/>
      <c r="R1455" s="53"/>
      <c r="S1455" s="54">
        <v>6.08</v>
      </c>
      <c r="T1455" s="54"/>
      <c r="V1455" s="5">
        <v>0</v>
      </c>
      <c r="W1455" s="4" t="s">
        <v>326</v>
      </c>
      <c r="X1455" s="55" t="s">
        <v>327</v>
      </c>
      <c r="Y1455" s="55"/>
      <c r="Z1455" s="55"/>
      <c r="AA1455" s="55"/>
      <c r="AB1455" s="56">
        <v>0</v>
      </c>
      <c r="AC1455" s="56"/>
    </row>
    <row r="1456" spans="1:29" ht="11.1" customHeight="1" x14ac:dyDescent="0.15">
      <c r="A1456" s="6" t="s">
        <v>325</v>
      </c>
      <c r="C1456" s="40" t="s">
        <v>339</v>
      </c>
      <c r="D1456" s="40"/>
      <c r="E1456" s="40"/>
      <c r="F1456" s="40"/>
      <c r="G1456" s="51">
        <v>3640728</v>
      </c>
      <c r="H1456" s="51"/>
      <c r="I1456" s="52" t="s">
        <v>289</v>
      </c>
      <c r="J1456" s="52"/>
      <c r="K1456" s="52"/>
      <c r="L1456" s="52"/>
      <c r="M1456" s="53" t="s">
        <v>341</v>
      </c>
      <c r="N1456" s="53"/>
      <c r="O1456" s="53"/>
      <c r="P1456" s="53" t="s">
        <v>342</v>
      </c>
      <c r="Q1456" s="53"/>
      <c r="R1456" s="53"/>
      <c r="S1456" s="54">
        <v>7.51</v>
      </c>
      <c r="T1456" s="54"/>
      <c r="V1456" s="5">
        <v>0</v>
      </c>
      <c r="W1456" s="4" t="s">
        <v>326</v>
      </c>
      <c r="X1456" s="55" t="s">
        <v>327</v>
      </c>
      <c r="Y1456" s="55"/>
      <c r="Z1456" s="55"/>
      <c r="AA1456" s="55"/>
      <c r="AB1456" s="56">
        <v>0</v>
      </c>
      <c r="AC1456" s="56"/>
    </row>
    <row r="1457" spans="1:29" ht="11.1" customHeight="1" x14ac:dyDescent="0.15">
      <c r="A1457" s="6" t="s">
        <v>325</v>
      </c>
      <c r="C1457" s="40" t="s">
        <v>339</v>
      </c>
      <c r="D1457" s="40"/>
      <c r="E1457" s="40"/>
      <c r="F1457" s="40"/>
      <c r="G1457" s="51">
        <v>3641005</v>
      </c>
      <c r="H1457" s="51"/>
      <c r="I1457" s="52" t="s">
        <v>289</v>
      </c>
      <c r="J1457" s="52"/>
      <c r="K1457" s="52"/>
      <c r="L1457" s="52"/>
      <c r="M1457" s="53" t="s">
        <v>341</v>
      </c>
      <c r="N1457" s="53"/>
      <c r="O1457" s="53"/>
      <c r="P1457" s="53" t="s">
        <v>342</v>
      </c>
      <c r="Q1457" s="53"/>
      <c r="R1457" s="53"/>
      <c r="S1457" s="54">
        <v>5.31</v>
      </c>
      <c r="T1457" s="54"/>
      <c r="V1457" s="5">
        <v>0</v>
      </c>
      <c r="W1457" s="4" t="s">
        <v>326</v>
      </c>
      <c r="X1457" s="55" t="s">
        <v>327</v>
      </c>
      <c r="Y1457" s="55"/>
      <c r="Z1457" s="55"/>
      <c r="AA1457" s="55"/>
      <c r="AB1457" s="56">
        <v>0</v>
      </c>
      <c r="AC1457" s="56"/>
    </row>
    <row r="1458" spans="1:29" ht="11.1" customHeight="1" x14ac:dyDescent="0.15">
      <c r="A1458" s="6" t="s">
        <v>325</v>
      </c>
      <c r="C1458" s="40" t="s">
        <v>339</v>
      </c>
      <c r="D1458" s="40"/>
      <c r="E1458" s="40"/>
      <c r="F1458" s="40"/>
      <c r="G1458" s="51">
        <v>3641006</v>
      </c>
      <c r="H1458" s="51"/>
      <c r="I1458" s="52" t="s">
        <v>289</v>
      </c>
      <c r="J1458" s="52"/>
      <c r="K1458" s="52"/>
      <c r="L1458" s="52"/>
      <c r="M1458" s="53" t="s">
        <v>341</v>
      </c>
      <c r="N1458" s="53"/>
      <c r="O1458" s="53"/>
      <c r="P1458" s="53" t="s">
        <v>343</v>
      </c>
      <c r="Q1458" s="53"/>
      <c r="R1458" s="53"/>
      <c r="S1458" s="54">
        <v>4.9800000000000004</v>
      </c>
      <c r="T1458" s="54"/>
      <c r="V1458" s="5">
        <v>0</v>
      </c>
      <c r="W1458" s="4" t="s">
        <v>326</v>
      </c>
      <c r="X1458" s="55" t="s">
        <v>327</v>
      </c>
      <c r="Y1458" s="55"/>
      <c r="Z1458" s="55"/>
      <c r="AA1458" s="55"/>
      <c r="AB1458" s="56">
        <v>0</v>
      </c>
      <c r="AC1458" s="56"/>
    </row>
    <row r="1459" spans="1:29" ht="11.1" customHeight="1" x14ac:dyDescent="0.15">
      <c r="A1459" s="6" t="s">
        <v>325</v>
      </c>
      <c r="C1459" s="40" t="s">
        <v>339</v>
      </c>
      <c r="D1459" s="40"/>
      <c r="E1459" s="40"/>
      <c r="F1459" s="40"/>
      <c r="G1459" s="51">
        <v>3644492</v>
      </c>
      <c r="H1459" s="51"/>
      <c r="I1459" s="52" t="s">
        <v>290</v>
      </c>
      <c r="J1459" s="52"/>
      <c r="K1459" s="52"/>
      <c r="L1459" s="52"/>
      <c r="M1459" s="53" t="s">
        <v>341</v>
      </c>
      <c r="N1459" s="53"/>
      <c r="O1459" s="53"/>
      <c r="P1459" s="53" t="s">
        <v>343</v>
      </c>
      <c r="Q1459" s="53"/>
      <c r="R1459" s="53"/>
      <c r="S1459" s="54">
        <v>9.39</v>
      </c>
      <c r="T1459" s="54"/>
      <c r="V1459" s="5">
        <v>0</v>
      </c>
      <c r="W1459" s="4" t="s">
        <v>326</v>
      </c>
      <c r="X1459" s="55" t="s">
        <v>327</v>
      </c>
      <c r="Y1459" s="55"/>
      <c r="Z1459" s="55"/>
      <c r="AA1459" s="55"/>
      <c r="AB1459" s="56">
        <v>0</v>
      </c>
      <c r="AC1459" s="56"/>
    </row>
    <row r="1460" spans="1:29" ht="11.1" customHeight="1" x14ac:dyDescent="0.15">
      <c r="A1460" s="6" t="s">
        <v>325</v>
      </c>
      <c r="C1460" s="40" t="s">
        <v>339</v>
      </c>
      <c r="D1460" s="40"/>
      <c r="E1460" s="40"/>
      <c r="F1460" s="40"/>
      <c r="G1460" s="51">
        <v>3644510</v>
      </c>
      <c r="H1460" s="51"/>
      <c r="I1460" s="52" t="s">
        <v>290</v>
      </c>
      <c r="J1460" s="52"/>
      <c r="K1460" s="52"/>
      <c r="L1460" s="52"/>
      <c r="M1460" s="53" t="s">
        <v>341</v>
      </c>
      <c r="N1460" s="53"/>
      <c r="O1460" s="53"/>
      <c r="P1460" s="53" t="s">
        <v>342</v>
      </c>
      <c r="Q1460" s="53"/>
      <c r="R1460" s="53"/>
      <c r="S1460" s="54">
        <v>9.5</v>
      </c>
      <c r="T1460" s="54"/>
      <c r="V1460" s="5">
        <v>0</v>
      </c>
      <c r="W1460" s="4" t="s">
        <v>326</v>
      </c>
      <c r="X1460" s="55" t="s">
        <v>327</v>
      </c>
      <c r="Y1460" s="55"/>
      <c r="Z1460" s="55"/>
      <c r="AA1460" s="55"/>
      <c r="AB1460" s="56">
        <v>0</v>
      </c>
      <c r="AC1460" s="56"/>
    </row>
    <row r="1461" spans="1:29" ht="11.1" customHeight="1" x14ac:dyDescent="0.15">
      <c r="A1461" s="6" t="s">
        <v>325</v>
      </c>
      <c r="C1461" s="40" t="s">
        <v>339</v>
      </c>
      <c r="D1461" s="40"/>
      <c r="E1461" s="40"/>
      <c r="F1461" s="40"/>
      <c r="G1461" s="51">
        <v>3647720</v>
      </c>
      <c r="H1461" s="51"/>
      <c r="I1461" s="52" t="s">
        <v>291</v>
      </c>
      <c r="J1461" s="52"/>
      <c r="K1461" s="52"/>
      <c r="L1461" s="52"/>
      <c r="M1461" s="53" t="s">
        <v>341</v>
      </c>
      <c r="N1461" s="53"/>
      <c r="O1461" s="53"/>
      <c r="P1461" s="53" t="s">
        <v>343</v>
      </c>
      <c r="Q1461" s="53"/>
      <c r="R1461" s="53"/>
      <c r="S1461" s="54">
        <v>6.14</v>
      </c>
      <c r="T1461" s="54"/>
      <c r="V1461" s="5">
        <v>0</v>
      </c>
      <c r="W1461" s="4" t="s">
        <v>326</v>
      </c>
      <c r="X1461" s="55" t="s">
        <v>327</v>
      </c>
      <c r="Y1461" s="55"/>
      <c r="Z1461" s="55"/>
      <c r="AA1461" s="55"/>
      <c r="AB1461" s="56">
        <v>0</v>
      </c>
      <c r="AC1461" s="56"/>
    </row>
    <row r="1462" spans="1:29" ht="11.1" customHeight="1" x14ac:dyDescent="0.15">
      <c r="A1462" s="6" t="s">
        <v>325</v>
      </c>
      <c r="C1462" s="40" t="s">
        <v>339</v>
      </c>
      <c r="D1462" s="40"/>
      <c r="E1462" s="40"/>
      <c r="F1462" s="40"/>
      <c r="G1462" s="51">
        <v>3647782</v>
      </c>
      <c r="H1462" s="51"/>
      <c r="I1462" s="52" t="s">
        <v>291</v>
      </c>
      <c r="J1462" s="52"/>
      <c r="K1462" s="52"/>
      <c r="L1462" s="52"/>
      <c r="M1462" s="53" t="s">
        <v>341</v>
      </c>
      <c r="N1462" s="53"/>
      <c r="O1462" s="53"/>
      <c r="P1462" s="53" t="s">
        <v>342</v>
      </c>
      <c r="Q1462" s="53"/>
      <c r="R1462" s="53"/>
      <c r="S1462" s="54">
        <v>7.11</v>
      </c>
      <c r="T1462" s="54"/>
      <c r="V1462" s="5">
        <v>0</v>
      </c>
      <c r="W1462" s="4" t="s">
        <v>326</v>
      </c>
      <c r="X1462" s="55" t="s">
        <v>327</v>
      </c>
      <c r="Y1462" s="55"/>
      <c r="Z1462" s="55"/>
      <c r="AA1462" s="55"/>
      <c r="AB1462" s="56">
        <v>0</v>
      </c>
      <c r="AC1462" s="56"/>
    </row>
    <row r="1463" spans="1:29" ht="11.1" customHeight="1" x14ac:dyDescent="0.15">
      <c r="A1463" s="6" t="s">
        <v>325</v>
      </c>
      <c r="C1463" s="40" t="s">
        <v>339</v>
      </c>
      <c r="D1463" s="40"/>
      <c r="E1463" s="40"/>
      <c r="F1463" s="40"/>
      <c r="G1463" s="51">
        <v>3647845</v>
      </c>
      <c r="H1463" s="51"/>
      <c r="I1463" s="52" t="s">
        <v>291</v>
      </c>
      <c r="J1463" s="52"/>
      <c r="K1463" s="52"/>
      <c r="L1463" s="52"/>
      <c r="M1463" s="53" t="s">
        <v>341</v>
      </c>
      <c r="N1463" s="53"/>
      <c r="O1463" s="53"/>
      <c r="P1463" s="53" t="s">
        <v>351</v>
      </c>
      <c r="Q1463" s="53"/>
      <c r="R1463" s="53"/>
      <c r="S1463" s="54">
        <v>7.35</v>
      </c>
      <c r="T1463" s="54"/>
      <c r="V1463" s="5">
        <v>0</v>
      </c>
      <c r="W1463" s="4" t="s">
        <v>326</v>
      </c>
      <c r="X1463" s="55" t="s">
        <v>327</v>
      </c>
      <c r="Y1463" s="55"/>
      <c r="Z1463" s="55"/>
      <c r="AA1463" s="55"/>
      <c r="AB1463" s="56">
        <v>0</v>
      </c>
      <c r="AC1463" s="56"/>
    </row>
    <row r="1464" spans="1:29" ht="11.1" customHeight="1" x14ac:dyDescent="0.15">
      <c r="A1464" s="6" t="s">
        <v>325</v>
      </c>
      <c r="C1464" s="40" t="s">
        <v>339</v>
      </c>
      <c r="D1464" s="40"/>
      <c r="E1464" s="40"/>
      <c r="F1464" s="40"/>
      <c r="G1464" s="51">
        <v>3648055</v>
      </c>
      <c r="H1464" s="51"/>
      <c r="I1464" s="52" t="s">
        <v>291</v>
      </c>
      <c r="J1464" s="52"/>
      <c r="K1464" s="52"/>
      <c r="L1464" s="52"/>
      <c r="M1464" s="53" t="s">
        <v>341</v>
      </c>
      <c r="N1464" s="53"/>
      <c r="O1464" s="53"/>
      <c r="P1464" s="53" t="s">
        <v>342</v>
      </c>
      <c r="Q1464" s="53"/>
      <c r="R1464" s="53"/>
      <c r="S1464" s="54">
        <v>4.8499999999999996</v>
      </c>
      <c r="T1464" s="54"/>
      <c r="V1464" s="5">
        <v>0</v>
      </c>
      <c r="W1464" s="4" t="s">
        <v>326</v>
      </c>
      <c r="X1464" s="55" t="s">
        <v>327</v>
      </c>
      <c r="Y1464" s="55"/>
      <c r="Z1464" s="55"/>
      <c r="AA1464" s="55"/>
      <c r="AB1464" s="56">
        <v>0</v>
      </c>
      <c r="AC1464" s="56"/>
    </row>
    <row r="1465" spans="1:29" ht="11.1" customHeight="1" x14ac:dyDescent="0.15">
      <c r="A1465" s="6" t="s">
        <v>325</v>
      </c>
      <c r="C1465" s="40" t="s">
        <v>339</v>
      </c>
      <c r="D1465" s="40"/>
      <c r="E1465" s="40"/>
      <c r="F1465" s="40"/>
      <c r="G1465" s="51">
        <v>3648070</v>
      </c>
      <c r="H1465" s="51"/>
      <c r="I1465" s="52" t="s">
        <v>291</v>
      </c>
      <c r="J1465" s="52"/>
      <c r="K1465" s="52"/>
      <c r="L1465" s="52"/>
      <c r="M1465" s="53" t="s">
        <v>341</v>
      </c>
      <c r="N1465" s="53"/>
      <c r="O1465" s="53"/>
      <c r="P1465" s="53" t="s">
        <v>343</v>
      </c>
      <c r="Q1465" s="53"/>
      <c r="R1465" s="53"/>
      <c r="S1465" s="54">
        <v>5.77</v>
      </c>
      <c r="T1465" s="54"/>
      <c r="V1465" s="5">
        <v>0</v>
      </c>
      <c r="W1465" s="4" t="s">
        <v>326</v>
      </c>
      <c r="X1465" s="55" t="s">
        <v>327</v>
      </c>
      <c r="Y1465" s="55"/>
      <c r="Z1465" s="55"/>
      <c r="AA1465" s="55"/>
      <c r="AB1465" s="56">
        <v>0</v>
      </c>
      <c r="AC1465" s="56"/>
    </row>
    <row r="1466" spans="1:29" ht="11.1" customHeight="1" x14ac:dyDescent="0.15">
      <c r="A1466" s="6" t="s">
        <v>325</v>
      </c>
      <c r="C1466" s="40" t="s">
        <v>339</v>
      </c>
      <c r="D1466" s="40"/>
      <c r="E1466" s="40"/>
      <c r="F1466" s="40"/>
      <c r="G1466" s="51">
        <v>3651243</v>
      </c>
      <c r="H1466" s="51"/>
      <c r="I1466" s="52" t="s">
        <v>292</v>
      </c>
      <c r="J1466" s="52"/>
      <c r="K1466" s="52"/>
      <c r="L1466" s="52"/>
      <c r="M1466" s="53" t="s">
        <v>341</v>
      </c>
      <c r="N1466" s="53"/>
      <c r="O1466" s="53"/>
      <c r="P1466" s="53" t="s">
        <v>343</v>
      </c>
      <c r="Q1466" s="53"/>
      <c r="R1466" s="53"/>
      <c r="S1466" s="54">
        <v>5.5</v>
      </c>
      <c r="T1466" s="54"/>
      <c r="V1466" s="5">
        <v>0</v>
      </c>
      <c r="W1466" s="4" t="s">
        <v>326</v>
      </c>
      <c r="X1466" s="55" t="s">
        <v>327</v>
      </c>
      <c r="Y1466" s="55"/>
      <c r="Z1466" s="55"/>
      <c r="AA1466" s="55"/>
      <c r="AB1466" s="56">
        <v>0</v>
      </c>
      <c r="AC1466" s="56"/>
    </row>
    <row r="1467" spans="1:29" ht="11.1" customHeight="1" x14ac:dyDescent="0.15">
      <c r="A1467" s="6" t="s">
        <v>325</v>
      </c>
      <c r="C1467" s="40" t="s">
        <v>339</v>
      </c>
      <c r="D1467" s="40"/>
      <c r="E1467" s="40"/>
      <c r="F1467" s="40"/>
      <c r="G1467" s="51">
        <v>3651316</v>
      </c>
      <c r="H1467" s="51"/>
      <c r="I1467" s="52" t="s">
        <v>292</v>
      </c>
      <c r="J1467" s="52"/>
      <c r="K1467" s="52"/>
      <c r="L1467" s="52"/>
      <c r="M1467" s="53" t="s">
        <v>341</v>
      </c>
      <c r="N1467" s="53"/>
      <c r="O1467" s="53"/>
      <c r="P1467" s="53" t="s">
        <v>342</v>
      </c>
      <c r="Q1467" s="53"/>
      <c r="R1467" s="53"/>
      <c r="S1467" s="54">
        <v>6.58</v>
      </c>
      <c r="T1467" s="54"/>
      <c r="V1467" s="5">
        <v>0</v>
      </c>
      <c r="W1467" s="4" t="s">
        <v>326</v>
      </c>
      <c r="X1467" s="55" t="s">
        <v>327</v>
      </c>
      <c r="Y1467" s="55"/>
      <c r="Z1467" s="55"/>
      <c r="AA1467" s="55"/>
      <c r="AB1467" s="56">
        <v>0</v>
      </c>
      <c r="AC1467" s="56"/>
    </row>
    <row r="1468" spans="1:29" ht="11.1" customHeight="1" x14ac:dyDescent="0.15">
      <c r="A1468" s="6" t="s">
        <v>325</v>
      </c>
      <c r="C1468" s="40" t="s">
        <v>339</v>
      </c>
      <c r="D1468" s="40"/>
      <c r="E1468" s="40"/>
      <c r="F1468" s="40"/>
      <c r="G1468" s="51">
        <v>3651582</v>
      </c>
      <c r="H1468" s="51"/>
      <c r="I1468" s="52" t="s">
        <v>292</v>
      </c>
      <c r="J1468" s="52"/>
      <c r="K1468" s="52"/>
      <c r="L1468" s="52"/>
      <c r="M1468" s="53" t="s">
        <v>341</v>
      </c>
      <c r="N1468" s="53"/>
      <c r="O1468" s="53"/>
      <c r="P1468" s="53" t="s">
        <v>342</v>
      </c>
      <c r="Q1468" s="53"/>
      <c r="R1468" s="53"/>
      <c r="S1468" s="54">
        <v>4.0999999999999996</v>
      </c>
      <c r="T1468" s="54"/>
      <c r="V1468" s="5">
        <v>0</v>
      </c>
      <c r="W1468" s="4" t="s">
        <v>326</v>
      </c>
      <c r="X1468" s="55" t="s">
        <v>327</v>
      </c>
      <c r="Y1468" s="55"/>
      <c r="Z1468" s="55"/>
      <c r="AA1468" s="55"/>
      <c r="AB1468" s="56">
        <v>0</v>
      </c>
      <c r="AC1468" s="56"/>
    </row>
    <row r="1469" spans="1:29" ht="11.1" customHeight="1" x14ac:dyDescent="0.15">
      <c r="A1469" s="6" t="s">
        <v>325</v>
      </c>
      <c r="C1469" s="40" t="s">
        <v>339</v>
      </c>
      <c r="D1469" s="40"/>
      <c r="E1469" s="40"/>
      <c r="F1469" s="40"/>
      <c r="G1469" s="51">
        <v>3651591</v>
      </c>
      <c r="H1469" s="51"/>
      <c r="I1469" s="52" t="s">
        <v>292</v>
      </c>
      <c r="J1469" s="52"/>
      <c r="K1469" s="52"/>
      <c r="L1469" s="52"/>
      <c r="M1469" s="53" t="s">
        <v>341</v>
      </c>
      <c r="N1469" s="53"/>
      <c r="O1469" s="53"/>
      <c r="P1469" s="53" t="s">
        <v>343</v>
      </c>
      <c r="Q1469" s="53"/>
      <c r="R1469" s="53"/>
      <c r="S1469" s="54">
        <v>5.42</v>
      </c>
      <c r="T1469" s="54"/>
      <c r="V1469" s="5">
        <v>0</v>
      </c>
      <c r="W1469" s="4" t="s">
        <v>326</v>
      </c>
      <c r="X1469" s="55" t="s">
        <v>327</v>
      </c>
      <c r="Y1469" s="55"/>
      <c r="Z1469" s="55"/>
      <c r="AA1469" s="55"/>
      <c r="AB1469" s="56">
        <v>0</v>
      </c>
      <c r="AC1469" s="56"/>
    </row>
    <row r="1470" spans="1:29" ht="11.1" customHeight="1" x14ac:dyDescent="0.15">
      <c r="A1470" s="6" t="s">
        <v>325</v>
      </c>
      <c r="C1470" s="40" t="s">
        <v>339</v>
      </c>
      <c r="D1470" s="40"/>
      <c r="E1470" s="40"/>
      <c r="F1470" s="40"/>
      <c r="G1470" s="51">
        <v>3654265</v>
      </c>
      <c r="H1470" s="51"/>
      <c r="I1470" s="52" t="s">
        <v>293</v>
      </c>
      <c r="J1470" s="52"/>
      <c r="K1470" s="52"/>
      <c r="L1470" s="52"/>
      <c r="M1470" s="53" t="s">
        <v>341</v>
      </c>
      <c r="N1470" s="53"/>
      <c r="O1470" s="53"/>
      <c r="P1470" s="53" t="s">
        <v>343</v>
      </c>
      <c r="Q1470" s="53"/>
      <c r="R1470" s="53"/>
      <c r="S1470" s="54">
        <v>5.71</v>
      </c>
      <c r="T1470" s="54"/>
      <c r="V1470" s="5">
        <v>0</v>
      </c>
      <c r="W1470" s="4" t="s">
        <v>326</v>
      </c>
      <c r="X1470" s="55" t="s">
        <v>327</v>
      </c>
      <c r="Y1470" s="55"/>
      <c r="Z1470" s="55"/>
      <c r="AA1470" s="55"/>
      <c r="AB1470" s="56">
        <v>0</v>
      </c>
      <c r="AC1470" s="56"/>
    </row>
    <row r="1471" spans="1:29" ht="11.1" customHeight="1" x14ac:dyDescent="0.15">
      <c r="A1471" s="6" t="s">
        <v>325</v>
      </c>
      <c r="C1471" s="40" t="s">
        <v>339</v>
      </c>
      <c r="D1471" s="40"/>
      <c r="E1471" s="40"/>
      <c r="F1471" s="40"/>
      <c r="G1471" s="51">
        <v>3654356</v>
      </c>
      <c r="H1471" s="51"/>
      <c r="I1471" s="52" t="s">
        <v>293</v>
      </c>
      <c r="J1471" s="52"/>
      <c r="K1471" s="52"/>
      <c r="L1471" s="52"/>
      <c r="M1471" s="53" t="s">
        <v>341</v>
      </c>
      <c r="N1471" s="53"/>
      <c r="O1471" s="53"/>
      <c r="P1471" s="53" t="s">
        <v>342</v>
      </c>
      <c r="Q1471" s="53"/>
      <c r="R1471" s="53"/>
      <c r="S1471" s="54">
        <v>6.76</v>
      </c>
      <c r="T1471" s="54"/>
      <c r="V1471" s="5">
        <v>0</v>
      </c>
      <c r="W1471" s="4" t="s">
        <v>326</v>
      </c>
      <c r="X1471" s="55" t="s">
        <v>327</v>
      </c>
      <c r="Y1471" s="55"/>
      <c r="Z1471" s="55"/>
      <c r="AA1471" s="55"/>
      <c r="AB1471" s="56">
        <v>0</v>
      </c>
      <c r="AC1471" s="56"/>
    </row>
    <row r="1472" spans="1:29" ht="11.1" customHeight="1" x14ac:dyDescent="0.15">
      <c r="A1472" s="6" t="s">
        <v>325</v>
      </c>
      <c r="C1472" s="40" t="s">
        <v>339</v>
      </c>
      <c r="D1472" s="40"/>
      <c r="E1472" s="40"/>
      <c r="F1472" s="40"/>
      <c r="G1472" s="51">
        <v>3654600</v>
      </c>
      <c r="H1472" s="51"/>
      <c r="I1472" s="52" t="s">
        <v>293</v>
      </c>
      <c r="J1472" s="52"/>
      <c r="K1472" s="52"/>
      <c r="L1472" s="52"/>
      <c r="M1472" s="53" t="s">
        <v>341</v>
      </c>
      <c r="N1472" s="53"/>
      <c r="O1472" s="53"/>
      <c r="P1472" s="53" t="s">
        <v>342</v>
      </c>
      <c r="Q1472" s="53"/>
      <c r="R1472" s="53"/>
      <c r="S1472" s="54">
        <v>4.24</v>
      </c>
      <c r="T1472" s="54"/>
      <c r="V1472" s="5">
        <v>0</v>
      </c>
      <c r="W1472" s="4" t="s">
        <v>326</v>
      </c>
      <c r="X1472" s="55" t="s">
        <v>327</v>
      </c>
      <c r="Y1472" s="55"/>
      <c r="Z1472" s="55"/>
      <c r="AA1472" s="55"/>
      <c r="AB1472" s="56">
        <v>0</v>
      </c>
      <c r="AC1472" s="56"/>
    </row>
    <row r="1473" spans="1:31" ht="11.1" customHeight="1" x14ac:dyDescent="0.15">
      <c r="A1473" s="6" t="s">
        <v>325</v>
      </c>
      <c r="C1473" s="40" t="s">
        <v>339</v>
      </c>
      <c r="D1473" s="40"/>
      <c r="E1473" s="40"/>
      <c r="F1473" s="40"/>
      <c r="G1473" s="51">
        <v>3654611</v>
      </c>
      <c r="H1473" s="51"/>
      <c r="I1473" s="52" t="s">
        <v>293</v>
      </c>
      <c r="J1473" s="52"/>
      <c r="K1473" s="52"/>
      <c r="L1473" s="52"/>
      <c r="M1473" s="53" t="s">
        <v>341</v>
      </c>
      <c r="N1473" s="53"/>
      <c r="O1473" s="53"/>
      <c r="P1473" s="53" t="s">
        <v>350</v>
      </c>
      <c r="Q1473" s="53"/>
      <c r="R1473" s="53"/>
      <c r="S1473" s="54">
        <v>10.119999999999999</v>
      </c>
      <c r="T1473" s="54"/>
      <c r="V1473" s="5">
        <v>0</v>
      </c>
      <c r="W1473" s="4" t="s">
        <v>326</v>
      </c>
      <c r="X1473" s="55" t="s">
        <v>327</v>
      </c>
      <c r="Y1473" s="55"/>
      <c r="Z1473" s="55"/>
      <c r="AA1473" s="55"/>
      <c r="AB1473" s="56">
        <v>0</v>
      </c>
      <c r="AC1473" s="56"/>
    </row>
    <row r="1474" spans="1:31" ht="11.1" customHeight="1" x14ac:dyDescent="0.15">
      <c r="A1474" s="6" t="s">
        <v>325</v>
      </c>
      <c r="C1474" s="40" t="s">
        <v>339</v>
      </c>
      <c r="D1474" s="40"/>
      <c r="E1474" s="40"/>
      <c r="F1474" s="40"/>
      <c r="G1474" s="51">
        <v>3657507</v>
      </c>
      <c r="H1474" s="51"/>
      <c r="I1474" s="52" t="s">
        <v>295</v>
      </c>
      <c r="J1474" s="52"/>
      <c r="K1474" s="52"/>
      <c r="L1474" s="52"/>
      <c r="M1474" s="53" t="s">
        <v>341</v>
      </c>
      <c r="N1474" s="53"/>
      <c r="O1474" s="53"/>
      <c r="P1474" s="53" t="s">
        <v>349</v>
      </c>
      <c r="Q1474" s="53"/>
      <c r="R1474" s="53"/>
      <c r="S1474" s="54">
        <v>5.65</v>
      </c>
      <c r="T1474" s="54"/>
      <c r="V1474" s="5">
        <v>0</v>
      </c>
      <c r="W1474" s="4" t="s">
        <v>326</v>
      </c>
      <c r="X1474" s="55" t="s">
        <v>327</v>
      </c>
      <c r="Y1474" s="55"/>
      <c r="Z1474" s="55"/>
      <c r="AA1474" s="55"/>
      <c r="AB1474" s="56">
        <v>0</v>
      </c>
      <c r="AC1474" s="56"/>
    </row>
    <row r="1475" spans="1:31" ht="11.1" customHeight="1" x14ac:dyDescent="0.15">
      <c r="A1475" s="6" t="s">
        <v>325</v>
      </c>
      <c r="C1475" s="40" t="s">
        <v>339</v>
      </c>
      <c r="D1475" s="40"/>
      <c r="E1475" s="40"/>
      <c r="F1475" s="40"/>
      <c r="G1475" s="51">
        <v>3657552</v>
      </c>
      <c r="H1475" s="51"/>
      <c r="I1475" s="52" t="s">
        <v>295</v>
      </c>
      <c r="J1475" s="52"/>
      <c r="K1475" s="52"/>
      <c r="L1475" s="52"/>
      <c r="M1475" s="53" t="s">
        <v>341</v>
      </c>
      <c r="N1475" s="53"/>
      <c r="O1475" s="53"/>
      <c r="P1475" s="53" t="s">
        <v>342</v>
      </c>
      <c r="Q1475" s="53"/>
      <c r="R1475" s="53"/>
      <c r="S1475" s="54">
        <v>5.97</v>
      </c>
      <c r="T1475" s="54"/>
      <c r="V1475" s="5">
        <v>0</v>
      </c>
      <c r="W1475" s="4" t="s">
        <v>326</v>
      </c>
      <c r="X1475" s="55" t="s">
        <v>327</v>
      </c>
      <c r="Y1475" s="55"/>
      <c r="Z1475" s="55"/>
      <c r="AA1475" s="55"/>
      <c r="AB1475" s="56">
        <v>0</v>
      </c>
      <c r="AC1475" s="56"/>
    </row>
    <row r="1476" spans="1:31" ht="11.1" customHeight="1" x14ac:dyDescent="0.15">
      <c r="A1476" s="6" t="s">
        <v>325</v>
      </c>
      <c r="C1476" s="40" t="s">
        <v>339</v>
      </c>
      <c r="D1476" s="40"/>
      <c r="E1476" s="40"/>
      <c r="F1476" s="40"/>
      <c r="G1476" s="51">
        <v>3657831</v>
      </c>
      <c r="H1476" s="51"/>
      <c r="I1476" s="52" t="s">
        <v>295</v>
      </c>
      <c r="J1476" s="52"/>
      <c r="K1476" s="52"/>
      <c r="L1476" s="52"/>
      <c r="M1476" s="53" t="s">
        <v>341</v>
      </c>
      <c r="N1476" s="53"/>
      <c r="O1476" s="53"/>
      <c r="P1476" s="53" t="s">
        <v>342</v>
      </c>
      <c r="Q1476" s="53"/>
      <c r="R1476" s="53"/>
      <c r="S1476" s="54">
        <v>4.3899999999999997</v>
      </c>
      <c r="T1476" s="54"/>
      <c r="V1476" s="5">
        <v>0</v>
      </c>
      <c r="W1476" s="4" t="s">
        <v>326</v>
      </c>
      <c r="X1476" s="55" t="s">
        <v>327</v>
      </c>
      <c r="Y1476" s="55"/>
      <c r="Z1476" s="55"/>
      <c r="AA1476" s="55"/>
      <c r="AB1476" s="56">
        <v>0</v>
      </c>
      <c r="AC1476" s="56"/>
    </row>
    <row r="1477" spans="1:31" ht="11.1" customHeight="1" x14ac:dyDescent="0.15">
      <c r="A1477" s="6" t="s">
        <v>325</v>
      </c>
      <c r="C1477" s="40" t="s">
        <v>339</v>
      </c>
      <c r="D1477" s="40"/>
      <c r="E1477" s="40"/>
      <c r="F1477" s="40"/>
      <c r="G1477" s="51">
        <v>3661461</v>
      </c>
      <c r="H1477" s="51"/>
      <c r="I1477" s="52" t="s">
        <v>296</v>
      </c>
      <c r="J1477" s="52"/>
      <c r="K1477" s="52"/>
      <c r="L1477" s="52"/>
      <c r="M1477" s="53" t="s">
        <v>341</v>
      </c>
      <c r="N1477" s="53"/>
      <c r="O1477" s="53"/>
      <c r="P1477" s="53" t="s">
        <v>343</v>
      </c>
      <c r="Q1477" s="53"/>
      <c r="R1477" s="53"/>
      <c r="S1477" s="54">
        <v>10.73</v>
      </c>
      <c r="T1477" s="54"/>
      <c r="V1477" s="5">
        <v>0</v>
      </c>
      <c r="W1477" s="4" t="s">
        <v>326</v>
      </c>
      <c r="X1477" s="55" t="s">
        <v>327</v>
      </c>
      <c r="Y1477" s="55"/>
      <c r="Z1477" s="55"/>
      <c r="AA1477" s="55"/>
      <c r="AB1477" s="56">
        <v>0</v>
      </c>
      <c r="AC1477" s="56"/>
    </row>
    <row r="1478" spans="1:31" ht="2.1" customHeight="1" x14ac:dyDescent="0.15"/>
    <row r="1479" spans="1:31" ht="13.9" customHeight="1" x14ac:dyDescent="0.15">
      <c r="Q1479" s="37" t="s">
        <v>355</v>
      </c>
      <c r="R1479" s="37"/>
      <c r="S1479" s="37"/>
      <c r="AA1479" s="57" t="s">
        <v>276</v>
      </c>
      <c r="AB1479" s="57"/>
      <c r="AC1479" s="57"/>
      <c r="AD1479" s="57"/>
      <c r="AE1479" s="57"/>
    </row>
    <row r="1480" spans="1:31" ht="13.9" customHeight="1" x14ac:dyDescent="0.15">
      <c r="A1480" s="2" t="s">
        <v>315</v>
      </c>
      <c r="C1480" s="40" t="s">
        <v>316</v>
      </c>
      <c r="D1480" s="40"/>
      <c r="E1480" s="40"/>
      <c r="G1480" s="41" t="s">
        <v>317</v>
      </c>
      <c r="H1480" s="41"/>
      <c r="I1480" s="40" t="s">
        <v>318</v>
      </c>
      <c r="J1480" s="40"/>
      <c r="K1480" s="40"/>
      <c r="L1480" s="40"/>
      <c r="M1480" s="40" t="s">
        <v>319</v>
      </c>
      <c r="N1480" s="40"/>
      <c r="O1480" s="40"/>
      <c r="P1480" s="40" t="s">
        <v>320</v>
      </c>
      <c r="Q1480" s="40"/>
      <c r="R1480" s="40"/>
      <c r="S1480" s="42" t="s">
        <v>321</v>
      </c>
      <c r="T1480" s="42"/>
      <c r="V1480" s="3" t="s">
        <v>322</v>
      </c>
      <c r="Z1480" s="42" t="s">
        <v>323</v>
      </c>
      <c r="AA1480" s="42"/>
      <c r="AB1480" s="42" t="s">
        <v>324</v>
      </c>
      <c r="AC1480" s="42"/>
    </row>
    <row r="1481" spans="1:31" ht="0.75" customHeight="1" x14ac:dyDescent="0.15">
      <c r="A1481" s="43" t="s">
        <v>325</v>
      </c>
      <c r="B1481" s="1" t="s">
        <v>326</v>
      </c>
      <c r="C1481" s="44" t="s">
        <v>339</v>
      </c>
      <c r="D1481" s="44"/>
      <c r="E1481" s="44"/>
      <c r="F1481" s="44"/>
      <c r="G1481" s="45">
        <v>3661466</v>
      </c>
      <c r="H1481" s="45"/>
      <c r="I1481" s="46" t="s">
        <v>296</v>
      </c>
      <c r="J1481" s="46"/>
      <c r="K1481" s="46"/>
      <c r="L1481" s="46"/>
      <c r="M1481" s="47" t="s">
        <v>341</v>
      </c>
      <c r="N1481" s="47"/>
      <c r="O1481" s="47"/>
      <c r="P1481" s="47" t="s">
        <v>342</v>
      </c>
      <c r="Q1481" s="47"/>
      <c r="R1481" s="47"/>
      <c r="S1481" s="48">
        <v>11.47</v>
      </c>
      <c r="T1481" s="48"/>
      <c r="U1481" s="1" t="s">
        <v>326</v>
      </c>
      <c r="V1481" s="48">
        <v>0</v>
      </c>
      <c r="W1481" s="47" t="s">
        <v>326</v>
      </c>
      <c r="X1481" s="49" t="s">
        <v>327</v>
      </c>
      <c r="Y1481" s="49"/>
      <c r="Z1481" s="49"/>
      <c r="AA1481" s="49"/>
      <c r="AB1481" s="50">
        <v>0</v>
      </c>
      <c r="AC1481" s="50"/>
      <c r="AD1481" s="1" t="s">
        <v>326</v>
      </c>
    </row>
    <row r="1482" spans="1:31" ht="10.35" customHeight="1" x14ac:dyDescent="0.15">
      <c r="A1482" s="43"/>
      <c r="C1482" s="44"/>
      <c r="D1482" s="44"/>
      <c r="E1482" s="44"/>
      <c r="F1482" s="44"/>
      <c r="G1482" s="45"/>
      <c r="H1482" s="45"/>
      <c r="I1482" s="46"/>
      <c r="J1482" s="46"/>
      <c r="K1482" s="46"/>
      <c r="L1482" s="46"/>
      <c r="M1482" s="47"/>
      <c r="N1482" s="47"/>
      <c r="O1482" s="47"/>
      <c r="P1482" s="47"/>
      <c r="Q1482" s="47"/>
      <c r="R1482" s="47"/>
      <c r="S1482" s="48"/>
      <c r="T1482" s="48"/>
      <c r="V1482" s="48"/>
      <c r="W1482" s="47"/>
      <c r="X1482" s="49"/>
      <c r="Y1482" s="49"/>
      <c r="Z1482" s="49"/>
      <c r="AA1482" s="49"/>
      <c r="AB1482" s="50"/>
      <c r="AC1482" s="50"/>
    </row>
    <row r="1483" spans="1:31" ht="11.1" customHeight="1" x14ac:dyDescent="0.15">
      <c r="A1483" s="6" t="s">
        <v>325</v>
      </c>
      <c r="C1483" s="40" t="s">
        <v>339</v>
      </c>
      <c r="D1483" s="40"/>
      <c r="E1483" s="40"/>
      <c r="F1483" s="40"/>
      <c r="G1483" s="51">
        <v>3664515</v>
      </c>
      <c r="H1483" s="51"/>
      <c r="I1483" s="52" t="s">
        <v>297</v>
      </c>
      <c r="J1483" s="52"/>
      <c r="K1483" s="52"/>
      <c r="L1483" s="52"/>
      <c r="M1483" s="53" t="s">
        <v>341</v>
      </c>
      <c r="N1483" s="53"/>
      <c r="O1483" s="53"/>
      <c r="P1483" s="53" t="s">
        <v>343</v>
      </c>
      <c r="Q1483" s="53"/>
      <c r="R1483" s="53"/>
      <c r="S1483" s="54">
        <v>5.77</v>
      </c>
      <c r="T1483" s="54"/>
      <c r="V1483" s="5">
        <v>0</v>
      </c>
      <c r="W1483" s="4" t="s">
        <v>326</v>
      </c>
      <c r="X1483" s="55" t="s">
        <v>327</v>
      </c>
      <c r="Y1483" s="55"/>
      <c r="Z1483" s="55"/>
      <c r="AA1483" s="55"/>
      <c r="AB1483" s="56">
        <v>0</v>
      </c>
      <c r="AC1483" s="56"/>
    </row>
    <row r="1484" spans="1:31" ht="11.1" customHeight="1" x14ac:dyDescent="0.15">
      <c r="A1484" s="6" t="s">
        <v>325</v>
      </c>
      <c r="C1484" s="40" t="s">
        <v>339</v>
      </c>
      <c r="D1484" s="40"/>
      <c r="E1484" s="40"/>
      <c r="F1484" s="40"/>
      <c r="G1484" s="51">
        <v>3664590</v>
      </c>
      <c r="H1484" s="51"/>
      <c r="I1484" s="52" t="s">
        <v>297</v>
      </c>
      <c r="J1484" s="52"/>
      <c r="K1484" s="52"/>
      <c r="L1484" s="52"/>
      <c r="M1484" s="53" t="s">
        <v>341</v>
      </c>
      <c r="N1484" s="53"/>
      <c r="O1484" s="53"/>
      <c r="P1484" s="53" t="s">
        <v>342</v>
      </c>
      <c r="Q1484" s="53"/>
      <c r="R1484" s="53"/>
      <c r="S1484" s="54">
        <v>7.19</v>
      </c>
      <c r="T1484" s="54"/>
      <c r="V1484" s="5">
        <v>0</v>
      </c>
      <c r="W1484" s="4" t="s">
        <v>326</v>
      </c>
      <c r="X1484" s="55" t="s">
        <v>327</v>
      </c>
      <c r="Y1484" s="55"/>
      <c r="Z1484" s="55"/>
      <c r="AA1484" s="55"/>
      <c r="AB1484" s="56">
        <v>0</v>
      </c>
      <c r="AC1484" s="56"/>
    </row>
    <row r="1485" spans="1:31" ht="11.1" customHeight="1" x14ac:dyDescent="0.15">
      <c r="A1485" s="6" t="s">
        <v>325</v>
      </c>
      <c r="C1485" s="40" t="s">
        <v>339</v>
      </c>
      <c r="D1485" s="40"/>
      <c r="E1485" s="40"/>
      <c r="F1485" s="40"/>
      <c r="G1485" s="51">
        <v>3664898</v>
      </c>
      <c r="H1485" s="51"/>
      <c r="I1485" s="52" t="s">
        <v>297</v>
      </c>
      <c r="J1485" s="52"/>
      <c r="K1485" s="52"/>
      <c r="L1485" s="52"/>
      <c r="M1485" s="53" t="s">
        <v>341</v>
      </c>
      <c r="N1485" s="53"/>
      <c r="O1485" s="53"/>
      <c r="P1485" s="53" t="s">
        <v>342</v>
      </c>
      <c r="Q1485" s="53"/>
      <c r="R1485" s="53"/>
      <c r="S1485" s="54">
        <v>4.92</v>
      </c>
      <c r="T1485" s="54"/>
      <c r="V1485" s="5">
        <v>0</v>
      </c>
      <c r="W1485" s="4" t="s">
        <v>326</v>
      </c>
      <c r="X1485" s="55" t="s">
        <v>327</v>
      </c>
      <c r="Y1485" s="55"/>
      <c r="Z1485" s="55"/>
      <c r="AA1485" s="55"/>
      <c r="AB1485" s="56">
        <v>0</v>
      </c>
      <c r="AC1485" s="56"/>
    </row>
    <row r="1486" spans="1:31" ht="11.1" customHeight="1" x14ac:dyDescent="0.15">
      <c r="A1486" s="6" t="s">
        <v>325</v>
      </c>
      <c r="C1486" s="40" t="s">
        <v>339</v>
      </c>
      <c r="D1486" s="40"/>
      <c r="E1486" s="40"/>
      <c r="F1486" s="40"/>
      <c r="G1486" s="51">
        <v>3664923</v>
      </c>
      <c r="H1486" s="51"/>
      <c r="I1486" s="52" t="s">
        <v>297</v>
      </c>
      <c r="J1486" s="52"/>
      <c r="K1486" s="52"/>
      <c r="L1486" s="52"/>
      <c r="M1486" s="53" t="s">
        <v>341</v>
      </c>
      <c r="N1486" s="53"/>
      <c r="O1486" s="53"/>
      <c r="P1486" s="53" t="s">
        <v>343</v>
      </c>
      <c r="Q1486" s="53"/>
      <c r="R1486" s="53"/>
      <c r="S1486" s="54">
        <v>6.27</v>
      </c>
      <c r="T1486" s="54"/>
      <c r="V1486" s="5">
        <v>0</v>
      </c>
      <c r="W1486" s="4" t="s">
        <v>326</v>
      </c>
      <c r="X1486" s="55" t="s">
        <v>327</v>
      </c>
      <c r="Y1486" s="55"/>
      <c r="Z1486" s="55"/>
      <c r="AA1486" s="55"/>
      <c r="AB1486" s="56">
        <v>0</v>
      </c>
      <c r="AC1486" s="56"/>
    </row>
    <row r="1487" spans="1:31" ht="11.1" customHeight="1" x14ac:dyDescent="0.15">
      <c r="A1487" s="6" t="s">
        <v>325</v>
      </c>
      <c r="C1487" s="40" t="s">
        <v>339</v>
      </c>
      <c r="D1487" s="40"/>
      <c r="E1487" s="40"/>
      <c r="F1487" s="40"/>
      <c r="G1487" s="51">
        <v>3668069</v>
      </c>
      <c r="H1487" s="51"/>
      <c r="I1487" s="52" t="s">
        <v>334</v>
      </c>
      <c r="J1487" s="52"/>
      <c r="K1487" s="52"/>
      <c r="L1487" s="52"/>
      <c r="M1487" s="53" t="s">
        <v>341</v>
      </c>
      <c r="N1487" s="53"/>
      <c r="O1487" s="53"/>
      <c r="P1487" s="53" t="s">
        <v>343</v>
      </c>
      <c r="Q1487" s="53"/>
      <c r="R1487" s="53"/>
      <c r="S1487" s="54">
        <v>5.88</v>
      </c>
      <c r="T1487" s="54"/>
      <c r="V1487" s="5">
        <v>0</v>
      </c>
      <c r="W1487" s="4" t="s">
        <v>326</v>
      </c>
      <c r="X1487" s="55" t="s">
        <v>327</v>
      </c>
      <c r="Y1487" s="55"/>
      <c r="Z1487" s="55"/>
      <c r="AA1487" s="55"/>
      <c r="AB1487" s="56">
        <v>0</v>
      </c>
      <c r="AC1487" s="56"/>
    </row>
    <row r="1488" spans="1:31" ht="11.1" customHeight="1" x14ac:dyDescent="0.15">
      <c r="A1488" s="6" t="s">
        <v>325</v>
      </c>
      <c r="C1488" s="40" t="s">
        <v>339</v>
      </c>
      <c r="D1488" s="40"/>
      <c r="E1488" s="40"/>
      <c r="F1488" s="40"/>
      <c r="G1488" s="51">
        <v>3668189</v>
      </c>
      <c r="H1488" s="51"/>
      <c r="I1488" s="52" t="s">
        <v>334</v>
      </c>
      <c r="J1488" s="52"/>
      <c r="K1488" s="52"/>
      <c r="L1488" s="52"/>
      <c r="M1488" s="53" t="s">
        <v>341</v>
      </c>
      <c r="N1488" s="53"/>
      <c r="O1488" s="53"/>
      <c r="P1488" s="53" t="s">
        <v>342</v>
      </c>
      <c r="Q1488" s="53"/>
      <c r="R1488" s="53"/>
      <c r="S1488" s="54">
        <v>8.33</v>
      </c>
      <c r="T1488" s="54"/>
      <c r="V1488" s="5">
        <v>0</v>
      </c>
      <c r="W1488" s="4" t="s">
        <v>326</v>
      </c>
      <c r="X1488" s="55" t="s">
        <v>327</v>
      </c>
      <c r="Y1488" s="55"/>
      <c r="Z1488" s="55"/>
      <c r="AA1488" s="55"/>
      <c r="AB1488" s="56">
        <v>0</v>
      </c>
      <c r="AC1488" s="56"/>
    </row>
    <row r="1489" spans="1:29" ht="11.1" customHeight="1" x14ac:dyDescent="0.15">
      <c r="A1489" s="6" t="s">
        <v>325</v>
      </c>
      <c r="C1489" s="40" t="s">
        <v>339</v>
      </c>
      <c r="D1489" s="40"/>
      <c r="E1489" s="40"/>
      <c r="F1489" s="40"/>
      <c r="G1489" s="51">
        <v>3668310</v>
      </c>
      <c r="H1489" s="51"/>
      <c r="I1489" s="52" t="s">
        <v>334</v>
      </c>
      <c r="J1489" s="52"/>
      <c r="K1489" s="52"/>
      <c r="L1489" s="52"/>
      <c r="M1489" s="53" t="s">
        <v>341</v>
      </c>
      <c r="N1489" s="53"/>
      <c r="O1489" s="53"/>
      <c r="P1489" s="53" t="s">
        <v>356</v>
      </c>
      <c r="Q1489" s="53"/>
      <c r="R1489" s="53"/>
      <c r="S1489" s="54">
        <v>2.8</v>
      </c>
      <c r="T1489" s="54"/>
      <c r="V1489" s="5">
        <v>0</v>
      </c>
      <c r="W1489" s="4" t="s">
        <v>326</v>
      </c>
      <c r="X1489" s="55" t="s">
        <v>327</v>
      </c>
      <c r="Y1489" s="55"/>
      <c r="Z1489" s="55"/>
      <c r="AA1489" s="55"/>
      <c r="AB1489" s="56">
        <v>0</v>
      </c>
      <c r="AC1489" s="56"/>
    </row>
    <row r="1490" spans="1:29" ht="11.1" customHeight="1" x14ac:dyDescent="0.15">
      <c r="A1490" s="6" t="s">
        <v>325</v>
      </c>
      <c r="C1490" s="40" t="s">
        <v>339</v>
      </c>
      <c r="D1490" s="40"/>
      <c r="E1490" s="40"/>
      <c r="F1490" s="40"/>
      <c r="G1490" s="51">
        <v>3668366</v>
      </c>
      <c r="H1490" s="51"/>
      <c r="I1490" s="52" t="s">
        <v>334</v>
      </c>
      <c r="J1490" s="52"/>
      <c r="K1490" s="52"/>
      <c r="L1490" s="52"/>
      <c r="M1490" s="53" t="s">
        <v>341</v>
      </c>
      <c r="N1490" s="53"/>
      <c r="O1490" s="53"/>
      <c r="P1490" s="53" t="s">
        <v>342</v>
      </c>
      <c r="Q1490" s="53"/>
      <c r="R1490" s="53"/>
      <c r="S1490" s="54">
        <v>2.39</v>
      </c>
      <c r="T1490" s="54"/>
      <c r="V1490" s="5">
        <v>0</v>
      </c>
      <c r="W1490" s="4" t="s">
        <v>326</v>
      </c>
      <c r="X1490" s="55" t="s">
        <v>327</v>
      </c>
      <c r="Y1490" s="55"/>
      <c r="Z1490" s="55"/>
      <c r="AA1490" s="55"/>
      <c r="AB1490" s="56">
        <v>0</v>
      </c>
      <c r="AC1490" s="56"/>
    </row>
    <row r="1491" spans="1:29" ht="11.1" customHeight="1" x14ac:dyDescent="0.15">
      <c r="A1491" s="6" t="s">
        <v>325</v>
      </c>
      <c r="C1491" s="40" t="s">
        <v>339</v>
      </c>
      <c r="D1491" s="40"/>
      <c r="E1491" s="40"/>
      <c r="F1491" s="40"/>
      <c r="G1491" s="51">
        <v>3668374</v>
      </c>
      <c r="H1491" s="51"/>
      <c r="I1491" s="52" t="s">
        <v>334</v>
      </c>
      <c r="J1491" s="52"/>
      <c r="K1491" s="52"/>
      <c r="L1491" s="52"/>
      <c r="M1491" s="53" t="s">
        <v>341</v>
      </c>
      <c r="N1491" s="53"/>
      <c r="O1491" s="53"/>
      <c r="P1491" s="53" t="s">
        <v>343</v>
      </c>
      <c r="Q1491" s="53"/>
      <c r="R1491" s="53"/>
      <c r="S1491" s="54">
        <v>4.75</v>
      </c>
      <c r="T1491" s="54"/>
      <c r="V1491" s="5">
        <v>0</v>
      </c>
      <c r="W1491" s="4" t="s">
        <v>326</v>
      </c>
      <c r="X1491" s="55" t="s">
        <v>327</v>
      </c>
      <c r="Y1491" s="55"/>
      <c r="Z1491" s="55"/>
      <c r="AA1491" s="55"/>
      <c r="AB1491" s="56">
        <v>0</v>
      </c>
      <c r="AC1491" s="56"/>
    </row>
    <row r="1492" spans="1:29" ht="11.1" customHeight="1" x14ac:dyDescent="0.15">
      <c r="A1492" s="6" t="s">
        <v>325</v>
      </c>
      <c r="C1492" s="40" t="s">
        <v>339</v>
      </c>
      <c r="D1492" s="40"/>
      <c r="E1492" s="40"/>
      <c r="F1492" s="40"/>
      <c r="G1492" s="51">
        <v>3670819</v>
      </c>
      <c r="H1492" s="51"/>
      <c r="I1492" s="52" t="s">
        <v>336</v>
      </c>
      <c r="J1492" s="52"/>
      <c r="K1492" s="52"/>
      <c r="L1492" s="52"/>
      <c r="M1492" s="53" t="s">
        <v>341</v>
      </c>
      <c r="N1492" s="53"/>
      <c r="O1492" s="53"/>
      <c r="P1492" s="53" t="s">
        <v>356</v>
      </c>
      <c r="Q1492" s="53"/>
      <c r="R1492" s="53"/>
      <c r="S1492" s="54">
        <v>3.52</v>
      </c>
      <c r="T1492" s="54"/>
      <c r="V1492" s="5">
        <v>0</v>
      </c>
      <c r="W1492" s="4" t="s">
        <v>326</v>
      </c>
      <c r="X1492" s="55" t="s">
        <v>327</v>
      </c>
      <c r="Y1492" s="55"/>
      <c r="Z1492" s="55"/>
      <c r="AA1492" s="55"/>
      <c r="AB1492" s="56">
        <v>0</v>
      </c>
      <c r="AC1492" s="56"/>
    </row>
    <row r="1493" spans="1:29" ht="11.1" customHeight="1" x14ac:dyDescent="0.15">
      <c r="A1493" s="6" t="s">
        <v>325</v>
      </c>
      <c r="C1493" s="40" t="s">
        <v>339</v>
      </c>
      <c r="D1493" s="40"/>
      <c r="E1493" s="40"/>
      <c r="F1493" s="40"/>
      <c r="G1493" s="51">
        <v>3671028</v>
      </c>
      <c r="H1493" s="51"/>
      <c r="I1493" s="52" t="s">
        <v>336</v>
      </c>
      <c r="J1493" s="52"/>
      <c r="K1493" s="52"/>
      <c r="L1493" s="52"/>
      <c r="M1493" s="53" t="s">
        <v>341</v>
      </c>
      <c r="N1493" s="53"/>
      <c r="O1493" s="53"/>
      <c r="P1493" s="53" t="s">
        <v>342</v>
      </c>
      <c r="Q1493" s="53"/>
      <c r="R1493" s="53"/>
      <c r="S1493" s="54">
        <v>8.5399999999999991</v>
      </c>
      <c r="T1493" s="54"/>
      <c r="V1493" s="5">
        <v>0</v>
      </c>
      <c r="W1493" s="4" t="s">
        <v>326</v>
      </c>
      <c r="X1493" s="55" t="s">
        <v>327</v>
      </c>
      <c r="Y1493" s="55"/>
      <c r="Z1493" s="55"/>
      <c r="AA1493" s="55"/>
      <c r="AB1493" s="56">
        <v>0</v>
      </c>
      <c r="AC1493" s="56"/>
    </row>
    <row r="1494" spans="1:29" ht="11.1" customHeight="1" x14ac:dyDescent="0.15">
      <c r="A1494" s="6" t="s">
        <v>325</v>
      </c>
      <c r="C1494" s="40" t="s">
        <v>339</v>
      </c>
      <c r="D1494" s="40"/>
      <c r="E1494" s="40"/>
      <c r="F1494" s="40"/>
      <c r="G1494" s="51">
        <v>3671211</v>
      </c>
      <c r="H1494" s="51"/>
      <c r="I1494" s="52" t="s">
        <v>336</v>
      </c>
      <c r="J1494" s="52"/>
      <c r="K1494" s="52"/>
      <c r="L1494" s="52"/>
      <c r="M1494" s="53" t="s">
        <v>341</v>
      </c>
      <c r="N1494" s="53"/>
      <c r="O1494" s="53"/>
      <c r="P1494" s="53" t="s">
        <v>343</v>
      </c>
      <c r="Q1494" s="53"/>
      <c r="R1494" s="53"/>
      <c r="S1494" s="54">
        <v>9.9</v>
      </c>
      <c r="T1494" s="54"/>
      <c r="V1494" s="5">
        <v>0</v>
      </c>
      <c r="W1494" s="4" t="s">
        <v>326</v>
      </c>
      <c r="X1494" s="55" t="s">
        <v>327</v>
      </c>
      <c r="Y1494" s="55"/>
      <c r="Z1494" s="55"/>
      <c r="AA1494" s="55"/>
      <c r="AB1494" s="56">
        <v>0</v>
      </c>
      <c r="AC1494" s="56"/>
    </row>
    <row r="1495" spans="1:29" ht="11.1" customHeight="1" x14ac:dyDescent="0.15">
      <c r="A1495" s="6" t="s">
        <v>325</v>
      </c>
      <c r="C1495" s="40" t="s">
        <v>339</v>
      </c>
      <c r="D1495" s="40"/>
      <c r="E1495" s="40"/>
      <c r="F1495" s="40"/>
      <c r="G1495" s="51">
        <v>3671213</v>
      </c>
      <c r="H1495" s="51"/>
      <c r="I1495" s="52" t="s">
        <v>336</v>
      </c>
      <c r="J1495" s="52"/>
      <c r="K1495" s="52"/>
      <c r="L1495" s="52"/>
      <c r="M1495" s="53" t="s">
        <v>341</v>
      </c>
      <c r="N1495" s="53"/>
      <c r="O1495" s="53"/>
      <c r="P1495" s="53" t="s">
        <v>342</v>
      </c>
      <c r="Q1495" s="53"/>
      <c r="R1495" s="53"/>
      <c r="S1495" s="54">
        <v>2.33</v>
      </c>
      <c r="T1495" s="54"/>
      <c r="V1495" s="5">
        <v>0</v>
      </c>
      <c r="W1495" s="4" t="s">
        <v>326</v>
      </c>
      <c r="X1495" s="55" t="s">
        <v>327</v>
      </c>
      <c r="Y1495" s="55"/>
      <c r="Z1495" s="55"/>
      <c r="AA1495" s="55"/>
      <c r="AB1495" s="56">
        <v>0</v>
      </c>
      <c r="AC1495" s="56"/>
    </row>
    <row r="1496" spans="1:29" ht="11.1" customHeight="1" x14ac:dyDescent="0.15">
      <c r="A1496" s="6" t="s">
        <v>325</v>
      </c>
      <c r="C1496" s="40" t="s">
        <v>339</v>
      </c>
      <c r="D1496" s="40"/>
      <c r="E1496" s="40"/>
      <c r="F1496" s="40"/>
      <c r="G1496" s="51">
        <v>3674434</v>
      </c>
      <c r="H1496" s="51"/>
      <c r="I1496" s="52" t="s">
        <v>299</v>
      </c>
      <c r="J1496" s="52"/>
      <c r="K1496" s="52"/>
      <c r="L1496" s="52"/>
      <c r="M1496" s="53" t="s">
        <v>341</v>
      </c>
      <c r="N1496" s="53"/>
      <c r="O1496" s="53"/>
      <c r="P1496" s="53" t="s">
        <v>357</v>
      </c>
      <c r="Q1496" s="53"/>
      <c r="R1496" s="53"/>
      <c r="S1496" s="54">
        <v>3.43</v>
      </c>
      <c r="T1496" s="54"/>
      <c r="V1496" s="5">
        <v>0</v>
      </c>
      <c r="W1496" s="4" t="s">
        <v>326</v>
      </c>
      <c r="X1496" s="55" t="s">
        <v>327</v>
      </c>
      <c r="Y1496" s="55"/>
      <c r="Z1496" s="55"/>
      <c r="AA1496" s="55"/>
      <c r="AB1496" s="56">
        <v>0</v>
      </c>
      <c r="AC1496" s="56"/>
    </row>
    <row r="1497" spans="1:29" ht="11.1" customHeight="1" x14ac:dyDescent="0.15">
      <c r="A1497" s="6" t="s">
        <v>325</v>
      </c>
      <c r="C1497" s="40" t="s">
        <v>339</v>
      </c>
      <c r="D1497" s="40"/>
      <c r="E1497" s="40"/>
      <c r="F1497" s="40"/>
      <c r="G1497" s="51">
        <v>3674673</v>
      </c>
      <c r="H1497" s="51"/>
      <c r="I1497" s="52" t="s">
        <v>299</v>
      </c>
      <c r="J1497" s="52"/>
      <c r="K1497" s="52"/>
      <c r="L1497" s="52"/>
      <c r="M1497" s="53" t="s">
        <v>341</v>
      </c>
      <c r="N1497" s="53"/>
      <c r="O1497" s="53"/>
      <c r="P1497" s="53" t="s">
        <v>343</v>
      </c>
      <c r="Q1497" s="53"/>
      <c r="R1497" s="53"/>
      <c r="S1497" s="54">
        <v>11.05</v>
      </c>
      <c r="T1497" s="54"/>
      <c r="V1497" s="5">
        <v>0</v>
      </c>
      <c r="W1497" s="4" t="s">
        <v>326</v>
      </c>
      <c r="X1497" s="55" t="s">
        <v>327</v>
      </c>
      <c r="Y1497" s="55"/>
      <c r="Z1497" s="55"/>
      <c r="AA1497" s="55"/>
      <c r="AB1497" s="56">
        <v>0</v>
      </c>
      <c r="AC1497" s="56"/>
    </row>
    <row r="1498" spans="1:29" ht="11.1" customHeight="1" x14ac:dyDescent="0.15">
      <c r="A1498" s="6" t="s">
        <v>325</v>
      </c>
      <c r="C1498" s="40" t="s">
        <v>339</v>
      </c>
      <c r="D1498" s="40"/>
      <c r="E1498" s="40"/>
      <c r="F1498" s="40"/>
      <c r="G1498" s="51">
        <v>3674676</v>
      </c>
      <c r="H1498" s="51"/>
      <c r="I1498" s="52" t="s">
        <v>299</v>
      </c>
      <c r="J1498" s="52"/>
      <c r="K1498" s="52"/>
      <c r="L1498" s="52"/>
      <c r="M1498" s="53" t="s">
        <v>341</v>
      </c>
      <c r="N1498" s="53"/>
      <c r="O1498" s="53"/>
      <c r="P1498" s="53" t="s">
        <v>342</v>
      </c>
      <c r="Q1498" s="53"/>
      <c r="R1498" s="53"/>
      <c r="S1498" s="54">
        <v>12.09</v>
      </c>
      <c r="T1498" s="54"/>
      <c r="V1498" s="5">
        <v>0</v>
      </c>
      <c r="W1498" s="4" t="s">
        <v>326</v>
      </c>
      <c r="X1498" s="55" t="s">
        <v>327</v>
      </c>
      <c r="Y1498" s="55"/>
      <c r="Z1498" s="55"/>
      <c r="AA1498" s="55"/>
      <c r="AB1498" s="56">
        <v>0</v>
      </c>
      <c r="AC1498" s="56"/>
    </row>
    <row r="1499" spans="1:29" ht="11.1" customHeight="1" x14ac:dyDescent="0.15">
      <c r="A1499" s="6" t="s">
        <v>325</v>
      </c>
      <c r="C1499" s="40" t="s">
        <v>339</v>
      </c>
      <c r="D1499" s="40"/>
      <c r="E1499" s="40"/>
      <c r="F1499" s="40"/>
      <c r="G1499" s="51">
        <v>3677431</v>
      </c>
      <c r="H1499" s="51"/>
      <c r="I1499" s="52" t="s">
        <v>300</v>
      </c>
      <c r="J1499" s="52"/>
      <c r="K1499" s="52"/>
      <c r="L1499" s="52"/>
      <c r="M1499" s="53" t="s">
        <v>341</v>
      </c>
      <c r="N1499" s="53"/>
      <c r="O1499" s="53"/>
      <c r="P1499" s="53" t="s">
        <v>342</v>
      </c>
      <c r="Q1499" s="53"/>
      <c r="R1499" s="53"/>
      <c r="S1499" s="54">
        <v>5.95</v>
      </c>
      <c r="T1499" s="54"/>
      <c r="V1499" s="5">
        <v>0</v>
      </c>
      <c r="W1499" s="4" t="s">
        <v>326</v>
      </c>
      <c r="X1499" s="55" t="s">
        <v>327</v>
      </c>
      <c r="Y1499" s="55"/>
      <c r="Z1499" s="55"/>
      <c r="AA1499" s="55"/>
      <c r="AB1499" s="56">
        <v>0</v>
      </c>
      <c r="AC1499" s="56"/>
    </row>
    <row r="1500" spans="1:29" ht="11.1" customHeight="1" x14ac:dyDescent="0.15">
      <c r="A1500" s="6" t="s">
        <v>325</v>
      </c>
      <c r="C1500" s="40" t="s">
        <v>339</v>
      </c>
      <c r="D1500" s="40"/>
      <c r="E1500" s="40"/>
      <c r="F1500" s="40"/>
      <c r="G1500" s="51">
        <v>3677489</v>
      </c>
      <c r="H1500" s="51"/>
      <c r="I1500" s="52" t="s">
        <v>300</v>
      </c>
      <c r="J1500" s="52"/>
      <c r="K1500" s="52"/>
      <c r="L1500" s="52"/>
      <c r="M1500" s="53" t="s">
        <v>341</v>
      </c>
      <c r="N1500" s="53"/>
      <c r="O1500" s="53"/>
      <c r="P1500" s="53" t="s">
        <v>343</v>
      </c>
      <c r="Q1500" s="53"/>
      <c r="R1500" s="53"/>
      <c r="S1500" s="54">
        <v>7.68</v>
      </c>
      <c r="T1500" s="54"/>
      <c r="V1500" s="5">
        <v>0</v>
      </c>
      <c r="W1500" s="4" t="s">
        <v>326</v>
      </c>
      <c r="X1500" s="55" t="s">
        <v>327</v>
      </c>
      <c r="Y1500" s="55"/>
      <c r="Z1500" s="55"/>
      <c r="AA1500" s="55"/>
      <c r="AB1500" s="56">
        <v>0</v>
      </c>
      <c r="AC1500" s="56"/>
    </row>
    <row r="1501" spans="1:29" ht="11.1" customHeight="1" x14ac:dyDescent="0.15">
      <c r="A1501" s="6" t="s">
        <v>325</v>
      </c>
      <c r="C1501" s="40" t="s">
        <v>339</v>
      </c>
      <c r="D1501" s="40"/>
      <c r="E1501" s="40"/>
      <c r="F1501" s="40"/>
      <c r="G1501" s="51">
        <v>3677571</v>
      </c>
      <c r="H1501" s="51"/>
      <c r="I1501" s="52" t="s">
        <v>300</v>
      </c>
      <c r="J1501" s="52"/>
      <c r="K1501" s="52"/>
      <c r="L1501" s="52"/>
      <c r="M1501" s="53" t="s">
        <v>341</v>
      </c>
      <c r="N1501" s="53"/>
      <c r="O1501" s="53"/>
      <c r="P1501" s="53" t="s">
        <v>357</v>
      </c>
      <c r="Q1501" s="53"/>
      <c r="R1501" s="53"/>
      <c r="S1501" s="54">
        <v>5.39</v>
      </c>
      <c r="T1501" s="54"/>
      <c r="V1501" s="5">
        <v>0</v>
      </c>
      <c r="W1501" s="4" t="s">
        <v>326</v>
      </c>
      <c r="X1501" s="55" t="s">
        <v>327</v>
      </c>
      <c r="Y1501" s="55"/>
      <c r="Z1501" s="55"/>
      <c r="AA1501" s="55"/>
      <c r="AB1501" s="56">
        <v>0</v>
      </c>
      <c r="AC1501" s="56"/>
    </row>
    <row r="1502" spans="1:29" ht="11.1" customHeight="1" x14ac:dyDescent="0.15">
      <c r="A1502" s="6" t="s">
        <v>325</v>
      </c>
      <c r="C1502" s="40" t="s">
        <v>339</v>
      </c>
      <c r="D1502" s="40"/>
      <c r="E1502" s="40"/>
      <c r="F1502" s="40"/>
      <c r="G1502" s="51">
        <v>3677803</v>
      </c>
      <c r="H1502" s="51"/>
      <c r="I1502" s="52" t="s">
        <v>300</v>
      </c>
      <c r="J1502" s="52"/>
      <c r="K1502" s="52"/>
      <c r="L1502" s="52"/>
      <c r="M1502" s="53" t="s">
        <v>341</v>
      </c>
      <c r="N1502" s="53"/>
      <c r="O1502" s="53"/>
      <c r="P1502" s="53" t="s">
        <v>342</v>
      </c>
      <c r="Q1502" s="53"/>
      <c r="R1502" s="53"/>
      <c r="S1502" s="54">
        <v>6.51</v>
      </c>
      <c r="T1502" s="54"/>
      <c r="V1502" s="5">
        <v>0</v>
      </c>
      <c r="W1502" s="4" t="s">
        <v>326</v>
      </c>
      <c r="X1502" s="55" t="s">
        <v>327</v>
      </c>
      <c r="Y1502" s="55"/>
      <c r="Z1502" s="55"/>
      <c r="AA1502" s="55"/>
      <c r="AB1502" s="56">
        <v>0</v>
      </c>
      <c r="AC1502" s="56"/>
    </row>
    <row r="1503" spans="1:29" ht="11.1" customHeight="1" x14ac:dyDescent="0.15">
      <c r="A1503" s="6" t="s">
        <v>325</v>
      </c>
      <c r="C1503" s="40" t="s">
        <v>339</v>
      </c>
      <c r="D1503" s="40"/>
      <c r="E1503" s="40"/>
      <c r="F1503" s="40"/>
      <c r="G1503" s="51">
        <v>3677806</v>
      </c>
      <c r="H1503" s="51"/>
      <c r="I1503" s="52" t="s">
        <v>300</v>
      </c>
      <c r="J1503" s="52"/>
      <c r="K1503" s="52"/>
      <c r="L1503" s="52"/>
      <c r="M1503" s="53" t="s">
        <v>341</v>
      </c>
      <c r="N1503" s="53"/>
      <c r="O1503" s="53"/>
      <c r="P1503" s="53" t="s">
        <v>343</v>
      </c>
      <c r="Q1503" s="53"/>
      <c r="R1503" s="53"/>
      <c r="S1503" s="54">
        <v>5.08</v>
      </c>
      <c r="T1503" s="54"/>
      <c r="V1503" s="5">
        <v>0</v>
      </c>
      <c r="W1503" s="4" t="s">
        <v>326</v>
      </c>
      <c r="X1503" s="55" t="s">
        <v>327</v>
      </c>
      <c r="Y1503" s="55"/>
      <c r="Z1503" s="55"/>
      <c r="AA1503" s="55"/>
      <c r="AB1503" s="56">
        <v>0</v>
      </c>
      <c r="AC1503" s="56"/>
    </row>
    <row r="1504" spans="1:29" ht="11.1" customHeight="1" x14ac:dyDescent="0.15">
      <c r="A1504" s="6" t="s">
        <v>325</v>
      </c>
      <c r="C1504" s="40" t="s">
        <v>339</v>
      </c>
      <c r="D1504" s="40"/>
      <c r="E1504" s="40"/>
      <c r="F1504" s="40"/>
      <c r="G1504" s="51">
        <v>3680985</v>
      </c>
      <c r="H1504" s="51"/>
      <c r="I1504" s="52" t="s">
        <v>301</v>
      </c>
      <c r="J1504" s="52"/>
      <c r="K1504" s="52"/>
      <c r="L1504" s="52"/>
      <c r="M1504" s="53" t="s">
        <v>341</v>
      </c>
      <c r="N1504" s="53"/>
      <c r="O1504" s="53"/>
      <c r="P1504" s="53" t="s">
        <v>357</v>
      </c>
      <c r="Q1504" s="53"/>
      <c r="R1504" s="53"/>
      <c r="S1504" s="54">
        <v>3.59</v>
      </c>
      <c r="T1504" s="54"/>
      <c r="V1504" s="5">
        <v>0</v>
      </c>
      <c r="W1504" s="4" t="s">
        <v>326</v>
      </c>
      <c r="X1504" s="55" t="s">
        <v>327</v>
      </c>
      <c r="Y1504" s="55"/>
      <c r="Z1504" s="55"/>
      <c r="AA1504" s="55"/>
      <c r="AB1504" s="56">
        <v>0</v>
      </c>
      <c r="AC1504" s="56"/>
    </row>
    <row r="1505" spans="1:30" ht="11.1" customHeight="1" x14ac:dyDescent="0.15">
      <c r="A1505" s="6" t="s">
        <v>325</v>
      </c>
      <c r="C1505" s="40" t="s">
        <v>339</v>
      </c>
      <c r="D1505" s="40"/>
      <c r="E1505" s="40"/>
      <c r="F1505" s="40"/>
      <c r="G1505" s="51">
        <v>3681258</v>
      </c>
      <c r="H1505" s="51"/>
      <c r="I1505" s="52" t="s">
        <v>301</v>
      </c>
      <c r="J1505" s="52"/>
      <c r="K1505" s="52"/>
      <c r="L1505" s="52"/>
      <c r="M1505" s="53" t="s">
        <v>341</v>
      </c>
      <c r="N1505" s="53"/>
      <c r="O1505" s="53"/>
      <c r="P1505" s="53" t="s">
        <v>342</v>
      </c>
      <c r="Q1505" s="53"/>
      <c r="R1505" s="53"/>
      <c r="S1505" s="54">
        <v>10.28</v>
      </c>
      <c r="T1505" s="54"/>
      <c r="V1505" s="5">
        <v>0</v>
      </c>
      <c r="W1505" s="4" t="s">
        <v>326</v>
      </c>
      <c r="X1505" s="55" t="s">
        <v>327</v>
      </c>
      <c r="Y1505" s="55"/>
      <c r="Z1505" s="55"/>
      <c r="AA1505" s="55"/>
      <c r="AB1505" s="56">
        <v>0</v>
      </c>
      <c r="AC1505" s="56"/>
    </row>
    <row r="1506" spans="1:30" ht="11.1" customHeight="1" x14ac:dyDescent="0.15">
      <c r="A1506" s="6" t="s">
        <v>325</v>
      </c>
      <c r="C1506" s="40" t="s">
        <v>339</v>
      </c>
      <c r="D1506" s="40"/>
      <c r="E1506" s="40"/>
      <c r="F1506" s="40"/>
      <c r="G1506" s="51">
        <v>3681260</v>
      </c>
      <c r="H1506" s="51"/>
      <c r="I1506" s="52" t="s">
        <v>301</v>
      </c>
      <c r="J1506" s="52"/>
      <c r="K1506" s="52"/>
      <c r="L1506" s="52"/>
      <c r="M1506" s="53" t="s">
        <v>341</v>
      </c>
      <c r="N1506" s="53"/>
      <c r="O1506" s="53"/>
      <c r="P1506" s="53" t="s">
        <v>343</v>
      </c>
      <c r="Q1506" s="53"/>
      <c r="R1506" s="53"/>
      <c r="S1506" s="54">
        <v>10.11</v>
      </c>
      <c r="T1506" s="54"/>
      <c r="V1506" s="5">
        <v>0</v>
      </c>
      <c r="W1506" s="4" t="s">
        <v>326</v>
      </c>
      <c r="X1506" s="55" t="s">
        <v>327</v>
      </c>
      <c r="Y1506" s="55"/>
      <c r="Z1506" s="55"/>
      <c r="AA1506" s="55"/>
      <c r="AB1506" s="56">
        <v>0</v>
      </c>
      <c r="AC1506" s="56"/>
    </row>
    <row r="1507" spans="1:30" ht="11.1" customHeight="1" x14ac:dyDescent="0.15">
      <c r="A1507" s="6" t="s">
        <v>325</v>
      </c>
      <c r="C1507" s="40" t="s">
        <v>339</v>
      </c>
      <c r="D1507" s="40"/>
      <c r="E1507" s="40"/>
      <c r="F1507" s="40"/>
      <c r="G1507" s="51">
        <v>3684244</v>
      </c>
      <c r="H1507" s="51"/>
      <c r="I1507" s="52" t="s">
        <v>302</v>
      </c>
      <c r="J1507" s="52"/>
      <c r="K1507" s="52"/>
      <c r="L1507" s="52"/>
      <c r="M1507" s="53" t="s">
        <v>341</v>
      </c>
      <c r="N1507" s="53"/>
      <c r="O1507" s="53"/>
      <c r="P1507" s="53" t="s">
        <v>357</v>
      </c>
      <c r="Q1507" s="53"/>
      <c r="R1507" s="53"/>
      <c r="S1507" s="54">
        <v>5.67</v>
      </c>
      <c r="T1507" s="54"/>
      <c r="V1507" s="5">
        <v>0</v>
      </c>
      <c r="W1507" s="4" t="s">
        <v>326</v>
      </c>
      <c r="X1507" s="55" t="s">
        <v>327</v>
      </c>
      <c r="Y1507" s="55"/>
      <c r="Z1507" s="55"/>
      <c r="AA1507" s="55"/>
      <c r="AB1507" s="56">
        <v>0</v>
      </c>
      <c r="AC1507" s="56"/>
    </row>
    <row r="1508" spans="1:30" ht="11.1" customHeight="1" x14ac:dyDescent="0.15">
      <c r="A1508" s="6" t="s">
        <v>325</v>
      </c>
      <c r="C1508" s="40" t="s">
        <v>339</v>
      </c>
      <c r="D1508" s="40"/>
      <c r="E1508" s="40"/>
      <c r="F1508" s="40"/>
      <c r="G1508" s="51">
        <v>3684421</v>
      </c>
      <c r="H1508" s="51"/>
      <c r="I1508" s="52" t="s">
        <v>302</v>
      </c>
      <c r="J1508" s="52"/>
      <c r="K1508" s="52"/>
      <c r="L1508" s="52"/>
      <c r="M1508" s="53" t="s">
        <v>341</v>
      </c>
      <c r="N1508" s="53"/>
      <c r="O1508" s="53"/>
      <c r="P1508" s="53" t="s">
        <v>342</v>
      </c>
      <c r="Q1508" s="53"/>
      <c r="R1508" s="53"/>
      <c r="S1508" s="54">
        <v>8.68</v>
      </c>
      <c r="T1508" s="54"/>
      <c r="V1508" s="5">
        <v>0</v>
      </c>
      <c r="W1508" s="4" t="s">
        <v>326</v>
      </c>
      <c r="X1508" s="55" t="s">
        <v>327</v>
      </c>
      <c r="Y1508" s="55"/>
      <c r="Z1508" s="55"/>
      <c r="AA1508" s="55"/>
      <c r="AB1508" s="56">
        <v>0</v>
      </c>
      <c r="AC1508" s="56"/>
    </row>
    <row r="1509" spans="1:30" ht="11.1" customHeight="1" x14ac:dyDescent="0.15">
      <c r="A1509" s="6" t="s">
        <v>325</v>
      </c>
      <c r="C1509" s="40" t="s">
        <v>339</v>
      </c>
      <c r="D1509" s="40"/>
      <c r="E1509" s="40"/>
      <c r="F1509" s="40"/>
      <c r="G1509" s="51">
        <v>3684428</v>
      </c>
      <c r="H1509" s="51"/>
      <c r="I1509" s="52" t="s">
        <v>302</v>
      </c>
      <c r="J1509" s="52"/>
      <c r="K1509" s="52"/>
      <c r="L1509" s="52"/>
      <c r="M1509" s="53" t="s">
        <v>341</v>
      </c>
      <c r="N1509" s="53"/>
      <c r="O1509" s="53"/>
      <c r="P1509" s="53" t="s">
        <v>343</v>
      </c>
      <c r="Q1509" s="53"/>
      <c r="R1509" s="53"/>
      <c r="S1509" s="54">
        <v>8.24</v>
      </c>
      <c r="T1509" s="54"/>
      <c r="V1509" s="5">
        <v>0</v>
      </c>
      <c r="W1509" s="4" t="s">
        <v>326</v>
      </c>
      <c r="X1509" s="55" t="s">
        <v>327</v>
      </c>
      <c r="Y1509" s="55"/>
      <c r="Z1509" s="55"/>
      <c r="AA1509" s="55"/>
      <c r="AB1509" s="56">
        <v>0</v>
      </c>
      <c r="AC1509" s="56"/>
    </row>
    <row r="1510" spans="1:30" ht="11.1" customHeight="1" x14ac:dyDescent="0.15">
      <c r="A1510" s="6" t="s">
        <v>325</v>
      </c>
      <c r="C1510" s="40" t="s">
        <v>339</v>
      </c>
      <c r="D1510" s="40"/>
      <c r="E1510" s="40"/>
      <c r="F1510" s="40"/>
      <c r="G1510" s="51">
        <v>3686788</v>
      </c>
      <c r="H1510" s="51"/>
      <c r="I1510" s="52" t="s">
        <v>303</v>
      </c>
      <c r="J1510" s="52"/>
      <c r="K1510" s="52"/>
      <c r="L1510" s="52"/>
      <c r="M1510" s="53" t="s">
        <v>341</v>
      </c>
      <c r="N1510" s="53"/>
      <c r="O1510" s="53"/>
      <c r="P1510" s="53" t="s">
        <v>357</v>
      </c>
      <c r="Q1510" s="53"/>
      <c r="R1510" s="53"/>
      <c r="S1510" s="54">
        <v>4.25</v>
      </c>
      <c r="T1510" s="54"/>
      <c r="V1510" s="5">
        <v>0</v>
      </c>
      <c r="W1510" s="4" t="s">
        <v>326</v>
      </c>
      <c r="X1510" s="55" t="s">
        <v>327</v>
      </c>
      <c r="Y1510" s="55"/>
      <c r="Z1510" s="55"/>
      <c r="AA1510" s="55"/>
      <c r="AB1510" s="56">
        <v>0</v>
      </c>
      <c r="AC1510" s="56"/>
    </row>
    <row r="1511" spans="1:30" ht="11.1" customHeight="1" x14ac:dyDescent="0.15">
      <c r="A1511" s="6" t="s">
        <v>325</v>
      </c>
      <c r="C1511" s="40" t="s">
        <v>339</v>
      </c>
      <c r="D1511" s="40"/>
      <c r="E1511" s="40"/>
      <c r="F1511" s="40"/>
      <c r="G1511" s="51">
        <v>3686847</v>
      </c>
      <c r="H1511" s="51"/>
      <c r="I1511" s="52" t="s">
        <v>303</v>
      </c>
      <c r="J1511" s="52"/>
      <c r="K1511" s="52"/>
      <c r="L1511" s="52"/>
      <c r="M1511" s="53" t="s">
        <v>341</v>
      </c>
      <c r="N1511" s="53"/>
      <c r="O1511" s="53"/>
      <c r="P1511" s="53" t="s">
        <v>342</v>
      </c>
      <c r="Q1511" s="53"/>
      <c r="R1511" s="53"/>
      <c r="S1511" s="54">
        <v>5.1100000000000003</v>
      </c>
      <c r="T1511" s="54"/>
      <c r="V1511" s="5">
        <v>0</v>
      </c>
      <c r="W1511" s="4" t="s">
        <v>326</v>
      </c>
      <c r="X1511" s="55" t="s">
        <v>327</v>
      </c>
      <c r="Y1511" s="55"/>
      <c r="Z1511" s="55"/>
      <c r="AA1511" s="55"/>
      <c r="AB1511" s="56">
        <v>0</v>
      </c>
      <c r="AC1511" s="56"/>
    </row>
    <row r="1512" spans="1:30" ht="11.1" customHeight="1" x14ac:dyDescent="0.15">
      <c r="A1512" s="6" t="s">
        <v>325</v>
      </c>
      <c r="C1512" s="40" t="s">
        <v>339</v>
      </c>
      <c r="D1512" s="40"/>
      <c r="E1512" s="40"/>
      <c r="F1512" s="40"/>
      <c r="G1512" s="51">
        <v>3686886</v>
      </c>
      <c r="H1512" s="51"/>
      <c r="I1512" s="52" t="s">
        <v>303</v>
      </c>
      <c r="J1512" s="52"/>
      <c r="K1512" s="52"/>
      <c r="L1512" s="52"/>
      <c r="M1512" s="53" t="s">
        <v>341</v>
      </c>
      <c r="N1512" s="53"/>
      <c r="O1512" s="53"/>
      <c r="P1512" s="53" t="s">
        <v>343</v>
      </c>
      <c r="Q1512" s="53"/>
      <c r="R1512" s="53"/>
      <c r="S1512" s="54">
        <v>6.26</v>
      </c>
      <c r="T1512" s="54"/>
      <c r="V1512" s="5">
        <v>0</v>
      </c>
      <c r="W1512" s="4" t="s">
        <v>326</v>
      </c>
      <c r="X1512" s="55" t="s">
        <v>327</v>
      </c>
      <c r="Y1512" s="55"/>
      <c r="Z1512" s="55"/>
      <c r="AA1512" s="55"/>
      <c r="AB1512" s="56">
        <v>0</v>
      </c>
      <c r="AC1512" s="56"/>
    </row>
    <row r="1513" spans="1:30" ht="11.1" customHeight="1" x14ac:dyDescent="0.15">
      <c r="A1513" s="6" t="s">
        <v>325</v>
      </c>
      <c r="C1513" s="40" t="s">
        <v>339</v>
      </c>
      <c r="D1513" s="40"/>
      <c r="E1513" s="40"/>
      <c r="F1513" s="40"/>
      <c r="G1513" s="51">
        <v>3687123</v>
      </c>
      <c r="H1513" s="51"/>
      <c r="I1513" s="52" t="s">
        <v>303</v>
      </c>
      <c r="J1513" s="52"/>
      <c r="K1513" s="52"/>
      <c r="L1513" s="52"/>
      <c r="M1513" s="53" t="s">
        <v>341</v>
      </c>
      <c r="N1513" s="53"/>
      <c r="O1513" s="53"/>
      <c r="P1513" s="53" t="s">
        <v>342</v>
      </c>
      <c r="Q1513" s="53"/>
      <c r="R1513" s="53"/>
      <c r="S1513" s="54">
        <v>5.36</v>
      </c>
      <c r="T1513" s="54"/>
      <c r="V1513" s="5">
        <v>0</v>
      </c>
      <c r="W1513" s="4" t="s">
        <v>326</v>
      </c>
      <c r="X1513" s="55" t="s">
        <v>327</v>
      </c>
      <c r="Y1513" s="55"/>
      <c r="Z1513" s="55"/>
      <c r="AA1513" s="55"/>
      <c r="AB1513" s="56">
        <v>0</v>
      </c>
      <c r="AC1513" s="56"/>
    </row>
    <row r="1514" spans="1:30" ht="11.1" customHeight="1" x14ac:dyDescent="0.15">
      <c r="A1514" s="6" t="s">
        <v>325</v>
      </c>
      <c r="C1514" s="40" t="s">
        <v>339</v>
      </c>
      <c r="D1514" s="40"/>
      <c r="E1514" s="40"/>
      <c r="F1514" s="40"/>
      <c r="G1514" s="51">
        <v>3687132</v>
      </c>
      <c r="H1514" s="51"/>
      <c r="I1514" s="52" t="s">
        <v>303</v>
      </c>
      <c r="J1514" s="52"/>
      <c r="K1514" s="52"/>
      <c r="L1514" s="52"/>
      <c r="M1514" s="53" t="s">
        <v>341</v>
      </c>
      <c r="N1514" s="53"/>
      <c r="O1514" s="53"/>
      <c r="P1514" s="53" t="s">
        <v>343</v>
      </c>
      <c r="Q1514" s="53"/>
      <c r="R1514" s="53"/>
      <c r="S1514" s="54">
        <v>4.34</v>
      </c>
      <c r="T1514" s="54"/>
      <c r="V1514" s="5">
        <v>0</v>
      </c>
      <c r="W1514" s="4" t="s">
        <v>326</v>
      </c>
      <c r="X1514" s="55" t="s">
        <v>327</v>
      </c>
      <c r="Y1514" s="55"/>
      <c r="Z1514" s="55"/>
      <c r="AA1514" s="55"/>
      <c r="AB1514" s="56">
        <v>0</v>
      </c>
      <c r="AC1514" s="56"/>
    </row>
    <row r="1515" spans="1:30" ht="11.1" customHeight="1" x14ac:dyDescent="0.15">
      <c r="A1515" s="6" t="s">
        <v>325</v>
      </c>
      <c r="C1515" s="40" t="s">
        <v>339</v>
      </c>
      <c r="D1515" s="40"/>
      <c r="E1515" s="40"/>
      <c r="F1515" s="40"/>
      <c r="G1515" s="51">
        <v>3689096</v>
      </c>
      <c r="H1515" s="51"/>
      <c r="I1515" s="52" t="s">
        <v>304</v>
      </c>
      <c r="J1515" s="52"/>
      <c r="K1515" s="52"/>
      <c r="L1515" s="52"/>
      <c r="M1515" s="53" t="s">
        <v>341</v>
      </c>
      <c r="N1515" s="53"/>
      <c r="O1515" s="53"/>
      <c r="P1515" s="53" t="s">
        <v>343</v>
      </c>
      <c r="Q1515" s="53"/>
      <c r="R1515" s="53"/>
      <c r="S1515" s="54">
        <v>7.29</v>
      </c>
      <c r="T1515" s="54"/>
      <c r="V1515" s="5">
        <v>0</v>
      </c>
      <c r="W1515" s="4" t="s">
        <v>326</v>
      </c>
      <c r="X1515" s="55" t="s">
        <v>327</v>
      </c>
      <c r="Y1515" s="55"/>
      <c r="Z1515" s="55"/>
      <c r="AA1515" s="55"/>
      <c r="AB1515" s="56">
        <v>0</v>
      </c>
      <c r="AC1515" s="56"/>
    </row>
    <row r="1516" spans="1:30" ht="11.1" customHeight="1" x14ac:dyDescent="0.15">
      <c r="A1516" s="6" t="s">
        <v>325</v>
      </c>
      <c r="C1516" s="40" t="s">
        <v>339</v>
      </c>
      <c r="D1516" s="40"/>
      <c r="E1516" s="40"/>
      <c r="F1516" s="40"/>
      <c r="G1516" s="51">
        <v>3689197</v>
      </c>
      <c r="H1516" s="51"/>
      <c r="I1516" s="52" t="s">
        <v>304</v>
      </c>
      <c r="J1516" s="52"/>
      <c r="K1516" s="52"/>
      <c r="L1516" s="52"/>
      <c r="M1516" s="53" t="s">
        <v>341</v>
      </c>
      <c r="N1516" s="53"/>
      <c r="O1516" s="53"/>
      <c r="P1516" s="53" t="s">
        <v>357</v>
      </c>
      <c r="Q1516" s="53"/>
      <c r="R1516" s="53"/>
      <c r="S1516" s="54">
        <v>8.0399999999999991</v>
      </c>
      <c r="T1516" s="54"/>
      <c r="V1516" s="5">
        <v>0</v>
      </c>
      <c r="W1516" s="4" t="s">
        <v>326</v>
      </c>
      <c r="X1516" s="55" t="s">
        <v>327</v>
      </c>
      <c r="Y1516" s="55"/>
      <c r="Z1516" s="55"/>
      <c r="AA1516" s="55"/>
      <c r="AB1516" s="56">
        <v>0</v>
      </c>
      <c r="AC1516" s="56"/>
    </row>
    <row r="1517" spans="1:30" ht="11.1" customHeight="1" x14ac:dyDescent="0.15">
      <c r="A1517" s="6" t="s">
        <v>325</v>
      </c>
      <c r="C1517" s="40" t="s">
        <v>339</v>
      </c>
      <c r="D1517" s="40"/>
      <c r="E1517" s="40"/>
      <c r="F1517" s="40"/>
      <c r="G1517" s="51">
        <v>3689418</v>
      </c>
      <c r="H1517" s="51"/>
      <c r="I1517" s="52" t="s">
        <v>304</v>
      </c>
      <c r="J1517" s="52"/>
      <c r="K1517" s="52"/>
      <c r="L1517" s="52"/>
      <c r="M1517" s="53" t="s">
        <v>341</v>
      </c>
      <c r="N1517" s="53"/>
      <c r="O1517" s="53"/>
      <c r="P1517" s="53" t="s">
        <v>343</v>
      </c>
      <c r="Q1517" s="53"/>
      <c r="R1517" s="53"/>
      <c r="S1517" s="54">
        <v>9.41</v>
      </c>
      <c r="T1517" s="54"/>
      <c r="V1517" s="5">
        <v>0</v>
      </c>
      <c r="W1517" s="4" t="s">
        <v>326</v>
      </c>
      <c r="X1517" s="55" t="s">
        <v>327</v>
      </c>
      <c r="Y1517" s="55"/>
      <c r="Z1517" s="55"/>
      <c r="AA1517" s="55"/>
      <c r="AB1517" s="56">
        <v>0</v>
      </c>
      <c r="AC1517" s="56"/>
    </row>
    <row r="1518" spans="1:30" ht="11.1" customHeight="1" x14ac:dyDescent="0.15">
      <c r="A1518" s="6" t="s">
        <v>325</v>
      </c>
      <c r="C1518" s="40" t="s">
        <v>339</v>
      </c>
      <c r="D1518" s="40"/>
      <c r="E1518" s="40"/>
      <c r="F1518" s="40"/>
      <c r="G1518" s="51">
        <v>3689461</v>
      </c>
      <c r="H1518" s="51"/>
      <c r="I1518" s="52" t="s">
        <v>305</v>
      </c>
      <c r="J1518" s="52"/>
      <c r="K1518" s="52"/>
      <c r="L1518" s="52"/>
      <c r="M1518" s="53" t="s">
        <v>341</v>
      </c>
      <c r="N1518" s="53"/>
      <c r="O1518" s="53"/>
      <c r="P1518" s="53" t="s">
        <v>357</v>
      </c>
      <c r="Q1518" s="53"/>
      <c r="R1518" s="53"/>
      <c r="S1518" s="54">
        <v>7.61</v>
      </c>
      <c r="T1518" s="54"/>
      <c r="V1518" s="5">
        <v>0</v>
      </c>
      <c r="W1518" s="4" t="s">
        <v>326</v>
      </c>
      <c r="X1518" s="55" t="s">
        <v>327</v>
      </c>
      <c r="Y1518" s="55"/>
      <c r="Z1518" s="55"/>
      <c r="AA1518" s="55"/>
      <c r="AB1518" s="56">
        <v>0</v>
      </c>
      <c r="AC1518" s="56"/>
    </row>
    <row r="1519" spans="1:30" ht="0.75" customHeight="1" x14ac:dyDescent="0.15">
      <c r="A1519" s="44" t="s">
        <v>306</v>
      </c>
      <c r="B1519" s="44"/>
      <c r="C1519" s="44"/>
      <c r="D1519" s="44"/>
      <c r="E1519" s="44"/>
      <c r="F1519" s="44"/>
      <c r="G1519" s="44"/>
      <c r="H1519" s="44"/>
      <c r="I1519" s="44"/>
      <c r="J1519" s="44"/>
      <c r="K1519" s="44"/>
      <c r="L1519" s="58" t="s">
        <v>326</v>
      </c>
      <c r="M1519" s="58"/>
      <c r="N1519" s="58"/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8"/>
      <c r="AB1519" s="58"/>
      <c r="AC1519" s="58"/>
      <c r="AD1519" s="58"/>
    </row>
    <row r="1520" spans="1:30" ht="11.1" customHeight="1" x14ac:dyDescent="0.15">
      <c r="A1520" s="44"/>
      <c r="B1520" s="44"/>
      <c r="C1520" s="44"/>
      <c r="D1520" s="44"/>
      <c r="E1520" s="44"/>
      <c r="F1520" s="44"/>
      <c r="G1520" s="44"/>
      <c r="H1520" s="44"/>
      <c r="I1520" s="44"/>
      <c r="J1520" s="44"/>
      <c r="K1520" s="44"/>
      <c r="S1520" s="59">
        <v>1247.57</v>
      </c>
      <c r="T1520" s="59"/>
      <c r="AB1520" s="60">
        <v>0</v>
      </c>
      <c r="AC1520" s="60"/>
    </row>
    <row r="1521" spans="1:32" ht="0.75" customHeight="1" x14ac:dyDescent="0.15">
      <c r="S1521" s="59"/>
      <c r="T1521" s="59"/>
      <c r="AB1521" s="60"/>
      <c r="AC1521" s="60"/>
    </row>
    <row r="1522" spans="1:32" ht="0.75" customHeight="1" x14ac:dyDescent="0.15">
      <c r="A1522" s="64" t="s">
        <v>358</v>
      </c>
      <c r="B1522" s="64"/>
      <c r="C1522" s="64"/>
      <c r="D1522" s="64"/>
      <c r="E1522" s="64"/>
      <c r="F1522" s="64"/>
      <c r="G1522" s="64"/>
      <c r="H1522" s="64"/>
      <c r="I1522" s="64"/>
      <c r="J1522" s="64"/>
      <c r="K1522" s="61" t="s">
        <v>326</v>
      </c>
      <c r="L1522" s="61"/>
      <c r="M1522" s="61"/>
      <c r="N1522" s="61"/>
      <c r="O1522" s="61"/>
      <c r="P1522" s="61"/>
      <c r="Q1522" s="61"/>
      <c r="R1522" s="62">
        <v>1247.57</v>
      </c>
      <c r="S1522" s="62"/>
      <c r="T1522" s="62"/>
      <c r="U1522" s="61" t="s">
        <v>326</v>
      </c>
      <c r="V1522" s="61"/>
      <c r="W1522" s="61"/>
      <c r="X1522" s="61"/>
      <c r="Y1522" s="61"/>
      <c r="Z1522" s="61"/>
      <c r="AA1522" s="61"/>
      <c r="AB1522" s="63">
        <v>0</v>
      </c>
      <c r="AC1522" s="63"/>
      <c r="AD1522" s="7" t="s">
        <v>326</v>
      </c>
      <c r="AE1522" s="65" t="s">
        <v>326</v>
      </c>
      <c r="AF1522" s="65"/>
    </row>
    <row r="1523" spans="1:32" ht="11.85" customHeight="1" x14ac:dyDescent="0.15">
      <c r="A1523" s="64"/>
      <c r="B1523" s="64"/>
      <c r="C1523" s="64"/>
      <c r="D1523" s="64"/>
      <c r="E1523" s="64"/>
      <c r="F1523" s="64"/>
      <c r="G1523" s="64"/>
      <c r="H1523" s="64"/>
      <c r="I1523" s="64"/>
      <c r="J1523" s="64"/>
      <c r="K1523" s="65" t="s">
        <v>326</v>
      </c>
      <c r="L1523" s="65"/>
      <c r="M1523" s="65"/>
      <c r="N1523" s="65"/>
      <c r="O1523" s="65"/>
      <c r="P1523" s="65"/>
      <c r="Q1523" s="65"/>
      <c r="R1523" s="62"/>
      <c r="S1523" s="62"/>
      <c r="T1523" s="62"/>
      <c r="U1523" s="65" t="s">
        <v>326</v>
      </c>
      <c r="V1523" s="65"/>
      <c r="W1523" s="65"/>
      <c r="X1523" s="65"/>
      <c r="Y1523" s="65"/>
      <c r="Z1523" s="65"/>
      <c r="AA1523" s="65"/>
      <c r="AB1523" s="63"/>
      <c r="AC1523" s="63"/>
      <c r="AD1523" s="65" t="s">
        <v>326</v>
      </c>
      <c r="AE1523" s="65"/>
      <c r="AF1523" s="65"/>
    </row>
    <row r="1524" spans="1:32" ht="1.5" customHeight="1" x14ac:dyDescent="0.15">
      <c r="A1524" s="64"/>
      <c r="B1524" s="64"/>
      <c r="C1524" s="64"/>
      <c r="D1524" s="64"/>
      <c r="E1524" s="64"/>
      <c r="F1524" s="64"/>
      <c r="G1524" s="64"/>
      <c r="H1524" s="64"/>
      <c r="I1524" s="64"/>
      <c r="J1524" s="64"/>
      <c r="K1524" s="65"/>
      <c r="L1524" s="65"/>
      <c r="M1524" s="65"/>
      <c r="N1524" s="65"/>
      <c r="O1524" s="65"/>
      <c r="P1524" s="65"/>
      <c r="Q1524" s="65"/>
      <c r="R1524" s="65" t="s">
        <v>326</v>
      </c>
      <c r="S1524" s="65"/>
      <c r="T1524" s="65"/>
      <c r="U1524" s="65"/>
      <c r="V1524" s="65"/>
      <c r="W1524" s="65"/>
      <c r="X1524" s="65"/>
      <c r="Y1524" s="65"/>
      <c r="Z1524" s="65"/>
      <c r="AA1524" s="65"/>
      <c r="AB1524" s="65" t="s">
        <v>326</v>
      </c>
      <c r="AC1524" s="65"/>
      <c r="AD1524" s="65"/>
      <c r="AE1524" s="65"/>
      <c r="AF1524" s="65"/>
    </row>
    <row r="1525" spans="1:32" ht="11.1" customHeight="1" x14ac:dyDescent="0.15">
      <c r="A1525" s="6" t="s">
        <v>325</v>
      </c>
      <c r="C1525" s="40" t="s">
        <v>359</v>
      </c>
      <c r="D1525" s="40"/>
      <c r="E1525" s="40"/>
      <c r="F1525" s="40"/>
      <c r="G1525" s="51">
        <v>3523483</v>
      </c>
      <c r="H1525" s="51"/>
      <c r="I1525" s="52" t="s">
        <v>340</v>
      </c>
      <c r="J1525" s="52"/>
      <c r="K1525" s="52"/>
      <c r="L1525" s="52"/>
      <c r="M1525" s="53" t="s">
        <v>360</v>
      </c>
      <c r="N1525" s="53"/>
      <c r="O1525" s="53"/>
      <c r="P1525" s="53" t="s">
        <v>361</v>
      </c>
      <c r="Q1525" s="53"/>
      <c r="R1525" s="53"/>
      <c r="S1525" s="54">
        <v>6.65</v>
      </c>
      <c r="T1525" s="54"/>
      <c r="V1525" s="5">
        <v>0</v>
      </c>
      <c r="W1525" s="4" t="s">
        <v>326</v>
      </c>
      <c r="X1525" s="55" t="s">
        <v>327</v>
      </c>
      <c r="Y1525" s="55"/>
      <c r="Z1525" s="55"/>
      <c r="AA1525" s="55"/>
      <c r="AB1525" s="56">
        <v>0</v>
      </c>
      <c r="AC1525" s="56"/>
    </row>
    <row r="1526" spans="1:32" ht="11.1" customHeight="1" x14ac:dyDescent="0.15">
      <c r="A1526" s="6" t="s">
        <v>325</v>
      </c>
      <c r="C1526" s="40" t="s">
        <v>359</v>
      </c>
      <c r="D1526" s="40"/>
      <c r="E1526" s="40"/>
      <c r="F1526" s="40"/>
      <c r="G1526" s="51">
        <v>3523484</v>
      </c>
      <c r="H1526" s="51"/>
      <c r="I1526" s="52" t="s">
        <v>340</v>
      </c>
      <c r="J1526" s="52"/>
      <c r="K1526" s="52"/>
      <c r="L1526" s="52"/>
      <c r="M1526" s="53" t="s">
        <v>360</v>
      </c>
      <c r="N1526" s="53"/>
      <c r="O1526" s="53"/>
      <c r="P1526" s="53" t="s">
        <v>362</v>
      </c>
      <c r="Q1526" s="53"/>
      <c r="R1526" s="53"/>
      <c r="S1526" s="54">
        <v>7.39</v>
      </c>
      <c r="T1526" s="54"/>
      <c r="V1526" s="5">
        <v>0</v>
      </c>
      <c r="W1526" s="4" t="s">
        <v>326</v>
      </c>
      <c r="X1526" s="55" t="s">
        <v>327</v>
      </c>
      <c r="Y1526" s="55"/>
      <c r="Z1526" s="55"/>
      <c r="AA1526" s="55"/>
      <c r="AB1526" s="56">
        <v>0</v>
      </c>
      <c r="AC1526" s="56"/>
    </row>
    <row r="1527" spans="1:32" ht="11.1" customHeight="1" x14ac:dyDescent="0.15">
      <c r="A1527" s="6" t="s">
        <v>325</v>
      </c>
      <c r="C1527" s="40" t="s">
        <v>359</v>
      </c>
      <c r="D1527" s="40"/>
      <c r="E1527" s="40"/>
      <c r="F1527" s="40"/>
      <c r="G1527" s="51">
        <v>3523521</v>
      </c>
      <c r="H1527" s="51"/>
      <c r="I1527" s="52" t="s">
        <v>340</v>
      </c>
      <c r="J1527" s="52"/>
      <c r="K1527" s="52"/>
      <c r="L1527" s="52"/>
      <c r="M1527" s="53" t="s">
        <v>360</v>
      </c>
      <c r="N1527" s="53"/>
      <c r="O1527" s="53"/>
      <c r="P1527" s="53" t="s">
        <v>363</v>
      </c>
      <c r="Q1527" s="53"/>
      <c r="R1527" s="53"/>
      <c r="S1527" s="54">
        <v>7.99</v>
      </c>
      <c r="T1527" s="54"/>
      <c r="V1527" s="5">
        <v>0</v>
      </c>
      <c r="W1527" s="4" t="s">
        <v>326</v>
      </c>
      <c r="X1527" s="55" t="s">
        <v>327</v>
      </c>
      <c r="Y1527" s="55"/>
      <c r="Z1527" s="55"/>
      <c r="AA1527" s="55"/>
      <c r="AB1527" s="56">
        <v>0</v>
      </c>
      <c r="AC1527" s="56"/>
    </row>
    <row r="1528" spans="1:32" ht="11.1" customHeight="1" x14ac:dyDescent="0.15">
      <c r="A1528" s="6" t="s">
        <v>325</v>
      </c>
      <c r="C1528" s="40" t="s">
        <v>359</v>
      </c>
      <c r="D1528" s="40"/>
      <c r="E1528" s="40"/>
      <c r="F1528" s="40"/>
      <c r="G1528" s="51">
        <v>3525547</v>
      </c>
      <c r="H1528" s="51"/>
      <c r="I1528" s="52" t="s">
        <v>344</v>
      </c>
      <c r="J1528" s="52"/>
      <c r="K1528" s="52"/>
      <c r="L1528" s="52"/>
      <c r="M1528" s="53" t="s">
        <v>360</v>
      </c>
      <c r="N1528" s="53"/>
      <c r="O1528" s="53"/>
      <c r="P1528" s="53" t="s">
        <v>364</v>
      </c>
      <c r="Q1528" s="53"/>
      <c r="R1528" s="53"/>
      <c r="S1528" s="54">
        <v>5.69</v>
      </c>
      <c r="T1528" s="54"/>
      <c r="V1528" s="5">
        <v>0</v>
      </c>
      <c r="W1528" s="4" t="s">
        <v>326</v>
      </c>
      <c r="X1528" s="55" t="s">
        <v>327</v>
      </c>
      <c r="Y1528" s="55"/>
      <c r="Z1528" s="55"/>
      <c r="AA1528" s="55"/>
      <c r="AB1528" s="56">
        <v>0</v>
      </c>
      <c r="AC1528" s="56"/>
    </row>
    <row r="1529" spans="1:32" ht="11.1" customHeight="1" x14ac:dyDescent="0.15">
      <c r="A1529" s="6" t="s">
        <v>325</v>
      </c>
      <c r="C1529" s="40" t="s">
        <v>359</v>
      </c>
      <c r="D1529" s="40"/>
      <c r="E1529" s="40"/>
      <c r="F1529" s="40"/>
      <c r="G1529" s="51">
        <v>3525562</v>
      </c>
      <c r="H1529" s="51"/>
      <c r="I1529" s="52" t="s">
        <v>344</v>
      </c>
      <c r="J1529" s="52"/>
      <c r="K1529" s="52"/>
      <c r="L1529" s="52"/>
      <c r="M1529" s="53" t="s">
        <v>360</v>
      </c>
      <c r="N1529" s="53"/>
      <c r="O1529" s="53"/>
      <c r="P1529" s="53" t="s">
        <v>362</v>
      </c>
      <c r="Q1529" s="53"/>
      <c r="R1529" s="53"/>
      <c r="S1529" s="54">
        <v>5.61</v>
      </c>
      <c r="T1529" s="54"/>
      <c r="V1529" s="5">
        <v>0</v>
      </c>
      <c r="W1529" s="4" t="s">
        <v>326</v>
      </c>
      <c r="X1529" s="55" t="s">
        <v>327</v>
      </c>
      <c r="Y1529" s="55"/>
      <c r="Z1529" s="55"/>
      <c r="AA1529" s="55"/>
      <c r="AB1529" s="56">
        <v>0</v>
      </c>
      <c r="AC1529" s="56"/>
    </row>
    <row r="1530" spans="1:32" ht="11.1" customHeight="1" x14ac:dyDescent="0.15">
      <c r="A1530" s="6" t="s">
        <v>325</v>
      </c>
      <c r="C1530" s="40" t="s">
        <v>359</v>
      </c>
      <c r="D1530" s="40"/>
      <c r="E1530" s="40"/>
      <c r="F1530" s="40"/>
      <c r="G1530" s="51">
        <v>3525579</v>
      </c>
      <c r="H1530" s="51"/>
      <c r="I1530" s="52" t="s">
        <v>344</v>
      </c>
      <c r="J1530" s="52"/>
      <c r="K1530" s="52"/>
      <c r="L1530" s="52"/>
      <c r="M1530" s="53" t="s">
        <v>360</v>
      </c>
      <c r="N1530" s="53"/>
      <c r="O1530" s="53"/>
      <c r="P1530" s="53" t="s">
        <v>363</v>
      </c>
      <c r="Q1530" s="53"/>
      <c r="R1530" s="53"/>
      <c r="S1530" s="54">
        <v>6.16</v>
      </c>
      <c r="T1530" s="54"/>
      <c r="V1530" s="5">
        <v>0</v>
      </c>
      <c r="W1530" s="4" t="s">
        <v>326</v>
      </c>
      <c r="X1530" s="55" t="s">
        <v>327</v>
      </c>
      <c r="Y1530" s="55"/>
      <c r="Z1530" s="55"/>
      <c r="AA1530" s="55"/>
      <c r="AB1530" s="56">
        <v>0</v>
      </c>
      <c r="AC1530" s="56"/>
    </row>
    <row r="1531" spans="1:32" ht="8.65" customHeight="1" x14ac:dyDescent="0.15"/>
    <row r="1532" spans="1:32" ht="13.9" customHeight="1" x14ac:dyDescent="0.15">
      <c r="Q1532" s="37" t="s">
        <v>365</v>
      </c>
      <c r="R1532" s="37"/>
      <c r="S1532" s="37"/>
      <c r="AA1532" s="57" t="s">
        <v>276</v>
      </c>
      <c r="AB1532" s="57"/>
      <c r="AC1532" s="57"/>
      <c r="AD1532" s="57"/>
      <c r="AE1532" s="57"/>
    </row>
    <row r="1533" spans="1:32" ht="13.9" customHeight="1" x14ac:dyDescent="0.15">
      <c r="A1533" s="2" t="s">
        <v>315</v>
      </c>
      <c r="C1533" s="40" t="s">
        <v>316</v>
      </c>
      <c r="D1533" s="40"/>
      <c r="E1533" s="40"/>
      <c r="G1533" s="41" t="s">
        <v>317</v>
      </c>
      <c r="H1533" s="41"/>
      <c r="I1533" s="40" t="s">
        <v>318</v>
      </c>
      <c r="J1533" s="40"/>
      <c r="K1533" s="40"/>
      <c r="L1533" s="40"/>
      <c r="M1533" s="40" t="s">
        <v>319</v>
      </c>
      <c r="N1533" s="40"/>
      <c r="O1533" s="40"/>
      <c r="P1533" s="40" t="s">
        <v>320</v>
      </c>
      <c r="Q1533" s="40"/>
      <c r="R1533" s="40"/>
      <c r="S1533" s="42" t="s">
        <v>321</v>
      </c>
      <c r="T1533" s="42"/>
      <c r="V1533" s="3" t="s">
        <v>322</v>
      </c>
      <c r="Z1533" s="42" t="s">
        <v>323</v>
      </c>
      <c r="AA1533" s="42"/>
      <c r="AB1533" s="42" t="s">
        <v>324</v>
      </c>
      <c r="AC1533" s="42"/>
    </row>
    <row r="1534" spans="1:32" ht="0.75" customHeight="1" x14ac:dyDescent="0.15">
      <c r="A1534" s="43" t="s">
        <v>325</v>
      </c>
      <c r="B1534" s="1" t="s">
        <v>326</v>
      </c>
      <c r="C1534" s="44" t="s">
        <v>359</v>
      </c>
      <c r="D1534" s="44"/>
      <c r="E1534" s="44"/>
      <c r="F1534" s="44"/>
      <c r="G1534" s="45">
        <v>3527857</v>
      </c>
      <c r="H1534" s="45"/>
      <c r="I1534" s="46" t="s">
        <v>345</v>
      </c>
      <c r="J1534" s="46"/>
      <c r="K1534" s="46"/>
      <c r="L1534" s="46"/>
      <c r="M1534" s="47" t="s">
        <v>360</v>
      </c>
      <c r="N1534" s="47"/>
      <c r="O1534" s="47"/>
      <c r="P1534" s="47" t="s">
        <v>364</v>
      </c>
      <c r="Q1534" s="47"/>
      <c r="R1534" s="47"/>
      <c r="S1534" s="48">
        <v>11.3</v>
      </c>
      <c r="T1534" s="48"/>
      <c r="U1534" s="1" t="s">
        <v>326</v>
      </c>
      <c r="V1534" s="48">
        <v>0</v>
      </c>
      <c r="W1534" s="47" t="s">
        <v>326</v>
      </c>
      <c r="X1534" s="49" t="s">
        <v>327</v>
      </c>
      <c r="Y1534" s="49"/>
      <c r="Z1534" s="49"/>
      <c r="AA1534" s="49"/>
      <c r="AB1534" s="50">
        <v>0</v>
      </c>
      <c r="AC1534" s="50"/>
      <c r="AD1534" s="1" t="s">
        <v>326</v>
      </c>
    </row>
    <row r="1535" spans="1:32" ht="10.35" customHeight="1" x14ac:dyDescent="0.15">
      <c r="A1535" s="43"/>
      <c r="C1535" s="44"/>
      <c r="D1535" s="44"/>
      <c r="E1535" s="44"/>
      <c r="F1535" s="44"/>
      <c r="G1535" s="45"/>
      <c r="H1535" s="45"/>
      <c r="I1535" s="46"/>
      <c r="J1535" s="46"/>
      <c r="K1535" s="46"/>
      <c r="L1535" s="46"/>
      <c r="M1535" s="47"/>
      <c r="N1535" s="47"/>
      <c r="O1535" s="47"/>
      <c r="P1535" s="47"/>
      <c r="Q1535" s="47"/>
      <c r="R1535" s="47"/>
      <c r="S1535" s="48"/>
      <c r="T1535" s="48"/>
      <c r="V1535" s="48"/>
      <c r="W1535" s="47"/>
      <c r="X1535" s="49"/>
      <c r="Y1535" s="49"/>
      <c r="Z1535" s="49"/>
      <c r="AA1535" s="49"/>
      <c r="AB1535" s="50"/>
      <c r="AC1535" s="50"/>
    </row>
    <row r="1536" spans="1:32" ht="11.1" customHeight="1" x14ac:dyDescent="0.15">
      <c r="A1536" s="6" t="s">
        <v>325</v>
      </c>
      <c r="C1536" s="40" t="s">
        <v>359</v>
      </c>
      <c r="D1536" s="40"/>
      <c r="E1536" s="40"/>
      <c r="F1536" s="40"/>
      <c r="G1536" s="51">
        <v>3527872</v>
      </c>
      <c r="H1536" s="51"/>
      <c r="I1536" s="52" t="s">
        <v>345</v>
      </c>
      <c r="J1536" s="52"/>
      <c r="K1536" s="52"/>
      <c r="L1536" s="52"/>
      <c r="M1536" s="53" t="s">
        <v>360</v>
      </c>
      <c r="N1536" s="53"/>
      <c r="O1536" s="53"/>
      <c r="P1536" s="53" t="s">
        <v>362</v>
      </c>
      <c r="Q1536" s="53"/>
      <c r="R1536" s="53"/>
      <c r="S1536" s="54">
        <v>9.2799999999999994</v>
      </c>
      <c r="T1536" s="54"/>
      <c r="V1536" s="5">
        <v>0</v>
      </c>
      <c r="W1536" s="4" t="s">
        <v>326</v>
      </c>
      <c r="X1536" s="55" t="s">
        <v>327</v>
      </c>
      <c r="Y1536" s="55"/>
      <c r="Z1536" s="55"/>
      <c r="AA1536" s="55"/>
      <c r="AB1536" s="56">
        <v>0</v>
      </c>
      <c r="AC1536" s="56"/>
    </row>
    <row r="1537" spans="1:29" ht="11.1" customHeight="1" x14ac:dyDescent="0.15">
      <c r="A1537" s="6" t="s">
        <v>325</v>
      </c>
      <c r="C1537" s="40" t="s">
        <v>359</v>
      </c>
      <c r="D1537" s="40"/>
      <c r="E1537" s="40"/>
      <c r="F1537" s="40"/>
      <c r="G1537" s="51">
        <v>3527889</v>
      </c>
      <c r="H1537" s="51"/>
      <c r="I1537" s="52" t="s">
        <v>345</v>
      </c>
      <c r="J1537" s="52"/>
      <c r="K1537" s="52"/>
      <c r="L1537" s="52"/>
      <c r="M1537" s="53" t="s">
        <v>360</v>
      </c>
      <c r="N1537" s="53"/>
      <c r="O1537" s="53"/>
      <c r="P1537" s="53" t="s">
        <v>363</v>
      </c>
      <c r="Q1537" s="53"/>
      <c r="R1537" s="53"/>
      <c r="S1537" s="54">
        <v>12.13</v>
      </c>
      <c r="T1537" s="54"/>
      <c r="V1537" s="5">
        <v>0</v>
      </c>
      <c r="W1537" s="4" t="s">
        <v>326</v>
      </c>
      <c r="X1537" s="55" t="s">
        <v>327</v>
      </c>
      <c r="Y1537" s="55"/>
      <c r="Z1537" s="55"/>
      <c r="AA1537" s="55"/>
      <c r="AB1537" s="56">
        <v>0</v>
      </c>
      <c r="AC1537" s="56"/>
    </row>
    <row r="1538" spans="1:29" ht="11.1" customHeight="1" x14ac:dyDescent="0.15">
      <c r="A1538" s="6" t="s">
        <v>325</v>
      </c>
      <c r="C1538" s="40" t="s">
        <v>359</v>
      </c>
      <c r="D1538" s="40"/>
      <c r="E1538" s="40"/>
      <c r="F1538" s="40"/>
      <c r="G1538" s="51">
        <v>3530431</v>
      </c>
      <c r="H1538" s="51"/>
      <c r="I1538" s="52" t="s">
        <v>346</v>
      </c>
      <c r="J1538" s="52"/>
      <c r="K1538" s="52"/>
      <c r="L1538" s="52"/>
      <c r="M1538" s="53" t="s">
        <v>360</v>
      </c>
      <c r="N1538" s="53"/>
      <c r="O1538" s="53"/>
      <c r="P1538" s="53" t="s">
        <v>363</v>
      </c>
      <c r="Q1538" s="53"/>
      <c r="R1538" s="53"/>
      <c r="S1538" s="54">
        <v>4.95</v>
      </c>
      <c r="T1538" s="54"/>
      <c r="V1538" s="5">
        <v>0</v>
      </c>
      <c r="W1538" s="4" t="s">
        <v>326</v>
      </c>
      <c r="X1538" s="55" t="s">
        <v>327</v>
      </c>
      <c r="Y1538" s="55"/>
      <c r="Z1538" s="55"/>
      <c r="AA1538" s="55"/>
      <c r="AB1538" s="56">
        <v>0</v>
      </c>
      <c r="AC1538" s="56"/>
    </row>
    <row r="1539" spans="1:29" ht="11.1" customHeight="1" x14ac:dyDescent="0.15">
      <c r="A1539" s="6" t="s">
        <v>325</v>
      </c>
      <c r="C1539" s="40" t="s">
        <v>359</v>
      </c>
      <c r="D1539" s="40"/>
      <c r="E1539" s="40"/>
      <c r="F1539" s="40"/>
      <c r="G1539" s="51">
        <v>3530441</v>
      </c>
      <c r="H1539" s="51"/>
      <c r="I1539" s="52" t="s">
        <v>346</v>
      </c>
      <c r="J1539" s="52"/>
      <c r="K1539" s="52"/>
      <c r="L1539" s="52"/>
      <c r="M1539" s="53" t="s">
        <v>360</v>
      </c>
      <c r="N1539" s="53"/>
      <c r="O1539" s="53"/>
      <c r="P1539" s="53" t="s">
        <v>364</v>
      </c>
      <c r="Q1539" s="53"/>
      <c r="R1539" s="53"/>
      <c r="S1539" s="54">
        <v>4.96</v>
      </c>
      <c r="T1539" s="54"/>
      <c r="V1539" s="5">
        <v>0</v>
      </c>
      <c r="W1539" s="4" t="s">
        <v>326</v>
      </c>
      <c r="X1539" s="55" t="s">
        <v>327</v>
      </c>
      <c r="Y1539" s="55"/>
      <c r="Z1539" s="55"/>
      <c r="AA1539" s="55"/>
      <c r="AB1539" s="56">
        <v>0</v>
      </c>
      <c r="AC1539" s="56"/>
    </row>
    <row r="1540" spans="1:29" ht="11.1" customHeight="1" x14ac:dyDescent="0.15">
      <c r="A1540" s="6" t="s">
        <v>325</v>
      </c>
      <c r="C1540" s="40" t="s">
        <v>359</v>
      </c>
      <c r="D1540" s="40"/>
      <c r="E1540" s="40"/>
      <c r="F1540" s="40"/>
      <c r="G1540" s="51">
        <v>3530453</v>
      </c>
      <c r="H1540" s="51"/>
      <c r="I1540" s="52" t="s">
        <v>346</v>
      </c>
      <c r="J1540" s="52"/>
      <c r="K1540" s="52"/>
      <c r="L1540" s="52"/>
      <c r="M1540" s="53" t="s">
        <v>360</v>
      </c>
      <c r="N1540" s="53"/>
      <c r="O1540" s="53"/>
      <c r="P1540" s="53" t="s">
        <v>362</v>
      </c>
      <c r="Q1540" s="53"/>
      <c r="R1540" s="53"/>
      <c r="S1540" s="54">
        <v>5.51</v>
      </c>
      <c r="T1540" s="54"/>
      <c r="V1540" s="5">
        <v>0</v>
      </c>
      <c r="W1540" s="4" t="s">
        <v>326</v>
      </c>
      <c r="X1540" s="55" t="s">
        <v>327</v>
      </c>
      <c r="Y1540" s="55"/>
      <c r="Z1540" s="55"/>
      <c r="AA1540" s="55"/>
      <c r="AB1540" s="56">
        <v>0</v>
      </c>
      <c r="AC1540" s="56"/>
    </row>
    <row r="1541" spans="1:29" ht="11.1" customHeight="1" x14ac:dyDescent="0.15">
      <c r="A1541" s="6" t="s">
        <v>325</v>
      </c>
      <c r="C1541" s="40" t="s">
        <v>359</v>
      </c>
      <c r="D1541" s="40"/>
      <c r="E1541" s="40"/>
      <c r="F1541" s="40"/>
      <c r="G1541" s="51">
        <v>3533097</v>
      </c>
      <c r="H1541" s="51"/>
      <c r="I1541" s="52" t="s">
        <v>347</v>
      </c>
      <c r="J1541" s="52"/>
      <c r="K1541" s="52"/>
      <c r="L1541" s="52"/>
      <c r="M1541" s="53" t="s">
        <v>360</v>
      </c>
      <c r="N1541" s="53"/>
      <c r="O1541" s="53"/>
      <c r="P1541" s="53" t="s">
        <v>364</v>
      </c>
      <c r="Q1541" s="53"/>
      <c r="R1541" s="53"/>
      <c r="S1541" s="54">
        <v>4.47</v>
      </c>
      <c r="T1541" s="54"/>
      <c r="V1541" s="5">
        <v>0</v>
      </c>
      <c r="W1541" s="4" t="s">
        <v>326</v>
      </c>
      <c r="X1541" s="55" t="s">
        <v>327</v>
      </c>
      <c r="Y1541" s="55"/>
      <c r="Z1541" s="55"/>
      <c r="AA1541" s="55"/>
      <c r="AB1541" s="56">
        <v>0</v>
      </c>
      <c r="AC1541" s="56"/>
    </row>
    <row r="1542" spans="1:29" ht="11.1" customHeight="1" x14ac:dyDescent="0.15">
      <c r="A1542" s="6" t="s">
        <v>325</v>
      </c>
      <c r="C1542" s="40" t="s">
        <v>359</v>
      </c>
      <c r="D1542" s="40"/>
      <c r="E1542" s="40"/>
      <c r="F1542" s="40"/>
      <c r="G1542" s="51">
        <v>3533115</v>
      </c>
      <c r="H1542" s="51"/>
      <c r="I1542" s="52" t="s">
        <v>347</v>
      </c>
      <c r="J1542" s="52"/>
      <c r="K1542" s="52"/>
      <c r="L1542" s="52"/>
      <c r="M1542" s="53" t="s">
        <v>360</v>
      </c>
      <c r="N1542" s="53"/>
      <c r="O1542" s="53"/>
      <c r="P1542" s="53" t="s">
        <v>363</v>
      </c>
      <c r="Q1542" s="53"/>
      <c r="R1542" s="53"/>
      <c r="S1542" s="54">
        <v>5.09</v>
      </c>
      <c r="T1542" s="54"/>
      <c r="V1542" s="5">
        <v>0</v>
      </c>
      <c r="W1542" s="4" t="s">
        <v>326</v>
      </c>
      <c r="X1542" s="55" t="s">
        <v>327</v>
      </c>
      <c r="Y1542" s="55"/>
      <c r="Z1542" s="55"/>
      <c r="AA1542" s="55"/>
      <c r="AB1542" s="56">
        <v>0</v>
      </c>
      <c r="AC1542" s="56"/>
    </row>
    <row r="1543" spans="1:29" ht="11.1" customHeight="1" x14ac:dyDescent="0.15">
      <c r="A1543" s="6" t="s">
        <v>325</v>
      </c>
      <c r="C1543" s="40" t="s">
        <v>359</v>
      </c>
      <c r="D1543" s="40"/>
      <c r="E1543" s="40"/>
      <c r="F1543" s="40"/>
      <c r="G1543" s="51">
        <v>3533124</v>
      </c>
      <c r="H1543" s="51"/>
      <c r="I1543" s="52" t="s">
        <v>347</v>
      </c>
      <c r="J1543" s="52"/>
      <c r="K1543" s="52"/>
      <c r="L1543" s="52"/>
      <c r="M1543" s="53" t="s">
        <v>360</v>
      </c>
      <c r="N1543" s="53"/>
      <c r="O1543" s="53"/>
      <c r="P1543" s="53" t="s">
        <v>362</v>
      </c>
      <c r="Q1543" s="53"/>
      <c r="R1543" s="53"/>
      <c r="S1543" s="54">
        <v>4.92</v>
      </c>
      <c r="T1543" s="54"/>
      <c r="V1543" s="5">
        <v>0</v>
      </c>
      <c r="W1543" s="4" t="s">
        <v>326</v>
      </c>
      <c r="X1543" s="55" t="s">
        <v>327</v>
      </c>
      <c r="Y1543" s="55"/>
      <c r="Z1543" s="55"/>
      <c r="AA1543" s="55"/>
      <c r="AB1543" s="56">
        <v>0</v>
      </c>
      <c r="AC1543" s="56"/>
    </row>
    <row r="1544" spans="1:29" ht="11.1" customHeight="1" x14ac:dyDescent="0.15">
      <c r="A1544" s="6" t="s">
        <v>325</v>
      </c>
      <c r="C1544" s="40" t="s">
        <v>359</v>
      </c>
      <c r="D1544" s="40"/>
      <c r="E1544" s="40"/>
      <c r="F1544" s="40"/>
      <c r="G1544" s="51">
        <v>3535725</v>
      </c>
      <c r="H1544" s="51"/>
      <c r="I1544" s="52" t="s">
        <v>366</v>
      </c>
      <c r="J1544" s="52"/>
      <c r="K1544" s="52"/>
      <c r="L1544" s="52"/>
      <c r="M1544" s="53" t="s">
        <v>360</v>
      </c>
      <c r="N1544" s="53"/>
      <c r="O1544" s="53"/>
      <c r="P1544" s="53" t="s">
        <v>364</v>
      </c>
      <c r="Q1544" s="53"/>
      <c r="R1544" s="53"/>
      <c r="S1544" s="54">
        <v>5.32</v>
      </c>
      <c r="T1544" s="54"/>
      <c r="V1544" s="5">
        <v>0</v>
      </c>
      <c r="W1544" s="4" t="s">
        <v>326</v>
      </c>
      <c r="X1544" s="55" t="s">
        <v>327</v>
      </c>
      <c r="Y1544" s="55"/>
      <c r="Z1544" s="55"/>
      <c r="AA1544" s="55"/>
      <c r="AB1544" s="56">
        <v>0</v>
      </c>
      <c r="AC1544" s="56"/>
    </row>
    <row r="1545" spans="1:29" ht="11.1" customHeight="1" x14ac:dyDescent="0.15">
      <c r="A1545" s="6" t="s">
        <v>325</v>
      </c>
      <c r="C1545" s="40" t="s">
        <v>359</v>
      </c>
      <c r="D1545" s="40"/>
      <c r="E1545" s="40"/>
      <c r="F1545" s="40"/>
      <c r="G1545" s="51">
        <v>3535735</v>
      </c>
      <c r="H1545" s="51"/>
      <c r="I1545" s="52" t="s">
        <v>366</v>
      </c>
      <c r="J1545" s="52"/>
      <c r="K1545" s="52"/>
      <c r="L1545" s="52"/>
      <c r="M1545" s="53" t="s">
        <v>360</v>
      </c>
      <c r="N1545" s="53"/>
      <c r="O1545" s="53"/>
      <c r="P1545" s="53" t="s">
        <v>363</v>
      </c>
      <c r="Q1545" s="53"/>
      <c r="R1545" s="53"/>
      <c r="S1545" s="54">
        <v>5.85</v>
      </c>
      <c r="T1545" s="54"/>
      <c r="V1545" s="5">
        <v>0</v>
      </c>
      <c r="W1545" s="4" t="s">
        <v>326</v>
      </c>
      <c r="X1545" s="55" t="s">
        <v>327</v>
      </c>
      <c r="Y1545" s="55"/>
      <c r="Z1545" s="55"/>
      <c r="AA1545" s="55"/>
      <c r="AB1545" s="56">
        <v>0</v>
      </c>
      <c r="AC1545" s="56"/>
    </row>
    <row r="1546" spans="1:29" ht="11.1" customHeight="1" x14ac:dyDescent="0.15">
      <c r="A1546" s="6" t="s">
        <v>325</v>
      </c>
      <c r="C1546" s="40" t="s">
        <v>359</v>
      </c>
      <c r="D1546" s="40"/>
      <c r="E1546" s="40"/>
      <c r="F1546" s="40"/>
      <c r="G1546" s="51">
        <v>3535760</v>
      </c>
      <c r="H1546" s="51"/>
      <c r="I1546" s="52" t="s">
        <v>366</v>
      </c>
      <c r="J1546" s="52"/>
      <c r="K1546" s="52"/>
      <c r="L1546" s="52"/>
      <c r="M1546" s="53" t="s">
        <v>360</v>
      </c>
      <c r="N1546" s="53"/>
      <c r="O1546" s="53"/>
      <c r="P1546" s="53" t="s">
        <v>362</v>
      </c>
      <c r="Q1546" s="53"/>
      <c r="R1546" s="53"/>
      <c r="S1546" s="54">
        <v>5.47</v>
      </c>
      <c r="T1546" s="54"/>
      <c r="V1546" s="5">
        <v>0</v>
      </c>
      <c r="W1546" s="4" t="s">
        <v>326</v>
      </c>
      <c r="X1546" s="55" t="s">
        <v>327</v>
      </c>
      <c r="Y1546" s="55"/>
      <c r="Z1546" s="55"/>
      <c r="AA1546" s="55"/>
      <c r="AB1546" s="56">
        <v>0</v>
      </c>
      <c r="AC1546" s="56"/>
    </row>
    <row r="1547" spans="1:29" ht="11.1" customHeight="1" x14ac:dyDescent="0.15">
      <c r="A1547" s="6" t="s">
        <v>325</v>
      </c>
      <c r="C1547" s="40" t="s">
        <v>359</v>
      </c>
      <c r="D1547" s="40"/>
      <c r="E1547" s="40"/>
      <c r="F1547" s="40"/>
      <c r="G1547" s="51">
        <v>3537528</v>
      </c>
      <c r="H1547" s="51"/>
      <c r="I1547" s="52" t="s">
        <v>367</v>
      </c>
      <c r="J1547" s="52"/>
      <c r="K1547" s="52"/>
      <c r="L1547" s="52"/>
      <c r="M1547" s="53" t="s">
        <v>360</v>
      </c>
      <c r="N1547" s="53"/>
      <c r="O1547" s="53"/>
      <c r="P1547" s="53" t="s">
        <v>364</v>
      </c>
      <c r="Q1547" s="53"/>
      <c r="R1547" s="53"/>
      <c r="S1547" s="54">
        <v>4.5199999999999996</v>
      </c>
      <c r="T1547" s="54"/>
      <c r="V1547" s="5">
        <v>0</v>
      </c>
      <c r="W1547" s="4" t="s">
        <v>326</v>
      </c>
      <c r="X1547" s="55" t="s">
        <v>327</v>
      </c>
      <c r="Y1547" s="55"/>
      <c r="Z1547" s="55"/>
      <c r="AA1547" s="55"/>
      <c r="AB1547" s="56">
        <v>0</v>
      </c>
      <c r="AC1547" s="56"/>
    </row>
    <row r="1548" spans="1:29" ht="11.1" customHeight="1" x14ac:dyDescent="0.15">
      <c r="A1548" s="6" t="s">
        <v>325</v>
      </c>
      <c r="C1548" s="40" t="s">
        <v>359</v>
      </c>
      <c r="D1548" s="40"/>
      <c r="E1548" s="40"/>
      <c r="F1548" s="40"/>
      <c r="G1548" s="51">
        <v>3537540</v>
      </c>
      <c r="H1548" s="51"/>
      <c r="I1548" s="52" t="s">
        <v>367</v>
      </c>
      <c r="J1548" s="52"/>
      <c r="K1548" s="52"/>
      <c r="L1548" s="52"/>
      <c r="M1548" s="53" t="s">
        <v>360</v>
      </c>
      <c r="N1548" s="53"/>
      <c r="O1548" s="53"/>
      <c r="P1548" s="53" t="s">
        <v>362</v>
      </c>
      <c r="Q1548" s="53"/>
      <c r="R1548" s="53"/>
      <c r="S1548" s="54">
        <v>4.7</v>
      </c>
      <c r="T1548" s="54"/>
      <c r="V1548" s="5">
        <v>0</v>
      </c>
      <c r="W1548" s="4" t="s">
        <v>326</v>
      </c>
      <c r="X1548" s="55" t="s">
        <v>327</v>
      </c>
      <c r="Y1548" s="55"/>
      <c r="Z1548" s="55"/>
      <c r="AA1548" s="55"/>
      <c r="AB1548" s="56">
        <v>0</v>
      </c>
      <c r="AC1548" s="56"/>
    </row>
    <row r="1549" spans="1:29" ht="11.1" customHeight="1" x14ac:dyDescent="0.15">
      <c r="A1549" s="6" t="s">
        <v>325</v>
      </c>
      <c r="C1549" s="40" t="s">
        <v>359</v>
      </c>
      <c r="D1549" s="40"/>
      <c r="E1549" s="40"/>
      <c r="F1549" s="40"/>
      <c r="G1549" s="51">
        <v>3539785</v>
      </c>
      <c r="H1549" s="51"/>
      <c r="I1549" s="52" t="s">
        <v>368</v>
      </c>
      <c r="J1549" s="52"/>
      <c r="K1549" s="52"/>
      <c r="L1549" s="52"/>
      <c r="M1549" s="53" t="s">
        <v>360</v>
      </c>
      <c r="N1549" s="53"/>
      <c r="O1549" s="53"/>
      <c r="P1549" s="53" t="s">
        <v>362</v>
      </c>
      <c r="Q1549" s="53"/>
      <c r="R1549" s="53"/>
      <c r="S1549" s="54">
        <v>7.46</v>
      </c>
      <c r="T1549" s="54"/>
      <c r="V1549" s="5">
        <v>0</v>
      </c>
      <c r="W1549" s="4" t="s">
        <v>326</v>
      </c>
      <c r="X1549" s="55" t="s">
        <v>327</v>
      </c>
      <c r="Y1549" s="55"/>
      <c r="Z1549" s="55"/>
      <c r="AA1549" s="55"/>
      <c r="AB1549" s="56">
        <v>0</v>
      </c>
      <c r="AC1549" s="56"/>
    </row>
    <row r="1550" spans="1:29" ht="11.1" customHeight="1" x14ac:dyDescent="0.15">
      <c r="A1550" s="6" t="s">
        <v>325</v>
      </c>
      <c r="C1550" s="40" t="s">
        <v>359</v>
      </c>
      <c r="D1550" s="40"/>
      <c r="E1550" s="40"/>
      <c r="F1550" s="40"/>
      <c r="G1550" s="51">
        <v>3539788</v>
      </c>
      <c r="H1550" s="51"/>
      <c r="I1550" s="52" t="s">
        <v>368</v>
      </c>
      <c r="J1550" s="52"/>
      <c r="K1550" s="52"/>
      <c r="L1550" s="52"/>
      <c r="M1550" s="53" t="s">
        <v>360</v>
      </c>
      <c r="N1550" s="53"/>
      <c r="O1550" s="53"/>
      <c r="P1550" s="53" t="s">
        <v>364</v>
      </c>
      <c r="Q1550" s="53"/>
      <c r="R1550" s="53"/>
      <c r="S1550" s="54">
        <v>10.06</v>
      </c>
      <c r="T1550" s="54"/>
      <c r="V1550" s="5">
        <v>0</v>
      </c>
      <c r="W1550" s="4" t="s">
        <v>326</v>
      </c>
      <c r="X1550" s="55" t="s">
        <v>327</v>
      </c>
      <c r="Y1550" s="55"/>
      <c r="Z1550" s="55"/>
      <c r="AA1550" s="55"/>
      <c r="AB1550" s="56">
        <v>0</v>
      </c>
      <c r="AC1550" s="56"/>
    </row>
    <row r="1551" spans="1:29" ht="11.1" customHeight="1" x14ac:dyDescent="0.15">
      <c r="A1551" s="6" t="s">
        <v>325</v>
      </c>
      <c r="C1551" s="40" t="s">
        <v>359</v>
      </c>
      <c r="D1551" s="40"/>
      <c r="E1551" s="40"/>
      <c r="F1551" s="40"/>
      <c r="G1551" s="51">
        <v>3539797</v>
      </c>
      <c r="H1551" s="51"/>
      <c r="I1551" s="52" t="s">
        <v>368</v>
      </c>
      <c r="J1551" s="52"/>
      <c r="K1551" s="52"/>
      <c r="L1551" s="52"/>
      <c r="M1551" s="53" t="s">
        <v>360</v>
      </c>
      <c r="N1551" s="53"/>
      <c r="O1551" s="53"/>
      <c r="P1551" s="53" t="s">
        <v>363</v>
      </c>
      <c r="Q1551" s="53"/>
      <c r="R1551" s="53"/>
      <c r="S1551" s="54">
        <v>9.18</v>
      </c>
      <c r="T1551" s="54"/>
      <c r="V1551" s="5">
        <v>0</v>
      </c>
      <c r="W1551" s="4" t="s">
        <v>326</v>
      </c>
      <c r="X1551" s="55" t="s">
        <v>327</v>
      </c>
      <c r="Y1551" s="55"/>
      <c r="Z1551" s="55"/>
      <c r="AA1551" s="55"/>
      <c r="AB1551" s="56">
        <v>0</v>
      </c>
      <c r="AC1551" s="56"/>
    </row>
    <row r="1552" spans="1:29" ht="11.1" customHeight="1" x14ac:dyDescent="0.15">
      <c r="A1552" s="6" t="s">
        <v>325</v>
      </c>
      <c r="C1552" s="40" t="s">
        <v>359</v>
      </c>
      <c r="D1552" s="40"/>
      <c r="E1552" s="40"/>
      <c r="F1552" s="40"/>
      <c r="G1552" s="51">
        <v>3542912</v>
      </c>
      <c r="H1552" s="51"/>
      <c r="I1552" s="52" t="s">
        <v>369</v>
      </c>
      <c r="J1552" s="52"/>
      <c r="K1552" s="52"/>
      <c r="L1552" s="52"/>
      <c r="M1552" s="53" t="s">
        <v>360</v>
      </c>
      <c r="N1552" s="53"/>
      <c r="O1552" s="53"/>
      <c r="P1552" s="53" t="s">
        <v>362</v>
      </c>
      <c r="Q1552" s="53"/>
      <c r="R1552" s="53"/>
      <c r="S1552" s="54">
        <v>5.25</v>
      </c>
      <c r="T1552" s="54"/>
      <c r="V1552" s="5">
        <v>0</v>
      </c>
      <c r="W1552" s="4" t="s">
        <v>326</v>
      </c>
      <c r="X1552" s="55" t="s">
        <v>327</v>
      </c>
      <c r="Y1552" s="55"/>
      <c r="Z1552" s="55"/>
      <c r="AA1552" s="55"/>
      <c r="AB1552" s="56">
        <v>0</v>
      </c>
      <c r="AC1552" s="56"/>
    </row>
    <row r="1553" spans="1:29" ht="11.1" customHeight="1" x14ac:dyDescent="0.15">
      <c r="A1553" s="6" t="s">
        <v>325</v>
      </c>
      <c r="C1553" s="40" t="s">
        <v>359</v>
      </c>
      <c r="D1553" s="40"/>
      <c r="E1553" s="40"/>
      <c r="F1553" s="40"/>
      <c r="G1553" s="51">
        <v>3542930</v>
      </c>
      <c r="H1553" s="51"/>
      <c r="I1553" s="52" t="s">
        <v>369</v>
      </c>
      <c r="J1553" s="52"/>
      <c r="K1553" s="52"/>
      <c r="L1553" s="52"/>
      <c r="M1553" s="53" t="s">
        <v>360</v>
      </c>
      <c r="N1553" s="53"/>
      <c r="O1553" s="53"/>
      <c r="P1553" s="53" t="s">
        <v>363</v>
      </c>
      <c r="Q1553" s="53"/>
      <c r="R1553" s="53"/>
      <c r="S1553" s="54">
        <v>5.83</v>
      </c>
      <c r="T1553" s="54"/>
      <c r="V1553" s="5">
        <v>0</v>
      </c>
      <c r="W1553" s="4" t="s">
        <v>326</v>
      </c>
      <c r="X1553" s="55" t="s">
        <v>327</v>
      </c>
      <c r="Y1553" s="55"/>
      <c r="Z1553" s="55"/>
      <c r="AA1553" s="55"/>
      <c r="AB1553" s="56">
        <v>0</v>
      </c>
      <c r="AC1553" s="56"/>
    </row>
    <row r="1554" spans="1:29" ht="11.1" customHeight="1" x14ac:dyDescent="0.15">
      <c r="A1554" s="6" t="s">
        <v>325</v>
      </c>
      <c r="C1554" s="40" t="s">
        <v>359</v>
      </c>
      <c r="D1554" s="40"/>
      <c r="E1554" s="40"/>
      <c r="F1554" s="40"/>
      <c r="G1554" s="51">
        <v>3543213</v>
      </c>
      <c r="H1554" s="51"/>
      <c r="I1554" s="52" t="s">
        <v>369</v>
      </c>
      <c r="J1554" s="52"/>
      <c r="K1554" s="52"/>
      <c r="L1554" s="52"/>
      <c r="M1554" s="53" t="s">
        <v>360</v>
      </c>
      <c r="N1554" s="53"/>
      <c r="O1554" s="53"/>
      <c r="P1554" s="53" t="s">
        <v>364</v>
      </c>
      <c r="Q1554" s="53"/>
      <c r="R1554" s="53"/>
      <c r="S1554" s="54">
        <v>7.38</v>
      </c>
      <c r="T1554" s="54"/>
      <c r="V1554" s="5">
        <v>0</v>
      </c>
      <c r="W1554" s="4" t="s">
        <v>326</v>
      </c>
      <c r="X1554" s="55" t="s">
        <v>327</v>
      </c>
      <c r="Y1554" s="55"/>
      <c r="Z1554" s="55"/>
      <c r="AA1554" s="55"/>
      <c r="AB1554" s="56">
        <v>0</v>
      </c>
      <c r="AC1554" s="56"/>
    </row>
    <row r="1555" spans="1:29" ht="11.1" customHeight="1" x14ac:dyDescent="0.15">
      <c r="A1555" s="6" t="s">
        <v>325</v>
      </c>
      <c r="C1555" s="40" t="s">
        <v>359</v>
      </c>
      <c r="D1555" s="40"/>
      <c r="E1555" s="40"/>
      <c r="F1555" s="40"/>
      <c r="G1555" s="51">
        <v>3545671</v>
      </c>
      <c r="H1555" s="51"/>
      <c r="I1555" s="52" t="s">
        <v>370</v>
      </c>
      <c r="J1555" s="52"/>
      <c r="K1555" s="52"/>
      <c r="L1555" s="52"/>
      <c r="M1555" s="53" t="s">
        <v>360</v>
      </c>
      <c r="N1555" s="53"/>
      <c r="O1555" s="53"/>
      <c r="P1555" s="53" t="s">
        <v>364</v>
      </c>
      <c r="Q1555" s="53"/>
      <c r="R1555" s="53"/>
      <c r="S1555" s="54">
        <v>4.57</v>
      </c>
      <c r="T1555" s="54"/>
      <c r="V1555" s="5">
        <v>0</v>
      </c>
      <c r="W1555" s="4" t="s">
        <v>326</v>
      </c>
      <c r="X1555" s="55" t="s">
        <v>327</v>
      </c>
      <c r="Y1555" s="55"/>
      <c r="Z1555" s="55"/>
      <c r="AA1555" s="55"/>
      <c r="AB1555" s="56">
        <v>0</v>
      </c>
      <c r="AC1555" s="56"/>
    </row>
    <row r="1556" spans="1:29" ht="11.1" customHeight="1" x14ac:dyDescent="0.15">
      <c r="A1556" s="6" t="s">
        <v>325</v>
      </c>
      <c r="C1556" s="40" t="s">
        <v>359</v>
      </c>
      <c r="D1556" s="40"/>
      <c r="E1556" s="40"/>
      <c r="F1556" s="40"/>
      <c r="G1556" s="51">
        <v>3545685</v>
      </c>
      <c r="H1556" s="51"/>
      <c r="I1556" s="52" t="s">
        <v>370</v>
      </c>
      <c r="J1556" s="52"/>
      <c r="K1556" s="52"/>
      <c r="L1556" s="52"/>
      <c r="M1556" s="53" t="s">
        <v>360</v>
      </c>
      <c r="N1556" s="53"/>
      <c r="O1556" s="53"/>
      <c r="P1556" s="53" t="s">
        <v>363</v>
      </c>
      <c r="Q1556" s="53"/>
      <c r="R1556" s="53"/>
      <c r="S1556" s="54">
        <v>4.88</v>
      </c>
      <c r="T1556" s="54"/>
      <c r="V1556" s="5">
        <v>0</v>
      </c>
      <c r="W1556" s="4" t="s">
        <v>326</v>
      </c>
      <c r="X1556" s="55" t="s">
        <v>327</v>
      </c>
      <c r="Y1556" s="55"/>
      <c r="Z1556" s="55"/>
      <c r="AA1556" s="55"/>
      <c r="AB1556" s="56">
        <v>0</v>
      </c>
      <c r="AC1556" s="56"/>
    </row>
    <row r="1557" spans="1:29" ht="11.1" customHeight="1" x14ac:dyDescent="0.15">
      <c r="A1557" s="6" t="s">
        <v>325</v>
      </c>
      <c r="C1557" s="40" t="s">
        <v>359</v>
      </c>
      <c r="D1557" s="40"/>
      <c r="E1557" s="40"/>
      <c r="F1557" s="40"/>
      <c r="G1557" s="51">
        <v>3545711</v>
      </c>
      <c r="H1557" s="51"/>
      <c r="I1557" s="52" t="s">
        <v>370</v>
      </c>
      <c r="J1557" s="52"/>
      <c r="K1557" s="52"/>
      <c r="L1557" s="52"/>
      <c r="M1557" s="53" t="s">
        <v>360</v>
      </c>
      <c r="N1557" s="53"/>
      <c r="O1557" s="53"/>
      <c r="P1557" s="53" t="s">
        <v>362</v>
      </c>
      <c r="Q1557" s="53"/>
      <c r="R1557" s="53"/>
      <c r="S1557" s="54">
        <v>5.04</v>
      </c>
      <c r="T1557" s="54"/>
      <c r="V1557" s="5">
        <v>0</v>
      </c>
      <c r="W1557" s="4" t="s">
        <v>326</v>
      </c>
      <c r="X1557" s="55" t="s">
        <v>327</v>
      </c>
      <c r="Y1557" s="55"/>
      <c r="Z1557" s="55"/>
      <c r="AA1557" s="55"/>
      <c r="AB1557" s="56">
        <v>0</v>
      </c>
      <c r="AC1557" s="56"/>
    </row>
    <row r="1558" spans="1:29" ht="11.1" customHeight="1" x14ac:dyDescent="0.15">
      <c r="A1558" s="6" t="s">
        <v>325</v>
      </c>
      <c r="C1558" s="40" t="s">
        <v>359</v>
      </c>
      <c r="D1558" s="40"/>
      <c r="E1558" s="40"/>
      <c r="F1558" s="40"/>
      <c r="G1558" s="51">
        <v>3547516</v>
      </c>
      <c r="H1558" s="51"/>
      <c r="I1558" s="52" t="s">
        <v>371</v>
      </c>
      <c r="J1558" s="52"/>
      <c r="K1558" s="52"/>
      <c r="L1558" s="52"/>
      <c r="M1558" s="53" t="s">
        <v>360</v>
      </c>
      <c r="N1558" s="53"/>
      <c r="O1558" s="53"/>
      <c r="P1558" s="53" t="s">
        <v>362</v>
      </c>
      <c r="Q1558" s="53"/>
      <c r="R1558" s="53"/>
      <c r="S1558" s="54">
        <v>2.08</v>
      </c>
      <c r="T1558" s="54"/>
      <c r="V1558" s="5">
        <v>0</v>
      </c>
      <c r="W1558" s="4" t="s">
        <v>326</v>
      </c>
      <c r="X1558" s="55" t="s">
        <v>327</v>
      </c>
      <c r="Y1558" s="55"/>
      <c r="Z1558" s="55"/>
      <c r="AA1558" s="55"/>
      <c r="AB1558" s="56">
        <v>0</v>
      </c>
      <c r="AC1558" s="56"/>
    </row>
    <row r="1559" spans="1:29" ht="11.1" customHeight="1" x14ac:dyDescent="0.15">
      <c r="A1559" s="6" t="s">
        <v>325</v>
      </c>
      <c r="C1559" s="40" t="s">
        <v>359</v>
      </c>
      <c r="D1559" s="40"/>
      <c r="E1559" s="40"/>
      <c r="F1559" s="40"/>
      <c r="G1559" s="51">
        <v>3547526</v>
      </c>
      <c r="H1559" s="51"/>
      <c r="I1559" s="52" t="s">
        <v>371</v>
      </c>
      <c r="J1559" s="52"/>
      <c r="K1559" s="52"/>
      <c r="L1559" s="52"/>
      <c r="M1559" s="53" t="s">
        <v>360</v>
      </c>
      <c r="N1559" s="53"/>
      <c r="O1559" s="53"/>
      <c r="P1559" s="53" t="s">
        <v>364</v>
      </c>
      <c r="Q1559" s="53"/>
      <c r="R1559" s="53"/>
      <c r="S1559" s="54">
        <v>2.37</v>
      </c>
      <c r="T1559" s="54"/>
      <c r="V1559" s="5">
        <v>0</v>
      </c>
      <c r="W1559" s="4" t="s">
        <v>326</v>
      </c>
      <c r="X1559" s="55" t="s">
        <v>327</v>
      </c>
      <c r="Y1559" s="55"/>
      <c r="Z1559" s="55"/>
      <c r="AA1559" s="55"/>
      <c r="AB1559" s="56">
        <v>0</v>
      </c>
      <c r="AC1559" s="56"/>
    </row>
    <row r="1560" spans="1:29" ht="11.1" customHeight="1" x14ac:dyDescent="0.15">
      <c r="A1560" s="6" t="s">
        <v>325</v>
      </c>
      <c r="C1560" s="40" t="s">
        <v>359</v>
      </c>
      <c r="D1560" s="40"/>
      <c r="E1560" s="40"/>
      <c r="F1560" s="40"/>
      <c r="G1560" s="51">
        <v>3547529</v>
      </c>
      <c r="H1560" s="51"/>
      <c r="I1560" s="52" t="s">
        <v>371</v>
      </c>
      <c r="J1560" s="52"/>
      <c r="K1560" s="52"/>
      <c r="L1560" s="52"/>
      <c r="M1560" s="53" t="s">
        <v>360</v>
      </c>
      <c r="N1560" s="53"/>
      <c r="O1560" s="53"/>
      <c r="P1560" s="53" t="s">
        <v>363</v>
      </c>
      <c r="Q1560" s="53"/>
      <c r="R1560" s="53"/>
      <c r="S1560" s="54">
        <v>2.23</v>
      </c>
      <c r="T1560" s="54"/>
      <c r="V1560" s="5">
        <v>0</v>
      </c>
      <c r="W1560" s="4" t="s">
        <v>326</v>
      </c>
      <c r="X1560" s="55" t="s">
        <v>327</v>
      </c>
      <c r="Y1560" s="55"/>
      <c r="Z1560" s="55"/>
      <c r="AA1560" s="55"/>
      <c r="AB1560" s="56">
        <v>0</v>
      </c>
      <c r="AC1560" s="56"/>
    </row>
    <row r="1561" spans="1:29" ht="11.1" customHeight="1" x14ac:dyDescent="0.15">
      <c r="A1561" s="6" t="s">
        <v>325</v>
      </c>
      <c r="C1561" s="40" t="s">
        <v>359</v>
      </c>
      <c r="D1561" s="40"/>
      <c r="E1561" s="40"/>
      <c r="F1561" s="40"/>
      <c r="G1561" s="51">
        <v>3550105</v>
      </c>
      <c r="H1561" s="51"/>
      <c r="I1561" s="52" t="s">
        <v>372</v>
      </c>
      <c r="J1561" s="52"/>
      <c r="K1561" s="52"/>
      <c r="L1561" s="52"/>
      <c r="M1561" s="53" t="s">
        <v>360</v>
      </c>
      <c r="N1561" s="53"/>
      <c r="O1561" s="53"/>
      <c r="P1561" s="53" t="s">
        <v>364</v>
      </c>
      <c r="Q1561" s="53"/>
      <c r="R1561" s="53"/>
      <c r="S1561" s="54">
        <v>7.21</v>
      </c>
      <c r="T1561" s="54"/>
      <c r="V1561" s="5">
        <v>0</v>
      </c>
      <c r="W1561" s="4" t="s">
        <v>326</v>
      </c>
      <c r="X1561" s="55" t="s">
        <v>327</v>
      </c>
      <c r="Y1561" s="55"/>
      <c r="Z1561" s="55"/>
      <c r="AA1561" s="55"/>
      <c r="AB1561" s="56">
        <v>0</v>
      </c>
      <c r="AC1561" s="56"/>
    </row>
    <row r="1562" spans="1:29" ht="11.1" customHeight="1" x14ac:dyDescent="0.15">
      <c r="A1562" s="6" t="s">
        <v>325</v>
      </c>
      <c r="C1562" s="40" t="s">
        <v>359</v>
      </c>
      <c r="D1562" s="40"/>
      <c r="E1562" s="40"/>
      <c r="F1562" s="40"/>
      <c r="G1562" s="51">
        <v>3550126</v>
      </c>
      <c r="H1562" s="51"/>
      <c r="I1562" s="52" t="s">
        <v>372</v>
      </c>
      <c r="J1562" s="52"/>
      <c r="K1562" s="52"/>
      <c r="L1562" s="52"/>
      <c r="M1562" s="53" t="s">
        <v>360</v>
      </c>
      <c r="N1562" s="53"/>
      <c r="O1562" s="53"/>
      <c r="P1562" s="53" t="s">
        <v>362</v>
      </c>
      <c r="Q1562" s="53"/>
      <c r="R1562" s="53"/>
      <c r="S1562" s="54">
        <v>7.78</v>
      </c>
      <c r="T1562" s="54"/>
      <c r="V1562" s="5">
        <v>0</v>
      </c>
      <c r="W1562" s="4" t="s">
        <v>326</v>
      </c>
      <c r="X1562" s="55" t="s">
        <v>327</v>
      </c>
      <c r="Y1562" s="55"/>
      <c r="Z1562" s="55"/>
      <c r="AA1562" s="55"/>
      <c r="AB1562" s="56">
        <v>0</v>
      </c>
      <c r="AC1562" s="56"/>
    </row>
    <row r="1563" spans="1:29" ht="11.1" customHeight="1" x14ac:dyDescent="0.15">
      <c r="A1563" s="6" t="s">
        <v>325</v>
      </c>
      <c r="C1563" s="40" t="s">
        <v>359</v>
      </c>
      <c r="D1563" s="40"/>
      <c r="E1563" s="40"/>
      <c r="F1563" s="40"/>
      <c r="G1563" s="51">
        <v>3550131</v>
      </c>
      <c r="H1563" s="51"/>
      <c r="I1563" s="52" t="s">
        <v>372</v>
      </c>
      <c r="J1563" s="52"/>
      <c r="K1563" s="52"/>
      <c r="L1563" s="52"/>
      <c r="M1563" s="53" t="s">
        <v>360</v>
      </c>
      <c r="N1563" s="53"/>
      <c r="O1563" s="53"/>
      <c r="P1563" s="53" t="s">
        <v>363</v>
      </c>
      <c r="Q1563" s="53"/>
      <c r="R1563" s="53"/>
      <c r="S1563" s="54">
        <v>7.74</v>
      </c>
      <c r="T1563" s="54"/>
      <c r="V1563" s="5">
        <v>0</v>
      </c>
      <c r="W1563" s="4" t="s">
        <v>326</v>
      </c>
      <c r="X1563" s="55" t="s">
        <v>327</v>
      </c>
      <c r="Y1563" s="55"/>
      <c r="Z1563" s="55"/>
      <c r="AA1563" s="55"/>
      <c r="AB1563" s="56">
        <v>0</v>
      </c>
      <c r="AC1563" s="56"/>
    </row>
    <row r="1564" spans="1:29" ht="11.1" customHeight="1" x14ac:dyDescent="0.15">
      <c r="A1564" s="6" t="s">
        <v>325</v>
      </c>
      <c r="C1564" s="40" t="s">
        <v>359</v>
      </c>
      <c r="D1564" s="40"/>
      <c r="E1564" s="40"/>
      <c r="F1564" s="40"/>
      <c r="G1564" s="51">
        <v>3550377</v>
      </c>
      <c r="H1564" s="51"/>
      <c r="I1564" s="52" t="s">
        <v>372</v>
      </c>
      <c r="J1564" s="52"/>
      <c r="K1564" s="52"/>
      <c r="L1564" s="52"/>
      <c r="M1564" s="53" t="s">
        <v>360</v>
      </c>
      <c r="N1564" s="53"/>
      <c r="O1564" s="53"/>
      <c r="P1564" s="53" t="s">
        <v>373</v>
      </c>
      <c r="Q1564" s="53"/>
      <c r="R1564" s="53"/>
      <c r="S1564" s="54">
        <v>4.5999999999999996</v>
      </c>
      <c r="T1564" s="54"/>
      <c r="V1564" s="5">
        <v>0</v>
      </c>
      <c r="W1564" s="4" t="s">
        <v>326</v>
      </c>
      <c r="X1564" s="55" t="s">
        <v>327</v>
      </c>
      <c r="Y1564" s="55"/>
      <c r="Z1564" s="55"/>
      <c r="AA1564" s="55"/>
      <c r="AB1564" s="56">
        <v>0</v>
      </c>
      <c r="AC1564" s="56"/>
    </row>
    <row r="1565" spans="1:29" ht="11.1" customHeight="1" x14ac:dyDescent="0.15">
      <c r="A1565" s="6" t="s">
        <v>325</v>
      </c>
      <c r="C1565" s="40" t="s">
        <v>359</v>
      </c>
      <c r="D1565" s="40"/>
      <c r="E1565" s="40"/>
      <c r="F1565" s="40"/>
      <c r="G1565" s="51">
        <v>3553110</v>
      </c>
      <c r="H1565" s="51"/>
      <c r="I1565" s="52" t="s">
        <v>374</v>
      </c>
      <c r="J1565" s="52"/>
      <c r="K1565" s="52"/>
      <c r="L1565" s="52"/>
      <c r="M1565" s="53" t="s">
        <v>360</v>
      </c>
      <c r="N1565" s="53"/>
      <c r="O1565" s="53"/>
      <c r="P1565" s="53" t="s">
        <v>364</v>
      </c>
      <c r="Q1565" s="53"/>
      <c r="R1565" s="53"/>
      <c r="S1565" s="54">
        <v>5.09</v>
      </c>
      <c r="T1565" s="54"/>
      <c r="V1565" s="5">
        <v>0</v>
      </c>
      <c r="W1565" s="4" t="s">
        <v>326</v>
      </c>
      <c r="X1565" s="55" t="s">
        <v>327</v>
      </c>
      <c r="Y1565" s="55"/>
      <c r="Z1565" s="55"/>
      <c r="AA1565" s="55"/>
      <c r="AB1565" s="56">
        <v>0</v>
      </c>
      <c r="AC1565" s="56"/>
    </row>
    <row r="1566" spans="1:29" ht="11.1" customHeight="1" x14ac:dyDescent="0.15">
      <c r="A1566" s="6" t="s">
        <v>325</v>
      </c>
      <c r="C1566" s="40" t="s">
        <v>359</v>
      </c>
      <c r="D1566" s="40"/>
      <c r="E1566" s="40"/>
      <c r="F1566" s="40"/>
      <c r="G1566" s="51">
        <v>3553116</v>
      </c>
      <c r="H1566" s="51"/>
      <c r="I1566" s="52" t="s">
        <v>374</v>
      </c>
      <c r="J1566" s="52"/>
      <c r="K1566" s="52"/>
      <c r="L1566" s="52"/>
      <c r="M1566" s="53" t="s">
        <v>360</v>
      </c>
      <c r="N1566" s="53"/>
      <c r="O1566" s="53"/>
      <c r="P1566" s="53" t="s">
        <v>362</v>
      </c>
      <c r="Q1566" s="53"/>
      <c r="R1566" s="53"/>
      <c r="S1566" s="54">
        <v>5.5</v>
      </c>
      <c r="T1566" s="54"/>
      <c r="V1566" s="5">
        <v>0</v>
      </c>
      <c r="W1566" s="4" t="s">
        <v>326</v>
      </c>
      <c r="X1566" s="55" t="s">
        <v>327</v>
      </c>
      <c r="Y1566" s="55"/>
      <c r="Z1566" s="55"/>
      <c r="AA1566" s="55"/>
      <c r="AB1566" s="56">
        <v>0</v>
      </c>
      <c r="AC1566" s="56"/>
    </row>
    <row r="1567" spans="1:29" ht="11.1" customHeight="1" x14ac:dyDescent="0.15">
      <c r="A1567" s="6" t="s">
        <v>325</v>
      </c>
      <c r="C1567" s="40" t="s">
        <v>359</v>
      </c>
      <c r="D1567" s="40"/>
      <c r="E1567" s="40"/>
      <c r="F1567" s="40"/>
      <c r="G1567" s="51">
        <v>3553127</v>
      </c>
      <c r="H1567" s="51"/>
      <c r="I1567" s="52" t="s">
        <v>374</v>
      </c>
      <c r="J1567" s="52"/>
      <c r="K1567" s="52"/>
      <c r="L1567" s="52"/>
      <c r="M1567" s="53" t="s">
        <v>360</v>
      </c>
      <c r="N1567" s="53"/>
      <c r="O1567" s="53"/>
      <c r="P1567" s="53" t="s">
        <v>363</v>
      </c>
      <c r="Q1567" s="53"/>
      <c r="R1567" s="53"/>
      <c r="S1567" s="54">
        <v>6.34</v>
      </c>
      <c r="T1567" s="54"/>
      <c r="V1567" s="5">
        <v>0</v>
      </c>
      <c r="W1567" s="4" t="s">
        <v>326</v>
      </c>
      <c r="X1567" s="55" t="s">
        <v>327</v>
      </c>
      <c r="Y1567" s="55"/>
      <c r="Z1567" s="55"/>
      <c r="AA1567" s="55"/>
      <c r="AB1567" s="56">
        <v>0</v>
      </c>
      <c r="AC1567" s="56"/>
    </row>
    <row r="1568" spans="1:29" ht="11.1" customHeight="1" x14ac:dyDescent="0.15">
      <c r="A1568" s="6" t="s">
        <v>325</v>
      </c>
      <c r="C1568" s="40" t="s">
        <v>359</v>
      </c>
      <c r="D1568" s="40"/>
      <c r="E1568" s="40"/>
      <c r="F1568" s="40"/>
      <c r="G1568" s="51">
        <v>3556122</v>
      </c>
      <c r="H1568" s="51"/>
      <c r="I1568" s="52" t="s">
        <v>375</v>
      </c>
      <c r="J1568" s="52"/>
      <c r="K1568" s="52"/>
      <c r="L1568" s="52"/>
      <c r="M1568" s="53" t="s">
        <v>360</v>
      </c>
      <c r="N1568" s="53"/>
      <c r="O1568" s="53"/>
      <c r="P1568" s="53" t="s">
        <v>364</v>
      </c>
      <c r="Q1568" s="53"/>
      <c r="R1568" s="53"/>
      <c r="S1568" s="54">
        <v>5.97</v>
      </c>
      <c r="T1568" s="54"/>
      <c r="V1568" s="5">
        <v>0</v>
      </c>
      <c r="W1568" s="4" t="s">
        <v>326</v>
      </c>
      <c r="X1568" s="55" t="s">
        <v>327</v>
      </c>
      <c r="Y1568" s="55"/>
      <c r="Z1568" s="55"/>
      <c r="AA1568" s="55"/>
      <c r="AB1568" s="56">
        <v>0</v>
      </c>
      <c r="AC1568" s="56"/>
    </row>
    <row r="1569" spans="1:31" ht="11.1" customHeight="1" x14ac:dyDescent="0.15">
      <c r="A1569" s="6" t="s">
        <v>325</v>
      </c>
      <c r="C1569" s="40" t="s">
        <v>359</v>
      </c>
      <c r="D1569" s="40"/>
      <c r="E1569" s="40"/>
      <c r="F1569" s="40"/>
      <c r="G1569" s="51">
        <v>3556150</v>
      </c>
      <c r="H1569" s="51"/>
      <c r="I1569" s="52" t="s">
        <v>375</v>
      </c>
      <c r="J1569" s="52"/>
      <c r="K1569" s="52"/>
      <c r="L1569" s="52"/>
      <c r="M1569" s="53" t="s">
        <v>360</v>
      </c>
      <c r="N1569" s="53"/>
      <c r="O1569" s="53"/>
      <c r="P1569" s="53" t="s">
        <v>363</v>
      </c>
      <c r="Q1569" s="53"/>
      <c r="R1569" s="53"/>
      <c r="S1569" s="54">
        <v>6.43</v>
      </c>
      <c r="T1569" s="54"/>
      <c r="V1569" s="5">
        <v>0</v>
      </c>
      <c r="W1569" s="4" t="s">
        <v>326</v>
      </c>
      <c r="X1569" s="55" t="s">
        <v>327</v>
      </c>
      <c r="Y1569" s="55"/>
      <c r="Z1569" s="55"/>
      <c r="AA1569" s="55"/>
      <c r="AB1569" s="56">
        <v>0</v>
      </c>
      <c r="AC1569" s="56"/>
    </row>
    <row r="1570" spans="1:31" ht="11.1" customHeight="1" x14ac:dyDescent="0.15">
      <c r="A1570" s="6" t="s">
        <v>325</v>
      </c>
      <c r="C1570" s="40" t="s">
        <v>359</v>
      </c>
      <c r="D1570" s="40"/>
      <c r="E1570" s="40"/>
      <c r="F1570" s="40"/>
      <c r="G1570" s="51">
        <v>3556192</v>
      </c>
      <c r="H1570" s="51"/>
      <c r="I1570" s="52" t="s">
        <v>375</v>
      </c>
      <c r="J1570" s="52"/>
      <c r="K1570" s="52"/>
      <c r="L1570" s="52"/>
      <c r="M1570" s="53" t="s">
        <v>360</v>
      </c>
      <c r="N1570" s="53"/>
      <c r="O1570" s="53"/>
      <c r="P1570" s="53" t="s">
        <v>362</v>
      </c>
      <c r="Q1570" s="53"/>
      <c r="R1570" s="53"/>
      <c r="S1570" s="54">
        <v>6.8</v>
      </c>
      <c r="T1570" s="54"/>
      <c r="V1570" s="5">
        <v>0</v>
      </c>
      <c r="W1570" s="4" t="s">
        <v>326</v>
      </c>
      <c r="X1570" s="55" t="s">
        <v>327</v>
      </c>
      <c r="Y1570" s="55"/>
      <c r="Z1570" s="55"/>
      <c r="AA1570" s="55"/>
      <c r="AB1570" s="56">
        <v>0</v>
      </c>
      <c r="AC1570" s="56"/>
    </row>
    <row r="1571" spans="1:31" ht="11.1" customHeight="1" x14ac:dyDescent="0.15">
      <c r="A1571" s="6" t="s">
        <v>325</v>
      </c>
      <c r="C1571" s="40" t="s">
        <v>359</v>
      </c>
      <c r="D1571" s="40"/>
      <c r="E1571" s="40"/>
      <c r="F1571" s="40"/>
      <c r="G1571" s="51">
        <v>3559668</v>
      </c>
      <c r="H1571" s="51"/>
      <c r="I1571" s="52" t="s">
        <v>376</v>
      </c>
      <c r="J1571" s="52"/>
      <c r="K1571" s="52"/>
      <c r="L1571" s="52"/>
      <c r="M1571" s="53" t="s">
        <v>360</v>
      </c>
      <c r="N1571" s="53"/>
      <c r="O1571" s="53"/>
      <c r="P1571" s="53" t="s">
        <v>364</v>
      </c>
      <c r="Q1571" s="53"/>
      <c r="R1571" s="53"/>
      <c r="S1571" s="54">
        <v>6.09</v>
      </c>
      <c r="T1571" s="54"/>
      <c r="V1571" s="5">
        <v>0</v>
      </c>
      <c r="W1571" s="4" t="s">
        <v>326</v>
      </c>
      <c r="X1571" s="55" t="s">
        <v>327</v>
      </c>
      <c r="Y1571" s="55"/>
      <c r="Z1571" s="55"/>
      <c r="AA1571" s="55"/>
      <c r="AB1571" s="56">
        <v>0</v>
      </c>
      <c r="AC1571" s="56"/>
    </row>
    <row r="1572" spans="1:31" ht="11.1" customHeight="1" x14ac:dyDescent="0.15">
      <c r="A1572" s="6" t="s">
        <v>325</v>
      </c>
      <c r="C1572" s="40" t="s">
        <v>359</v>
      </c>
      <c r="D1572" s="40"/>
      <c r="E1572" s="40"/>
      <c r="F1572" s="40"/>
      <c r="G1572" s="51">
        <v>3559691</v>
      </c>
      <c r="H1572" s="51"/>
      <c r="I1572" s="52" t="s">
        <v>376</v>
      </c>
      <c r="J1572" s="52"/>
      <c r="K1572" s="52"/>
      <c r="L1572" s="52"/>
      <c r="M1572" s="53" t="s">
        <v>360</v>
      </c>
      <c r="N1572" s="53"/>
      <c r="O1572" s="53"/>
      <c r="P1572" s="53" t="s">
        <v>362</v>
      </c>
      <c r="Q1572" s="53"/>
      <c r="R1572" s="53"/>
      <c r="S1572" s="54">
        <v>6.7</v>
      </c>
      <c r="T1572" s="54"/>
      <c r="V1572" s="5">
        <v>0</v>
      </c>
      <c r="W1572" s="4" t="s">
        <v>326</v>
      </c>
      <c r="X1572" s="55" t="s">
        <v>327</v>
      </c>
      <c r="Y1572" s="55"/>
      <c r="Z1572" s="55"/>
      <c r="AA1572" s="55"/>
      <c r="AB1572" s="56">
        <v>0</v>
      </c>
      <c r="AC1572" s="56"/>
    </row>
    <row r="1573" spans="1:31" ht="11.1" customHeight="1" x14ac:dyDescent="0.15">
      <c r="A1573" s="6" t="s">
        <v>325</v>
      </c>
      <c r="C1573" s="40" t="s">
        <v>359</v>
      </c>
      <c r="D1573" s="40"/>
      <c r="E1573" s="40"/>
      <c r="F1573" s="40"/>
      <c r="G1573" s="51">
        <v>3559713</v>
      </c>
      <c r="H1573" s="51"/>
      <c r="I1573" s="52" t="s">
        <v>376</v>
      </c>
      <c r="J1573" s="52"/>
      <c r="K1573" s="52"/>
      <c r="L1573" s="52"/>
      <c r="M1573" s="53" t="s">
        <v>360</v>
      </c>
      <c r="N1573" s="53"/>
      <c r="O1573" s="53"/>
      <c r="P1573" s="53" t="s">
        <v>363</v>
      </c>
      <c r="Q1573" s="53"/>
      <c r="R1573" s="53"/>
      <c r="S1573" s="54">
        <v>7.21</v>
      </c>
      <c r="T1573" s="54"/>
      <c r="V1573" s="5">
        <v>0</v>
      </c>
      <c r="W1573" s="4" t="s">
        <v>326</v>
      </c>
      <c r="X1573" s="55" t="s">
        <v>327</v>
      </c>
      <c r="Y1573" s="55"/>
      <c r="Z1573" s="55"/>
      <c r="AA1573" s="55"/>
      <c r="AB1573" s="56">
        <v>0</v>
      </c>
      <c r="AC1573" s="56"/>
    </row>
    <row r="1574" spans="1:31" ht="11.1" customHeight="1" x14ac:dyDescent="0.15">
      <c r="A1574" s="6" t="s">
        <v>325</v>
      </c>
      <c r="C1574" s="40" t="s">
        <v>359</v>
      </c>
      <c r="D1574" s="40"/>
      <c r="E1574" s="40"/>
      <c r="F1574" s="40"/>
      <c r="G1574" s="51">
        <v>3563571</v>
      </c>
      <c r="H1574" s="51"/>
      <c r="I1574" s="52" t="s">
        <v>377</v>
      </c>
      <c r="J1574" s="52"/>
      <c r="K1574" s="52"/>
      <c r="L1574" s="52"/>
      <c r="M1574" s="53" t="s">
        <v>360</v>
      </c>
      <c r="N1574" s="53"/>
      <c r="O1574" s="53"/>
      <c r="P1574" s="53" t="s">
        <v>364</v>
      </c>
      <c r="Q1574" s="53"/>
      <c r="R1574" s="53"/>
      <c r="S1574" s="54">
        <v>5.72</v>
      </c>
      <c r="T1574" s="54"/>
      <c r="V1574" s="5">
        <v>0</v>
      </c>
      <c r="W1574" s="4" t="s">
        <v>326</v>
      </c>
      <c r="X1574" s="55" t="s">
        <v>327</v>
      </c>
      <c r="Y1574" s="55"/>
      <c r="Z1574" s="55"/>
      <c r="AA1574" s="55"/>
      <c r="AB1574" s="56">
        <v>0</v>
      </c>
      <c r="AC1574" s="56"/>
    </row>
    <row r="1575" spans="1:31" ht="11.1" customHeight="1" x14ac:dyDescent="0.15">
      <c r="A1575" s="6" t="s">
        <v>325</v>
      </c>
      <c r="C1575" s="40" t="s">
        <v>359</v>
      </c>
      <c r="D1575" s="40"/>
      <c r="E1575" s="40"/>
      <c r="F1575" s="40"/>
      <c r="G1575" s="51">
        <v>3563594</v>
      </c>
      <c r="H1575" s="51"/>
      <c r="I1575" s="52" t="s">
        <v>377</v>
      </c>
      <c r="J1575" s="52"/>
      <c r="K1575" s="52"/>
      <c r="L1575" s="52"/>
      <c r="M1575" s="53" t="s">
        <v>360</v>
      </c>
      <c r="N1575" s="53"/>
      <c r="O1575" s="53"/>
      <c r="P1575" s="53" t="s">
        <v>362</v>
      </c>
      <c r="Q1575" s="53"/>
      <c r="R1575" s="53"/>
      <c r="S1575" s="54">
        <v>6.09</v>
      </c>
      <c r="T1575" s="54"/>
      <c r="V1575" s="5">
        <v>0</v>
      </c>
      <c r="W1575" s="4" t="s">
        <v>326</v>
      </c>
      <c r="X1575" s="55" t="s">
        <v>327</v>
      </c>
      <c r="Y1575" s="55"/>
      <c r="Z1575" s="55"/>
      <c r="AA1575" s="55"/>
      <c r="AB1575" s="56">
        <v>0</v>
      </c>
      <c r="AC1575" s="56"/>
    </row>
    <row r="1576" spans="1:31" ht="11.1" customHeight="1" x14ac:dyDescent="0.15">
      <c r="A1576" s="6" t="s">
        <v>325</v>
      </c>
      <c r="C1576" s="40" t="s">
        <v>359</v>
      </c>
      <c r="D1576" s="40"/>
      <c r="E1576" s="40"/>
      <c r="F1576" s="40"/>
      <c r="G1576" s="51">
        <v>3563596</v>
      </c>
      <c r="H1576" s="51"/>
      <c r="I1576" s="52" t="s">
        <v>377</v>
      </c>
      <c r="J1576" s="52"/>
      <c r="K1576" s="52"/>
      <c r="L1576" s="52"/>
      <c r="M1576" s="53" t="s">
        <v>360</v>
      </c>
      <c r="N1576" s="53"/>
      <c r="O1576" s="53"/>
      <c r="P1576" s="53" t="s">
        <v>363</v>
      </c>
      <c r="Q1576" s="53"/>
      <c r="R1576" s="53"/>
      <c r="S1576" s="54">
        <v>6.28</v>
      </c>
      <c r="T1576" s="54"/>
      <c r="V1576" s="5">
        <v>0</v>
      </c>
      <c r="W1576" s="4" t="s">
        <v>326</v>
      </c>
      <c r="X1576" s="55" t="s">
        <v>327</v>
      </c>
      <c r="Y1576" s="55"/>
      <c r="Z1576" s="55"/>
      <c r="AA1576" s="55"/>
      <c r="AB1576" s="56">
        <v>0</v>
      </c>
      <c r="AC1576" s="56"/>
    </row>
    <row r="1577" spans="1:31" ht="11.1" customHeight="1" x14ac:dyDescent="0.15">
      <c r="A1577" s="6" t="s">
        <v>325</v>
      </c>
      <c r="C1577" s="40" t="s">
        <v>359</v>
      </c>
      <c r="D1577" s="40"/>
      <c r="E1577" s="40"/>
      <c r="F1577" s="40"/>
      <c r="G1577" s="51">
        <v>3567098</v>
      </c>
      <c r="H1577" s="51"/>
      <c r="I1577" s="52" t="s">
        <v>378</v>
      </c>
      <c r="J1577" s="52"/>
      <c r="K1577" s="52"/>
      <c r="L1577" s="52"/>
      <c r="M1577" s="53" t="s">
        <v>360</v>
      </c>
      <c r="N1577" s="53"/>
      <c r="O1577" s="53"/>
      <c r="P1577" s="53" t="s">
        <v>364</v>
      </c>
      <c r="Q1577" s="53"/>
      <c r="R1577" s="53"/>
      <c r="S1577" s="54">
        <v>5.0199999999999996</v>
      </c>
      <c r="T1577" s="54"/>
      <c r="V1577" s="5">
        <v>0</v>
      </c>
      <c r="W1577" s="4" t="s">
        <v>326</v>
      </c>
      <c r="X1577" s="55" t="s">
        <v>327</v>
      </c>
      <c r="Y1577" s="55"/>
      <c r="Z1577" s="55"/>
      <c r="AA1577" s="55"/>
      <c r="AB1577" s="56">
        <v>0</v>
      </c>
      <c r="AC1577" s="56"/>
    </row>
    <row r="1578" spans="1:31" ht="11.1" customHeight="1" x14ac:dyDescent="0.15">
      <c r="A1578" s="6" t="s">
        <v>325</v>
      </c>
      <c r="C1578" s="40" t="s">
        <v>359</v>
      </c>
      <c r="D1578" s="40"/>
      <c r="E1578" s="40"/>
      <c r="F1578" s="40"/>
      <c r="G1578" s="51">
        <v>3567114</v>
      </c>
      <c r="H1578" s="51"/>
      <c r="I1578" s="52" t="s">
        <v>378</v>
      </c>
      <c r="J1578" s="52"/>
      <c r="K1578" s="52"/>
      <c r="L1578" s="52"/>
      <c r="M1578" s="53" t="s">
        <v>360</v>
      </c>
      <c r="N1578" s="53"/>
      <c r="O1578" s="53"/>
      <c r="P1578" s="53" t="s">
        <v>363</v>
      </c>
      <c r="Q1578" s="53"/>
      <c r="R1578" s="53"/>
      <c r="S1578" s="54">
        <v>5.67</v>
      </c>
      <c r="T1578" s="54"/>
      <c r="V1578" s="5">
        <v>0</v>
      </c>
      <c r="W1578" s="4" t="s">
        <v>326</v>
      </c>
      <c r="X1578" s="55" t="s">
        <v>327</v>
      </c>
      <c r="Y1578" s="55"/>
      <c r="Z1578" s="55"/>
      <c r="AA1578" s="55"/>
      <c r="AB1578" s="56">
        <v>0</v>
      </c>
      <c r="AC1578" s="56"/>
    </row>
    <row r="1579" spans="1:31" ht="11.1" customHeight="1" x14ac:dyDescent="0.15">
      <c r="A1579" s="6" t="s">
        <v>325</v>
      </c>
      <c r="C1579" s="40" t="s">
        <v>359</v>
      </c>
      <c r="D1579" s="40"/>
      <c r="E1579" s="40"/>
      <c r="F1579" s="40"/>
      <c r="G1579" s="51">
        <v>3567118</v>
      </c>
      <c r="H1579" s="51"/>
      <c r="I1579" s="52" t="s">
        <v>378</v>
      </c>
      <c r="J1579" s="52"/>
      <c r="K1579" s="52"/>
      <c r="L1579" s="52"/>
      <c r="M1579" s="53" t="s">
        <v>360</v>
      </c>
      <c r="N1579" s="53"/>
      <c r="O1579" s="53"/>
      <c r="P1579" s="53" t="s">
        <v>362</v>
      </c>
      <c r="Q1579" s="53"/>
      <c r="R1579" s="53"/>
      <c r="S1579" s="54">
        <v>5.85</v>
      </c>
      <c r="T1579" s="54"/>
      <c r="V1579" s="5">
        <v>0</v>
      </c>
      <c r="W1579" s="4" t="s">
        <v>326</v>
      </c>
      <c r="X1579" s="55" t="s">
        <v>327</v>
      </c>
      <c r="Y1579" s="55"/>
      <c r="Z1579" s="55"/>
      <c r="AA1579" s="55"/>
      <c r="AB1579" s="56">
        <v>0</v>
      </c>
      <c r="AC1579" s="56"/>
    </row>
    <row r="1580" spans="1:31" ht="11.1" customHeight="1" x14ac:dyDescent="0.15">
      <c r="A1580" s="6" t="s">
        <v>325</v>
      </c>
      <c r="C1580" s="40" t="s">
        <v>359</v>
      </c>
      <c r="D1580" s="40"/>
      <c r="E1580" s="40"/>
      <c r="F1580" s="40"/>
      <c r="G1580" s="51">
        <v>3570878</v>
      </c>
      <c r="H1580" s="51"/>
      <c r="I1580" s="52" t="s">
        <v>379</v>
      </c>
      <c r="J1580" s="52"/>
      <c r="K1580" s="52"/>
      <c r="L1580" s="52"/>
      <c r="M1580" s="53" t="s">
        <v>360</v>
      </c>
      <c r="N1580" s="53"/>
      <c r="O1580" s="53"/>
      <c r="P1580" s="53" t="s">
        <v>364</v>
      </c>
      <c r="Q1580" s="53"/>
      <c r="R1580" s="53"/>
      <c r="S1580" s="54">
        <v>7.43</v>
      </c>
      <c r="T1580" s="54"/>
      <c r="V1580" s="5">
        <v>0</v>
      </c>
      <c r="W1580" s="4" t="s">
        <v>326</v>
      </c>
      <c r="X1580" s="55" t="s">
        <v>327</v>
      </c>
      <c r="Y1580" s="55"/>
      <c r="Z1580" s="55"/>
      <c r="AA1580" s="55"/>
      <c r="AB1580" s="56">
        <v>0</v>
      </c>
      <c r="AC1580" s="56"/>
    </row>
    <row r="1581" spans="1:31" ht="2.1" customHeight="1" x14ac:dyDescent="0.15"/>
    <row r="1582" spans="1:31" ht="13.9" customHeight="1" x14ac:dyDescent="0.15">
      <c r="Q1582" s="37" t="s">
        <v>380</v>
      </c>
      <c r="R1582" s="37"/>
      <c r="S1582" s="37"/>
      <c r="AA1582" s="57" t="s">
        <v>381</v>
      </c>
      <c r="AB1582" s="57"/>
      <c r="AC1582" s="57"/>
      <c r="AD1582" s="57"/>
      <c r="AE1582" s="57"/>
    </row>
    <row r="1583" spans="1:31" ht="13.9" customHeight="1" x14ac:dyDescent="0.15">
      <c r="A1583" s="2" t="s">
        <v>315</v>
      </c>
      <c r="C1583" s="40" t="s">
        <v>316</v>
      </c>
      <c r="D1583" s="40"/>
      <c r="E1583" s="40"/>
      <c r="G1583" s="41" t="s">
        <v>317</v>
      </c>
      <c r="H1583" s="41"/>
      <c r="I1583" s="40" t="s">
        <v>318</v>
      </c>
      <c r="J1583" s="40"/>
      <c r="K1583" s="40"/>
      <c r="L1583" s="40"/>
      <c r="M1583" s="40" t="s">
        <v>319</v>
      </c>
      <c r="N1583" s="40"/>
      <c r="O1583" s="40"/>
      <c r="P1583" s="40" t="s">
        <v>320</v>
      </c>
      <c r="Q1583" s="40"/>
      <c r="R1583" s="40"/>
      <c r="S1583" s="42" t="s">
        <v>321</v>
      </c>
      <c r="T1583" s="42"/>
      <c r="V1583" s="3" t="s">
        <v>322</v>
      </c>
      <c r="Z1583" s="42" t="s">
        <v>323</v>
      </c>
      <c r="AA1583" s="42"/>
      <c r="AB1583" s="42" t="s">
        <v>324</v>
      </c>
      <c r="AC1583" s="42"/>
    </row>
    <row r="1584" spans="1:31" ht="0.75" customHeight="1" x14ac:dyDescent="0.15">
      <c r="A1584" s="43" t="s">
        <v>325</v>
      </c>
      <c r="B1584" s="1" t="s">
        <v>326</v>
      </c>
      <c r="C1584" s="44" t="s">
        <v>359</v>
      </c>
      <c r="D1584" s="44"/>
      <c r="E1584" s="44"/>
      <c r="F1584" s="44"/>
      <c r="G1584" s="45">
        <v>3570893</v>
      </c>
      <c r="H1584" s="45"/>
      <c r="I1584" s="46" t="s">
        <v>379</v>
      </c>
      <c r="J1584" s="46"/>
      <c r="K1584" s="46"/>
      <c r="L1584" s="46"/>
      <c r="M1584" s="47" t="s">
        <v>360</v>
      </c>
      <c r="N1584" s="47"/>
      <c r="O1584" s="47"/>
      <c r="P1584" s="47" t="s">
        <v>362</v>
      </c>
      <c r="Q1584" s="47"/>
      <c r="R1584" s="47"/>
      <c r="S1584" s="48">
        <v>7.03</v>
      </c>
      <c r="T1584" s="48"/>
      <c r="U1584" s="1" t="s">
        <v>326</v>
      </c>
      <c r="V1584" s="48">
        <v>0</v>
      </c>
      <c r="W1584" s="47" t="s">
        <v>326</v>
      </c>
      <c r="X1584" s="49" t="s">
        <v>327</v>
      </c>
      <c r="Y1584" s="49"/>
      <c r="Z1584" s="49"/>
      <c r="AA1584" s="49"/>
      <c r="AB1584" s="50">
        <v>0</v>
      </c>
      <c r="AC1584" s="50"/>
      <c r="AD1584" s="1" t="s">
        <v>326</v>
      </c>
    </row>
    <row r="1585" spans="1:29" ht="10.35" customHeight="1" x14ac:dyDescent="0.15">
      <c r="A1585" s="43"/>
      <c r="C1585" s="44"/>
      <c r="D1585" s="44"/>
      <c r="E1585" s="44"/>
      <c r="F1585" s="44"/>
      <c r="G1585" s="45"/>
      <c r="H1585" s="45"/>
      <c r="I1585" s="46"/>
      <c r="J1585" s="46"/>
      <c r="K1585" s="46"/>
      <c r="L1585" s="46"/>
      <c r="M1585" s="47"/>
      <c r="N1585" s="47"/>
      <c r="O1585" s="47"/>
      <c r="P1585" s="47"/>
      <c r="Q1585" s="47"/>
      <c r="R1585" s="47"/>
      <c r="S1585" s="48"/>
      <c r="T1585" s="48"/>
      <c r="V1585" s="48"/>
      <c r="W1585" s="47"/>
      <c r="X1585" s="49"/>
      <c r="Y1585" s="49"/>
      <c r="Z1585" s="49"/>
      <c r="AA1585" s="49"/>
      <c r="AB1585" s="50"/>
      <c r="AC1585" s="50"/>
    </row>
    <row r="1586" spans="1:29" ht="11.1" customHeight="1" x14ac:dyDescent="0.15">
      <c r="A1586" s="6" t="s">
        <v>325</v>
      </c>
      <c r="C1586" s="40" t="s">
        <v>359</v>
      </c>
      <c r="D1586" s="40"/>
      <c r="E1586" s="40"/>
      <c r="F1586" s="40"/>
      <c r="G1586" s="51">
        <v>3571199</v>
      </c>
      <c r="H1586" s="51"/>
      <c r="I1586" s="52" t="s">
        <v>379</v>
      </c>
      <c r="J1586" s="52"/>
      <c r="K1586" s="52"/>
      <c r="L1586" s="52"/>
      <c r="M1586" s="53" t="s">
        <v>360</v>
      </c>
      <c r="N1586" s="53"/>
      <c r="O1586" s="53"/>
      <c r="P1586" s="53" t="s">
        <v>363</v>
      </c>
      <c r="Q1586" s="53"/>
      <c r="R1586" s="53"/>
      <c r="S1586" s="54">
        <v>5.95</v>
      </c>
      <c r="T1586" s="54"/>
      <c r="V1586" s="5">
        <v>0</v>
      </c>
      <c r="W1586" s="4" t="s">
        <v>326</v>
      </c>
      <c r="X1586" s="55" t="s">
        <v>327</v>
      </c>
      <c r="Y1586" s="55"/>
      <c r="Z1586" s="55"/>
      <c r="AA1586" s="55"/>
      <c r="AB1586" s="56">
        <v>0</v>
      </c>
      <c r="AC1586" s="56"/>
    </row>
    <row r="1587" spans="1:29" ht="11.1" customHeight="1" x14ac:dyDescent="0.15">
      <c r="A1587" s="6" t="s">
        <v>325</v>
      </c>
      <c r="C1587" s="40" t="s">
        <v>359</v>
      </c>
      <c r="D1587" s="40"/>
      <c r="E1587" s="40"/>
      <c r="F1587" s="40"/>
      <c r="G1587" s="51">
        <v>3574573</v>
      </c>
      <c r="H1587" s="51"/>
      <c r="I1587" s="52" t="s">
        <v>382</v>
      </c>
      <c r="J1587" s="52"/>
      <c r="K1587" s="52"/>
      <c r="L1587" s="52"/>
      <c r="M1587" s="53" t="s">
        <v>360</v>
      </c>
      <c r="N1587" s="53"/>
      <c r="O1587" s="53"/>
      <c r="P1587" s="53" t="s">
        <v>364</v>
      </c>
      <c r="Q1587" s="53"/>
      <c r="R1587" s="53"/>
      <c r="S1587" s="54">
        <v>5.54</v>
      </c>
      <c r="T1587" s="54"/>
      <c r="V1587" s="5">
        <v>0</v>
      </c>
      <c r="W1587" s="4" t="s">
        <v>326</v>
      </c>
      <c r="X1587" s="55" t="s">
        <v>327</v>
      </c>
      <c r="Y1587" s="55"/>
      <c r="Z1587" s="55"/>
      <c r="AA1587" s="55"/>
      <c r="AB1587" s="56">
        <v>0</v>
      </c>
      <c r="AC1587" s="56"/>
    </row>
    <row r="1588" spans="1:29" ht="11.1" customHeight="1" x14ac:dyDescent="0.15">
      <c r="A1588" s="6" t="s">
        <v>325</v>
      </c>
      <c r="C1588" s="40" t="s">
        <v>359</v>
      </c>
      <c r="D1588" s="40"/>
      <c r="E1588" s="40"/>
      <c r="F1588" s="40"/>
      <c r="G1588" s="51">
        <v>3574597</v>
      </c>
      <c r="H1588" s="51"/>
      <c r="I1588" s="52" t="s">
        <v>382</v>
      </c>
      <c r="J1588" s="52"/>
      <c r="K1588" s="52"/>
      <c r="L1588" s="52"/>
      <c r="M1588" s="53" t="s">
        <v>360</v>
      </c>
      <c r="N1588" s="53"/>
      <c r="O1588" s="53"/>
      <c r="P1588" s="53" t="s">
        <v>363</v>
      </c>
      <c r="Q1588" s="53"/>
      <c r="R1588" s="53"/>
      <c r="S1588" s="54">
        <v>6.71</v>
      </c>
      <c r="T1588" s="54"/>
      <c r="V1588" s="5">
        <v>0</v>
      </c>
      <c r="W1588" s="4" t="s">
        <v>326</v>
      </c>
      <c r="X1588" s="55" t="s">
        <v>327</v>
      </c>
      <c r="Y1588" s="55"/>
      <c r="Z1588" s="55"/>
      <c r="AA1588" s="55"/>
      <c r="AB1588" s="56">
        <v>0</v>
      </c>
      <c r="AC1588" s="56"/>
    </row>
    <row r="1589" spans="1:29" ht="11.1" customHeight="1" x14ac:dyDescent="0.15">
      <c r="A1589" s="6" t="s">
        <v>325</v>
      </c>
      <c r="C1589" s="40" t="s">
        <v>359</v>
      </c>
      <c r="D1589" s="40"/>
      <c r="E1589" s="40"/>
      <c r="F1589" s="40"/>
      <c r="G1589" s="51">
        <v>3574603</v>
      </c>
      <c r="H1589" s="51"/>
      <c r="I1589" s="52" t="s">
        <v>382</v>
      </c>
      <c r="J1589" s="52"/>
      <c r="K1589" s="52"/>
      <c r="L1589" s="52"/>
      <c r="M1589" s="53" t="s">
        <v>360</v>
      </c>
      <c r="N1589" s="53"/>
      <c r="O1589" s="53"/>
      <c r="P1589" s="53" t="s">
        <v>362</v>
      </c>
      <c r="Q1589" s="53"/>
      <c r="R1589" s="53"/>
      <c r="S1589" s="54">
        <v>5.84</v>
      </c>
      <c r="T1589" s="54"/>
      <c r="V1589" s="5">
        <v>0</v>
      </c>
      <c r="W1589" s="4" t="s">
        <v>326</v>
      </c>
      <c r="X1589" s="55" t="s">
        <v>327</v>
      </c>
      <c r="Y1589" s="55"/>
      <c r="Z1589" s="55"/>
      <c r="AA1589" s="55"/>
      <c r="AB1589" s="56">
        <v>0</v>
      </c>
      <c r="AC1589" s="56"/>
    </row>
    <row r="1590" spans="1:29" ht="11.1" customHeight="1" x14ac:dyDescent="0.15">
      <c r="A1590" s="6" t="s">
        <v>325</v>
      </c>
      <c r="C1590" s="40" t="s">
        <v>359</v>
      </c>
      <c r="D1590" s="40"/>
      <c r="E1590" s="40"/>
      <c r="F1590" s="40"/>
      <c r="G1590" s="51">
        <v>3578302</v>
      </c>
      <c r="H1590" s="51"/>
      <c r="I1590" s="52" t="s">
        <v>383</v>
      </c>
      <c r="J1590" s="52"/>
      <c r="K1590" s="52"/>
      <c r="L1590" s="52"/>
      <c r="M1590" s="53" t="s">
        <v>360</v>
      </c>
      <c r="N1590" s="53"/>
      <c r="O1590" s="53"/>
      <c r="P1590" s="53" t="s">
        <v>362</v>
      </c>
      <c r="Q1590" s="53"/>
      <c r="R1590" s="53"/>
      <c r="S1590" s="54">
        <v>5.64</v>
      </c>
      <c r="T1590" s="54"/>
      <c r="V1590" s="5">
        <v>0</v>
      </c>
      <c r="W1590" s="4" t="s">
        <v>326</v>
      </c>
      <c r="X1590" s="55" t="s">
        <v>327</v>
      </c>
      <c r="Y1590" s="55"/>
      <c r="Z1590" s="55"/>
      <c r="AA1590" s="55"/>
      <c r="AB1590" s="56">
        <v>0</v>
      </c>
      <c r="AC1590" s="56"/>
    </row>
    <row r="1591" spans="1:29" ht="11.1" customHeight="1" x14ac:dyDescent="0.15">
      <c r="A1591" s="6" t="s">
        <v>325</v>
      </c>
      <c r="C1591" s="40" t="s">
        <v>359</v>
      </c>
      <c r="D1591" s="40"/>
      <c r="E1591" s="40"/>
      <c r="F1591" s="40"/>
      <c r="G1591" s="51">
        <v>3578305</v>
      </c>
      <c r="H1591" s="51"/>
      <c r="I1591" s="52" t="s">
        <v>383</v>
      </c>
      <c r="J1591" s="52"/>
      <c r="K1591" s="52"/>
      <c r="L1591" s="52"/>
      <c r="M1591" s="53" t="s">
        <v>360</v>
      </c>
      <c r="N1591" s="53"/>
      <c r="O1591" s="53"/>
      <c r="P1591" s="53" t="s">
        <v>363</v>
      </c>
      <c r="Q1591" s="53"/>
      <c r="R1591" s="53"/>
      <c r="S1591" s="54">
        <v>6.02</v>
      </c>
      <c r="T1591" s="54"/>
      <c r="V1591" s="5">
        <v>0</v>
      </c>
      <c r="W1591" s="4" t="s">
        <v>326</v>
      </c>
      <c r="X1591" s="55" t="s">
        <v>327</v>
      </c>
      <c r="Y1591" s="55"/>
      <c r="Z1591" s="55"/>
      <c r="AA1591" s="55"/>
      <c r="AB1591" s="56">
        <v>0</v>
      </c>
      <c r="AC1591" s="56"/>
    </row>
    <row r="1592" spans="1:29" ht="11.1" customHeight="1" x14ac:dyDescent="0.15">
      <c r="A1592" s="6" t="s">
        <v>325</v>
      </c>
      <c r="C1592" s="40" t="s">
        <v>359</v>
      </c>
      <c r="D1592" s="40"/>
      <c r="E1592" s="40"/>
      <c r="F1592" s="40"/>
      <c r="G1592" s="51">
        <v>3578328</v>
      </c>
      <c r="H1592" s="51"/>
      <c r="I1592" s="52" t="s">
        <v>383</v>
      </c>
      <c r="J1592" s="52"/>
      <c r="K1592" s="52"/>
      <c r="L1592" s="52"/>
      <c r="M1592" s="53" t="s">
        <v>360</v>
      </c>
      <c r="N1592" s="53"/>
      <c r="O1592" s="53"/>
      <c r="P1592" s="53" t="s">
        <v>364</v>
      </c>
      <c r="Q1592" s="53"/>
      <c r="R1592" s="53"/>
      <c r="S1592" s="54">
        <v>6.27</v>
      </c>
      <c r="T1592" s="54"/>
      <c r="V1592" s="5">
        <v>0</v>
      </c>
      <c r="W1592" s="4" t="s">
        <v>326</v>
      </c>
      <c r="X1592" s="55" t="s">
        <v>327</v>
      </c>
      <c r="Y1592" s="55"/>
      <c r="Z1592" s="55"/>
      <c r="AA1592" s="55"/>
      <c r="AB1592" s="56">
        <v>0</v>
      </c>
      <c r="AC1592" s="56"/>
    </row>
    <row r="1593" spans="1:29" ht="11.1" customHeight="1" x14ac:dyDescent="0.15">
      <c r="A1593" s="6" t="s">
        <v>325</v>
      </c>
      <c r="C1593" s="40" t="s">
        <v>359</v>
      </c>
      <c r="D1593" s="40"/>
      <c r="E1593" s="40"/>
      <c r="F1593" s="40"/>
      <c r="G1593" s="51">
        <v>3582098</v>
      </c>
      <c r="H1593" s="51"/>
      <c r="I1593" s="52" t="s">
        <v>384</v>
      </c>
      <c r="J1593" s="52"/>
      <c r="K1593" s="52"/>
      <c r="L1593" s="52"/>
      <c r="M1593" s="53" t="s">
        <v>360</v>
      </c>
      <c r="N1593" s="53"/>
      <c r="O1593" s="53"/>
      <c r="P1593" s="53" t="s">
        <v>362</v>
      </c>
      <c r="Q1593" s="53"/>
      <c r="R1593" s="53"/>
      <c r="S1593" s="54">
        <v>6.11</v>
      </c>
      <c r="T1593" s="54"/>
      <c r="V1593" s="5">
        <v>0</v>
      </c>
      <c r="W1593" s="4" t="s">
        <v>326</v>
      </c>
      <c r="X1593" s="55" t="s">
        <v>327</v>
      </c>
      <c r="Y1593" s="55"/>
      <c r="Z1593" s="55"/>
      <c r="AA1593" s="55"/>
      <c r="AB1593" s="56">
        <v>0</v>
      </c>
      <c r="AC1593" s="56"/>
    </row>
    <row r="1594" spans="1:29" ht="11.1" customHeight="1" x14ac:dyDescent="0.15">
      <c r="A1594" s="6" t="s">
        <v>325</v>
      </c>
      <c r="C1594" s="40" t="s">
        <v>359</v>
      </c>
      <c r="D1594" s="40"/>
      <c r="E1594" s="40"/>
      <c r="F1594" s="40"/>
      <c r="G1594" s="51">
        <v>3582130</v>
      </c>
      <c r="H1594" s="51"/>
      <c r="I1594" s="52" t="s">
        <v>384</v>
      </c>
      <c r="J1594" s="52"/>
      <c r="K1594" s="52"/>
      <c r="L1594" s="52"/>
      <c r="M1594" s="53" t="s">
        <v>360</v>
      </c>
      <c r="N1594" s="53"/>
      <c r="O1594" s="53"/>
      <c r="P1594" s="53" t="s">
        <v>364</v>
      </c>
      <c r="Q1594" s="53"/>
      <c r="R1594" s="53"/>
      <c r="S1594" s="54">
        <v>6.8</v>
      </c>
      <c r="T1594" s="54"/>
      <c r="V1594" s="5">
        <v>0</v>
      </c>
      <c r="W1594" s="4" t="s">
        <v>326</v>
      </c>
      <c r="X1594" s="55" t="s">
        <v>327</v>
      </c>
      <c r="Y1594" s="55"/>
      <c r="Z1594" s="55"/>
      <c r="AA1594" s="55"/>
      <c r="AB1594" s="56">
        <v>0</v>
      </c>
      <c r="AC1594" s="56"/>
    </row>
    <row r="1595" spans="1:29" ht="11.1" customHeight="1" x14ac:dyDescent="0.15">
      <c r="A1595" s="6" t="s">
        <v>325</v>
      </c>
      <c r="C1595" s="40" t="s">
        <v>359</v>
      </c>
      <c r="D1595" s="40"/>
      <c r="E1595" s="40"/>
      <c r="F1595" s="40"/>
      <c r="G1595" s="51">
        <v>3582153</v>
      </c>
      <c r="H1595" s="51"/>
      <c r="I1595" s="52" t="s">
        <v>384</v>
      </c>
      <c r="J1595" s="52"/>
      <c r="K1595" s="52"/>
      <c r="L1595" s="52"/>
      <c r="M1595" s="53" t="s">
        <v>360</v>
      </c>
      <c r="N1595" s="53"/>
      <c r="O1595" s="53"/>
      <c r="P1595" s="53" t="s">
        <v>363</v>
      </c>
      <c r="Q1595" s="53"/>
      <c r="R1595" s="53"/>
      <c r="S1595" s="54">
        <v>6.66</v>
      </c>
      <c r="T1595" s="54"/>
      <c r="V1595" s="5">
        <v>0</v>
      </c>
      <c r="W1595" s="4" t="s">
        <v>326</v>
      </c>
      <c r="X1595" s="55" t="s">
        <v>327</v>
      </c>
      <c r="Y1595" s="55"/>
      <c r="Z1595" s="55"/>
      <c r="AA1595" s="55"/>
      <c r="AB1595" s="56">
        <v>0</v>
      </c>
      <c r="AC1595" s="56"/>
    </row>
    <row r="1596" spans="1:29" ht="11.1" customHeight="1" x14ac:dyDescent="0.15">
      <c r="A1596" s="6" t="s">
        <v>325</v>
      </c>
      <c r="C1596" s="40" t="s">
        <v>359</v>
      </c>
      <c r="D1596" s="40"/>
      <c r="E1596" s="40"/>
      <c r="F1596" s="40"/>
      <c r="G1596" s="51">
        <v>3585455</v>
      </c>
      <c r="H1596" s="51"/>
      <c r="I1596" s="52" t="s">
        <v>385</v>
      </c>
      <c r="J1596" s="52"/>
      <c r="K1596" s="52"/>
      <c r="L1596" s="52"/>
      <c r="M1596" s="53" t="s">
        <v>360</v>
      </c>
      <c r="N1596" s="53"/>
      <c r="O1596" s="53"/>
      <c r="P1596" s="53" t="s">
        <v>362</v>
      </c>
      <c r="Q1596" s="53"/>
      <c r="R1596" s="53"/>
      <c r="S1596" s="54">
        <v>6.56</v>
      </c>
      <c r="T1596" s="54"/>
      <c r="V1596" s="5">
        <v>0</v>
      </c>
      <c r="W1596" s="4" t="s">
        <v>326</v>
      </c>
      <c r="X1596" s="55" t="s">
        <v>327</v>
      </c>
      <c r="Y1596" s="55"/>
      <c r="Z1596" s="55"/>
      <c r="AA1596" s="55"/>
      <c r="AB1596" s="56">
        <v>0</v>
      </c>
      <c r="AC1596" s="56"/>
    </row>
    <row r="1597" spans="1:29" ht="11.1" customHeight="1" x14ac:dyDescent="0.15">
      <c r="A1597" s="6" t="s">
        <v>325</v>
      </c>
      <c r="C1597" s="40" t="s">
        <v>359</v>
      </c>
      <c r="D1597" s="40"/>
      <c r="E1597" s="40"/>
      <c r="F1597" s="40"/>
      <c r="G1597" s="51">
        <v>3585474</v>
      </c>
      <c r="H1597" s="51"/>
      <c r="I1597" s="52" t="s">
        <v>385</v>
      </c>
      <c r="J1597" s="52"/>
      <c r="K1597" s="52"/>
      <c r="L1597" s="52"/>
      <c r="M1597" s="53" t="s">
        <v>360</v>
      </c>
      <c r="N1597" s="53"/>
      <c r="O1597" s="53"/>
      <c r="P1597" s="53" t="s">
        <v>364</v>
      </c>
      <c r="Q1597" s="53"/>
      <c r="R1597" s="53"/>
      <c r="S1597" s="54">
        <v>9.7100000000000009</v>
      </c>
      <c r="T1597" s="54"/>
      <c r="V1597" s="5">
        <v>0</v>
      </c>
      <c r="W1597" s="4" t="s">
        <v>326</v>
      </c>
      <c r="X1597" s="55" t="s">
        <v>327</v>
      </c>
      <c r="Y1597" s="55"/>
      <c r="Z1597" s="55"/>
      <c r="AA1597" s="55"/>
      <c r="AB1597" s="56">
        <v>0</v>
      </c>
      <c r="AC1597" s="56"/>
    </row>
    <row r="1598" spans="1:29" ht="11.1" customHeight="1" x14ac:dyDescent="0.15">
      <c r="A1598" s="6" t="s">
        <v>325</v>
      </c>
      <c r="C1598" s="40" t="s">
        <v>359</v>
      </c>
      <c r="D1598" s="40"/>
      <c r="E1598" s="40"/>
      <c r="F1598" s="40"/>
      <c r="G1598" s="51">
        <v>3585486</v>
      </c>
      <c r="H1598" s="51"/>
      <c r="I1598" s="52" t="s">
        <v>385</v>
      </c>
      <c r="J1598" s="52"/>
      <c r="K1598" s="52"/>
      <c r="L1598" s="52"/>
      <c r="M1598" s="53" t="s">
        <v>360</v>
      </c>
      <c r="N1598" s="53"/>
      <c r="O1598" s="53"/>
      <c r="P1598" s="53" t="s">
        <v>363</v>
      </c>
      <c r="Q1598" s="53"/>
      <c r="R1598" s="53"/>
      <c r="S1598" s="54">
        <v>8.74</v>
      </c>
      <c r="T1598" s="54"/>
      <c r="V1598" s="5">
        <v>0</v>
      </c>
      <c r="W1598" s="4" t="s">
        <v>326</v>
      </c>
      <c r="X1598" s="55" t="s">
        <v>327</v>
      </c>
      <c r="Y1598" s="55"/>
      <c r="Z1598" s="55"/>
      <c r="AA1598" s="55"/>
      <c r="AB1598" s="56">
        <v>0</v>
      </c>
      <c r="AC1598" s="56"/>
    </row>
    <row r="1599" spans="1:29" ht="11.1" customHeight="1" x14ac:dyDescent="0.15">
      <c r="A1599" s="6" t="s">
        <v>325</v>
      </c>
      <c r="C1599" s="40" t="s">
        <v>359</v>
      </c>
      <c r="D1599" s="40"/>
      <c r="E1599" s="40"/>
      <c r="F1599" s="40"/>
      <c r="G1599" s="51">
        <v>3589155</v>
      </c>
      <c r="H1599" s="51"/>
      <c r="I1599" s="52" t="s">
        <v>386</v>
      </c>
      <c r="J1599" s="52"/>
      <c r="K1599" s="52"/>
      <c r="L1599" s="52"/>
      <c r="M1599" s="53" t="s">
        <v>360</v>
      </c>
      <c r="N1599" s="53"/>
      <c r="O1599" s="53"/>
      <c r="P1599" s="53" t="s">
        <v>364</v>
      </c>
      <c r="Q1599" s="53"/>
      <c r="R1599" s="53"/>
      <c r="S1599" s="54">
        <v>5.31</v>
      </c>
      <c r="T1599" s="54"/>
      <c r="V1599" s="5">
        <v>0</v>
      </c>
      <c r="W1599" s="4" t="s">
        <v>326</v>
      </c>
      <c r="X1599" s="55" t="s">
        <v>327</v>
      </c>
      <c r="Y1599" s="55"/>
      <c r="Z1599" s="55"/>
      <c r="AA1599" s="55"/>
      <c r="AB1599" s="56">
        <v>0</v>
      </c>
      <c r="AC1599" s="56"/>
    </row>
    <row r="1600" spans="1:29" ht="11.1" customHeight="1" x14ac:dyDescent="0.15">
      <c r="A1600" s="6" t="s">
        <v>325</v>
      </c>
      <c r="C1600" s="40" t="s">
        <v>359</v>
      </c>
      <c r="D1600" s="40"/>
      <c r="E1600" s="40"/>
      <c r="F1600" s="40"/>
      <c r="G1600" s="51">
        <v>3589185</v>
      </c>
      <c r="H1600" s="51"/>
      <c r="I1600" s="52" t="s">
        <v>386</v>
      </c>
      <c r="J1600" s="52"/>
      <c r="K1600" s="52"/>
      <c r="L1600" s="52"/>
      <c r="M1600" s="53" t="s">
        <v>360</v>
      </c>
      <c r="N1600" s="53"/>
      <c r="O1600" s="53"/>
      <c r="P1600" s="53" t="s">
        <v>362</v>
      </c>
      <c r="Q1600" s="53"/>
      <c r="R1600" s="53"/>
      <c r="S1600" s="54">
        <v>5.09</v>
      </c>
      <c r="T1600" s="54"/>
      <c r="V1600" s="5">
        <v>0</v>
      </c>
      <c r="W1600" s="4" t="s">
        <v>326</v>
      </c>
      <c r="X1600" s="55" t="s">
        <v>327</v>
      </c>
      <c r="Y1600" s="55"/>
      <c r="Z1600" s="55"/>
      <c r="AA1600" s="55"/>
      <c r="AB1600" s="56">
        <v>0</v>
      </c>
      <c r="AC1600" s="56"/>
    </row>
    <row r="1601" spans="1:29" ht="11.1" customHeight="1" x14ac:dyDescent="0.15">
      <c r="A1601" s="6" t="s">
        <v>325</v>
      </c>
      <c r="C1601" s="40" t="s">
        <v>359</v>
      </c>
      <c r="D1601" s="40"/>
      <c r="E1601" s="40"/>
      <c r="F1601" s="40"/>
      <c r="G1601" s="51">
        <v>3589197</v>
      </c>
      <c r="H1601" s="51"/>
      <c r="I1601" s="52" t="s">
        <v>386</v>
      </c>
      <c r="J1601" s="52"/>
      <c r="K1601" s="52"/>
      <c r="L1601" s="52"/>
      <c r="M1601" s="53" t="s">
        <v>360</v>
      </c>
      <c r="N1601" s="53"/>
      <c r="O1601" s="53"/>
      <c r="P1601" s="53" t="s">
        <v>363</v>
      </c>
      <c r="Q1601" s="53"/>
      <c r="R1601" s="53"/>
      <c r="S1601" s="54">
        <v>6.43</v>
      </c>
      <c r="T1601" s="54"/>
      <c r="V1601" s="5">
        <v>0</v>
      </c>
      <c r="W1601" s="4" t="s">
        <v>326</v>
      </c>
      <c r="X1601" s="55" t="s">
        <v>327</v>
      </c>
      <c r="Y1601" s="55"/>
      <c r="Z1601" s="55"/>
      <c r="AA1601" s="55"/>
      <c r="AB1601" s="56">
        <v>0</v>
      </c>
      <c r="AC1601" s="56"/>
    </row>
    <row r="1602" spans="1:29" ht="11.1" customHeight="1" x14ac:dyDescent="0.15">
      <c r="A1602" s="6" t="s">
        <v>325</v>
      </c>
      <c r="C1602" s="40" t="s">
        <v>359</v>
      </c>
      <c r="D1602" s="40"/>
      <c r="E1602" s="40"/>
      <c r="F1602" s="40"/>
      <c r="G1602" s="51">
        <v>3592905</v>
      </c>
      <c r="H1602" s="51"/>
      <c r="I1602" s="52" t="s">
        <v>387</v>
      </c>
      <c r="J1602" s="52"/>
      <c r="K1602" s="52"/>
      <c r="L1602" s="52"/>
      <c r="M1602" s="53" t="s">
        <v>360</v>
      </c>
      <c r="N1602" s="53"/>
      <c r="O1602" s="53"/>
      <c r="P1602" s="53" t="s">
        <v>364</v>
      </c>
      <c r="Q1602" s="53"/>
      <c r="R1602" s="53"/>
      <c r="S1602" s="54">
        <v>6.74</v>
      </c>
      <c r="T1602" s="54"/>
      <c r="V1602" s="5">
        <v>0</v>
      </c>
      <c r="W1602" s="4" t="s">
        <v>326</v>
      </c>
      <c r="X1602" s="55" t="s">
        <v>327</v>
      </c>
      <c r="Y1602" s="55"/>
      <c r="Z1602" s="55"/>
      <c r="AA1602" s="55"/>
      <c r="AB1602" s="56">
        <v>0</v>
      </c>
      <c r="AC1602" s="56"/>
    </row>
    <row r="1603" spans="1:29" ht="11.1" customHeight="1" x14ac:dyDescent="0.15">
      <c r="A1603" s="6" t="s">
        <v>325</v>
      </c>
      <c r="C1603" s="40" t="s">
        <v>359</v>
      </c>
      <c r="D1603" s="40"/>
      <c r="E1603" s="40"/>
      <c r="F1603" s="40"/>
      <c r="G1603" s="51">
        <v>3592906</v>
      </c>
      <c r="H1603" s="51"/>
      <c r="I1603" s="52" t="s">
        <v>387</v>
      </c>
      <c r="J1603" s="52"/>
      <c r="K1603" s="52"/>
      <c r="L1603" s="52"/>
      <c r="M1603" s="53" t="s">
        <v>360</v>
      </c>
      <c r="N1603" s="53"/>
      <c r="O1603" s="53"/>
      <c r="P1603" s="53" t="s">
        <v>363</v>
      </c>
      <c r="Q1603" s="53"/>
      <c r="R1603" s="53"/>
      <c r="S1603" s="54">
        <v>7.13</v>
      </c>
      <c r="T1603" s="54"/>
      <c r="V1603" s="5">
        <v>0</v>
      </c>
      <c r="W1603" s="4" t="s">
        <v>326</v>
      </c>
      <c r="X1603" s="55" t="s">
        <v>327</v>
      </c>
      <c r="Y1603" s="55"/>
      <c r="Z1603" s="55"/>
      <c r="AA1603" s="55"/>
      <c r="AB1603" s="56">
        <v>0</v>
      </c>
      <c r="AC1603" s="56"/>
    </row>
    <row r="1604" spans="1:29" ht="11.1" customHeight="1" x14ac:dyDescent="0.15">
      <c r="A1604" s="6" t="s">
        <v>325</v>
      </c>
      <c r="C1604" s="40" t="s">
        <v>359</v>
      </c>
      <c r="D1604" s="40"/>
      <c r="E1604" s="40"/>
      <c r="F1604" s="40"/>
      <c r="G1604" s="51">
        <v>3592941</v>
      </c>
      <c r="H1604" s="51"/>
      <c r="I1604" s="52" t="s">
        <v>387</v>
      </c>
      <c r="J1604" s="52"/>
      <c r="K1604" s="52"/>
      <c r="L1604" s="52"/>
      <c r="M1604" s="53" t="s">
        <v>360</v>
      </c>
      <c r="N1604" s="53"/>
      <c r="O1604" s="53"/>
      <c r="P1604" s="53" t="s">
        <v>362</v>
      </c>
      <c r="Q1604" s="53"/>
      <c r="R1604" s="53"/>
      <c r="S1604" s="54">
        <v>6.97</v>
      </c>
      <c r="T1604" s="54"/>
      <c r="V1604" s="5">
        <v>0</v>
      </c>
      <c r="W1604" s="4" t="s">
        <v>326</v>
      </c>
      <c r="X1604" s="55" t="s">
        <v>327</v>
      </c>
      <c r="Y1604" s="55"/>
      <c r="Z1604" s="55"/>
      <c r="AA1604" s="55"/>
      <c r="AB1604" s="56">
        <v>0</v>
      </c>
      <c r="AC1604" s="56"/>
    </row>
    <row r="1605" spans="1:29" ht="11.1" customHeight="1" x14ac:dyDescent="0.15">
      <c r="A1605" s="6" t="s">
        <v>325</v>
      </c>
      <c r="C1605" s="40" t="s">
        <v>359</v>
      </c>
      <c r="D1605" s="40"/>
      <c r="E1605" s="40"/>
      <c r="F1605" s="40"/>
      <c r="G1605" s="51">
        <v>3596566</v>
      </c>
      <c r="H1605" s="51"/>
      <c r="I1605" s="52" t="s">
        <v>388</v>
      </c>
      <c r="J1605" s="52"/>
      <c r="K1605" s="52"/>
      <c r="L1605" s="52"/>
      <c r="M1605" s="53" t="s">
        <v>360</v>
      </c>
      <c r="N1605" s="53"/>
      <c r="O1605" s="53"/>
      <c r="P1605" s="53" t="s">
        <v>364</v>
      </c>
      <c r="Q1605" s="53"/>
      <c r="R1605" s="53"/>
      <c r="S1605" s="54">
        <v>6.78</v>
      </c>
      <c r="T1605" s="54"/>
      <c r="V1605" s="5">
        <v>0</v>
      </c>
      <c r="W1605" s="4" t="s">
        <v>326</v>
      </c>
      <c r="X1605" s="55" t="s">
        <v>327</v>
      </c>
      <c r="Y1605" s="55"/>
      <c r="Z1605" s="55"/>
      <c r="AA1605" s="55"/>
      <c r="AB1605" s="56">
        <v>0</v>
      </c>
      <c r="AC1605" s="56"/>
    </row>
    <row r="1606" spans="1:29" ht="11.1" customHeight="1" x14ac:dyDescent="0.15">
      <c r="A1606" s="6" t="s">
        <v>325</v>
      </c>
      <c r="C1606" s="40" t="s">
        <v>359</v>
      </c>
      <c r="D1606" s="40"/>
      <c r="E1606" s="40"/>
      <c r="F1606" s="40"/>
      <c r="G1606" s="51">
        <v>3596576</v>
      </c>
      <c r="H1606" s="51"/>
      <c r="I1606" s="52" t="s">
        <v>388</v>
      </c>
      <c r="J1606" s="52"/>
      <c r="K1606" s="52"/>
      <c r="L1606" s="52"/>
      <c r="M1606" s="53" t="s">
        <v>360</v>
      </c>
      <c r="N1606" s="53"/>
      <c r="O1606" s="53"/>
      <c r="P1606" s="53" t="s">
        <v>363</v>
      </c>
      <c r="Q1606" s="53"/>
      <c r="R1606" s="53"/>
      <c r="S1606" s="54">
        <v>7.39</v>
      </c>
      <c r="T1606" s="54"/>
      <c r="V1606" s="5">
        <v>0</v>
      </c>
      <c r="W1606" s="4" t="s">
        <v>326</v>
      </c>
      <c r="X1606" s="55" t="s">
        <v>327</v>
      </c>
      <c r="Y1606" s="55"/>
      <c r="Z1606" s="55"/>
      <c r="AA1606" s="55"/>
      <c r="AB1606" s="56">
        <v>0</v>
      </c>
      <c r="AC1606" s="56"/>
    </row>
    <row r="1607" spans="1:29" ht="11.1" customHeight="1" x14ac:dyDescent="0.15">
      <c r="A1607" s="6" t="s">
        <v>325</v>
      </c>
      <c r="C1607" s="40" t="s">
        <v>359</v>
      </c>
      <c r="D1607" s="40"/>
      <c r="E1607" s="40"/>
      <c r="F1607" s="40"/>
      <c r="G1607" s="51">
        <v>3596594</v>
      </c>
      <c r="H1607" s="51"/>
      <c r="I1607" s="52" t="s">
        <v>388</v>
      </c>
      <c r="J1607" s="52"/>
      <c r="K1607" s="52"/>
      <c r="L1607" s="52"/>
      <c r="M1607" s="53" t="s">
        <v>360</v>
      </c>
      <c r="N1607" s="53"/>
      <c r="O1607" s="53"/>
      <c r="P1607" s="53" t="s">
        <v>362</v>
      </c>
      <c r="Q1607" s="53"/>
      <c r="R1607" s="53"/>
      <c r="S1607" s="54">
        <v>6.42</v>
      </c>
      <c r="T1607" s="54"/>
      <c r="V1607" s="5">
        <v>0</v>
      </c>
      <c r="W1607" s="4" t="s">
        <v>326</v>
      </c>
      <c r="X1607" s="55" t="s">
        <v>327</v>
      </c>
      <c r="Y1607" s="55"/>
      <c r="Z1607" s="55"/>
      <c r="AA1607" s="55"/>
      <c r="AB1607" s="56">
        <v>0</v>
      </c>
      <c r="AC1607" s="56"/>
    </row>
    <row r="1608" spans="1:29" ht="11.1" customHeight="1" x14ac:dyDescent="0.15">
      <c r="A1608" s="6" t="s">
        <v>325</v>
      </c>
      <c r="C1608" s="40" t="s">
        <v>359</v>
      </c>
      <c r="D1608" s="40"/>
      <c r="E1608" s="40"/>
      <c r="F1608" s="40"/>
      <c r="G1608" s="51">
        <v>3600404</v>
      </c>
      <c r="H1608" s="51"/>
      <c r="I1608" s="52" t="s">
        <v>389</v>
      </c>
      <c r="J1608" s="52"/>
      <c r="K1608" s="52"/>
      <c r="L1608" s="52"/>
      <c r="M1608" s="53" t="s">
        <v>360</v>
      </c>
      <c r="N1608" s="53"/>
      <c r="O1608" s="53"/>
      <c r="P1608" s="53" t="s">
        <v>361</v>
      </c>
      <c r="Q1608" s="53"/>
      <c r="R1608" s="53"/>
      <c r="S1608" s="54">
        <v>6.19</v>
      </c>
      <c r="T1608" s="54"/>
      <c r="V1608" s="5">
        <v>0</v>
      </c>
      <c r="W1608" s="4" t="s">
        <v>326</v>
      </c>
      <c r="X1608" s="55" t="s">
        <v>327</v>
      </c>
      <c r="Y1608" s="55"/>
      <c r="Z1608" s="55"/>
      <c r="AA1608" s="55"/>
      <c r="AB1608" s="56">
        <v>0</v>
      </c>
      <c r="AC1608" s="56"/>
    </row>
    <row r="1609" spans="1:29" ht="11.1" customHeight="1" x14ac:dyDescent="0.15">
      <c r="A1609" s="6" t="s">
        <v>325</v>
      </c>
      <c r="C1609" s="40" t="s">
        <v>359</v>
      </c>
      <c r="D1609" s="40"/>
      <c r="E1609" s="40"/>
      <c r="F1609" s="40"/>
      <c r="G1609" s="51">
        <v>3600450</v>
      </c>
      <c r="H1609" s="51"/>
      <c r="I1609" s="52" t="s">
        <v>389</v>
      </c>
      <c r="J1609" s="52"/>
      <c r="K1609" s="52"/>
      <c r="L1609" s="52"/>
      <c r="M1609" s="53" t="s">
        <v>360</v>
      </c>
      <c r="N1609" s="53"/>
      <c r="O1609" s="53"/>
      <c r="P1609" s="53" t="s">
        <v>362</v>
      </c>
      <c r="Q1609" s="53"/>
      <c r="R1609" s="53"/>
      <c r="S1609" s="54">
        <v>6.2</v>
      </c>
      <c r="T1609" s="54"/>
      <c r="V1609" s="5">
        <v>0</v>
      </c>
      <c r="W1609" s="4" t="s">
        <v>326</v>
      </c>
      <c r="X1609" s="55" t="s">
        <v>327</v>
      </c>
      <c r="Y1609" s="55"/>
      <c r="Z1609" s="55"/>
      <c r="AA1609" s="55"/>
      <c r="AB1609" s="56">
        <v>0</v>
      </c>
      <c r="AC1609" s="56"/>
    </row>
    <row r="1610" spans="1:29" ht="11.1" customHeight="1" x14ac:dyDescent="0.15">
      <c r="A1610" s="6" t="s">
        <v>325</v>
      </c>
      <c r="C1610" s="40" t="s">
        <v>359</v>
      </c>
      <c r="D1610" s="40"/>
      <c r="E1610" s="40"/>
      <c r="F1610" s="40"/>
      <c r="G1610" s="51">
        <v>3600477</v>
      </c>
      <c r="H1610" s="51"/>
      <c r="I1610" s="52" t="s">
        <v>389</v>
      </c>
      <c r="J1610" s="52"/>
      <c r="K1610" s="52"/>
      <c r="L1610" s="52"/>
      <c r="M1610" s="53" t="s">
        <v>360</v>
      </c>
      <c r="N1610" s="53"/>
      <c r="O1610" s="53"/>
      <c r="P1610" s="53" t="s">
        <v>363</v>
      </c>
      <c r="Q1610" s="53"/>
      <c r="R1610" s="53"/>
      <c r="S1610" s="54">
        <v>7.2</v>
      </c>
      <c r="T1610" s="54"/>
      <c r="V1610" s="5">
        <v>0</v>
      </c>
      <c r="W1610" s="4" t="s">
        <v>326</v>
      </c>
      <c r="X1610" s="55" t="s">
        <v>327</v>
      </c>
      <c r="Y1610" s="55"/>
      <c r="Z1610" s="55"/>
      <c r="AA1610" s="55"/>
      <c r="AB1610" s="56">
        <v>0</v>
      </c>
      <c r="AC1610" s="56"/>
    </row>
    <row r="1611" spans="1:29" ht="11.1" customHeight="1" x14ac:dyDescent="0.15">
      <c r="A1611" s="6" t="s">
        <v>325</v>
      </c>
      <c r="C1611" s="40" t="s">
        <v>359</v>
      </c>
      <c r="D1611" s="40"/>
      <c r="E1611" s="40"/>
      <c r="F1611" s="40"/>
      <c r="G1611" s="51">
        <v>3603953</v>
      </c>
      <c r="H1611" s="51"/>
      <c r="I1611" s="52" t="s">
        <v>390</v>
      </c>
      <c r="J1611" s="52"/>
      <c r="K1611" s="52"/>
      <c r="L1611" s="52"/>
      <c r="M1611" s="53" t="s">
        <v>360</v>
      </c>
      <c r="N1611" s="53"/>
      <c r="O1611" s="53"/>
      <c r="P1611" s="53" t="s">
        <v>363</v>
      </c>
      <c r="Q1611" s="53"/>
      <c r="R1611" s="53"/>
      <c r="S1611" s="54">
        <v>6.93</v>
      </c>
      <c r="T1611" s="54"/>
      <c r="V1611" s="5">
        <v>0</v>
      </c>
      <c r="W1611" s="4" t="s">
        <v>326</v>
      </c>
      <c r="X1611" s="55" t="s">
        <v>327</v>
      </c>
      <c r="Y1611" s="55"/>
      <c r="Z1611" s="55"/>
      <c r="AA1611" s="55"/>
      <c r="AB1611" s="56">
        <v>0</v>
      </c>
      <c r="AC1611" s="56"/>
    </row>
    <row r="1612" spans="1:29" ht="11.1" customHeight="1" x14ac:dyDescent="0.15">
      <c r="A1612" s="6" t="s">
        <v>325</v>
      </c>
      <c r="C1612" s="40" t="s">
        <v>359</v>
      </c>
      <c r="D1612" s="40"/>
      <c r="E1612" s="40"/>
      <c r="F1612" s="40"/>
      <c r="G1612" s="51">
        <v>3603958</v>
      </c>
      <c r="H1612" s="51"/>
      <c r="I1612" s="52" t="s">
        <v>390</v>
      </c>
      <c r="J1612" s="52"/>
      <c r="K1612" s="52"/>
      <c r="L1612" s="52"/>
      <c r="M1612" s="53" t="s">
        <v>360</v>
      </c>
      <c r="N1612" s="53"/>
      <c r="O1612" s="53"/>
      <c r="P1612" s="53" t="s">
        <v>364</v>
      </c>
      <c r="Q1612" s="53"/>
      <c r="R1612" s="53"/>
      <c r="S1612" s="54">
        <v>6.38</v>
      </c>
      <c r="T1612" s="54"/>
      <c r="V1612" s="5">
        <v>0</v>
      </c>
      <c r="W1612" s="4" t="s">
        <v>326</v>
      </c>
      <c r="X1612" s="55" t="s">
        <v>327</v>
      </c>
      <c r="Y1612" s="55"/>
      <c r="Z1612" s="55"/>
      <c r="AA1612" s="55"/>
      <c r="AB1612" s="56">
        <v>0</v>
      </c>
      <c r="AC1612" s="56"/>
    </row>
    <row r="1613" spans="1:29" ht="11.1" customHeight="1" x14ac:dyDescent="0.15">
      <c r="A1613" s="6" t="s">
        <v>325</v>
      </c>
      <c r="C1613" s="40" t="s">
        <v>359</v>
      </c>
      <c r="D1613" s="40"/>
      <c r="E1613" s="40"/>
      <c r="F1613" s="40"/>
      <c r="G1613" s="51">
        <v>3603960</v>
      </c>
      <c r="H1613" s="51"/>
      <c r="I1613" s="52" t="s">
        <v>390</v>
      </c>
      <c r="J1613" s="52"/>
      <c r="K1613" s="52"/>
      <c r="L1613" s="52"/>
      <c r="M1613" s="53" t="s">
        <v>360</v>
      </c>
      <c r="N1613" s="53"/>
      <c r="O1613" s="53"/>
      <c r="P1613" s="53" t="s">
        <v>362</v>
      </c>
      <c r="Q1613" s="53"/>
      <c r="R1613" s="53"/>
      <c r="S1613" s="54">
        <v>5.91</v>
      </c>
      <c r="T1613" s="54"/>
      <c r="V1613" s="5">
        <v>0</v>
      </c>
      <c r="W1613" s="4" t="s">
        <v>326</v>
      </c>
      <c r="X1613" s="55" t="s">
        <v>327</v>
      </c>
      <c r="Y1613" s="55"/>
      <c r="Z1613" s="55"/>
      <c r="AA1613" s="55"/>
      <c r="AB1613" s="56">
        <v>0</v>
      </c>
      <c r="AC1613" s="56"/>
    </row>
    <row r="1614" spans="1:29" ht="11.1" customHeight="1" x14ac:dyDescent="0.15">
      <c r="A1614" s="6" t="s">
        <v>325</v>
      </c>
      <c r="C1614" s="40" t="s">
        <v>359</v>
      </c>
      <c r="D1614" s="40"/>
      <c r="E1614" s="40"/>
      <c r="F1614" s="40"/>
      <c r="G1614" s="51">
        <v>3608025</v>
      </c>
      <c r="H1614" s="51"/>
      <c r="I1614" s="52" t="s">
        <v>391</v>
      </c>
      <c r="J1614" s="52"/>
      <c r="K1614" s="52"/>
      <c r="L1614" s="52"/>
      <c r="M1614" s="53" t="s">
        <v>360</v>
      </c>
      <c r="N1614" s="53"/>
      <c r="O1614" s="53"/>
      <c r="P1614" s="53" t="s">
        <v>364</v>
      </c>
      <c r="Q1614" s="53"/>
      <c r="R1614" s="53"/>
      <c r="S1614" s="54">
        <v>5.97</v>
      </c>
      <c r="T1614" s="54"/>
      <c r="V1614" s="5">
        <v>0</v>
      </c>
      <c r="W1614" s="4" t="s">
        <v>326</v>
      </c>
      <c r="X1614" s="55" t="s">
        <v>327</v>
      </c>
      <c r="Y1614" s="55"/>
      <c r="Z1614" s="55"/>
      <c r="AA1614" s="55"/>
      <c r="AB1614" s="56">
        <v>0</v>
      </c>
      <c r="AC1614" s="56"/>
    </row>
    <row r="1615" spans="1:29" ht="11.1" customHeight="1" x14ac:dyDescent="0.15">
      <c r="A1615" s="6" t="s">
        <v>325</v>
      </c>
      <c r="C1615" s="40" t="s">
        <v>359</v>
      </c>
      <c r="D1615" s="40"/>
      <c r="E1615" s="40"/>
      <c r="F1615" s="40"/>
      <c r="G1615" s="51">
        <v>3608064</v>
      </c>
      <c r="H1615" s="51"/>
      <c r="I1615" s="52" t="s">
        <v>391</v>
      </c>
      <c r="J1615" s="52"/>
      <c r="K1615" s="52"/>
      <c r="L1615" s="52"/>
      <c r="M1615" s="53" t="s">
        <v>360</v>
      </c>
      <c r="N1615" s="53"/>
      <c r="O1615" s="53"/>
      <c r="P1615" s="53" t="s">
        <v>363</v>
      </c>
      <c r="Q1615" s="53"/>
      <c r="R1615" s="53"/>
      <c r="S1615" s="54">
        <v>6.24</v>
      </c>
      <c r="T1615" s="54"/>
      <c r="V1615" s="5">
        <v>0</v>
      </c>
      <c r="W1615" s="4" t="s">
        <v>326</v>
      </c>
      <c r="X1615" s="55" t="s">
        <v>327</v>
      </c>
      <c r="Y1615" s="55"/>
      <c r="Z1615" s="55"/>
      <c r="AA1615" s="55"/>
      <c r="AB1615" s="56">
        <v>0</v>
      </c>
      <c r="AC1615" s="56"/>
    </row>
    <row r="1616" spans="1:29" ht="11.1" customHeight="1" x14ac:dyDescent="0.15">
      <c r="A1616" s="6" t="s">
        <v>325</v>
      </c>
      <c r="C1616" s="40" t="s">
        <v>359</v>
      </c>
      <c r="D1616" s="40"/>
      <c r="E1616" s="40"/>
      <c r="F1616" s="40"/>
      <c r="G1616" s="51">
        <v>3608089</v>
      </c>
      <c r="H1616" s="51"/>
      <c r="I1616" s="52" t="s">
        <v>391</v>
      </c>
      <c r="J1616" s="52"/>
      <c r="K1616" s="52"/>
      <c r="L1616" s="52"/>
      <c r="M1616" s="53" t="s">
        <v>360</v>
      </c>
      <c r="N1616" s="53"/>
      <c r="O1616" s="53"/>
      <c r="P1616" s="53" t="s">
        <v>362</v>
      </c>
      <c r="Q1616" s="53"/>
      <c r="R1616" s="53"/>
      <c r="S1616" s="54">
        <v>6.14</v>
      </c>
      <c r="T1616" s="54"/>
      <c r="V1616" s="5">
        <v>0</v>
      </c>
      <c r="W1616" s="4" t="s">
        <v>326</v>
      </c>
      <c r="X1616" s="55" t="s">
        <v>327</v>
      </c>
      <c r="Y1616" s="55"/>
      <c r="Z1616" s="55"/>
      <c r="AA1616" s="55"/>
      <c r="AB1616" s="56">
        <v>0</v>
      </c>
      <c r="AC1616" s="56"/>
    </row>
    <row r="1617" spans="1:31" ht="11.1" customHeight="1" x14ac:dyDescent="0.15">
      <c r="A1617" s="6" t="s">
        <v>325</v>
      </c>
      <c r="C1617" s="40" t="s">
        <v>359</v>
      </c>
      <c r="D1617" s="40"/>
      <c r="E1617" s="40"/>
      <c r="F1617" s="40"/>
      <c r="G1617" s="51">
        <v>3611834</v>
      </c>
      <c r="H1617" s="51"/>
      <c r="I1617" s="52" t="s">
        <v>392</v>
      </c>
      <c r="J1617" s="52"/>
      <c r="K1617" s="52"/>
      <c r="L1617" s="52"/>
      <c r="M1617" s="53" t="s">
        <v>360</v>
      </c>
      <c r="N1617" s="53"/>
      <c r="O1617" s="53"/>
      <c r="P1617" s="53" t="s">
        <v>363</v>
      </c>
      <c r="Q1617" s="53"/>
      <c r="R1617" s="53"/>
      <c r="S1617" s="54">
        <v>6.31</v>
      </c>
      <c r="T1617" s="54"/>
      <c r="V1617" s="5">
        <v>0</v>
      </c>
      <c r="W1617" s="4" t="s">
        <v>326</v>
      </c>
      <c r="X1617" s="55" t="s">
        <v>327</v>
      </c>
      <c r="Y1617" s="55"/>
      <c r="Z1617" s="55"/>
      <c r="AA1617" s="55"/>
      <c r="AB1617" s="56">
        <v>0</v>
      </c>
      <c r="AC1617" s="56"/>
    </row>
    <row r="1618" spans="1:31" ht="11.1" customHeight="1" x14ac:dyDescent="0.15">
      <c r="A1618" s="6" t="s">
        <v>325</v>
      </c>
      <c r="C1618" s="40" t="s">
        <v>359</v>
      </c>
      <c r="D1618" s="40"/>
      <c r="E1618" s="40"/>
      <c r="F1618" s="40"/>
      <c r="G1618" s="51">
        <v>3611852</v>
      </c>
      <c r="H1618" s="51"/>
      <c r="I1618" s="52" t="s">
        <v>392</v>
      </c>
      <c r="J1618" s="52"/>
      <c r="K1618" s="52"/>
      <c r="L1618" s="52"/>
      <c r="M1618" s="53" t="s">
        <v>360</v>
      </c>
      <c r="N1618" s="53"/>
      <c r="O1618" s="53"/>
      <c r="P1618" s="53" t="s">
        <v>362</v>
      </c>
      <c r="Q1618" s="53"/>
      <c r="R1618" s="53"/>
      <c r="S1618" s="54">
        <v>6.01</v>
      </c>
      <c r="T1618" s="54"/>
      <c r="V1618" s="5">
        <v>0</v>
      </c>
      <c r="W1618" s="4" t="s">
        <v>326</v>
      </c>
      <c r="X1618" s="55" t="s">
        <v>327</v>
      </c>
      <c r="Y1618" s="55"/>
      <c r="Z1618" s="55"/>
      <c r="AA1618" s="55"/>
      <c r="AB1618" s="56">
        <v>0</v>
      </c>
      <c r="AC1618" s="56"/>
    </row>
    <row r="1619" spans="1:31" ht="11.1" customHeight="1" x14ac:dyDescent="0.15">
      <c r="A1619" s="6" t="s">
        <v>325</v>
      </c>
      <c r="C1619" s="40" t="s">
        <v>359</v>
      </c>
      <c r="D1619" s="40"/>
      <c r="E1619" s="40"/>
      <c r="F1619" s="40"/>
      <c r="G1619" s="51">
        <v>3611854</v>
      </c>
      <c r="H1619" s="51"/>
      <c r="I1619" s="52" t="s">
        <v>392</v>
      </c>
      <c r="J1619" s="52"/>
      <c r="K1619" s="52"/>
      <c r="L1619" s="52"/>
      <c r="M1619" s="53" t="s">
        <v>360</v>
      </c>
      <c r="N1619" s="53"/>
      <c r="O1619" s="53"/>
      <c r="P1619" s="53" t="s">
        <v>364</v>
      </c>
      <c r="Q1619" s="53"/>
      <c r="R1619" s="53"/>
      <c r="S1619" s="54">
        <v>5.97</v>
      </c>
      <c r="T1619" s="54"/>
      <c r="V1619" s="5">
        <v>0</v>
      </c>
      <c r="W1619" s="4" t="s">
        <v>326</v>
      </c>
      <c r="X1619" s="55" t="s">
        <v>327</v>
      </c>
      <c r="Y1619" s="55"/>
      <c r="Z1619" s="55"/>
      <c r="AA1619" s="55"/>
      <c r="AB1619" s="56">
        <v>0</v>
      </c>
      <c r="AC1619" s="56"/>
    </row>
    <row r="1620" spans="1:31" ht="11.1" customHeight="1" x14ac:dyDescent="0.15">
      <c r="A1620" s="6" t="s">
        <v>325</v>
      </c>
      <c r="C1620" s="40" t="s">
        <v>359</v>
      </c>
      <c r="D1620" s="40"/>
      <c r="E1620" s="40"/>
      <c r="F1620" s="40"/>
      <c r="G1620" s="51">
        <v>3615549</v>
      </c>
      <c r="H1620" s="51"/>
      <c r="I1620" s="52" t="s">
        <v>393</v>
      </c>
      <c r="J1620" s="52"/>
      <c r="K1620" s="52"/>
      <c r="L1620" s="52"/>
      <c r="M1620" s="53" t="s">
        <v>360</v>
      </c>
      <c r="N1620" s="53"/>
      <c r="O1620" s="53"/>
      <c r="P1620" s="53" t="s">
        <v>362</v>
      </c>
      <c r="Q1620" s="53"/>
      <c r="R1620" s="53"/>
      <c r="S1620" s="54">
        <v>5.65</v>
      </c>
      <c r="T1620" s="54"/>
      <c r="V1620" s="5">
        <v>0</v>
      </c>
      <c r="W1620" s="4" t="s">
        <v>326</v>
      </c>
      <c r="X1620" s="55" t="s">
        <v>327</v>
      </c>
      <c r="Y1620" s="55"/>
      <c r="Z1620" s="55"/>
      <c r="AA1620" s="55"/>
      <c r="AB1620" s="56">
        <v>0</v>
      </c>
      <c r="AC1620" s="56"/>
    </row>
    <row r="1621" spans="1:31" ht="11.1" customHeight="1" x14ac:dyDescent="0.15">
      <c r="A1621" s="6" t="s">
        <v>325</v>
      </c>
      <c r="C1621" s="40" t="s">
        <v>359</v>
      </c>
      <c r="D1621" s="40"/>
      <c r="E1621" s="40"/>
      <c r="F1621" s="40"/>
      <c r="G1621" s="51">
        <v>3615550</v>
      </c>
      <c r="H1621" s="51"/>
      <c r="I1621" s="52" t="s">
        <v>393</v>
      </c>
      <c r="J1621" s="52"/>
      <c r="K1621" s="52"/>
      <c r="L1621" s="52"/>
      <c r="M1621" s="53" t="s">
        <v>360</v>
      </c>
      <c r="N1621" s="53"/>
      <c r="O1621" s="53"/>
      <c r="P1621" s="53" t="s">
        <v>363</v>
      </c>
      <c r="Q1621" s="53"/>
      <c r="R1621" s="53"/>
      <c r="S1621" s="54">
        <v>6.1</v>
      </c>
      <c r="T1621" s="54"/>
      <c r="V1621" s="5">
        <v>0</v>
      </c>
      <c r="W1621" s="4" t="s">
        <v>326</v>
      </c>
      <c r="X1621" s="55" t="s">
        <v>327</v>
      </c>
      <c r="Y1621" s="55"/>
      <c r="Z1621" s="55"/>
      <c r="AA1621" s="55"/>
      <c r="AB1621" s="56">
        <v>0</v>
      </c>
      <c r="AC1621" s="56"/>
    </row>
    <row r="1622" spans="1:31" ht="11.1" customHeight="1" x14ac:dyDescent="0.15">
      <c r="A1622" s="6" t="s">
        <v>325</v>
      </c>
      <c r="C1622" s="40" t="s">
        <v>359</v>
      </c>
      <c r="D1622" s="40"/>
      <c r="E1622" s="40"/>
      <c r="F1622" s="40"/>
      <c r="G1622" s="51">
        <v>3615566</v>
      </c>
      <c r="H1622" s="51"/>
      <c r="I1622" s="52" t="s">
        <v>393</v>
      </c>
      <c r="J1622" s="52"/>
      <c r="K1622" s="52"/>
      <c r="L1622" s="52"/>
      <c r="M1622" s="53" t="s">
        <v>360</v>
      </c>
      <c r="N1622" s="53"/>
      <c r="O1622" s="53"/>
      <c r="P1622" s="53" t="s">
        <v>364</v>
      </c>
      <c r="Q1622" s="53"/>
      <c r="R1622" s="53"/>
      <c r="S1622" s="54">
        <v>6.54</v>
      </c>
      <c r="T1622" s="54"/>
      <c r="V1622" s="5">
        <v>0</v>
      </c>
      <c r="W1622" s="4" t="s">
        <v>326</v>
      </c>
      <c r="X1622" s="55" t="s">
        <v>327</v>
      </c>
      <c r="Y1622" s="55"/>
      <c r="Z1622" s="55"/>
      <c r="AA1622" s="55"/>
      <c r="AB1622" s="56">
        <v>0</v>
      </c>
      <c r="AC1622" s="56"/>
    </row>
    <row r="1623" spans="1:31" ht="11.1" customHeight="1" x14ac:dyDescent="0.15">
      <c r="A1623" s="6" t="s">
        <v>325</v>
      </c>
      <c r="C1623" s="40" t="s">
        <v>359</v>
      </c>
      <c r="D1623" s="40"/>
      <c r="E1623" s="40"/>
      <c r="F1623" s="40"/>
      <c r="G1623" s="51">
        <v>3619238</v>
      </c>
      <c r="H1623" s="51"/>
      <c r="I1623" s="52" t="s">
        <v>332</v>
      </c>
      <c r="J1623" s="52"/>
      <c r="K1623" s="52"/>
      <c r="L1623" s="52"/>
      <c r="M1623" s="53" t="s">
        <v>360</v>
      </c>
      <c r="N1623" s="53"/>
      <c r="O1623" s="53"/>
      <c r="P1623" s="53" t="s">
        <v>363</v>
      </c>
      <c r="Q1623" s="53"/>
      <c r="R1623" s="53"/>
      <c r="S1623" s="54">
        <v>6.55</v>
      </c>
      <c r="T1623" s="54"/>
      <c r="V1623" s="5">
        <v>0</v>
      </c>
      <c r="W1623" s="4" t="s">
        <v>326</v>
      </c>
      <c r="X1623" s="55" t="s">
        <v>327</v>
      </c>
      <c r="Y1623" s="55"/>
      <c r="Z1623" s="55"/>
      <c r="AA1623" s="55"/>
      <c r="AB1623" s="56">
        <v>0</v>
      </c>
      <c r="AC1623" s="56"/>
    </row>
    <row r="1624" spans="1:31" ht="11.1" customHeight="1" x14ac:dyDescent="0.15">
      <c r="A1624" s="6" t="s">
        <v>325</v>
      </c>
      <c r="C1624" s="40" t="s">
        <v>359</v>
      </c>
      <c r="D1624" s="40"/>
      <c r="E1624" s="40"/>
      <c r="F1624" s="40"/>
      <c r="G1624" s="51">
        <v>3619258</v>
      </c>
      <c r="H1624" s="51"/>
      <c r="I1624" s="52" t="s">
        <v>332</v>
      </c>
      <c r="J1624" s="52"/>
      <c r="K1624" s="52"/>
      <c r="L1624" s="52"/>
      <c r="M1624" s="53" t="s">
        <v>360</v>
      </c>
      <c r="N1624" s="53"/>
      <c r="O1624" s="53"/>
      <c r="P1624" s="53" t="s">
        <v>362</v>
      </c>
      <c r="Q1624" s="53"/>
      <c r="R1624" s="53"/>
      <c r="S1624" s="54">
        <v>5.41</v>
      </c>
      <c r="T1624" s="54"/>
      <c r="V1624" s="5">
        <v>0</v>
      </c>
      <c r="W1624" s="4" t="s">
        <v>326</v>
      </c>
      <c r="X1624" s="55" t="s">
        <v>327</v>
      </c>
      <c r="Y1624" s="55"/>
      <c r="Z1624" s="55"/>
      <c r="AA1624" s="55"/>
      <c r="AB1624" s="56">
        <v>0</v>
      </c>
      <c r="AC1624" s="56"/>
    </row>
    <row r="1625" spans="1:31" ht="11.1" customHeight="1" x14ac:dyDescent="0.15">
      <c r="A1625" s="6" t="s">
        <v>325</v>
      </c>
      <c r="C1625" s="40" t="s">
        <v>359</v>
      </c>
      <c r="D1625" s="40"/>
      <c r="E1625" s="40"/>
      <c r="F1625" s="40"/>
      <c r="G1625" s="51">
        <v>3619273</v>
      </c>
      <c r="H1625" s="51"/>
      <c r="I1625" s="52" t="s">
        <v>332</v>
      </c>
      <c r="J1625" s="52"/>
      <c r="K1625" s="52"/>
      <c r="L1625" s="52"/>
      <c r="M1625" s="53" t="s">
        <v>360</v>
      </c>
      <c r="N1625" s="53"/>
      <c r="O1625" s="53"/>
      <c r="P1625" s="53" t="s">
        <v>364</v>
      </c>
      <c r="Q1625" s="53"/>
      <c r="R1625" s="53"/>
      <c r="S1625" s="54">
        <v>6.28</v>
      </c>
      <c r="T1625" s="54"/>
      <c r="V1625" s="5">
        <v>0</v>
      </c>
      <c r="W1625" s="4" t="s">
        <v>326</v>
      </c>
      <c r="X1625" s="55" t="s">
        <v>327</v>
      </c>
      <c r="Y1625" s="55"/>
      <c r="Z1625" s="55"/>
      <c r="AA1625" s="55"/>
      <c r="AB1625" s="56">
        <v>0</v>
      </c>
      <c r="AC1625" s="56"/>
    </row>
    <row r="1626" spans="1:31" ht="11.1" customHeight="1" x14ac:dyDescent="0.15">
      <c r="A1626" s="6" t="s">
        <v>325</v>
      </c>
      <c r="C1626" s="40" t="s">
        <v>359</v>
      </c>
      <c r="D1626" s="40"/>
      <c r="E1626" s="40"/>
      <c r="F1626" s="40"/>
      <c r="G1626" s="51">
        <v>3622670</v>
      </c>
      <c r="H1626" s="51"/>
      <c r="I1626" s="52" t="s">
        <v>394</v>
      </c>
      <c r="J1626" s="52"/>
      <c r="K1626" s="52"/>
      <c r="L1626" s="52"/>
      <c r="M1626" s="53" t="s">
        <v>360</v>
      </c>
      <c r="N1626" s="53"/>
      <c r="O1626" s="53"/>
      <c r="P1626" s="53" t="s">
        <v>363</v>
      </c>
      <c r="Q1626" s="53"/>
      <c r="R1626" s="53"/>
      <c r="S1626" s="54">
        <v>5.82</v>
      </c>
      <c r="T1626" s="54"/>
      <c r="V1626" s="5">
        <v>0</v>
      </c>
      <c r="W1626" s="4" t="s">
        <v>326</v>
      </c>
      <c r="X1626" s="55" t="s">
        <v>327</v>
      </c>
      <c r="Y1626" s="55"/>
      <c r="Z1626" s="55"/>
      <c r="AA1626" s="55"/>
      <c r="AB1626" s="56">
        <v>0</v>
      </c>
      <c r="AC1626" s="56"/>
    </row>
    <row r="1627" spans="1:31" ht="11.1" customHeight="1" x14ac:dyDescent="0.15">
      <c r="A1627" s="6" t="s">
        <v>325</v>
      </c>
      <c r="C1627" s="40" t="s">
        <v>359</v>
      </c>
      <c r="D1627" s="40"/>
      <c r="E1627" s="40"/>
      <c r="F1627" s="40"/>
      <c r="G1627" s="51">
        <v>3622698</v>
      </c>
      <c r="H1627" s="51"/>
      <c r="I1627" s="52" t="s">
        <v>394</v>
      </c>
      <c r="J1627" s="52"/>
      <c r="K1627" s="52"/>
      <c r="L1627" s="52"/>
      <c r="M1627" s="53" t="s">
        <v>360</v>
      </c>
      <c r="N1627" s="53"/>
      <c r="O1627" s="53"/>
      <c r="P1627" s="53" t="s">
        <v>364</v>
      </c>
      <c r="Q1627" s="53"/>
      <c r="R1627" s="53"/>
      <c r="S1627" s="54">
        <v>6.3</v>
      </c>
      <c r="T1627" s="54"/>
      <c r="V1627" s="5">
        <v>0</v>
      </c>
      <c r="W1627" s="4" t="s">
        <v>326</v>
      </c>
      <c r="X1627" s="55" t="s">
        <v>327</v>
      </c>
      <c r="Y1627" s="55"/>
      <c r="Z1627" s="55"/>
      <c r="AA1627" s="55"/>
      <c r="AB1627" s="56">
        <v>0</v>
      </c>
      <c r="AC1627" s="56"/>
    </row>
    <row r="1628" spans="1:31" ht="11.1" customHeight="1" x14ac:dyDescent="0.15">
      <c r="A1628" s="6" t="s">
        <v>325</v>
      </c>
      <c r="C1628" s="40" t="s">
        <v>359</v>
      </c>
      <c r="D1628" s="40"/>
      <c r="E1628" s="40"/>
      <c r="F1628" s="40"/>
      <c r="G1628" s="51">
        <v>3622717</v>
      </c>
      <c r="H1628" s="51"/>
      <c r="I1628" s="52" t="s">
        <v>394</v>
      </c>
      <c r="J1628" s="52"/>
      <c r="K1628" s="52"/>
      <c r="L1628" s="52"/>
      <c r="M1628" s="53" t="s">
        <v>360</v>
      </c>
      <c r="N1628" s="53"/>
      <c r="O1628" s="53"/>
      <c r="P1628" s="53" t="s">
        <v>362</v>
      </c>
      <c r="Q1628" s="53"/>
      <c r="R1628" s="53"/>
      <c r="S1628" s="54">
        <v>5.62</v>
      </c>
      <c r="T1628" s="54"/>
      <c r="V1628" s="5">
        <v>0</v>
      </c>
      <c r="W1628" s="4" t="s">
        <v>326</v>
      </c>
      <c r="X1628" s="55" t="s">
        <v>327</v>
      </c>
      <c r="Y1628" s="55"/>
      <c r="Z1628" s="55"/>
      <c r="AA1628" s="55"/>
      <c r="AB1628" s="56">
        <v>0</v>
      </c>
      <c r="AC1628" s="56"/>
    </row>
    <row r="1629" spans="1:31" ht="11.1" customHeight="1" x14ac:dyDescent="0.15">
      <c r="A1629" s="6" t="s">
        <v>325</v>
      </c>
      <c r="C1629" s="40" t="s">
        <v>359</v>
      </c>
      <c r="D1629" s="40"/>
      <c r="E1629" s="40"/>
      <c r="F1629" s="40"/>
      <c r="G1629" s="51">
        <v>3626437</v>
      </c>
      <c r="H1629" s="51"/>
      <c r="I1629" s="52" t="s">
        <v>395</v>
      </c>
      <c r="J1629" s="52"/>
      <c r="K1629" s="52"/>
      <c r="L1629" s="52"/>
      <c r="M1629" s="53" t="s">
        <v>360</v>
      </c>
      <c r="N1629" s="53"/>
      <c r="O1629" s="53"/>
      <c r="P1629" s="53" t="s">
        <v>363</v>
      </c>
      <c r="Q1629" s="53"/>
      <c r="R1629" s="53"/>
      <c r="S1629" s="54">
        <v>6.24</v>
      </c>
      <c r="T1629" s="54"/>
      <c r="V1629" s="5">
        <v>0</v>
      </c>
      <c r="W1629" s="4" t="s">
        <v>326</v>
      </c>
      <c r="X1629" s="55" t="s">
        <v>327</v>
      </c>
      <c r="Y1629" s="55"/>
      <c r="Z1629" s="55"/>
      <c r="AA1629" s="55"/>
      <c r="AB1629" s="56">
        <v>0</v>
      </c>
      <c r="AC1629" s="56"/>
    </row>
    <row r="1630" spans="1:31" ht="11.1" customHeight="1" x14ac:dyDescent="0.15">
      <c r="A1630" s="6" t="s">
        <v>325</v>
      </c>
      <c r="C1630" s="40" t="s">
        <v>359</v>
      </c>
      <c r="D1630" s="40"/>
      <c r="E1630" s="40"/>
      <c r="F1630" s="40"/>
      <c r="G1630" s="51">
        <v>3626441</v>
      </c>
      <c r="H1630" s="51"/>
      <c r="I1630" s="52" t="s">
        <v>395</v>
      </c>
      <c r="J1630" s="52"/>
      <c r="K1630" s="52"/>
      <c r="L1630" s="52"/>
      <c r="M1630" s="53" t="s">
        <v>360</v>
      </c>
      <c r="N1630" s="53"/>
      <c r="O1630" s="53"/>
      <c r="P1630" s="53" t="s">
        <v>364</v>
      </c>
      <c r="Q1630" s="53"/>
      <c r="R1630" s="53"/>
      <c r="S1630" s="54">
        <v>6.46</v>
      </c>
      <c r="T1630" s="54"/>
      <c r="V1630" s="5">
        <v>0</v>
      </c>
      <c r="W1630" s="4" t="s">
        <v>326</v>
      </c>
      <c r="X1630" s="55" t="s">
        <v>327</v>
      </c>
      <c r="Y1630" s="55"/>
      <c r="Z1630" s="55"/>
      <c r="AA1630" s="55"/>
      <c r="AB1630" s="56">
        <v>0</v>
      </c>
      <c r="AC1630" s="56"/>
    </row>
    <row r="1631" spans="1:31" ht="2.1" customHeight="1" x14ac:dyDescent="0.15"/>
    <row r="1632" spans="1:31" ht="13.9" customHeight="1" x14ac:dyDescent="0.15">
      <c r="Q1632" s="37" t="s">
        <v>396</v>
      </c>
      <c r="R1632" s="37"/>
      <c r="S1632" s="37"/>
      <c r="AA1632" s="57" t="s">
        <v>381</v>
      </c>
      <c r="AB1632" s="57"/>
      <c r="AC1632" s="57"/>
      <c r="AD1632" s="57"/>
      <c r="AE1632" s="57"/>
    </row>
    <row r="1633" spans="1:30" ht="13.9" customHeight="1" x14ac:dyDescent="0.15">
      <c r="A1633" s="2" t="s">
        <v>315</v>
      </c>
      <c r="C1633" s="40" t="s">
        <v>316</v>
      </c>
      <c r="D1633" s="40"/>
      <c r="E1633" s="40"/>
      <c r="G1633" s="41" t="s">
        <v>317</v>
      </c>
      <c r="H1633" s="41"/>
      <c r="I1633" s="40" t="s">
        <v>318</v>
      </c>
      <c r="J1633" s="40"/>
      <c r="K1633" s="40"/>
      <c r="L1633" s="40"/>
      <c r="M1633" s="40" t="s">
        <v>319</v>
      </c>
      <c r="N1633" s="40"/>
      <c r="O1633" s="40"/>
      <c r="P1633" s="40" t="s">
        <v>320</v>
      </c>
      <c r="Q1633" s="40"/>
      <c r="R1633" s="40"/>
      <c r="S1633" s="42" t="s">
        <v>321</v>
      </c>
      <c r="T1633" s="42"/>
      <c r="V1633" s="3" t="s">
        <v>322</v>
      </c>
      <c r="Z1633" s="42" t="s">
        <v>323</v>
      </c>
      <c r="AA1633" s="42"/>
      <c r="AB1633" s="42" t="s">
        <v>324</v>
      </c>
      <c r="AC1633" s="42"/>
    </row>
    <row r="1634" spans="1:30" ht="0.75" customHeight="1" x14ac:dyDescent="0.15">
      <c r="A1634" s="43" t="s">
        <v>325</v>
      </c>
      <c r="B1634" s="1" t="s">
        <v>326</v>
      </c>
      <c r="C1634" s="44" t="s">
        <v>359</v>
      </c>
      <c r="D1634" s="44"/>
      <c r="E1634" s="44"/>
      <c r="F1634" s="44"/>
      <c r="G1634" s="45">
        <v>3626482</v>
      </c>
      <c r="H1634" s="45"/>
      <c r="I1634" s="46" t="s">
        <v>395</v>
      </c>
      <c r="J1634" s="46"/>
      <c r="K1634" s="46"/>
      <c r="L1634" s="46"/>
      <c r="M1634" s="47" t="s">
        <v>360</v>
      </c>
      <c r="N1634" s="47"/>
      <c r="O1634" s="47"/>
      <c r="P1634" s="47" t="s">
        <v>362</v>
      </c>
      <c r="Q1634" s="47"/>
      <c r="R1634" s="47"/>
      <c r="S1634" s="48">
        <v>6.15</v>
      </c>
      <c r="T1634" s="48"/>
      <c r="U1634" s="1" t="s">
        <v>326</v>
      </c>
      <c r="V1634" s="48">
        <v>0</v>
      </c>
      <c r="W1634" s="47" t="s">
        <v>326</v>
      </c>
      <c r="X1634" s="49" t="s">
        <v>327</v>
      </c>
      <c r="Y1634" s="49"/>
      <c r="Z1634" s="49"/>
      <c r="AA1634" s="49"/>
      <c r="AB1634" s="50">
        <v>0</v>
      </c>
      <c r="AC1634" s="50"/>
      <c r="AD1634" s="1" t="s">
        <v>326</v>
      </c>
    </row>
    <row r="1635" spans="1:30" ht="10.35" customHeight="1" x14ac:dyDescent="0.15">
      <c r="A1635" s="43"/>
      <c r="C1635" s="44"/>
      <c r="D1635" s="44"/>
      <c r="E1635" s="44"/>
      <c r="F1635" s="44"/>
      <c r="G1635" s="45"/>
      <c r="H1635" s="45"/>
      <c r="I1635" s="46"/>
      <c r="J1635" s="46"/>
      <c r="K1635" s="46"/>
      <c r="L1635" s="46"/>
      <c r="M1635" s="47"/>
      <c r="N1635" s="47"/>
      <c r="O1635" s="47"/>
      <c r="P1635" s="47"/>
      <c r="Q1635" s="47"/>
      <c r="R1635" s="47"/>
      <c r="S1635" s="48"/>
      <c r="T1635" s="48"/>
      <c r="V1635" s="48"/>
      <c r="W1635" s="47"/>
      <c r="X1635" s="49"/>
      <c r="Y1635" s="49"/>
      <c r="Z1635" s="49"/>
      <c r="AA1635" s="49"/>
      <c r="AB1635" s="50"/>
      <c r="AC1635" s="50"/>
    </row>
    <row r="1636" spans="1:30" ht="11.1" customHeight="1" x14ac:dyDescent="0.15">
      <c r="A1636" s="6" t="s">
        <v>325</v>
      </c>
      <c r="C1636" s="40" t="s">
        <v>359</v>
      </c>
      <c r="D1636" s="40"/>
      <c r="E1636" s="40"/>
      <c r="F1636" s="40"/>
      <c r="G1636" s="51">
        <v>3629927</v>
      </c>
      <c r="H1636" s="51"/>
      <c r="I1636" s="52" t="s">
        <v>397</v>
      </c>
      <c r="J1636" s="52"/>
      <c r="K1636" s="52"/>
      <c r="L1636" s="52"/>
      <c r="M1636" s="53" t="s">
        <v>360</v>
      </c>
      <c r="N1636" s="53"/>
      <c r="O1636" s="53"/>
      <c r="P1636" s="53" t="s">
        <v>363</v>
      </c>
      <c r="Q1636" s="53"/>
      <c r="R1636" s="53"/>
      <c r="S1636" s="54">
        <v>7.15</v>
      </c>
      <c r="T1636" s="54"/>
      <c r="V1636" s="5">
        <v>0</v>
      </c>
      <c r="W1636" s="4" t="s">
        <v>326</v>
      </c>
      <c r="X1636" s="55" t="s">
        <v>327</v>
      </c>
      <c r="Y1636" s="55"/>
      <c r="Z1636" s="55"/>
      <c r="AA1636" s="55"/>
      <c r="AB1636" s="56">
        <v>0</v>
      </c>
      <c r="AC1636" s="56"/>
    </row>
    <row r="1637" spans="1:30" ht="11.1" customHeight="1" x14ac:dyDescent="0.15">
      <c r="A1637" s="6" t="s">
        <v>325</v>
      </c>
      <c r="C1637" s="40" t="s">
        <v>359</v>
      </c>
      <c r="D1637" s="40"/>
      <c r="E1637" s="40"/>
      <c r="F1637" s="40"/>
      <c r="G1637" s="51">
        <v>3629955</v>
      </c>
      <c r="H1637" s="51"/>
      <c r="I1637" s="52" t="s">
        <v>397</v>
      </c>
      <c r="J1637" s="52"/>
      <c r="K1637" s="52"/>
      <c r="L1637" s="52"/>
      <c r="M1637" s="53" t="s">
        <v>360</v>
      </c>
      <c r="N1637" s="53"/>
      <c r="O1637" s="53"/>
      <c r="P1637" s="53" t="s">
        <v>364</v>
      </c>
      <c r="Q1637" s="53"/>
      <c r="R1637" s="53"/>
      <c r="S1637" s="54">
        <v>7.19</v>
      </c>
      <c r="T1637" s="54"/>
      <c r="V1637" s="5">
        <v>0</v>
      </c>
      <c r="W1637" s="4" t="s">
        <v>326</v>
      </c>
      <c r="X1637" s="55" t="s">
        <v>327</v>
      </c>
      <c r="Y1637" s="55"/>
      <c r="Z1637" s="55"/>
      <c r="AA1637" s="55"/>
      <c r="AB1637" s="56">
        <v>0</v>
      </c>
      <c r="AC1637" s="56"/>
    </row>
    <row r="1638" spans="1:30" ht="11.1" customHeight="1" x14ac:dyDescent="0.15">
      <c r="A1638" s="6" t="s">
        <v>325</v>
      </c>
      <c r="C1638" s="40" t="s">
        <v>359</v>
      </c>
      <c r="D1638" s="40"/>
      <c r="E1638" s="40"/>
      <c r="F1638" s="40"/>
      <c r="G1638" s="51">
        <v>3629961</v>
      </c>
      <c r="H1638" s="51"/>
      <c r="I1638" s="52" t="s">
        <v>397</v>
      </c>
      <c r="J1638" s="52"/>
      <c r="K1638" s="52"/>
      <c r="L1638" s="52"/>
      <c r="M1638" s="53" t="s">
        <v>360</v>
      </c>
      <c r="N1638" s="53"/>
      <c r="O1638" s="53"/>
      <c r="P1638" s="53" t="s">
        <v>362</v>
      </c>
      <c r="Q1638" s="53"/>
      <c r="R1638" s="53"/>
      <c r="S1638" s="54">
        <v>7</v>
      </c>
      <c r="T1638" s="54"/>
      <c r="V1638" s="5">
        <v>0</v>
      </c>
      <c r="W1638" s="4" t="s">
        <v>326</v>
      </c>
      <c r="X1638" s="55" t="s">
        <v>327</v>
      </c>
      <c r="Y1638" s="55"/>
      <c r="Z1638" s="55"/>
      <c r="AA1638" s="55"/>
      <c r="AB1638" s="56">
        <v>0</v>
      </c>
      <c r="AC1638" s="56"/>
    </row>
    <row r="1639" spans="1:30" ht="11.1" customHeight="1" x14ac:dyDescent="0.15">
      <c r="A1639" s="6" t="s">
        <v>325</v>
      </c>
      <c r="C1639" s="40" t="s">
        <v>359</v>
      </c>
      <c r="D1639" s="40"/>
      <c r="E1639" s="40"/>
      <c r="F1639" s="40"/>
      <c r="G1639" s="51">
        <v>3633568</v>
      </c>
      <c r="H1639" s="51"/>
      <c r="I1639" s="52" t="s">
        <v>398</v>
      </c>
      <c r="J1639" s="52"/>
      <c r="K1639" s="52"/>
      <c r="L1639" s="52"/>
      <c r="M1639" s="53" t="s">
        <v>360</v>
      </c>
      <c r="N1639" s="53"/>
      <c r="O1639" s="53"/>
      <c r="P1639" s="53" t="s">
        <v>363</v>
      </c>
      <c r="Q1639" s="53"/>
      <c r="R1639" s="53"/>
      <c r="S1639" s="54">
        <v>6.28</v>
      </c>
      <c r="T1639" s="54"/>
      <c r="V1639" s="5">
        <v>0</v>
      </c>
      <c r="W1639" s="4" t="s">
        <v>326</v>
      </c>
      <c r="X1639" s="55" t="s">
        <v>327</v>
      </c>
      <c r="Y1639" s="55"/>
      <c r="Z1639" s="55"/>
      <c r="AA1639" s="55"/>
      <c r="AB1639" s="56">
        <v>0</v>
      </c>
      <c r="AC1639" s="56"/>
    </row>
    <row r="1640" spans="1:30" ht="11.1" customHeight="1" x14ac:dyDescent="0.15">
      <c r="A1640" s="6" t="s">
        <v>325</v>
      </c>
      <c r="C1640" s="40" t="s">
        <v>359</v>
      </c>
      <c r="D1640" s="40"/>
      <c r="E1640" s="40"/>
      <c r="F1640" s="40"/>
      <c r="G1640" s="51">
        <v>3633592</v>
      </c>
      <c r="H1640" s="51"/>
      <c r="I1640" s="52" t="s">
        <v>398</v>
      </c>
      <c r="J1640" s="52"/>
      <c r="K1640" s="52"/>
      <c r="L1640" s="52"/>
      <c r="M1640" s="53" t="s">
        <v>360</v>
      </c>
      <c r="N1640" s="53"/>
      <c r="O1640" s="53"/>
      <c r="P1640" s="53" t="s">
        <v>362</v>
      </c>
      <c r="Q1640" s="53"/>
      <c r="R1640" s="53"/>
      <c r="S1640" s="54">
        <v>6.14</v>
      </c>
      <c r="T1640" s="54"/>
      <c r="V1640" s="5">
        <v>0</v>
      </c>
      <c r="W1640" s="4" t="s">
        <v>326</v>
      </c>
      <c r="X1640" s="55" t="s">
        <v>327</v>
      </c>
      <c r="Y1640" s="55"/>
      <c r="Z1640" s="55"/>
      <c r="AA1640" s="55"/>
      <c r="AB1640" s="56">
        <v>0</v>
      </c>
      <c r="AC1640" s="56"/>
    </row>
    <row r="1641" spans="1:30" ht="11.1" customHeight="1" x14ac:dyDescent="0.15">
      <c r="A1641" s="6" t="s">
        <v>325</v>
      </c>
      <c r="C1641" s="40" t="s">
        <v>359</v>
      </c>
      <c r="D1641" s="40"/>
      <c r="E1641" s="40"/>
      <c r="F1641" s="40"/>
      <c r="G1641" s="51">
        <v>3633617</v>
      </c>
      <c r="H1641" s="51"/>
      <c r="I1641" s="52" t="s">
        <v>398</v>
      </c>
      <c r="J1641" s="52"/>
      <c r="K1641" s="52"/>
      <c r="L1641" s="52"/>
      <c r="M1641" s="53" t="s">
        <v>360</v>
      </c>
      <c r="N1641" s="53"/>
      <c r="O1641" s="53"/>
      <c r="P1641" s="53" t="s">
        <v>364</v>
      </c>
      <c r="Q1641" s="53"/>
      <c r="R1641" s="53"/>
      <c r="S1641" s="54">
        <v>6.65</v>
      </c>
      <c r="T1641" s="54"/>
      <c r="V1641" s="5">
        <v>0</v>
      </c>
      <c r="W1641" s="4" t="s">
        <v>326</v>
      </c>
      <c r="X1641" s="55" t="s">
        <v>327</v>
      </c>
      <c r="Y1641" s="55"/>
      <c r="Z1641" s="55"/>
      <c r="AA1641" s="55"/>
      <c r="AB1641" s="56">
        <v>0</v>
      </c>
      <c r="AC1641" s="56"/>
    </row>
    <row r="1642" spans="1:30" ht="11.1" customHeight="1" x14ac:dyDescent="0.15">
      <c r="A1642" s="6" t="s">
        <v>325</v>
      </c>
      <c r="C1642" s="40" t="s">
        <v>359</v>
      </c>
      <c r="D1642" s="40"/>
      <c r="E1642" s="40"/>
      <c r="F1642" s="40"/>
      <c r="G1642" s="51">
        <v>3636842</v>
      </c>
      <c r="H1642" s="51"/>
      <c r="I1642" s="52" t="s">
        <v>399</v>
      </c>
      <c r="J1642" s="52"/>
      <c r="K1642" s="52"/>
      <c r="L1642" s="52"/>
      <c r="M1642" s="53" t="s">
        <v>360</v>
      </c>
      <c r="N1642" s="53"/>
      <c r="O1642" s="53"/>
      <c r="P1642" s="53" t="s">
        <v>362</v>
      </c>
      <c r="Q1642" s="53"/>
      <c r="R1642" s="53"/>
      <c r="S1642" s="54">
        <v>7.56</v>
      </c>
      <c r="T1642" s="54"/>
      <c r="V1642" s="5">
        <v>0</v>
      </c>
      <c r="W1642" s="4" t="s">
        <v>326</v>
      </c>
      <c r="X1642" s="55" t="s">
        <v>327</v>
      </c>
      <c r="Y1642" s="55"/>
      <c r="Z1642" s="55"/>
      <c r="AA1642" s="55"/>
      <c r="AB1642" s="56">
        <v>0</v>
      </c>
      <c r="AC1642" s="56"/>
    </row>
    <row r="1643" spans="1:30" ht="11.1" customHeight="1" x14ac:dyDescent="0.15">
      <c r="A1643" s="6" t="s">
        <v>325</v>
      </c>
      <c r="C1643" s="40" t="s">
        <v>359</v>
      </c>
      <c r="D1643" s="40"/>
      <c r="E1643" s="40"/>
      <c r="F1643" s="40"/>
      <c r="G1643" s="51">
        <v>3636850</v>
      </c>
      <c r="H1643" s="51"/>
      <c r="I1643" s="52" t="s">
        <v>399</v>
      </c>
      <c r="J1643" s="52"/>
      <c r="K1643" s="52"/>
      <c r="L1643" s="52"/>
      <c r="M1643" s="53" t="s">
        <v>360</v>
      </c>
      <c r="N1643" s="53"/>
      <c r="O1643" s="53"/>
      <c r="P1643" s="53" t="s">
        <v>363</v>
      </c>
      <c r="Q1643" s="53"/>
      <c r="R1643" s="53"/>
      <c r="S1643" s="54">
        <v>8.7100000000000009</v>
      </c>
      <c r="T1643" s="54"/>
      <c r="V1643" s="5">
        <v>0</v>
      </c>
      <c r="W1643" s="4" t="s">
        <v>326</v>
      </c>
      <c r="X1643" s="55" t="s">
        <v>327</v>
      </c>
      <c r="Y1643" s="55"/>
      <c r="Z1643" s="55"/>
      <c r="AA1643" s="55"/>
      <c r="AB1643" s="56">
        <v>0</v>
      </c>
      <c r="AC1643" s="56"/>
    </row>
    <row r="1644" spans="1:30" ht="11.1" customHeight="1" x14ac:dyDescent="0.15">
      <c r="A1644" s="6" t="s">
        <v>325</v>
      </c>
      <c r="C1644" s="40" t="s">
        <v>359</v>
      </c>
      <c r="D1644" s="40"/>
      <c r="E1644" s="40"/>
      <c r="F1644" s="40"/>
      <c r="G1644" s="51">
        <v>3636867</v>
      </c>
      <c r="H1644" s="51"/>
      <c r="I1644" s="52" t="s">
        <v>399</v>
      </c>
      <c r="J1644" s="52"/>
      <c r="K1644" s="52"/>
      <c r="L1644" s="52"/>
      <c r="M1644" s="53" t="s">
        <v>360</v>
      </c>
      <c r="N1644" s="53"/>
      <c r="O1644" s="53"/>
      <c r="P1644" s="53" t="s">
        <v>364</v>
      </c>
      <c r="Q1644" s="53"/>
      <c r="R1644" s="53"/>
      <c r="S1644" s="54">
        <v>11.94</v>
      </c>
      <c r="T1644" s="54"/>
      <c r="V1644" s="5">
        <v>0</v>
      </c>
      <c r="W1644" s="4" t="s">
        <v>326</v>
      </c>
      <c r="X1644" s="55" t="s">
        <v>327</v>
      </c>
      <c r="Y1644" s="55"/>
      <c r="Z1644" s="55"/>
      <c r="AA1644" s="55"/>
      <c r="AB1644" s="56">
        <v>0</v>
      </c>
      <c r="AC1644" s="56"/>
    </row>
    <row r="1645" spans="1:30" ht="11.1" customHeight="1" x14ac:dyDescent="0.15">
      <c r="A1645" s="6" t="s">
        <v>325</v>
      </c>
      <c r="C1645" s="40" t="s">
        <v>359</v>
      </c>
      <c r="D1645" s="40"/>
      <c r="E1645" s="40"/>
      <c r="F1645" s="40"/>
      <c r="G1645" s="51">
        <v>3640607</v>
      </c>
      <c r="H1645" s="51"/>
      <c r="I1645" s="52" t="s">
        <v>400</v>
      </c>
      <c r="J1645" s="52"/>
      <c r="K1645" s="52"/>
      <c r="L1645" s="52"/>
      <c r="M1645" s="53" t="s">
        <v>360</v>
      </c>
      <c r="N1645" s="53"/>
      <c r="O1645" s="53"/>
      <c r="P1645" s="53" t="s">
        <v>363</v>
      </c>
      <c r="Q1645" s="53"/>
      <c r="R1645" s="53"/>
      <c r="S1645" s="54">
        <v>6.55</v>
      </c>
      <c r="T1645" s="54"/>
      <c r="V1645" s="5">
        <v>0</v>
      </c>
      <c r="W1645" s="4" t="s">
        <v>326</v>
      </c>
      <c r="X1645" s="55" t="s">
        <v>327</v>
      </c>
      <c r="Y1645" s="55"/>
      <c r="Z1645" s="55"/>
      <c r="AA1645" s="55"/>
      <c r="AB1645" s="56">
        <v>0</v>
      </c>
      <c r="AC1645" s="56"/>
    </row>
    <row r="1646" spans="1:30" ht="11.1" customHeight="1" x14ac:dyDescent="0.15">
      <c r="A1646" s="6" t="s">
        <v>325</v>
      </c>
      <c r="C1646" s="40" t="s">
        <v>359</v>
      </c>
      <c r="D1646" s="40"/>
      <c r="E1646" s="40"/>
      <c r="F1646" s="40"/>
      <c r="G1646" s="51">
        <v>3640634</v>
      </c>
      <c r="H1646" s="51"/>
      <c r="I1646" s="52" t="s">
        <v>400</v>
      </c>
      <c r="J1646" s="52"/>
      <c r="K1646" s="52"/>
      <c r="L1646" s="52"/>
      <c r="M1646" s="53" t="s">
        <v>360</v>
      </c>
      <c r="N1646" s="53"/>
      <c r="O1646" s="53"/>
      <c r="P1646" s="53" t="s">
        <v>362</v>
      </c>
      <c r="Q1646" s="53"/>
      <c r="R1646" s="53"/>
      <c r="S1646" s="54">
        <v>6.6</v>
      </c>
      <c r="T1646" s="54"/>
      <c r="V1646" s="5">
        <v>0</v>
      </c>
      <c r="W1646" s="4" t="s">
        <v>326</v>
      </c>
      <c r="X1646" s="55" t="s">
        <v>327</v>
      </c>
      <c r="Y1646" s="55"/>
      <c r="Z1646" s="55"/>
      <c r="AA1646" s="55"/>
      <c r="AB1646" s="56">
        <v>0</v>
      </c>
      <c r="AC1646" s="56"/>
    </row>
    <row r="1647" spans="1:30" ht="11.1" customHeight="1" x14ac:dyDescent="0.15">
      <c r="A1647" s="6" t="s">
        <v>325</v>
      </c>
      <c r="C1647" s="40" t="s">
        <v>359</v>
      </c>
      <c r="D1647" s="40"/>
      <c r="E1647" s="40"/>
      <c r="F1647" s="40"/>
      <c r="G1647" s="51">
        <v>3640650</v>
      </c>
      <c r="H1647" s="51"/>
      <c r="I1647" s="52" t="s">
        <v>400</v>
      </c>
      <c r="J1647" s="52"/>
      <c r="K1647" s="52"/>
      <c r="L1647" s="52"/>
      <c r="M1647" s="53" t="s">
        <v>360</v>
      </c>
      <c r="N1647" s="53"/>
      <c r="O1647" s="53"/>
      <c r="P1647" s="53" t="s">
        <v>364</v>
      </c>
      <c r="Q1647" s="53"/>
      <c r="R1647" s="53"/>
      <c r="S1647" s="54">
        <v>7.22</v>
      </c>
      <c r="T1647" s="54"/>
      <c r="V1647" s="5">
        <v>0</v>
      </c>
      <c r="W1647" s="4" t="s">
        <v>326</v>
      </c>
      <c r="X1647" s="55" t="s">
        <v>327</v>
      </c>
      <c r="Y1647" s="55"/>
      <c r="Z1647" s="55"/>
      <c r="AA1647" s="55"/>
      <c r="AB1647" s="56">
        <v>0</v>
      </c>
      <c r="AC1647" s="56"/>
    </row>
    <row r="1648" spans="1:30" ht="11.1" customHeight="1" x14ac:dyDescent="0.15">
      <c r="A1648" s="6" t="s">
        <v>325</v>
      </c>
      <c r="C1648" s="40" t="s">
        <v>359</v>
      </c>
      <c r="D1648" s="40"/>
      <c r="E1648" s="40"/>
      <c r="F1648" s="40"/>
      <c r="G1648" s="51">
        <v>3644186</v>
      </c>
      <c r="H1648" s="51"/>
      <c r="I1648" s="52" t="s">
        <v>401</v>
      </c>
      <c r="J1648" s="52"/>
      <c r="K1648" s="52"/>
      <c r="L1648" s="52"/>
      <c r="M1648" s="53" t="s">
        <v>360</v>
      </c>
      <c r="N1648" s="53"/>
      <c r="O1648" s="53"/>
      <c r="P1648" s="53" t="s">
        <v>363</v>
      </c>
      <c r="Q1648" s="53"/>
      <c r="R1648" s="53"/>
      <c r="S1648" s="54">
        <v>4.75</v>
      </c>
      <c r="T1648" s="54"/>
      <c r="V1648" s="5">
        <v>0</v>
      </c>
      <c r="W1648" s="4" t="s">
        <v>326</v>
      </c>
      <c r="X1648" s="55" t="s">
        <v>327</v>
      </c>
      <c r="Y1648" s="55"/>
      <c r="Z1648" s="55"/>
      <c r="AA1648" s="55"/>
      <c r="AB1648" s="56">
        <v>0</v>
      </c>
      <c r="AC1648" s="56"/>
    </row>
    <row r="1649" spans="1:29" ht="11.1" customHeight="1" x14ac:dyDescent="0.15">
      <c r="A1649" s="6" t="s">
        <v>325</v>
      </c>
      <c r="C1649" s="40" t="s">
        <v>359</v>
      </c>
      <c r="D1649" s="40"/>
      <c r="E1649" s="40"/>
      <c r="F1649" s="40"/>
      <c r="G1649" s="51">
        <v>3644204</v>
      </c>
      <c r="H1649" s="51"/>
      <c r="I1649" s="52" t="s">
        <v>401</v>
      </c>
      <c r="J1649" s="52"/>
      <c r="K1649" s="52"/>
      <c r="L1649" s="52"/>
      <c r="M1649" s="53" t="s">
        <v>360</v>
      </c>
      <c r="N1649" s="53"/>
      <c r="O1649" s="53"/>
      <c r="P1649" s="53" t="s">
        <v>362</v>
      </c>
      <c r="Q1649" s="53"/>
      <c r="R1649" s="53"/>
      <c r="S1649" s="54">
        <v>4.83</v>
      </c>
      <c r="T1649" s="54"/>
      <c r="V1649" s="5">
        <v>0</v>
      </c>
      <c r="W1649" s="4" t="s">
        <v>326</v>
      </c>
      <c r="X1649" s="55" t="s">
        <v>327</v>
      </c>
      <c r="Y1649" s="55"/>
      <c r="Z1649" s="55"/>
      <c r="AA1649" s="55"/>
      <c r="AB1649" s="56">
        <v>0</v>
      </c>
      <c r="AC1649" s="56"/>
    </row>
    <row r="1650" spans="1:29" ht="11.1" customHeight="1" x14ac:dyDescent="0.15">
      <c r="A1650" s="6" t="s">
        <v>325</v>
      </c>
      <c r="C1650" s="40" t="s">
        <v>359</v>
      </c>
      <c r="D1650" s="40"/>
      <c r="E1650" s="40"/>
      <c r="F1650" s="40"/>
      <c r="G1650" s="51">
        <v>3644224</v>
      </c>
      <c r="H1650" s="51"/>
      <c r="I1650" s="52" t="s">
        <v>401</v>
      </c>
      <c r="J1650" s="52"/>
      <c r="K1650" s="52"/>
      <c r="L1650" s="52"/>
      <c r="M1650" s="53" t="s">
        <v>360</v>
      </c>
      <c r="N1650" s="53"/>
      <c r="O1650" s="53"/>
      <c r="P1650" s="53" t="s">
        <v>364</v>
      </c>
      <c r="Q1650" s="53"/>
      <c r="R1650" s="53"/>
      <c r="S1650" s="54">
        <v>5.31</v>
      </c>
      <c r="T1650" s="54"/>
      <c r="V1650" s="5">
        <v>0</v>
      </c>
      <c r="W1650" s="4" t="s">
        <v>326</v>
      </c>
      <c r="X1650" s="55" t="s">
        <v>327</v>
      </c>
      <c r="Y1650" s="55"/>
      <c r="Z1650" s="55"/>
      <c r="AA1650" s="55"/>
      <c r="AB1650" s="56">
        <v>0</v>
      </c>
      <c r="AC1650" s="56"/>
    </row>
    <row r="1651" spans="1:29" ht="11.1" customHeight="1" x14ac:dyDescent="0.15">
      <c r="A1651" s="6" t="s">
        <v>325</v>
      </c>
      <c r="C1651" s="40" t="s">
        <v>359</v>
      </c>
      <c r="D1651" s="40"/>
      <c r="E1651" s="40"/>
      <c r="F1651" s="40"/>
      <c r="G1651" s="51">
        <v>3647706</v>
      </c>
      <c r="H1651" s="51"/>
      <c r="I1651" s="52" t="s">
        <v>402</v>
      </c>
      <c r="J1651" s="52"/>
      <c r="K1651" s="52"/>
      <c r="L1651" s="52"/>
      <c r="M1651" s="53" t="s">
        <v>360</v>
      </c>
      <c r="N1651" s="53"/>
      <c r="O1651" s="53"/>
      <c r="P1651" s="53" t="s">
        <v>362</v>
      </c>
      <c r="Q1651" s="53"/>
      <c r="R1651" s="53"/>
      <c r="S1651" s="54">
        <v>5.5</v>
      </c>
      <c r="T1651" s="54"/>
      <c r="V1651" s="5">
        <v>0</v>
      </c>
      <c r="W1651" s="4" t="s">
        <v>326</v>
      </c>
      <c r="X1651" s="55" t="s">
        <v>327</v>
      </c>
      <c r="Y1651" s="55"/>
      <c r="Z1651" s="55"/>
      <c r="AA1651" s="55"/>
      <c r="AB1651" s="56">
        <v>0</v>
      </c>
      <c r="AC1651" s="56"/>
    </row>
    <row r="1652" spans="1:29" ht="11.1" customHeight="1" x14ac:dyDescent="0.15">
      <c r="A1652" s="6" t="s">
        <v>325</v>
      </c>
      <c r="C1652" s="40" t="s">
        <v>359</v>
      </c>
      <c r="D1652" s="40"/>
      <c r="E1652" s="40"/>
      <c r="F1652" s="40"/>
      <c r="G1652" s="51">
        <v>3647710</v>
      </c>
      <c r="H1652" s="51"/>
      <c r="I1652" s="52" t="s">
        <v>402</v>
      </c>
      <c r="J1652" s="52"/>
      <c r="K1652" s="52"/>
      <c r="L1652" s="52"/>
      <c r="M1652" s="53" t="s">
        <v>360</v>
      </c>
      <c r="N1652" s="53"/>
      <c r="O1652" s="53"/>
      <c r="P1652" s="53" t="s">
        <v>363</v>
      </c>
      <c r="Q1652" s="53"/>
      <c r="R1652" s="53"/>
      <c r="S1652" s="54">
        <v>6.49</v>
      </c>
      <c r="T1652" s="54"/>
      <c r="V1652" s="5">
        <v>0</v>
      </c>
      <c r="W1652" s="4" t="s">
        <v>326</v>
      </c>
      <c r="X1652" s="55" t="s">
        <v>327</v>
      </c>
      <c r="Y1652" s="55"/>
      <c r="Z1652" s="55"/>
      <c r="AA1652" s="55"/>
      <c r="AB1652" s="56">
        <v>0</v>
      </c>
      <c r="AC1652" s="56"/>
    </row>
    <row r="1653" spans="1:29" ht="11.1" customHeight="1" x14ac:dyDescent="0.15">
      <c r="A1653" s="6" t="s">
        <v>325</v>
      </c>
      <c r="C1653" s="40" t="s">
        <v>359</v>
      </c>
      <c r="D1653" s="40"/>
      <c r="E1653" s="40"/>
      <c r="F1653" s="40"/>
      <c r="G1653" s="51">
        <v>3647747</v>
      </c>
      <c r="H1653" s="51"/>
      <c r="I1653" s="52" t="s">
        <v>402</v>
      </c>
      <c r="J1653" s="52"/>
      <c r="K1653" s="52"/>
      <c r="L1653" s="52"/>
      <c r="M1653" s="53" t="s">
        <v>360</v>
      </c>
      <c r="N1653" s="53"/>
      <c r="O1653" s="53"/>
      <c r="P1653" s="53" t="s">
        <v>364</v>
      </c>
      <c r="Q1653" s="53"/>
      <c r="R1653" s="53"/>
      <c r="S1653" s="54">
        <v>7.32</v>
      </c>
      <c r="T1653" s="54"/>
      <c r="V1653" s="5">
        <v>0</v>
      </c>
      <c r="W1653" s="4" t="s">
        <v>326</v>
      </c>
      <c r="X1653" s="55" t="s">
        <v>327</v>
      </c>
      <c r="Y1653" s="55"/>
      <c r="Z1653" s="55"/>
      <c r="AA1653" s="55"/>
      <c r="AB1653" s="56">
        <v>0</v>
      </c>
      <c r="AC1653" s="56"/>
    </row>
    <row r="1654" spans="1:29" ht="11.1" customHeight="1" x14ac:dyDescent="0.15">
      <c r="A1654" s="6" t="s">
        <v>325</v>
      </c>
      <c r="C1654" s="40" t="s">
        <v>359</v>
      </c>
      <c r="D1654" s="40"/>
      <c r="E1654" s="40"/>
      <c r="F1654" s="40"/>
      <c r="G1654" s="51">
        <v>3651227</v>
      </c>
      <c r="H1654" s="51"/>
      <c r="I1654" s="52" t="s">
        <v>403</v>
      </c>
      <c r="J1654" s="52"/>
      <c r="K1654" s="52"/>
      <c r="L1654" s="52"/>
      <c r="M1654" s="53" t="s">
        <v>360</v>
      </c>
      <c r="N1654" s="53"/>
      <c r="O1654" s="53"/>
      <c r="P1654" s="53" t="s">
        <v>362</v>
      </c>
      <c r="Q1654" s="53"/>
      <c r="R1654" s="53"/>
      <c r="S1654" s="54">
        <v>4.74</v>
      </c>
      <c r="T1654" s="54"/>
      <c r="V1654" s="5">
        <v>0</v>
      </c>
      <c r="W1654" s="4" t="s">
        <v>326</v>
      </c>
      <c r="X1654" s="55" t="s">
        <v>327</v>
      </c>
      <c r="Y1654" s="55"/>
      <c r="Z1654" s="55"/>
      <c r="AA1654" s="55"/>
      <c r="AB1654" s="56">
        <v>0</v>
      </c>
      <c r="AC1654" s="56"/>
    </row>
    <row r="1655" spans="1:29" ht="11.1" customHeight="1" x14ac:dyDescent="0.15">
      <c r="A1655" s="6" t="s">
        <v>325</v>
      </c>
      <c r="C1655" s="40" t="s">
        <v>359</v>
      </c>
      <c r="D1655" s="40"/>
      <c r="E1655" s="40"/>
      <c r="F1655" s="40"/>
      <c r="G1655" s="51">
        <v>3651258</v>
      </c>
      <c r="H1655" s="51"/>
      <c r="I1655" s="52" t="s">
        <v>403</v>
      </c>
      <c r="J1655" s="52"/>
      <c r="K1655" s="52"/>
      <c r="L1655" s="52"/>
      <c r="M1655" s="53" t="s">
        <v>360</v>
      </c>
      <c r="N1655" s="53"/>
      <c r="O1655" s="53"/>
      <c r="P1655" s="53" t="s">
        <v>363</v>
      </c>
      <c r="Q1655" s="53"/>
      <c r="R1655" s="53"/>
      <c r="S1655" s="54">
        <v>6.11</v>
      </c>
      <c r="T1655" s="54"/>
      <c r="V1655" s="5">
        <v>0</v>
      </c>
      <c r="W1655" s="4" t="s">
        <v>326</v>
      </c>
      <c r="X1655" s="55" t="s">
        <v>327</v>
      </c>
      <c r="Y1655" s="55"/>
      <c r="Z1655" s="55"/>
      <c r="AA1655" s="55"/>
      <c r="AB1655" s="56">
        <v>0</v>
      </c>
      <c r="AC1655" s="56"/>
    </row>
    <row r="1656" spans="1:29" ht="11.1" customHeight="1" x14ac:dyDescent="0.15">
      <c r="A1656" s="6" t="s">
        <v>325</v>
      </c>
      <c r="C1656" s="40" t="s">
        <v>359</v>
      </c>
      <c r="D1656" s="40"/>
      <c r="E1656" s="40"/>
      <c r="F1656" s="40"/>
      <c r="G1656" s="51">
        <v>3651284</v>
      </c>
      <c r="H1656" s="51"/>
      <c r="I1656" s="52" t="s">
        <v>403</v>
      </c>
      <c r="J1656" s="52"/>
      <c r="K1656" s="52"/>
      <c r="L1656" s="52"/>
      <c r="M1656" s="53" t="s">
        <v>360</v>
      </c>
      <c r="N1656" s="53"/>
      <c r="O1656" s="53"/>
      <c r="P1656" s="53" t="s">
        <v>364</v>
      </c>
      <c r="Q1656" s="53"/>
      <c r="R1656" s="53"/>
      <c r="S1656" s="54">
        <v>6.07</v>
      </c>
      <c r="T1656" s="54"/>
      <c r="V1656" s="5">
        <v>0</v>
      </c>
      <c r="W1656" s="4" t="s">
        <v>326</v>
      </c>
      <c r="X1656" s="55" t="s">
        <v>327</v>
      </c>
      <c r="Y1656" s="55"/>
      <c r="Z1656" s="55"/>
      <c r="AA1656" s="55"/>
      <c r="AB1656" s="56">
        <v>0</v>
      </c>
      <c r="AC1656" s="56"/>
    </row>
    <row r="1657" spans="1:29" ht="11.1" customHeight="1" x14ac:dyDescent="0.15">
      <c r="A1657" s="6" t="s">
        <v>325</v>
      </c>
      <c r="C1657" s="40" t="s">
        <v>359</v>
      </c>
      <c r="D1657" s="40"/>
      <c r="E1657" s="40"/>
      <c r="F1657" s="40"/>
      <c r="G1657" s="51">
        <v>3654273</v>
      </c>
      <c r="H1657" s="51"/>
      <c r="I1657" s="52" t="s">
        <v>404</v>
      </c>
      <c r="J1657" s="52"/>
      <c r="K1657" s="52"/>
      <c r="L1657" s="52"/>
      <c r="M1657" s="53" t="s">
        <v>360</v>
      </c>
      <c r="N1657" s="53"/>
      <c r="O1657" s="53"/>
      <c r="P1657" s="53" t="s">
        <v>363</v>
      </c>
      <c r="Q1657" s="53"/>
      <c r="R1657" s="53"/>
      <c r="S1657" s="54">
        <v>7.75</v>
      </c>
      <c r="T1657" s="54"/>
      <c r="V1657" s="5">
        <v>0</v>
      </c>
      <c r="W1657" s="4" t="s">
        <v>326</v>
      </c>
      <c r="X1657" s="55" t="s">
        <v>327</v>
      </c>
      <c r="Y1657" s="55"/>
      <c r="Z1657" s="55"/>
      <c r="AA1657" s="55"/>
      <c r="AB1657" s="56">
        <v>0</v>
      </c>
      <c r="AC1657" s="56"/>
    </row>
    <row r="1658" spans="1:29" ht="11.1" customHeight="1" x14ac:dyDescent="0.15">
      <c r="A1658" s="6" t="s">
        <v>325</v>
      </c>
      <c r="C1658" s="40" t="s">
        <v>359</v>
      </c>
      <c r="D1658" s="40"/>
      <c r="E1658" s="40"/>
      <c r="F1658" s="40"/>
      <c r="G1658" s="51">
        <v>3654295</v>
      </c>
      <c r="H1658" s="51"/>
      <c r="I1658" s="52" t="s">
        <v>404</v>
      </c>
      <c r="J1658" s="52"/>
      <c r="K1658" s="52"/>
      <c r="L1658" s="52"/>
      <c r="M1658" s="53" t="s">
        <v>360</v>
      </c>
      <c r="N1658" s="53"/>
      <c r="O1658" s="53"/>
      <c r="P1658" s="53" t="s">
        <v>362</v>
      </c>
      <c r="Q1658" s="53"/>
      <c r="R1658" s="53"/>
      <c r="S1658" s="54">
        <v>6.99</v>
      </c>
      <c r="T1658" s="54"/>
      <c r="V1658" s="5">
        <v>0</v>
      </c>
      <c r="W1658" s="4" t="s">
        <v>326</v>
      </c>
      <c r="X1658" s="55" t="s">
        <v>327</v>
      </c>
      <c r="Y1658" s="55"/>
      <c r="Z1658" s="55"/>
      <c r="AA1658" s="55"/>
      <c r="AB1658" s="56">
        <v>0</v>
      </c>
      <c r="AC1658" s="56"/>
    </row>
    <row r="1659" spans="1:29" ht="11.1" customHeight="1" x14ac:dyDescent="0.15">
      <c r="A1659" s="6" t="s">
        <v>325</v>
      </c>
      <c r="C1659" s="40" t="s">
        <v>359</v>
      </c>
      <c r="D1659" s="40"/>
      <c r="E1659" s="40"/>
      <c r="F1659" s="40"/>
      <c r="G1659" s="51">
        <v>3654327</v>
      </c>
      <c r="H1659" s="51"/>
      <c r="I1659" s="52" t="s">
        <v>404</v>
      </c>
      <c r="J1659" s="52"/>
      <c r="K1659" s="52"/>
      <c r="L1659" s="52"/>
      <c r="M1659" s="53" t="s">
        <v>360</v>
      </c>
      <c r="N1659" s="53"/>
      <c r="O1659" s="53"/>
      <c r="P1659" s="53" t="s">
        <v>364</v>
      </c>
      <c r="Q1659" s="53"/>
      <c r="R1659" s="53"/>
      <c r="S1659" s="54">
        <v>9.99</v>
      </c>
      <c r="T1659" s="54"/>
      <c r="V1659" s="5">
        <v>0</v>
      </c>
      <c r="W1659" s="4" t="s">
        <v>326</v>
      </c>
      <c r="X1659" s="55" t="s">
        <v>327</v>
      </c>
      <c r="Y1659" s="55"/>
      <c r="Z1659" s="55"/>
      <c r="AA1659" s="55"/>
      <c r="AB1659" s="56">
        <v>0</v>
      </c>
      <c r="AC1659" s="56"/>
    </row>
    <row r="1660" spans="1:29" ht="11.1" customHeight="1" x14ac:dyDescent="0.15">
      <c r="A1660" s="6" t="s">
        <v>325</v>
      </c>
      <c r="C1660" s="40" t="s">
        <v>359</v>
      </c>
      <c r="D1660" s="40"/>
      <c r="E1660" s="40"/>
      <c r="F1660" s="40"/>
      <c r="G1660" s="51">
        <v>3657503</v>
      </c>
      <c r="H1660" s="51"/>
      <c r="I1660" s="52" t="s">
        <v>405</v>
      </c>
      <c r="J1660" s="52"/>
      <c r="K1660" s="52"/>
      <c r="L1660" s="52"/>
      <c r="M1660" s="53" t="s">
        <v>360</v>
      </c>
      <c r="N1660" s="53"/>
      <c r="O1660" s="53"/>
      <c r="P1660" s="53" t="s">
        <v>362</v>
      </c>
      <c r="Q1660" s="53"/>
      <c r="R1660" s="53"/>
      <c r="S1660" s="54">
        <v>4.8099999999999996</v>
      </c>
      <c r="T1660" s="54"/>
      <c r="V1660" s="5">
        <v>0</v>
      </c>
      <c r="W1660" s="4" t="s">
        <v>326</v>
      </c>
      <c r="X1660" s="55" t="s">
        <v>327</v>
      </c>
      <c r="Y1660" s="55"/>
      <c r="Z1660" s="55"/>
      <c r="AA1660" s="55"/>
      <c r="AB1660" s="56">
        <v>0</v>
      </c>
      <c r="AC1660" s="56"/>
    </row>
    <row r="1661" spans="1:29" ht="11.1" customHeight="1" x14ac:dyDescent="0.15">
      <c r="A1661" s="6" t="s">
        <v>325</v>
      </c>
      <c r="C1661" s="40" t="s">
        <v>359</v>
      </c>
      <c r="D1661" s="40"/>
      <c r="E1661" s="40"/>
      <c r="F1661" s="40"/>
      <c r="G1661" s="51">
        <v>3657508</v>
      </c>
      <c r="H1661" s="51"/>
      <c r="I1661" s="52" t="s">
        <v>405</v>
      </c>
      <c r="J1661" s="52"/>
      <c r="K1661" s="52"/>
      <c r="L1661" s="52"/>
      <c r="M1661" s="53" t="s">
        <v>360</v>
      </c>
      <c r="N1661" s="53"/>
      <c r="O1661" s="53"/>
      <c r="P1661" s="53" t="s">
        <v>363</v>
      </c>
      <c r="Q1661" s="53"/>
      <c r="R1661" s="53"/>
      <c r="S1661" s="54">
        <v>5.15</v>
      </c>
      <c r="T1661" s="54"/>
      <c r="V1661" s="5">
        <v>0</v>
      </c>
      <c r="W1661" s="4" t="s">
        <v>326</v>
      </c>
      <c r="X1661" s="55" t="s">
        <v>327</v>
      </c>
      <c r="Y1661" s="55"/>
      <c r="Z1661" s="55"/>
      <c r="AA1661" s="55"/>
      <c r="AB1661" s="56">
        <v>0</v>
      </c>
      <c r="AC1661" s="56"/>
    </row>
    <row r="1662" spans="1:29" ht="11.1" customHeight="1" x14ac:dyDescent="0.15">
      <c r="A1662" s="6" t="s">
        <v>325</v>
      </c>
      <c r="C1662" s="40" t="s">
        <v>359</v>
      </c>
      <c r="D1662" s="40"/>
      <c r="E1662" s="40"/>
      <c r="F1662" s="40"/>
      <c r="G1662" s="51">
        <v>3657533</v>
      </c>
      <c r="H1662" s="51"/>
      <c r="I1662" s="52" t="s">
        <v>405</v>
      </c>
      <c r="J1662" s="52"/>
      <c r="K1662" s="52"/>
      <c r="L1662" s="52"/>
      <c r="M1662" s="53" t="s">
        <v>360</v>
      </c>
      <c r="N1662" s="53"/>
      <c r="O1662" s="53"/>
      <c r="P1662" s="53" t="s">
        <v>364</v>
      </c>
      <c r="Q1662" s="53"/>
      <c r="R1662" s="53"/>
      <c r="S1662" s="54">
        <v>6.17</v>
      </c>
      <c r="T1662" s="54"/>
      <c r="V1662" s="5">
        <v>0</v>
      </c>
      <c r="W1662" s="4" t="s">
        <v>326</v>
      </c>
      <c r="X1662" s="55" t="s">
        <v>327</v>
      </c>
      <c r="Y1662" s="55"/>
      <c r="Z1662" s="55"/>
      <c r="AA1662" s="55"/>
      <c r="AB1662" s="56">
        <v>0</v>
      </c>
      <c r="AC1662" s="56"/>
    </row>
    <row r="1663" spans="1:29" ht="11.1" customHeight="1" x14ac:dyDescent="0.15">
      <c r="A1663" s="6" t="s">
        <v>325</v>
      </c>
      <c r="C1663" s="40" t="s">
        <v>359</v>
      </c>
      <c r="D1663" s="40"/>
      <c r="E1663" s="40"/>
      <c r="F1663" s="40"/>
      <c r="G1663" s="51">
        <v>3661134</v>
      </c>
      <c r="H1663" s="51"/>
      <c r="I1663" s="52" t="s">
        <v>406</v>
      </c>
      <c r="J1663" s="52"/>
      <c r="K1663" s="52"/>
      <c r="L1663" s="52"/>
      <c r="M1663" s="53" t="s">
        <v>360</v>
      </c>
      <c r="N1663" s="53"/>
      <c r="O1663" s="53"/>
      <c r="P1663" s="53" t="s">
        <v>363</v>
      </c>
      <c r="Q1663" s="53"/>
      <c r="R1663" s="53"/>
      <c r="S1663" s="54">
        <v>6.22</v>
      </c>
      <c r="T1663" s="54"/>
      <c r="V1663" s="5">
        <v>0</v>
      </c>
      <c r="W1663" s="4" t="s">
        <v>326</v>
      </c>
      <c r="X1663" s="55" t="s">
        <v>327</v>
      </c>
      <c r="Y1663" s="55"/>
      <c r="Z1663" s="55"/>
      <c r="AA1663" s="55"/>
      <c r="AB1663" s="56">
        <v>0</v>
      </c>
      <c r="AC1663" s="56"/>
    </row>
    <row r="1664" spans="1:29" ht="11.1" customHeight="1" x14ac:dyDescent="0.15">
      <c r="A1664" s="6" t="s">
        <v>325</v>
      </c>
      <c r="C1664" s="40" t="s">
        <v>359</v>
      </c>
      <c r="D1664" s="40"/>
      <c r="E1664" s="40"/>
      <c r="F1664" s="40"/>
      <c r="G1664" s="51">
        <v>3661153</v>
      </c>
      <c r="H1664" s="51"/>
      <c r="I1664" s="52" t="s">
        <v>406</v>
      </c>
      <c r="J1664" s="52"/>
      <c r="K1664" s="52"/>
      <c r="L1664" s="52"/>
      <c r="M1664" s="53" t="s">
        <v>360</v>
      </c>
      <c r="N1664" s="53"/>
      <c r="O1664" s="53"/>
      <c r="P1664" s="53" t="s">
        <v>362</v>
      </c>
      <c r="Q1664" s="53"/>
      <c r="R1664" s="53"/>
      <c r="S1664" s="54">
        <v>6.13</v>
      </c>
      <c r="T1664" s="54"/>
      <c r="V1664" s="5">
        <v>0</v>
      </c>
      <c r="W1664" s="4" t="s">
        <v>326</v>
      </c>
      <c r="X1664" s="55" t="s">
        <v>327</v>
      </c>
      <c r="Y1664" s="55"/>
      <c r="Z1664" s="55"/>
      <c r="AA1664" s="55"/>
      <c r="AB1664" s="56">
        <v>0</v>
      </c>
      <c r="AC1664" s="56"/>
    </row>
    <row r="1665" spans="1:29" ht="11.1" customHeight="1" x14ac:dyDescent="0.15">
      <c r="A1665" s="6" t="s">
        <v>325</v>
      </c>
      <c r="C1665" s="40" t="s">
        <v>359</v>
      </c>
      <c r="D1665" s="40"/>
      <c r="E1665" s="40"/>
      <c r="F1665" s="40"/>
      <c r="G1665" s="51">
        <v>3661164</v>
      </c>
      <c r="H1665" s="51"/>
      <c r="I1665" s="52" t="s">
        <v>406</v>
      </c>
      <c r="J1665" s="52"/>
      <c r="K1665" s="52"/>
      <c r="L1665" s="52"/>
      <c r="M1665" s="53" t="s">
        <v>360</v>
      </c>
      <c r="N1665" s="53"/>
      <c r="O1665" s="53"/>
      <c r="P1665" s="53" t="s">
        <v>364</v>
      </c>
      <c r="Q1665" s="53"/>
      <c r="R1665" s="53"/>
      <c r="S1665" s="54">
        <v>6.95</v>
      </c>
      <c r="T1665" s="54"/>
      <c r="V1665" s="5">
        <v>0</v>
      </c>
      <c r="W1665" s="4" t="s">
        <v>326</v>
      </c>
      <c r="X1665" s="55" t="s">
        <v>327</v>
      </c>
      <c r="Y1665" s="55"/>
      <c r="Z1665" s="55"/>
      <c r="AA1665" s="55"/>
      <c r="AB1665" s="56">
        <v>0</v>
      </c>
      <c r="AC1665" s="56"/>
    </row>
    <row r="1666" spans="1:29" ht="11.1" customHeight="1" x14ac:dyDescent="0.15">
      <c r="A1666" s="6" t="s">
        <v>325</v>
      </c>
      <c r="C1666" s="40" t="s">
        <v>359</v>
      </c>
      <c r="D1666" s="40"/>
      <c r="E1666" s="40"/>
      <c r="F1666" s="40"/>
      <c r="G1666" s="51">
        <v>3664565</v>
      </c>
      <c r="H1666" s="51"/>
      <c r="I1666" s="52" t="s">
        <v>407</v>
      </c>
      <c r="J1666" s="52"/>
      <c r="K1666" s="52"/>
      <c r="L1666" s="52"/>
      <c r="M1666" s="53" t="s">
        <v>360</v>
      </c>
      <c r="N1666" s="53"/>
      <c r="O1666" s="53"/>
      <c r="P1666" s="53" t="s">
        <v>362</v>
      </c>
      <c r="Q1666" s="53"/>
      <c r="R1666" s="53"/>
      <c r="S1666" s="54">
        <v>6.51</v>
      </c>
      <c r="T1666" s="54"/>
      <c r="V1666" s="5">
        <v>0</v>
      </c>
      <c r="W1666" s="4" t="s">
        <v>326</v>
      </c>
      <c r="X1666" s="55" t="s">
        <v>327</v>
      </c>
      <c r="Y1666" s="55"/>
      <c r="Z1666" s="55"/>
      <c r="AA1666" s="55"/>
      <c r="AB1666" s="56">
        <v>0</v>
      </c>
      <c r="AC1666" s="56"/>
    </row>
    <row r="1667" spans="1:29" ht="11.1" customHeight="1" x14ac:dyDescent="0.15">
      <c r="A1667" s="6" t="s">
        <v>325</v>
      </c>
      <c r="C1667" s="40" t="s">
        <v>359</v>
      </c>
      <c r="D1667" s="40"/>
      <c r="E1667" s="40"/>
      <c r="F1667" s="40"/>
      <c r="G1667" s="51">
        <v>3664654</v>
      </c>
      <c r="H1667" s="51"/>
      <c r="I1667" s="52" t="s">
        <v>407</v>
      </c>
      <c r="J1667" s="52"/>
      <c r="K1667" s="52"/>
      <c r="L1667" s="52"/>
      <c r="M1667" s="53" t="s">
        <v>360</v>
      </c>
      <c r="N1667" s="53"/>
      <c r="O1667" s="53"/>
      <c r="P1667" s="53" t="s">
        <v>364</v>
      </c>
      <c r="Q1667" s="53"/>
      <c r="R1667" s="53"/>
      <c r="S1667" s="54">
        <v>9</v>
      </c>
      <c r="T1667" s="54"/>
      <c r="V1667" s="5">
        <v>0</v>
      </c>
      <c r="W1667" s="4" t="s">
        <v>326</v>
      </c>
      <c r="X1667" s="55" t="s">
        <v>327</v>
      </c>
      <c r="Y1667" s="55"/>
      <c r="Z1667" s="55"/>
      <c r="AA1667" s="55"/>
      <c r="AB1667" s="56">
        <v>0</v>
      </c>
      <c r="AC1667" s="56"/>
    </row>
    <row r="1668" spans="1:29" ht="11.1" customHeight="1" x14ac:dyDescent="0.15">
      <c r="A1668" s="6" t="s">
        <v>325</v>
      </c>
      <c r="C1668" s="40" t="s">
        <v>359</v>
      </c>
      <c r="D1668" s="40"/>
      <c r="E1668" s="40"/>
      <c r="F1668" s="40"/>
      <c r="G1668" s="51">
        <v>3664690</v>
      </c>
      <c r="H1668" s="51"/>
      <c r="I1668" s="52" t="s">
        <v>407</v>
      </c>
      <c r="J1668" s="52"/>
      <c r="K1668" s="52"/>
      <c r="L1668" s="52"/>
      <c r="M1668" s="53" t="s">
        <v>360</v>
      </c>
      <c r="N1668" s="53"/>
      <c r="O1668" s="53"/>
      <c r="P1668" s="53" t="s">
        <v>408</v>
      </c>
      <c r="Q1668" s="53"/>
      <c r="R1668" s="53"/>
      <c r="S1668" s="54">
        <v>2.4</v>
      </c>
      <c r="T1668" s="54"/>
      <c r="V1668" s="5">
        <v>0</v>
      </c>
      <c r="W1668" s="4" t="s">
        <v>326</v>
      </c>
      <c r="X1668" s="55" t="s">
        <v>327</v>
      </c>
      <c r="Y1668" s="55"/>
      <c r="Z1668" s="55"/>
      <c r="AA1668" s="55"/>
      <c r="AB1668" s="56">
        <v>0</v>
      </c>
      <c r="AC1668" s="56"/>
    </row>
    <row r="1669" spans="1:29" ht="11.1" customHeight="1" x14ac:dyDescent="0.15">
      <c r="A1669" s="6" t="s">
        <v>325</v>
      </c>
      <c r="C1669" s="40" t="s">
        <v>359</v>
      </c>
      <c r="D1669" s="40"/>
      <c r="E1669" s="40"/>
      <c r="F1669" s="40"/>
      <c r="G1669" s="51">
        <v>3664910</v>
      </c>
      <c r="H1669" s="51"/>
      <c r="I1669" s="52" t="s">
        <v>407</v>
      </c>
      <c r="J1669" s="52"/>
      <c r="K1669" s="52"/>
      <c r="L1669" s="52"/>
      <c r="M1669" s="53" t="s">
        <v>360</v>
      </c>
      <c r="N1669" s="53"/>
      <c r="O1669" s="53"/>
      <c r="P1669" s="53" t="s">
        <v>364</v>
      </c>
      <c r="Q1669" s="53"/>
      <c r="R1669" s="53"/>
      <c r="S1669" s="54">
        <v>4.5</v>
      </c>
      <c r="T1669" s="54"/>
      <c r="V1669" s="5">
        <v>0</v>
      </c>
      <c r="W1669" s="4" t="s">
        <v>326</v>
      </c>
      <c r="X1669" s="55" t="s">
        <v>327</v>
      </c>
      <c r="Y1669" s="55"/>
      <c r="Z1669" s="55"/>
      <c r="AA1669" s="55"/>
      <c r="AB1669" s="56">
        <v>0</v>
      </c>
      <c r="AC1669" s="56"/>
    </row>
    <row r="1670" spans="1:29" ht="11.1" customHeight="1" x14ac:dyDescent="0.15">
      <c r="A1670" s="6" t="s">
        <v>325</v>
      </c>
      <c r="C1670" s="40" t="s">
        <v>359</v>
      </c>
      <c r="D1670" s="40"/>
      <c r="E1670" s="40"/>
      <c r="F1670" s="40"/>
      <c r="G1670" s="51">
        <v>3668035</v>
      </c>
      <c r="H1670" s="51"/>
      <c r="I1670" s="52" t="s">
        <v>334</v>
      </c>
      <c r="J1670" s="52"/>
      <c r="K1670" s="52"/>
      <c r="L1670" s="52"/>
      <c r="M1670" s="53" t="s">
        <v>360</v>
      </c>
      <c r="N1670" s="53"/>
      <c r="O1670" s="53"/>
      <c r="P1670" s="53" t="s">
        <v>363</v>
      </c>
      <c r="Q1670" s="53"/>
      <c r="R1670" s="53"/>
      <c r="S1670" s="54">
        <v>6.06</v>
      </c>
      <c r="T1670" s="54"/>
      <c r="V1670" s="5">
        <v>0</v>
      </c>
      <c r="W1670" s="4" t="s">
        <v>326</v>
      </c>
      <c r="X1670" s="55" t="s">
        <v>327</v>
      </c>
      <c r="Y1670" s="55"/>
      <c r="Z1670" s="55"/>
      <c r="AA1670" s="55"/>
      <c r="AB1670" s="56">
        <v>0</v>
      </c>
      <c r="AC1670" s="56"/>
    </row>
    <row r="1671" spans="1:29" ht="11.1" customHeight="1" x14ac:dyDescent="0.15">
      <c r="A1671" s="6" t="s">
        <v>325</v>
      </c>
      <c r="C1671" s="40" t="s">
        <v>359</v>
      </c>
      <c r="D1671" s="40"/>
      <c r="E1671" s="40"/>
      <c r="F1671" s="40"/>
      <c r="G1671" s="51">
        <v>3668058</v>
      </c>
      <c r="H1671" s="51"/>
      <c r="I1671" s="52" t="s">
        <v>334</v>
      </c>
      <c r="J1671" s="52"/>
      <c r="K1671" s="52"/>
      <c r="L1671" s="52"/>
      <c r="M1671" s="53" t="s">
        <v>360</v>
      </c>
      <c r="N1671" s="53"/>
      <c r="O1671" s="53"/>
      <c r="P1671" s="53" t="s">
        <v>362</v>
      </c>
      <c r="Q1671" s="53"/>
      <c r="R1671" s="53"/>
      <c r="S1671" s="54">
        <v>5.68</v>
      </c>
      <c r="T1671" s="54"/>
      <c r="V1671" s="5">
        <v>0</v>
      </c>
      <c r="W1671" s="4" t="s">
        <v>326</v>
      </c>
      <c r="X1671" s="55" t="s">
        <v>327</v>
      </c>
      <c r="Y1671" s="55"/>
      <c r="Z1671" s="55"/>
      <c r="AA1671" s="55"/>
      <c r="AB1671" s="56">
        <v>0</v>
      </c>
      <c r="AC1671" s="56"/>
    </row>
    <row r="1672" spans="1:29" ht="11.1" customHeight="1" x14ac:dyDescent="0.15">
      <c r="A1672" s="6" t="s">
        <v>325</v>
      </c>
      <c r="C1672" s="40" t="s">
        <v>359</v>
      </c>
      <c r="D1672" s="40"/>
      <c r="E1672" s="40"/>
      <c r="F1672" s="40"/>
      <c r="G1672" s="51">
        <v>3668059</v>
      </c>
      <c r="H1672" s="51"/>
      <c r="I1672" s="52" t="s">
        <v>334</v>
      </c>
      <c r="J1672" s="52"/>
      <c r="K1672" s="52"/>
      <c r="L1672" s="52"/>
      <c r="M1672" s="53" t="s">
        <v>360</v>
      </c>
      <c r="N1672" s="53"/>
      <c r="O1672" s="53"/>
      <c r="P1672" s="53" t="s">
        <v>361</v>
      </c>
      <c r="Q1672" s="53"/>
      <c r="R1672" s="53"/>
      <c r="S1672" s="54">
        <v>6.99</v>
      </c>
      <c r="T1672" s="54"/>
      <c r="V1672" s="5">
        <v>0</v>
      </c>
      <c r="W1672" s="4" t="s">
        <v>326</v>
      </c>
      <c r="X1672" s="55" t="s">
        <v>327</v>
      </c>
      <c r="Y1672" s="55"/>
      <c r="Z1672" s="55"/>
      <c r="AA1672" s="55"/>
      <c r="AB1672" s="56">
        <v>0</v>
      </c>
      <c r="AC1672" s="56"/>
    </row>
    <row r="1673" spans="1:29" ht="11.1" customHeight="1" x14ac:dyDescent="0.15">
      <c r="A1673" s="6" t="s">
        <v>325</v>
      </c>
      <c r="C1673" s="40" t="s">
        <v>359</v>
      </c>
      <c r="D1673" s="40"/>
      <c r="E1673" s="40"/>
      <c r="F1673" s="40"/>
      <c r="G1673" s="51">
        <v>3670814</v>
      </c>
      <c r="H1673" s="51"/>
      <c r="I1673" s="52" t="s">
        <v>336</v>
      </c>
      <c r="J1673" s="52"/>
      <c r="K1673" s="52"/>
      <c r="L1673" s="52"/>
      <c r="M1673" s="53" t="s">
        <v>360</v>
      </c>
      <c r="N1673" s="53"/>
      <c r="O1673" s="53"/>
      <c r="P1673" s="53" t="s">
        <v>363</v>
      </c>
      <c r="Q1673" s="53"/>
      <c r="R1673" s="53"/>
      <c r="S1673" s="54">
        <v>5.83</v>
      </c>
      <c r="T1673" s="54"/>
      <c r="V1673" s="5">
        <v>0</v>
      </c>
      <c r="W1673" s="4" t="s">
        <v>326</v>
      </c>
      <c r="X1673" s="55" t="s">
        <v>327</v>
      </c>
      <c r="Y1673" s="55"/>
      <c r="Z1673" s="55"/>
      <c r="AA1673" s="55"/>
      <c r="AB1673" s="56">
        <v>0</v>
      </c>
      <c r="AC1673" s="56"/>
    </row>
    <row r="1674" spans="1:29" ht="11.1" customHeight="1" x14ac:dyDescent="0.15">
      <c r="A1674" s="6" t="s">
        <v>325</v>
      </c>
      <c r="C1674" s="40" t="s">
        <v>359</v>
      </c>
      <c r="D1674" s="40"/>
      <c r="E1674" s="40"/>
      <c r="F1674" s="40"/>
      <c r="G1674" s="51">
        <v>3670849</v>
      </c>
      <c r="H1674" s="51"/>
      <c r="I1674" s="52" t="s">
        <v>336</v>
      </c>
      <c r="J1674" s="52"/>
      <c r="K1674" s="52"/>
      <c r="L1674" s="52"/>
      <c r="M1674" s="53" t="s">
        <v>360</v>
      </c>
      <c r="N1674" s="53"/>
      <c r="O1674" s="53"/>
      <c r="P1674" s="53" t="s">
        <v>362</v>
      </c>
      <c r="Q1674" s="53"/>
      <c r="R1674" s="53"/>
      <c r="S1674" s="54">
        <v>5.74</v>
      </c>
      <c r="T1674" s="54"/>
      <c r="V1674" s="5">
        <v>0</v>
      </c>
      <c r="W1674" s="4" t="s">
        <v>326</v>
      </c>
      <c r="X1674" s="55" t="s">
        <v>327</v>
      </c>
      <c r="Y1674" s="55"/>
      <c r="Z1674" s="55"/>
      <c r="AA1674" s="55"/>
      <c r="AB1674" s="56">
        <v>0</v>
      </c>
      <c r="AC1674" s="56"/>
    </row>
    <row r="1675" spans="1:29" ht="11.1" customHeight="1" x14ac:dyDescent="0.15">
      <c r="A1675" s="6" t="s">
        <v>325</v>
      </c>
      <c r="C1675" s="40" t="s">
        <v>359</v>
      </c>
      <c r="D1675" s="40"/>
      <c r="E1675" s="40"/>
      <c r="F1675" s="40"/>
      <c r="G1675" s="51">
        <v>3674401</v>
      </c>
      <c r="H1675" s="51"/>
      <c r="I1675" s="52" t="s">
        <v>409</v>
      </c>
      <c r="J1675" s="52"/>
      <c r="K1675" s="52"/>
      <c r="L1675" s="52"/>
      <c r="M1675" s="53" t="s">
        <v>360</v>
      </c>
      <c r="N1675" s="53"/>
      <c r="O1675" s="53"/>
      <c r="P1675" s="53" t="s">
        <v>362</v>
      </c>
      <c r="Q1675" s="53"/>
      <c r="R1675" s="53"/>
      <c r="S1675" s="54">
        <v>5.82</v>
      </c>
      <c r="T1675" s="54"/>
      <c r="V1675" s="5">
        <v>0</v>
      </c>
      <c r="W1675" s="4" t="s">
        <v>326</v>
      </c>
      <c r="X1675" s="55" t="s">
        <v>327</v>
      </c>
      <c r="Y1675" s="55"/>
      <c r="Z1675" s="55"/>
      <c r="AA1675" s="55"/>
      <c r="AB1675" s="56">
        <v>0</v>
      </c>
      <c r="AC1675" s="56"/>
    </row>
    <row r="1676" spans="1:29" ht="11.1" customHeight="1" x14ac:dyDescent="0.15">
      <c r="A1676" s="6" t="s">
        <v>325</v>
      </c>
      <c r="C1676" s="40" t="s">
        <v>359</v>
      </c>
      <c r="D1676" s="40"/>
      <c r="E1676" s="40"/>
      <c r="F1676" s="40"/>
      <c r="G1676" s="51">
        <v>3674403</v>
      </c>
      <c r="H1676" s="51"/>
      <c r="I1676" s="52" t="s">
        <v>409</v>
      </c>
      <c r="J1676" s="52"/>
      <c r="K1676" s="52"/>
      <c r="L1676" s="52"/>
      <c r="M1676" s="53" t="s">
        <v>360</v>
      </c>
      <c r="N1676" s="53"/>
      <c r="O1676" s="53"/>
      <c r="P1676" s="53" t="s">
        <v>361</v>
      </c>
      <c r="Q1676" s="53"/>
      <c r="R1676" s="53"/>
      <c r="S1676" s="54">
        <v>7</v>
      </c>
      <c r="T1676" s="54"/>
      <c r="V1676" s="5">
        <v>0</v>
      </c>
      <c r="W1676" s="4" t="s">
        <v>326</v>
      </c>
      <c r="X1676" s="55" t="s">
        <v>327</v>
      </c>
      <c r="Y1676" s="55"/>
      <c r="Z1676" s="55"/>
      <c r="AA1676" s="55"/>
      <c r="AB1676" s="56">
        <v>0</v>
      </c>
      <c r="AC1676" s="56"/>
    </row>
    <row r="1677" spans="1:29" ht="11.1" customHeight="1" x14ac:dyDescent="0.15">
      <c r="A1677" s="6" t="s">
        <v>325</v>
      </c>
      <c r="C1677" s="40" t="s">
        <v>359</v>
      </c>
      <c r="D1677" s="40"/>
      <c r="E1677" s="40"/>
      <c r="F1677" s="40"/>
      <c r="G1677" s="51">
        <v>3674456</v>
      </c>
      <c r="H1677" s="51"/>
      <c r="I1677" s="52" t="s">
        <v>409</v>
      </c>
      <c r="J1677" s="52"/>
      <c r="K1677" s="52"/>
      <c r="L1677" s="52"/>
      <c r="M1677" s="53" t="s">
        <v>360</v>
      </c>
      <c r="N1677" s="53"/>
      <c r="O1677" s="53"/>
      <c r="P1677" s="53" t="s">
        <v>364</v>
      </c>
      <c r="Q1677" s="53"/>
      <c r="R1677" s="53"/>
      <c r="S1677" s="54">
        <v>8.1199999999999992</v>
      </c>
      <c r="T1677" s="54"/>
      <c r="V1677" s="5">
        <v>0</v>
      </c>
      <c r="W1677" s="4" t="s">
        <v>326</v>
      </c>
      <c r="X1677" s="55" t="s">
        <v>327</v>
      </c>
      <c r="Y1677" s="55"/>
      <c r="Z1677" s="55"/>
      <c r="AA1677" s="55"/>
      <c r="AB1677" s="56">
        <v>0</v>
      </c>
      <c r="AC1677" s="56"/>
    </row>
    <row r="1678" spans="1:29" ht="11.1" customHeight="1" x14ac:dyDescent="0.15">
      <c r="A1678" s="6" t="s">
        <v>325</v>
      </c>
      <c r="C1678" s="40" t="s">
        <v>359</v>
      </c>
      <c r="D1678" s="40"/>
      <c r="E1678" s="40"/>
      <c r="F1678" s="40"/>
      <c r="G1678" s="51">
        <v>3677378</v>
      </c>
      <c r="H1678" s="51"/>
      <c r="I1678" s="52" t="s">
        <v>410</v>
      </c>
      <c r="J1678" s="52"/>
      <c r="K1678" s="52"/>
      <c r="L1678" s="52"/>
      <c r="M1678" s="53" t="s">
        <v>360</v>
      </c>
      <c r="N1678" s="53"/>
      <c r="O1678" s="53"/>
      <c r="P1678" s="53" t="s">
        <v>363</v>
      </c>
      <c r="Q1678" s="53"/>
      <c r="R1678" s="53"/>
      <c r="S1678" s="54">
        <v>7.07</v>
      </c>
      <c r="T1678" s="54"/>
      <c r="V1678" s="5">
        <v>0</v>
      </c>
      <c r="W1678" s="4" t="s">
        <v>326</v>
      </c>
      <c r="X1678" s="55" t="s">
        <v>327</v>
      </c>
      <c r="Y1678" s="55"/>
      <c r="Z1678" s="55"/>
      <c r="AA1678" s="55"/>
      <c r="AB1678" s="56">
        <v>0</v>
      </c>
      <c r="AC1678" s="56"/>
    </row>
    <row r="1679" spans="1:29" ht="11.1" customHeight="1" x14ac:dyDescent="0.15">
      <c r="A1679" s="6" t="s">
        <v>325</v>
      </c>
      <c r="C1679" s="40" t="s">
        <v>359</v>
      </c>
      <c r="D1679" s="40"/>
      <c r="E1679" s="40"/>
      <c r="F1679" s="40"/>
      <c r="G1679" s="51">
        <v>3677448</v>
      </c>
      <c r="H1679" s="51"/>
      <c r="I1679" s="52" t="s">
        <v>410</v>
      </c>
      <c r="J1679" s="52"/>
      <c r="K1679" s="52"/>
      <c r="L1679" s="52"/>
      <c r="M1679" s="53" t="s">
        <v>360</v>
      </c>
      <c r="N1679" s="53"/>
      <c r="O1679" s="53"/>
      <c r="P1679" s="53" t="s">
        <v>362</v>
      </c>
      <c r="Q1679" s="53"/>
      <c r="R1679" s="53"/>
      <c r="S1679" s="54">
        <v>6.85</v>
      </c>
      <c r="T1679" s="54"/>
      <c r="V1679" s="5">
        <v>0</v>
      </c>
      <c r="W1679" s="4" t="s">
        <v>326</v>
      </c>
      <c r="X1679" s="55" t="s">
        <v>327</v>
      </c>
      <c r="Y1679" s="55"/>
      <c r="Z1679" s="55"/>
      <c r="AA1679" s="55"/>
      <c r="AB1679" s="56">
        <v>0</v>
      </c>
      <c r="AC1679" s="56"/>
    </row>
    <row r="1680" spans="1:29" ht="11.1" customHeight="1" x14ac:dyDescent="0.15">
      <c r="A1680" s="6" t="s">
        <v>325</v>
      </c>
      <c r="C1680" s="40" t="s">
        <v>359</v>
      </c>
      <c r="D1680" s="40"/>
      <c r="E1680" s="40"/>
      <c r="F1680" s="40"/>
      <c r="G1680" s="51">
        <v>3677483</v>
      </c>
      <c r="H1680" s="51"/>
      <c r="I1680" s="52" t="s">
        <v>410</v>
      </c>
      <c r="J1680" s="52"/>
      <c r="K1680" s="52"/>
      <c r="L1680" s="52"/>
      <c r="M1680" s="53" t="s">
        <v>360</v>
      </c>
      <c r="N1680" s="53"/>
      <c r="O1680" s="53"/>
      <c r="P1680" s="53" t="s">
        <v>364</v>
      </c>
      <c r="Q1680" s="53"/>
      <c r="R1680" s="53"/>
      <c r="S1680" s="54">
        <v>8.1</v>
      </c>
      <c r="T1680" s="54"/>
      <c r="V1680" s="5">
        <v>0</v>
      </c>
      <c r="W1680" s="4" t="s">
        <v>326</v>
      </c>
      <c r="X1680" s="55" t="s">
        <v>327</v>
      </c>
      <c r="Y1680" s="55"/>
      <c r="Z1680" s="55"/>
      <c r="AA1680" s="55"/>
      <c r="AB1680" s="56">
        <v>0</v>
      </c>
      <c r="AC1680" s="56"/>
    </row>
    <row r="1681" spans="1:31" ht="2.1" customHeight="1" x14ac:dyDescent="0.15"/>
    <row r="1682" spans="1:31" ht="13.9" customHeight="1" x14ac:dyDescent="0.15">
      <c r="Q1682" s="37" t="s">
        <v>411</v>
      </c>
      <c r="R1682" s="37"/>
      <c r="S1682" s="37"/>
      <c r="AA1682" s="57" t="s">
        <v>381</v>
      </c>
      <c r="AB1682" s="57"/>
      <c r="AC1682" s="57"/>
      <c r="AD1682" s="57"/>
      <c r="AE1682" s="57"/>
    </row>
    <row r="1683" spans="1:31" ht="13.9" customHeight="1" x14ac:dyDescent="0.15">
      <c r="A1683" s="2" t="s">
        <v>315</v>
      </c>
      <c r="C1683" s="40" t="s">
        <v>316</v>
      </c>
      <c r="D1683" s="40"/>
      <c r="E1683" s="40"/>
      <c r="G1683" s="41" t="s">
        <v>317</v>
      </c>
      <c r="H1683" s="41"/>
      <c r="I1683" s="40" t="s">
        <v>318</v>
      </c>
      <c r="J1683" s="40"/>
      <c r="K1683" s="40"/>
      <c r="L1683" s="40"/>
      <c r="M1683" s="40" t="s">
        <v>319</v>
      </c>
      <c r="N1683" s="40"/>
      <c r="O1683" s="40"/>
      <c r="P1683" s="40" t="s">
        <v>320</v>
      </c>
      <c r="Q1683" s="40"/>
      <c r="R1683" s="40"/>
      <c r="S1683" s="42" t="s">
        <v>321</v>
      </c>
      <c r="T1683" s="42"/>
      <c r="V1683" s="3" t="s">
        <v>322</v>
      </c>
      <c r="Z1683" s="42" t="s">
        <v>323</v>
      </c>
      <c r="AA1683" s="42"/>
      <c r="AB1683" s="42" t="s">
        <v>324</v>
      </c>
      <c r="AC1683" s="42"/>
    </row>
    <row r="1684" spans="1:31" ht="0.75" customHeight="1" x14ac:dyDescent="0.15">
      <c r="A1684" s="43" t="s">
        <v>325</v>
      </c>
      <c r="B1684" s="1" t="s">
        <v>326</v>
      </c>
      <c r="C1684" s="44" t="s">
        <v>359</v>
      </c>
      <c r="D1684" s="44"/>
      <c r="E1684" s="44"/>
      <c r="F1684" s="44"/>
      <c r="G1684" s="45">
        <v>3681002</v>
      </c>
      <c r="H1684" s="45"/>
      <c r="I1684" s="46" t="s">
        <v>412</v>
      </c>
      <c r="J1684" s="46"/>
      <c r="K1684" s="46"/>
      <c r="L1684" s="46"/>
      <c r="M1684" s="47" t="s">
        <v>360</v>
      </c>
      <c r="N1684" s="47"/>
      <c r="O1684" s="47"/>
      <c r="P1684" s="47" t="s">
        <v>363</v>
      </c>
      <c r="Q1684" s="47"/>
      <c r="R1684" s="47"/>
      <c r="S1684" s="48">
        <v>6.33</v>
      </c>
      <c r="T1684" s="48"/>
      <c r="U1684" s="1" t="s">
        <v>326</v>
      </c>
      <c r="V1684" s="48">
        <v>0</v>
      </c>
      <c r="W1684" s="47" t="s">
        <v>326</v>
      </c>
      <c r="X1684" s="49" t="s">
        <v>327</v>
      </c>
      <c r="Y1684" s="49"/>
      <c r="Z1684" s="49"/>
      <c r="AA1684" s="49"/>
      <c r="AB1684" s="50">
        <v>0</v>
      </c>
      <c r="AC1684" s="50"/>
      <c r="AD1684" s="1" t="s">
        <v>326</v>
      </c>
    </row>
    <row r="1685" spans="1:31" ht="10.35" customHeight="1" x14ac:dyDescent="0.15">
      <c r="A1685" s="43"/>
      <c r="C1685" s="44"/>
      <c r="D1685" s="44"/>
      <c r="E1685" s="44"/>
      <c r="F1685" s="44"/>
      <c r="G1685" s="45"/>
      <c r="H1685" s="45"/>
      <c r="I1685" s="46"/>
      <c r="J1685" s="46"/>
      <c r="K1685" s="46"/>
      <c r="L1685" s="46"/>
      <c r="M1685" s="47"/>
      <c r="N1685" s="47"/>
      <c r="O1685" s="47"/>
      <c r="P1685" s="47"/>
      <c r="Q1685" s="47"/>
      <c r="R1685" s="47"/>
      <c r="S1685" s="48"/>
      <c r="T1685" s="48"/>
      <c r="V1685" s="48"/>
      <c r="W1685" s="47"/>
      <c r="X1685" s="49"/>
      <c r="Y1685" s="49"/>
      <c r="Z1685" s="49"/>
      <c r="AA1685" s="49"/>
      <c r="AB1685" s="50"/>
      <c r="AC1685" s="50"/>
    </row>
    <row r="1686" spans="1:31" ht="11.1" customHeight="1" x14ac:dyDescent="0.15">
      <c r="A1686" s="6" t="s">
        <v>325</v>
      </c>
      <c r="C1686" s="40" t="s">
        <v>359</v>
      </c>
      <c r="D1686" s="40"/>
      <c r="E1686" s="40"/>
      <c r="F1686" s="40"/>
      <c r="G1686" s="51">
        <v>3681040</v>
      </c>
      <c r="H1686" s="51"/>
      <c r="I1686" s="52" t="s">
        <v>412</v>
      </c>
      <c r="J1686" s="52"/>
      <c r="K1686" s="52"/>
      <c r="L1686" s="52"/>
      <c r="M1686" s="53" t="s">
        <v>360</v>
      </c>
      <c r="N1686" s="53"/>
      <c r="O1686" s="53"/>
      <c r="P1686" s="53" t="s">
        <v>362</v>
      </c>
      <c r="Q1686" s="53"/>
      <c r="R1686" s="53"/>
      <c r="S1686" s="54">
        <v>6.47</v>
      </c>
      <c r="T1686" s="54"/>
      <c r="V1686" s="5">
        <v>0</v>
      </c>
      <c r="W1686" s="4" t="s">
        <v>326</v>
      </c>
      <c r="X1686" s="55" t="s">
        <v>327</v>
      </c>
      <c r="Y1686" s="55"/>
      <c r="Z1686" s="55"/>
      <c r="AA1686" s="55"/>
      <c r="AB1686" s="56">
        <v>0</v>
      </c>
      <c r="AC1686" s="56"/>
    </row>
    <row r="1687" spans="1:31" ht="11.1" customHeight="1" x14ac:dyDescent="0.15">
      <c r="A1687" s="6" t="s">
        <v>325</v>
      </c>
      <c r="C1687" s="40" t="s">
        <v>359</v>
      </c>
      <c r="D1687" s="40"/>
      <c r="E1687" s="40"/>
      <c r="F1687" s="40"/>
      <c r="G1687" s="51">
        <v>3681041</v>
      </c>
      <c r="H1687" s="51"/>
      <c r="I1687" s="52" t="s">
        <v>412</v>
      </c>
      <c r="J1687" s="52"/>
      <c r="K1687" s="52"/>
      <c r="L1687" s="52"/>
      <c r="M1687" s="53" t="s">
        <v>360</v>
      </c>
      <c r="N1687" s="53"/>
      <c r="O1687" s="53"/>
      <c r="P1687" s="53" t="s">
        <v>364</v>
      </c>
      <c r="Q1687" s="53"/>
      <c r="R1687" s="53"/>
      <c r="S1687" s="54">
        <v>7.18</v>
      </c>
      <c r="T1687" s="54"/>
      <c r="V1687" s="5">
        <v>0</v>
      </c>
      <c r="W1687" s="4" t="s">
        <v>326</v>
      </c>
      <c r="X1687" s="55" t="s">
        <v>327</v>
      </c>
      <c r="Y1687" s="55"/>
      <c r="Z1687" s="55"/>
      <c r="AA1687" s="55"/>
      <c r="AB1687" s="56">
        <v>0</v>
      </c>
      <c r="AC1687" s="56"/>
    </row>
    <row r="1688" spans="1:31" ht="11.1" customHeight="1" x14ac:dyDescent="0.15">
      <c r="A1688" s="6" t="s">
        <v>325</v>
      </c>
      <c r="C1688" s="40" t="s">
        <v>359</v>
      </c>
      <c r="D1688" s="40"/>
      <c r="E1688" s="40"/>
      <c r="F1688" s="40"/>
      <c r="G1688" s="51">
        <v>3684270</v>
      </c>
      <c r="H1688" s="51"/>
      <c r="I1688" s="52" t="s">
        <v>413</v>
      </c>
      <c r="J1688" s="52"/>
      <c r="K1688" s="52"/>
      <c r="L1688" s="52"/>
      <c r="M1688" s="53" t="s">
        <v>360</v>
      </c>
      <c r="N1688" s="53"/>
      <c r="O1688" s="53"/>
      <c r="P1688" s="53" t="s">
        <v>362</v>
      </c>
      <c r="Q1688" s="53"/>
      <c r="R1688" s="53"/>
      <c r="S1688" s="54">
        <v>6.07</v>
      </c>
      <c r="T1688" s="54"/>
      <c r="V1688" s="5">
        <v>0</v>
      </c>
      <c r="W1688" s="4" t="s">
        <v>326</v>
      </c>
      <c r="X1688" s="55" t="s">
        <v>327</v>
      </c>
      <c r="Y1688" s="55"/>
      <c r="Z1688" s="55"/>
      <c r="AA1688" s="55"/>
      <c r="AB1688" s="56">
        <v>0</v>
      </c>
      <c r="AC1688" s="56"/>
    </row>
    <row r="1689" spans="1:31" ht="11.1" customHeight="1" x14ac:dyDescent="0.15">
      <c r="A1689" s="6" t="s">
        <v>325</v>
      </c>
      <c r="C1689" s="40" t="s">
        <v>359</v>
      </c>
      <c r="D1689" s="40"/>
      <c r="E1689" s="40"/>
      <c r="F1689" s="40"/>
      <c r="G1689" s="51">
        <v>3684275</v>
      </c>
      <c r="H1689" s="51"/>
      <c r="I1689" s="52" t="s">
        <v>413</v>
      </c>
      <c r="J1689" s="52"/>
      <c r="K1689" s="52"/>
      <c r="L1689" s="52"/>
      <c r="M1689" s="53" t="s">
        <v>360</v>
      </c>
      <c r="N1689" s="53"/>
      <c r="O1689" s="53"/>
      <c r="P1689" s="53" t="s">
        <v>364</v>
      </c>
      <c r="Q1689" s="53"/>
      <c r="R1689" s="53"/>
      <c r="S1689" s="54">
        <v>7.42</v>
      </c>
      <c r="T1689" s="54"/>
      <c r="V1689" s="5">
        <v>0</v>
      </c>
      <c r="W1689" s="4" t="s">
        <v>326</v>
      </c>
      <c r="X1689" s="55" t="s">
        <v>327</v>
      </c>
      <c r="Y1689" s="55"/>
      <c r="Z1689" s="55"/>
      <c r="AA1689" s="55"/>
      <c r="AB1689" s="56">
        <v>0</v>
      </c>
      <c r="AC1689" s="56"/>
    </row>
    <row r="1690" spans="1:31" ht="11.1" customHeight="1" x14ac:dyDescent="0.15">
      <c r="A1690" s="6" t="s">
        <v>325</v>
      </c>
      <c r="C1690" s="40" t="s">
        <v>359</v>
      </c>
      <c r="D1690" s="40"/>
      <c r="E1690" s="40"/>
      <c r="F1690" s="40"/>
      <c r="G1690" s="51">
        <v>3686822</v>
      </c>
      <c r="H1690" s="51"/>
      <c r="I1690" s="52" t="s">
        <v>414</v>
      </c>
      <c r="J1690" s="52"/>
      <c r="K1690" s="52"/>
      <c r="L1690" s="52"/>
      <c r="M1690" s="53" t="s">
        <v>360</v>
      </c>
      <c r="N1690" s="53"/>
      <c r="O1690" s="53"/>
      <c r="P1690" s="53" t="s">
        <v>363</v>
      </c>
      <c r="Q1690" s="53"/>
      <c r="R1690" s="53"/>
      <c r="S1690" s="54">
        <v>6.4</v>
      </c>
      <c r="T1690" s="54"/>
      <c r="V1690" s="5">
        <v>0</v>
      </c>
      <c r="W1690" s="4" t="s">
        <v>326</v>
      </c>
      <c r="X1690" s="55" t="s">
        <v>327</v>
      </c>
      <c r="Y1690" s="55"/>
      <c r="Z1690" s="55"/>
      <c r="AA1690" s="55"/>
      <c r="AB1690" s="56">
        <v>0</v>
      </c>
      <c r="AC1690" s="56"/>
    </row>
    <row r="1691" spans="1:31" ht="11.1" customHeight="1" x14ac:dyDescent="0.15">
      <c r="A1691" s="6" t="s">
        <v>325</v>
      </c>
      <c r="C1691" s="40" t="s">
        <v>359</v>
      </c>
      <c r="D1691" s="40"/>
      <c r="E1691" s="40"/>
      <c r="F1691" s="40"/>
      <c r="G1691" s="51">
        <v>3686845</v>
      </c>
      <c r="H1691" s="51"/>
      <c r="I1691" s="52" t="s">
        <v>414</v>
      </c>
      <c r="J1691" s="52"/>
      <c r="K1691" s="52"/>
      <c r="L1691" s="52"/>
      <c r="M1691" s="53" t="s">
        <v>360</v>
      </c>
      <c r="N1691" s="53"/>
      <c r="O1691" s="53"/>
      <c r="P1691" s="53" t="s">
        <v>362</v>
      </c>
      <c r="Q1691" s="53"/>
      <c r="R1691" s="53"/>
      <c r="S1691" s="54">
        <v>5.63</v>
      </c>
      <c r="T1691" s="54"/>
      <c r="V1691" s="5">
        <v>0</v>
      </c>
      <c r="W1691" s="4" t="s">
        <v>326</v>
      </c>
      <c r="X1691" s="55" t="s">
        <v>327</v>
      </c>
      <c r="Y1691" s="55"/>
      <c r="Z1691" s="55"/>
      <c r="AA1691" s="55"/>
      <c r="AB1691" s="56">
        <v>0</v>
      </c>
      <c r="AC1691" s="56"/>
    </row>
    <row r="1692" spans="1:31" ht="11.1" customHeight="1" x14ac:dyDescent="0.15">
      <c r="A1692" s="6" t="s">
        <v>325</v>
      </c>
      <c r="C1692" s="40" t="s">
        <v>359</v>
      </c>
      <c r="D1692" s="40"/>
      <c r="E1692" s="40"/>
      <c r="F1692" s="40"/>
      <c r="G1692" s="51">
        <v>3686892</v>
      </c>
      <c r="H1692" s="51"/>
      <c r="I1692" s="52" t="s">
        <v>414</v>
      </c>
      <c r="J1692" s="52"/>
      <c r="K1692" s="52"/>
      <c r="L1692" s="52"/>
      <c r="M1692" s="53" t="s">
        <v>360</v>
      </c>
      <c r="N1692" s="53"/>
      <c r="O1692" s="53"/>
      <c r="P1692" s="53" t="s">
        <v>364</v>
      </c>
      <c r="Q1692" s="53"/>
      <c r="R1692" s="53"/>
      <c r="S1692" s="54">
        <v>6.84</v>
      </c>
      <c r="T1692" s="54"/>
      <c r="V1692" s="5">
        <v>0</v>
      </c>
      <c r="W1692" s="4" t="s">
        <v>326</v>
      </c>
      <c r="X1692" s="55" t="s">
        <v>327</v>
      </c>
      <c r="Y1692" s="55"/>
      <c r="Z1692" s="55"/>
      <c r="AA1692" s="55"/>
      <c r="AB1692" s="56">
        <v>0</v>
      </c>
      <c r="AC1692" s="56"/>
    </row>
    <row r="1693" spans="1:31" ht="11.1" customHeight="1" x14ac:dyDescent="0.15">
      <c r="A1693" s="6" t="s">
        <v>325</v>
      </c>
      <c r="C1693" s="40" t="s">
        <v>359</v>
      </c>
      <c r="D1693" s="40"/>
      <c r="E1693" s="40"/>
      <c r="F1693" s="40"/>
      <c r="G1693" s="51">
        <v>3689081</v>
      </c>
      <c r="H1693" s="51"/>
      <c r="I1693" s="52" t="s">
        <v>415</v>
      </c>
      <c r="J1693" s="52"/>
      <c r="K1693" s="52"/>
      <c r="L1693" s="52"/>
      <c r="M1693" s="53" t="s">
        <v>360</v>
      </c>
      <c r="N1693" s="53"/>
      <c r="O1693" s="53"/>
      <c r="P1693" s="53" t="s">
        <v>361</v>
      </c>
      <c r="Q1693" s="53"/>
      <c r="R1693" s="53"/>
      <c r="S1693" s="54">
        <v>7.89</v>
      </c>
      <c r="T1693" s="54"/>
      <c r="V1693" s="5">
        <v>0</v>
      </c>
      <c r="W1693" s="4" t="s">
        <v>326</v>
      </c>
      <c r="X1693" s="55" t="s">
        <v>327</v>
      </c>
      <c r="Y1693" s="55"/>
      <c r="Z1693" s="55"/>
      <c r="AA1693" s="55"/>
      <c r="AB1693" s="56">
        <v>0</v>
      </c>
      <c r="AC1693" s="56"/>
    </row>
    <row r="1694" spans="1:31" ht="11.1" customHeight="1" x14ac:dyDescent="0.15">
      <c r="A1694" s="6" t="s">
        <v>325</v>
      </c>
      <c r="C1694" s="40" t="s">
        <v>359</v>
      </c>
      <c r="D1694" s="40"/>
      <c r="E1694" s="40"/>
      <c r="F1694" s="40"/>
      <c r="G1694" s="51">
        <v>3689105</v>
      </c>
      <c r="H1694" s="51"/>
      <c r="I1694" s="52" t="s">
        <v>415</v>
      </c>
      <c r="J1694" s="52"/>
      <c r="K1694" s="52"/>
      <c r="L1694" s="52"/>
      <c r="M1694" s="53" t="s">
        <v>360</v>
      </c>
      <c r="N1694" s="53"/>
      <c r="O1694" s="53"/>
      <c r="P1694" s="53" t="s">
        <v>364</v>
      </c>
      <c r="Q1694" s="53"/>
      <c r="R1694" s="53"/>
      <c r="S1694" s="54">
        <v>8.83</v>
      </c>
      <c r="T1694" s="54"/>
      <c r="V1694" s="5">
        <v>0</v>
      </c>
      <c r="W1694" s="4" t="s">
        <v>326</v>
      </c>
      <c r="X1694" s="55" t="s">
        <v>327</v>
      </c>
      <c r="Y1694" s="55"/>
      <c r="Z1694" s="55"/>
      <c r="AA1694" s="55"/>
      <c r="AB1694" s="56">
        <v>0</v>
      </c>
      <c r="AC1694" s="56"/>
    </row>
    <row r="1695" spans="1:31" ht="11.1" customHeight="1" x14ac:dyDescent="0.15">
      <c r="A1695" s="6" t="s">
        <v>325</v>
      </c>
      <c r="C1695" s="40" t="s">
        <v>359</v>
      </c>
      <c r="D1695" s="40"/>
      <c r="E1695" s="40"/>
      <c r="F1695" s="40"/>
      <c r="G1695" s="51">
        <v>3689153</v>
      </c>
      <c r="H1695" s="51"/>
      <c r="I1695" s="52" t="s">
        <v>415</v>
      </c>
      <c r="J1695" s="52"/>
      <c r="K1695" s="52"/>
      <c r="L1695" s="52"/>
      <c r="M1695" s="53" t="s">
        <v>360</v>
      </c>
      <c r="N1695" s="53"/>
      <c r="O1695" s="53"/>
      <c r="P1695" s="53" t="s">
        <v>362</v>
      </c>
      <c r="Q1695" s="53"/>
      <c r="R1695" s="53"/>
      <c r="S1695" s="54">
        <v>7.85</v>
      </c>
      <c r="T1695" s="54"/>
      <c r="V1695" s="5">
        <v>0</v>
      </c>
      <c r="W1695" s="4" t="s">
        <v>326</v>
      </c>
      <c r="X1695" s="55" t="s">
        <v>327</v>
      </c>
      <c r="Y1695" s="55"/>
      <c r="Z1695" s="55"/>
      <c r="AA1695" s="55"/>
      <c r="AB1695" s="56">
        <v>0</v>
      </c>
      <c r="AC1695" s="56"/>
    </row>
    <row r="1696" spans="1:31" ht="0.75" customHeight="1" x14ac:dyDescent="0.15">
      <c r="A1696" s="44" t="s">
        <v>416</v>
      </c>
      <c r="B1696" s="44"/>
      <c r="C1696" s="44"/>
      <c r="D1696" s="44"/>
      <c r="E1696" s="44"/>
      <c r="F1696" s="44"/>
      <c r="G1696" s="44"/>
      <c r="H1696" s="44"/>
      <c r="I1696" s="44"/>
      <c r="J1696" s="44"/>
      <c r="K1696" s="44"/>
      <c r="L1696" s="58" t="s">
        <v>326</v>
      </c>
      <c r="M1696" s="58"/>
      <c r="N1696" s="58"/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8"/>
      <c r="AB1696" s="58"/>
      <c r="AC1696" s="58"/>
      <c r="AD1696" s="58"/>
    </row>
    <row r="1697" spans="1:32" ht="11.1" customHeight="1" x14ac:dyDescent="0.15">
      <c r="A1697" s="44"/>
      <c r="B1697" s="44"/>
      <c r="C1697" s="44"/>
      <c r="D1697" s="44"/>
      <c r="E1697" s="44"/>
      <c r="F1697" s="44"/>
      <c r="G1697" s="44"/>
      <c r="H1697" s="44"/>
      <c r="I1697" s="44"/>
      <c r="J1697" s="44"/>
      <c r="K1697" s="44"/>
      <c r="S1697" s="59">
        <v>993.07</v>
      </c>
      <c r="T1697" s="59"/>
      <c r="AB1697" s="60">
        <v>0</v>
      </c>
      <c r="AC1697" s="60"/>
    </row>
    <row r="1698" spans="1:32" ht="0.75" customHeight="1" x14ac:dyDescent="0.15">
      <c r="S1698" s="59"/>
      <c r="T1698" s="59"/>
      <c r="AB1698" s="60"/>
      <c r="AC1698" s="60"/>
    </row>
    <row r="1699" spans="1:32" ht="0.75" customHeight="1" x14ac:dyDescent="0.15">
      <c r="A1699" s="64" t="s">
        <v>417</v>
      </c>
      <c r="B1699" s="64"/>
      <c r="C1699" s="64"/>
      <c r="D1699" s="64"/>
      <c r="E1699" s="64"/>
      <c r="F1699" s="64"/>
      <c r="G1699" s="64"/>
      <c r="H1699" s="64"/>
      <c r="I1699" s="64"/>
      <c r="J1699" s="64"/>
      <c r="K1699" s="61" t="s">
        <v>326</v>
      </c>
      <c r="L1699" s="61"/>
      <c r="M1699" s="61"/>
      <c r="N1699" s="61"/>
      <c r="O1699" s="61"/>
      <c r="P1699" s="61"/>
      <c r="Q1699" s="61"/>
      <c r="R1699" s="62">
        <v>993.07</v>
      </c>
      <c r="S1699" s="62"/>
      <c r="T1699" s="62"/>
      <c r="U1699" s="61" t="s">
        <v>326</v>
      </c>
      <c r="V1699" s="61"/>
      <c r="W1699" s="61"/>
      <c r="X1699" s="61"/>
      <c r="Y1699" s="61"/>
      <c r="Z1699" s="61"/>
      <c r="AA1699" s="61"/>
      <c r="AB1699" s="63">
        <v>0</v>
      </c>
      <c r="AC1699" s="63"/>
      <c r="AD1699" s="7" t="s">
        <v>326</v>
      </c>
      <c r="AE1699" s="65" t="s">
        <v>326</v>
      </c>
      <c r="AF1699" s="65"/>
    </row>
    <row r="1700" spans="1:32" ht="11.85" customHeight="1" x14ac:dyDescent="0.15">
      <c r="A1700" s="64"/>
      <c r="B1700" s="64"/>
      <c r="C1700" s="64"/>
      <c r="D1700" s="64"/>
      <c r="E1700" s="64"/>
      <c r="F1700" s="64"/>
      <c r="G1700" s="64"/>
      <c r="H1700" s="64"/>
      <c r="I1700" s="64"/>
      <c r="J1700" s="64"/>
      <c r="K1700" s="65" t="s">
        <v>326</v>
      </c>
      <c r="L1700" s="65"/>
      <c r="M1700" s="65"/>
      <c r="N1700" s="65"/>
      <c r="O1700" s="65"/>
      <c r="P1700" s="65"/>
      <c r="Q1700" s="65"/>
      <c r="R1700" s="62"/>
      <c r="S1700" s="62"/>
      <c r="T1700" s="62"/>
      <c r="U1700" s="65" t="s">
        <v>326</v>
      </c>
      <c r="V1700" s="65"/>
      <c r="W1700" s="65"/>
      <c r="X1700" s="65"/>
      <c r="Y1700" s="65"/>
      <c r="Z1700" s="65"/>
      <c r="AA1700" s="65"/>
      <c r="AB1700" s="63"/>
      <c r="AC1700" s="63"/>
      <c r="AD1700" s="65" t="s">
        <v>326</v>
      </c>
      <c r="AE1700" s="65"/>
      <c r="AF1700" s="65"/>
    </row>
    <row r="1701" spans="1:32" ht="1.5" customHeight="1" x14ac:dyDescent="0.15">
      <c r="A1701" s="64"/>
      <c r="B1701" s="64"/>
      <c r="C1701" s="64"/>
      <c r="D1701" s="64"/>
      <c r="E1701" s="64"/>
      <c r="F1701" s="64"/>
      <c r="G1701" s="64"/>
      <c r="H1701" s="64"/>
      <c r="I1701" s="64"/>
      <c r="J1701" s="64"/>
      <c r="K1701" s="65"/>
      <c r="L1701" s="65"/>
      <c r="M1701" s="65"/>
      <c r="N1701" s="65"/>
      <c r="O1701" s="65"/>
      <c r="P1701" s="65"/>
      <c r="Q1701" s="65"/>
      <c r="R1701" s="65" t="s">
        <v>326</v>
      </c>
      <c r="S1701" s="65"/>
      <c r="T1701" s="65"/>
      <c r="U1701" s="65"/>
      <c r="V1701" s="65"/>
      <c r="W1701" s="65"/>
      <c r="X1701" s="65"/>
      <c r="Y1701" s="65"/>
      <c r="Z1701" s="65"/>
      <c r="AA1701" s="65"/>
      <c r="AB1701" s="65" t="s">
        <v>326</v>
      </c>
      <c r="AC1701" s="65"/>
      <c r="AD1701" s="65"/>
      <c r="AE1701" s="65"/>
      <c r="AF1701" s="65"/>
    </row>
    <row r="1702" spans="1:32" ht="11.1" customHeight="1" x14ac:dyDescent="0.15">
      <c r="A1702" s="6" t="s">
        <v>325</v>
      </c>
      <c r="C1702" s="40" t="s">
        <v>418</v>
      </c>
      <c r="D1702" s="40"/>
      <c r="E1702" s="40"/>
      <c r="F1702" s="40"/>
      <c r="G1702" s="51">
        <v>3523615</v>
      </c>
      <c r="H1702" s="51"/>
      <c r="I1702" s="52" t="s">
        <v>340</v>
      </c>
      <c r="J1702" s="52"/>
      <c r="K1702" s="52"/>
      <c r="L1702" s="52"/>
      <c r="M1702" s="53" t="s">
        <v>419</v>
      </c>
      <c r="N1702" s="53"/>
      <c r="O1702" s="53"/>
      <c r="P1702" s="53" t="s">
        <v>420</v>
      </c>
      <c r="Q1702" s="53"/>
      <c r="R1702" s="53"/>
      <c r="S1702" s="54">
        <v>8.94</v>
      </c>
      <c r="T1702" s="54"/>
      <c r="V1702" s="5">
        <v>0</v>
      </c>
      <c r="W1702" s="4" t="s">
        <v>326</v>
      </c>
      <c r="X1702" s="55" t="s">
        <v>327</v>
      </c>
      <c r="Y1702" s="55"/>
      <c r="Z1702" s="55"/>
      <c r="AA1702" s="55"/>
      <c r="AB1702" s="56">
        <v>0</v>
      </c>
      <c r="AC1702" s="56"/>
    </row>
    <row r="1703" spans="1:32" ht="11.1" customHeight="1" x14ac:dyDescent="0.15">
      <c r="A1703" s="6" t="s">
        <v>325</v>
      </c>
      <c r="C1703" s="40" t="s">
        <v>418</v>
      </c>
      <c r="D1703" s="40"/>
      <c r="E1703" s="40"/>
      <c r="F1703" s="40"/>
      <c r="G1703" s="51">
        <v>3523640</v>
      </c>
      <c r="H1703" s="51"/>
      <c r="I1703" s="52" t="s">
        <v>340</v>
      </c>
      <c r="J1703" s="52"/>
      <c r="K1703" s="52"/>
      <c r="L1703" s="52"/>
      <c r="M1703" s="53" t="s">
        <v>419</v>
      </c>
      <c r="N1703" s="53"/>
      <c r="O1703" s="53"/>
      <c r="P1703" s="53" t="s">
        <v>421</v>
      </c>
      <c r="Q1703" s="53"/>
      <c r="R1703" s="53"/>
      <c r="S1703" s="54">
        <v>9.74</v>
      </c>
      <c r="T1703" s="54"/>
      <c r="V1703" s="5">
        <v>0</v>
      </c>
      <c r="W1703" s="4" t="s">
        <v>326</v>
      </c>
      <c r="X1703" s="55" t="s">
        <v>327</v>
      </c>
      <c r="Y1703" s="55"/>
      <c r="Z1703" s="55"/>
      <c r="AA1703" s="55"/>
      <c r="AB1703" s="56">
        <v>0</v>
      </c>
      <c r="AC1703" s="56"/>
    </row>
    <row r="1704" spans="1:32" ht="11.1" customHeight="1" x14ac:dyDescent="0.15">
      <c r="A1704" s="6" t="s">
        <v>325</v>
      </c>
      <c r="C1704" s="40" t="s">
        <v>418</v>
      </c>
      <c r="D1704" s="40"/>
      <c r="E1704" s="40"/>
      <c r="F1704" s="40"/>
      <c r="G1704" s="51">
        <v>3525727</v>
      </c>
      <c r="H1704" s="51"/>
      <c r="I1704" s="52" t="s">
        <v>344</v>
      </c>
      <c r="J1704" s="52"/>
      <c r="K1704" s="52"/>
      <c r="L1704" s="52"/>
      <c r="M1704" s="53" t="s">
        <v>419</v>
      </c>
      <c r="N1704" s="53"/>
      <c r="O1704" s="53"/>
      <c r="P1704" s="53" t="s">
        <v>421</v>
      </c>
      <c r="Q1704" s="53"/>
      <c r="R1704" s="53"/>
      <c r="S1704" s="54">
        <v>9.4499999999999993</v>
      </c>
      <c r="T1704" s="54"/>
      <c r="V1704" s="5">
        <v>0</v>
      </c>
      <c r="W1704" s="4" t="s">
        <v>326</v>
      </c>
      <c r="X1704" s="55" t="s">
        <v>327</v>
      </c>
      <c r="Y1704" s="55"/>
      <c r="Z1704" s="55"/>
      <c r="AA1704" s="55"/>
      <c r="AB1704" s="56">
        <v>0</v>
      </c>
      <c r="AC1704" s="56"/>
    </row>
    <row r="1705" spans="1:32" ht="11.1" customHeight="1" x14ac:dyDescent="0.15">
      <c r="A1705" s="6" t="s">
        <v>325</v>
      </c>
      <c r="C1705" s="40" t="s">
        <v>418</v>
      </c>
      <c r="D1705" s="40"/>
      <c r="E1705" s="40"/>
      <c r="F1705" s="40"/>
      <c r="G1705" s="51">
        <v>3525737</v>
      </c>
      <c r="H1705" s="51"/>
      <c r="I1705" s="52" t="s">
        <v>344</v>
      </c>
      <c r="J1705" s="52"/>
      <c r="K1705" s="52"/>
      <c r="L1705" s="52"/>
      <c r="M1705" s="53" t="s">
        <v>419</v>
      </c>
      <c r="N1705" s="53"/>
      <c r="O1705" s="53"/>
      <c r="P1705" s="53" t="s">
        <v>420</v>
      </c>
      <c r="Q1705" s="53"/>
      <c r="R1705" s="53"/>
      <c r="S1705" s="54">
        <v>9.2799999999999994</v>
      </c>
      <c r="T1705" s="54"/>
      <c r="V1705" s="5">
        <v>0</v>
      </c>
      <c r="W1705" s="4" t="s">
        <v>326</v>
      </c>
      <c r="X1705" s="55" t="s">
        <v>327</v>
      </c>
      <c r="Y1705" s="55"/>
      <c r="Z1705" s="55"/>
      <c r="AA1705" s="55"/>
      <c r="AB1705" s="56">
        <v>0</v>
      </c>
      <c r="AC1705" s="56"/>
    </row>
    <row r="1706" spans="1:32" ht="11.1" customHeight="1" x14ac:dyDescent="0.15">
      <c r="A1706" s="6" t="s">
        <v>325</v>
      </c>
      <c r="C1706" s="40" t="s">
        <v>418</v>
      </c>
      <c r="D1706" s="40"/>
      <c r="E1706" s="40"/>
      <c r="F1706" s="40"/>
      <c r="G1706" s="51">
        <v>3528015</v>
      </c>
      <c r="H1706" s="51"/>
      <c r="I1706" s="52" t="s">
        <v>345</v>
      </c>
      <c r="J1706" s="52"/>
      <c r="K1706" s="52"/>
      <c r="L1706" s="52"/>
      <c r="M1706" s="53" t="s">
        <v>419</v>
      </c>
      <c r="N1706" s="53"/>
      <c r="O1706" s="53"/>
      <c r="P1706" s="53" t="s">
        <v>422</v>
      </c>
      <c r="Q1706" s="53"/>
      <c r="R1706" s="53"/>
      <c r="S1706" s="54">
        <v>10.87</v>
      </c>
      <c r="T1706" s="54"/>
      <c r="V1706" s="5">
        <v>0</v>
      </c>
      <c r="W1706" s="4" t="s">
        <v>326</v>
      </c>
      <c r="X1706" s="55" t="s">
        <v>327</v>
      </c>
      <c r="Y1706" s="55"/>
      <c r="Z1706" s="55"/>
      <c r="AA1706" s="55"/>
      <c r="AB1706" s="56">
        <v>0</v>
      </c>
      <c r="AC1706" s="56"/>
    </row>
    <row r="1707" spans="1:32" ht="11.1" customHeight="1" x14ac:dyDescent="0.15">
      <c r="A1707" s="6" t="s">
        <v>325</v>
      </c>
      <c r="C1707" s="40" t="s">
        <v>418</v>
      </c>
      <c r="D1707" s="40"/>
      <c r="E1707" s="40"/>
      <c r="F1707" s="40"/>
      <c r="G1707" s="51">
        <v>3528020</v>
      </c>
      <c r="H1707" s="51"/>
      <c r="I1707" s="52" t="s">
        <v>345</v>
      </c>
      <c r="J1707" s="52"/>
      <c r="K1707" s="52"/>
      <c r="L1707" s="52"/>
      <c r="M1707" s="53" t="s">
        <v>419</v>
      </c>
      <c r="N1707" s="53"/>
      <c r="O1707" s="53"/>
      <c r="P1707" s="53" t="s">
        <v>420</v>
      </c>
      <c r="Q1707" s="53"/>
      <c r="R1707" s="53"/>
      <c r="S1707" s="54">
        <v>10.43</v>
      </c>
      <c r="T1707" s="54"/>
      <c r="V1707" s="5">
        <v>0</v>
      </c>
      <c r="W1707" s="4" t="s">
        <v>326</v>
      </c>
      <c r="X1707" s="55" t="s">
        <v>327</v>
      </c>
      <c r="Y1707" s="55"/>
      <c r="Z1707" s="55"/>
      <c r="AA1707" s="55"/>
      <c r="AB1707" s="56">
        <v>0</v>
      </c>
      <c r="AC1707" s="56"/>
    </row>
    <row r="1708" spans="1:32" ht="11.1" customHeight="1" x14ac:dyDescent="0.15">
      <c r="A1708" s="6" t="s">
        <v>325</v>
      </c>
      <c r="C1708" s="40" t="s">
        <v>418</v>
      </c>
      <c r="D1708" s="40"/>
      <c r="E1708" s="40"/>
      <c r="F1708" s="40"/>
      <c r="G1708" s="51">
        <v>3530626</v>
      </c>
      <c r="H1708" s="51"/>
      <c r="I1708" s="52" t="s">
        <v>346</v>
      </c>
      <c r="J1708" s="52"/>
      <c r="K1708" s="52"/>
      <c r="L1708" s="52"/>
      <c r="M1708" s="53" t="s">
        <v>419</v>
      </c>
      <c r="N1708" s="53"/>
      <c r="O1708" s="53"/>
      <c r="P1708" s="53" t="s">
        <v>421</v>
      </c>
      <c r="Q1708" s="53"/>
      <c r="R1708" s="53"/>
      <c r="S1708" s="54">
        <v>8.61</v>
      </c>
      <c r="T1708" s="54"/>
      <c r="V1708" s="5">
        <v>0</v>
      </c>
      <c r="W1708" s="4" t="s">
        <v>326</v>
      </c>
      <c r="X1708" s="55" t="s">
        <v>327</v>
      </c>
      <c r="Y1708" s="55"/>
      <c r="Z1708" s="55"/>
      <c r="AA1708" s="55"/>
      <c r="AB1708" s="56">
        <v>0</v>
      </c>
      <c r="AC1708" s="56"/>
    </row>
    <row r="1709" spans="1:32" ht="11.1" customHeight="1" x14ac:dyDescent="0.15">
      <c r="A1709" s="6" t="s">
        <v>325</v>
      </c>
      <c r="C1709" s="40" t="s">
        <v>418</v>
      </c>
      <c r="D1709" s="40"/>
      <c r="E1709" s="40"/>
      <c r="F1709" s="40"/>
      <c r="G1709" s="51">
        <v>3530651</v>
      </c>
      <c r="H1709" s="51"/>
      <c r="I1709" s="52" t="s">
        <v>346</v>
      </c>
      <c r="J1709" s="52"/>
      <c r="K1709" s="52"/>
      <c r="L1709" s="52"/>
      <c r="M1709" s="53" t="s">
        <v>419</v>
      </c>
      <c r="N1709" s="53"/>
      <c r="O1709" s="53"/>
      <c r="P1709" s="53" t="s">
        <v>420</v>
      </c>
      <c r="Q1709" s="53"/>
      <c r="R1709" s="53"/>
      <c r="S1709" s="54">
        <v>8.98</v>
      </c>
      <c r="T1709" s="54"/>
      <c r="V1709" s="5">
        <v>0</v>
      </c>
      <c r="W1709" s="4" t="s">
        <v>326</v>
      </c>
      <c r="X1709" s="55" t="s">
        <v>327</v>
      </c>
      <c r="Y1709" s="55"/>
      <c r="Z1709" s="55"/>
      <c r="AA1709" s="55"/>
      <c r="AB1709" s="56">
        <v>0</v>
      </c>
      <c r="AC1709" s="56"/>
    </row>
    <row r="1710" spans="1:32" ht="11.1" customHeight="1" x14ac:dyDescent="0.15">
      <c r="A1710" s="6" t="s">
        <v>325</v>
      </c>
      <c r="C1710" s="40" t="s">
        <v>418</v>
      </c>
      <c r="D1710" s="40"/>
      <c r="E1710" s="40"/>
      <c r="F1710" s="40"/>
      <c r="G1710" s="51">
        <v>3533233</v>
      </c>
      <c r="H1710" s="51"/>
      <c r="I1710" s="52" t="s">
        <v>347</v>
      </c>
      <c r="J1710" s="52"/>
      <c r="K1710" s="52"/>
      <c r="L1710" s="52"/>
      <c r="M1710" s="53" t="s">
        <v>419</v>
      </c>
      <c r="N1710" s="53"/>
      <c r="O1710" s="53"/>
      <c r="P1710" s="53" t="s">
        <v>421</v>
      </c>
      <c r="Q1710" s="53"/>
      <c r="R1710" s="53"/>
      <c r="S1710" s="54">
        <v>7.52</v>
      </c>
      <c r="T1710" s="54"/>
      <c r="V1710" s="5">
        <v>0</v>
      </c>
      <c r="W1710" s="4" t="s">
        <v>326</v>
      </c>
      <c r="X1710" s="55" t="s">
        <v>327</v>
      </c>
      <c r="Y1710" s="55"/>
      <c r="Z1710" s="55"/>
      <c r="AA1710" s="55"/>
      <c r="AB1710" s="56">
        <v>0</v>
      </c>
      <c r="AC1710" s="56"/>
    </row>
    <row r="1711" spans="1:32" ht="11.1" customHeight="1" x14ac:dyDescent="0.15">
      <c r="A1711" s="6" t="s">
        <v>325</v>
      </c>
      <c r="C1711" s="40" t="s">
        <v>418</v>
      </c>
      <c r="D1711" s="40"/>
      <c r="E1711" s="40"/>
      <c r="F1711" s="40"/>
      <c r="G1711" s="51">
        <v>3533278</v>
      </c>
      <c r="H1711" s="51"/>
      <c r="I1711" s="52" t="s">
        <v>347</v>
      </c>
      <c r="J1711" s="52"/>
      <c r="K1711" s="52"/>
      <c r="L1711" s="52"/>
      <c r="M1711" s="53" t="s">
        <v>419</v>
      </c>
      <c r="N1711" s="53"/>
      <c r="O1711" s="53"/>
      <c r="P1711" s="53" t="s">
        <v>420</v>
      </c>
      <c r="Q1711" s="53"/>
      <c r="R1711" s="53"/>
      <c r="S1711" s="54">
        <v>7.2</v>
      </c>
      <c r="T1711" s="54"/>
      <c r="V1711" s="5">
        <v>0</v>
      </c>
      <c r="W1711" s="4" t="s">
        <v>326</v>
      </c>
      <c r="X1711" s="55" t="s">
        <v>327</v>
      </c>
      <c r="Y1711" s="55"/>
      <c r="Z1711" s="55"/>
      <c r="AA1711" s="55"/>
      <c r="AB1711" s="56">
        <v>0</v>
      </c>
      <c r="AC1711" s="56"/>
    </row>
    <row r="1712" spans="1:32" ht="11.1" customHeight="1" x14ac:dyDescent="0.15">
      <c r="A1712" s="6" t="s">
        <v>325</v>
      </c>
      <c r="C1712" s="40" t="s">
        <v>418</v>
      </c>
      <c r="D1712" s="40"/>
      <c r="E1712" s="40"/>
      <c r="F1712" s="40"/>
      <c r="G1712" s="51">
        <v>3535973</v>
      </c>
      <c r="H1712" s="51"/>
      <c r="I1712" s="52" t="s">
        <v>366</v>
      </c>
      <c r="J1712" s="52"/>
      <c r="K1712" s="52"/>
      <c r="L1712" s="52"/>
      <c r="M1712" s="53" t="s">
        <v>419</v>
      </c>
      <c r="N1712" s="53"/>
      <c r="O1712" s="53"/>
      <c r="P1712" s="53" t="s">
        <v>421</v>
      </c>
      <c r="Q1712" s="53"/>
      <c r="R1712" s="53"/>
      <c r="S1712" s="54">
        <v>9.64</v>
      </c>
      <c r="T1712" s="54"/>
      <c r="V1712" s="5">
        <v>0</v>
      </c>
      <c r="W1712" s="4" t="s">
        <v>326</v>
      </c>
      <c r="X1712" s="55" t="s">
        <v>327</v>
      </c>
      <c r="Y1712" s="55"/>
      <c r="Z1712" s="55"/>
      <c r="AA1712" s="55"/>
      <c r="AB1712" s="56">
        <v>0</v>
      </c>
      <c r="AC1712" s="56"/>
    </row>
    <row r="1713" spans="1:29" ht="11.1" customHeight="1" x14ac:dyDescent="0.15">
      <c r="A1713" s="6" t="s">
        <v>325</v>
      </c>
      <c r="C1713" s="40" t="s">
        <v>418</v>
      </c>
      <c r="D1713" s="40"/>
      <c r="E1713" s="40"/>
      <c r="F1713" s="40"/>
      <c r="G1713" s="51">
        <v>3535975</v>
      </c>
      <c r="H1713" s="51"/>
      <c r="I1713" s="52" t="s">
        <v>366</v>
      </c>
      <c r="J1713" s="52"/>
      <c r="K1713" s="52"/>
      <c r="L1713" s="52"/>
      <c r="M1713" s="53" t="s">
        <v>419</v>
      </c>
      <c r="N1713" s="53"/>
      <c r="O1713" s="53"/>
      <c r="P1713" s="53" t="s">
        <v>422</v>
      </c>
      <c r="Q1713" s="53"/>
      <c r="R1713" s="53"/>
      <c r="S1713" s="54">
        <v>9.06</v>
      </c>
      <c r="T1713" s="54"/>
      <c r="V1713" s="5">
        <v>0</v>
      </c>
      <c r="W1713" s="4" t="s">
        <v>326</v>
      </c>
      <c r="X1713" s="55" t="s">
        <v>327</v>
      </c>
      <c r="Y1713" s="55"/>
      <c r="Z1713" s="55"/>
      <c r="AA1713" s="55"/>
      <c r="AB1713" s="56">
        <v>0</v>
      </c>
      <c r="AC1713" s="56"/>
    </row>
    <row r="1714" spans="1:29" ht="11.1" customHeight="1" x14ac:dyDescent="0.15">
      <c r="A1714" s="6" t="s">
        <v>325</v>
      </c>
      <c r="C1714" s="40" t="s">
        <v>418</v>
      </c>
      <c r="D1714" s="40"/>
      <c r="E1714" s="40"/>
      <c r="F1714" s="40"/>
      <c r="G1714" s="51">
        <v>3537679</v>
      </c>
      <c r="H1714" s="51"/>
      <c r="I1714" s="52" t="s">
        <v>367</v>
      </c>
      <c r="J1714" s="52"/>
      <c r="K1714" s="52"/>
      <c r="L1714" s="52"/>
      <c r="M1714" s="53" t="s">
        <v>419</v>
      </c>
      <c r="N1714" s="53"/>
      <c r="O1714" s="53"/>
      <c r="P1714" s="53" t="s">
        <v>421</v>
      </c>
      <c r="Q1714" s="53"/>
      <c r="R1714" s="53"/>
      <c r="S1714" s="54">
        <v>7.37</v>
      </c>
      <c r="T1714" s="54"/>
      <c r="V1714" s="5">
        <v>0</v>
      </c>
      <c r="W1714" s="4" t="s">
        <v>326</v>
      </c>
      <c r="X1714" s="55" t="s">
        <v>327</v>
      </c>
      <c r="Y1714" s="55"/>
      <c r="Z1714" s="55"/>
      <c r="AA1714" s="55"/>
      <c r="AB1714" s="56">
        <v>0</v>
      </c>
      <c r="AC1714" s="56"/>
    </row>
    <row r="1715" spans="1:29" ht="11.1" customHeight="1" x14ac:dyDescent="0.15">
      <c r="A1715" s="6" t="s">
        <v>325</v>
      </c>
      <c r="C1715" s="40" t="s">
        <v>418</v>
      </c>
      <c r="D1715" s="40"/>
      <c r="E1715" s="40"/>
      <c r="F1715" s="40"/>
      <c r="G1715" s="51">
        <v>3537712</v>
      </c>
      <c r="H1715" s="51"/>
      <c r="I1715" s="52" t="s">
        <v>367</v>
      </c>
      <c r="J1715" s="52"/>
      <c r="K1715" s="52"/>
      <c r="L1715" s="52"/>
      <c r="M1715" s="53" t="s">
        <v>419</v>
      </c>
      <c r="N1715" s="53"/>
      <c r="O1715" s="53"/>
      <c r="P1715" s="53" t="s">
        <v>420</v>
      </c>
      <c r="Q1715" s="53"/>
      <c r="R1715" s="53"/>
      <c r="S1715" s="54">
        <v>7.82</v>
      </c>
      <c r="T1715" s="54"/>
      <c r="V1715" s="5">
        <v>0</v>
      </c>
      <c r="W1715" s="4" t="s">
        <v>326</v>
      </c>
      <c r="X1715" s="55" t="s">
        <v>327</v>
      </c>
      <c r="Y1715" s="55"/>
      <c r="Z1715" s="55"/>
      <c r="AA1715" s="55"/>
      <c r="AB1715" s="56">
        <v>0</v>
      </c>
      <c r="AC1715" s="56"/>
    </row>
    <row r="1716" spans="1:29" ht="11.1" customHeight="1" x14ac:dyDescent="0.15">
      <c r="A1716" s="6" t="s">
        <v>325</v>
      </c>
      <c r="C1716" s="40" t="s">
        <v>418</v>
      </c>
      <c r="D1716" s="40"/>
      <c r="E1716" s="40"/>
      <c r="F1716" s="40"/>
      <c r="G1716" s="51">
        <v>3539951</v>
      </c>
      <c r="H1716" s="51"/>
      <c r="I1716" s="52" t="s">
        <v>368</v>
      </c>
      <c r="J1716" s="52"/>
      <c r="K1716" s="52"/>
      <c r="L1716" s="52"/>
      <c r="M1716" s="53" t="s">
        <v>419</v>
      </c>
      <c r="N1716" s="53"/>
      <c r="O1716" s="53"/>
      <c r="P1716" s="53" t="s">
        <v>420</v>
      </c>
      <c r="Q1716" s="53"/>
      <c r="R1716" s="53"/>
      <c r="S1716" s="54">
        <v>9.27</v>
      </c>
      <c r="T1716" s="54"/>
      <c r="V1716" s="5">
        <v>0</v>
      </c>
      <c r="W1716" s="4" t="s">
        <v>326</v>
      </c>
      <c r="X1716" s="55" t="s">
        <v>327</v>
      </c>
      <c r="Y1716" s="55"/>
      <c r="Z1716" s="55"/>
      <c r="AA1716" s="55"/>
      <c r="AB1716" s="56">
        <v>0</v>
      </c>
      <c r="AC1716" s="56"/>
    </row>
    <row r="1717" spans="1:29" ht="11.1" customHeight="1" x14ac:dyDescent="0.15">
      <c r="A1717" s="6" t="s">
        <v>325</v>
      </c>
      <c r="C1717" s="40" t="s">
        <v>418</v>
      </c>
      <c r="D1717" s="40"/>
      <c r="E1717" s="40"/>
      <c r="F1717" s="40"/>
      <c r="G1717" s="51">
        <v>3539981</v>
      </c>
      <c r="H1717" s="51"/>
      <c r="I1717" s="52" t="s">
        <v>368</v>
      </c>
      <c r="J1717" s="52"/>
      <c r="K1717" s="52"/>
      <c r="L1717" s="52"/>
      <c r="M1717" s="53" t="s">
        <v>419</v>
      </c>
      <c r="N1717" s="53"/>
      <c r="O1717" s="53"/>
      <c r="P1717" s="53" t="s">
        <v>421</v>
      </c>
      <c r="Q1717" s="53"/>
      <c r="R1717" s="53"/>
      <c r="S1717" s="54">
        <v>9.23</v>
      </c>
      <c r="T1717" s="54"/>
      <c r="V1717" s="5">
        <v>0</v>
      </c>
      <c r="W1717" s="4" t="s">
        <v>326</v>
      </c>
      <c r="X1717" s="55" t="s">
        <v>327</v>
      </c>
      <c r="Y1717" s="55"/>
      <c r="Z1717" s="55"/>
      <c r="AA1717" s="55"/>
      <c r="AB1717" s="56">
        <v>0</v>
      </c>
      <c r="AC1717" s="56"/>
    </row>
    <row r="1718" spans="1:29" ht="11.1" customHeight="1" x14ac:dyDescent="0.15">
      <c r="A1718" s="6" t="s">
        <v>325</v>
      </c>
      <c r="C1718" s="40" t="s">
        <v>418</v>
      </c>
      <c r="D1718" s="40"/>
      <c r="E1718" s="40"/>
      <c r="F1718" s="40"/>
      <c r="G1718" s="51">
        <v>3543089</v>
      </c>
      <c r="H1718" s="51"/>
      <c r="I1718" s="52" t="s">
        <v>369</v>
      </c>
      <c r="J1718" s="52"/>
      <c r="K1718" s="52"/>
      <c r="L1718" s="52"/>
      <c r="M1718" s="53" t="s">
        <v>419</v>
      </c>
      <c r="N1718" s="53"/>
      <c r="O1718" s="53"/>
      <c r="P1718" s="53" t="s">
        <v>421</v>
      </c>
      <c r="Q1718" s="53"/>
      <c r="R1718" s="53"/>
      <c r="S1718" s="54">
        <v>8.23</v>
      </c>
      <c r="T1718" s="54"/>
      <c r="V1718" s="5">
        <v>0</v>
      </c>
      <c r="W1718" s="4" t="s">
        <v>326</v>
      </c>
      <c r="X1718" s="55" t="s">
        <v>327</v>
      </c>
      <c r="Y1718" s="55"/>
      <c r="Z1718" s="55"/>
      <c r="AA1718" s="55"/>
      <c r="AB1718" s="56">
        <v>0</v>
      </c>
      <c r="AC1718" s="56"/>
    </row>
    <row r="1719" spans="1:29" ht="11.1" customHeight="1" x14ac:dyDescent="0.15">
      <c r="A1719" s="6" t="s">
        <v>325</v>
      </c>
      <c r="C1719" s="40" t="s">
        <v>418</v>
      </c>
      <c r="D1719" s="40"/>
      <c r="E1719" s="40"/>
      <c r="F1719" s="40"/>
      <c r="G1719" s="51">
        <v>3543122</v>
      </c>
      <c r="H1719" s="51"/>
      <c r="I1719" s="52" t="s">
        <v>369</v>
      </c>
      <c r="J1719" s="52"/>
      <c r="K1719" s="52"/>
      <c r="L1719" s="52"/>
      <c r="M1719" s="53" t="s">
        <v>419</v>
      </c>
      <c r="N1719" s="53"/>
      <c r="O1719" s="53"/>
      <c r="P1719" s="53" t="s">
        <v>420</v>
      </c>
      <c r="Q1719" s="53"/>
      <c r="R1719" s="53"/>
      <c r="S1719" s="54">
        <v>8.9600000000000009</v>
      </c>
      <c r="T1719" s="54"/>
      <c r="V1719" s="5">
        <v>0</v>
      </c>
      <c r="W1719" s="4" t="s">
        <v>326</v>
      </c>
      <c r="X1719" s="55" t="s">
        <v>327</v>
      </c>
      <c r="Y1719" s="55"/>
      <c r="Z1719" s="55"/>
      <c r="AA1719" s="55"/>
      <c r="AB1719" s="56">
        <v>0</v>
      </c>
      <c r="AC1719" s="56"/>
    </row>
    <row r="1720" spans="1:29" ht="11.1" customHeight="1" x14ac:dyDescent="0.15">
      <c r="A1720" s="6" t="s">
        <v>325</v>
      </c>
      <c r="C1720" s="40" t="s">
        <v>418</v>
      </c>
      <c r="D1720" s="40"/>
      <c r="E1720" s="40"/>
      <c r="F1720" s="40"/>
      <c r="G1720" s="51">
        <v>3545853</v>
      </c>
      <c r="H1720" s="51"/>
      <c r="I1720" s="52" t="s">
        <v>370</v>
      </c>
      <c r="J1720" s="52"/>
      <c r="K1720" s="52"/>
      <c r="L1720" s="52"/>
      <c r="M1720" s="53" t="s">
        <v>419</v>
      </c>
      <c r="N1720" s="53"/>
      <c r="O1720" s="53"/>
      <c r="P1720" s="53" t="s">
        <v>421</v>
      </c>
      <c r="Q1720" s="53"/>
      <c r="R1720" s="53"/>
      <c r="S1720" s="54">
        <v>7.7</v>
      </c>
      <c r="T1720" s="54"/>
      <c r="V1720" s="5">
        <v>0</v>
      </c>
      <c r="W1720" s="4" t="s">
        <v>326</v>
      </c>
      <c r="X1720" s="55" t="s">
        <v>327</v>
      </c>
      <c r="Y1720" s="55"/>
      <c r="Z1720" s="55"/>
      <c r="AA1720" s="55"/>
      <c r="AB1720" s="56">
        <v>0</v>
      </c>
      <c r="AC1720" s="56"/>
    </row>
    <row r="1721" spans="1:29" ht="11.1" customHeight="1" x14ac:dyDescent="0.15">
      <c r="A1721" s="6" t="s">
        <v>325</v>
      </c>
      <c r="C1721" s="40" t="s">
        <v>418</v>
      </c>
      <c r="D1721" s="40"/>
      <c r="E1721" s="40"/>
      <c r="F1721" s="40"/>
      <c r="G1721" s="51">
        <v>3545862</v>
      </c>
      <c r="H1721" s="51"/>
      <c r="I1721" s="52" t="s">
        <v>370</v>
      </c>
      <c r="J1721" s="52"/>
      <c r="K1721" s="52"/>
      <c r="L1721" s="52"/>
      <c r="M1721" s="53" t="s">
        <v>419</v>
      </c>
      <c r="N1721" s="53"/>
      <c r="O1721" s="53"/>
      <c r="P1721" s="53" t="s">
        <v>420</v>
      </c>
      <c r="Q1721" s="53"/>
      <c r="R1721" s="53"/>
      <c r="S1721" s="54">
        <v>7.72</v>
      </c>
      <c r="T1721" s="54"/>
      <c r="V1721" s="5">
        <v>0</v>
      </c>
      <c r="W1721" s="4" t="s">
        <v>326</v>
      </c>
      <c r="X1721" s="55" t="s">
        <v>327</v>
      </c>
      <c r="Y1721" s="55"/>
      <c r="Z1721" s="55"/>
      <c r="AA1721" s="55"/>
      <c r="AB1721" s="56">
        <v>0</v>
      </c>
      <c r="AC1721" s="56"/>
    </row>
    <row r="1722" spans="1:29" ht="11.1" customHeight="1" x14ac:dyDescent="0.15">
      <c r="A1722" s="6" t="s">
        <v>325</v>
      </c>
      <c r="C1722" s="40" t="s">
        <v>418</v>
      </c>
      <c r="D1722" s="40"/>
      <c r="E1722" s="40"/>
      <c r="F1722" s="40"/>
      <c r="G1722" s="51">
        <v>3547575</v>
      </c>
      <c r="H1722" s="51"/>
      <c r="I1722" s="52" t="s">
        <v>371</v>
      </c>
      <c r="J1722" s="52"/>
      <c r="K1722" s="52"/>
      <c r="L1722" s="52"/>
      <c r="M1722" s="53" t="s">
        <v>419</v>
      </c>
      <c r="N1722" s="53"/>
      <c r="O1722" s="53"/>
      <c r="P1722" s="53" t="s">
        <v>421</v>
      </c>
      <c r="Q1722" s="53"/>
      <c r="R1722" s="53"/>
      <c r="S1722" s="54">
        <v>3.48</v>
      </c>
      <c r="T1722" s="54"/>
      <c r="V1722" s="5">
        <v>0</v>
      </c>
      <c r="W1722" s="4" t="s">
        <v>326</v>
      </c>
      <c r="X1722" s="55" t="s">
        <v>327</v>
      </c>
      <c r="Y1722" s="55"/>
      <c r="Z1722" s="55"/>
      <c r="AA1722" s="55"/>
      <c r="AB1722" s="56">
        <v>0</v>
      </c>
      <c r="AC1722" s="56"/>
    </row>
    <row r="1723" spans="1:29" ht="11.1" customHeight="1" x14ac:dyDescent="0.15">
      <c r="A1723" s="6" t="s">
        <v>325</v>
      </c>
      <c r="C1723" s="40" t="s">
        <v>418</v>
      </c>
      <c r="D1723" s="40"/>
      <c r="E1723" s="40"/>
      <c r="F1723" s="40"/>
      <c r="G1723" s="51">
        <v>3547583</v>
      </c>
      <c r="H1723" s="51"/>
      <c r="I1723" s="52" t="s">
        <v>371</v>
      </c>
      <c r="J1723" s="52"/>
      <c r="K1723" s="52"/>
      <c r="L1723" s="52"/>
      <c r="M1723" s="53" t="s">
        <v>419</v>
      </c>
      <c r="N1723" s="53"/>
      <c r="O1723" s="53"/>
      <c r="P1723" s="53" t="s">
        <v>420</v>
      </c>
      <c r="Q1723" s="53"/>
      <c r="R1723" s="53"/>
      <c r="S1723" s="54">
        <v>3.29</v>
      </c>
      <c r="T1723" s="54"/>
      <c r="V1723" s="5">
        <v>0</v>
      </c>
      <c r="W1723" s="4" t="s">
        <v>326</v>
      </c>
      <c r="X1723" s="55" t="s">
        <v>327</v>
      </c>
      <c r="Y1723" s="55"/>
      <c r="Z1723" s="55"/>
      <c r="AA1723" s="55"/>
      <c r="AB1723" s="56">
        <v>0</v>
      </c>
      <c r="AC1723" s="56"/>
    </row>
    <row r="1724" spans="1:29" ht="11.1" customHeight="1" x14ac:dyDescent="0.15">
      <c r="A1724" s="6" t="s">
        <v>325</v>
      </c>
      <c r="C1724" s="40" t="s">
        <v>418</v>
      </c>
      <c r="D1724" s="40"/>
      <c r="E1724" s="40"/>
      <c r="F1724" s="40"/>
      <c r="G1724" s="51">
        <v>3550229</v>
      </c>
      <c r="H1724" s="51"/>
      <c r="I1724" s="52" t="s">
        <v>372</v>
      </c>
      <c r="J1724" s="52"/>
      <c r="K1724" s="52"/>
      <c r="L1724" s="52"/>
      <c r="M1724" s="53" t="s">
        <v>419</v>
      </c>
      <c r="N1724" s="53"/>
      <c r="O1724" s="53"/>
      <c r="P1724" s="53" t="s">
        <v>420</v>
      </c>
      <c r="Q1724" s="53"/>
      <c r="R1724" s="53"/>
      <c r="S1724" s="54">
        <v>8.8699999999999992</v>
      </c>
      <c r="T1724" s="54"/>
      <c r="V1724" s="5">
        <v>0</v>
      </c>
      <c r="W1724" s="4" t="s">
        <v>326</v>
      </c>
      <c r="X1724" s="55" t="s">
        <v>327</v>
      </c>
      <c r="Y1724" s="55"/>
      <c r="Z1724" s="55"/>
      <c r="AA1724" s="55"/>
      <c r="AB1724" s="56">
        <v>0</v>
      </c>
      <c r="AC1724" s="56"/>
    </row>
    <row r="1725" spans="1:29" ht="11.1" customHeight="1" x14ac:dyDescent="0.15">
      <c r="A1725" s="6" t="s">
        <v>325</v>
      </c>
      <c r="C1725" s="40" t="s">
        <v>418</v>
      </c>
      <c r="D1725" s="40"/>
      <c r="E1725" s="40"/>
      <c r="F1725" s="40"/>
      <c r="G1725" s="51">
        <v>3550250</v>
      </c>
      <c r="H1725" s="51"/>
      <c r="I1725" s="52" t="s">
        <v>372</v>
      </c>
      <c r="J1725" s="52"/>
      <c r="K1725" s="52"/>
      <c r="L1725" s="52"/>
      <c r="M1725" s="53" t="s">
        <v>419</v>
      </c>
      <c r="N1725" s="53"/>
      <c r="O1725" s="53"/>
      <c r="P1725" s="53" t="s">
        <v>421</v>
      </c>
      <c r="Q1725" s="53"/>
      <c r="R1725" s="53"/>
      <c r="S1725" s="54">
        <v>9.77</v>
      </c>
      <c r="T1725" s="54"/>
      <c r="V1725" s="5">
        <v>0</v>
      </c>
      <c r="W1725" s="4" t="s">
        <v>326</v>
      </c>
      <c r="X1725" s="55" t="s">
        <v>327</v>
      </c>
      <c r="Y1725" s="55"/>
      <c r="Z1725" s="55"/>
      <c r="AA1725" s="55"/>
      <c r="AB1725" s="56">
        <v>0</v>
      </c>
      <c r="AC1725" s="56"/>
    </row>
    <row r="1726" spans="1:29" ht="11.1" customHeight="1" x14ac:dyDescent="0.15">
      <c r="A1726" s="6" t="s">
        <v>325</v>
      </c>
      <c r="C1726" s="40" t="s">
        <v>418</v>
      </c>
      <c r="D1726" s="40"/>
      <c r="E1726" s="40"/>
      <c r="F1726" s="40"/>
      <c r="G1726" s="51">
        <v>3550391</v>
      </c>
      <c r="H1726" s="51"/>
      <c r="I1726" s="52" t="s">
        <v>372</v>
      </c>
      <c r="J1726" s="52"/>
      <c r="K1726" s="52"/>
      <c r="L1726" s="52"/>
      <c r="M1726" s="53" t="s">
        <v>419</v>
      </c>
      <c r="N1726" s="53"/>
      <c r="O1726" s="53"/>
      <c r="P1726" s="53" t="s">
        <v>420</v>
      </c>
      <c r="Q1726" s="53"/>
      <c r="R1726" s="53"/>
      <c r="S1726" s="54">
        <v>3.3</v>
      </c>
      <c r="T1726" s="54"/>
      <c r="V1726" s="5">
        <v>0</v>
      </c>
      <c r="W1726" s="4" t="s">
        <v>326</v>
      </c>
      <c r="X1726" s="55" t="s">
        <v>327</v>
      </c>
      <c r="Y1726" s="55"/>
      <c r="Z1726" s="55"/>
      <c r="AA1726" s="55"/>
      <c r="AB1726" s="56">
        <v>0</v>
      </c>
      <c r="AC1726" s="56"/>
    </row>
    <row r="1727" spans="1:29" ht="11.1" customHeight="1" x14ac:dyDescent="0.15">
      <c r="A1727" s="6" t="s">
        <v>325</v>
      </c>
      <c r="C1727" s="40" t="s">
        <v>418</v>
      </c>
      <c r="D1727" s="40"/>
      <c r="E1727" s="40"/>
      <c r="F1727" s="40"/>
      <c r="G1727" s="51">
        <v>3550398</v>
      </c>
      <c r="H1727" s="51"/>
      <c r="I1727" s="52" t="s">
        <v>372</v>
      </c>
      <c r="J1727" s="52"/>
      <c r="K1727" s="52"/>
      <c r="L1727" s="52"/>
      <c r="M1727" s="53" t="s">
        <v>419</v>
      </c>
      <c r="N1727" s="53"/>
      <c r="O1727" s="53"/>
      <c r="P1727" s="53" t="s">
        <v>421</v>
      </c>
      <c r="Q1727" s="53"/>
      <c r="R1727" s="53"/>
      <c r="S1727" s="54">
        <v>3.17</v>
      </c>
      <c r="T1727" s="54"/>
      <c r="V1727" s="5">
        <v>0</v>
      </c>
      <c r="W1727" s="4" t="s">
        <v>326</v>
      </c>
      <c r="X1727" s="55" t="s">
        <v>327</v>
      </c>
      <c r="Y1727" s="55"/>
      <c r="Z1727" s="55"/>
      <c r="AA1727" s="55"/>
      <c r="AB1727" s="56">
        <v>0</v>
      </c>
      <c r="AC1727" s="56"/>
    </row>
    <row r="1728" spans="1:29" ht="11.1" customHeight="1" x14ac:dyDescent="0.15">
      <c r="A1728" s="6" t="s">
        <v>325</v>
      </c>
      <c r="C1728" s="40" t="s">
        <v>418</v>
      </c>
      <c r="D1728" s="40"/>
      <c r="E1728" s="40"/>
      <c r="F1728" s="40"/>
      <c r="G1728" s="51">
        <v>3553291</v>
      </c>
      <c r="H1728" s="51"/>
      <c r="I1728" s="52" t="s">
        <v>374</v>
      </c>
      <c r="J1728" s="52"/>
      <c r="K1728" s="52"/>
      <c r="L1728" s="52"/>
      <c r="M1728" s="53" t="s">
        <v>419</v>
      </c>
      <c r="N1728" s="53"/>
      <c r="O1728" s="53"/>
      <c r="P1728" s="53" t="s">
        <v>420</v>
      </c>
      <c r="Q1728" s="53"/>
      <c r="R1728" s="53"/>
      <c r="S1728" s="54">
        <v>8.07</v>
      </c>
      <c r="T1728" s="54"/>
      <c r="V1728" s="5">
        <v>0</v>
      </c>
      <c r="W1728" s="4" t="s">
        <v>326</v>
      </c>
      <c r="X1728" s="55" t="s">
        <v>327</v>
      </c>
      <c r="Y1728" s="55"/>
      <c r="Z1728" s="55"/>
      <c r="AA1728" s="55"/>
      <c r="AB1728" s="56">
        <v>0</v>
      </c>
      <c r="AC1728" s="56"/>
    </row>
    <row r="1729" spans="1:31" ht="11.1" customHeight="1" x14ac:dyDescent="0.15">
      <c r="A1729" s="6" t="s">
        <v>325</v>
      </c>
      <c r="C1729" s="40" t="s">
        <v>418</v>
      </c>
      <c r="D1729" s="40"/>
      <c r="E1729" s="40"/>
      <c r="F1729" s="40"/>
      <c r="G1729" s="51">
        <v>3553319</v>
      </c>
      <c r="H1729" s="51"/>
      <c r="I1729" s="52" t="s">
        <v>374</v>
      </c>
      <c r="J1729" s="52"/>
      <c r="K1729" s="52"/>
      <c r="L1729" s="52"/>
      <c r="M1729" s="53" t="s">
        <v>419</v>
      </c>
      <c r="N1729" s="53"/>
      <c r="O1729" s="53"/>
      <c r="P1729" s="53" t="s">
        <v>421</v>
      </c>
      <c r="Q1729" s="53"/>
      <c r="R1729" s="53"/>
      <c r="S1729" s="54">
        <v>9.84</v>
      </c>
      <c r="T1729" s="54"/>
      <c r="V1729" s="5">
        <v>0</v>
      </c>
      <c r="W1729" s="4" t="s">
        <v>326</v>
      </c>
      <c r="X1729" s="55" t="s">
        <v>327</v>
      </c>
      <c r="Y1729" s="55"/>
      <c r="Z1729" s="55"/>
      <c r="AA1729" s="55"/>
      <c r="AB1729" s="56">
        <v>0</v>
      </c>
      <c r="AC1729" s="56"/>
    </row>
    <row r="1730" spans="1:31" ht="11.1" customHeight="1" x14ac:dyDescent="0.15">
      <c r="A1730" s="6" t="s">
        <v>325</v>
      </c>
      <c r="C1730" s="40" t="s">
        <v>418</v>
      </c>
      <c r="D1730" s="40"/>
      <c r="E1730" s="40"/>
      <c r="F1730" s="40"/>
      <c r="G1730" s="51">
        <v>3556350</v>
      </c>
      <c r="H1730" s="51"/>
      <c r="I1730" s="52" t="s">
        <v>375</v>
      </c>
      <c r="J1730" s="52"/>
      <c r="K1730" s="52"/>
      <c r="L1730" s="52"/>
      <c r="M1730" s="53" t="s">
        <v>419</v>
      </c>
      <c r="N1730" s="53"/>
      <c r="O1730" s="53"/>
      <c r="P1730" s="53" t="s">
        <v>420</v>
      </c>
      <c r="Q1730" s="53"/>
      <c r="R1730" s="53"/>
      <c r="S1730" s="54">
        <v>9.75</v>
      </c>
      <c r="T1730" s="54"/>
      <c r="V1730" s="5">
        <v>0</v>
      </c>
      <c r="W1730" s="4" t="s">
        <v>326</v>
      </c>
      <c r="X1730" s="55" t="s">
        <v>327</v>
      </c>
      <c r="Y1730" s="55"/>
      <c r="Z1730" s="55"/>
      <c r="AA1730" s="55"/>
      <c r="AB1730" s="56">
        <v>0</v>
      </c>
      <c r="AC1730" s="56"/>
    </row>
    <row r="1731" spans="1:31" ht="11.1" customHeight="1" x14ac:dyDescent="0.15">
      <c r="A1731" s="6" t="s">
        <v>325</v>
      </c>
      <c r="C1731" s="40" t="s">
        <v>418</v>
      </c>
      <c r="D1731" s="40"/>
      <c r="E1731" s="40"/>
      <c r="F1731" s="40"/>
      <c r="G1731" s="51">
        <v>3556367</v>
      </c>
      <c r="H1731" s="51"/>
      <c r="I1731" s="52" t="s">
        <v>375</v>
      </c>
      <c r="J1731" s="52"/>
      <c r="K1731" s="52"/>
      <c r="L1731" s="52"/>
      <c r="M1731" s="53" t="s">
        <v>419</v>
      </c>
      <c r="N1731" s="53"/>
      <c r="O1731" s="53"/>
      <c r="P1731" s="53" t="s">
        <v>423</v>
      </c>
      <c r="Q1731" s="53"/>
      <c r="R1731" s="53"/>
      <c r="S1731" s="54">
        <v>9.8699999999999992</v>
      </c>
      <c r="T1731" s="54"/>
      <c r="V1731" s="5">
        <v>0</v>
      </c>
      <c r="W1731" s="4" t="s">
        <v>326</v>
      </c>
      <c r="X1731" s="55" t="s">
        <v>327</v>
      </c>
      <c r="Y1731" s="55"/>
      <c r="Z1731" s="55"/>
      <c r="AA1731" s="55"/>
      <c r="AB1731" s="56">
        <v>0</v>
      </c>
      <c r="AC1731" s="56"/>
    </row>
    <row r="1732" spans="1:31" ht="11.1" customHeight="1" x14ac:dyDescent="0.15">
      <c r="A1732" s="6" t="s">
        <v>325</v>
      </c>
      <c r="C1732" s="40" t="s">
        <v>418</v>
      </c>
      <c r="D1732" s="40"/>
      <c r="E1732" s="40"/>
      <c r="F1732" s="40"/>
      <c r="G1732" s="51">
        <v>3559950</v>
      </c>
      <c r="H1732" s="51"/>
      <c r="I1732" s="52" t="s">
        <v>376</v>
      </c>
      <c r="J1732" s="52"/>
      <c r="K1732" s="52"/>
      <c r="L1732" s="52"/>
      <c r="M1732" s="53" t="s">
        <v>419</v>
      </c>
      <c r="N1732" s="53"/>
      <c r="O1732" s="53"/>
      <c r="P1732" s="53" t="s">
        <v>420</v>
      </c>
      <c r="Q1732" s="53"/>
      <c r="R1732" s="53"/>
      <c r="S1732" s="54">
        <v>9.9499999999999993</v>
      </c>
      <c r="T1732" s="54"/>
      <c r="V1732" s="5">
        <v>0</v>
      </c>
      <c r="W1732" s="4" t="s">
        <v>326</v>
      </c>
      <c r="X1732" s="55" t="s">
        <v>327</v>
      </c>
      <c r="Y1732" s="55"/>
      <c r="Z1732" s="55"/>
      <c r="AA1732" s="55"/>
      <c r="AB1732" s="56">
        <v>0</v>
      </c>
      <c r="AC1732" s="56"/>
    </row>
    <row r="1733" spans="1:31" ht="11.1" customHeight="1" x14ac:dyDescent="0.15">
      <c r="A1733" s="6" t="s">
        <v>325</v>
      </c>
      <c r="C1733" s="40" t="s">
        <v>418</v>
      </c>
      <c r="D1733" s="40"/>
      <c r="E1733" s="40"/>
      <c r="F1733" s="40"/>
      <c r="G1733" s="51">
        <v>3559953</v>
      </c>
      <c r="H1733" s="51"/>
      <c r="I1733" s="52" t="s">
        <v>376</v>
      </c>
      <c r="J1733" s="52"/>
      <c r="K1733" s="52"/>
      <c r="L1733" s="52"/>
      <c r="M1733" s="53" t="s">
        <v>419</v>
      </c>
      <c r="N1733" s="53"/>
      <c r="O1733" s="53"/>
      <c r="P1733" s="53" t="s">
        <v>421</v>
      </c>
      <c r="Q1733" s="53"/>
      <c r="R1733" s="53"/>
      <c r="S1733" s="54">
        <v>10.41</v>
      </c>
      <c r="T1733" s="54"/>
      <c r="V1733" s="5">
        <v>0</v>
      </c>
      <c r="W1733" s="4" t="s">
        <v>326</v>
      </c>
      <c r="X1733" s="55" t="s">
        <v>327</v>
      </c>
      <c r="Y1733" s="55"/>
      <c r="Z1733" s="55"/>
      <c r="AA1733" s="55"/>
      <c r="AB1733" s="56">
        <v>0</v>
      </c>
      <c r="AC1733" s="56"/>
    </row>
    <row r="1734" spans="1:31" ht="8.65" customHeight="1" x14ac:dyDescent="0.15"/>
    <row r="1735" spans="1:31" ht="13.9" customHeight="1" x14ac:dyDescent="0.15">
      <c r="Q1735" s="37" t="s">
        <v>424</v>
      </c>
      <c r="R1735" s="37"/>
      <c r="S1735" s="37"/>
      <c r="AA1735" s="57" t="s">
        <v>381</v>
      </c>
      <c r="AB1735" s="57"/>
      <c r="AC1735" s="57"/>
      <c r="AD1735" s="57"/>
      <c r="AE1735" s="57"/>
    </row>
    <row r="1736" spans="1:31" ht="13.9" customHeight="1" x14ac:dyDescent="0.15">
      <c r="A1736" s="2" t="s">
        <v>425</v>
      </c>
      <c r="C1736" s="40" t="s">
        <v>426</v>
      </c>
      <c r="D1736" s="40"/>
      <c r="E1736" s="40"/>
      <c r="G1736" s="41" t="s">
        <v>427</v>
      </c>
      <c r="H1736" s="41"/>
      <c r="I1736" s="40" t="s">
        <v>428</v>
      </c>
      <c r="J1736" s="40"/>
      <c r="K1736" s="40"/>
      <c r="L1736" s="40"/>
      <c r="M1736" s="40" t="s">
        <v>429</v>
      </c>
      <c r="N1736" s="40"/>
      <c r="O1736" s="40"/>
      <c r="P1736" s="40" t="s">
        <v>430</v>
      </c>
      <c r="Q1736" s="40"/>
      <c r="R1736" s="40"/>
      <c r="S1736" s="42" t="s">
        <v>431</v>
      </c>
      <c r="T1736" s="42"/>
      <c r="V1736" s="3" t="s">
        <v>432</v>
      </c>
      <c r="Z1736" s="42" t="s">
        <v>433</v>
      </c>
      <c r="AA1736" s="42"/>
      <c r="AB1736" s="42" t="s">
        <v>434</v>
      </c>
      <c r="AC1736" s="42"/>
    </row>
    <row r="1737" spans="1:31" ht="0.75" customHeight="1" x14ac:dyDescent="0.15">
      <c r="A1737" s="43" t="s">
        <v>435</v>
      </c>
      <c r="B1737" s="1" t="s">
        <v>436</v>
      </c>
      <c r="C1737" s="44" t="s">
        <v>418</v>
      </c>
      <c r="D1737" s="44"/>
      <c r="E1737" s="44"/>
      <c r="F1737" s="44"/>
      <c r="G1737" s="45">
        <v>3563851</v>
      </c>
      <c r="H1737" s="45"/>
      <c r="I1737" s="46" t="s">
        <v>377</v>
      </c>
      <c r="J1737" s="46"/>
      <c r="K1737" s="46"/>
      <c r="L1737" s="46"/>
      <c r="M1737" s="47" t="s">
        <v>419</v>
      </c>
      <c r="N1737" s="47"/>
      <c r="O1737" s="47"/>
      <c r="P1737" s="47" t="s">
        <v>420</v>
      </c>
      <c r="Q1737" s="47"/>
      <c r="R1737" s="47"/>
      <c r="S1737" s="48">
        <v>9.7899999999999991</v>
      </c>
      <c r="T1737" s="48"/>
      <c r="U1737" s="1" t="s">
        <v>436</v>
      </c>
      <c r="V1737" s="48">
        <v>0</v>
      </c>
      <c r="W1737" s="47" t="s">
        <v>436</v>
      </c>
      <c r="X1737" s="49" t="s">
        <v>437</v>
      </c>
      <c r="Y1737" s="49"/>
      <c r="Z1737" s="49"/>
      <c r="AA1737" s="49"/>
      <c r="AB1737" s="50">
        <v>0</v>
      </c>
      <c r="AC1737" s="50"/>
      <c r="AD1737" s="1" t="s">
        <v>436</v>
      </c>
    </row>
    <row r="1738" spans="1:31" ht="10.35" customHeight="1" x14ac:dyDescent="0.15">
      <c r="A1738" s="43"/>
      <c r="C1738" s="44"/>
      <c r="D1738" s="44"/>
      <c r="E1738" s="44"/>
      <c r="F1738" s="44"/>
      <c r="G1738" s="45"/>
      <c r="H1738" s="45"/>
      <c r="I1738" s="46"/>
      <c r="J1738" s="46"/>
      <c r="K1738" s="46"/>
      <c r="L1738" s="46"/>
      <c r="M1738" s="47"/>
      <c r="N1738" s="47"/>
      <c r="O1738" s="47"/>
      <c r="P1738" s="47"/>
      <c r="Q1738" s="47"/>
      <c r="R1738" s="47"/>
      <c r="S1738" s="48"/>
      <c r="T1738" s="48"/>
      <c r="V1738" s="48"/>
      <c r="W1738" s="47"/>
      <c r="X1738" s="49"/>
      <c r="Y1738" s="49"/>
      <c r="Z1738" s="49"/>
      <c r="AA1738" s="49"/>
      <c r="AB1738" s="50"/>
      <c r="AC1738" s="50"/>
    </row>
    <row r="1739" spans="1:31" ht="11.1" customHeight="1" x14ac:dyDescent="0.15">
      <c r="A1739" s="6" t="s">
        <v>435</v>
      </c>
      <c r="C1739" s="40" t="s">
        <v>418</v>
      </c>
      <c r="D1739" s="40"/>
      <c r="E1739" s="40"/>
      <c r="F1739" s="40"/>
      <c r="G1739" s="51">
        <v>3563866</v>
      </c>
      <c r="H1739" s="51"/>
      <c r="I1739" s="52" t="s">
        <v>377</v>
      </c>
      <c r="J1739" s="52"/>
      <c r="K1739" s="52"/>
      <c r="L1739" s="52"/>
      <c r="M1739" s="53" t="s">
        <v>419</v>
      </c>
      <c r="N1739" s="53"/>
      <c r="O1739" s="53"/>
      <c r="P1739" s="53" t="s">
        <v>421</v>
      </c>
      <c r="Q1739" s="53"/>
      <c r="R1739" s="53"/>
      <c r="S1739" s="54">
        <v>10.07</v>
      </c>
      <c r="T1739" s="54"/>
      <c r="V1739" s="5">
        <v>0</v>
      </c>
      <c r="W1739" s="4" t="s">
        <v>436</v>
      </c>
      <c r="X1739" s="55" t="s">
        <v>437</v>
      </c>
      <c r="Y1739" s="55"/>
      <c r="Z1739" s="55"/>
      <c r="AA1739" s="55"/>
      <c r="AB1739" s="56">
        <v>0</v>
      </c>
      <c r="AC1739" s="56"/>
    </row>
    <row r="1740" spans="1:31" ht="11.1" customHeight="1" x14ac:dyDescent="0.15">
      <c r="A1740" s="6" t="s">
        <v>435</v>
      </c>
      <c r="C1740" s="40" t="s">
        <v>418</v>
      </c>
      <c r="D1740" s="40"/>
      <c r="E1740" s="40"/>
      <c r="F1740" s="40"/>
      <c r="G1740" s="51">
        <v>3567324</v>
      </c>
      <c r="H1740" s="51"/>
      <c r="I1740" s="52" t="s">
        <v>378</v>
      </c>
      <c r="J1740" s="52"/>
      <c r="K1740" s="52"/>
      <c r="L1740" s="52"/>
      <c r="M1740" s="53" t="s">
        <v>419</v>
      </c>
      <c r="N1740" s="53"/>
      <c r="O1740" s="53"/>
      <c r="P1740" s="53" t="s">
        <v>421</v>
      </c>
      <c r="Q1740" s="53"/>
      <c r="R1740" s="53"/>
      <c r="S1740" s="54">
        <v>9.2799999999999994</v>
      </c>
      <c r="T1740" s="54"/>
      <c r="V1740" s="5">
        <v>0</v>
      </c>
      <c r="W1740" s="4" t="s">
        <v>436</v>
      </c>
      <c r="X1740" s="55" t="s">
        <v>437</v>
      </c>
      <c r="Y1740" s="55"/>
      <c r="Z1740" s="55"/>
      <c r="AA1740" s="55"/>
      <c r="AB1740" s="56">
        <v>0</v>
      </c>
      <c r="AC1740" s="56"/>
    </row>
    <row r="1741" spans="1:31" ht="11.1" customHeight="1" x14ac:dyDescent="0.15">
      <c r="A1741" s="6" t="s">
        <v>435</v>
      </c>
      <c r="C1741" s="40" t="s">
        <v>418</v>
      </c>
      <c r="D1741" s="40"/>
      <c r="E1741" s="40"/>
      <c r="F1741" s="40"/>
      <c r="G1741" s="51">
        <v>3567334</v>
      </c>
      <c r="H1741" s="51"/>
      <c r="I1741" s="52" t="s">
        <v>378</v>
      </c>
      <c r="J1741" s="52"/>
      <c r="K1741" s="52"/>
      <c r="L1741" s="52"/>
      <c r="M1741" s="53" t="s">
        <v>419</v>
      </c>
      <c r="N1741" s="53"/>
      <c r="O1741" s="53"/>
      <c r="P1741" s="53" t="s">
        <v>420</v>
      </c>
      <c r="Q1741" s="53"/>
      <c r="R1741" s="53"/>
      <c r="S1741" s="54">
        <v>9.73</v>
      </c>
      <c r="T1741" s="54"/>
      <c r="V1741" s="5">
        <v>0</v>
      </c>
      <c r="W1741" s="4" t="s">
        <v>436</v>
      </c>
      <c r="X1741" s="55" t="s">
        <v>437</v>
      </c>
      <c r="Y1741" s="55"/>
      <c r="Z1741" s="55"/>
      <c r="AA1741" s="55"/>
      <c r="AB1741" s="56">
        <v>0</v>
      </c>
      <c r="AC1741" s="56"/>
    </row>
    <row r="1742" spans="1:31" ht="11.1" customHeight="1" x14ac:dyDescent="0.15">
      <c r="A1742" s="6" t="s">
        <v>435</v>
      </c>
      <c r="C1742" s="40" t="s">
        <v>418</v>
      </c>
      <c r="D1742" s="40"/>
      <c r="E1742" s="40"/>
      <c r="F1742" s="40"/>
      <c r="G1742" s="51">
        <v>3570794</v>
      </c>
      <c r="H1742" s="51"/>
      <c r="I1742" s="52" t="s">
        <v>379</v>
      </c>
      <c r="J1742" s="52"/>
      <c r="K1742" s="52"/>
      <c r="L1742" s="52"/>
      <c r="M1742" s="53" t="s">
        <v>419</v>
      </c>
      <c r="N1742" s="53"/>
      <c r="O1742" s="53"/>
      <c r="P1742" s="53" t="s">
        <v>422</v>
      </c>
      <c r="Q1742" s="53"/>
      <c r="R1742" s="53"/>
      <c r="S1742" s="54">
        <v>5.28</v>
      </c>
      <c r="T1742" s="54"/>
      <c r="V1742" s="5">
        <v>0</v>
      </c>
      <c r="W1742" s="4" t="s">
        <v>436</v>
      </c>
      <c r="X1742" s="55" t="s">
        <v>437</v>
      </c>
      <c r="Y1742" s="55"/>
      <c r="Z1742" s="55"/>
      <c r="AA1742" s="55"/>
      <c r="AB1742" s="56">
        <v>0</v>
      </c>
      <c r="AC1742" s="56"/>
    </row>
    <row r="1743" spans="1:31" ht="11.1" customHeight="1" x14ac:dyDescent="0.15">
      <c r="A1743" s="6" t="s">
        <v>435</v>
      </c>
      <c r="C1743" s="40" t="s">
        <v>418</v>
      </c>
      <c r="D1743" s="40"/>
      <c r="E1743" s="40"/>
      <c r="F1743" s="40"/>
      <c r="G1743" s="51">
        <v>3571007</v>
      </c>
      <c r="H1743" s="51"/>
      <c r="I1743" s="52" t="s">
        <v>379</v>
      </c>
      <c r="J1743" s="52"/>
      <c r="K1743" s="52"/>
      <c r="L1743" s="52"/>
      <c r="M1743" s="53" t="s">
        <v>419</v>
      </c>
      <c r="N1743" s="53"/>
      <c r="O1743" s="53"/>
      <c r="P1743" s="53" t="s">
        <v>421</v>
      </c>
      <c r="Q1743" s="53"/>
      <c r="R1743" s="53"/>
      <c r="S1743" s="54">
        <v>9.18</v>
      </c>
      <c r="T1743" s="54"/>
      <c r="V1743" s="5">
        <v>0</v>
      </c>
      <c r="W1743" s="4" t="s">
        <v>436</v>
      </c>
      <c r="X1743" s="55" t="s">
        <v>437</v>
      </c>
      <c r="Y1743" s="55"/>
      <c r="Z1743" s="55"/>
      <c r="AA1743" s="55"/>
      <c r="AB1743" s="56">
        <v>0</v>
      </c>
      <c r="AC1743" s="56"/>
    </row>
    <row r="1744" spans="1:31" ht="11.1" customHeight="1" x14ac:dyDescent="0.15">
      <c r="A1744" s="6" t="s">
        <v>435</v>
      </c>
      <c r="C1744" s="40" t="s">
        <v>418</v>
      </c>
      <c r="D1744" s="40"/>
      <c r="E1744" s="40"/>
      <c r="F1744" s="40"/>
      <c r="G1744" s="51">
        <v>3571193</v>
      </c>
      <c r="H1744" s="51"/>
      <c r="I1744" s="52" t="s">
        <v>379</v>
      </c>
      <c r="J1744" s="52"/>
      <c r="K1744" s="52"/>
      <c r="L1744" s="52"/>
      <c r="M1744" s="53" t="s">
        <v>419</v>
      </c>
      <c r="N1744" s="53"/>
      <c r="O1744" s="53"/>
      <c r="P1744" s="53" t="s">
        <v>422</v>
      </c>
      <c r="Q1744" s="53"/>
      <c r="R1744" s="53"/>
      <c r="S1744" s="54">
        <v>6.06</v>
      </c>
      <c r="T1744" s="54"/>
      <c r="V1744" s="5">
        <v>0</v>
      </c>
      <c r="W1744" s="4" t="s">
        <v>436</v>
      </c>
      <c r="X1744" s="55" t="s">
        <v>437</v>
      </c>
      <c r="Y1744" s="55"/>
      <c r="Z1744" s="55"/>
      <c r="AA1744" s="55"/>
      <c r="AB1744" s="56">
        <v>0</v>
      </c>
      <c r="AC1744" s="56"/>
    </row>
    <row r="1745" spans="1:29" ht="11.1" customHeight="1" x14ac:dyDescent="0.15">
      <c r="A1745" s="6" t="s">
        <v>435</v>
      </c>
      <c r="C1745" s="40" t="s">
        <v>418</v>
      </c>
      <c r="D1745" s="40"/>
      <c r="E1745" s="40"/>
      <c r="F1745" s="40"/>
      <c r="G1745" s="51">
        <v>3571200</v>
      </c>
      <c r="H1745" s="51"/>
      <c r="I1745" s="52" t="s">
        <v>379</v>
      </c>
      <c r="J1745" s="52"/>
      <c r="K1745" s="52"/>
      <c r="L1745" s="52"/>
      <c r="M1745" s="53" t="s">
        <v>419</v>
      </c>
      <c r="N1745" s="53"/>
      <c r="O1745" s="53"/>
      <c r="P1745" s="53" t="s">
        <v>421</v>
      </c>
      <c r="Q1745" s="53"/>
      <c r="R1745" s="53"/>
      <c r="S1745" s="54">
        <v>3.37</v>
      </c>
      <c r="T1745" s="54"/>
      <c r="V1745" s="5">
        <v>0</v>
      </c>
      <c r="W1745" s="4" t="s">
        <v>436</v>
      </c>
      <c r="X1745" s="55" t="s">
        <v>437</v>
      </c>
      <c r="Y1745" s="55"/>
      <c r="Z1745" s="55"/>
      <c r="AA1745" s="55"/>
      <c r="AB1745" s="56">
        <v>0</v>
      </c>
      <c r="AC1745" s="56"/>
    </row>
    <row r="1746" spans="1:29" ht="11.1" customHeight="1" x14ac:dyDescent="0.15">
      <c r="A1746" s="6" t="s">
        <v>435</v>
      </c>
      <c r="C1746" s="40" t="s">
        <v>418</v>
      </c>
      <c r="D1746" s="40"/>
      <c r="E1746" s="40"/>
      <c r="F1746" s="40"/>
      <c r="G1746" s="51">
        <v>3574628</v>
      </c>
      <c r="H1746" s="51"/>
      <c r="I1746" s="52" t="s">
        <v>382</v>
      </c>
      <c r="J1746" s="52"/>
      <c r="K1746" s="52"/>
      <c r="L1746" s="52"/>
      <c r="M1746" s="53" t="s">
        <v>419</v>
      </c>
      <c r="N1746" s="53"/>
      <c r="O1746" s="53"/>
      <c r="P1746" s="53" t="s">
        <v>422</v>
      </c>
      <c r="Q1746" s="53"/>
      <c r="R1746" s="53"/>
      <c r="S1746" s="54">
        <v>6.26</v>
      </c>
      <c r="T1746" s="54"/>
      <c r="V1746" s="5">
        <v>0</v>
      </c>
      <c r="W1746" s="4" t="s">
        <v>436</v>
      </c>
      <c r="X1746" s="55" t="s">
        <v>437</v>
      </c>
      <c r="Y1746" s="55"/>
      <c r="Z1746" s="55"/>
      <c r="AA1746" s="55"/>
      <c r="AB1746" s="56">
        <v>0</v>
      </c>
      <c r="AC1746" s="56"/>
    </row>
    <row r="1747" spans="1:29" ht="11.1" customHeight="1" x14ac:dyDescent="0.15">
      <c r="A1747" s="6" t="s">
        <v>435</v>
      </c>
      <c r="C1747" s="40" t="s">
        <v>418</v>
      </c>
      <c r="D1747" s="40"/>
      <c r="E1747" s="40"/>
      <c r="F1747" s="40"/>
      <c r="G1747" s="51">
        <v>3574880</v>
      </c>
      <c r="H1747" s="51"/>
      <c r="I1747" s="52" t="s">
        <v>382</v>
      </c>
      <c r="J1747" s="52"/>
      <c r="K1747" s="52"/>
      <c r="L1747" s="52"/>
      <c r="M1747" s="53" t="s">
        <v>419</v>
      </c>
      <c r="N1747" s="53"/>
      <c r="O1747" s="53"/>
      <c r="P1747" s="53" t="s">
        <v>421</v>
      </c>
      <c r="Q1747" s="53"/>
      <c r="R1747" s="53"/>
      <c r="S1747" s="54">
        <v>10.39</v>
      </c>
      <c r="T1747" s="54"/>
      <c r="V1747" s="5">
        <v>0</v>
      </c>
      <c r="W1747" s="4" t="s">
        <v>436</v>
      </c>
      <c r="X1747" s="55" t="s">
        <v>437</v>
      </c>
      <c r="Y1747" s="55"/>
      <c r="Z1747" s="55"/>
      <c r="AA1747" s="55"/>
      <c r="AB1747" s="56">
        <v>0</v>
      </c>
      <c r="AC1747" s="56"/>
    </row>
    <row r="1748" spans="1:29" ht="11.1" customHeight="1" x14ac:dyDescent="0.15">
      <c r="A1748" s="6" t="s">
        <v>435</v>
      </c>
      <c r="C1748" s="40" t="s">
        <v>418</v>
      </c>
      <c r="D1748" s="40"/>
      <c r="E1748" s="40"/>
      <c r="F1748" s="40"/>
      <c r="G1748" s="51">
        <v>3574902</v>
      </c>
      <c r="H1748" s="51"/>
      <c r="I1748" s="52" t="s">
        <v>382</v>
      </c>
      <c r="J1748" s="52"/>
      <c r="K1748" s="52"/>
      <c r="L1748" s="52"/>
      <c r="M1748" s="53" t="s">
        <v>419</v>
      </c>
      <c r="N1748" s="53"/>
      <c r="O1748" s="53"/>
      <c r="P1748" s="53" t="s">
        <v>422</v>
      </c>
      <c r="Q1748" s="53"/>
      <c r="R1748" s="53"/>
      <c r="S1748" s="54">
        <v>3.76</v>
      </c>
      <c r="T1748" s="54"/>
      <c r="V1748" s="5">
        <v>0</v>
      </c>
      <c r="W1748" s="4" t="s">
        <v>436</v>
      </c>
      <c r="X1748" s="55" t="s">
        <v>437</v>
      </c>
      <c r="Y1748" s="55"/>
      <c r="Z1748" s="55"/>
      <c r="AA1748" s="55"/>
      <c r="AB1748" s="56">
        <v>0</v>
      </c>
      <c r="AC1748" s="56"/>
    </row>
    <row r="1749" spans="1:29" ht="11.1" customHeight="1" x14ac:dyDescent="0.15">
      <c r="A1749" s="6" t="s">
        <v>435</v>
      </c>
      <c r="C1749" s="40" t="s">
        <v>418</v>
      </c>
      <c r="D1749" s="40"/>
      <c r="E1749" s="40"/>
      <c r="F1749" s="40"/>
      <c r="G1749" s="51">
        <v>3578585</v>
      </c>
      <c r="H1749" s="51"/>
      <c r="I1749" s="52" t="s">
        <v>383</v>
      </c>
      <c r="J1749" s="52"/>
      <c r="K1749" s="52"/>
      <c r="L1749" s="52"/>
      <c r="M1749" s="53" t="s">
        <v>419</v>
      </c>
      <c r="N1749" s="53"/>
      <c r="O1749" s="53"/>
      <c r="P1749" s="53" t="s">
        <v>420</v>
      </c>
      <c r="Q1749" s="53"/>
      <c r="R1749" s="53"/>
      <c r="S1749" s="54">
        <v>9.56</v>
      </c>
      <c r="T1749" s="54"/>
      <c r="V1749" s="5">
        <v>0</v>
      </c>
      <c r="W1749" s="4" t="s">
        <v>436</v>
      </c>
      <c r="X1749" s="55" t="s">
        <v>437</v>
      </c>
      <c r="Y1749" s="55"/>
      <c r="Z1749" s="55"/>
      <c r="AA1749" s="55"/>
      <c r="AB1749" s="56">
        <v>0</v>
      </c>
      <c r="AC1749" s="56"/>
    </row>
    <row r="1750" spans="1:29" ht="11.1" customHeight="1" x14ac:dyDescent="0.15">
      <c r="A1750" s="6" t="s">
        <v>435</v>
      </c>
      <c r="C1750" s="40" t="s">
        <v>418</v>
      </c>
      <c r="D1750" s="40"/>
      <c r="E1750" s="40"/>
      <c r="F1750" s="40"/>
      <c r="G1750" s="51">
        <v>3578636</v>
      </c>
      <c r="H1750" s="51"/>
      <c r="I1750" s="52" t="s">
        <v>383</v>
      </c>
      <c r="J1750" s="52"/>
      <c r="K1750" s="52"/>
      <c r="L1750" s="52"/>
      <c r="M1750" s="53" t="s">
        <v>419</v>
      </c>
      <c r="N1750" s="53"/>
      <c r="O1750" s="53"/>
      <c r="P1750" s="53" t="s">
        <v>421</v>
      </c>
      <c r="Q1750" s="53"/>
      <c r="R1750" s="53"/>
      <c r="S1750" s="54">
        <v>10.79</v>
      </c>
      <c r="T1750" s="54"/>
      <c r="V1750" s="5">
        <v>0</v>
      </c>
      <c r="W1750" s="4" t="s">
        <v>436</v>
      </c>
      <c r="X1750" s="55" t="s">
        <v>437</v>
      </c>
      <c r="Y1750" s="55"/>
      <c r="Z1750" s="55"/>
      <c r="AA1750" s="55"/>
      <c r="AB1750" s="56">
        <v>0</v>
      </c>
      <c r="AC1750" s="56"/>
    </row>
    <row r="1751" spans="1:29" ht="11.1" customHeight="1" x14ac:dyDescent="0.15">
      <c r="A1751" s="6" t="s">
        <v>435</v>
      </c>
      <c r="C1751" s="40" t="s">
        <v>418</v>
      </c>
      <c r="D1751" s="40"/>
      <c r="E1751" s="40"/>
      <c r="F1751" s="40"/>
      <c r="G1751" s="51">
        <v>3582373</v>
      </c>
      <c r="H1751" s="51"/>
      <c r="I1751" s="52" t="s">
        <v>384</v>
      </c>
      <c r="J1751" s="52"/>
      <c r="K1751" s="52"/>
      <c r="L1751" s="52"/>
      <c r="M1751" s="53" t="s">
        <v>419</v>
      </c>
      <c r="N1751" s="53"/>
      <c r="O1751" s="53"/>
      <c r="P1751" s="53" t="s">
        <v>420</v>
      </c>
      <c r="Q1751" s="53"/>
      <c r="R1751" s="53"/>
      <c r="S1751" s="54">
        <v>10.06</v>
      </c>
      <c r="T1751" s="54"/>
      <c r="V1751" s="5">
        <v>0</v>
      </c>
      <c r="W1751" s="4" t="s">
        <v>436</v>
      </c>
      <c r="X1751" s="55" t="s">
        <v>437</v>
      </c>
      <c r="Y1751" s="55"/>
      <c r="Z1751" s="55"/>
      <c r="AA1751" s="55"/>
      <c r="AB1751" s="56">
        <v>0</v>
      </c>
      <c r="AC1751" s="56"/>
    </row>
    <row r="1752" spans="1:29" ht="11.1" customHeight="1" x14ac:dyDescent="0.15">
      <c r="A1752" s="6" t="s">
        <v>435</v>
      </c>
      <c r="C1752" s="40" t="s">
        <v>418</v>
      </c>
      <c r="D1752" s="40"/>
      <c r="E1752" s="40"/>
      <c r="F1752" s="40"/>
      <c r="G1752" s="51">
        <v>3582391</v>
      </c>
      <c r="H1752" s="51"/>
      <c r="I1752" s="52" t="s">
        <v>384</v>
      </c>
      <c r="J1752" s="52"/>
      <c r="K1752" s="52"/>
      <c r="L1752" s="52"/>
      <c r="M1752" s="53" t="s">
        <v>419</v>
      </c>
      <c r="N1752" s="53"/>
      <c r="O1752" s="53"/>
      <c r="P1752" s="53" t="s">
        <v>421</v>
      </c>
      <c r="Q1752" s="53"/>
      <c r="R1752" s="53"/>
      <c r="S1752" s="54">
        <v>10.74</v>
      </c>
      <c r="T1752" s="54"/>
      <c r="V1752" s="5">
        <v>0</v>
      </c>
      <c r="W1752" s="4" t="s">
        <v>436</v>
      </c>
      <c r="X1752" s="55" t="s">
        <v>437</v>
      </c>
      <c r="Y1752" s="55"/>
      <c r="Z1752" s="55"/>
      <c r="AA1752" s="55"/>
      <c r="AB1752" s="56">
        <v>0</v>
      </c>
      <c r="AC1752" s="56"/>
    </row>
    <row r="1753" spans="1:29" ht="11.1" customHeight="1" x14ac:dyDescent="0.15">
      <c r="A1753" s="6" t="s">
        <v>435</v>
      </c>
      <c r="C1753" s="40" t="s">
        <v>418</v>
      </c>
      <c r="D1753" s="40"/>
      <c r="E1753" s="40"/>
      <c r="F1753" s="40"/>
      <c r="G1753" s="51">
        <v>3585634</v>
      </c>
      <c r="H1753" s="51"/>
      <c r="I1753" s="52" t="s">
        <v>385</v>
      </c>
      <c r="J1753" s="52"/>
      <c r="K1753" s="52"/>
      <c r="L1753" s="52"/>
      <c r="M1753" s="53" t="s">
        <v>419</v>
      </c>
      <c r="N1753" s="53"/>
      <c r="O1753" s="53"/>
      <c r="P1753" s="53" t="s">
        <v>420</v>
      </c>
      <c r="Q1753" s="53"/>
      <c r="R1753" s="53"/>
      <c r="S1753" s="54">
        <v>10.66</v>
      </c>
      <c r="T1753" s="54"/>
      <c r="V1753" s="5">
        <v>0</v>
      </c>
      <c r="W1753" s="4" t="s">
        <v>436</v>
      </c>
      <c r="X1753" s="55" t="s">
        <v>437</v>
      </c>
      <c r="Y1753" s="55"/>
      <c r="Z1753" s="55"/>
      <c r="AA1753" s="55"/>
      <c r="AB1753" s="56">
        <v>0</v>
      </c>
      <c r="AC1753" s="56"/>
    </row>
    <row r="1754" spans="1:29" ht="11.1" customHeight="1" x14ac:dyDescent="0.15">
      <c r="A1754" s="6" t="s">
        <v>435</v>
      </c>
      <c r="C1754" s="40" t="s">
        <v>418</v>
      </c>
      <c r="D1754" s="40"/>
      <c r="E1754" s="40"/>
      <c r="F1754" s="40"/>
      <c r="G1754" s="51">
        <v>3585676</v>
      </c>
      <c r="H1754" s="51"/>
      <c r="I1754" s="52" t="s">
        <v>385</v>
      </c>
      <c r="J1754" s="52"/>
      <c r="K1754" s="52"/>
      <c r="L1754" s="52"/>
      <c r="M1754" s="53" t="s">
        <v>419</v>
      </c>
      <c r="N1754" s="53"/>
      <c r="O1754" s="53"/>
      <c r="P1754" s="53" t="s">
        <v>421</v>
      </c>
      <c r="Q1754" s="53"/>
      <c r="R1754" s="53"/>
      <c r="S1754" s="54">
        <v>11.58</v>
      </c>
      <c r="T1754" s="54"/>
      <c r="V1754" s="5">
        <v>0</v>
      </c>
      <c r="W1754" s="4" t="s">
        <v>436</v>
      </c>
      <c r="X1754" s="55" t="s">
        <v>437</v>
      </c>
      <c r="Y1754" s="55"/>
      <c r="Z1754" s="55"/>
      <c r="AA1754" s="55"/>
      <c r="AB1754" s="56">
        <v>0</v>
      </c>
      <c r="AC1754" s="56"/>
    </row>
    <row r="1755" spans="1:29" ht="11.1" customHeight="1" x14ac:dyDescent="0.15">
      <c r="A1755" s="6" t="s">
        <v>435</v>
      </c>
      <c r="C1755" s="40" t="s">
        <v>418</v>
      </c>
      <c r="D1755" s="40"/>
      <c r="E1755" s="40"/>
      <c r="F1755" s="40"/>
      <c r="G1755" s="51">
        <v>3589420</v>
      </c>
      <c r="H1755" s="51"/>
      <c r="I1755" s="52" t="s">
        <v>386</v>
      </c>
      <c r="J1755" s="52"/>
      <c r="K1755" s="52"/>
      <c r="L1755" s="52"/>
      <c r="M1755" s="53" t="s">
        <v>419</v>
      </c>
      <c r="N1755" s="53"/>
      <c r="O1755" s="53"/>
      <c r="P1755" s="53" t="s">
        <v>420</v>
      </c>
      <c r="Q1755" s="53"/>
      <c r="R1755" s="53"/>
      <c r="S1755" s="54">
        <v>8.73</v>
      </c>
      <c r="T1755" s="54"/>
      <c r="V1755" s="5">
        <v>0</v>
      </c>
      <c r="W1755" s="4" t="s">
        <v>436</v>
      </c>
      <c r="X1755" s="55" t="s">
        <v>437</v>
      </c>
      <c r="Y1755" s="55"/>
      <c r="Z1755" s="55"/>
      <c r="AA1755" s="55"/>
      <c r="AB1755" s="56">
        <v>0</v>
      </c>
      <c r="AC1755" s="56"/>
    </row>
    <row r="1756" spans="1:29" ht="11.1" customHeight="1" x14ac:dyDescent="0.15">
      <c r="A1756" s="6" t="s">
        <v>435</v>
      </c>
      <c r="C1756" s="40" t="s">
        <v>418</v>
      </c>
      <c r="D1756" s="40"/>
      <c r="E1756" s="40"/>
      <c r="F1756" s="40"/>
      <c r="G1756" s="51">
        <v>3589454</v>
      </c>
      <c r="H1756" s="51"/>
      <c r="I1756" s="52" t="s">
        <v>386</v>
      </c>
      <c r="J1756" s="52"/>
      <c r="K1756" s="52"/>
      <c r="L1756" s="52"/>
      <c r="M1756" s="53" t="s">
        <v>419</v>
      </c>
      <c r="N1756" s="53"/>
      <c r="O1756" s="53"/>
      <c r="P1756" s="53" t="s">
        <v>421</v>
      </c>
      <c r="Q1756" s="53"/>
      <c r="R1756" s="53"/>
      <c r="S1756" s="54">
        <v>9.75</v>
      </c>
      <c r="T1756" s="54"/>
      <c r="V1756" s="5">
        <v>0</v>
      </c>
      <c r="W1756" s="4" t="s">
        <v>436</v>
      </c>
      <c r="X1756" s="55" t="s">
        <v>437</v>
      </c>
      <c r="Y1756" s="55"/>
      <c r="Z1756" s="55"/>
      <c r="AA1756" s="55"/>
      <c r="AB1756" s="56">
        <v>0</v>
      </c>
      <c r="AC1756" s="56"/>
    </row>
    <row r="1757" spans="1:29" ht="11.1" customHeight="1" x14ac:dyDescent="0.15">
      <c r="A1757" s="6" t="s">
        <v>435</v>
      </c>
      <c r="C1757" s="40" t="s">
        <v>418</v>
      </c>
      <c r="D1757" s="40"/>
      <c r="E1757" s="40"/>
      <c r="F1757" s="40"/>
      <c r="G1757" s="51">
        <v>3593151</v>
      </c>
      <c r="H1757" s="51"/>
      <c r="I1757" s="52" t="s">
        <v>387</v>
      </c>
      <c r="J1757" s="52"/>
      <c r="K1757" s="52"/>
      <c r="L1757" s="52"/>
      <c r="M1757" s="53" t="s">
        <v>419</v>
      </c>
      <c r="N1757" s="53"/>
      <c r="O1757" s="53"/>
      <c r="P1757" s="53" t="s">
        <v>420</v>
      </c>
      <c r="Q1757" s="53"/>
      <c r="R1757" s="53"/>
      <c r="S1757" s="54">
        <v>11.12</v>
      </c>
      <c r="T1757" s="54"/>
      <c r="V1757" s="5">
        <v>0</v>
      </c>
      <c r="W1757" s="4" t="s">
        <v>436</v>
      </c>
      <c r="X1757" s="55" t="s">
        <v>437</v>
      </c>
      <c r="Y1757" s="55"/>
      <c r="Z1757" s="55"/>
      <c r="AA1757" s="55"/>
      <c r="AB1757" s="56">
        <v>0</v>
      </c>
      <c r="AC1757" s="56"/>
    </row>
    <row r="1758" spans="1:29" ht="11.1" customHeight="1" x14ac:dyDescent="0.15">
      <c r="A1758" s="6" t="s">
        <v>435</v>
      </c>
      <c r="C1758" s="40" t="s">
        <v>418</v>
      </c>
      <c r="D1758" s="40"/>
      <c r="E1758" s="40"/>
      <c r="F1758" s="40"/>
      <c r="G1758" s="51">
        <v>3593175</v>
      </c>
      <c r="H1758" s="51"/>
      <c r="I1758" s="52" t="s">
        <v>387</v>
      </c>
      <c r="J1758" s="52"/>
      <c r="K1758" s="52"/>
      <c r="L1758" s="52"/>
      <c r="M1758" s="53" t="s">
        <v>419</v>
      </c>
      <c r="N1758" s="53"/>
      <c r="O1758" s="53"/>
      <c r="P1758" s="53" t="s">
        <v>421</v>
      </c>
      <c r="Q1758" s="53"/>
      <c r="R1758" s="53"/>
      <c r="S1758" s="54">
        <v>11.45</v>
      </c>
      <c r="T1758" s="54"/>
      <c r="V1758" s="5">
        <v>0</v>
      </c>
      <c r="W1758" s="4" t="s">
        <v>436</v>
      </c>
      <c r="X1758" s="55" t="s">
        <v>437</v>
      </c>
      <c r="Y1758" s="55"/>
      <c r="Z1758" s="55"/>
      <c r="AA1758" s="55"/>
      <c r="AB1758" s="56">
        <v>0</v>
      </c>
      <c r="AC1758" s="56"/>
    </row>
    <row r="1759" spans="1:29" ht="11.1" customHeight="1" x14ac:dyDescent="0.15">
      <c r="A1759" s="6" t="s">
        <v>435</v>
      </c>
      <c r="C1759" s="40" t="s">
        <v>418</v>
      </c>
      <c r="D1759" s="40"/>
      <c r="E1759" s="40"/>
      <c r="F1759" s="40"/>
      <c r="G1759" s="51">
        <v>3596849</v>
      </c>
      <c r="H1759" s="51"/>
      <c r="I1759" s="52" t="s">
        <v>388</v>
      </c>
      <c r="J1759" s="52"/>
      <c r="K1759" s="52"/>
      <c r="L1759" s="52"/>
      <c r="M1759" s="53" t="s">
        <v>419</v>
      </c>
      <c r="N1759" s="53"/>
      <c r="O1759" s="53"/>
      <c r="P1759" s="53" t="s">
        <v>421</v>
      </c>
      <c r="Q1759" s="53"/>
      <c r="R1759" s="53"/>
      <c r="S1759" s="54">
        <v>10.66</v>
      </c>
      <c r="T1759" s="54"/>
      <c r="V1759" s="5">
        <v>0</v>
      </c>
      <c r="W1759" s="4" t="s">
        <v>436</v>
      </c>
      <c r="X1759" s="55" t="s">
        <v>437</v>
      </c>
      <c r="Y1759" s="55"/>
      <c r="Z1759" s="55"/>
      <c r="AA1759" s="55"/>
      <c r="AB1759" s="56">
        <v>0</v>
      </c>
      <c r="AC1759" s="56"/>
    </row>
    <row r="1760" spans="1:29" ht="11.1" customHeight="1" x14ac:dyDescent="0.15">
      <c r="A1760" s="6" t="s">
        <v>435</v>
      </c>
      <c r="C1760" s="40" t="s">
        <v>418</v>
      </c>
      <c r="D1760" s="40"/>
      <c r="E1760" s="40"/>
      <c r="F1760" s="40"/>
      <c r="G1760" s="51">
        <v>3596857</v>
      </c>
      <c r="H1760" s="51"/>
      <c r="I1760" s="52" t="s">
        <v>388</v>
      </c>
      <c r="J1760" s="52"/>
      <c r="K1760" s="52"/>
      <c r="L1760" s="52"/>
      <c r="M1760" s="53" t="s">
        <v>419</v>
      </c>
      <c r="N1760" s="53"/>
      <c r="O1760" s="53"/>
      <c r="P1760" s="53" t="s">
        <v>420</v>
      </c>
      <c r="Q1760" s="53"/>
      <c r="R1760" s="53"/>
      <c r="S1760" s="54">
        <v>10.039999999999999</v>
      </c>
      <c r="T1760" s="54"/>
      <c r="V1760" s="5">
        <v>0</v>
      </c>
      <c r="W1760" s="4" t="s">
        <v>436</v>
      </c>
      <c r="X1760" s="55" t="s">
        <v>437</v>
      </c>
      <c r="Y1760" s="55"/>
      <c r="Z1760" s="55"/>
      <c r="AA1760" s="55"/>
      <c r="AB1760" s="56">
        <v>0</v>
      </c>
      <c r="AC1760" s="56"/>
    </row>
    <row r="1761" spans="1:29" ht="11.1" customHeight="1" x14ac:dyDescent="0.15">
      <c r="A1761" s="6" t="s">
        <v>435</v>
      </c>
      <c r="C1761" s="40" t="s">
        <v>418</v>
      </c>
      <c r="D1761" s="40"/>
      <c r="E1761" s="40"/>
      <c r="F1761" s="40"/>
      <c r="G1761" s="51">
        <v>3600711</v>
      </c>
      <c r="H1761" s="51"/>
      <c r="I1761" s="52" t="s">
        <v>389</v>
      </c>
      <c r="J1761" s="52"/>
      <c r="K1761" s="52"/>
      <c r="L1761" s="52"/>
      <c r="M1761" s="53" t="s">
        <v>419</v>
      </c>
      <c r="N1761" s="53"/>
      <c r="O1761" s="53"/>
      <c r="P1761" s="53" t="s">
        <v>420</v>
      </c>
      <c r="Q1761" s="53"/>
      <c r="R1761" s="53"/>
      <c r="S1761" s="54">
        <v>10.18</v>
      </c>
      <c r="T1761" s="54"/>
      <c r="V1761" s="5">
        <v>0</v>
      </c>
      <c r="W1761" s="4" t="s">
        <v>436</v>
      </c>
      <c r="X1761" s="55" t="s">
        <v>437</v>
      </c>
      <c r="Y1761" s="55"/>
      <c r="Z1761" s="55"/>
      <c r="AA1761" s="55"/>
      <c r="AB1761" s="56">
        <v>0</v>
      </c>
      <c r="AC1761" s="56"/>
    </row>
    <row r="1762" spans="1:29" ht="11.1" customHeight="1" x14ac:dyDescent="0.15">
      <c r="A1762" s="6" t="s">
        <v>435</v>
      </c>
      <c r="C1762" s="40" t="s">
        <v>418</v>
      </c>
      <c r="D1762" s="40"/>
      <c r="E1762" s="40"/>
      <c r="F1762" s="40"/>
      <c r="G1762" s="51">
        <v>3600734</v>
      </c>
      <c r="H1762" s="51"/>
      <c r="I1762" s="52" t="s">
        <v>389</v>
      </c>
      <c r="J1762" s="52"/>
      <c r="K1762" s="52"/>
      <c r="L1762" s="52"/>
      <c r="M1762" s="53" t="s">
        <v>419</v>
      </c>
      <c r="N1762" s="53"/>
      <c r="O1762" s="53"/>
      <c r="P1762" s="53" t="s">
        <v>421</v>
      </c>
      <c r="Q1762" s="53"/>
      <c r="R1762" s="53"/>
      <c r="S1762" s="54">
        <v>11.35</v>
      </c>
      <c r="T1762" s="54"/>
      <c r="V1762" s="5">
        <v>0</v>
      </c>
      <c r="W1762" s="4" t="s">
        <v>436</v>
      </c>
      <c r="X1762" s="55" t="s">
        <v>437</v>
      </c>
      <c r="Y1762" s="55"/>
      <c r="Z1762" s="55"/>
      <c r="AA1762" s="55"/>
      <c r="AB1762" s="56">
        <v>0</v>
      </c>
      <c r="AC1762" s="56"/>
    </row>
    <row r="1763" spans="1:29" ht="11.1" customHeight="1" x14ac:dyDescent="0.15">
      <c r="A1763" s="6" t="s">
        <v>435</v>
      </c>
      <c r="C1763" s="40" t="s">
        <v>418</v>
      </c>
      <c r="D1763" s="40"/>
      <c r="E1763" s="40"/>
      <c r="F1763" s="40"/>
      <c r="G1763" s="51">
        <v>3604125</v>
      </c>
      <c r="H1763" s="51"/>
      <c r="I1763" s="52" t="s">
        <v>390</v>
      </c>
      <c r="J1763" s="52"/>
      <c r="K1763" s="52"/>
      <c r="L1763" s="52"/>
      <c r="M1763" s="53" t="s">
        <v>419</v>
      </c>
      <c r="N1763" s="53"/>
      <c r="O1763" s="53"/>
      <c r="P1763" s="53" t="s">
        <v>420</v>
      </c>
      <c r="Q1763" s="53"/>
      <c r="R1763" s="53"/>
      <c r="S1763" s="54">
        <v>7.54</v>
      </c>
      <c r="T1763" s="54"/>
      <c r="V1763" s="5">
        <v>0</v>
      </c>
      <c r="W1763" s="4" t="s">
        <v>436</v>
      </c>
      <c r="X1763" s="55" t="s">
        <v>437</v>
      </c>
      <c r="Y1763" s="55"/>
      <c r="Z1763" s="55"/>
      <c r="AA1763" s="55"/>
      <c r="AB1763" s="56">
        <v>0</v>
      </c>
      <c r="AC1763" s="56"/>
    </row>
    <row r="1764" spans="1:29" ht="11.1" customHeight="1" x14ac:dyDescent="0.15">
      <c r="A1764" s="6" t="s">
        <v>435</v>
      </c>
      <c r="C1764" s="40" t="s">
        <v>418</v>
      </c>
      <c r="D1764" s="40"/>
      <c r="E1764" s="40"/>
      <c r="F1764" s="40"/>
      <c r="G1764" s="51">
        <v>3604176</v>
      </c>
      <c r="H1764" s="51"/>
      <c r="I1764" s="52" t="s">
        <v>390</v>
      </c>
      <c r="J1764" s="52"/>
      <c r="K1764" s="52"/>
      <c r="L1764" s="52"/>
      <c r="M1764" s="53" t="s">
        <v>419</v>
      </c>
      <c r="N1764" s="53"/>
      <c r="O1764" s="53"/>
      <c r="P1764" s="53" t="s">
        <v>421</v>
      </c>
      <c r="Q1764" s="53"/>
      <c r="R1764" s="53"/>
      <c r="S1764" s="54">
        <v>8.98</v>
      </c>
      <c r="T1764" s="54"/>
      <c r="V1764" s="5">
        <v>0</v>
      </c>
      <c r="W1764" s="4" t="s">
        <v>436</v>
      </c>
      <c r="X1764" s="55" t="s">
        <v>437</v>
      </c>
      <c r="Y1764" s="55"/>
      <c r="Z1764" s="55"/>
      <c r="AA1764" s="55"/>
      <c r="AB1764" s="56">
        <v>0</v>
      </c>
      <c r="AC1764" s="56"/>
    </row>
    <row r="1765" spans="1:29" ht="11.1" customHeight="1" x14ac:dyDescent="0.15">
      <c r="A1765" s="6" t="s">
        <v>435</v>
      </c>
      <c r="C1765" s="40" t="s">
        <v>418</v>
      </c>
      <c r="D1765" s="40"/>
      <c r="E1765" s="40"/>
      <c r="F1765" s="40"/>
      <c r="G1765" s="51">
        <v>3608099</v>
      </c>
      <c r="H1765" s="51"/>
      <c r="I1765" s="52" t="s">
        <v>391</v>
      </c>
      <c r="J1765" s="52"/>
      <c r="K1765" s="52"/>
      <c r="L1765" s="52"/>
      <c r="M1765" s="53" t="s">
        <v>419</v>
      </c>
      <c r="N1765" s="53"/>
      <c r="O1765" s="53"/>
      <c r="P1765" s="53" t="s">
        <v>438</v>
      </c>
      <c r="Q1765" s="53"/>
      <c r="R1765" s="53"/>
      <c r="S1765" s="54">
        <v>6.42</v>
      </c>
      <c r="T1765" s="54"/>
      <c r="V1765" s="5">
        <v>0</v>
      </c>
      <c r="W1765" s="4" t="s">
        <v>436</v>
      </c>
      <c r="X1765" s="55" t="s">
        <v>437</v>
      </c>
      <c r="Y1765" s="55"/>
      <c r="Z1765" s="55"/>
      <c r="AA1765" s="55"/>
      <c r="AB1765" s="56">
        <v>0</v>
      </c>
      <c r="AC1765" s="56"/>
    </row>
    <row r="1766" spans="1:29" ht="11.1" customHeight="1" x14ac:dyDescent="0.15">
      <c r="A1766" s="6" t="s">
        <v>435</v>
      </c>
      <c r="C1766" s="40" t="s">
        <v>418</v>
      </c>
      <c r="D1766" s="40"/>
      <c r="E1766" s="40"/>
      <c r="F1766" s="40"/>
      <c r="G1766" s="51">
        <v>3608394</v>
      </c>
      <c r="H1766" s="51"/>
      <c r="I1766" s="52" t="s">
        <v>391</v>
      </c>
      <c r="J1766" s="52"/>
      <c r="K1766" s="52"/>
      <c r="L1766" s="52"/>
      <c r="M1766" s="53" t="s">
        <v>419</v>
      </c>
      <c r="N1766" s="53"/>
      <c r="O1766" s="53"/>
      <c r="P1766" s="53" t="s">
        <v>438</v>
      </c>
      <c r="Q1766" s="53"/>
      <c r="R1766" s="53"/>
      <c r="S1766" s="54">
        <v>4.82</v>
      </c>
      <c r="T1766" s="54"/>
      <c r="V1766" s="5">
        <v>0</v>
      </c>
      <c r="W1766" s="4" t="s">
        <v>436</v>
      </c>
      <c r="X1766" s="55" t="s">
        <v>437</v>
      </c>
      <c r="Y1766" s="55"/>
      <c r="Z1766" s="55"/>
      <c r="AA1766" s="55"/>
      <c r="AB1766" s="56">
        <v>0</v>
      </c>
      <c r="AC1766" s="56"/>
    </row>
    <row r="1767" spans="1:29" ht="11.1" customHeight="1" x14ac:dyDescent="0.15">
      <c r="A1767" s="6" t="s">
        <v>435</v>
      </c>
      <c r="C1767" s="40" t="s">
        <v>418</v>
      </c>
      <c r="D1767" s="40"/>
      <c r="E1767" s="40"/>
      <c r="F1767" s="40"/>
      <c r="G1767" s="51">
        <v>3608403</v>
      </c>
      <c r="H1767" s="51"/>
      <c r="I1767" s="52" t="s">
        <v>391</v>
      </c>
      <c r="J1767" s="52"/>
      <c r="K1767" s="52"/>
      <c r="L1767" s="52"/>
      <c r="M1767" s="53" t="s">
        <v>419</v>
      </c>
      <c r="N1767" s="53"/>
      <c r="O1767" s="53"/>
      <c r="P1767" s="53" t="s">
        <v>420</v>
      </c>
      <c r="Q1767" s="53"/>
      <c r="R1767" s="53"/>
      <c r="S1767" s="54">
        <v>11.01</v>
      </c>
      <c r="T1767" s="54"/>
      <c r="V1767" s="5">
        <v>0</v>
      </c>
      <c r="W1767" s="4" t="s">
        <v>436</v>
      </c>
      <c r="X1767" s="55" t="s">
        <v>437</v>
      </c>
      <c r="Y1767" s="55"/>
      <c r="Z1767" s="55"/>
      <c r="AA1767" s="55"/>
      <c r="AB1767" s="56">
        <v>0</v>
      </c>
      <c r="AC1767" s="56"/>
    </row>
    <row r="1768" spans="1:29" ht="11.1" customHeight="1" x14ac:dyDescent="0.15">
      <c r="A1768" s="6" t="s">
        <v>435</v>
      </c>
      <c r="C1768" s="40" t="s">
        <v>418</v>
      </c>
      <c r="D1768" s="40"/>
      <c r="E1768" s="40"/>
      <c r="F1768" s="40"/>
      <c r="G1768" s="51">
        <v>3612138</v>
      </c>
      <c r="H1768" s="51"/>
      <c r="I1768" s="52" t="s">
        <v>392</v>
      </c>
      <c r="J1768" s="52"/>
      <c r="K1768" s="52"/>
      <c r="L1768" s="52"/>
      <c r="M1768" s="53" t="s">
        <v>419</v>
      </c>
      <c r="N1768" s="53"/>
      <c r="O1768" s="53"/>
      <c r="P1768" s="53" t="s">
        <v>439</v>
      </c>
      <c r="Q1768" s="53"/>
      <c r="R1768" s="53"/>
      <c r="S1768" s="54">
        <v>9.25</v>
      </c>
      <c r="T1768" s="54"/>
      <c r="V1768" s="5">
        <v>0</v>
      </c>
      <c r="W1768" s="4" t="s">
        <v>436</v>
      </c>
      <c r="X1768" s="55" t="s">
        <v>437</v>
      </c>
      <c r="Y1768" s="55"/>
      <c r="Z1768" s="55"/>
      <c r="AA1768" s="55"/>
      <c r="AB1768" s="56">
        <v>0</v>
      </c>
      <c r="AC1768" s="56"/>
    </row>
    <row r="1769" spans="1:29" ht="11.1" customHeight="1" x14ac:dyDescent="0.15">
      <c r="A1769" s="6" t="s">
        <v>435</v>
      </c>
      <c r="C1769" s="40" t="s">
        <v>418</v>
      </c>
      <c r="D1769" s="40"/>
      <c r="E1769" s="40"/>
      <c r="F1769" s="40"/>
      <c r="G1769" s="51">
        <v>3612141</v>
      </c>
      <c r="H1769" s="51"/>
      <c r="I1769" s="52" t="s">
        <v>392</v>
      </c>
      <c r="J1769" s="52"/>
      <c r="K1769" s="52"/>
      <c r="L1769" s="52"/>
      <c r="M1769" s="53" t="s">
        <v>419</v>
      </c>
      <c r="N1769" s="53"/>
      <c r="O1769" s="53"/>
      <c r="P1769" s="53" t="s">
        <v>420</v>
      </c>
      <c r="Q1769" s="53"/>
      <c r="R1769" s="53"/>
      <c r="S1769" s="54">
        <v>9.61</v>
      </c>
      <c r="T1769" s="54"/>
      <c r="V1769" s="5">
        <v>0</v>
      </c>
      <c r="W1769" s="4" t="s">
        <v>436</v>
      </c>
      <c r="X1769" s="55" t="s">
        <v>437</v>
      </c>
      <c r="Y1769" s="55"/>
      <c r="Z1769" s="55"/>
      <c r="AA1769" s="55"/>
      <c r="AB1769" s="56">
        <v>0</v>
      </c>
      <c r="AC1769" s="56"/>
    </row>
    <row r="1770" spans="1:29" ht="11.1" customHeight="1" x14ac:dyDescent="0.15">
      <c r="A1770" s="6" t="s">
        <v>435</v>
      </c>
      <c r="C1770" s="40" t="s">
        <v>418</v>
      </c>
      <c r="D1770" s="40"/>
      <c r="E1770" s="40"/>
      <c r="F1770" s="40"/>
      <c r="G1770" s="51">
        <v>3615856</v>
      </c>
      <c r="H1770" s="51"/>
      <c r="I1770" s="52" t="s">
        <v>393</v>
      </c>
      <c r="J1770" s="52"/>
      <c r="K1770" s="52"/>
      <c r="L1770" s="52"/>
      <c r="M1770" s="53" t="s">
        <v>419</v>
      </c>
      <c r="N1770" s="53"/>
      <c r="O1770" s="53"/>
      <c r="P1770" s="53" t="s">
        <v>421</v>
      </c>
      <c r="Q1770" s="53"/>
      <c r="R1770" s="53"/>
      <c r="S1770" s="54">
        <v>9.89</v>
      </c>
      <c r="T1770" s="54"/>
      <c r="V1770" s="5">
        <v>0</v>
      </c>
      <c r="W1770" s="4" t="s">
        <v>436</v>
      </c>
      <c r="X1770" s="55" t="s">
        <v>437</v>
      </c>
      <c r="Y1770" s="55"/>
      <c r="Z1770" s="55"/>
      <c r="AA1770" s="55"/>
      <c r="AB1770" s="56">
        <v>0</v>
      </c>
      <c r="AC1770" s="56"/>
    </row>
    <row r="1771" spans="1:29" ht="11.1" customHeight="1" x14ac:dyDescent="0.15">
      <c r="A1771" s="6" t="s">
        <v>435</v>
      </c>
      <c r="C1771" s="40" t="s">
        <v>418</v>
      </c>
      <c r="D1771" s="40"/>
      <c r="E1771" s="40"/>
      <c r="F1771" s="40"/>
      <c r="G1771" s="51">
        <v>3615872</v>
      </c>
      <c r="H1771" s="51"/>
      <c r="I1771" s="52" t="s">
        <v>393</v>
      </c>
      <c r="J1771" s="52"/>
      <c r="K1771" s="52"/>
      <c r="L1771" s="52"/>
      <c r="M1771" s="53" t="s">
        <v>419</v>
      </c>
      <c r="N1771" s="53"/>
      <c r="O1771" s="53"/>
      <c r="P1771" s="53" t="s">
        <v>420</v>
      </c>
      <c r="Q1771" s="53"/>
      <c r="R1771" s="53"/>
      <c r="S1771" s="54">
        <v>9.25</v>
      </c>
      <c r="T1771" s="54"/>
      <c r="V1771" s="5">
        <v>0</v>
      </c>
      <c r="W1771" s="4" t="s">
        <v>436</v>
      </c>
      <c r="X1771" s="55" t="s">
        <v>437</v>
      </c>
      <c r="Y1771" s="55"/>
      <c r="Z1771" s="55"/>
      <c r="AA1771" s="55"/>
      <c r="AB1771" s="56">
        <v>0</v>
      </c>
      <c r="AC1771" s="56"/>
    </row>
    <row r="1772" spans="1:29" ht="11.1" customHeight="1" x14ac:dyDescent="0.15">
      <c r="A1772" s="6" t="s">
        <v>435</v>
      </c>
      <c r="C1772" s="40" t="s">
        <v>418</v>
      </c>
      <c r="D1772" s="40"/>
      <c r="E1772" s="40"/>
      <c r="F1772" s="40"/>
      <c r="G1772" s="51">
        <v>3619503</v>
      </c>
      <c r="H1772" s="51"/>
      <c r="I1772" s="52" t="s">
        <v>440</v>
      </c>
      <c r="J1772" s="52"/>
      <c r="K1772" s="52"/>
      <c r="L1772" s="52"/>
      <c r="M1772" s="53" t="s">
        <v>419</v>
      </c>
      <c r="N1772" s="53"/>
      <c r="O1772" s="53"/>
      <c r="P1772" s="53" t="s">
        <v>420</v>
      </c>
      <c r="Q1772" s="53"/>
      <c r="R1772" s="53"/>
      <c r="S1772" s="54">
        <v>8.7200000000000006</v>
      </c>
      <c r="T1772" s="54"/>
      <c r="V1772" s="5">
        <v>0</v>
      </c>
      <c r="W1772" s="4" t="s">
        <v>436</v>
      </c>
      <c r="X1772" s="55" t="s">
        <v>437</v>
      </c>
      <c r="Y1772" s="55"/>
      <c r="Z1772" s="55"/>
      <c r="AA1772" s="55"/>
      <c r="AB1772" s="56">
        <v>0</v>
      </c>
      <c r="AC1772" s="56"/>
    </row>
    <row r="1773" spans="1:29" ht="11.1" customHeight="1" x14ac:dyDescent="0.15">
      <c r="A1773" s="6" t="s">
        <v>435</v>
      </c>
      <c r="C1773" s="40" t="s">
        <v>418</v>
      </c>
      <c r="D1773" s="40"/>
      <c r="E1773" s="40"/>
      <c r="F1773" s="40"/>
      <c r="G1773" s="51">
        <v>3619510</v>
      </c>
      <c r="H1773" s="51"/>
      <c r="I1773" s="52" t="s">
        <v>440</v>
      </c>
      <c r="J1773" s="52"/>
      <c r="K1773" s="52"/>
      <c r="L1773" s="52"/>
      <c r="M1773" s="53" t="s">
        <v>419</v>
      </c>
      <c r="N1773" s="53"/>
      <c r="O1773" s="53"/>
      <c r="P1773" s="53" t="s">
        <v>421</v>
      </c>
      <c r="Q1773" s="53"/>
      <c r="R1773" s="53"/>
      <c r="S1773" s="54">
        <v>9.57</v>
      </c>
      <c r="T1773" s="54"/>
      <c r="V1773" s="5">
        <v>0</v>
      </c>
      <c r="W1773" s="4" t="s">
        <v>436</v>
      </c>
      <c r="X1773" s="55" t="s">
        <v>437</v>
      </c>
      <c r="Y1773" s="55"/>
      <c r="Z1773" s="55"/>
      <c r="AA1773" s="55"/>
      <c r="AB1773" s="56">
        <v>0</v>
      </c>
      <c r="AC1773" s="56"/>
    </row>
    <row r="1774" spans="1:29" ht="11.1" customHeight="1" x14ac:dyDescent="0.15">
      <c r="A1774" s="6" t="s">
        <v>435</v>
      </c>
      <c r="C1774" s="40" t="s">
        <v>418</v>
      </c>
      <c r="D1774" s="40"/>
      <c r="E1774" s="40"/>
      <c r="F1774" s="40"/>
      <c r="G1774" s="51">
        <v>3622990</v>
      </c>
      <c r="H1774" s="51"/>
      <c r="I1774" s="52" t="s">
        <v>394</v>
      </c>
      <c r="J1774" s="52"/>
      <c r="K1774" s="52"/>
      <c r="L1774" s="52"/>
      <c r="M1774" s="53" t="s">
        <v>419</v>
      </c>
      <c r="N1774" s="53"/>
      <c r="O1774" s="53"/>
      <c r="P1774" s="53" t="s">
        <v>420</v>
      </c>
      <c r="Q1774" s="53"/>
      <c r="R1774" s="53"/>
      <c r="S1774" s="54">
        <v>9.0399999999999991</v>
      </c>
      <c r="T1774" s="54"/>
      <c r="V1774" s="5">
        <v>0</v>
      </c>
      <c r="W1774" s="4" t="s">
        <v>436</v>
      </c>
      <c r="X1774" s="55" t="s">
        <v>437</v>
      </c>
      <c r="Y1774" s="55"/>
      <c r="Z1774" s="55"/>
      <c r="AA1774" s="55"/>
      <c r="AB1774" s="56">
        <v>0</v>
      </c>
      <c r="AC1774" s="56"/>
    </row>
    <row r="1775" spans="1:29" ht="11.1" customHeight="1" x14ac:dyDescent="0.15">
      <c r="A1775" s="6" t="s">
        <v>435</v>
      </c>
      <c r="C1775" s="40" t="s">
        <v>418</v>
      </c>
      <c r="D1775" s="40"/>
      <c r="E1775" s="40"/>
      <c r="F1775" s="40"/>
      <c r="G1775" s="51">
        <v>3623003</v>
      </c>
      <c r="H1775" s="51"/>
      <c r="I1775" s="52" t="s">
        <v>394</v>
      </c>
      <c r="J1775" s="52"/>
      <c r="K1775" s="52"/>
      <c r="L1775" s="52"/>
      <c r="M1775" s="53" t="s">
        <v>419</v>
      </c>
      <c r="N1775" s="53"/>
      <c r="O1775" s="53"/>
      <c r="P1775" s="53" t="s">
        <v>421</v>
      </c>
      <c r="Q1775" s="53"/>
      <c r="R1775" s="53"/>
      <c r="S1775" s="54">
        <v>9.2799999999999994</v>
      </c>
      <c r="T1775" s="54"/>
      <c r="V1775" s="5">
        <v>0</v>
      </c>
      <c r="W1775" s="4" t="s">
        <v>436</v>
      </c>
      <c r="X1775" s="55" t="s">
        <v>437</v>
      </c>
      <c r="Y1775" s="55"/>
      <c r="Z1775" s="55"/>
      <c r="AA1775" s="55"/>
      <c r="AB1775" s="56">
        <v>0</v>
      </c>
      <c r="AC1775" s="56"/>
    </row>
    <row r="1776" spans="1:29" ht="11.1" customHeight="1" x14ac:dyDescent="0.15">
      <c r="A1776" s="6" t="s">
        <v>435</v>
      </c>
      <c r="C1776" s="40" t="s">
        <v>418</v>
      </c>
      <c r="D1776" s="40"/>
      <c r="E1776" s="40"/>
      <c r="F1776" s="40"/>
      <c r="G1776" s="51">
        <v>3626479</v>
      </c>
      <c r="H1776" s="51"/>
      <c r="I1776" s="52" t="s">
        <v>395</v>
      </c>
      <c r="J1776" s="52"/>
      <c r="K1776" s="52"/>
      <c r="L1776" s="52"/>
      <c r="M1776" s="53" t="s">
        <v>419</v>
      </c>
      <c r="N1776" s="53"/>
      <c r="O1776" s="53"/>
      <c r="P1776" s="53" t="s">
        <v>438</v>
      </c>
      <c r="Q1776" s="53"/>
      <c r="R1776" s="53"/>
      <c r="S1776" s="54">
        <v>6.04</v>
      </c>
      <c r="T1776" s="54"/>
      <c r="V1776" s="5">
        <v>0</v>
      </c>
      <c r="W1776" s="4" t="s">
        <v>436</v>
      </c>
      <c r="X1776" s="55" t="s">
        <v>437</v>
      </c>
      <c r="Y1776" s="55"/>
      <c r="Z1776" s="55"/>
      <c r="AA1776" s="55"/>
      <c r="AB1776" s="56">
        <v>0</v>
      </c>
      <c r="AC1776" s="56"/>
    </row>
    <row r="1777" spans="1:31" ht="11.1" customHeight="1" x14ac:dyDescent="0.15">
      <c r="A1777" s="6" t="s">
        <v>435</v>
      </c>
      <c r="C1777" s="40" t="s">
        <v>418</v>
      </c>
      <c r="D1777" s="40"/>
      <c r="E1777" s="40"/>
      <c r="F1777" s="40"/>
      <c r="G1777" s="51">
        <v>3626689</v>
      </c>
      <c r="H1777" s="51"/>
      <c r="I1777" s="52" t="s">
        <v>395</v>
      </c>
      <c r="J1777" s="52"/>
      <c r="K1777" s="52"/>
      <c r="L1777" s="52"/>
      <c r="M1777" s="53" t="s">
        <v>419</v>
      </c>
      <c r="N1777" s="53"/>
      <c r="O1777" s="53"/>
      <c r="P1777" s="53" t="s">
        <v>420</v>
      </c>
      <c r="Q1777" s="53"/>
      <c r="R1777" s="53"/>
      <c r="S1777" s="54">
        <v>9.6300000000000008</v>
      </c>
      <c r="T1777" s="54"/>
      <c r="V1777" s="5">
        <v>0</v>
      </c>
      <c r="W1777" s="4" t="s">
        <v>436</v>
      </c>
      <c r="X1777" s="55" t="s">
        <v>437</v>
      </c>
      <c r="Y1777" s="55"/>
      <c r="Z1777" s="55"/>
      <c r="AA1777" s="55"/>
      <c r="AB1777" s="56">
        <v>0</v>
      </c>
      <c r="AC1777" s="56"/>
    </row>
    <row r="1778" spans="1:31" ht="11.1" customHeight="1" x14ac:dyDescent="0.15">
      <c r="A1778" s="6" t="s">
        <v>435</v>
      </c>
      <c r="C1778" s="40" t="s">
        <v>418</v>
      </c>
      <c r="D1778" s="40"/>
      <c r="E1778" s="40"/>
      <c r="F1778" s="40"/>
      <c r="G1778" s="51">
        <v>3626764</v>
      </c>
      <c r="H1778" s="51"/>
      <c r="I1778" s="52" t="s">
        <v>395</v>
      </c>
      <c r="J1778" s="52"/>
      <c r="K1778" s="52"/>
      <c r="L1778" s="52"/>
      <c r="M1778" s="53" t="s">
        <v>419</v>
      </c>
      <c r="N1778" s="53"/>
      <c r="O1778" s="53"/>
      <c r="P1778" s="53" t="s">
        <v>438</v>
      </c>
      <c r="Q1778" s="53"/>
      <c r="R1778" s="53"/>
      <c r="S1778" s="54">
        <v>4.22</v>
      </c>
      <c r="T1778" s="54"/>
      <c r="V1778" s="5">
        <v>0</v>
      </c>
      <c r="W1778" s="4" t="s">
        <v>436</v>
      </c>
      <c r="X1778" s="55" t="s">
        <v>437</v>
      </c>
      <c r="Y1778" s="55"/>
      <c r="Z1778" s="55"/>
      <c r="AA1778" s="55"/>
      <c r="AB1778" s="56">
        <v>0</v>
      </c>
      <c r="AC1778" s="56"/>
    </row>
    <row r="1779" spans="1:31" ht="11.1" customHeight="1" x14ac:dyDescent="0.15">
      <c r="A1779" s="6" t="s">
        <v>435</v>
      </c>
      <c r="C1779" s="40" t="s">
        <v>418</v>
      </c>
      <c r="D1779" s="40"/>
      <c r="E1779" s="40"/>
      <c r="F1779" s="40"/>
      <c r="G1779" s="51">
        <v>3630172</v>
      </c>
      <c r="H1779" s="51"/>
      <c r="I1779" s="52" t="s">
        <v>397</v>
      </c>
      <c r="J1779" s="52"/>
      <c r="K1779" s="52"/>
      <c r="L1779" s="52"/>
      <c r="M1779" s="53" t="s">
        <v>419</v>
      </c>
      <c r="N1779" s="53"/>
      <c r="O1779" s="53"/>
      <c r="P1779" s="53" t="s">
        <v>420</v>
      </c>
      <c r="Q1779" s="53"/>
      <c r="R1779" s="53"/>
      <c r="S1779" s="54">
        <v>9.73</v>
      </c>
      <c r="T1779" s="54"/>
      <c r="V1779" s="5">
        <v>0</v>
      </c>
      <c r="W1779" s="4" t="s">
        <v>436</v>
      </c>
      <c r="X1779" s="55" t="s">
        <v>437</v>
      </c>
      <c r="Y1779" s="55"/>
      <c r="Z1779" s="55"/>
      <c r="AA1779" s="55"/>
      <c r="AB1779" s="56">
        <v>0</v>
      </c>
      <c r="AC1779" s="56"/>
    </row>
    <row r="1780" spans="1:31" ht="11.1" customHeight="1" x14ac:dyDescent="0.15">
      <c r="A1780" s="6" t="s">
        <v>435</v>
      </c>
      <c r="C1780" s="40" t="s">
        <v>418</v>
      </c>
      <c r="D1780" s="40"/>
      <c r="E1780" s="40"/>
      <c r="F1780" s="40"/>
      <c r="G1780" s="51">
        <v>3630175</v>
      </c>
      <c r="H1780" s="51"/>
      <c r="I1780" s="52" t="s">
        <v>397</v>
      </c>
      <c r="J1780" s="52"/>
      <c r="K1780" s="52"/>
      <c r="L1780" s="52"/>
      <c r="M1780" s="53" t="s">
        <v>419</v>
      </c>
      <c r="N1780" s="53"/>
      <c r="O1780" s="53"/>
      <c r="P1780" s="53" t="s">
        <v>423</v>
      </c>
      <c r="Q1780" s="53"/>
      <c r="R1780" s="53"/>
      <c r="S1780" s="54">
        <v>10.74</v>
      </c>
      <c r="T1780" s="54"/>
      <c r="V1780" s="5">
        <v>0</v>
      </c>
      <c r="W1780" s="4" t="s">
        <v>436</v>
      </c>
      <c r="X1780" s="55" t="s">
        <v>437</v>
      </c>
      <c r="Y1780" s="55"/>
      <c r="Z1780" s="55"/>
      <c r="AA1780" s="55"/>
      <c r="AB1780" s="56">
        <v>0</v>
      </c>
      <c r="AC1780" s="56"/>
    </row>
    <row r="1781" spans="1:31" ht="11.1" customHeight="1" x14ac:dyDescent="0.15">
      <c r="A1781" s="6" t="s">
        <v>435</v>
      </c>
      <c r="C1781" s="40" t="s">
        <v>418</v>
      </c>
      <c r="D1781" s="40"/>
      <c r="E1781" s="40"/>
      <c r="F1781" s="40"/>
      <c r="G1781" s="51">
        <v>3633851</v>
      </c>
      <c r="H1781" s="51"/>
      <c r="I1781" s="52" t="s">
        <v>398</v>
      </c>
      <c r="J1781" s="52"/>
      <c r="K1781" s="52"/>
      <c r="L1781" s="52"/>
      <c r="M1781" s="53" t="s">
        <v>419</v>
      </c>
      <c r="N1781" s="53"/>
      <c r="O1781" s="53"/>
      <c r="P1781" s="53" t="s">
        <v>421</v>
      </c>
      <c r="Q1781" s="53"/>
      <c r="R1781" s="53"/>
      <c r="S1781" s="54">
        <v>9.83</v>
      </c>
      <c r="T1781" s="54"/>
      <c r="V1781" s="5">
        <v>0</v>
      </c>
      <c r="W1781" s="4" t="s">
        <v>436</v>
      </c>
      <c r="X1781" s="55" t="s">
        <v>437</v>
      </c>
      <c r="Y1781" s="55"/>
      <c r="Z1781" s="55"/>
      <c r="AA1781" s="55"/>
      <c r="AB1781" s="56">
        <v>0</v>
      </c>
      <c r="AC1781" s="56"/>
    </row>
    <row r="1782" spans="1:31" ht="11.1" customHeight="1" x14ac:dyDescent="0.15">
      <c r="A1782" s="6" t="s">
        <v>435</v>
      </c>
      <c r="C1782" s="40" t="s">
        <v>418</v>
      </c>
      <c r="D1782" s="40"/>
      <c r="E1782" s="40"/>
      <c r="F1782" s="40"/>
      <c r="G1782" s="51">
        <v>3633859</v>
      </c>
      <c r="H1782" s="51"/>
      <c r="I1782" s="52" t="s">
        <v>398</v>
      </c>
      <c r="J1782" s="52"/>
      <c r="K1782" s="52"/>
      <c r="L1782" s="52"/>
      <c r="M1782" s="53" t="s">
        <v>419</v>
      </c>
      <c r="N1782" s="53"/>
      <c r="O1782" s="53"/>
      <c r="P1782" s="53" t="s">
        <v>420</v>
      </c>
      <c r="Q1782" s="53"/>
      <c r="R1782" s="53"/>
      <c r="S1782" s="54">
        <v>9.61</v>
      </c>
      <c r="T1782" s="54"/>
      <c r="V1782" s="5">
        <v>0</v>
      </c>
      <c r="W1782" s="4" t="s">
        <v>436</v>
      </c>
      <c r="X1782" s="55" t="s">
        <v>437</v>
      </c>
      <c r="Y1782" s="55"/>
      <c r="Z1782" s="55"/>
      <c r="AA1782" s="55"/>
      <c r="AB1782" s="56">
        <v>0</v>
      </c>
      <c r="AC1782" s="56"/>
    </row>
    <row r="1783" spans="1:31" ht="11.1" customHeight="1" x14ac:dyDescent="0.15">
      <c r="A1783" s="6" t="s">
        <v>435</v>
      </c>
      <c r="C1783" s="40" t="s">
        <v>418</v>
      </c>
      <c r="D1783" s="40"/>
      <c r="E1783" s="40"/>
      <c r="F1783" s="40"/>
      <c r="G1783" s="51">
        <v>3637086</v>
      </c>
      <c r="H1783" s="51"/>
      <c r="I1783" s="52" t="s">
        <v>399</v>
      </c>
      <c r="J1783" s="52"/>
      <c r="K1783" s="52"/>
      <c r="L1783" s="52"/>
      <c r="M1783" s="53" t="s">
        <v>419</v>
      </c>
      <c r="N1783" s="53"/>
      <c r="O1783" s="53"/>
      <c r="P1783" s="53" t="s">
        <v>420</v>
      </c>
      <c r="Q1783" s="53"/>
      <c r="R1783" s="53"/>
      <c r="S1783" s="54">
        <v>10.99</v>
      </c>
      <c r="T1783" s="54"/>
      <c r="V1783" s="5">
        <v>0</v>
      </c>
      <c r="W1783" s="4" t="s">
        <v>436</v>
      </c>
      <c r="X1783" s="55" t="s">
        <v>437</v>
      </c>
      <c r="Y1783" s="55"/>
      <c r="Z1783" s="55"/>
      <c r="AA1783" s="55"/>
      <c r="AB1783" s="56">
        <v>0</v>
      </c>
      <c r="AC1783" s="56"/>
    </row>
    <row r="1784" spans="1:31" ht="2.1" customHeight="1" x14ac:dyDescent="0.15"/>
    <row r="1785" spans="1:31" ht="13.9" customHeight="1" x14ac:dyDescent="0.15">
      <c r="Q1785" s="37" t="s">
        <v>441</v>
      </c>
      <c r="R1785" s="37"/>
      <c r="S1785" s="37"/>
      <c r="AA1785" s="57" t="s">
        <v>381</v>
      </c>
      <c r="AB1785" s="57"/>
      <c r="AC1785" s="57"/>
      <c r="AD1785" s="57"/>
      <c r="AE1785" s="57"/>
    </row>
    <row r="1786" spans="1:31" ht="13.9" customHeight="1" x14ac:dyDescent="0.15">
      <c r="A1786" s="2" t="s">
        <v>425</v>
      </c>
      <c r="C1786" s="40" t="s">
        <v>426</v>
      </c>
      <c r="D1786" s="40"/>
      <c r="E1786" s="40"/>
      <c r="G1786" s="41" t="s">
        <v>427</v>
      </c>
      <c r="H1786" s="41"/>
      <c r="I1786" s="40" t="s">
        <v>428</v>
      </c>
      <c r="J1786" s="40"/>
      <c r="K1786" s="40"/>
      <c r="L1786" s="40"/>
      <c r="M1786" s="40" t="s">
        <v>429</v>
      </c>
      <c r="N1786" s="40"/>
      <c r="O1786" s="40"/>
      <c r="P1786" s="40" t="s">
        <v>430</v>
      </c>
      <c r="Q1786" s="40"/>
      <c r="R1786" s="40"/>
      <c r="S1786" s="42" t="s">
        <v>431</v>
      </c>
      <c r="T1786" s="42"/>
      <c r="V1786" s="3" t="s">
        <v>432</v>
      </c>
      <c r="Z1786" s="42" t="s">
        <v>433</v>
      </c>
      <c r="AA1786" s="42"/>
      <c r="AB1786" s="42" t="s">
        <v>434</v>
      </c>
      <c r="AC1786" s="42"/>
    </row>
    <row r="1787" spans="1:31" ht="0.75" customHeight="1" x14ac:dyDescent="0.15">
      <c r="A1787" s="43" t="s">
        <v>435</v>
      </c>
      <c r="B1787" s="1" t="s">
        <v>436</v>
      </c>
      <c r="C1787" s="44" t="s">
        <v>418</v>
      </c>
      <c r="D1787" s="44"/>
      <c r="E1787" s="44"/>
      <c r="F1787" s="44"/>
      <c r="G1787" s="45">
        <v>3637095</v>
      </c>
      <c r="H1787" s="45"/>
      <c r="I1787" s="46" t="s">
        <v>399</v>
      </c>
      <c r="J1787" s="46"/>
      <c r="K1787" s="46"/>
      <c r="L1787" s="46"/>
      <c r="M1787" s="47" t="s">
        <v>419</v>
      </c>
      <c r="N1787" s="47"/>
      <c r="O1787" s="47"/>
      <c r="P1787" s="47" t="s">
        <v>421</v>
      </c>
      <c r="Q1787" s="47"/>
      <c r="R1787" s="47"/>
      <c r="S1787" s="48">
        <v>11.9</v>
      </c>
      <c r="T1787" s="48"/>
      <c r="U1787" s="1" t="s">
        <v>436</v>
      </c>
      <c r="V1787" s="48">
        <v>0</v>
      </c>
      <c r="W1787" s="47" t="s">
        <v>436</v>
      </c>
      <c r="X1787" s="49" t="s">
        <v>437</v>
      </c>
      <c r="Y1787" s="49"/>
      <c r="Z1787" s="49"/>
      <c r="AA1787" s="49"/>
      <c r="AB1787" s="50">
        <v>0</v>
      </c>
      <c r="AC1787" s="50"/>
      <c r="AD1787" s="1" t="s">
        <v>436</v>
      </c>
    </row>
    <row r="1788" spans="1:31" ht="10.35" customHeight="1" x14ac:dyDescent="0.15">
      <c r="A1788" s="43"/>
      <c r="C1788" s="44"/>
      <c r="D1788" s="44"/>
      <c r="E1788" s="44"/>
      <c r="F1788" s="44"/>
      <c r="G1788" s="45"/>
      <c r="H1788" s="45"/>
      <c r="I1788" s="46"/>
      <c r="J1788" s="46"/>
      <c r="K1788" s="46"/>
      <c r="L1788" s="46"/>
      <c r="M1788" s="47"/>
      <c r="N1788" s="47"/>
      <c r="O1788" s="47"/>
      <c r="P1788" s="47"/>
      <c r="Q1788" s="47"/>
      <c r="R1788" s="47"/>
      <c r="S1788" s="48"/>
      <c r="T1788" s="48"/>
      <c r="V1788" s="48"/>
      <c r="W1788" s="47"/>
      <c r="X1788" s="49"/>
      <c r="Y1788" s="49"/>
      <c r="Z1788" s="49"/>
      <c r="AA1788" s="49"/>
      <c r="AB1788" s="50"/>
      <c r="AC1788" s="50"/>
    </row>
    <row r="1789" spans="1:31" ht="11.1" customHeight="1" x14ac:dyDescent="0.15">
      <c r="A1789" s="6" t="s">
        <v>435</v>
      </c>
      <c r="C1789" s="40" t="s">
        <v>418</v>
      </c>
      <c r="D1789" s="40"/>
      <c r="E1789" s="40"/>
      <c r="F1789" s="40"/>
      <c r="G1789" s="51">
        <v>3640887</v>
      </c>
      <c r="H1789" s="51"/>
      <c r="I1789" s="52" t="s">
        <v>400</v>
      </c>
      <c r="J1789" s="52"/>
      <c r="K1789" s="52"/>
      <c r="L1789" s="52"/>
      <c r="M1789" s="53" t="s">
        <v>419</v>
      </c>
      <c r="N1789" s="53"/>
      <c r="O1789" s="53"/>
      <c r="P1789" s="53" t="s">
        <v>420</v>
      </c>
      <c r="Q1789" s="53"/>
      <c r="R1789" s="53"/>
      <c r="S1789" s="54">
        <v>9.1</v>
      </c>
      <c r="T1789" s="54"/>
      <c r="V1789" s="5">
        <v>0</v>
      </c>
      <c r="W1789" s="4" t="s">
        <v>436</v>
      </c>
      <c r="X1789" s="55" t="s">
        <v>437</v>
      </c>
      <c r="Y1789" s="55"/>
      <c r="Z1789" s="55"/>
      <c r="AA1789" s="55"/>
      <c r="AB1789" s="56">
        <v>0</v>
      </c>
      <c r="AC1789" s="56"/>
    </row>
    <row r="1790" spans="1:31" ht="11.1" customHeight="1" x14ac:dyDescent="0.15">
      <c r="A1790" s="6" t="s">
        <v>435</v>
      </c>
      <c r="C1790" s="40" t="s">
        <v>418</v>
      </c>
      <c r="D1790" s="40"/>
      <c r="E1790" s="40"/>
      <c r="F1790" s="40"/>
      <c r="G1790" s="51">
        <v>3640900</v>
      </c>
      <c r="H1790" s="51"/>
      <c r="I1790" s="52" t="s">
        <v>400</v>
      </c>
      <c r="J1790" s="52"/>
      <c r="K1790" s="52"/>
      <c r="L1790" s="52"/>
      <c r="M1790" s="53" t="s">
        <v>419</v>
      </c>
      <c r="N1790" s="53"/>
      <c r="O1790" s="53"/>
      <c r="P1790" s="53" t="s">
        <v>421</v>
      </c>
      <c r="Q1790" s="53"/>
      <c r="R1790" s="53"/>
      <c r="S1790" s="54">
        <v>9.76</v>
      </c>
      <c r="T1790" s="54"/>
      <c r="V1790" s="5">
        <v>0</v>
      </c>
      <c r="W1790" s="4" t="s">
        <v>436</v>
      </c>
      <c r="X1790" s="55" t="s">
        <v>437</v>
      </c>
      <c r="Y1790" s="55"/>
      <c r="Z1790" s="55"/>
      <c r="AA1790" s="55"/>
      <c r="AB1790" s="56">
        <v>0</v>
      </c>
      <c r="AC1790" s="56"/>
    </row>
    <row r="1791" spans="1:31" ht="11.1" customHeight="1" x14ac:dyDescent="0.15">
      <c r="A1791" s="6" t="s">
        <v>435</v>
      </c>
      <c r="C1791" s="40" t="s">
        <v>418</v>
      </c>
      <c r="D1791" s="40"/>
      <c r="E1791" s="40"/>
      <c r="F1791" s="40"/>
      <c r="G1791" s="51">
        <v>3644422</v>
      </c>
      <c r="H1791" s="51"/>
      <c r="I1791" s="52" t="s">
        <v>401</v>
      </c>
      <c r="J1791" s="52"/>
      <c r="K1791" s="52"/>
      <c r="L1791" s="52"/>
      <c r="M1791" s="53" t="s">
        <v>419</v>
      </c>
      <c r="N1791" s="53"/>
      <c r="O1791" s="53"/>
      <c r="P1791" s="53" t="s">
        <v>423</v>
      </c>
      <c r="Q1791" s="53"/>
      <c r="R1791" s="53"/>
      <c r="S1791" s="54">
        <v>8.49</v>
      </c>
      <c r="T1791" s="54"/>
      <c r="V1791" s="5">
        <v>0</v>
      </c>
      <c r="W1791" s="4" t="s">
        <v>436</v>
      </c>
      <c r="X1791" s="55" t="s">
        <v>437</v>
      </c>
      <c r="Y1791" s="55"/>
      <c r="Z1791" s="55"/>
      <c r="AA1791" s="55"/>
      <c r="AB1791" s="56">
        <v>0</v>
      </c>
      <c r="AC1791" s="56"/>
    </row>
    <row r="1792" spans="1:31" ht="11.1" customHeight="1" x14ac:dyDescent="0.15">
      <c r="A1792" s="6" t="s">
        <v>435</v>
      </c>
      <c r="C1792" s="40" t="s">
        <v>418</v>
      </c>
      <c r="D1792" s="40"/>
      <c r="E1792" s="40"/>
      <c r="F1792" s="40"/>
      <c r="G1792" s="51">
        <v>3644425</v>
      </c>
      <c r="H1792" s="51"/>
      <c r="I1792" s="52" t="s">
        <v>401</v>
      </c>
      <c r="J1792" s="52"/>
      <c r="K1792" s="52"/>
      <c r="L1792" s="52"/>
      <c r="M1792" s="53" t="s">
        <v>419</v>
      </c>
      <c r="N1792" s="53"/>
      <c r="O1792" s="53"/>
      <c r="P1792" s="53" t="s">
        <v>420</v>
      </c>
      <c r="Q1792" s="53"/>
      <c r="R1792" s="53"/>
      <c r="S1792" s="54">
        <v>7.6</v>
      </c>
      <c r="T1792" s="54"/>
      <c r="V1792" s="5">
        <v>0</v>
      </c>
      <c r="W1792" s="4" t="s">
        <v>436</v>
      </c>
      <c r="X1792" s="55" t="s">
        <v>437</v>
      </c>
      <c r="Y1792" s="55"/>
      <c r="Z1792" s="55"/>
      <c r="AA1792" s="55"/>
      <c r="AB1792" s="56">
        <v>0</v>
      </c>
      <c r="AC1792" s="56"/>
    </row>
    <row r="1793" spans="1:29" ht="11.1" customHeight="1" x14ac:dyDescent="0.15">
      <c r="A1793" s="6" t="s">
        <v>435</v>
      </c>
      <c r="C1793" s="40" t="s">
        <v>418</v>
      </c>
      <c r="D1793" s="40"/>
      <c r="E1793" s="40"/>
      <c r="F1793" s="40"/>
      <c r="G1793" s="51">
        <v>3647970</v>
      </c>
      <c r="H1793" s="51"/>
      <c r="I1793" s="52" t="s">
        <v>402</v>
      </c>
      <c r="J1793" s="52"/>
      <c r="K1793" s="52"/>
      <c r="L1793" s="52"/>
      <c r="M1793" s="53" t="s">
        <v>419</v>
      </c>
      <c r="N1793" s="53"/>
      <c r="O1793" s="53"/>
      <c r="P1793" s="53" t="s">
        <v>438</v>
      </c>
      <c r="Q1793" s="53"/>
      <c r="R1793" s="53"/>
      <c r="S1793" s="54">
        <v>9.11</v>
      </c>
      <c r="T1793" s="54"/>
      <c r="V1793" s="5">
        <v>0</v>
      </c>
      <c r="W1793" s="4" t="s">
        <v>436</v>
      </c>
      <c r="X1793" s="55" t="s">
        <v>437</v>
      </c>
      <c r="Y1793" s="55"/>
      <c r="Z1793" s="55"/>
      <c r="AA1793" s="55"/>
      <c r="AB1793" s="56">
        <v>0</v>
      </c>
      <c r="AC1793" s="56"/>
    </row>
    <row r="1794" spans="1:29" ht="11.1" customHeight="1" x14ac:dyDescent="0.15">
      <c r="A1794" s="6" t="s">
        <v>435</v>
      </c>
      <c r="C1794" s="40" t="s">
        <v>418</v>
      </c>
      <c r="D1794" s="40"/>
      <c r="E1794" s="40"/>
      <c r="F1794" s="40"/>
      <c r="G1794" s="51">
        <v>3648021</v>
      </c>
      <c r="H1794" s="51"/>
      <c r="I1794" s="52" t="s">
        <v>402</v>
      </c>
      <c r="J1794" s="52"/>
      <c r="K1794" s="52"/>
      <c r="L1794" s="52"/>
      <c r="M1794" s="53" t="s">
        <v>419</v>
      </c>
      <c r="N1794" s="53"/>
      <c r="O1794" s="53"/>
      <c r="P1794" s="53" t="s">
        <v>421</v>
      </c>
      <c r="Q1794" s="53"/>
      <c r="R1794" s="53"/>
      <c r="S1794" s="54">
        <v>10.6</v>
      </c>
      <c r="T1794" s="54"/>
      <c r="V1794" s="5">
        <v>0</v>
      </c>
      <c r="W1794" s="4" t="s">
        <v>436</v>
      </c>
      <c r="X1794" s="55" t="s">
        <v>437</v>
      </c>
      <c r="Y1794" s="55"/>
      <c r="Z1794" s="55"/>
      <c r="AA1794" s="55"/>
      <c r="AB1794" s="56">
        <v>0</v>
      </c>
      <c r="AC1794" s="56"/>
    </row>
    <row r="1795" spans="1:29" ht="11.1" customHeight="1" x14ac:dyDescent="0.15">
      <c r="A1795" s="6" t="s">
        <v>435</v>
      </c>
      <c r="C1795" s="40" t="s">
        <v>418</v>
      </c>
      <c r="D1795" s="40"/>
      <c r="E1795" s="40"/>
      <c r="F1795" s="40"/>
      <c r="G1795" s="51">
        <v>3651494</v>
      </c>
      <c r="H1795" s="51"/>
      <c r="I1795" s="52" t="s">
        <v>403</v>
      </c>
      <c r="J1795" s="52"/>
      <c r="K1795" s="52"/>
      <c r="L1795" s="52"/>
      <c r="M1795" s="53" t="s">
        <v>419</v>
      </c>
      <c r="N1795" s="53"/>
      <c r="O1795" s="53"/>
      <c r="P1795" s="53" t="s">
        <v>420</v>
      </c>
      <c r="Q1795" s="53"/>
      <c r="R1795" s="53"/>
      <c r="S1795" s="54">
        <v>7.95</v>
      </c>
      <c r="T1795" s="54"/>
      <c r="V1795" s="5">
        <v>0</v>
      </c>
      <c r="W1795" s="4" t="s">
        <v>436</v>
      </c>
      <c r="X1795" s="55" t="s">
        <v>437</v>
      </c>
      <c r="Y1795" s="55"/>
      <c r="Z1795" s="55"/>
      <c r="AA1795" s="55"/>
      <c r="AB1795" s="56">
        <v>0</v>
      </c>
      <c r="AC1795" s="56"/>
    </row>
    <row r="1796" spans="1:29" ht="11.1" customHeight="1" x14ac:dyDescent="0.15">
      <c r="A1796" s="6" t="s">
        <v>435</v>
      </c>
      <c r="C1796" s="40" t="s">
        <v>418</v>
      </c>
      <c r="D1796" s="40"/>
      <c r="E1796" s="40"/>
      <c r="F1796" s="40"/>
      <c r="G1796" s="51">
        <v>3651543</v>
      </c>
      <c r="H1796" s="51"/>
      <c r="I1796" s="52" t="s">
        <v>403</v>
      </c>
      <c r="J1796" s="52"/>
      <c r="K1796" s="52"/>
      <c r="L1796" s="52"/>
      <c r="M1796" s="53" t="s">
        <v>419</v>
      </c>
      <c r="N1796" s="53"/>
      <c r="O1796" s="53"/>
      <c r="P1796" s="53" t="s">
        <v>421</v>
      </c>
      <c r="Q1796" s="53"/>
      <c r="R1796" s="53"/>
      <c r="S1796" s="54">
        <v>9.26</v>
      </c>
      <c r="T1796" s="54"/>
      <c r="V1796" s="5">
        <v>0</v>
      </c>
      <c r="W1796" s="4" t="s">
        <v>436</v>
      </c>
      <c r="X1796" s="55" t="s">
        <v>437</v>
      </c>
      <c r="Y1796" s="55"/>
      <c r="Z1796" s="55"/>
      <c r="AA1796" s="55"/>
      <c r="AB1796" s="56">
        <v>0</v>
      </c>
      <c r="AC1796" s="56"/>
    </row>
    <row r="1797" spans="1:29" ht="11.1" customHeight="1" x14ac:dyDescent="0.15">
      <c r="A1797" s="6" t="s">
        <v>435</v>
      </c>
      <c r="C1797" s="40" t="s">
        <v>418</v>
      </c>
      <c r="D1797" s="40"/>
      <c r="E1797" s="40"/>
      <c r="F1797" s="40"/>
      <c r="G1797" s="51">
        <v>3654515</v>
      </c>
      <c r="H1797" s="51"/>
      <c r="I1797" s="52" t="s">
        <v>404</v>
      </c>
      <c r="J1797" s="52"/>
      <c r="K1797" s="52"/>
      <c r="L1797" s="52"/>
      <c r="M1797" s="53" t="s">
        <v>419</v>
      </c>
      <c r="N1797" s="53"/>
      <c r="O1797" s="53"/>
      <c r="P1797" s="53" t="s">
        <v>420</v>
      </c>
      <c r="Q1797" s="53"/>
      <c r="R1797" s="53"/>
      <c r="S1797" s="54">
        <v>8.7899999999999991</v>
      </c>
      <c r="T1797" s="54"/>
      <c r="V1797" s="5">
        <v>0</v>
      </c>
      <c r="W1797" s="4" t="s">
        <v>436</v>
      </c>
      <c r="X1797" s="55" t="s">
        <v>437</v>
      </c>
      <c r="Y1797" s="55"/>
      <c r="Z1797" s="55"/>
      <c r="AA1797" s="55"/>
      <c r="AB1797" s="56">
        <v>0</v>
      </c>
      <c r="AC1797" s="56"/>
    </row>
    <row r="1798" spans="1:29" ht="11.1" customHeight="1" x14ac:dyDescent="0.15">
      <c r="A1798" s="6" t="s">
        <v>435</v>
      </c>
      <c r="C1798" s="40" t="s">
        <v>418</v>
      </c>
      <c r="D1798" s="40"/>
      <c r="E1798" s="40"/>
      <c r="F1798" s="40"/>
      <c r="G1798" s="51">
        <v>3654545</v>
      </c>
      <c r="H1798" s="51"/>
      <c r="I1798" s="52" t="s">
        <v>404</v>
      </c>
      <c r="J1798" s="52"/>
      <c r="K1798" s="52"/>
      <c r="L1798" s="52"/>
      <c r="M1798" s="53" t="s">
        <v>419</v>
      </c>
      <c r="N1798" s="53"/>
      <c r="O1798" s="53"/>
      <c r="P1798" s="53" t="s">
        <v>421</v>
      </c>
      <c r="Q1798" s="53"/>
      <c r="R1798" s="53"/>
      <c r="S1798" s="54">
        <v>9.7200000000000006</v>
      </c>
      <c r="T1798" s="54"/>
      <c r="V1798" s="5">
        <v>0</v>
      </c>
      <c r="W1798" s="4" t="s">
        <v>436</v>
      </c>
      <c r="X1798" s="55" t="s">
        <v>437</v>
      </c>
      <c r="Y1798" s="55"/>
      <c r="Z1798" s="55"/>
      <c r="AA1798" s="55"/>
      <c r="AB1798" s="56">
        <v>0</v>
      </c>
      <c r="AC1798" s="56"/>
    </row>
    <row r="1799" spans="1:29" ht="11.1" customHeight="1" x14ac:dyDescent="0.15">
      <c r="A1799" s="6" t="s">
        <v>435</v>
      </c>
      <c r="C1799" s="40" t="s">
        <v>418</v>
      </c>
      <c r="D1799" s="40"/>
      <c r="E1799" s="40"/>
      <c r="F1799" s="40"/>
      <c r="G1799" s="51">
        <v>3657741</v>
      </c>
      <c r="H1799" s="51"/>
      <c r="I1799" s="52" t="s">
        <v>405</v>
      </c>
      <c r="J1799" s="52"/>
      <c r="K1799" s="52"/>
      <c r="L1799" s="52"/>
      <c r="M1799" s="53" t="s">
        <v>419</v>
      </c>
      <c r="N1799" s="53"/>
      <c r="O1799" s="53"/>
      <c r="P1799" s="53" t="s">
        <v>420</v>
      </c>
      <c r="Q1799" s="53"/>
      <c r="R1799" s="53"/>
      <c r="S1799" s="54">
        <v>8.52</v>
      </c>
      <c r="T1799" s="54"/>
      <c r="V1799" s="5">
        <v>0</v>
      </c>
      <c r="W1799" s="4" t="s">
        <v>436</v>
      </c>
      <c r="X1799" s="55" t="s">
        <v>437</v>
      </c>
      <c r="Y1799" s="55"/>
      <c r="Z1799" s="55"/>
      <c r="AA1799" s="55"/>
      <c r="AB1799" s="56">
        <v>0</v>
      </c>
      <c r="AC1799" s="56"/>
    </row>
    <row r="1800" spans="1:29" ht="11.1" customHeight="1" x14ac:dyDescent="0.15">
      <c r="A1800" s="6" t="s">
        <v>435</v>
      </c>
      <c r="C1800" s="40" t="s">
        <v>418</v>
      </c>
      <c r="D1800" s="40"/>
      <c r="E1800" s="40"/>
      <c r="F1800" s="40"/>
      <c r="G1800" s="51">
        <v>3657747</v>
      </c>
      <c r="H1800" s="51"/>
      <c r="I1800" s="52" t="s">
        <v>405</v>
      </c>
      <c r="J1800" s="52"/>
      <c r="K1800" s="52"/>
      <c r="L1800" s="52"/>
      <c r="M1800" s="53" t="s">
        <v>419</v>
      </c>
      <c r="N1800" s="53"/>
      <c r="O1800" s="53"/>
      <c r="P1800" s="53" t="s">
        <v>422</v>
      </c>
      <c r="Q1800" s="53"/>
      <c r="R1800" s="53"/>
      <c r="S1800" s="54">
        <v>8.33</v>
      </c>
      <c r="T1800" s="54"/>
      <c r="V1800" s="5">
        <v>0</v>
      </c>
      <c r="W1800" s="4" t="s">
        <v>436</v>
      </c>
      <c r="X1800" s="55" t="s">
        <v>437</v>
      </c>
      <c r="Y1800" s="55"/>
      <c r="Z1800" s="55"/>
      <c r="AA1800" s="55"/>
      <c r="AB1800" s="56">
        <v>0</v>
      </c>
      <c r="AC1800" s="56"/>
    </row>
    <row r="1801" spans="1:29" ht="11.1" customHeight="1" x14ac:dyDescent="0.15">
      <c r="A1801" s="6" t="s">
        <v>435</v>
      </c>
      <c r="C1801" s="40" t="s">
        <v>418</v>
      </c>
      <c r="D1801" s="40"/>
      <c r="E1801" s="40"/>
      <c r="F1801" s="40"/>
      <c r="G1801" s="51">
        <v>3661378</v>
      </c>
      <c r="H1801" s="51"/>
      <c r="I1801" s="52" t="s">
        <v>406</v>
      </c>
      <c r="J1801" s="52"/>
      <c r="K1801" s="52"/>
      <c r="L1801" s="52"/>
      <c r="M1801" s="53" t="s">
        <v>419</v>
      </c>
      <c r="N1801" s="53"/>
      <c r="O1801" s="53"/>
      <c r="P1801" s="53" t="s">
        <v>422</v>
      </c>
      <c r="Q1801" s="53"/>
      <c r="R1801" s="53"/>
      <c r="S1801" s="54">
        <v>9.7200000000000006</v>
      </c>
      <c r="T1801" s="54"/>
      <c r="V1801" s="5">
        <v>0</v>
      </c>
      <c r="W1801" s="4" t="s">
        <v>436</v>
      </c>
      <c r="X1801" s="55" t="s">
        <v>437</v>
      </c>
      <c r="Y1801" s="55"/>
      <c r="Z1801" s="55"/>
      <c r="AA1801" s="55"/>
      <c r="AB1801" s="56">
        <v>0</v>
      </c>
      <c r="AC1801" s="56"/>
    </row>
    <row r="1802" spans="1:29" ht="11.1" customHeight="1" x14ac:dyDescent="0.15">
      <c r="A1802" s="6" t="s">
        <v>435</v>
      </c>
      <c r="C1802" s="40" t="s">
        <v>418</v>
      </c>
      <c r="D1802" s="40"/>
      <c r="E1802" s="40"/>
      <c r="F1802" s="40"/>
      <c r="G1802" s="51">
        <v>3661385</v>
      </c>
      <c r="H1802" s="51"/>
      <c r="I1802" s="52" t="s">
        <v>406</v>
      </c>
      <c r="J1802" s="52"/>
      <c r="K1802" s="52"/>
      <c r="L1802" s="52"/>
      <c r="M1802" s="53" t="s">
        <v>419</v>
      </c>
      <c r="N1802" s="53"/>
      <c r="O1802" s="53"/>
      <c r="P1802" s="53" t="s">
        <v>420</v>
      </c>
      <c r="Q1802" s="53"/>
      <c r="R1802" s="53"/>
      <c r="S1802" s="54">
        <v>9.75</v>
      </c>
      <c r="T1802" s="54"/>
      <c r="V1802" s="5">
        <v>0</v>
      </c>
      <c r="W1802" s="4" t="s">
        <v>436</v>
      </c>
      <c r="X1802" s="55" t="s">
        <v>437</v>
      </c>
      <c r="Y1802" s="55"/>
      <c r="Z1802" s="55"/>
      <c r="AA1802" s="55"/>
      <c r="AB1802" s="56">
        <v>0</v>
      </c>
      <c r="AC1802" s="56"/>
    </row>
    <row r="1803" spans="1:29" ht="11.1" customHeight="1" x14ac:dyDescent="0.15">
      <c r="A1803" s="6" t="s">
        <v>435</v>
      </c>
      <c r="C1803" s="40" t="s">
        <v>418</v>
      </c>
      <c r="D1803" s="40"/>
      <c r="E1803" s="40"/>
      <c r="F1803" s="40"/>
      <c r="G1803" s="51">
        <v>3664767</v>
      </c>
      <c r="H1803" s="51"/>
      <c r="I1803" s="52" t="s">
        <v>407</v>
      </c>
      <c r="J1803" s="52"/>
      <c r="K1803" s="52"/>
      <c r="L1803" s="52"/>
      <c r="M1803" s="53" t="s">
        <v>419</v>
      </c>
      <c r="N1803" s="53"/>
      <c r="O1803" s="53"/>
      <c r="P1803" s="53" t="s">
        <v>420</v>
      </c>
      <c r="Q1803" s="53"/>
      <c r="R1803" s="53"/>
      <c r="S1803" s="54">
        <v>9.7799999999999994</v>
      </c>
      <c r="T1803" s="54"/>
      <c r="V1803" s="5">
        <v>0</v>
      </c>
      <c r="W1803" s="4" t="s">
        <v>436</v>
      </c>
      <c r="X1803" s="55" t="s">
        <v>437</v>
      </c>
      <c r="Y1803" s="55"/>
      <c r="Z1803" s="55"/>
      <c r="AA1803" s="55"/>
      <c r="AB1803" s="56">
        <v>0</v>
      </c>
      <c r="AC1803" s="56"/>
    </row>
    <row r="1804" spans="1:29" ht="11.1" customHeight="1" x14ac:dyDescent="0.15">
      <c r="A1804" s="6" t="s">
        <v>435</v>
      </c>
      <c r="C1804" s="40" t="s">
        <v>418</v>
      </c>
      <c r="D1804" s="40"/>
      <c r="E1804" s="40"/>
      <c r="F1804" s="40"/>
      <c r="G1804" s="51">
        <v>3664804</v>
      </c>
      <c r="H1804" s="51"/>
      <c r="I1804" s="52" t="s">
        <v>407</v>
      </c>
      <c r="J1804" s="52"/>
      <c r="K1804" s="52"/>
      <c r="L1804" s="52"/>
      <c r="M1804" s="53" t="s">
        <v>419</v>
      </c>
      <c r="N1804" s="53"/>
      <c r="O1804" s="53"/>
      <c r="P1804" s="53" t="s">
        <v>421</v>
      </c>
      <c r="Q1804" s="53"/>
      <c r="R1804" s="53"/>
      <c r="S1804" s="54">
        <v>9.7799999999999994</v>
      </c>
      <c r="T1804" s="54"/>
      <c r="V1804" s="5">
        <v>0</v>
      </c>
      <c r="W1804" s="4" t="s">
        <v>436</v>
      </c>
      <c r="X1804" s="55" t="s">
        <v>437</v>
      </c>
      <c r="Y1804" s="55"/>
      <c r="Z1804" s="55"/>
      <c r="AA1804" s="55"/>
      <c r="AB1804" s="56">
        <v>0</v>
      </c>
      <c r="AC1804" s="56"/>
    </row>
    <row r="1805" spans="1:29" ht="11.1" customHeight="1" x14ac:dyDescent="0.15">
      <c r="A1805" s="6" t="s">
        <v>435</v>
      </c>
      <c r="C1805" s="40" t="s">
        <v>418</v>
      </c>
      <c r="D1805" s="40"/>
      <c r="E1805" s="40"/>
      <c r="F1805" s="40"/>
      <c r="G1805" s="51">
        <v>3668245</v>
      </c>
      <c r="H1805" s="51"/>
      <c r="I1805" s="52" t="s">
        <v>442</v>
      </c>
      <c r="J1805" s="52"/>
      <c r="K1805" s="52"/>
      <c r="L1805" s="52"/>
      <c r="M1805" s="53" t="s">
        <v>419</v>
      </c>
      <c r="N1805" s="53"/>
      <c r="O1805" s="53"/>
      <c r="P1805" s="53" t="s">
        <v>420</v>
      </c>
      <c r="Q1805" s="53"/>
      <c r="R1805" s="53"/>
      <c r="S1805" s="54">
        <v>9.81</v>
      </c>
      <c r="T1805" s="54"/>
      <c r="V1805" s="5">
        <v>0</v>
      </c>
      <c r="W1805" s="4" t="s">
        <v>436</v>
      </c>
      <c r="X1805" s="55" t="s">
        <v>437</v>
      </c>
      <c r="Y1805" s="55"/>
      <c r="Z1805" s="55"/>
      <c r="AA1805" s="55"/>
      <c r="AB1805" s="56">
        <v>0</v>
      </c>
      <c r="AC1805" s="56"/>
    </row>
    <row r="1806" spans="1:29" ht="11.1" customHeight="1" x14ac:dyDescent="0.15">
      <c r="A1806" s="6" t="s">
        <v>435</v>
      </c>
      <c r="C1806" s="40" t="s">
        <v>418</v>
      </c>
      <c r="D1806" s="40"/>
      <c r="E1806" s="40"/>
      <c r="F1806" s="40"/>
      <c r="G1806" s="51">
        <v>3668275</v>
      </c>
      <c r="H1806" s="51"/>
      <c r="I1806" s="52" t="s">
        <v>442</v>
      </c>
      <c r="J1806" s="52"/>
      <c r="K1806" s="52"/>
      <c r="L1806" s="52"/>
      <c r="M1806" s="53" t="s">
        <v>419</v>
      </c>
      <c r="N1806" s="53"/>
      <c r="O1806" s="53"/>
      <c r="P1806" s="53" t="s">
        <v>421</v>
      </c>
      <c r="Q1806" s="53"/>
      <c r="R1806" s="53"/>
      <c r="S1806" s="54">
        <v>10.1</v>
      </c>
      <c r="T1806" s="54"/>
      <c r="V1806" s="5">
        <v>0</v>
      </c>
      <c r="W1806" s="4" t="s">
        <v>436</v>
      </c>
      <c r="X1806" s="55" t="s">
        <v>437</v>
      </c>
      <c r="Y1806" s="55"/>
      <c r="Z1806" s="55"/>
      <c r="AA1806" s="55"/>
      <c r="AB1806" s="56">
        <v>0</v>
      </c>
      <c r="AC1806" s="56"/>
    </row>
    <row r="1807" spans="1:29" ht="11.1" customHeight="1" x14ac:dyDescent="0.15">
      <c r="A1807" s="6" t="s">
        <v>435</v>
      </c>
      <c r="C1807" s="40" t="s">
        <v>418</v>
      </c>
      <c r="D1807" s="40"/>
      <c r="E1807" s="40"/>
      <c r="F1807" s="40"/>
      <c r="G1807" s="51">
        <v>3671096</v>
      </c>
      <c r="H1807" s="51"/>
      <c r="I1807" s="52" t="s">
        <v>443</v>
      </c>
      <c r="J1807" s="52"/>
      <c r="K1807" s="52"/>
      <c r="L1807" s="52"/>
      <c r="M1807" s="53" t="s">
        <v>419</v>
      </c>
      <c r="N1807" s="53"/>
      <c r="O1807" s="53"/>
      <c r="P1807" s="53" t="s">
        <v>420</v>
      </c>
      <c r="Q1807" s="53"/>
      <c r="R1807" s="53"/>
      <c r="S1807" s="54">
        <v>9.1199999999999992</v>
      </c>
      <c r="T1807" s="54"/>
      <c r="V1807" s="5">
        <v>0</v>
      </c>
      <c r="W1807" s="4" t="s">
        <v>436</v>
      </c>
      <c r="X1807" s="55" t="s">
        <v>437</v>
      </c>
      <c r="Y1807" s="55"/>
      <c r="Z1807" s="55"/>
      <c r="AA1807" s="55"/>
      <c r="AB1807" s="56">
        <v>0</v>
      </c>
      <c r="AC1807" s="56"/>
    </row>
    <row r="1808" spans="1:29" ht="11.1" customHeight="1" x14ac:dyDescent="0.15">
      <c r="A1808" s="6" t="s">
        <v>435</v>
      </c>
      <c r="C1808" s="40" t="s">
        <v>418</v>
      </c>
      <c r="D1808" s="40"/>
      <c r="E1808" s="40"/>
      <c r="F1808" s="40"/>
      <c r="G1808" s="51">
        <v>3671155</v>
      </c>
      <c r="H1808" s="51"/>
      <c r="I1808" s="52" t="s">
        <v>443</v>
      </c>
      <c r="J1808" s="52"/>
      <c r="K1808" s="52"/>
      <c r="L1808" s="52"/>
      <c r="M1808" s="53" t="s">
        <v>419</v>
      </c>
      <c r="N1808" s="53"/>
      <c r="O1808" s="53"/>
      <c r="P1808" s="53" t="s">
        <v>421</v>
      </c>
      <c r="Q1808" s="53"/>
      <c r="R1808" s="53"/>
      <c r="S1808" s="54">
        <v>10.09</v>
      </c>
      <c r="T1808" s="54"/>
      <c r="V1808" s="5">
        <v>0</v>
      </c>
      <c r="W1808" s="4" t="s">
        <v>436</v>
      </c>
      <c r="X1808" s="55" t="s">
        <v>437</v>
      </c>
      <c r="Y1808" s="55"/>
      <c r="Z1808" s="55"/>
      <c r="AA1808" s="55"/>
      <c r="AB1808" s="56">
        <v>0</v>
      </c>
      <c r="AC1808" s="56"/>
    </row>
    <row r="1809" spans="1:29" ht="11.1" customHeight="1" x14ac:dyDescent="0.15">
      <c r="A1809" s="6" t="s">
        <v>435</v>
      </c>
      <c r="C1809" s="40" t="s">
        <v>418</v>
      </c>
      <c r="D1809" s="40"/>
      <c r="E1809" s="40"/>
      <c r="F1809" s="40"/>
      <c r="G1809" s="51">
        <v>3674646</v>
      </c>
      <c r="H1809" s="51"/>
      <c r="I1809" s="52" t="s">
        <v>409</v>
      </c>
      <c r="J1809" s="52"/>
      <c r="K1809" s="52"/>
      <c r="L1809" s="52"/>
      <c r="M1809" s="53" t="s">
        <v>419</v>
      </c>
      <c r="N1809" s="53"/>
      <c r="O1809" s="53"/>
      <c r="P1809" s="53" t="s">
        <v>422</v>
      </c>
      <c r="Q1809" s="53"/>
      <c r="R1809" s="53"/>
      <c r="S1809" s="54">
        <v>10.83</v>
      </c>
      <c r="T1809" s="54"/>
      <c r="V1809" s="5">
        <v>0</v>
      </c>
      <c r="W1809" s="4" t="s">
        <v>436</v>
      </c>
      <c r="X1809" s="55" t="s">
        <v>437</v>
      </c>
      <c r="Y1809" s="55"/>
      <c r="Z1809" s="55"/>
      <c r="AA1809" s="55"/>
      <c r="AB1809" s="56">
        <v>0</v>
      </c>
      <c r="AC1809" s="56"/>
    </row>
    <row r="1810" spans="1:29" ht="11.1" customHeight="1" x14ac:dyDescent="0.15">
      <c r="A1810" s="6" t="s">
        <v>435</v>
      </c>
      <c r="C1810" s="40" t="s">
        <v>418</v>
      </c>
      <c r="D1810" s="40"/>
      <c r="E1810" s="40"/>
      <c r="F1810" s="40"/>
      <c r="G1810" s="51">
        <v>3674675</v>
      </c>
      <c r="H1810" s="51"/>
      <c r="I1810" s="52" t="s">
        <v>409</v>
      </c>
      <c r="J1810" s="52"/>
      <c r="K1810" s="52"/>
      <c r="L1810" s="52"/>
      <c r="M1810" s="53" t="s">
        <v>419</v>
      </c>
      <c r="N1810" s="53"/>
      <c r="O1810" s="53"/>
      <c r="P1810" s="53" t="s">
        <v>421</v>
      </c>
      <c r="Q1810" s="53"/>
      <c r="R1810" s="53"/>
      <c r="S1810" s="54">
        <v>11.82</v>
      </c>
      <c r="T1810" s="54"/>
      <c r="V1810" s="5">
        <v>0</v>
      </c>
      <c r="W1810" s="4" t="s">
        <v>436</v>
      </c>
      <c r="X1810" s="55" t="s">
        <v>437</v>
      </c>
      <c r="Y1810" s="55"/>
      <c r="Z1810" s="55"/>
      <c r="AA1810" s="55"/>
      <c r="AB1810" s="56">
        <v>0</v>
      </c>
      <c r="AC1810" s="56"/>
    </row>
    <row r="1811" spans="1:29" ht="11.1" customHeight="1" x14ac:dyDescent="0.15">
      <c r="A1811" s="6" t="s">
        <v>435</v>
      </c>
      <c r="C1811" s="40" t="s">
        <v>418</v>
      </c>
      <c r="D1811" s="40"/>
      <c r="E1811" s="40"/>
      <c r="F1811" s="40"/>
      <c r="G1811" s="51">
        <v>3677433</v>
      </c>
      <c r="H1811" s="51"/>
      <c r="I1811" s="52" t="s">
        <v>410</v>
      </c>
      <c r="J1811" s="52"/>
      <c r="K1811" s="52"/>
      <c r="L1811" s="52"/>
      <c r="M1811" s="53" t="s">
        <v>419</v>
      </c>
      <c r="N1811" s="53"/>
      <c r="O1811" s="53"/>
      <c r="P1811" s="53" t="s">
        <v>422</v>
      </c>
      <c r="Q1811" s="53"/>
      <c r="R1811" s="53"/>
      <c r="S1811" s="54">
        <v>6.2</v>
      </c>
      <c r="T1811" s="54"/>
      <c r="V1811" s="5">
        <v>0</v>
      </c>
      <c r="W1811" s="4" t="s">
        <v>436</v>
      </c>
      <c r="X1811" s="55" t="s">
        <v>437</v>
      </c>
      <c r="Y1811" s="55"/>
      <c r="Z1811" s="55"/>
      <c r="AA1811" s="55"/>
      <c r="AB1811" s="56">
        <v>0</v>
      </c>
      <c r="AC1811" s="56"/>
    </row>
    <row r="1812" spans="1:29" ht="11.1" customHeight="1" x14ac:dyDescent="0.15">
      <c r="A1812" s="6" t="s">
        <v>435</v>
      </c>
      <c r="C1812" s="40" t="s">
        <v>418</v>
      </c>
      <c r="D1812" s="40"/>
      <c r="E1812" s="40"/>
      <c r="F1812" s="40"/>
      <c r="G1812" s="51">
        <v>3677512</v>
      </c>
      <c r="H1812" s="51"/>
      <c r="I1812" s="52" t="s">
        <v>410</v>
      </c>
      <c r="J1812" s="52"/>
      <c r="K1812" s="52"/>
      <c r="L1812" s="52"/>
      <c r="M1812" s="53" t="s">
        <v>419</v>
      </c>
      <c r="N1812" s="53"/>
      <c r="O1812" s="53"/>
      <c r="P1812" s="53" t="s">
        <v>421</v>
      </c>
      <c r="Q1812" s="53"/>
      <c r="R1812" s="53"/>
      <c r="S1812" s="54">
        <v>7.78</v>
      </c>
      <c r="T1812" s="54"/>
      <c r="V1812" s="5">
        <v>0</v>
      </c>
      <c r="W1812" s="4" t="s">
        <v>436</v>
      </c>
      <c r="X1812" s="55" t="s">
        <v>437</v>
      </c>
      <c r="Y1812" s="55"/>
      <c r="Z1812" s="55"/>
      <c r="AA1812" s="55"/>
      <c r="AB1812" s="56">
        <v>0</v>
      </c>
      <c r="AC1812" s="56"/>
    </row>
    <row r="1813" spans="1:29" ht="11.1" customHeight="1" x14ac:dyDescent="0.15">
      <c r="A1813" s="6" t="s">
        <v>435</v>
      </c>
      <c r="C1813" s="40" t="s">
        <v>418</v>
      </c>
      <c r="D1813" s="40"/>
      <c r="E1813" s="40"/>
      <c r="F1813" s="40"/>
      <c r="G1813" s="51">
        <v>3677802</v>
      </c>
      <c r="H1813" s="51"/>
      <c r="I1813" s="52" t="s">
        <v>410</v>
      </c>
      <c r="J1813" s="52"/>
      <c r="K1813" s="52"/>
      <c r="L1813" s="52"/>
      <c r="M1813" s="53" t="s">
        <v>419</v>
      </c>
      <c r="N1813" s="53"/>
      <c r="O1813" s="53"/>
      <c r="P1813" s="53" t="s">
        <v>422</v>
      </c>
      <c r="Q1813" s="53"/>
      <c r="R1813" s="53"/>
      <c r="S1813" s="54">
        <v>6.13</v>
      </c>
      <c r="T1813" s="54"/>
      <c r="V1813" s="5">
        <v>0</v>
      </c>
      <c r="W1813" s="4" t="s">
        <v>436</v>
      </c>
      <c r="X1813" s="55" t="s">
        <v>437</v>
      </c>
      <c r="Y1813" s="55"/>
      <c r="Z1813" s="55"/>
      <c r="AA1813" s="55"/>
      <c r="AB1813" s="56">
        <v>0</v>
      </c>
      <c r="AC1813" s="56"/>
    </row>
    <row r="1814" spans="1:29" ht="11.1" customHeight="1" x14ac:dyDescent="0.15">
      <c r="A1814" s="6" t="s">
        <v>435</v>
      </c>
      <c r="C1814" s="40" t="s">
        <v>418</v>
      </c>
      <c r="D1814" s="40"/>
      <c r="E1814" s="40"/>
      <c r="F1814" s="40"/>
      <c r="G1814" s="51">
        <v>3677814</v>
      </c>
      <c r="H1814" s="51"/>
      <c r="I1814" s="52" t="s">
        <v>410</v>
      </c>
      <c r="J1814" s="52"/>
      <c r="K1814" s="52"/>
      <c r="L1814" s="52"/>
      <c r="M1814" s="53" t="s">
        <v>419</v>
      </c>
      <c r="N1814" s="53"/>
      <c r="O1814" s="53"/>
      <c r="P1814" s="53" t="s">
        <v>421</v>
      </c>
      <c r="Q1814" s="53"/>
      <c r="R1814" s="53"/>
      <c r="S1814" s="54">
        <v>4.8899999999999997</v>
      </c>
      <c r="T1814" s="54"/>
      <c r="V1814" s="5">
        <v>0</v>
      </c>
      <c r="W1814" s="4" t="s">
        <v>436</v>
      </c>
      <c r="X1814" s="55" t="s">
        <v>437</v>
      </c>
      <c r="Y1814" s="55"/>
      <c r="Z1814" s="55"/>
      <c r="AA1814" s="55"/>
      <c r="AB1814" s="56">
        <v>0</v>
      </c>
      <c r="AC1814" s="56"/>
    </row>
    <row r="1815" spans="1:29" ht="11.1" customHeight="1" x14ac:dyDescent="0.15">
      <c r="A1815" s="6" t="s">
        <v>435</v>
      </c>
      <c r="C1815" s="40" t="s">
        <v>418</v>
      </c>
      <c r="D1815" s="40"/>
      <c r="E1815" s="40"/>
      <c r="F1815" s="40"/>
      <c r="G1815" s="51">
        <v>3681220</v>
      </c>
      <c r="H1815" s="51"/>
      <c r="I1815" s="52" t="s">
        <v>412</v>
      </c>
      <c r="J1815" s="52"/>
      <c r="K1815" s="52"/>
      <c r="L1815" s="52"/>
      <c r="M1815" s="53" t="s">
        <v>419</v>
      </c>
      <c r="N1815" s="53"/>
      <c r="O1815" s="53"/>
      <c r="P1815" s="53" t="s">
        <v>422</v>
      </c>
      <c r="Q1815" s="53"/>
      <c r="R1815" s="53"/>
      <c r="S1815" s="54">
        <v>9.4600000000000009</v>
      </c>
      <c r="T1815" s="54"/>
      <c r="V1815" s="5">
        <v>0</v>
      </c>
      <c r="W1815" s="4" t="s">
        <v>436</v>
      </c>
      <c r="X1815" s="55" t="s">
        <v>437</v>
      </c>
      <c r="Y1815" s="55"/>
      <c r="Z1815" s="55"/>
      <c r="AA1815" s="55"/>
      <c r="AB1815" s="56">
        <v>0</v>
      </c>
      <c r="AC1815" s="56"/>
    </row>
    <row r="1816" spans="1:29" ht="11.1" customHeight="1" x14ac:dyDescent="0.15">
      <c r="A1816" s="6" t="s">
        <v>435</v>
      </c>
      <c r="C1816" s="40" t="s">
        <v>418</v>
      </c>
      <c r="D1816" s="40"/>
      <c r="E1816" s="40"/>
      <c r="F1816" s="40"/>
      <c r="G1816" s="51">
        <v>3681269</v>
      </c>
      <c r="H1816" s="51"/>
      <c r="I1816" s="52" t="s">
        <v>412</v>
      </c>
      <c r="J1816" s="52"/>
      <c r="K1816" s="52"/>
      <c r="L1816" s="52"/>
      <c r="M1816" s="53" t="s">
        <v>419</v>
      </c>
      <c r="N1816" s="53"/>
      <c r="O1816" s="53"/>
      <c r="P1816" s="53" t="s">
        <v>421</v>
      </c>
      <c r="Q1816" s="53"/>
      <c r="R1816" s="53"/>
      <c r="S1816" s="54">
        <v>10.11</v>
      </c>
      <c r="T1816" s="54"/>
      <c r="V1816" s="5">
        <v>0</v>
      </c>
      <c r="W1816" s="4" t="s">
        <v>436</v>
      </c>
      <c r="X1816" s="55" t="s">
        <v>437</v>
      </c>
      <c r="Y1816" s="55"/>
      <c r="Z1816" s="55"/>
      <c r="AA1816" s="55"/>
      <c r="AB1816" s="56">
        <v>0</v>
      </c>
      <c r="AC1816" s="56"/>
    </row>
    <row r="1817" spans="1:29" ht="11.1" customHeight="1" x14ac:dyDescent="0.15">
      <c r="A1817" s="6" t="s">
        <v>435</v>
      </c>
      <c r="C1817" s="40" t="s">
        <v>418</v>
      </c>
      <c r="D1817" s="40"/>
      <c r="E1817" s="40"/>
      <c r="F1817" s="40"/>
      <c r="G1817" s="51">
        <v>3684395</v>
      </c>
      <c r="H1817" s="51"/>
      <c r="I1817" s="52" t="s">
        <v>413</v>
      </c>
      <c r="J1817" s="52"/>
      <c r="K1817" s="52"/>
      <c r="L1817" s="52"/>
      <c r="M1817" s="53" t="s">
        <v>419</v>
      </c>
      <c r="N1817" s="53"/>
      <c r="O1817" s="53"/>
      <c r="P1817" s="53" t="s">
        <v>420</v>
      </c>
      <c r="Q1817" s="53"/>
      <c r="R1817" s="53"/>
      <c r="S1817" s="54">
        <v>8.5299999999999994</v>
      </c>
      <c r="T1817" s="54"/>
      <c r="V1817" s="5">
        <v>0</v>
      </c>
      <c r="W1817" s="4" t="s">
        <v>436</v>
      </c>
      <c r="X1817" s="55" t="s">
        <v>437</v>
      </c>
      <c r="Y1817" s="55"/>
      <c r="Z1817" s="55"/>
      <c r="AA1817" s="55"/>
      <c r="AB1817" s="56">
        <v>0</v>
      </c>
      <c r="AC1817" s="56"/>
    </row>
    <row r="1818" spans="1:29" ht="11.1" customHeight="1" x14ac:dyDescent="0.15">
      <c r="A1818" s="6" t="s">
        <v>435</v>
      </c>
      <c r="C1818" s="40" t="s">
        <v>418</v>
      </c>
      <c r="D1818" s="40"/>
      <c r="E1818" s="40"/>
      <c r="F1818" s="40"/>
      <c r="G1818" s="51">
        <v>3684415</v>
      </c>
      <c r="H1818" s="51"/>
      <c r="I1818" s="52" t="s">
        <v>413</v>
      </c>
      <c r="J1818" s="52"/>
      <c r="K1818" s="52"/>
      <c r="L1818" s="52"/>
      <c r="M1818" s="53" t="s">
        <v>419</v>
      </c>
      <c r="N1818" s="53"/>
      <c r="O1818" s="53"/>
      <c r="P1818" s="53" t="s">
        <v>421</v>
      </c>
      <c r="Q1818" s="53"/>
      <c r="R1818" s="53"/>
      <c r="S1818" s="54">
        <v>8.49</v>
      </c>
      <c r="T1818" s="54"/>
      <c r="V1818" s="5">
        <v>0</v>
      </c>
      <c r="W1818" s="4" t="s">
        <v>436</v>
      </c>
      <c r="X1818" s="55" t="s">
        <v>437</v>
      </c>
      <c r="Y1818" s="55"/>
      <c r="Z1818" s="55"/>
      <c r="AA1818" s="55"/>
      <c r="AB1818" s="56">
        <v>0</v>
      </c>
      <c r="AC1818" s="56"/>
    </row>
    <row r="1819" spans="1:29" ht="11.1" customHeight="1" x14ac:dyDescent="0.15">
      <c r="A1819" s="6" t="s">
        <v>435</v>
      </c>
      <c r="C1819" s="40" t="s">
        <v>418</v>
      </c>
      <c r="D1819" s="40"/>
      <c r="E1819" s="40"/>
      <c r="F1819" s="40"/>
      <c r="G1819" s="51">
        <v>3686872</v>
      </c>
      <c r="H1819" s="51"/>
      <c r="I1819" s="52" t="s">
        <v>414</v>
      </c>
      <c r="J1819" s="52"/>
      <c r="K1819" s="52"/>
      <c r="L1819" s="52"/>
      <c r="M1819" s="53" t="s">
        <v>419</v>
      </c>
      <c r="N1819" s="53"/>
      <c r="O1819" s="53"/>
      <c r="P1819" s="53" t="s">
        <v>420</v>
      </c>
      <c r="Q1819" s="53"/>
      <c r="R1819" s="53"/>
      <c r="S1819" s="54">
        <v>5.9</v>
      </c>
      <c r="T1819" s="54"/>
      <c r="V1819" s="5">
        <v>0</v>
      </c>
      <c r="W1819" s="4" t="s">
        <v>436</v>
      </c>
      <c r="X1819" s="55" t="s">
        <v>437</v>
      </c>
      <c r="Y1819" s="55"/>
      <c r="Z1819" s="55"/>
      <c r="AA1819" s="55"/>
      <c r="AB1819" s="56">
        <v>0</v>
      </c>
      <c r="AC1819" s="56"/>
    </row>
    <row r="1820" spans="1:29" ht="11.1" customHeight="1" x14ac:dyDescent="0.15">
      <c r="A1820" s="6" t="s">
        <v>435</v>
      </c>
      <c r="C1820" s="40" t="s">
        <v>418</v>
      </c>
      <c r="D1820" s="40"/>
      <c r="E1820" s="40"/>
      <c r="F1820" s="40"/>
      <c r="G1820" s="51">
        <v>3687109</v>
      </c>
      <c r="H1820" s="51"/>
      <c r="I1820" s="52" t="s">
        <v>414</v>
      </c>
      <c r="J1820" s="52"/>
      <c r="K1820" s="52"/>
      <c r="L1820" s="52"/>
      <c r="M1820" s="53" t="s">
        <v>419</v>
      </c>
      <c r="N1820" s="53"/>
      <c r="O1820" s="53"/>
      <c r="P1820" s="53" t="s">
        <v>421</v>
      </c>
      <c r="Q1820" s="53"/>
      <c r="R1820" s="53"/>
      <c r="S1820" s="54">
        <v>10.24</v>
      </c>
      <c r="T1820" s="54"/>
      <c r="V1820" s="5">
        <v>0</v>
      </c>
      <c r="W1820" s="4" t="s">
        <v>436</v>
      </c>
      <c r="X1820" s="55" t="s">
        <v>437</v>
      </c>
      <c r="Y1820" s="55"/>
      <c r="Z1820" s="55"/>
      <c r="AA1820" s="55"/>
      <c r="AB1820" s="56">
        <v>0</v>
      </c>
      <c r="AC1820" s="56"/>
    </row>
    <row r="1821" spans="1:29" ht="11.1" customHeight="1" x14ac:dyDescent="0.15">
      <c r="A1821" s="6" t="s">
        <v>435</v>
      </c>
      <c r="C1821" s="40" t="s">
        <v>418</v>
      </c>
      <c r="D1821" s="40"/>
      <c r="E1821" s="40"/>
      <c r="F1821" s="40"/>
      <c r="G1821" s="51">
        <v>3687125</v>
      </c>
      <c r="H1821" s="51"/>
      <c r="I1821" s="52" t="s">
        <v>414</v>
      </c>
      <c r="J1821" s="52"/>
      <c r="K1821" s="52"/>
      <c r="L1821" s="52"/>
      <c r="M1821" s="53" t="s">
        <v>419</v>
      </c>
      <c r="N1821" s="53"/>
      <c r="O1821" s="53"/>
      <c r="P1821" s="53" t="s">
        <v>420</v>
      </c>
      <c r="Q1821" s="53"/>
      <c r="R1821" s="53"/>
      <c r="S1821" s="54">
        <v>4.49</v>
      </c>
      <c r="T1821" s="54"/>
      <c r="V1821" s="5">
        <v>0</v>
      </c>
      <c r="W1821" s="4" t="s">
        <v>436</v>
      </c>
      <c r="X1821" s="55" t="s">
        <v>437</v>
      </c>
      <c r="Y1821" s="55"/>
      <c r="Z1821" s="55"/>
      <c r="AA1821" s="55"/>
      <c r="AB1821" s="56">
        <v>0</v>
      </c>
      <c r="AC1821" s="56"/>
    </row>
    <row r="1822" spans="1:29" ht="11.1" customHeight="1" x14ac:dyDescent="0.15">
      <c r="A1822" s="6" t="s">
        <v>435</v>
      </c>
      <c r="C1822" s="40" t="s">
        <v>418</v>
      </c>
      <c r="D1822" s="40"/>
      <c r="E1822" s="40"/>
      <c r="F1822" s="40"/>
      <c r="G1822" s="51">
        <v>3689069</v>
      </c>
      <c r="H1822" s="51"/>
      <c r="I1822" s="52" t="s">
        <v>415</v>
      </c>
      <c r="J1822" s="52"/>
      <c r="K1822" s="52"/>
      <c r="L1822" s="52"/>
      <c r="M1822" s="53" t="s">
        <v>419</v>
      </c>
      <c r="N1822" s="53"/>
      <c r="O1822" s="53"/>
      <c r="P1822" s="53" t="s">
        <v>438</v>
      </c>
      <c r="Q1822" s="53"/>
      <c r="R1822" s="53"/>
      <c r="S1822" s="54">
        <v>6.28</v>
      </c>
      <c r="T1822" s="54"/>
      <c r="V1822" s="5">
        <v>0</v>
      </c>
      <c r="W1822" s="4" t="s">
        <v>436</v>
      </c>
      <c r="X1822" s="55" t="s">
        <v>437</v>
      </c>
      <c r="Y1822" s="55"/>
      <c r="Z1822" s="55"/>
      <c r="AA1822" s="55"/>
      <c r="AB1822" s="56">
        <v>0</v>
      </c>
      <c r="AC1822" s="56"/>
    </row>
    <row r="1823" spans="1:29" ht="11.1" customHeight="1" x14ac:dyDescent="0.15">
      <c r="A1823" s="6" t="s">
        <v>435</v>
      </c>
      <c r="C1823" s="40" t="s">
        <v>418</v>
      </c>
      <c r="D1823" s="40"/>
      <c r="E1823" s="40"/>
      <c r="F1823" s="40"/>
      <c r="G1823" s="51">
        <v>3689094</v>
      </c>
      <c r="H1823" s="51"/>
      <c r="I1823" s="52" t="s">
        <v>415</v>
      </c>
      <c r="J1823" s="52"/>
      <c r="K1823" s="52"/>
      <c r="L1823" s="52"/>
      <c r="M1823" s="53" t="s">
        <v>419</v>
      </c>
      <c r="N1823" s="53"/>
      <c r="O1823" s="53"/>
      <c r="P1823" s="53" t="s">
        <v>421</v>
      </c>
      <c r="Q1823" s="53"/>
      <c r="R1823" s="53"/>
      <c r="S1823" s="54">
        <v>6.19</v>
      </c>
      <c r="T1823" s="54"/>
      <c r="V1823" s="5">
        <v>0</v>
      </c>
      <c r="W1823" s="4" t="s">
        <v>436</v>
      </c>
      <c r="X1823" s="55" t="s">
        <v>437</v>
      </c>
      <c r="Y1823" s="55"/>
      <c r="Z1823" s="55"/>
      <c r="AA1823" s="55"/>
      <c r="AB1823" s="56">
        <v>0</v>
      </c>
      <c r="AC1823" s="56"/>
    </row>
    <row r="1824" spans="1:29" ht="11.1" customHeight="1" x14ac:dyDescent="0.15">
      <c r="A1824" s="6" t="s">
        <v>435</v>
      </c>
      <c r="C1824" s="40" t="s">
        <v>418</v>
      </c>
      <c r="D1824" s="40"/>
      <c r="E1824" s="40"/>
      <c r="F1824" s="40"/>
      <c r="G1824" s="51">
        <v>3689133</v>
      </c>
      <c r="H1824" s="51"/>
      <c r="I1824" s="52" t="s">
        <v>415</v>
      </c>
      <c r="J1824" s="52"/>
      <c r="K1824" s="52"/>
      <c r="L1824" s="52"/>
      <c r="M1824" s="53" t="s">
        <v>419</v>
      </c>
      <c r="N1824" s="53"/>
      <c r="O1824" s="53"/>
      <c r="P1824" s="53" t="s">
        <v>420</v>
      </c>
      <c r="Q1824" s="53"/>
      <c r="R1824" s="53"/>
      <c r="S1824" s="54">
        <v>6.88</v>
      </c>
      <c r="T1824" s="54"/>
      <c r="V1824" s="5">
        <v>0</v>
      </c>
      <c r="W1824" s="4" t="s">
        <v>436</v>
      </c>
      <c r="X1824" s="55" t="s">
        <v>437</v>
      </c>
      <c r="Y1824" s="55"/>
      <c r="Z1824" s="55"/>
      <c r="AA1824" s="55"/>
      <c r="AB1824" s="56">
        <v>0</v>
      </c>
      <c r="AC1824" s="56"/>
    </row>
    <row r="1825" spans="1:32" ht="11.1" customHeight="1" x14ac:dyDescent="0.15">
      <c r="A1825" s="6" t="s">
        <v>435</v>
      </c>
      <c r="C1825" s="40" t="s">
        <v>418</v>
      </c>
      <c r="D1825" s="40"/>
      <c r="E1825" s="40"/>
      <c r="F1825" s="40"/>
      <c r="G1825" s="51">
        <v>3689364</v>
      </c>
      <c r="H1825" s="51"/>
      <c r="I1825" s="52" t="s">
        <v>415</v>
      </c>
      <c r="J1825" s="52"/>
      <c r="K1825" s="52"/>
      <c r="L1825" s="52"/>
      <c r="M1825" s="53" t="s">
        <v>419</v>
      </c>
      <c r="N1825" s="53"/>
      <c r="O1825" s="53"/>
      <c r="P1825" s="53" t="s">
        <v>420</v>
      </c>
      <c r="Q1825" s="53"/>
      <c r="R1825" s="53"/>
      <c r="S1825" s="54">
        <v>4.3099999999999996</v>
      </c>
      <c r="T1825" s="54"/>
      <c r="V1825" s="5">
        <v>0</v>
      </c>
      <c r="W1825" s="4" t="s">
        <v>436</v>
      </c>
      <c r="X1825" s="55" t="s">
        <v>437</v>
      </c>
      <c r="Y1825" s="55"/>
      <c r="Z1825" s="55"/>
      <c r="AA1825" s="55"/>
      <c r="AB1825" s="56">
        <v>0</v>
      </c>
      <c r="AC1825" s="56"/>
    </row>
    <row r="1826" spans="1:32" ht="11.1" customHeight="1" x14ac:dyDescent="0.15">
      <c r="A1826" s="6" t="s">
        <v>435</v>
      </c>
      <c r="C1826" s="40" t="s">
        <v>418</v>
      </c>
      <c r="D1826" s="40"/>
      <c r="E1826" s="40"/>
      <c r="F1826" s="40"/>
      <c r="G1826" s="51">
        <v>3689367</v>
      </c>
      <c r="H1826" s="51"/>
      <c r="I1826" s="52" t="s">
        <v>415</v>
      </c>
      <c r="J1826" s="52"/>
      <c r="K1826" s="52"/>
      <c r="L1826" s="52"/>
      <c r="M1826" s="53" t="s">
        <v>419</v>
      </c>
      <c r="N1826" s="53"/>
      <c r="O1826" s="53"/>
      <c r="P1826" s="53" t="s">
        <v>421</v>
      </c>
      <c r="Q1826" s="53"/>
      <c r="R1826" s="53"/>
      <c r="S1826" s="54">
        <v>5.22</v>
      </c>
      <c r="T1826" s="54"/>
      <c r="V1826" s="5">
        <v>0</v>
      </c>
      <c r="W1826" s="4" t="s">
        <v>436</v>
      </c>
      <c r="X1826" s="55" t="s">
        <v>437</v>
      </c>
      <c r="Y1826" s="55"/>
      <c r="Z1826" s="55"/>
      <c r="AA1826" s="55"/>
      <c r="AB1826" s="56">
        <v>0</v>
      </c>
      <c r="AC1826" s="56"/>
    </row>
    <row r="1827" spans="1:32" ht="0.75" customHeight="1" x14ac:dyDescent="0.15">
      <c r="A1827" s="44" t="s">
        <v>416</v>
      </c>
      <c r="B1827" s="44"/>
      <c r="C1827" s="44"/>
      <c r="D1827" s="44"/>
      <c r="E1827" s="44"/>
      <c r="F1827" s="44"/>
      <c r="G1827" s="44"/>
      <c r="H1827" s="44"/>
      <c r="I1827" s="44"/>
      <c r="J1827" s="44"/>
      <c r="K1827" s="44"/>
      <c r="L1827" s="58" t="s">
        <v>436</v>
      </c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8"/>
      <c r="AB1827" s="58"/>
      <c r="AC1827" s="58"/>
      <c r="AD1827" s="58"/>
    </row>
    <row r="1828" spans="1:32" ht="11.1" customHeight="1" x14ac:dyDescent="0.15">
      <c r="A1828" s="44"/>
      <c r="B1828" s="44"/>
      <c r="C1828" s="44"/>
      <c r="D1828" s="44"/>
      <c r="E1828" s="44"/>
      <c r="F1828" s="44"/>
      <c r="G1828" s="44"/>
      <c r="H1828" s="44"/>
      <c r="I1828" s="44"/>
      <c r="J1828" s="44"/>
      <c r="K1828" s="44"/>
      <c r="S1828" s="59">
        <v>1010.83</v>
      </c>
      <c r="T1828" s="59"/>
      <c r="AB1828" s="60">
        <v>0</v>
      </c>
      <c r="AC1828" s="60"/>
    </row>
    <row r="1829" spans="1:32" ht="0.75" customHeight="1" x14ac:dyDescent="0.15">
      <c r="S1829" s="59"/>
      <c r="T1829" s="59"/>
      <c r="AB1829" s="60"/>
      <c r="AC1829" s="60"/>
    </row>
    <row r="1830" spans="1:32" ht="0.75" customHeight="1" x14ac:dyDescent="0.15">
      <c r="A1830" s="64" t="s">
        <v>444</v>
      </c>
      <c r="B1830" s="64"/>
      <c r="C1830" s="64"/>
      <c r="D1830" s="64"/>
      <c r="E1830" s="64"/>
      <c r="F1830" s="64"/>
      <c r="G1830" s="64"/>
      <c r="H1830" s="64"/>
      <c r="I1830" s="64"/>
      <c r="J1830" s="64"/>
      <c r="K1830" s="61" t="s">
        <v>436</v>
      </c>
      <c r="L1830" s="61"/>
      <c r="M1830" s="61"/>
      <c r="N1830" s="61"/>
      <c r="O1830" s="61"/>
      <c r="P1830" s="61"/>
      <c r="Q1830" s="61"/>
      <c r="R1830" s="62">
        <v>1010.83</v>
      </c>
      <c r="S1830" s="62"/>
      <c r="T1830" s="62"/>
      <c r="U1830" s="61" t="s">
        <v>436</v>
      </c>
      <c r="V1830" s="61"/>
      <c r="W1830" s="61"/>
      <c r="X1830" s="61"/>
      <c r="Y1830" s="61"/>
      <c r="Z1830" s="61"/>
      <c r="AA1830" s="61"/>
      <c r="AB1830" s="63">
        <v>0</v>
      </c>
      <c r="AC1830" s="63"/>
      <c r="AD1830" s="7" t="s">
        <v>436</v>
      </c>
      <c r="AE1830" s="65" t="s">
        <v>436</v>
      </c>
      <c r="AF1830" s="65"/>
    </row>
    <row r="1831" spans="1:32" ht="11.85" customHeight="1" x14ac:dyDescent="0.15">
      <c r="A1831" s="64"/>
      <c r="B1831" s="64"/>
      <c r="C1831" s="64"/>
      <c r="D1831" s="64"/>
      <c r="E1831" s="64"/>
      <c r="F1831" s="64"/>
      <c r="G1831" s="64"/>
      <c r="H1831" s="64"/>
      <c r="I1831" s="64"/>
      <c r="J1831" s="64"/>
      <c r="K1831" s="65" t="s">
        <v>436</v>
      </c>
      <c r="L1831" s="65"/>
      <c r="M1831" s="65"/>
      <c r="N1831" s="65"/>
      <c r="O1831" s="65"/>
      <c r="P1831" s="65"/>
      <c r="Q1831" s="65"/>
      <c r="R1831" s="62"/>
      <c r="S1831" s="62"/>
      <c r="T1831" s="62"/>
      <c r="U1831" s="65" t="s">
        <v>436</v>
      </c>
      <c r="V1831" s="65"/>
      <c r="W1831" s="65"/>
      <c r="X1831" s="65"/>
      <c r="Y1831" s="65"/>
      <c r="Z1831" s="65"/>
      <c r="AA1831" s="65"/>
      <c r="AB1831" s="63"/>
      <c r="AC1831" s="63"/>
      <c r="AD1831" s="65" t="s">
        <v>436</v>
      </c>
      <c r="AE1831" s="65"/>
      <c r="AF1831" s="65"/>
    </row>
    <row r="1832" spans="1:32" ht="1.5" customHeight="1" x14ac:dyDescent="0.15">
      <c r="A1832" s="64"/>
      <c r="B1832" s="64"/>
      <c r="C1832" s="64"/>
      <c r="D1832" s="64"/>
      <c r="E1832" s="64"/>
      <c r="F1832" s="64"/>
      <c r="G1832" s="64"/>
      <c r="H1832" s="64"/>
      <c r="I1832" s="64"/>
      <c r="J1832" s="64"/>
      <c r="K1832" s="65"/>
      <c r="L1832" s="65"/>
      <c r="M1832" s="65"/>
      <c r="N1832" s="65"/>
      <c r="O1832" s="65"/>
      <c r="P1832" s="65"/>
      <c r="Q1832" s="65"/>
      <c r="R1832" s="65" t="s">
        <v>436</v>
      </c>
      <c r="S1832" s="65"/>
      <c r="T1832" s="65"/>
      <c r="U1832" s="65"/>
      <c r="V1832" s="65"/>
      <c r="W1832" s="65"/>
      <c r="X1832" s="65"/>
      <c r="Y1832" s="65"/>
      <c r="Z1832" s="65"/>
      <c r="AA1832" s="65"/>
      <c r="AB1832" s="65" t="s">
        <v>436</v>
      </c>
      <c r="AC1832" s="65"/>
      <c r="AD1832" s="65"/>
      <c r="AE1832" s="65"/>
      <c r="AF1832" s="65"/>
    </row>
    <row r="1833" spans="1:32" ht="11.1" customHeight="1" x14ac:dyDescent="0.15">
      <c r="A1833" s="6" t="s">
        <v>435</v>
      </c>
      <c r="C1833" s="40" t="s">
        <v>445</v>
      </c>
      <c r="D1833" s="40"/>
      <c r="E1833" s="40"/>
      <c r="F1833" s="40"/>
      <c r="G1833" s="51">
        <v>3523547</v>
      </c>
      <c r="H1833" s="51"/>
      <c r="I1833" s="52" t="s">
        <v>446</v>
      </c>
      <c r="J1833" s="52"/>
      <c r="K1833" s="52"/>
      <c r="L1833" s="52"/>
      <c r="M1833" s="53" t="s">
        <v>447</v>
      </c>
      <c r="N1833" s="53"/>
      <c r="O1833" s="53"/>
      <c r="P1833" s="53" t="s">
        <v>448</v>
      </c>
      <c r="Q1833" s="53"/>
      <c r="R1833" s="53"/>
      <c r="S1833" s="54">
        <v>8.35</v>
      </c>
      <c r="T1833" s="54"/>
      <c r="V1833" s="5">
        <v>0</v>
      </c>
      <c r="W1833" s="4" t="s">
        <v>436</v>
      </c>
      <c r="X1833" s="55" t="s">
        <v>437</v>
      </c>
      <c r="Y1833" s="55"/>
      <c r="Z1833" s="55"/>
      <c r="AA1833" s="55"/>
      <c r="AB1833" s="56">
        <v>0</v>
      </c>
      <c r="AC1833" s="56"/>
    </row>
    <row r="1834" spans="1:32" ht="11.1" customHeight="1" x14ac:dyDescent="0.15">
      <c r="A1834" s="6" t="s">
        <v>435</v>
      </c>
      <c r="C1834" s="40" t="s">
        <v>445</v>
      </c>
      <c r="D1834" s="40"/>
      <c r="E1834" s="40"/>
      <c r="F1834" s="40"/>
      <c r="G1834" s="51">
        <v>3523589</v>
      </c>
      <c r="H1834" s="51"/>
      <c r="I1834" s="52" t="s">
        <v>446</v>
      </c>
      <c r="J1834" s="52"/>
      <c r="K1834" s="52"/>
      <c r="L1834" s="52"/>
      <c r="M1834" s="53" t="s">
        <v>447</v>
      </c>
      <c r="N1834" s="53"/>
      <c r="O1834" s="53"/>
      <c r="P1834" s="53" t="s">
        <v>449</v>
      </c>
      <c r="Q1834" s="53"/>
      <c r="R1834" s="53"/>
      <c r="S1834" s="54">
        <v>8.4600000000000009</v>
      </c>
      <c r="T1834" s="54"/>
      <c r="V1834" s="5">
        <v>0</v>
      </c>
      <c r="W1834" s="4" t="s">
        <v>436</v>
      </c>
      <c r="X1834" s="55" t="s">
        <v>437</v>
      </c>
      <c r="Y1834" s="55"/>
      <c r="Z1834" s="55"/>
      <c r="AA1834" s="55"/>
      <c r="AB1834" s="56">
        <v>0</v>
      </c>
      <c r="AC1834" s="56"/>
    </row>
    <row r="1835" spans="1:32" ht="11.1" customHeight="1" x14ac:dyDescent="0.15">
      <c r="A1835" s="6" t="s">
        <v>435</v>
      </c>
      <c r="C1835" s="40" t="s">
        <v>445</v>
      </c>
      <c r="D1835" s="40"/>
      <c r="E1835" s="40"/>
      <c r="F1835" s="40"/>
      <c r="G1835" s="51">
        <v>3523620</v>
      </c>
      <c r="H1835" s="51"/>
      <c r="I1835" s="52" t="s">
        <v>446</v>
      </c>
      <c r="J1835" s="52"/>
      <c r="K1835" s="52"/>
      <c r="L1835" s="52"/>
      <c r="M1835" s="53" t="s">
        <v>447</v>
      </c>
      <c r="N1835" s="53"/>
      <c r="O1835" s="53"/>
      <c r="P1835" s="53" t="s">
        <v>450</v>
      </c>
      <c r="Q1835" s="53"/>
      <c r="R1835" s="53"/>
      <c r="S1835" s="54">
        <v>5.79</v>
      </c>
      <c r="T1835" s="54"/>
      <c r="V1835" s="5">
        <v>0</v>
      </c>
      <c r="W1835" s="4" t="s">
        <v>436</v>
      </c>
      <c r="X1835" s="55" t="s">
        <v>437</v>
      </c>
      <c r="Y1835" s="55"/>
      <c r="Z1835" s="55"/>
      <c r="AA1835" s="55"/>
      <c r="AB1835" s="56">
        <v>0</v>
      </c>
      <c r="AC1835" s="56"/>
    </row>
    <row r="1836" spans="1:32" ht="11.1" customHeight="1" x14ac:dyDescent="0.15">
      <c r="A1836" s="6" t="s">
        <v>435</v>
      </c>
      <c r="C1836" s="40" t="s">
        <v>445</v>
      </c>
      <c r="D1836" s="40"/>
      <c r="E1836" s="40"/>
      <c r="F1836" s="40"/>
      <c r="G1836" s="51">
        <v>3523753</v>
      </c>
      <c r="H1836" s="51"/>
      <c r="I1836" s="52" t="s">
        <v>446</v>
      </c>
      <c r="J1836" s="52"/>
      <c r="K1836" s="52"/>
      <c r="L1836" s="52"/>
      <c r="M1836" s="53" t="s">
        <v>447</v>
      </c>
      <c r="N1836" s="53"/>
      <c r="O1836" s="53"/>
      <c r="P1836" s="53" t="s">
        <v>448</v>
      </c>
      <c r="Q1836" s="53"/>
      <c r="R1836" s="53"/>
      <c r="S1836" s="54">
        <v>4.1900000000000004</v>
      </c>
      <c r="T1836" s="54"/>
      <c r="V1836" s="5">
        <v>0</v>
      </c>
      <c r="W1836" s="4" t="s">
        <v>436</v>
      </c>
      <c r="X1836" s="55" t="s">
        <v>437</v>
      </c>
      <c r="Y1836" s="55"/>
      <c r="Z1836" s="55"/>
      <c r="AA1836" s="55"/>
      <c r="AB1836" s="56">
        <v>0</v>
      </c>
      <c r="AC1836" s="56"/>
    </row>
    <row r="1837" spans="1:32" ht="8.65" customHeight="1" x14ac:dyDescent="0.15"/>
    <row r="1838" spans="1:32" ht="13.9" customHeight="1" x14ac:dyDescent="0.15">
      <c r="Q1838" s="37" t="s">
        <v>451</v>
      </c>
      <c r="R1838" s="37"/>
      <c r="S1838" s="37"/>
      <c r="AA1838" s="57" t="s">
        <v>381</v>
      </c>
      <c r="AB1838" s="57"/>
      <c r="AC1838" s="57"/>
      <c r="AD1838" s="57"/>
      <c r="AE1838" s="57"/>
    </row>
    <row r="1839" spans="1:32" ht="13.9" customHeight="1" x14ac:dyDescent="0.15">
      <c r="A1839" s="2" t="s">
        <v>425</v>
      </c>
      <c r="C1839" s="40" t="s">
        <v>426</v>
      </c>
      <c r="D1839" s="40"/>
      <c r="E1839" s="40"/>
      <c r="G1839" s="41" t="s">
        <v>427</v>
      </c>
      <c r="H1839" s="41"/>
      <c r="I1839" s="40" t="s">
        <v>428</v>
      </c>
      <c r="J1839" s="40"/>
      <c r="K1839" s="40"/>
      <c r="L1839" s="40"/>
      <c r="M1839" s="40" t="s">
        <v>429</v>
      </c>
      <c r="N1839" s="40"/>
      <c r="O1839" s="40"/>
      <c r="P1839" s="40" t="s">
        <v>430</v>
      </c>
      <c r="Q1839" s="40"/>
      <c r="R1839" s="40"/>
      <c r="S1839" s="42" t="s">
        <v>431</v>
      </c>
      <c r="T1839" s="42"/>
      <c r="V1839" s="3" t="s">
        <v>432</v>
      </c>
      <c r="Z1839" s="42" t="s">
        <v>433</v>
      </c>
      <c r="AA1839" s="42"/>
      <c r="AB1839" s="42" t="s">
        <v>434</v>
      </c>
      <c r="AC1839" s="42"/>
    </row>
    <row r="1840" spans="1:32" ht="0.75" customHeight="1" x14ac:dyDescent="0.15">
      <c r="A1840" s="43" t="s">
        <v>435</v>
      </c>
      <c r="B1840" s="1" t="s">
        <v>436</v>
      </c>
      <c r="C1840" s="44" t="s">
        <v>445</v>
      </c>
      <c r="D1840" s="44"/>
      <c r="E1840" s="44"/>
      <c r="F1840" s="44"/>
      <c r="G1840" s="45">
        <v>3523765</v>
      </c>
      <c r="H1840" s="45"/>
      <c r="I1840" s="46" t="s">
        <v>446</v>
      </c>
      <c r="J1840" s="46"/>
      <c r="K1840" s="46"/>
      <c r="L1840" s="46"/>
      <c r="M1840" s="47" t="s">
        <v>447</v>
      </c>
      <c r="N1840" s="47"/>
      <c r="O1840" s="47"/>
      <c r="P1840" s="47" t="s">
        <v>449</v>
      </c>
      <c r="Q1840" s="47"/>
      <c r="R1840" s="47"/>
      <c r="S1840" s="48">
        <v>4.13</v>
      </c>
      <c r="T1840" s="48"/>
      <c r="U1840" s="1" t="s">
        <v>436</v>
      </c>
      <c r="V1840" s="48">
        <v>0</v>
      </c>
      <c r="W1840" s="47" t="s">
        <v>436</v>
      </c>
      <c r="X1840" s="49" t="s">
        <v>437</v>
      </c>
      <c r="Y1840" s="49"/>
      <c r="Z1840" s="49"/>
      <c r="AA1840" s="49"/>
      <c r="AB1840" s="50">
        <v>0</v>
      </c>
      <c r="AC1840" s="50"/>
      <c r="AD1840" s="1" t="s">
        <v>436</v>
      </c>
    </row>
    <row r="1841" spans="1:29" ht="10.35" customHeight="1" x14ac:dyDescent="0.15">
      <c r="A1841" s="43"/>
      <c r="C1841" s="44"/>
      <c r="D1841" s="44"/>
      <c r="E1841" s="44"/>
      <c r="F1841" s="44"/>
      <c r="G1841" s="45"/>
      <c r="H1841" s="45"/>
      <c r="I1841" s="46"/>
      <c r="J1841" s="46"/>
      <c r="K1841" s="46"/>
      <c r="L1841" s="46"/>
      <c r="M1841" s="47"/>
      <c r="N1841" s="47"/>
      <c r="O1841" s="47"/>
      <c r="P1841" s="47"/>
      <c r="Q1841" s="47"/>
      <c r="R1841" s="47"/>
      <c r="S1841" s="48"/>
      <c r="T1841" s="48"/>
      <c r="V1841" s="48"/>
      <c r="W1841" s="47"/>
      <c r="X1841" s="49"/>
      <c r="Y1841" s="49"/>
      <c r="Z1841" s="49"/>
      <c r="AA1841" s="49"/>
      <c r="AB1841" s="50"/>
      <c r="AC1841" s="50"/>
    </row>
    <row r="1842" spans="1:29" ht="11.1" customHeight="1" x14ac:dyDescent="0.15">
      <c r="A1842" s="6" t="s">
        <v>435</v>
      </c>
      <c r="C1842" s="40" t="s">
        <v>445</v>
      </c>
      <c r="D1842" s="40"/>
      <c r="E1842" s="40"/>
      <c r="F1842" s="40"/>
      <c r="G1842" s="51">
        <v>3525693</v>
      </c>
      <c r="H1842" s="51"/>
      <c r="I1842" s="52" t="s">
        <v>452</v>
      </c>
      <c r="J1842" s="52"/>
      <c r="K1842" s="52"/>
      <c r="L1842" s="52"/>
      <c r="M1842" s="53" t="s">
        <v>447</v>
      </c>
      <c r="N1842" s="53"/>
      <c r="O1842" s="53"/>
      <c r="P1842" s="53" t="s">
        <v>448</v>
      </c>
      <c r="Q1842" s="53"/>
      <c r="R1842" s="53"/>
      <c r="S1842" s="54">
        <v>8.74</v>
      </c>
      <c r="T1842" s="54"/>
      <c r="V1842" s="5">
        <v>0</v>
      </c>
      <c r="W1842" s="4" t="s">
        <v>436</v>
      </c>
      <c r="X1842" s="55" t="s">
        <v>437</v>
      </c>
      <c r="Y1842" s="55"/>
      <c r="Z1842" s="55"/>
      <c r="AA1842" s="55"/>
      <c r="AB1842" s="56">
        <v>0</v>
      </c>
      <c r="AC1842" s="56"/>
    </row>
    <row r="1843" spans="1:29" ht="11.1" customHeight="1" x14ac:dyDescent="0.15">
      <c r="A1843" s="6" t="s">
        <v>435</v>
      </c>
      <c r="C1843" s="40" t="s">
        <v>445</v>
      </c>
      <c r="D1843" s="40"/>
      <c r="E1843" s="40"/>
      <c r="F1843" s="40"/>
      <c r="G1843" s="51">
        <v>3525797</v>
      </c>
      <c r="H1843" s="51"/>
      <c r="I1843" s="52" t="s">
        <v>452</v>
      </c>
      <c r="J1843" s="52"/>
      <c r="K1843" s="52"/>
      <c r="L1843" s="52"/>
      <c r="M1843" s="53" t="s">
        <v>447</v>
      </c>
      <c r="N1843" s="53"/>
      <c r="O1843" s="53"/>
      <c r="P1843" s="53" t="s">
        <v>450</v>
      </c>
      <c r="Q1843" s="53"/>
      <c r="R1843" s="53"/>
      <c r="S1843" s="54">
        <v>5.44</v>
      </c>
      <c r="T1843" s="54"/>
      <c r="V1843" s="5">
        <v>0</v>
      </c>
      <c r="W1843" s="4" t="s">
        <v>436</v>
      </c>
      <c r="X1843" s="55" t="s">
        <v>437</v>
      </c>
      <c r="Y1843" s="55"/>
      <c r="Z1843" s="55"/>
      <c r="AA1843" s="55"/>
      <c r="AB1843" s="56">
        <v>0</v>
      </c>
      <c r="AC1843" s="56"/>
    </row>
    <row r="1844" spans="1:29" ht="11.1" customHeight="1" x14ac:dyDescent="0.15">
      <c r="A1844" s="6" t="s">
        <v>435</v>
      </c>
      <c r="C1844" s="40" t="s">
        <v>445</v>
      </c>
      <c r="D1844" s="40"/>
      <c r="E1844" s="40"/>
      <c r="F1844" s="40"/>
      <c r="G1844" s="51">
        <v>3525799</v>
      </c>
      <c r="H1844" s="51"/>
      <c r="I1844" s="52" t="s">
        <v>452</v>
      </c>
      <c r="J1844" s="52"/>
      <c r="K1844" s="52"/>
      <c r="L1844" s="52"/>
      <c r="M1844" s="53" t="s">
        <v>447</v>
      </c>
      <c r="N1844" s="53"/>
      <c r="O1844" s="53"/>
      <c r="P1844" s="53" t="s">
        <v>449</v>
      </c>
      <c r="Q1844" s="53"/>
      <c r="R1844" s="53"/>
      <c r="S1844" s="54">
        <v>8.2100000000000009</v>
      </c>
      <c r="T1844" s="54"/>
      <c r="V1844" s="5">
        <v>0</v>
      </c>
      <c r="W1844" s="4" t="s">
        <v>436</v>
      </c>
      <c r="X1844" s="55" t="s">
        <v>437</v>
      </c>
      <c r="Y1844" s="55"/>
      <c r="Z1844" s="55"/>
      <c r="AA1844" s="55"/>
      <c r="AB1844" s="56">
        <v>0</v>
      </c>
      <c r="AC1844" s="56"/>
    </row>
    <row r="1845" spans="1:29" ht="11.1" customHeight="1" x14ac:dyDescent="0.15">
      <c r="A1845" s="6" t="s">
        <v>435</v>
      </c>
      <c r="C1845" s="40" t="s">
        <v>445</v>
      </c>
      <c r="D1845" s="40"/>
      <c r="E1845" s="40"/>
      <c r="F1845" s="40"/>
      <c r="G1845" s="51">
        <v>3525837</v>
      </c>
      <c r="H1845" s="51"/>
      <c r="I1845" s="52" t="s">
        <v>452</v>
      </c>
      <c r="J1845" s="52"/>
      <c r="K1845" s="52"/>
      <c r="L1845" s="52"/>
      <c r="M1845" s="53" t="s">
        <v>447</v>
      </c>
      <c r="N1845" s="53"/>
      <c r="O1845" s="53"/>
      <c r="P1845" s="53" t="s">
        <v>448</v>
      </c>
      <c r="Q1845" s="53"/>
      <c r="R1845" s="53"/>
      <c r="S1845" s="54">
        <v>3.41</v>
      </c>
      <c r="T1845" s="54"/>
      <c r="V1845" s="5">
        <v>0</v>
      </c>
      <c r="W1845" s="4" t="s">
        <v>436</v>
      </c>
      <c r="X1845" s="55" t="s">
        <v>437</v>
      </c>
      <c r="Y1845" s="55"/>
      <c r="Z1845" s="55"/>
      <c r="AA1845" s="55"/>
      <c r="AB1845" s="56">
        <v>0</v>
      </c>
      <c r="AC1845" s="56"/>
    </row>
    <row r="1846" spans="1:29" ht="11.1" customHeight="1" x14ac:dyDescent="0.15">
      <c r="A1846" s="6" t="s">
        <v>435</v>
      </c>
      <c r="C1846" s="40" t="s">
        <v>445</v>
      </c>
      <c r="D1846" s="40"/>
      <c r="E1846" s="40"/>
      <c r="F1846" s="40"/>
      <c r="G1846" s="51">
        <v>3527971</v>
      </c>
      <c r="H1846" s="51"/>
      <c r="I1846" s="52" t="s">
        <v>453</v>
      </c>
      <c r="J1846" s="52"/>
      <c r="K1846" s="52"/>
      <c r="L1846" s="52"/>
      <c r="M1846" s="53" t="s">
        <v>447</v>
      </c>
      <c r="N1846" s="53"/>
      <c r="O1846" s="53"/>
      <c r="P1846" s="53" t="s">
        <v>449</v>
      </c>
      <c r="Q1846" s="53"/>
      <c r="R1846" s="53"/>
      <c r="S1846" s="54">
        <v>8.84</v>
      </c>
      <c r="T1846" s="54"/>
      <c r="V1846" s="5">
        <v>0</v>
      </c>
      <c r="W1846" s="4" t="s">
        <v>436</v>
      </c>
      <c r="X1846" s="55" t="s">
        <v>437</v>
      </c>
      <c r="Y1846" s="55"/>
      <c r="Z1846" s="55"/>
      <c r="AA1846" s="55"/>
      <c r="AB1846" s="56">
        <v>0</v>
      </c>
      <c r="AC1846" s="56"/>
    </row>
    <row r="1847" spans="1:29" ht="11.1" customHeight="1" x14ac:dyDescent="0.15">
      <c r="A1847" s="6" t="s">
        <v>435</v>
      </c>
      <c r="C1847" s="40" t="s">
        <v>445</v>
      </c>
      <c r="D1847" s="40"/>
      <c r="E1847" s="40"/>
      <c r="F1847" s="40"/>
      <c r="G1847" s="51">
        <v>3527973</v>
      </c>
      <c r="H1847" s="51"/>
      <c r="I1847" s="52" t="s">
        <v>453</v>
      </c>
      <c r="J1847" s="52"/>
      <c r="K1847" s="52"/>
      <c r="L1847" s="52"/>
      <c r="M1847" s="53" t="s">
        <v>447</v>
      </c>
      <c r="N1847" s="53"/>
      <c r="O1847" s="53"/>
      <c r="P1847" s="53" t="s">
        <v>448</v>
      </c>
      <c r="Q1847" s="53"/>
      <c r="R1847" s="53"/>
      <c r="S1847" s="54">
        <v>9.4</v>
      </c>
      <c r="T1847" s="54"/>
      <c r="V1847" s="5">
        <v>0</v>
      </c>
      <c r="W1847" s="4" t="s">
        <v>436</v>
      </c>
      <c r="X1847" s="55" t="s">
        <v>437</v>
      </c>
      <c r="Y1847" s="55"/>
      <c r="Z1847" s="55"/>
      <c r="AA1847" s="55"/>
      <c r="AB1847" s="56">
        <v>0</v>
      </c>
      <c r="AC1847" s="56"/>
    </row>
    <row r="1848" spans="1:29" ht="11.1" customHeight="1" x14ac:dyDescent="0.15">
      <c r="A1848" s="6" t="s">
        <v>435</v>
      </c>
      <c r="C1848" s="40" t="s">
        <v>445</v>
      </c>
      <c r="D1848" s="40"/>
      <c r="E1848" s="40"/>
      <c r="F1848" s="40"/>
      <c r="G1848" s="51">
        <v>3528011</v>
      </c>
      <c r="H1848" s="51"/>
      <c r="I1848" s="52" t="s">
        <v>453</v>
      </c>
      <c r="J1848" s="52"/>
      <c r="K1848" s="52"/>
      <c r="L1848" s="52"/>
      <c r="M1848" s="53" t="s">
        <v>447</v>
      </c>
      <c r="N1848" s="53"/>
      <c r="O1848" s="53"/>
      <c r="P1848" s="53" t="s">
        <v>450</v>
      </c>
      <c r="Q1848" s="53"/>
      <c r="R1848" s="53"/>
      <c r="S1848" s="54">
        <v>7.05</v>
      </c>
      <c r="T1848" s="54"/>
      <c r="V1848" s="5">
        <v>0</v>
      </c>
      <c r="W1848" s="4" t="s">
        <v>436</v>
      </c>
      <c r="X1848" s="55" t="s">
        <v>437</v>
      </c>
      <c r="Y1848" s="55"/>
      <c r="Z1848" s="55"/>
      <c r="AA1848" s="55"/>
      <c r="AB1848" s="56">
        <v>0</v>
      </c>
      <c r="AC1848" s="56"/>
    </row>
    <row r="1849" spans="1:29" ht="11.1" customHeight="1" x14ac:dyDescent="0.15">
      <c r="A1849" s="6" t="s">
        <v>435</v>
      </c>
      <c r="C1849" s="40" t="s">
        <v>445</v>
      </c>
      <c r="D1849" s="40"/>
      <c r="E1849" s="40"/>
      <c r="F1849" s="40"/>
      <c r="G1849" s="51">
        <v>3528114</v>
      </c>
      <c r="H1849" s="51"/>
      <c r="I1849" s="52" t="s">
        <v>453</v>
      </c>
      <c r="J1849" s="52"/>
      <c r="K1849" s="52"/>
      <c r="L1849" s="52"/>
      <c r="M1849" s="53" t="s">
        <v>447</v>
      </c>
      <c r="N1849" s="53"/>
      <c r="O1849" s="53"/>
      <c r="P1849" s="53" t="s">
        <v>448</v>
      </c>
      <c r="Q1849" s="53"/>
      <c r="R1849" s="53"/>
      <c r="S1849" s="54">
        <v>3.13</v>
      </c>
      <c r="T1849" s="54"/>
      <c r="V1849" s="5">
        <v>0</v>
      </c>
      <c r="W1849" s="4" t="s">
        <v>436</v>
      </c>
      <c r="X1849" s="55" t="s">
        <v>437</v>
      </c>
      <c r="Y1849" s="55"/>
      <c r="Z1849" s="55"/>
      <c r="AA1849" s="55"/>
      <c r="AB1849" s="56">
        <v>0</v>
      </c>
      <c r="AC1849" s="56"/>
    </row>
    <row r="1850" spans="1:29" ht="11.1" customHeight="1" x14ac:dyDescent="0.15">
      <c r="A1850" s="6" t="s">
        <v>435</v>
      </c>
      <c r="C1850" s="40" t="s">
        <v>445</v>
      </c>
      <c r="D1850" s="40"/>
      <c r="E1850" s="40"/>
      <c r="F1850" s="40"/>
      <c r="G1850" s="51">
        <v>3530528</v>
      </c>
      <c r="H1850" s="51"/>
      <c r="I1850" s="52" t="s">
        <v>454</v>
      </c>
      <c r="J1850" s="52"/>
      <c r="K1850" s="52"/>
      <c r="L1850" s="52"/>
      <c r="M1850" s="53" t="s">
        <v>447</v>
      </c>
      <c r="N1850" s="53"/>
      <c r="O1850" s="53"/>
      <c r="P1850" s="53" t="s">
        <v>448</v>
      </c>
      <c r="Q1850" s="53"/>
      <c r="R1850" s="53"/>
      <c r="S1850" s="54">
        <v>5.82</v>
      </c>
      <c r="T1850" s="54"/>
      <c r="V1850" s="5">
        <v>0</v>
      </c>
      <c r="W1850" s="4" t="s">
        <v>436</v>
      </c>
      <c r="X1850" s="55" t="s">
        <v>437</v>
      </c>
      <c r="Y1850" s="55"/>
      <c r="Z1850" s="55"/>
      <c r="AA1850" s="55"/>
      <c r="AB1850" s="56">
        <v>0</v>
      </c>
      <c r="AC1850" s="56"/>
    </row>
    <row r="1851" spans="1:29" ht="11.1" customHeight="1" x14ac:dyDescent="0.15">
      <c r="A1851" s="6" t="s">
        <v>435</v>
      </c>
      <c r="C1851" s="40" t="s">
        <v>445</v>
      </c>
      <c r="D1851" s="40"/>
      <c r="E1851" s="40"/>
      <c r="F1851" s="40"/>
      <c r="G1851" s="51">
        <v>3530539</v>
      </c>
      <c r="H1851" s="51"/>
      <c r="I1851" s="52" t="s">
        <v>454</v>
      </c>
      <c r="J1851" s="52"/>
      <c r="K1851" s="52"/>
      <c r="L1851" s="52"/>
      <c r="M1851" s="53" t="s">
        <v>447</v>
      </c>
      <c r="N1851" s="53"/>
      <c r="O1851" s="53"/>
      <c r="P1851" s="53" t="s">
        <v>449</v>
      </c>
      <c r="Q1851" s="53"/>
      <c r="R1851" s="53"/>
      <c r="S1851" s="54">
        <v>6.14</v>
      </c>
      <c r="T1851" s="54"/>
      <c r="V1851" s="5">
        <v>0</v>
      </c>
      <c r="W1851" s="4" t="s">
        <v>436</v>
      </c>
      <c r="X1851" s="55" t="s">
        <v>437</v>
      </c>
      <c r="Y1851" s="55"/>
      <c r="Z1851" s="55"/>
      <c r="AA1851" s="55"/>
      <c r="AB1851" s="56">
        <v>0</v>
      </c>
      <c r="AC1851" s="56"/>
    </row>
    <row r="1852" spans="1:29" ht="11.1" customHeight="1" x14ac:dyDescent="0.15">
      <c r="A1852" s="6" t="s">
        <v>435</v>
      </c>
      <c r="C1852" s="40" t="s">
        <v>445</v>
      </c>
      <c r="D1852" s="40"/>
      <c r="E1852" s="40"/>
      <c r="F1852" s="40"/>
      <c r="G1852" s="51">
        <v>3530591</v>
      </c>
      <c r="H1852" s="51"/>
      <c r="I1852" s="52" t="s">
        <v>454</v>
      </c>
      <c r="J1852" s="52"/>
      <c r="K1852" s="52"/>
      <c r="L1852" s="52"/>
      <c r="M1852" s="53" t="s">
        <v>447</v>
      </c>
      <c r="N1852" s="53"/>
      <c r="O1852" s="53"/>
      <c r="P1852" s="53" t="s">
        <v>450</v>
      </c>
      <c r="Q1852" s="53"/>
      <c r="R1852" s="53"/>
      <c r="S1852" s="54">
        <v>4.7</v>
      </c>
      <c r="T1852" s="54"/>
      <c r="V1852" s="5">
        <v>0</v>
      </c>
      <c r="W1852" s="4" t="s">
        <v>436</v>
      </c>
      <c r="X1852" s="55" t="s">
        <v>437</v>
      </c>
      <c r="Y1852" s="55"/>
      <c r="Z1852" s="55"/>
      <c r="AA1852" s="55"/>
      <c r="AB1852" s="56">
        <v>0</v>
      </c>
      <c r="AC1852" s="56"/>
    </row>
    <row r="1853" spans="1:29" ht="11.1" customHeight="1" x14ac:dyDescent="0.15">
      <c r="A1853" s="6" t="s">
        <v>435</v>
      </c>
      <c r="C1853" s="40" t="s">
        <v>445</v>
      </c>
      <c r="D1853" s="40"/>
      <c r="E1853" s="40"/>
      <c r="F1853" s="40"/>
      <c r="G1853" s="51">
        <v>3530736</v>
      </c>
      <c r="H1853" s="51"/>
      <c r="I1853" s="52" t="s">
        <v>454</v>
      </c>
      <c r="J1853" s="52"/>
      <c r="K1853" s="52"/>
      <c r="L1853" s="52"/>
      <c r="M1853" s="53" t="s">
        <v>447</v>
      </c>
      <c r="N1853" s="53"/>
      <c r="O1853" s="53"/>
      <c r="P1853" s="53" t="s">
        <v>448</v>
      </c>
      <c r="Q1853" s="53"/>
      <c r="R1853" s="53"/>
      <c r="S1853" s="54">
        <v>3.32</v>
      </c>
      <c r="T1853" s="54"/>
      <c r="V1853" s="5">
        <v>0</v>
      </c>
      <c r="W1853" s="4" t="s">
        <v>436</v>
      </c>
      <c r="X1853" s="55" t="s">
        <v>437</v>
      </c>
      <c r="Y1853" s="55"/>
      <c r="Z1853" s="55"/>
      <c r="AA1853" s="55"/>
      <c r="AB1853" s="56">
        <v>0</v>
      </c>
      <c r="AC1853" s="56"/>
    </row>
    <row r="1854" spans="1:29" ht="11.1" customHeight="1" x14ac:dyDescent="0.15">
      <c r="A1854" s="6" t="s">
        <v>435</v>
      </c>
      <c r="C1854" s="40" t="s">
        <v>445</v>
      </c>
      <c r="D1854" s="40"/>
      <c r="E1854" s="40"/>
      <c r="F1854" s="40"/>
      <c r="G1854" s="51">
        <v>3530741</v>
      </c>
      <c r="H1854" s="51"/>
      <c r="I1854" s="52" t="s">
        <v>454</v>
      </c>
      <c r="J1854" s="52"/>
      <c r="K1854" s="52"/>
      <c r="L1854" s="52"/>
      <c r="M1854" s="53" t="s">
        <v>447</v>
      </c>
      <c r="N1854" s="53"/>
      <c r="O1854" s="53"/>
      <c r="P1854" s="53" t="s">
        <v>449</v>
      </c>
      <c r="Q1854" s="53"/>
      <c r="R1854" s="53"/>
      <c r="S1854" s="54">
        <v>3.52</v>
      </c>
      <c r="T1854" s="54"/>
      <c r="V1854" s="5">
        <v>0</v>
      </c>
      <c r="W1854" s="4" t="s">
        <v>436</v>
      </c>
      <c r="X1854" s="55" t="s">
        <v>437</v>
      </c>
      <c r="Y1854" s="55"/>
      <c r="Z1854" s="55"/>
      <c r="AA1854" s="55"/>
      <c r="AB1854" s="56">
        <v>0</v>
      </c>
      <c r="AC1854" s="56"/>
    </row>
    <row r="1855" spans="1:29" ht="11.1" customHeight="1" x14ac:dyDescent="0.15">
      <c r="A1855" s="6" t="s">
        <v>435</v>
      </c>
      <c r="C1855" s="40" t="s">
        <v>445</v>
      </c>
      <c r="D1855" s="40"/>
      <c r="E1855" s="40"/>
      <c r="F1855" s="40"/>
      <c r="G1855" s="51">
        <v>3533211</v>
      </c>
      <c r="H1855" s="51"/>
      <c r="I1855" s="52" t="s">
        <v>455</v>
      </c>
      <c r="J1855" s="52"/>
      <c r="K1855" s="52"/>
      <c r="L1855" s="52"/>
      <c r="M1855" s="53" t="s">
        <v>447</v>
      </c>
      <c r="N1855" s="53"/>
      <c r="O1855" s="53"/>
      <c r="P1855" s="53" t="s">
        <v>450</v>
      </c>
      <c r="Q1855" s="53"/>
      <c r="R1855" s="53"/>
      <c r="S1855" s="54">
        <v>3.87</v>
      </c>
      <c r="T1855" s="54"/>
      <c r="V1855" s="5">
        <v>0</v>
      </c>
      <c r="W1855" s="4" t="s">
        <v>436</v>
      </c>
      <c r="X1855" s="55" t="s">
        <v>437</v>
      </c>
      <c r="Y1855" s="55"/>
      <c r="Z1855" s="55"/>
      <c r="AA1855" s="55"/>
      <c r="AB1855" s="56">
        <v>0</v>
      </c>
      <c r="AC1855" s="56"/>
    </row>
    <row r="1856" spans="1:29" ht="11.1" customHeight="1" x14ac:dyDescent="0.15">
      <c r="A1856" s="6" t="s">
        <v>435</v>
      </c>
      <c r="C1856" s="40" t="s">
        <v>445</v>
      </c>
      <c r="D1856" s="40"/>
      <c r="E1856" s="40"/>
      <c r="F1856" s="40"/>
      <c r="G1856" s="51">
        <v>3533213</v>
      </c>
      <c r="H1856" s="51"/>
      <c r="I1856" s="52" t="s">
        <v>455</v>
      </c>
      <c r="J1856" s="52"/>
      <c r="K1856" s="52"/>
      <c r="L1856" s="52"/>
      <c r="M1856" s="53" t="s">
        <v>447</v>
      </c>
      <c r="N1856" s="53"/>
      <c r="O1856" s="53"/>
      <c r="P1856" s="53" t="s">
        <v>449</v>
      </c>
      <c r="Q1856" s="53"/>
      <c r="R1856" s="53"/>
      <c r="S1856" s="54">
        <v>7.5</v>
      </c>
      <c r="T1856" s="54"/>
      <c r="V1856" s="5">
        <v>0</v>
      </c>
      <c r="W1856" s="4" t="s">
        <v>436</v>
      </c>
      <c r="X1856" s="55" t="s">
        <v>437</v>
      </c>
      <c r="Y1856" s="55"/>
      <c r="Z1856" s="55"/>
      <c r="AA1856" s="55"/>
      <c r="AB1856" s="56">
        <v>0</v>
      </c>
      <c r="AC1856" s="56"/>
    </row>
    <row r="1857" spans="1:29" ht="11.1" customHeight="1" x14ac:dyDescent="0.15">
      <c r="A1857" s="6" t="s">
        <v>435</v>
      </c>
      <c r="C1857" s="40" t="s">
        <v>445</v>
      </c>
      <c r="D1857" s="40"/>
      <c r="E1857" s="40"/>
      <c r="F1857" s="40"/>
      <c r="G1857" s="51">
        <v>3533218</v>
      </c>
      <c r="H1857" s="51"/>
      <c r="I1857" s="52" t="s">
        <v>455</v>
      </c>
      <c r="J1857" s="52"/>
      <c r="K1857" s="52"/>
      <c r="L1857" s="52"/>
      <c r="M1857" s="53" t="s">
        <v>447</v>
      </c>
      <c r="N1857" s="53"/>
      <c r="O1857" s="53"/>
      <c r="P1857" s="53" t="s">
        <v>448</v>
      </c>
      <c r="Q1857" s="53"/>
      <c r="R1857" s="53"/>
      <c r="S1857" s="54">
        <v>6.97</v>
      </c>
      <c r="T1857" s="54"/>
      <c r="V1857" s="5">
        <v>0</v>
      </c>
      <c r="W1857" s="4" t="s">
        <v>436</v>
      </c>
      <c r="X1857" s="55" t="s">
        <v>437</v>
      </c>
      <c r="Y1857" s="55"/>
      <c r="Z1857" s="55"/>
      <c r="AA1857" s="55"/>
      <c r="AB1857" s="56">
        <v>0</v>
      </c>
      <c r="AC1857" s="56"/>
    </row>
    <row r="1858" spans="1:29" ht="11.1" customHeight="1" x14ac:dyDescent="0.15">
      <c r="A1858" s="6" t="s">
        <v>435</v>
      </c>
      <c r="C1858" s="40" t="s">
        <v>445</v>
      </c>
      <c r="D1858" s="40"/>
      <c r="E1858" s="40"/>
      <c r="F1858" s="40"/>
      <c r="G1858" s="51">
        <v>3533334</v>
      </c>
      <c r="H1858" s="51"/>
      <c r="I1858" s="52" t="s">
        <v>455</v>
      </c>
      <c r="J1858" s="52"/>
      <c r="K1858" s="52"/>
      <c r="L1858" s="52"/>
      <c r="M1858" s="53" t="s">
        <v>447</v>
      </c>
      <c r="N1858" s="53"/>
      <c r="O1858" s="53"/>
      <c r="P1858" s="53" t="s">
        <v>448</v>
      </c>
      <c r="Q1858" s="53"/>
      <c r="R1858" s="53"/>
      <c r="S1858" s="54">
        <v>1.78</v>
      </c>
      <c r="T1858" s="54"/>
      <c r="V1858" s="5">
        <v>0</v>
      </c>
      <c r="W1858" s="4" t="s">
        <v>436</v>
      </c>
      <c r="X1858" s="55" t="s">
        <v>437</v>
      </c>
      <c r="Y1858" s="55"/>
      <c r="Z1858" s="55"/>
      <c r="AA1858" s="55"/>
      <c r="AB1858" s="56">
        <v>0</v>
      </c>
      <c r="AC1858" s="56"/>
    </row>
    <row r="1859" spans="1:29" ht="11.1" customHeight="1" x14ac:dyDescent="0.15">
      <c r="A1859" s="6" t="s">
        <v>435</v>
      </c>
      <c r="C1859" s="40" t="s">
        <v>445</v>
      </c>
      <c r="D1859" s="40"/>
      <c r="E1859" s="40"/>
      <c r="F1859" s="40"/>
      <c r="G1859" s="51">
        <v>3535858</v>
      </c>
      <c r="H1859" s="51"/>
      <c r="I1859" s="52" t="s">
        <v>366</v>
      </c>
      <c r="J1859" s="52"/>
      <c r="K1859" s="52"/>
      <c r="L1859" s="52"/>
      <c r="M1859" s="53" t="s">
        <v>447</v>
      </c>
      <c r="N1859" s="53"/>
      <c r="O1859" s="53"/>
      <c r="P1859" s="53" t="s">
        <v>448</v>
      </c>
      <c r="Q1859" s="53"/>
      <c r="R1859" s="53"/>
      <c r="S1859" s="54">
        <v>6.61</v>
      </c>
      <c r="T1859" s="54"/>
      <c r="V1859" s="5">
        <v>0</v>
      </c>
      <c r="W1859" s="4" t="s">
        <v>436</v>
      </c>
      <c r="X1859" s="55" t="s">
        <v>437</v>
      </c>
      <c r="Y1859" s="55"/>
      <c r="Z1859" s="55"/>
      <c r="AA1859" s="55"/>
      <c r="AB1859" s="56">
        <v>0</v>
      </c>
      <c r="AC1859" s="56"/>
    </row>
    <row r="1860" spans="1:29" ht="11.1" customHeight="1" x14ac:dyDescent="0.15">
      <c r="A1860" s="6" t="s">
        <v>435</v>
      </c>
      <c r="C1860" s="40" t="s">
        <v>445</v>
      </c>
      <c r="D1860" s="40"/>
      <c r="E1860" s="40"/>
      <c r="F1860" s="40"/>
      <c r="G1860" s="51">
        <v>3535868</v>
      </c>
      <c r="H1860" s="51"/>
      <c r="I1860" s="52" t="s">
        <v>366</v>
      </c>
      <c r="J1860" s="52"/>
      <c r="K1860" s="52"/>
      <c r="L1860" s="52"/>
      <c r="M1860" s="53" t="s">
        <v>447</v>
      </c>
      <c r="N1860" s="53"/>
      <c r="O1860" s="53"/>
      <c r="P1860" s="53" t="s">
        <v>450</v>
      </c>
      <c r="Q1860" s="53"/>
      <c r="R1860" s="53"/>
      <c r="S1860" s="54">
        <v>4.8</v>
      </c>
      <c r="T1860" s="54"/>
      <c r="V1860" s="5">
        <v>0</v>
      </c>
      <c r="W1860" s="4" t="s">
        <v>436</v>
      </c>
      <c r="X1860" s="55" t="s">
        <v>437</v>
      </c>
      <c r="Y1860" s="55"/>
      <c r="Z1860" s="55"/>
      <c r="AA1860" s="55"/>
      <c r="AB1860" s="56">
        <v>0</v>
      </c>
      <c r="AC1860" s="56"/>
    </row>
    <row r="1861" spans="1:29" ht="11.1" customHeight="1" x14ac:dyDescent="0.15">
      <c r="A1861" s="6" t="s">
        <v>435</v>
      </c>
      <c r="C1861" s="40" t="s">
        <v>445</v>
      </c>
      <c r="D1861" s="40"/>
      <c r="E1861" s="40"/>
      <c r="F1861" s="40"/>
      <c r="G1861" s="51">
        <v>3535921</v>
      </c>
      <c r="H1861" s="51"/>
      <c r="I1861" s="52" t="s">
        <v>366</v>
      </c>
      <c r="J1861" s="52"/>
      <c r="K1861" s="52"/>
      <c r="L1861" s="52"/>
      <c r="M1861" s="53" t="s">
        <v>447</v>
      </c>
      <c r="N1861" s="53"/>
      <c r="O1861" s="53"/>
      <c r="P1861" s="53" t="s">
        <v>449</v>
      </c>
      <c r="Q1861" s="53"/>
      <c r="R1861" s="53"/>
      <c r="S1861" s="54">
        <v>6.8</v>
      </c>
      <c r="T1861" s="54"/>
      <c r="V1861" s="5">
        <v>0</v>
      </c>
      <c r="W1861" s="4" t="s">
        <v>436</v>
      </c>
      <c r="X1861" s="55" t="s">
        <v>437</v>
      </c>
      <c r="Y1861" s="55"/>
      <c r="Z1861" s="55"/>
      <c r="AA1861" s="55"/>
      <c r="AB1861" s="56">
        <v>0</v>
      </c>
      <c r="AC1861" s="56"/>
    </row>
    <row r="1862" spans="1:29" ht="11.1" customHeight="1" x14ac:dyDescent="0.15">
      <c r="A1862" s="6" t="s">
        <v>435</v>
      </c>
      <c r="C1862" s="40" t="s">
        <v>445</v>
      </c>
      <c r="D1862" s="40"/>
      <c r="E1862" s="40"/>
      <c r="F1862" s="40"/>
      <c r="G1862" s="51">
        <v>3536074</v>
      </c>
      <c r="H1862" s="51"/>
      <c r="I1862" s="52" t="s">
        <v>366</v>
      </c>
      <c r="J1862" s="52"/>
      <c r="K1862" s="52"/>
      <c r="L1862" s="52"/>
      <c r="M1862" s="53" t="s">
        <v>447</v>
      </c>
      <c r="N1862" s="53"/>
      <c r="O1862" s="53"/>
      <c r="P1862" s="53" t="s">
        <v>448</v>
      </c>
      <c r="Q1862" s="53"/>
      <c r="R1862" s="53"/>
      <c r="S1862" s="54">
        <v>3.92</v>
      </c>
      <c r="T1862" s="54"/>
      <c r="V1862" s="5">
        <v>0</v>
      </c>
      <c r="W1862" s="4" t="s">
        <v>436</v>
      </c>
      <c r="X1862" s="55" t="s">
        <v>437</v>
      </c>
      <c r="Y1862" s="55"/>
      <c r="Z1862" s="55"/>
      <c r="AA1862" s="55"/>
      <c r="AB1862" s="56">
        <v>0</v>
      </c>
      <c r="AC1862" s="56"/>
    </row>
    <row r="1863" spans="1:29" ht="11.1" customHeight="1" x14ac:dyDescent="0.15">
      <c r="A1863" s="6" t="s">
        <v>435</v>
      </c>
      <c r="C1863" s="40" t="s">
        <v>445</v>
      </c>
      <c r="D1863" s="40"/>
      <c r="E1863" s="40"/>
      <c r="F1863" s="40"/>
      <c r="G1863" s="51">
        <v>3536081</v>
      </c>
      <c r="H1863" s="51"/>
      <c r="I1863" s="52" t="s">
        <v>366</v>
      </c>
      <c r="J1863" s="52"/>
      <c r="K1863" s="52"/>
      <c r="L1863" s="52"/>
      <c r="M1863" s="53" t="s">
        <v>447</v>
      </c>
      <c r="N1863" s="53"/>
      <c r="O1863" s="53"/>
      <c r="P1863" s="53" t="s">
        <v>449</v>
      </c>
      <c r="Q1863" s="53"/>
      <c r="R1863" s="53"/>
      <c r="S1863" s="54">
        <v>3.41</v>
      </c>
      <c r="T1863" s="54"/>
      <c r="V1863" s="5">
        <v>0</v>
      </c>
      <c r="W1863" s="4" t="s">
        <v>436</v>
      </c>
      <c r="X1863" s="55" t="s">
        <v>437</v>
      </c>
      <c r="Y1863" s="55"/>
      <c r="Z1863" s="55"/>
      <c r="AA1863" s="55"/>
      <c r="AB1863" s="56">
        <v>0</v>
      </c>
      <c r="AC1863" s="56"/>
    </row>
    <row r="1864" spans="1:29" ht="11.1" customHeight="1" x14ac:dyDescent="0.15">
      <c r="A1864" s="6" t="s">
        <v>435</v>
      </c>
      <c r="C1864" s="40" t="s">
        <v>445</v>
      </c>
      <c r="D1864" s="40"/>
      <c r="E1864" s="40"/>
      <c r="F1864" s="40"/>
      <c r="G1864" s="51">
        <v>3537661</v>
      </c>
      <c r="H1864" s="51"/>
      <c r="I1864" s="52" t="s">
        <v>367</v>
      </c>
      <c r="J1864" s="52"/>
      <c r="K1864" s="52"/>
      <c r="L1864" s="52"/>
      <c r="M1864" s="53" t="s">
        <v>447</v>
      </c>
      <c r="N1864" s="53"/>
      <c r="O1864" s="53"/>
      <c r="P1864" s="53" t="s">
        <v>456</v>
      </c>
      <c r="Q1864" s="53"/>
      <c r="R1864" s="53"/>
      <c r="S1864" s="54">
        <v>4.2300000000000004</v>
      </c>
      <c r="T1864" s="54"/>
      <c r="V1864" s="5">
        <v>0</v>
      </c>
      <c r="W1864" s="4" t="s">
        <v>436</v>
      </c>
      <c r="X1864" s="55" t="s">
        <v>437</v>
      </c>
      <c r="Y1864" s="55"/>
      <c r="Z1864" s="55"/>
      <c r="AA1864" s="55"/>
      <c r="AB1864" s="56">
        <v>0</v>
      </c>
      <c r="AC1864" s="56"/>
    </row>
    <row r="1865" spans="1:29" ht="11.1" customHeight="1" x14ac:dyDescent="0.15">
      <c r="A1865" s="6" t="s">
        <v>435</v>
      </c>
      <c r="C1865" s="40" t="s">
        <v>445</v>
      </c>
      <c r="D1865" s="40"/>
      <c r="E1865" s="40"/>
      <c r="F1865" s="40"/>
      <c r="G1865" s="51">
        <v>3537694</v>
      </c>
      <c r="H1865" s="51"/>
      <c r="I1865" s="52" t="s">
        <v>367</v>
      </c>
      <c r="J1865" s="52"/>
      <c r="K1865" s="52"/>
      <c r="L1865" s="52"/>
      <c r="M1865" s="53" t="s">
        <v>447</v>
      </c>
      <c r="N1865" s="53"/>
      <c r="O1865" s="53"/>
      <c r="P1865" s="53" t="s">
        <v>449</v>
      </c>
      <c r="Q1865" s="53"/>
      <c r="R1865" s="53"/>
      <c r="S1865" s="54">
        <v>8.07</v>
      </c>
      <c r="T1865" s="54"/>
      <c r="V1865" s="5">
        <v>0</v>
      </c>
      <c r="W1865" s="4" t="s">
        <v>436</v>
      </c>
      <c r="X1865" s="55" t="s">
        <v>437</v>
      </c>
      <c r="Y1865" s="55"/>
      <c r="Z1865" s="55"/>
      <c r="AA1865" s="55"/>
      <c r="AB1865" s="56">
        <v>0</v>
      </c>
      <c r="AC1865" s="56"/>
    </row>
    <row r="1866" spans="1:29" ht="11.1" customHeight="1" x14ac:dyDescent="0.15">
      <c r="A1866" s="6" t="s">
        <v>435</v>
      </c>
      <c r="C1866" s="40" t="s">
        <v>445</v>
      </c>
      <c r="D1866" s="40"/>
      <c r="E1866" s="40"/>
      <c r="F1866" s="40"/>
      <c r="G1866" s="51">
        <v>3537730</v>
      </c>
      <c r="H1866" s="51"/>
      <c r="I1866" s="52" t="s">
        <v>367</v>
      </c>
      <c r="J1866" s="52"/>
      <c r="K1866" s="52"/>
      <c r="L1866" s="52"/>
      <c r="M1866" s="53" t="s">
        <v>447</v>
      </c>
      <c r="N1866" s="53"/>
      <c r="O1866" s="53"/>
      <c r="P1866" s="53" t="s">
        <v>450</v>
      </c>
      <c r="Q1866" s="53"/>
      <c r="R1866" s="53"/>
      <c r="S1866" s="54">
        <v>6.78</v>
      </c>
      <c r="T1866" s="54"/>
      <c r="V1866" s="5">
        <v>0</v>
      </c>
      <c r="W1866" s="4" t="s">
        <v>436</v>
      </c>
      <c r="X1866" s="55" t="s">
        <v>437</v>
      </c>
      <c r="Y1866" s="55"/>
      <c r="Z1866" s="55"/>
      <c r="AA1866" s="55"/>
      <c r="AB1866" s="56">
        <v>0</v>
      </c>
      <c r="AC1866" s="56"/>
    </row>
    <row r="1867" spans="1:29" ht="11.1" customHeight="1" x14ac:dyDescent="0.15">
      <c r="A1867" s="6" t="s">
        <v>435</v>
      </c>
      <c r="C1867" s="40" t="s">
        <v>445</v>
      </c>
      <c r="D1867" s="40"/>
      <c r="E1867" s="40"/>
      <c r="F1867" s="40"/>
      <c r="G1867" s="51">
        <v>3537808</v>
      </c>
      <c r="H1867" s="51"/>
      <c r="I1867" s="52" t="s">
        <v>367</v>
      </c>
      <c r="J1867" s="52"/>
      <c r="K1867" s="52"/>
      <c r="L1867" s="52"/>
      <c r="M1867" s="53" t="s">
        <v>447</v>
      </c>
      <c r="N1867" s="53"/>
      <c r="O1867" s="53"/>
      <c r="P1867" s="53" t="s">
        <v>450</v>
      </c>
      <c r="Q1867" s="53"/>
      <c r="R1867" s="53"/>
      <c r="S1867" s="54">
        <v>1.53</v>
      </c>
      <c r="T1867" s="54"/>
      <c r="V1867" s="5">
        <v>0</v>
      </c>
      <c r="W1867" s="4" t="s">
        <v>436</v>
      </c>
      <c r="X1867" s="55" t="s">
        <v>437</v>
      </c>
      <c r="Y1867" s="55"/>
      <c r="Z1867" s="55"/>
      <c r="AA1867" s="55"/>
      <c r="AB1867" s="56">
        <v>0</v>
      </c>
      <c r="AC1867" s="56"/>
    </row>
    <row r="1868" spans="1:29" ht="11.1" customHeight="1" x14ac:dyDescent="0.15">
      <c r="A1868" s="6" t="s">
        <v>435</v>
      </c>
      <c r="C1868" s="40" t="s">
        <v>445</v>
      </c>
      <c r="D1868" s="40"/>
      <c r="E1868" s="40"/>
      <c r="F1868" s="40"/>
      <c r="G1868" s="51">
        <v>3539826</v>
      </c>
      <c r="H1868" s="51"/>
      <c r="I1868" s="52" t="s">
        <v>368</v>
      </c>
      <c r="J1868" s="52"/>
      <c r="K1868" s="52"/>
      <c r="L1868" s="52"/>
      <c r="M1868" s="53" t="s">
        <v>447</v>
      </c>
      <c r="N1868" s="53"/>
      <c r="O1868" s="53"/>
      <c r="P1868" s="53" t="s">
        <v>448</v>
      </c>
      <c r="Q1868" s="53"/>
      <c r="R1868" s="53"/>
      <c r="S1868" s="54">
        <v>5.68</v>
      </c>
      <c r="T1868" s="54"/>
      <c r="V1868" s="5">
        <v>0</v>
      </c>
      <c r="W1868" s="4" t="s">
        <v>436</v>
      </c>
      <c r="X1868" s="55" t="s">
        <v>437</v>
      </c>
      <c r="Y1868" s="55"/>
      <c r="Z1868" s="55"/>
      <c r="AA1868" s="55"/>
      <c r="AB1868" s="56">
        <v>0</v>
      </c>
      <c r="AC1868" s="56"/>
    </row>
    <row r="1869" spans="1:29" ht="11.1" customHeight="1" x14ac:dyDescent="0.15">
      <c r="A1869" s="6" t="s">
        <v>435</v>
      </c>
      <c r="C1869" s="40" t="s">
        <v>445</v>
      </c>
      <c r="D1869" s="40"/>
      <c r="E1869" s="40"/>
      <c r="F1869" s="40"/>
      <c r="G1869" s="51">
        <v>3539915</v>
      </c>
      <c r="H1869" s="51"/>
      <c r="I1869" s="52" t="s">
        <v>368</v>
      </c>
      <c r="J1869" s="52"/>
      <c r="K1869" s="52"/>
      <c r="L1869" s="52"/>
      <c r="M1869" s="53" t="s">
        <v>447</v>
      </c>
      <c r="N1869" s="53"/>
      <c r="O1869" s="53"/>
      <c r="P1869" s="53" t="s">
        <v>450</v>
      </c>
      <c r="Q1869" s="53"/>
      <c r="R1869" s="53"/>
      <c r="S1869" s="54">
        <v>7.8</v>
      </c>
      <c r="T1869" s="54"/>
      <c r="V1869" s="5">
        <v>0</v>
      </c>
      <c r="W1869" s="4" t="s">
        <v>436</v>
      </c>
      <c r="X1869" s="55" t="s">
        <v>437</v>
      </c>
      <c r="Y1869" s="55"/>
      <c r="Z1869" s="55"/>
      <c r="AA1869" s="55"/>
      <c r="AB1869" s="56">
        <v>0</v>
      </c>
      <c r="AC1869" s="56"/>
    </row>
    <row r="1870" spans="1:29" ht="11.1" customHeight="1" x14ac:dyDescent="0.15">
      <c r="A1870" s="6" t="s">
        <v>435</v>
      </c>
      <c r="C1870" s="40" t="s">
        <v>445</v>
      </c>
      <c r="D1870" s="40"/>
      <c r="E1870" s="40"/>
      <c r="F1870" s="40"/>
      <c r="G1870" s="51">
        <v>3539973</v>
      </c>
      <c r="H1870" s="51"/>
      <c r="I1870" s="52" t="s">
        <v>368</v>
      </c>
      <c r="J1870" s="52"/>
      <c r="K1870" s="52"/>
      <c r="L1870" s="52"/>
      <c r="M1870" s="53" t="s">
        <v>447</v>
      </c>
      <c r="N1870" s="53"/>
      <c r="O1870" s="53"/>
      <c r="P1870" s="53" t="s">
        <v>456</v>
      </c>
      <c r="Q1870" s="53"/>
      <c r="R1870" s="53"/>
      <c r="S1870" s="54">
        <v>8.2100000000000009</v>
      </c>
      <c r="T1870" s="54"/>
      <c r="V1870" s="5">
        <v>0</v>
      </c>
      <c r="W1870" s="4" t="s">
        <v>436</v>
      </c>
      <c r="X1870" s="55" t="s">
        <v>437</v>
      </c>
      <c r="Y1870" s="55"/>
      <c r="Z1870" s="55"/>
      <c r="AA1870" s="55"/>
      <c r="AB1870" s="56">
        <v>0</v>
      </c>
      <c r="AC1870" s="56"/>
    </row>
    <row r="1871" spans="1:29" ht="11.1" customHeight="1" x14ac:dyDescent="0.15">
      <c r="A1871" s="6" t="s">
        <v>435</v>
      </c>
      <c r="C1871" s="40" t="s">
        <v>445</v>
      </c>
      <c r="D1871" s="40"/>
      <c r="E1871" s="40"/>
      <c r="F1871" s="40"/>
      <c r="G1871" s="51">
        <v>3540069</v>
      </c>
      <c r="H1871" s="51"/>
      <c r="I1871" s="52" t="s">
        <v>368</v>
      </c>
      <c r="J1871" s="52"/>
      <c r="K1871" s="52"/>
      <c r="L1871" s="52"/>
      <c r="M1871" s="53" t="s">
        <v>447</v>
      </c>
      <c r="N1871" s="53"/>
      <c r="O1871" s="53"/>
      <c r="P1871" s="53" t="s">
        <v>448</v>
      </c>
      <c r="Q1871" s="53"/>
      <c r="R1871" s="53"/>
      <c r="S1871" s="54">
        <v>4.87</v>
      </c>
      <c r="T1871" s="54"/>
      <c r="V1871" s="5">
        <v>0</v>
      </c>
      <c r="W1871" s="4" t="s">
        <v>436</v>
      </c>
      <c r="X1871" s="55" t="s">
        <v>437</v>
      </c>
      <c r="Y1871" s="55"/>
      <c r="Z1871" s="55"/>
      <c r="AA1871" s="55"/>
      <c r="AB1871" s="56">
        <v>0</v>
      </c>
      <c r="AC1871" s="56"/>
    </row>
    <row r="1872" spans="1:29" ht="11.1" customHeight="1" x14ac:dyDescent="0.15">
      <c r="A1872" s="6" t="s">
        <v>435</v>
      </c>
      <c r="C1872" s="40" t="s">
        <v>445</v>
      </c>
      <c r="D1872" s="40"/>
      <c r="E1872" s="40"/>
      <c r="F1872" s="40"/>
      <c r="G1872" s="51">
        <v>3543056</v>
      </c>
      <c r="H1872" s="51"/>
      <c r="I1872" s="52" t="s">
        <v>369</v>
      </c>
      <c r="J1872" s="52"/>
      <c r="K1872" s="52"/>
      <c r="L1872" s="52"/>
      <c r="M1872" s="53" t="s">
        <v>447</v>
      </c>
      <c r="N1872" s="53"/>
      <c r="O1872" s="53"/>
      <c r="P1872" s="53" t="s">
        <v>449</v>
      </c>
      <c r="Q1872" s="53"/>
      <c r="R1872" s="53"/>
      <c r="S1872" s="54">
        <v>7.79</v>
      </c>
      <c r="T1872" s="54"/>
      <c r="V1872" s="5">
        <v>0</v>
      </c>
      <c r="W1872" s="4" t="s">
        <v>436</v>
      </c>
      <c r="X1872" s="55" t="s">
        <v>437</v>
      </c>
      <c r="Y1872" s="55"/>
      <c r="Z1872" s="55"/>
      <c r="AA1872" s="55"/>
      <c r="AB1872" s="56">
        <v>0</v>
      </c>
      <c r="AC1872" s="56"/>
    </row>
    <row r="1873" spans="1:31" ht="11.1" customHeight="1" x14ac:dyDescent="0.15">
      <c r="A1873" s="6" t="s">
        <v>435</v>
      </c>
      <c r="C1873" s="40" t="s">
        <v>445</v>
      </c>
      <c r="D1873" s="40"/>
      <c r="E1873" s="40"/>
      <c r="F1873" s="40"/>
      <c r="G1873" s="51">
        <v>3543077</v>
      </c>
      <c r="H1873" s="51"/>
      <c r="I1873" s="52" t="s">
        <v>369</v>
      </c>
      <c r="J1873" s="52"/>
      <c r="K1873" s="52"/>
      <c r="L1873" s="52"/>
      <c r="M1873" s="53" t="s">
        <v>447</v>
      </c>
      <c r="N1873" s="53"/>
      <c r="O1873" s="53"/>
      <c r="P1873" s="53" t="s">
        <v>448</v>
      </c>
      <c r="Q1873" s="53"/>
      <c r="R1873" s="53"/>
      <c r="S1873" s="54">
        <v>7.47</v>
      </c>
      <c r="T1873" s="54"/>
      <c r="V1873" s="5">
        <v>0</v>
      </c>
      <c r="W1873" s="4" t="s">
        <v>436</v>
      </c>
      <c r="X1873" s="55" t="s">
        <v>437</v>
      </c>
      <c r="Y1873" s="55"/>
      <c r="Z1873" s="55"/>
      <c r="AA1873" s="55"/>
      <c r="AB1873" s="56">
        <v>0</v>
      </c>
      <c r="AC1873" s="56"/>
    </row>
    <row r="1874" spans="1:31" ht="11.1" customHeight="1" x14ac:dyDescent="0.15">
      <c r="A1874" s="6" t="s">
        <v>435</v>
      </c>
      <c r="C1874" s="40" t="s">
        <v>445</v>
      </c>
      <c r="D1874" s="40"/>
      <c r="E1874" s="40"/>
      <c r="F1874" s="40"/>
      <c r="G1874" s="51">
        <v>3543144</v>
      </c>
      <c r="H1874" s="51"/>
      <c r="I1874" s="52" t="s">
        <v>369</v>
      </c>
      <c r="J1874" s="52"/>
      <c r="K1874" s="52"/>
      <c r="L1874" s="52"/>
      <c r="M1874" s="53" t="s">
        <v>447</v>
      </c>
      <c r="N1874" s="53"/>
      <c r="O1874" s="53"/>
      <c r="P1874" s="53" t="s">
        <v>456</v>
      </c>
      <c r="Q1874" s="53"/>
      <c r="R1874" s="53"/>
      <c r="S1874" s="54">
        <v>6.5</v>
      </c>
      <c r="T1874" s="54"/>
      <c r="V1874" s="5">
        <v>0</v>
      </c>
      <c r="W1874" s="4" t="s">
        <v>436</v>
      </c>
      <c r="X1874" s="55" t="s">
        <v>437</v>
      </c>
      <c r="Y1874" s="55"/>
      <c r="Z1874" s="55"/>
      <c r="AA1874" s="55"/>
      <c r="AB1874" s="56">
        <v>0</v>
      </c>
      <c r="AC1874" s="56"/>
    </row>
    <row r="1875" spans="1:31" ht="11.1" customHeight="1" x14ac:dyDescent="0.15">
      <c r="A1875" s="6" t="s">
        <v>435</v>
      </c>
      <c r="C1875" s="40" t="s">
        <v>445</v>
      </c>
      <c r="D1875" s="40"/>
      <c r="E1875" s="40"/>
      <c r="F1875" s="40"/>
      <c r="G1875" s="51">
        <v>3543222</v>
      </c>
      <c r="H1875" s="51"/>
      <c r="I1875" s="52" t="s">
        <v>369</v>
      </c>
      <c r="J1875" s="52"/>
      <c r="K1875" s="52"/>
      <c r="L1875" s="52"/>
      <c r="M1875" s="53" t="s">
        <v>447</v>
      </c>
      <c r="N1875" s="53"/>
      <c r="O1875" s="53"/>
      <c r="P1875" s="53" t="s">
        <v>448</v>
      </c>
      <c r="Q1875" s="53"/>
      <c r="R1875" s="53"/>
      <c r="S1875" s="54">
        <v>2.31</v>
      </c>
      <c r="T1875" s="54"/>
      <c r="V1875" s="5">
        <v>0</v>
      </c>
      <c r="W1875" s="4" t="s">
        <v>436</v>
      </c>
      <c r="X1875" s="55" t="s">
        <v>437</v>
      </c>
      <c r="Y1875" s="55"/>
      <c r="Z1875" s="55"/>
      <c r="AA1875" s="55"/>
      <c r="AB1875" s="56">
        <v>0</v>
      </c>
      <c r="AC1875" s="56"/>
    </row>
    <row r="1876" spans="1:31" ht="11.1" customHeight="1" x14ac:dyDescent="0.15">
      <c r="A1876" s="6" t="s">
        <v>435</v>
      </c>
      <c r="C1876" s="40" t="s">
        <v>445</v>
      </c>
      <c r="D1876" s="40"/>
      <c r="E1876" s="40"/>
      <c r="F1876" s="40"/>
      <c r="G1876" s="51">
        <v>3545815</v>
      </c>
      <c r="H1876" s="51"/>
      <c r="I1876" s="52" t="s">
        <v>370</v>
      </c>
      <c r="J1876" s="52"/>
      <c r="K1876" s="52"/>
      <c r="L1876" s="52"/>
      <c r="M1876" s="53" t="s">
        <v>447</v>
      </c>
      <c r="N1876" s="53"/>
      <c r="O1876" s="53"/>
      <c r="P1876" s="53" t="s">
        <v>449</v>
      </c>
      <c r="Q1876" s="53"/>
      <c r="R1876" s="53"/>
      <c r="S1876" s="54">
        <v>7.21</v>
      </c>
      <c r="T1876" s="54"/>
      <c r="V1876" s="5">
        <v>0</v>
      </c>
      <c r="W1876" s="4" t="s">
        <v>436</v>
      </c>
      <c r="X1876" s="55" t="s">
        <v>437</v>
      </c>
      <c r="Y1876" s="55"/>
      <c r="Z1876" s="55"/>
      <c r="AA1876" s="55"/>
      <c r="AB1876" s="56">
        <v>0</v>
      </c>
      <c r="AC1876" s="56"/>
    </row>
    <row r="1877" spans="1:31" ht="11.1" customHeight="1" x14ac:dyDescent="0.15">
      <c r="A1877" s="6" t="s">
        <v>435</v>
      </c>
      <c r="C1877" s="40" t="s">
        <v>445</v>
      </c>
      <c r="D1877" s="40"/>
      <c r="E1877" s="40"/>
      <c r="F1877" s="40"/>
      <c r="G1877" s="51">
        <v>3545871</v>
      </c>
      <c r="H1877" s="51"/>
      <c r="I1877" s="52" t="s">
        <v>370</v>
      </c>
      <c r="J1877" s="52"/>
      <c r="K1877" s="52"/>
      <c r="L1877" s="52"/>
      <c r="M1877" s="53" t="s">
        <v>447</v>
      </c>
      <c r="N1877" s="53"/>
      <c r="O1877" s="53"/>
      <c r="P1877" s="53" t="s">
        <v>456</v>
      </c>
      <c r="Q1877" s="53"/>
      <c r="R1877" s="53"/>
      <c r="S1877" s="54">
        <v>5.74</v>
      </c>
      <c r="T1877" s="54"/>
      <c r="V1877" s="5">
        <v>0</v>
      </c>
      <c r="W1877" s="4" t="s">
        <v>436</v>
      </c>
      <c r="X1877" s="55" t="s">
        <v>437</v>
      </c>
      <c r="Y1877" s="55"/>
      <c r="Z1877" s="55"/>
      <c r="AA1877" s="55"/>
      <c r="AB1877" s="56">
        <v>0</v>
      </c>
      <c r="AC1877" s="56"/>
    </row>
    <row r="1878" spans="1:31" ht="11.1" customHeight="1" x14ac:dyDescent="0.15">
      <c r="A1878" s="6" t="s">
        <v>435</v>
      </c>
      <c r="C1878" s="40" t="s">
        <v>445</v>
      </c>
      <c r="D1878" s="40"/>
      <c r="E1878" s="40"/>
      <c r="F1878" s="40"/>
      <c r="G1878" s="51">
        <v>3545883</v>
      </c>
      <c r="H1878" s="51"/>
      <c r="I1878" s="52" t="s">
        <v>370</v>
      </c>
      <c r="J1878" s="52"/>
      <c r="K1878" s="52"/>
      <c r="L1878" s="52"/>
      <c r="M1878" s="53" t="s">
        <v>447</v>
      </c>
      <c r="N1878" s="53"/>
      <c r="O1878" s="53"/>
      <c r="P1878" s="53" t="s">
        <v>450</v>
      </c>
      <c r="Q1878" s="53"/>
      <c r="R1878" s="53"/>
      <c r="S1878" s="54">
        <v>8.76</v>
      </c>
      <c r="T1878" s="54"/>
      <c r="V1878" s="5">
        <v>0</v>
      </c>
      <c r="W1878" s="4" t="s">
        <v>436</v>
      </c>
      <c r="X1878" s="55" t="s">
        <v>437</v>
      </c>
      <c r="Y1878" s="55"/>
      <c r="Z1878" s="55"/>
      <c r="AA1878" s="55"/>
      <c r="AB1878" s="56">
        <v>0</v>
      </c>
      <c r="AC1878" s="56"/>
    </row>
    <row r="1879" spans="1:31" ht="11.1" customHeight="1" x14ac:dyDescent="0.15">
      <c r="A1879" s="6" t="s">
        <v>435</v>
      </c>
      <c r="C1879" s="40" t="s">
        <v>445</v>
      </c>
      <c r="D1879" s="40"/>
      <c r="E1879" s="40"/>
      <c r="F1879" s="40"/>
      <c r="G1879" s="51">
        <v>3547568</v>
      </c>
      <c r="H1879" s="51"/>
      <c r="I1879" s="52" t="s">
        <v>371</v>
      </c>
      <c r="J1879" s="52"/>
      <c r="K1879" s="52"/>
      <c r="L1879" s="52"/>
      <c r="M1879" s="53" t="s">
        <v>447</v>
      </c>
      <c r="N1879" s="53"/>
      <c r="O1879" s="53"/>
      <c r="P1879" s="53" t="s">
        <v>450</v>
      </c>
      <c r="Q1879" s="53"/>
      <c r="R1879" s="53"/>
      <c r="S1879" s="54">
        <v>2.4</v>
      </c>
      <c r="T1879" s="54"/>
      <c r="V1879" s="5">
        <v>0</v>
      </c>
      <c r="W1879" s="4" t="s">
        <v>436</v>
      </c>
      <c r="X1879" s="55" t="s">
        <v>437</v>
      </c>
      <c r="Y1879" s="55"/>
      <c r="Z1879" s="55"/>
      <c r="AA1879" s="55"/>
      <c r="AB1879" s="56">
        <v>0</v>
      </c>
      <c r="AC1879" s="56"/>
    </row>
    <row r="1880" spans="1:31" ht="11.1" customHeight="1" x14ac:dyDescent="0.15">
      <c r="A1880" s="6" t="s">
        <v>435</v>
      </c>
      <c r="C1880" s="40" t="s">
        <v>445</v>
      </c>
      <c r="D1880" s="40"/>
      <c r="E1880" s="40"/>
      <c r="F1880" s="40"/>
      <c r="G1880" s="51">
        <v>3547647</v>
      </c>
      <c r="H1880" s="51"/>
      <c r="I1880" s="52" t="s">
        <v>371</v>
      </c>
      <c r="J1880" s="52"/>
      <c r="K1880" s="52"/>
      <c r="L1880" s="52"/>
      <c r="M1880" s="53" t="s">
        <v>447</v>
      </c>
      <c r="N1880" s="53"/>
      <c r="O1880" s="53"/>
      <c r="P1880" s="53" t="s">
        <v>449</v>
      </c>
      <c r="Q1880" s="53"/>
      <c r="R1880" s="53"/>
      <c r="S1880" s="54">
        <v>3.7</v>
      </c>
      <c r="T1880" s="54"/>
      <c r="V1880" s="5">
        <v>0</v>
      </c>
      <c r="W1880" s="4" t="s">
        <v>436</v>
      </c>
      <c r="X1880" s="55" t="s">
        <v>437</v>
      </c>
      <c r="Y1880" s="55"/>
      <c r="Z1880" s="55"/>
      <c r="AA1880" s="55"/>
      <c r="AB1880" s="56">
        <v>0</v>
      </c>
      <c r="AC1880" s="56"/>
    </row>
    <row r="1881" spans="1:31" ht="11.1" customHeight="1" x14ac:dyDescent="0.15">
      <c r="A1881" s="6" t="s">
        <v>435</v>
      </c>
      <c r="C1881" s="40" t="s">
        <v>445</v>
      </c>
      <c r="D1881" s="40"/>
      <c r="E1881" s="40"/>
      <c r="F1881" s="40"/>
      <c r="G1881" s="51">
        <v>3547689</v>
      </c>
      <c r="H1881" s="51"/>
      <c r="I1881" s="52" t="s">
        <v>371</v>
      </c>
      <c r="J1881" s="52"/>
      <c r="K1881" s="52"/>
      <c r="L1881" s="52"/>
      <c r="M1881" s="53" t="s">
        <v>447</v>
      </c>
      <c r="N1881" s="53"/>
      <c r="O1881" s="53"/>
      <c r="P1881" s="53" t="s">
        <v>448</v>
      </c>
      <c r="Q1881" s="53"/>
      <c r="R1881" s="53"/>
      <c r="S1881" s="54">
        <v>5.27</v>
      </c>
      <c r="T1881" s="54"/>
      <c r="V1881" s="5">
        <v>0</v>
      </c>
      <c r="W1881" s="4" t="s">
        <v>436</v>
      </c>
      <c r="X1881" s="55" t="s">
        <v>437</v>
      </c>
      <c r="Y1881" s="55"/>
      <c r="Z1881" s="55"/>
      <c r="AA1881" s="55"/>
      <c r="AB1881" s="56">
        <v>0</v>
      </c>
      <c r="AC1881" s="56"/>
    </row>
    <row r="1882" spans="1:31" ht="11.1" customHeight="1" x14ac:dyDescent="0.15">
      <c r="A1882" s="6" t="s">
        <v>435</v>
      </c>
      <c r="C1882" s="40" t="s">
        <v>445</v>
      </c>
      <c r="D1882" s="40"/>
      <c r="E1882" s="40"/>
      <c r="F1882" s="40"/>
      <c r="G1882" s="51">
        <v>3550169</v>
      </c>
      <c r="H1882" s="51"/>
      <c r="I1882" s="52" t="s">
        <v>372</v>
      </c>
      <c r="J1882" s="52"/>
      <c r="K1882" s="52"/>
      <c r="L1882" s="52"/>
      <c r="M1882" s="53" t="s">
        <v>447</v>
      </c>
      <c r="N1882" s="53"/>
      <c r="O1882" s="53"/>
      <c r="P1882" s="53" t="s">
        <v>449</v>
      </c>
      <c r="Q1882" s="53"/>
      <c r="R1882" s="53"/>
      <c r="S1882" s="54">
        <v>6.81</v>
      </c>
      <c r="T1882" s="54"/>
      <c r="V1882" s="5">
        <v>0</v>
      </c>
      <c r="W1882" s="4" t="s">
        <v>436</v>
      </c>
      <c r="X1882" s="55" t="s">
        <v>437</v>
      </c>
      <c r="Y1882" s="55"/>
      <c r="Z1882" s="55"/>
      <c r="AA1882" s="55"/>
      <c r="AB1882" s="56">
        <v>0</v>
      </c>
      <c r="AC1882" s="56"/>
    </row>
    <row r="1883" spans="1:31" ht="11.1" customHeight="1" x14ac:dyDescent="0.15">
      <c r="A1883" s="6" t="s">
        <v>435</v>
      </c>
      <c r="C1883" s="40" t="s">
        <v>445</v>
      </c>
      <c r="D1883" s="40"/>
      <c r="E1883" s="40"/>
      <c r="F1883" s="40"/>
      <c r="G1883" s="51">
        <v>3550197</v>
      </c>
      <c r="H1883" s="51"/>
      <c r="I1883" s="52" t="s">
        <v>372</v>
      </c>
      <c r="J1883" s="52"/>
      <c r="K1883" s="52"/>
      <c r="L1883" s="52"/>
      <c r="M1883" s="53" t="s">
        <v>447</v>
      </c>
      <c r="N1883" s="53"/>
      <c r="O1883" s="53"/>
      <c r="P1883" s="53" t="s">
        <v>448</v>
      </c>
      <c r="Q1883" s="53"/>
      <c r="R1883" s="53"/>
      <c r="S1883" s="54">
        <v>7.83</v>
      </c>
      <c r="T1883" s="54"/>
      <c r="V1883" s="5">
        <v>0</v>
      </c>
      <c r="W1883" s="4" t="s">
        <v>436</v>
      </c>
      <c r="X1883" s="55" t="s">
        <v>437</v>
      </c>
      <c r="Y1883" s="55"/>
      <c r="Z1883" s="55"/>
      <c r="AA1883" s="55"/>
      <c r="AB1883" s="56">
        <v>0</v>
      </c>
      <c r="AC1883" s="56"/>
    </row>
    <row r="1884" spans="1:31" ht="11.1" customHeight="1" x14ac:dyDescent="0.15">
      <c r="A1884" s="6" t="s">
        <v>435</v>
      </c>
      <c r="C1884" s="40" t="s">
        <v>445</v>
      </c>
      <c r="D1884" s="40"/>
      <c r="E1884" s="40"/>
      <c r="F1884" s="40"/>
      <c r="G1884" s="51">
        <v>3550261</v>
      </c>
      <c r="H1884" s="51"/>
      <c r="I1884" s="52" t="s">
        <v>372</v>
      </c>
      <c r="J1884" s="52"/>
      <c r="K1884" s="52"/>
      <c r="L1884" s="52"/>
      <c r="M1884" s="53" t="s">
        <v>447</v>
      </c>
      <c r="N1884" s="53"/>
      <c r="O1884" s="53"/>
      <c r="P1884" s="53" t="s">
        <v>450</v>
      </c>
      <c r="Q1884" s="53"/>
      <c r="R1884" s="53"/>
      <c r="S1884" s="54">
        <v>6.55</v>
      </c>
      <c r="T1884" s="54"/>
      <c r="V1884" s="5">
        <v>0</v>
      </c>
      <c r="W1884" s="4" t="s">
        <v>436</v>
      </c>
      <c r="X1884" s="55" t="s">
        <v>437</v>
      </c>
      <c r="Y1884" s="55"/>
      <c r="Z1884" s="55"/>
      <c r="AA1884" s="55"/>
      <c r="AB1884" s="56">
        <v>0</v>
      </c>
      <c r="AC1884" s="56"/>
    </row>
    <row r="1885" spans="1:31" ht="11.1" customHeight="1" x14ac:dyDescent="0.15">
      <c r="A1885" s="6" t="s">
        <v>435</v>
      </c>
      <c r="C1885" s="40" t="s">
        <v>445</v>
      </c>
      <c r="D1885" s="40"/>
      <c r="E1885" s="40"/>
      <c r="F1885" s="40"/>
      <c r="G1885" s="51">
        <v>3550420</v>
      </c>
      <c r="H1885" s="51"/>
      <c r="I1885" s="52" t="s">
        <v>372</v>
      </c>
      <c r="J1885" s="52"/>
      <c r="K1885" s="52"/>
      <c r="L1885" s="52"/>
      <c r="M1885" s="53" t="s">
        <v>447</v>
      </c>
      <c r="N1885" s="53"/>
      <c r="O1885" s="53"/>
      <c r="P1885" s="53" t="s">
        <v>448</v>
      </c>
      <c r="Q1885" s="53"/>
      <c r="R1885" s="53"/>
      <c r="S1885" s="54">
        <v>5.33</v>
      </c>
      <c r="T1885" s="54"/>
      <c r="V1885" s="5">
        <v>0</v>
      </c>
      <c r="W1885" s="4" t="s">
        <v>436</v>
      </c>
      <c r="X1885" s="55" t="s">
        <v>437</v>
      </c>
      <c r="Y1885" s="55"/>
      <c r="Z1885" s="55"/>
      <c r="AA1885" s="55"/>
      <c r="AB1885" s="56">
        <v>0</v>
      </c>
      <c r="AC1885" s="56"/>
    </row>
    <row r="1886" spans="1:31" ht="11.1" customHeight="1" x14ac:dyDescent="0.15">
      <c r="A1886" s="6" t="s">
        <v>435</v>
      </c>
      <c r="C1886" s="40" t="s">
        <v>445</v>
      </c>
      <c r="D1886" s="40"/>
      <c r="E1886" s="40"/>
      <c r="F1886" s="40"/>
      <c r="G1886" s="51">
        <v>3550443</v>
      </c>
      <c r="H1886" s="51"/>
      <c r="I1886" s="52" t="s">
        <v>457</v>
      </c>
      <c r="J1886" s="52"/>
      <c r="K1886" s="52"/>
      <c r="L1886" s="52"/>
      <c r="M1886" s="53" t="s">
        <v>447</v>
      </c>
      <c r="N1886" s="53"/>
      <c r="O1886" s="53"/>
      <c r="P1886" s="53" t="s">
        <v>450</v>
      </c>
      <c r="Q1886" s="53"/>
      <c r="R1886" s="53"/>
      <c r="S1886" s="54">
        <v>4.43</v>
      </c>
      <c r="T1886" s="54"/>
      <c r="V1886" s="5">
        <v>0</v>
      </c>
      <c r="W1886" s="4" t="s">
        <v>436</v>
      </c>
      <c r="X1886" s="55" t="s">
        <v>437</v>
      </c>
      <c r="Y1886" s="55"/>
      <c r="Z1886" s="55"/>
      <c r="AA1886" s="55"/>
      <c r="AB1886" s="56">
        <v>0</v>
      </c>
      <c r="AC1886" s="56"/>
    </row>
    <row r="1887" spans="1:31" ht="2.1" customHeight="1" x14ac:dyDescent="0.15"/>
    <row r="1888" spans="1:31" ht="13.9" customHeight="1" x14ac:dyDescent="0.15">
      <c r="Q1888" s="37" t="s">
        <v>458</v>
      </c>
      <c r="R1888" s="37"/>
      <c r="S1888" s="37"/>
      <c r="AA1888" s="57" t="s">
        <v>381</v>
      </c>
      <c r="AB1888" s="57"/>
      <c r="AC1888" s="57"/>
      <c r="AD1888" s="57"/>
      <c r="AE1888" s="57"/>
    </row>
    <row r="1889" spans="1:30" ht="13.9" customHeight="1" x14ac:dyDescent="0.15">
      <c r="A1889" s="2" t="s">
        <v>425</v>
      </c>
      <c r="C1889" s="40" t="s">
        <v>426</v>
      </c>
      <c r="D1889" s="40"/>
      <c r="E1889" s="40"/>
      <c r="G1889" s="41" t="s">
        <v>427</v>
      </c>
      <c r="H1889" s="41"/>
      <c r="I1889" s="40" t="s">
        <v>428</v>
      </c>
      <c r="J1889" s="40"/>
      <c r="K1889" s="40"/>
      <c r="L1889" s="40"/>
      <c r="M1889" s="40" t="s">
        <v>429</v>
      </c>
      <c r="N1889" s="40"/>
      <c r="O1889" s="40"/>
      <c r="P1889" s="40" t="s">
        <v>430</v>
      </c>
      <c r="Q1889" s="40"/>
      <c r="R1889" s="40"/>
      <c r="S1889" s="42" t="s">
        <v>431</v>
      </c>
      <c r="T1889" s="42"/>
      <c r="V1889" s="3" t="s">
        <v>432</v>
      </c>
      <c r="Z1889" s="42" t="s">
        <v>433</v>
      </c>
      <c r="AA1889" s="42"/>
      <c r="AB1889" s="42" t="s">
        <v>434</v>
      </c>
      <c r="AC1889" s="42"/>
    </row>
    <row r="1890" spans="1:30" ht="0.75" customHeight="1" x14ac:dyDescent="0.15">
      <c r="A1890" s="43" t="s">
        <v>435</v>
      </c>
      <c r="B1890" s="1" t="s">
        <v>436</v>
      </c>
      <c r="C1890" s="44" t="s">
        <v>445</v>
      </c>
      <c r="D1890" s="44"/>
      <c r="E1890" s="44"/>
      <c r="F1890" s="44"/>
      <c r="G1890" s="45">
        <v>3553253</v>
      </c>
      <c r="H1890" s="45"/>
      <c r="I1890" s="46" t="s">
        <v>374</v>
      </c>
      <c r="J1890" s="46"/>
      <c r="K1890" s="46"/>
      <c r="L1890" s="46"/>
      <c r="M1890" s="47" t="s">
        <v>447</v>
      </c>
      <c r="N1890" s="47"/>
      <c r="O1890" s="47"/>
      <c r="P1890" s="47" t="s">
        <v>448</v>
      </c>
      <c r="Q1890" s="47"/>
      <c r="R1890" s="47"/>
      <c r="S1890" s="48">
        <v>6.46</v>
      </c>
      <c r="T1890" s="48"/>
      <c r="U1890" s="1" t="s">
        <v>436</v>
      </c>
      <c r="V1890" s="48">
        <v>0</v>
      </c>
      <c r="W1890" s="47" t="s">
        <v>436</v>
      </c>
      <c r="X1890" s="49" t="s">
        <v>437</v>
      </c>
      <c r="Y1890" s="49"/>
      <c r="Z1890" s="49"/>
      <c r="AA1890" s="49"/>
      <c r="AB1890" s="50">
        <v>0</v>
      </c>
      <c r="AC1890" s="50"/>
      <c r="AD1890" s="1" t="s">
        <v>436</v>
      </c>
    </row>
    <row r="1891" spans="1:30" ht="10.35" customHeight="1" x14ac:dyDescent="0.15">
      <c r="A1891" s="43"/>
      <c r="C1891" s="44"/>
      <c r="D1891" s="44"/>
      <c r="E1891" s="44"/>
      <c r="F1891" s="44"/>
      <c r="G1891" s="45"/>
      <c r="H1891" s="45"/>
      <c r="I1891" s="46"/>
      <c r="J1891" s="46"/>
      <c r="K1891" s="46"/>
      <c r="L1891" s="46"/>
      <c r="M1891" s="47"/>
      <c r="N1891" s="47"/>
      <c r="O1891" s="47"/>
      <c r="P1891" s="47"/>
      <c r="Q1891" s="47"/>
      <c r="R1891" s="47"/>
      <c r="S1891" s="48"/>
      <c r="T1891" s="48"/>
      <c r="V1891" s="48"/>
      <c r="W1891" s="47"/>
      <c r="X1891" s="49"/>
      <c r="Y1891" s="49"/>
      <c r="Z1891" s="49"/>
      <c r="AA1891" s="49"/>
      <c r="AB1891" s="50"/>
      <c r="AC1891" s="50"/>
    </row>
    <row r="1892" spans="1:30" ht="11.1" customHeight="1" x14ac:dyDescent="0.15">
      <c r="A1892" s="6" t="s">
        <v>435</v>
      </c>
      <c r="C1892" s="40" t="s">
        <v>445</v>
      </c>
      <c r="D1892" s="40"/>
      <c r="E1892" s="40"/>
      <c r="F1892" s="40"/>
      <c r="G1892" s="51">
        <v>3553269</v>
      </c>
      <c r="H1892" s="51"/>
      <c r="I1892" s="52" t="s">
        <v>374</v>
      </c>
      <c r="J1892" s="52"/>
      <c r="K1892" s="52"/>
      <c r="L1892" s="52"/>
      <c r="M1892" s="53" t="s">
        <v>447</v>
      </c>
      <c r="N1892" s="53"/>
      <c r="O1892" s="53"/>
      <c r="P1892" s="53" t="s">
        <v>450</v>
      </c>
      <c r="Q1892" s="53"/>
      <c r="R1892" s="53"/>
      <c r="S1892" s="54">
        <v>5.56</v>
      </c>
      <c r="T1892" s="54"/>
      <c r="V1892" s="5">
        <v>0</v>
      </c>
      <c r="W1892" s="4" t="s">
        <v>436</v>
      </c>
      <c r="X1892" s="55" t="s">
        <v>437</v>
      </c>
      <c r="Y1892" s="55"/>
      <c r="Z1892" s="55"/>
      <c r="AA1892" s="55"/>
      <c r="AB1892" s="56">
        <v>0</v>
      </c>
      <c r="AC1892" s="56"/>
    </row>
    <row r="1893" spans="1:30" ht="11.1" customHeight="1" x14ac:dyDescent="0.15">
      <c r="A1893" s="6" t="s">
        <v>435</v>
      </c>
      <c r="C1893" s="40" t="s">
        <v>445</v>
      </c>
      <c r="D1893" s="40"/>
      <c r="E1893" s="40"/>
      <c r="F1893" s="40"/>
      <c r="G1893" s="51">
        <v>3553419</v>
      </c>
      <c r="H1893" s="51"/>
      <c r="I1893" s="52" t="s">
        <v>374</v>
      </c>
      <c r="J1893" s="52"/>
      <c r="K1893" s="52"/>
      <c r="L1893" s="52"/>
      <c r="M1893" s="53" t="s">
        <v>447</v>
      </c>
      <c r="N1893" s="53"/>
      <c r="O1893" s="53"/>
      <c r="P1893" s="53" t="s">
        <v>449</v>
      </c>
      <c r="Q1893" s="53"/>
      <c r="R1893" s="53"/>
      <c r="S1893" s="54">
        <v>9.83</v>
      </c>
      <c r="T1893" s="54"/>
      <c r="V1893" s="5">
        <v>0</v>
      </c>
      <c r="W1893" s="4" t="s">
        <v>436</v>
      </c>
      <c r="X1893" s="55" t="s">
        <v>437</v>
      </c>
      <c r="Y1893" s="55"/>
      <c r="Z1893" s="55"/>
      <c r="AA1893" s="55"/>
      <c r="AB1893" s="56">
        <v>0</v>
      </c>
      <c r="AC1893" s="56"/>
    </row>
    <row r="1894" spans="1:30" ht="11.1" customHeight="1" x14ac:dyDescent="0.15">
      <c r="A1894" s="6" t="s">
        <v>435</v>
      </c>
      <c r="C1894" s="40" t="s">
        <v>445</v>
      </c>
      <c r="D1894" s="40"/>
      <c r="E1894" s="40"/>
      <c r="F1894" s="40"/>
      <c r="G1894" s="51">
        <v>3553461</v>
      </c>
      <c r="H1894" s="51"/>
      <c r="I1894" s="52" t="s">
        <v>374</v>
      </c>
      <c r="J1894" s="52"/>
      <c r="K1894" s="52"/>
      <c r="L1894" s="52"/>
      <c r="M1894" s="53" t="s">
        <v>447</v>
      </c>
      <c r="N1894" s="53"/>
      <c r="O1894" s="53"/>
      <c r="P1894" s="53" t="s">
        <v>450</v>
      </c>
      <c r="Q1894" s="53"/>
      <c r="R1894" s="53"/>
      <c r="S1894" s="54">
        <v>2.99</v>
      </c>
      <c r="T1894" s="54"/>
      <c r="V1894" s="5">
        <v>0</v>
      </c>
      <c r="W1894" s="4" t="s">
        <v>436</v>
      </c>
      <c r="X1894" s="55" t="s">
        <v>437</v>
      </c>
      <c r="Y1894" s="55"/>
      <c r="Z1894" s="55"/>
      <c r="AA1894" s="55"/>
      <c r="AB1894" s="56">
        <v>0</v>
      </c>
      <c r="AC1894" s="56"/>
    </row>
    <row r="1895" spans="1:30" ht="11.1" customHeight="1" x14ac:dyDescent="0.15">
      <c r="A1895" s="6" t="s">
        <v>435</v>
      </c>
      <c r="C1895" s="40" t="s">
        <v>445</v>
      </c>
      <c r="D1895" s="40"/>
      <c r="E1895" s="40"/>
      <c r="F1895" s="40"/>
      <c r="G1895" s="51">
        <v>3556240</v>
      </c>
      <c r="H1895" s="51"/>
      <c r="I1895" s="52" t="s">
        <v>375</v>
      </c>
      <c r="J1895" s="52"/>
      <c r="K1895" s="52"/>
      <c r="L1895" s="52"/>
      <c r="M1895" s="53" t="s">
        <v>447</v>
      </c>
      <c r="N1895" s="53"/>
      <c r="O1895" s="53"/>
      <c r="P1895" s="53" t="s">
        <v>449</v>
      </c>
      <c r="Q1895" s="53"/>
      <c r="R1895" s="53"/>
      <c r="S1895" s="54">
        <v>7.04</v>
      </c>
      <c r="T1895" s="54"/>
      <c r="V1895" s="5">
        <v>0</v>
      </c>
      <c r="W1895" s="4" t="s">
        <v>436</v>
      </c>
      <c r="X1895" s="55" t="s">
        <v>437</v>
      </c>
      <c r="Y1895" s="55"/>
      <c r="Z1895" s="55"/>
      <c r="AA1895" s="55"/>
      <c r="AB1895" s="56">
        <v>0</v>
      </c>
      <c r="AC1895" s="56"/>
    </row>
    <row r="1896" spans="1:30" ht="11.1" customHeight="1" x14ac:dyDescent="0.15">
      <c r="A1896" s="6" t="s">
        <v>435</v>
      </c>
      <c r="C1896" s="40" t="s">
        <v>445</v>
      </c>
      <c r="D1896" s="40"/>
      <c r="E1896" s="40"/>
      <c r="F1896" s="40"/>
      <c r="G1896" s="51">
        <v>3556297</v>
      </c>
      <c r="H1896" s="51"/>
      <c r="I1896" s="52" t="s">
        <v>375</v>
      </c>
      <c r="J1896" s="52"/>
      <c r="K1896" s="52"/>
      <c r="L1896" s="52"/>
      <c r="M1896" s="53" t="s">
        <v>447</v>
      </c>
      <c r="N1896" s="53"/>
      <c r="O1896" s="53"/>
      <c r="P1896" s="53" t="s">
        <v>450</v>
      </c>
      <c r="Q1896" s="53"/>
      <c r="R1896" s="53"/>
      <c r="S1896" s="54">
        <v>7.92</v>
      </c>
      <c r="T1896" s="54"/>
      <c r="V1896" s="5">
        <v>0</v>
      </c>
      <c r="W1896" s="4" t="s">
        <v>436</v>
      </c>
      <c r="X1896" s="55" t="s">
        <v>437</v>
      </c>
      <c r="Y1896" s="55"/>
      <c r="Z1896" s="55"/>
      <c r="AA1896" s="55"/>
      <c r="AB1896" s="56">
        <v>0</v>
      </c>
      <c r="AC1896" s="56"/>
    </row>
    <row r="1897" spans="1:30" ht="11.1" customHeight="1" x14ac:dyDescent="0.15">
      <c r="A1897" s="6" t="s">
        <v>435</v>
      </c>
      <c r="C1897" s="40" t="s">
        <v>445</v>
      </c>
      <c r="D1897" s="40"/>
      <c r="E1897" s="40"/>
      <c r="F1897" s="40"/>
      <c r="G1897" s="51">
        <v>3556300</v>
      </c>
      <c r="H1897" s="51"/>
      <c r="I1897" s="52" t="s">
        <v>375</v>
      </c>
      <c r="J1897" s="52"/>
      <c r="K1897" s="52"/>
      <c r="L1897" s="52"/>
      <c r="M1897" s="53" t="s">
        <v>447</v>
      </c>
      <c r="N1897" s="53"/>
      <c r="O1897" s="53"/>
      <c r="P1897" s="53" t="s">
        <v>448</v>
      </c>
      <c r="Q1897" s="53"/>
      <c r="R1897" s="53"/>
      <c r="S1897" s="54">
        <v>5.36</v>
      </c>
      <c r="T1897" s="54"/>
      <c r="V1897" s="5">
        <v>0</v>
      </c>
      <c r="W1897" s="4" t="s">
        <v>436</v>
      </c>
      <c r="X1897" s="55" t="s">
        <v>437</v>
      </c>
      <c r="Y1897" s="55"/>
      <c r="Z1897" s="55"/>
      <c r="AA1897" s="55"/>
      <c r="AB1897" s="56">
        <v>0</v>
      </c>
      <c r="AC1897" s="56"/>
    </row>
    <row r="1898" spans="1:30" ht="11.1" customHeight="1" x14ac:dyDescent="0.15">
      <c r="A1898" s="6" t="s">
        <v>435</v>
      </c>
      <c r="C1898" s="40" t="s">
        <v>445</v>
      </c>
      <c r="D1898" s="40"/>
      <c r="E1898" s="40"/>
      <c r="F1898" s="40"/>
      <c r="G1898" s="51">
        <v>3556464</v>
      </c>
      <c r="H1898" s="51"/>
      <c r="I1898" s="52" t="s">
        <v>375</v>
      </c>
      <c r="J1898" s="52"/>
      <c r="K1898" s="52"/>
      <c r="L1898" s="52"/>
      <c r="M1898" s="53" t="s">
        <v>447</v>
      </c>
      <c r="N1898" s="53"/>
      <c r="O1898" s="53"/>
      <c r="P1898" s="53" t="s">
        <v>449</v>
      </c>
      <c r="Q1898" s="53"/>
      <c r="R1898" s="53"/>
      <c r="S1898" s="54">
        <v>3.66</v>
      </c>
      <c r="T1898" s="54"/>
      <c r="V1898" s="5">
        <v>0</v>
      </c>
      <c r="W1898" s="4" t="s">
        <v>436</v>
      </c>
      <c r="X1898" s="55" t="s">
        <v>437</v>
      </c>
      <c r="Y1898" s="55"/>
      <c r="Z1898" s="55"/>
      <c r="AA1898" s="55"/>
      <c r="AB1898" s="56">
        <v>0</v>
      </c>
      <c r="AC1898" s="56"/>
    </row>
    <row r="1899" spans="1:30" ht="11.1" customHeight="1" x14ac:dyDescent="0.15">
      <c r="A1899" s="6" t="s">
        <v>435</v>
      </c>
      <c r="C1899" s="40" t="s">
        <v>445</v>
      </c>
      <c r="D1899" s="40"/>
      <c r="E1899" s="40"/>
      <c r="F1899" s="40"/>
      <c r="G1899" s="51">
        <v>3556471</v>
      </c>
      <c r="H1899" s="51"/>
      <c r="I1899" s="52" t="s">
        <v>375</v>
      </c>
      <c r="J1899" s="52"/>
      <c r="K1899" s="52"/>
      <c r="L1899" s="52"/>
      <c r="M1899" s="53" t="s">
        <v>447</v>
      </c>
      <c r="N1899" s="53"/>
      <c r="O1899" s="53"/>
      <c r="P1899" s="53" t="s">
        <v>450</v>
      </c>
      <c r="Q1899" s="53"/>
      <c r="R1899" s="53"/>
      <c r="S1899" s="54">
        <v>3</v>
      </c>
      <c r="T1899" s="54"/>
      <c r="V1899" s="5">
        <v>0</v>
      </c>
      <c r="W1899" s="4" t="s">
        <v>436</v>
      </c>
      <c r="X1899" s="55" t="s">
        <v>437</v>
      </c>
      <c r="Y1899" s="55"/>
      <c r="Z1899" s="55"/>
      <c r="AA1899" s="55"/>
      <c r="AB1899" s="56">
        <v>0</v>
      </c>
      <c r="AC1899" s="56"/>
    </row>
    <row r="1900" spans="1:30" ht="11.1" customHeight="1" x14ac:dyDescent="0.15">
      <c r="A1900" s="6" t="s">
        <v>435</v>
      </c>
      <c r="C1900" s="40" t="s">
        <v>445</v>
      </c>
      <c r="D1900" s="40"/>
      <c r="E1900" s="40"/>
      <c r="F1900" s="40"/>
      <c r="G1900" s="51">
        <v>3559813</v>
      </c>
      <c r="H1900" s="51"/>
      <c r="I1900" s="52" t="s">
        <v>376</v>
      </c>
      <c r="J1900" s="52"/>
      <c r="K1900" s="52"/>
      <c r="L1900" s="52"/>
      <c r="M1900" s="53" t="s">
        <v>447</v>
      </c>
      <c r="N1900" s="53"/>
      <c r="O1900" s="53"/>
      <c r="P1900" s="53" t="s">
        <v>450</v>
      </c>
      <c r="Q1900" s="53"/>
      <c r="R1900" s="53"/>
      <c r="S1900" s="54">
        <v>7.17</v>
      </c>
      <c r="T1900" s="54"/>
      <c r="V1900" s="5">
        <v>0</v>
      </c>
      <c r="W1900" s="4" t="s">
        <v>436</v>
      </c>
      <c r="X1900" s="55" t="s">
        <v>437</v>
      </c>
      <c r="Y1900" s="55"/>
      <c r="Z1900" s="55"/>
      <c r="AA1900" s="55"/>
      <c r="AB1900" s="56">
        <v>0</v>
      </c>
      <c r="AC1900" s="56"/>
    </row>
    <row r="1901" spans="1:30" ht="11.1" customHeight="1" x14ac:dyDescent="0.15">
      <c r="A1901" s="6" t="s">
        <v>435</v>
      </c>
      <c r="C1901" s="40" t="s">
        <v>445</v>
      </c>
      <c r="D1901" s="40"/>
      <c r="E1901" s="40"/>
      <c r="F1901" s="40"/>
      <c r="G1901" s="51">
        <v>3559859</v>
      </c>
      <c r="H1901" s="51"/>
      <c r="I1901" s="52" t="s">
        <v>376</v>
      </c>
      <c r="J1901" s="52"/>
      <c r="K1901" s="52"/>
      <c r="L1901" s="52"/>
      <c r="M1901" s="53" t="s">
        <v>447</v>
      </c>
      <c r="N1901" s="53"/>
      <c r="O1901" s="53"/>
      <c r="P1901" s="53" t="s">
        <v>456</v>
      </c>
      <c r="Q1901" s="53"/>
      <c r="R1901" s="53"/>
      <c r="S1901" s="54">
        <v>6.62</v>
      </c>
      <c r="T1901" s="54"/>
      <c r="V1901" s="5">
        <v>0</v>
      </c>
      <c r="W1901" s="4" t="s">
        <v>436</v>
      </c>
      <c r="X1901" s="55" t="s">
        <v>437</v>
      </c>
      <c r="Y1901" s="55"/>
      <c r="Z1901" s="55"/>
      <c r="AA1901" s="55"/>
      <c r="AB1901" s="56">
        <v>0</v>
      </c>
      <c r="AC1901" s="56"/>
    </row>
    <row r="1902" spans="1:30" ht="11.1" customHeight="1" x14ac:dyDescent="0.15">
      <c r="A1902" s="6" t="s">
        <v>435</v>
      </c>
      <c r="C1902" s="40" t="s">
        <v>445</v>
      </c>
      <c r="D1902" s="40"/>
      <c r="E1902" s="40"/>
      <c r="F1902" s="40"/>
      <c r="G1902" s="51">
        <v>3559994</v>
      </c>
      <c r="H1902" s="51"/>
      <c r="I1902" s="52" t="s">
        <v>376</v>
      </c>
      <c r="J1902" s="52"/>
      <c r="K1902" s="52"/>
      <c r="L1902" s="52"/>
      <c r="M1902" s="53" t="s">
        <v>447</v>
      </c>
      <c r="N1902" s="53"/>
      <c r="O1902" s="53"/>
      <c r="P1902" s="53" t="s">
        <v>449</v>
      </c>
      <c r="Q1902" s="53"/>
      <c r="R1902" s="53"/>
      <c r="S1902" s="54">
        <v>6.56</v>
      </c>
      <c r="T1902" s="54"/>
      <c r="V1902" s="5">
        <v>0</v>
      </c>
      <c r="W1902" s="4" t="s">
        <v>436</v>
      </c>
      <c r="X1902" s="55" t="s">
        <v>437</v>
      </c>
      <c r="Y1902" s="55"/>
      <c r="Z1902" s="55"/>
      <c r="AA1902" s="55"/>
      <c r="AB1902" s="56">
        <v>0</v>
      </c>
      <c r="AC1902" s="56"/>
    </row>
    <row r="1903" spans="1:30" ht="11.1" customHeight="1" x14ac:dyDescent="0.15">
      <c r="A1903" s="6" t="s">
        <v>435</v>
      </c>
      <c r="C1903" s="40" t="s">
        <v>445</v>
      </c>
      <c r="D1903" s="40"/>
      <c r="E1903" s="40"/>
      <c r="F1903" s="40"/>
      <c r="G1903" s="51">
        <v>3560062</v>
      </c>
      <c r="H1903" s="51"/>
      <c r="I1903" s="52" t="s">
        <v>376</v>
      </c>
      <c r="J1903" s="52"/>
      <c r="K1903" s="52"/>
      <c r="L1903" s="52"/>
      <c r="M1903" s="53" t="s">
        <v>447</v>
      </c>
      <c r="N1903" s="53"/>
      <c r="O1903" s="53"/>
      <c r="P1903" s="53" t="s">
        <v>450</v>
      </c>
      <c r="Q1903" s="53"/>
      <c r="R1903" s="53"/>
      <c r="S1903" s="54">
        <v>4.72</v>
      </c>
      <c r="T1903" s="54"/>
      <c r="V1903" s="5">
        <v>0</v>
      </c>
      <c r="W1903" s="4" t="s">
        <v>436</v>
      </c>
      <c r="X1903" s="55" t="s">
        <v>437</v>
      </c>
      <c r="Y1903" s="55"/>
      <c r="Z1903" s="55"/>
      <c r="AA1903" s="55"/>
      <c r="AB1903" s="56">
        <v>0</v>
      </c>
      <c r="AC1903" s="56"/>
    </row>
    <row r="1904" spans="1:30" ht="11.1" customHeight="1" x14ac:dyDescent="0.15">
      <c r="A1904" s="6" t="s">
        <v>435</v>
      </c>
      <c r="C1904" s="40" t="s">
        <v>445</v>
      </c>
      <c r="D1904" s="40"/>
      <c r="E1904" s="40"/>
      <c r="F1904" s="40"/>
      <c r="G1904" s="51">
        <v>3560119</v>
      </c>
      <c r="H1904" s="51"/>
      <c r="I1904" s="52" t="s">
        <v>459</v>
      </c>
      <c r="J1904" s="52"/>
      <c r="K1904" s="52"/>
      <c r="L1904" s="52"/>
      <c r="M1904" s="53" t="s">
        <v>447</v>
      </c>
      <c r="N1904" s="53"/>
      <c r="O1904" s="53"/>
      <c r="P1904" s="53" t="s">
        <v>449</v>
      </c>
      <c r="Q1904" s="53"/>
      <c r="R1904" s="53"/>
      <c r="S1904" s="54">
        <v>3.52</v>
      </c>
      <c r="T1904" s="54"/>
      <c r="V1904" s="5">
        <v>0</v>
      </c>
      <c r="W1904" s="4" t="s">
        <v>436</v>
      </c>
      <c r="X1904" s="55" t="s">
        <v>437</v>
      </c>
      <c r="Y1904" s="55"/>
      <c r="Z1904" s="55"/>
      <c r="AA1904" s="55"/>
      <c r="AB1904" s="56">
        <v>0</v>
      </c>
      <c r="AC1904" s="56"/>
    </row>
    <row r="1905" spans="1:29" ht="11.1" customHeight="1" x14ac:dyDescent="0.15">
      <c r="A1905" s="6" t="s">
        <v>435</v>
      </c>
      <c r="C1905" s="40" t="s">
        <v>445</v>
      </c>
      <c r="D1905" s="40"/>
      <c r="E1905" s="40"/>
      <c r="F1905" s="40"/>
      <c r="G1905" s="51">
        <v>3563718</v>
      </c>
      <c r="H1905" s="51"/>
      <c r="I1905" s="52" t="s">
        <v>377</v>
      </c>
      <c r="J1905" s="52"/>
      <c r="K1905" s="52"/>
      <c r="L1905" s="52"/>
      <c r="M1905" s="53" t="s">
        <v>447</v>
      </c>
      <c r="N1905" s="53"/>
      <c r="O1905" s="53"/>
      <c r="P1905" s="53" t="s">
        <v>448</v>
      </c>
      <c r="Q1905" s="53"/>
      <c r="R1905" s="53"/>
      <c r="S1905" s="54">
        <v>7.08</v>
      </c>
      <c r="T1905" s="54"/>
      <c r="V1905" s="5">
        <v>0</v>
      </c>
      <c r="W1905" s="4" t="s">
        <v>436</v>
      </c>
      <c r="X1905" s="55" t="s">
        <v>437</v>
      </c>
      <c r="Y1905" s="55"/>
      <c r="Z1905" s="55"/>
      <c r="AA1905" s="55"/>
      <c r="AB1905" s="56">
        <v>0</v>
      </c>
      <c r="AC1905" s="56"/>
    </row>
    <row r="1906" spans="1:29" ht="11.1" customHeight="1" x14ac:dyDescent="0.15">
      <c r="A1906" s="6" t="s">
        <v>435</v>
      </c>
      <c r="C1906" s="40" t="s">
        <v>445</v>
      </c>
      <c r="D1906" s="40"/>
      <c r="E1906" s="40"/>
      <c r="F1906" s="40"/>
      <c r="G1906" s="51">
        <v>3563725</v>
      </c>
      <c r="H1906" s="51"/>
      <c r="I1906" s="52" t="s">
        <v>377</v>
      </c>
      <c r="J1906" s="52"/>
      <c r="K1906" s="52"/>
      <c r="L1906" s="52"/>
      <c r="M1906" s="53" t="s">
        <v>447</v>
      </c>
      <c r="N1906" s="53"/>
      <c r="O1906" s="53"/>
      <c r="P1906" s="53" t="s">
        <v>449</v>
      </c>
      <c r="Q1906" s="53"/>
      <c r="R1906" s="53"/>
      <c r="S1906" s="54">
        <v>6.75</v>
      </c>
      <c r="T1906" s="54"/>
      <c r="V1906" s="5">
        <v>0</v>
      </c>
      <c r="W1906" s="4" t="s">
        <v>436</v>
      </c>
      <c r="X1906" s="55" t="s">
        <v>437</v>
      </c>
      <c r="Y1906" s="55"/>
      <c r="Z1906" s="55"/>
      <c r="AA1906" s="55"/>
      <c r="AB1906" s="56">
        <v>0</v>
      </c>
      <c r="AC1906" s="56"/>
    </row>
    <row r="1907" spans="1:29" ht="11.1" customHeight="1" x14ac:dyDescent="0.15">
      <c r="A1907" s="6" t="s">
        <v>435</v>
      </c>
      <c r="C1907" s="40" t="s">
        <v>445</v>
      </c>
      <c r="D1907" s="40"/>
      <c r="E1907" s="40"/>
      <c r="F1907" s="40"/>
      <c r="G1907" s="51">
        <v>3563733</v>
      </c>
      <c r="H1907" s="51"/>
      <c r="I1907" s="52" t="s">
        <v>377</v>
      </c>
      <c r="J1907" s="52"/>
      <c r="K1907" s="52"/>
      <c r="L1907" s="52"/>
      <c r="M1907" s="53" t="s">
        <v>447</v>
      </c>
      <c r="N1907" s="53"/>
      <c r="O1907" s="53"/>
      <c r="P1907" s="53" t="s">
        <v>450</v>
      </c>
      <c r="Q1907" s="53"/>
      <c r="R1907" s="53"/>
      <c r="S1907" s="54">
        <v>5.32</v>
      </c>
      <c r="T1907" s="54"/>
      <c r="V1907" s="5">
        <v>0</v>
      </c>
      <c r="W1907" s="4" t="s">
        <v>436</v>
      </c>
      <c r="X1907" s="55" t="s">
        <v>437</v>
      </c>
      <c r="Y1907" s="55"/>
      <c r="Z1907" s="55"/>
      <c r="AA1907" s="55"/>
      <c r="AB1907" s="56">
        <v>0</v>
      </c>
      <c r="AC1907" s="56"/>
    </row>
    <row r="1908" spans="1:29" ht="11.1" customHeight="1" x14ac:dyDescent="0.15">
      <c r="A1908" s="6" t="s">
        <v>435</v>
      </c>
      <c r="C1908" s="40" t="s">
        <v>445</v>
      </c>
      <c r="D1908" s="40"/>
      <c r="E1908" s="40"/>
      <c r="F1908" s="40"/>
      <c r="G1908" s="51">
        <v>3563952</v>
      </c>
      <c r="H1908" s="51"/>
      <c r="I1908" s="52" t="s">
        <v>377</v>
      </c>
      <c r="J1908" s="52"/>
      <c r="K1908" s="52"/>
      <c r="L1908" s="52"/>
      <c r="M1908" s="53" t="s">
        <v>447</v>
      </c>
      <c r="N1908" s="53"/>
      <c r="O1908" s="53"/>
      <c r="P1908" s="53" t="s">
        <v>449</v>
      </c>
      <c r="Q1908" s="53"/>
      <c r="R1908" s="53"/>
      <c r="S1908" s="54">
        <v>3.87</v>
      </c>
      <c r="T1908" s="54"/>
      <c r="V1908" s="5">
        <v>0</v>
      </c>
      <c r="W1908" s="4" t="s">
        <v>436</v>
      </c>
      <c r="X1908" s="55" t="s">
        <v>437</v>
      </c>
      <c r="Y1908" s="55"/>
      <c r="Z1908" s="55"/>
      <c r="AA1908" s="55"/>
      <c r="AB1908" s="56">
        <v>0</v>
      </c>
      <c r="AC1908" s="56"/>
    </row>
    <row r="1909" spans="1:29" ht="11.1" customHeight="1" x14ac:dyDescent="0.15">
      <c r="A1909" s="6" t="s">
        <v>435</v>
      </c>
      <c r="C1909" s="40" t="s">
        <v>445</v>
      </c>
      <c r="D1909" s="40"/>
      <c r="E1909" s="40"/>
      <c r="F1909" s="40"/>
      <c r="G1909" s="51">
        <v>3563959</v>
      </c>
      <c r="H1909" s="51"/>
      <c r="I1909" s="52" t="s">
        <v>377</v>
      </c>
      <c r="J1909" s="52"/>
      <c r="K1909" s="52"/>
      <c r="L1909" s="52"/>
      <c r="M1909" s="53" t="s">
        <v>447</v>
      </c>
      <c r="N1909" s="53"/>
      <c r="O1909" s="53"/>
      <c r="P1909" s="53" t="s">
        <v>448</v>
      </c>
      <c r="Q1909" s="53"/>
      <c r="R1909" s="53"/>
      <c r="S1909" s="54">
        <v>3.62</v>
      </c>
      <c r="T1909" s="54"/>
      <c r="V1909" s="5">
        <v>0</v>
      </c>
      <c r="W1909" s="4" t="s">
        <v>436</v>
      </c>
      <c r="X1909" s="55" t="s">
        <v>437</v>
      </c>
      <c r="Y1909" s="55"/>
      <c r="Z1909" s="55"/>
      <c r="AA1909" s="55"/>
      <c r="AB1909" s="56">
        <v>0</v>
      </c>
      <c r="AC1909" s="56"/>
    </row>
    <row r="1910" spans="1:29" ht="11.1" customHeight="1" x14ac:dyDescent="0.15">
      <c r="A1910" s="6" t="s">
        <v>435</v>
      </c>
      <c r="C1910" s="40" t="s">
        <v>445</v>
      </c>
      <c r="D1910" s="40"/>
      <c r="E1910" s="40"/>
      <c r="F1910" s="40"/>
      <c r="G1910" s="51">
        <v>3567287</v>
      </c>
      <c r="H1910" s="51"/>
      <c r="I1910" s="52" t="s">
        <v>378</v>
      </c>
      <c r="J1910" s="52"/>
      <c r="K1910" s="52"/>
      <c r="L1910" s="52"/>
      <c r="M1910" s="53" t="s">
        <v>447</v>
      </c>
      <c r="N1910" s="53"/>
      <c r="O1910" s="53"/>
      <c r="P1910" s="53" t="s">
        <v>450</v>
      </c>
      <c r="Q1910" s="53"/>
      <c r="R1910" s="53"/>
      <c r="S1910" s="54">
        <v>7.68</v>
      </c>
      <c r="T1910" s="54"/>
      <c r="V1910" s="5">
        <v>0</v>
      </c>
      <c r="W1910" s="4" t="s">
        <v>436</v>
      </c>
      <c r="X1910" s="55" t="s">
        <v>437</v>
      </c>
      <c r="Y1910" s="55"/>
      <c r="Z1910" s="55"/>
      <c r="AA1910" s="55"/>
      <c r="AB1910" s="56">
        <v>0</v>
      </c>
      <c r="AC1910" s="56"/>
    </row>
    <row r="1911" spans="1:29" ht="11.1" customHeight="1" x14ac:dyDescent="0.15">
      <c r="A1911" s="6" t="s">
        <v>435</v>
      </c>
      <c r="C1911" s="40" t="s">
        <v>445</v>
      </c>
      <c r="D1911" s="40"/>
      <c r="E1911" s="40"/>
      <c r="F1911" s="40"/>
      <c r="G1911" s="51">
        <v>3567298</v>
      </c>
      <c r="H1911" s="51"/>
      <c r="I1911" s="52" t="s">
        <v>378</v>
      </c>
      <c r="J1911" s="52"/>
      <c r="K1911" s="52"/>
      <c r="L1911" s="52"/>
      <c r="M1911" s="53" t="s">
        <v>447</v>
      </c>
      <c r="N1911" s="53"/>
      <c r="O1911" s="53"/>
      <c r="P1911" s="53" t="s">
        <v>456</v>
      </c>
      <c r="Q1911" s="53"/>
      <c r="R1911" s="53"/>
      <c r="S1911" s="54">
        <v>5.5</v>
      </c>
      <c r="T1911" s="54"/>
      <c r="V1911" s="5">
        <v>0</v>
      </c>
      <c r="W1911" s="4" t="s">
        <v>436</v>
      </c>
      <c r="X1911" s="55" t="s">
        <v>437</v>
      </c>
      <c r="Y1911" s="55"/>
      <c r="Z1911" s="55"/>
      <c r="AA1911" s="55"/>
      <c r="AB1911" s="56">
        <v>0</v>
      </c>
      <c r="AC1911" s="56"/>
    </row>
    <row r="1912" spans="1:29" ht="11.1" customHeight="1" x14ac:dyDescent="0.15">
      <c r="A1912" s="6" t="s">
        <v>435</v>
      </c>
      <c r="C1912" s="40" t="s">
        <v>445</v>
      </c>
      <c r="D1912" s="40"/>
      <c r="E1912" s="40"/>
      <c r="F1912" s="40"/>
      <c r="G1912" s="51">
        <v>3567306</v>
      </c>
      <c r="H1912" s="51"/>
      <c r="I1912" s="52" t="s">
        <v>378</v>
      </c>
      <c r="J1912" s="52"/>
      <c r="K1912" s="52"/>
      <c r="L1912" s="52"/>
      <c r="M1912" s="53" t="s">
        <v>447</v>
      </c>
      <c r="N1912" s="53"/>
      <c r="O1912" s="53"/>
      <c r="P1912" s="53" t="s">
        <v>449</v>
      </c>
      <c r="Q1912" s="53"/>
      <c r="R1912" s="53"/>
      <c r="S1912" s="54">
        <v>7.55</v>
      </c>
      <c r="T1912" s="54"/>
      <c r="V1912" s="5">
        <v>0</v>
      </c>
      <c r="W1912" s="4" t="s">
        <v>436</v>
      </c>
      <c r="X1912" s="55" t="s">
        <v>437</v>
      </c>
      <c r="Y1912" s="55"/>
      <c r="Z1912" s="55"/>
      <c r="AA1912" s="55"/>
      <c r="AB1912" s="56">
        <v>0</v>
      </c>
      <c r="AC1912" s="56"/>
    </row>
    <row r="1913" spans="1:29" ht="11.1" customHeight="1" x14ac:dyDescent="0.15">
      <c r="A1913" s="6" t="s">
        <v>435</v>
      </c>
      <c r="C1913" s="40" t="s">
        <v>445</v>
      </c>
      <c r="D1913" s="40"/>
      <c r="E1913" s="40"/>
      <c r="F1913" s="40"/>
      <c r="G1913" s="51">
        <v>3567449</v>
      </c>
      <c r="H1913" s="51"/>
      <c r="I1913" s="52" t="s">
        <v>378</v>
      </c>
      <c r="J1913" s="52"/>
      <c r="K1913" s="52"/>
      <c r="L1913" s="52"/>
      <c r="M1913" s="53" t="s">
        <v>447</v>
      </c>
      <c r="N1913" s="53"/>
      <c r="O1913" s="53"/>
      <c r="P1913" s="53" t="s">
        <v>450</v>
      </c>
      <c r="Q1913" s="53"/>
      <c r="R1913" s="53"/>
      <c r="S1913" s="54">
        <v>2.21</v>
      </c>
      <c r="T1913" s="54"/>
      <c r="V1913" s="5">
        <v>0</v>
      </c>
      <c r="W1913" s="4" t="s">
        <v>436</v>
      </c>
      <c r="X1913" s="55" t="s">
        <v>437</v>
      </c>
      <c r="Y1913" s="55"/>
      <c r="Z1913" s="55"/>
      <c r="AA1913" s="55"/>
      <c r="AB1913" s="56">
        <v>0</v>
      </c>
      <c r="AC1913" s="56"/>
    </row>
    <row r="1914" spans="1:29" ht="11.1" customHeight="1" x14ac:dyDescent="0.15">
      <c r="A1914" s="6" t="s">
        <v>435</v>
      </c>
      <c r="C1914" s="40" t="s">
        <v>445</v>
      </c>
      <c r="D1914" s="40"/>
      <c r="E1914" s="40"/>
      <c r="F1914" s="40"/>
      <c r="G1914" s="51">
        <v>3567466</v>
      </c>
      <c r="H1914" s="51"/>
      <c r="I1914" s="52" t="s">
        <v>378</v>
      </c>
      <c r="J1914" s="52"/>
      <c r="K1914" s="52"/>
      <c r="L1914" s="52"/>
      <c r="M1914" s="53" t="s">
        <v>447</v>
      </c>
      <c r="N1914" s="53"/>
      <c r="O1914" s="53"/>
      <c r="P1914" s="53" t="s">
        <v>449</v>
      </c>
      <c r="Q1914" s="53"/>
      <c r="R1914" s="53"/>
      <c r="S1914" s="54">
        <v>2.36</v>
      </c>
      <c r="T1914" s="54"/>
      <c r="V1914" s="5">
        <v>0</v>
      </c>
      <c r="W1914" s="4" t="s">
        <v>436</v>
      </c>
      <c r="X1914" s="55" t="s">
        <v>437</v>
      </c>
      <c r="Y1914" s="55"/>
      <c r="Z1914" s="55"/>
      <c r="AA1914" s="55"/>
      <c r="AB1914" s="56">
        <v>0</v>
      </c>
      <c r="AC1914" s="56"/>
    </row>
    <row r="1915" spans="1:29" ht="11.1" customHeight="1" x14ac:dyDescent="0.15">
      <c r="A1915" s="6" t="s">
        <v>435</v>
      </c>
      <c r="C1915" s="40" t="s">
        <v>445</v>
      </c>
      <c r="D1915" s="40"/>
      <c r="E1915" s="40"/>
      <c r="F1915" s="40"/>
      <c r="G1915" s="51">
        <v>3570971</v>
      </c>
      <c r="H1915" s="51"/>
      <c r="I1915" s="52" t="s">
        <v>379</v>
      </c>
      <c r="J1915" s="52"/>
      <c r="K1915" s="52"/>
      <c r="L1915" s="52"/>
      <c r="M1915" s="53" t="s">
        <v>447</v>
      </c>
      <c r="N1915" s="53"/>
      <c r="O1915" s="53"/>
      <c r="P1915" s="53" t="s">
        <v>449</v>
      </c>
      <c r="Q1915" s="53"/>
      <c r="R1915" s="53"/>
      <c r="S1915" s="54">
        <v>7.15</v>
      </c>
      <c r="T1915" s="54"/>
      <c r="V1915" s="5">
        <v>0</v>
      </c>
      <c r="W1915" s="4" t="s">
        <v>436</v>
      </c>
      <c r="X1915" s="55" t="s">
        <v>437</v>
      </c>
      <c r="Y1915" s="55"/>
      <c r="Z1915" s="55"/>
      <c r="AA1915" s="55"/>
      <c r="AB1915" s="56">
        <v>0</v>
      </c>
      <c r="AC1915" s="56"/>
    </row>
    <row r="1916" spans="1:29" ht="11.1" customHeight="1" x14ac:dyDescent="0.15">
      <c r="A1916" s="6" t="s">
        <v>435</v>
      </c>
      <c r="C1916" s="40" t="s">
        <v>445</v>
      </c>
      <c r="D1916" s="40"/>
      <c r="E1916" s="40"/>
      <c r="F1916" s="40"/>
      <c r="G1916" s="51">
        <v>3570972</v>
      </c>
      <c r="H1916" s="51"/>
      <c r="I1916" s="52" t="s">
        <v>379</v>
      </c>
      <c r="J1916" s="52"/>
      <c r="K1916" s="52"/>
      <c r="L1916" s="52"/>
      <c r="M1916" s="53" t="s">
        <v>447</v>
      </c>
      <c r="N1916" s="53"/>
      <c r="O1916" s="53"/>
      <c r="P1916" s="53" t="s">
        <v>448</v>
      </c>
      <c r="Q1916" s="53"/>
      <c r="R1916" s="53"/>
      <c r="S1916" s="54">
        <v>7.44</v>
      </c>
      <c r="T1916" s="54"/>
      <c r="V1916" s="5">
        <v>0</v>
      </c>
      <c r="W1916" s="4" t="s">
        <v>436</v>
      </c>
      <c r="X1916" s="55" t="s">
        <v>437</v>
      </c>
      <c r="Y1916" s="55"/>
      <c r="Z1916" s="55"/>
      <c r="AA1916" s="55"/>
      <c r="AB1916" s="56">
        <v>0</v>
      </c>
      <c r="AC1916" s="56"/>
    </row>
    <row r="1917" spans="1:29" ht="11.1" customHeight="1" x14ac:dyDescent="0.15">
      <c r="A1917" s="6" t="s">
        <v>435</v>
      </c>
      <c r="C1917" s="40" t="s">
        <v>445</v>
      </c>
      <c r="D1917" s="40"/>
      <c r="E1917" s="40"/>
      <c r="F1917" s="40"/>
      <c r="G1917" s="51">
        <v>3570992</v>
      </c>
      <c r="H1917" s="51"/>
      <c r="I1917" s="52" t="s">
        <v>379</v>
      </c>
      <c r="J1917" s="52"/>
      <c r="K1917" s="52"/>
      <c r="L1917" s="52"/>
      <c r="M1917" s="53" t="s">
        <v>447</v>
      </c>
      <c r="N1917" s="53"/>
      <c r="O1917" s="53"/>
      <c r="P1917" s="53" t="s">
        <v>450</v>
      </c>
      <c r="Q1917" s="53"/>
      <c r="R1917" s="53"/>
      <c r="S1917" s="54">
        <v>5.7</v>
      </c>
      <c r="T1917" s="54"/>
      <c r="V1917" s="5">
        <v>0</v>
      </c>
      <c r="W1917" s="4" t="s">
        <v>436</v>
      </c>
      <c r="X1917" s="55" t="s">
        <v>437</v>
      </c>
      <c r="Y1917" s="55"/>
      <c r="Z1917" s="55"/>
      <c r="AA1917" s="55"/>
      <c r="AB1917" s="56">
        <v>0</v>
      </c>
      <c r="AC1917" s="56"/>
    </row>
    <row r="1918" spans="1:29" ht="11.1" customHeight="1" x14ac:dyDescent="0.15">
      <c r="A1918" s="6" t="s">
        <v>435</v>
      </c>
      <c r="C1918" s="40" t="s">
        <v>445</v>
      </c>
      <c r="D1918" s="40"/>
      <c r="E1918" s="40"/>
      <c r="F1918" s="40"/>
      <c r="G1918" s="51">
        <v>3571207</v>
      </c>
      <c r="H1918" s="51"/>
      <c r="I1918" s="52" t="s">
        <v>379</v>
      </c>
      <c r="J1918" s="52"/>
      <c r="K1918" s="52"/>
      <c r="L1918" s="52"/>
      <c r="M1918" s="53" t="s">
        <v>447</v>
      </c>
      <c r="N1918" s="53"/>
      <c r="O1918" s="53"/>
      <c r="P1918" s="53" t="s">
        <v>449</v>
      </c>
      <c r="Q1918" s="53"/>
      <c r="R1918" s="53"/>
      <c r="S1918" s="54">
        <v>3.91</v>
      </c>
      <c r="T1918" s="54"/>
      <c r="V1918" s="5">
        <v>0</v>
      </c>
      <c r="W1918" s="4" t="s">
        <v>436</v>
      </c>
      <c r="X1918" s="55" t="s">
        <v>437</v>
      </c>
      <c r="Y1918" s="55"/>
      <c r="Z1918" s="55"/>
      <c r="AA1918" s="55"/>
      <c r="AB1918" s="56">
        <v>0</v>
      </c>
      <c r="AC1918" s="56"/>
    </row>
    <row r="1919" spans="1:29" ht="11.1" customHeight="1" x14ac:dyDescent="0.15">
      <c r="A1919" s="6" t="s">
        <v>435</v>
      </c>
      <c r="C1919" s="40" t="s">
        <v>445</v>
      </c>
      <c r="D1919" s="40"/>
      <c r="E1919" s="40"/>
      <c r="F1919" s="40"/>
      <c r="G1919" s="51">
        <v>3571213</v>
      </c>
      <c r="H1919" s="51"/>
      <c r="I1919" s="52" t="s">
        <v>379</v>
      </c>
      <c r="J1919" s="52"/>
      <c r="K1919" s="52"/>
      <c r="L1919" s="52"/>
      <c r="M1919" s="53" t="s">
        <v>447</v>
      </c>
      <c r="N1919" s="53"/>
      <c r="O1919" s="53"/>
      <c r="P1919" s="53" t="s">
        <v>448</v>
      </c>
      <c r="Q1919" s="53"/>
      <c r="R1919" s="53"/>
      <c r="S1919" s="54">
        <v>4</v>
      </c>
      <c r="T1919" s="54"/>
      <c r="V1919" s="5">
        <v>0</v>
      </c>
      <c r="W1919" s="4" t="s">
        <v>436</v>
      </c>
      <c r="X1919" s="55" t="s">
        <v>437</v>
      </c>
      <c r="Y1919" s="55"/>
      <c r="Z1919" s="55"/>
      <c r="AA1919" s="55"/>
      <c r="AB1919" s="56">
        <v>0</v>
      </c>
      <c r="AC1919" s="56"/>
    </row>
    <row r="1920" spans="1:29" ht="11.1" customHeight="1" x14ac:dyDescent="0.15">
      <c r="A1920" s="6" t="s">
        <v>435</v>
      </c>
      <c r="C1920" s="40" t="s">
        <v>445</v>
      </c>
      <c r="D1920" s="40"/>
      <c r="E1920" s="40"/>
      <c r="F1920" s="40"/>
      <c r="G1920" s="51">
        <v>3574681</v>
      </c>
      <c r="H1920" s="51"/>
      <c r="I1920" s="52" t="s">
        <v>382</v>
      </c>
      <c r="J1920" s="52"/>
      <c r="K1920" s="52"/>
      <c r="L1920" s="52"/>
      <c r="M1920" s="53" t="s">
        <v>447</v>
      </c>
      <c r="N1920" s="53"/>
      <c r="O1920" s="53"/>
      <c r="P1920" s="53" t="s">
        <v>450</v>
      </c>
      <c r="Q1920" s="53"/>
      <c r="R1920" s="53"/>
      <c r="S1920" s="54">
        <v>6.29</v>
      </c>
      <c r="T1920" s="54"/>
      <c r="V1920" s="5">
        <v>0</v>
      </c>
      <c r="W1920" s="4" t="s">
        <v>436</v>
      </c>
      <c r="X1920" s="55" t="s">
        <v>437</v>
      </c>
      <c r="Y1920" s="55"/>
      <c r="Z1920" s="55"/>
      <c r="AA1920" s="55"/>
      <c r="AB1920" s="56">
        <v>0</v>
      </c>
      <c r="AC1920" s="56"/>
    </row>
    <row r="1921" spans="1:29" ht="11.1" customHeight="1" x14ac:dyDescent="0.15">
      <c r="A1921" s="6" t="s">
        <v>435</v>
      </c>
      <c r="C1921" s="40" t="s">
        <v>445</v>
      </c>
      <c r="D1921" s="40"/>
      <c r="E1921" s="40"/>
      <c r="F1921" s="40"/>
      <c r="G1921" s="51">
        <v>3574708</v>
      </c>
      <c r="H1921" s="51"/>
      <c r="I1921" s="52" t="s">
        <v>382</v>
      </c>
      <c r="J1921" s="52"/>
      <c r="K1921" s="52"/>
      <c r="L1921" s="52"/>
      <c r="M1921" s="53" t="s">
        <v>447</v>
      </c>
      <c r="N1921" s="53"/>
      <c r="O1921" s="53"/>
      <c r="P1921" s="53" t="s">
        <v>448</v>
      </c>
      <c r="Q1921" s="53"/>
      <c r="R1921" s="53"/>
      <c r="S1921" s="54">
        <v>6.78</v>
      </c>
      <c r="T1921" s="54"/>
      <c r="V1921" s="5">
        <v>0</v>
      </c>
      <c r="W1921" s="4" t="s">
        <v>436</v>
      </c>
      <c r="X1921" s="55" t="s">
        <v>437</v>
      </c>
      <c r="Y1921" s="55"/>
      <c r="Z1921" s="55"/>
      <c r="AA1921" s="55"/>
      <c r="AB1921" s="56">
        <v>0</v>
      </c>
      <c r="AC1921" s="56"/>
    </row>
    <row r="1922" spans="1:29" ht="11.1" customHeight="1" x14ac:dyDescent="0.15">
      <c r="A1922" s="6" t="s">
        <v>435</v>
      </c>
      <c r="C1922" s="40" t="s">
        <v>445</v>
      </c>
      <c r="D1922" s="40"/>
      <c r="E1922" s="40"/>
      <c r="F1922" s="40"/>
      <c r="G1922" s="51">
        <v>3574770</v>
      </c>
      <c r="H1922" s="51"/>
      <c r="I1922" s="52" t="s">
        <v>382</v>
      </c>
      <c r="J1922" s="52"/>
      <c r="K1922" s="52"/>
      <c r="L1922" s="52"/>
      <c r="M1922" s="53" t="s">
        <v>447</v>
      </c>
      <c r="N1922" s="53"/>
      <c r="O1922" s="53"/>
      <c r="P1922" s="53" t="s">
        <v>456</v>
      </c>
      <c r="Q1922" s="53"/>
      <c r="R1922" s="53"/>
      <c r="S1922" s="54">
        <v>5.89</v>
      </c>
      <c r="T1922" s="54"/>
      <c r="V1922" s="5">
        <v>0</v>
      </c>
      <c r="W1922" s="4" t="s">
        <v>436</v>
      </c>
      <c r="X1922" s="55" t="s">
        <v>437</v>
      </c>
      <c r="Y1922" s="55"/>
      <c r="Z1922" s="55"/>
      <c r="AA1922" s="55"/>
      <c r="AB1922" s="56">
        <v>0</v>
      </c>
      <c r="AC1922" s="56"/>
    </row>
    <row r="1923" spans="1:29" ht="11.1" customHeight="1" x14ac:dyDescent="0.15">
      <c r="A1923" s="6" t="s">
        <v>435</v>
      </c>
      <c r="C1923" s="40" t="s">
        <v>445</v>
      </c>
      <c r="D1923" s="40"/>
      <c r="E1923" s="40"/>
      <c r="F1923" s="40"/>
      <c r="G1923" s="51">
        <v>3574955</v>
      </c>
      <c r="H1923" s="51"/>
      <c r="I1923" s="52" t="s">
        <v>382</v>
      </c>
      <c r="J1923" s="52"/>
      <c r="K1923" s="52"/>
      <c r="L1923" s="52"/>
      <c r="M1923" s="53" t="s">
        <v>447</v>
      </c>
      <c r="N1923" s="53"/>
      <c r="O1923" s="53"/>
      <c r="P1923" s="53" t="s">
        <v>450</v>
      </c>
      <c r="Q1923" s="53"/>
      <c r="R1923" s="53"/>
      <c r="S1923" s="54">
        <v>3.69</v>
      </c>
      <c r="T1923" s="54"/>
      <c r="V1923" s="5">
        <v>0</v>
      </c>
      <c r="W1923" s="4" t="s">
        <v>436</v>
      </c>
      <c r="X1923" s="55" t="s">
        <v>437</v>
      </c>
      <c r="Y1923" s="55"/>
      <c r="Z1923" s="55"/>
      <c r="AA1923" s="55"/>
      <c r="AB1923" s="56">
        <v>0</v>
      </c>
      <c r="AC1923" s="56"/>
    </row>
    <row r="1924" spans="1:29" ht="11.1" customHeight="1" x14ac:dyDescent="0.15">
      <c r="A1924" s="6" t="s">
        <v>435</v>
      </c>
      <c r="C1924" s="40" t="s">
        <v>445</v>
      </c>
      <c r="D1924" s="40"/>
      <c r="E1924" s="40"/>
      <c r="F1924" s="40"/>
      <c r="G1924" s="51">
        <v>3574970</v>
      </c>
      <c r="H1924" s="51"/>
      <c r="I1924" s="52" t="s">
        <v>382</v>
      </c>
      <c r="J1924" s="52"/>
      <c r="K1924" s="52"/>
      <c r="L1924" s="52"/>
      <c r="M1924" s="53" t="s">
        <v>447</v>
      </c>
      <c r="N1924" s="53"/>
      <c r="O1924" s="53"/>
      <c r="P1924" s="53" t="s">
        <v>448</v>
      </c>
      <c r="Q1924" s="53"/>
      <c r="R1924" s="53"/>
      <c r="S1924" s="54">
        <v>3.76</v>
      </c>
      <c r="T1924" s="54"/>
      <c r="V1924" s="5">
        <v>0</v>
      </c>
      <c r="W1924" s="4" t="s">
        <v>436</v>
      </c>
      <c r="X1924" s="55" t="s">
        <v>437</v>
      </c>
      <c r="Y1924" s="55"/>
      <c r="Z1924" s="55"/>
      <c r="AA1924" s="55"/>
      <c r="AB1924" s="56">
        <v>0</v>
      </c>
      <c r="AC1924" s="56"/>
    </row>
    <row r="1925" spans="1:29" ht="11.1" customHeight="1" x14ac:dyDescent="0.15">
      <c r="A1925" s="6" t="s">
        <v>435</v>
      </c>
      <c r="C1925" s="40" t="s">
        <v>445</v>
      </c>
      <c r="D1925" s="40"/>
      <c r="E1925" s="40"/>
      <c r="F1925" s="40"/>
      <c r="G1925" s="51">
        <v>3578384</v>
      </c>
      <c r="H1925" s="51"/>
      <c r="I1925" s="52" t="s">
        <v>383</v>
      </c>
      <c r="J1925" s="52"/>
      <c r="K1925" s="52"/>
      <c r="L1925" s="52"/>
      <c r="M1925" s="53" t="s">
        <v>447</v>
      </c>
      <c r="N1925" s="53"/>
      <c r="O1925" s="53"/>
      <c r="P1925" s="53" t="s">
        <v>450</v>
      </c>
      <c r="Q1925" s="53"/>
      <c r="R1925" s="53"/>
      <c r="S1925" s="54">
        <v>6.13</v>
      </c>
      <c r="T1925" s="54"/>
      <c r="V1925" s="5">
        <v>0</v>
      </c>
      <c r="W1925" s="4" t="s">
        <v>436</v>
      </c>
      <c r="X1925" s="55" t="s">
        <v>437</v>
      </c>
      <c r="Y1925" s="55"/>
      <c r="Z1925" s="55"/>
      <c r="AA1925" s="55"/>
      <c r="AB1925" s="56">
        <v>0</v>
      </c>
      <c r="AC1925" s="56"/>
    </row>
    <row r="1926" spans="1:29" ht="11.1" customHeight="1" x14ac:dyDescent="0.15">
      <c r="A1926" s="6" t="s">
        <v>435</v>
      </c>
      <c r="C1926" s="40" t="s">
        <v>445</v>
      </c>
      <c r="D1926" s="40"/>
      <c r="E1926" s="40"/>
      <c r="F1926" s="40"/>
      <c r="G1926" s="51">
        <v>3578425</v>
      </c>
      <c r="H1926" s="51"/>
      <c r="I1926" s="52" t="s">
        <v>383</v>
      </c>
      <c r="J1926" s="52"/>
      <c r="K1926" s="52"/>
      <c r="L1926" s="52"/>
      <c r="M1926" s="53" t="s">
        <v>447</v>
      </c>
      <c r="N1926" s="53"/>
      <c r="O1926" s="53"/>
      <c r="P1926" s="53" t="s">
        <v>448</v>
      </c>
      <c r="Q1926" s="53"/>
      <c r="R1926" s="53"/>
      <c r="S1926" s="54">
        <v>6.9</v>
      </c>
      <c r="T1926" s="54"/>
      <c r="V1926" s="5">
        <v>0</v>
      </c>
      <c r="W1926" s="4" t="s">
        <v>436</v>
      </c>
      <c r="X1926" s="55" t="s">
        <v>437</v>
      </c>
      <c r="Y1926" s="55"/>
      <c r="Z1926" s="55"/>
      <c r="AA1926" s="55"/>
      <c r="AB1926" s="56">
        <v>0</v>
      </c>
      <c r="AC1926" s="56"/>
    </row>
    <row r="1927" spans="1:29" ht="11.1" customHeight="1" x14ac:dyDescent="0.15">
      <c r="A1927" s="6" t="s">
        <v>435</v>
      </c>
      <c r="C1927" s="40" t="s">
        <v>445</v>
      </c>
      <c r="D1927" s="40"/>
      <c r="E1927" s="40"/>
      <c r="F1927" s="40"/>
      <c r="G1927" s="51">
        <v>3578505</v>
      </c>
      <c r="H1927" s="51"/>
      <c r="I1927" s="52" t="s">
        <v>383</v>
      </c>
      <c r="J1927" s="52"/>
      <c r="K1927" s="52"/>
      <c r="L1927" s="52"/>
      <c r="M1927" s="53" t="s">
        <v>447</v>
      </c>
      <c r="N1927" s="53"/>
      <c r="O1927" s="53"/>
      <c r="P1927" s="53" t="s">
        <v>456</v>
      </c>
      <c r="Q1927" s="53"/>
      <c r="R1927" s="53"/>
      <c r="S1927" s="54">
        <v>5.99</v>
      </c>
      <c r="T1927" s="54"/>
      <c r="V1927" s="5">
        <v>0</v>
      </c>
      <c r="W1927" s="4" t="s">
        <v>436</v>
      </c>
      <c r="X1927" s="55" t="s">
        <v>437</v>
      </c>
      <c r="Y1927" s="55"/>
      <c r="Z1927" s="55"/>
      <c r="AA1927" s="55"/>
      <c r="AB1927" s="56">
        <v>0</v>
      </c>
      <c r="AC1927" s="56"/>
    </row>
    <row r="1928" spans="1:29" ht="11.1" customHeight="1" x14ac:dyDescent="0.15">
      <c r="A1928" s="6" t="s">
        <v>435</v>
      </c>
      <c r="C1928" s="40" t="s">
        <v>445</v>
      </c>
      <c r="D1928" s="40"/>
      <c r="E1928" s="40"/>
      <c r="F1928" s="40"/>
      <c r="G1928" s="51">
        <v>3578679</v>
      </c>
      <c r="H1928" s="51"/>
      <c r="I1928" s="52" t="s">
        <v>383</v>
      </c>
      <c r="J1928" s="52"/>
      <c r="K1928" s="52"/>
      <c r="L1928" s="52"/>
      <c r="M1928" s="53" t="s">
        <v>447</v>
      </c>
      <c r="N1928" s="53"/>
      <c r="O1928" s="53"/>
      <c r="P1928" s="53" t="s">
        <v>450</v>
      </c>
      <c r="Q1928" s="53"/>
      <c r="R1928" s="53"/>
      <c r="S1928" s="54">
        <v>3.54</v>
      </c>
      <c r="T1928" s="54"/>
      <c r="V1928" s="5">
        <v>0</v>
      </c>
      <c r="W1928" s="4" t="s">
        <v>436</v>
      </c>
      <c r="X1928" s="55" t="s">
        <v>437</v>
      </c>
      <c r="Y1928" s="55"/>
      <c r="Z1928" s="55"/>
      <c r="AA1928" s="55"/>
      <c r="AB1928" s="56">
        <v>0</v>
      </c>
      <c r="AC1928" s="56"/>
    </row>
    <row r="1929" spans="1:29" ht="11.1" customHeight="1" x14ac:dyDescent="0.15">
      <c r="A1929" s="6" t="s">
        <v>435</v>
      </c>
      <c r="C1929" s="40" t="s">
        <v>445</v>
      </c>
      <c r="D1929" s="40"/>
      <c r="E1929" s="40"/>
      <c r="F1929" s="40"/>
      <c r="G1929" s="51">
        <v>3578687</v>
      </c>
      <c r="H1929" s="51"/>
      <c r="I1929" s="52" t="s">
        <v>383</v>
      </c>
      <c r="J1929" s="52"/>
      <c r="K1929" s="52"/>
      <c r="L1929" s="52"/>
      <c r="M1929" s="53" t="s">
        <v>447</v>
      </c>
      <c r="N1929" s="53"/>
      <c r="O1929" s="53"/>
      <c r="P1929" s="53" t="s">
        <v>448</v>
      </c>
      <c r="Q1929" s="53"/>
      <c r="R1929" s="53"/>
      <c r="S1929" s="54">
        <v>3.57</v>
      </c>
      <c r="T1929" s="54"/>
      <c r="V1929" s="5">
        <v>0</v>
      </c>
      <c r="W1929" s="4" t="s">
        <v>436</v>
      </c>
      <c r="X1929" s="55" t="s">
        <v>437</v>
      </c>
      <c r="Y1929" s="55"/>
      <c r="Z1929" s="55"/>
      <c r="AA1929" s="55"/>
      <c r="AB1929" s="56">
        <v>0</v>
      </c>
      <c r="AC1929" s="56"/>
    </row>
    <row r="1930" spans="1:29" ht="11.1" customHeight="1" x14ac:dyDescent="0.15">
      <c r="A1930" s="6" t="s">
        <v>435</v>
      </c>
      <c r="C1930" s="40" t="s">
        <v>445</v>
      </c>
      <c r="D1930" s="40"/>
      <c r="E1930" s="40"/>
      <c r="F1930" s="40"/>
      <c r="G1930" s="51">
        <v>3582258</v>
      </c>
      <c r="H1930" s="51"/>
      <c r="I1930" s="52" t="s">
        <v>384</v>
      </c>
      <c r="J1930" s="52"/>
      <c r="K1930" s="52"/>
      <c r="L1930" s="52"/>
      <c r="M1930" s="53" t="s">
        <v>447</v>
      </c>
      <c r="N1930" s="53"/>
      <c r="O1930" s="53"/>
      <c r="P1930" s="53" t="s">
        <v>449</v>
      </c>
      <c r="Q1930" s="53"/>
      <c r="R1930" s="53"/>
      <c r="S1930" s="54">
        <v>7.18</v>
      </c>
      <c r="T1930" s="54"/>
      <c r="V1930" s="5">
        <v>0</v>
      </c>
      <c r="W1930" s="4" t="s">
        <v>436</v>
      </c>
      <c r="X1930" s="55" t="s">
        <v>437</v>
      </c>
      <c r="Y1930" s="55"/>
      <c r="Z1930" s="55"/>
      <c r="AA1930" s="55"/>
      <c r="AB1930" s="56">
        <v>0</v>
      </c>
      <c r="AC1930" s="56"/>
    </row>
    <row r="1931" spans="1:29" ht="11.1" customHeight="1" x14ac:dyDescent="0.15">
      <c r="A1931" s="6" t="s">
        <v>435</v>
      </c>
      <c r="C1931" s="40" t="s">
        <v>445</v>
      </c>
      <c r="D1931" s="40"/>
      <c r="E1931" s="40"/>
      <c r="F1931" s="40"/>
      <c r="G1931" s="51">
        <v>3582303</v>
      </c>
      <c r="H1931" s="51"/>
      <c r="I1931" s="52" t="s">
        <v>384</v>
      </c>
      <c r="J1931" s="52"/>
      <c r="K1931" s="52"/>
      <c r="L1931" s="52"/>
      <c r="M1931" s="53" t="s">
        <v>447</v>
      </c>
      <c r="N1931" s="53"/>
      <c r="O1931" s="53"/>
      <c r="P1931" s="53" t="s">
        <v>450</v>
      </c>
      <c r="Q1931" s="53"/>
      <c r="R1931" s="53"/>
      <c r="S1931" s="54">
        <v>5.86</v>
      </c>
      <c r="T1931" s="54"/>
      <c r="V1931" s="5">
        <v>0</v>
      </c>
      <c r="W1931" s="4" t="s">
        <v>436</v>
      </c>
      <c r="X1931" s="55" t="s">
        <v>437</v>
      </c>
      <c r="Y1931" s="55"/>
      <c r="Z1931" s="55"/>
      <c r="AA1931" s="55"/>
      <c r="AB1931" s="56">
        <v>0</v>
      </c>
      <c r="AC1931" s="56"/>
    </row>
    <row r="1932" spans="1:29" ht="11.1" customHeight="1" x14ac:dyDescent="0.15">
      <c r="A1932" s="6" t="s">
        <v>435</v>
      </c>
      <c r="C1932" s="40" t="s">
        <v>445</v>
      </c>
      <c r="D1932" s="40"/>
      <c r="E1932" s="40"/>
      <c r="F1932" s="40"/>
      <c r="G1932" s="51">
        <v>3582312</v>
      </c>
      <c r="H1932" s="51"/>
      <c r="I1932" s="52" t="s">
        <v>384</v>
      </c>
      <c r="J1932" s="52"/>
      <c r="K1932" s="52"/>
      <c r="L1932" s="52"/>
      <c r="M1932" s="53" t="s">
        <v>447</v>
      </c>
      <c r="N1932" s="53"/>
      <c r="O1932" s="53"/>
      <c r="P1932" s="53" t="s">
        <v>448</v>
      </c>
      <c r="Q1932" s="53"/>
      <c r="R1932" s="53"/>
      <c r="S1932" s="54">
        <v>8.24</v>
      </c>
      <c r="T1932" s="54"/>
      <c r="V1932" s="5">
        <v>0</v>
      </c>
      <c r="W1932" s="4" t="s">
        <v>436</v>
      </c>
      <c r="X1932" s="55" t="s">
        <v>437</v>
      </c>
      <c r="Y1932" s="55"/>
      <c r="Z1932" s="55"/>
      <c r="AA1932" s="55"/>
      <c r="AB1932" s="56">
        <v>0</v>
      </c>
      <c r="AC1932" s="56"/>
    </row>
    <row r="1933" spans="1:29" ht="11.1" customHeight="1" x14ac:dyDescent="0.15">
      <c r="A1933" s="6" t="s">
        <v>435</v>
      </c>
      <c r="C1933" s="40" t="s">
        <v>445</v>
      </c>
      <c r="D1933" s="40"/>
      <c r="E1933" s="40"/>
      <c r="F1933" s="40"/>
      <c r="G1933" s="51">
        <v>3582495</v>
      </c>
      <c r="H1933" s="51"/>
      <c r="I1933" s="52" t="s">
        <v>384</v>
      </c>
      <c r="J1933" s="52"/>
      <c r="K1933" s="52"/>
      <c r="L1933" s="52"/>
      <c r="M1933" s="53" t="s">
        <v>447</v>
      </c>
      <c r="N1933" s="53"/>
      <c r="O1933" s="53"/>
      <c r="P1933" s="53" t="s">
        <v>448</v>
      </c>
      <c r="Q1933" s="53"/>
      <c r="R1933" s="53"/>
      <c r="S1933" s="54">
        <v>2.21</v>
      </c>
      <c r="T1933" s="54"/>
      <c r="V1933" s="5">
        <v>0</v>
      </c>
      <c r="W1933" s="4" t="s">
        <v>436</v>
      </c>
      <c r="X1933" s="55" t="s">
        <v>437</v>
      </c>
      <c r="Y1933" s="55"/>
      <c r="Z1933" s="55"/>
      <c r="AA1933" s="55"/>
      <c r="AB1933" s="56">
        <v>0</v>
      </c>
      <c r="AC1933" s="56"/>
    </row>
    <row r="1934" spans="1:29" ht="11.1" customHeight="1" x14ac:dyDescent="0.15">
      <c r="A1934" s="6" t="s">
        <v>435</v>
      </c>
      <c r="C1934" s="40" t="s">
        <v>445</v>
      </c>
      <c r="D1934" s="40"/>
      <c r="E1934" s="40"/>
      <c r="F1934" s="40"/>
      <c r="G1934" s="51">
        <v>3582499</v>
      </c>
      <c r="H1934" s="51"/>
      <c r="I1934" s="52" t="s">
        <v>384</v>
      </c>
      <c r="J1934" s="52"/>
      <c r="K1934" s="52"/>
      <c r="L1934" s="52"/>
      <c r="M1934" s="53" t="s">
        <v>447</v>
      </c>
      <c r="N1934" s="53"/>
      <c r="O1934" s="53"/>
      <c r="P1934" s="53" t="s">
        <v>449</v>
      </c>
      <c r="Q1934" s="53"/>
      <c r="R1934" s="53"/>
      <c r="S1934" s="54">
        <v>3.63</v>
      </c>
      <c r="T1934" s="54"/>
      <c r="V1934" s="5">
        <v>0</v>
      </c>
      <c r="W1934" s="4" t="s">
        <v>436</v>
      </c>
      <c r="X1934" s="55" t="s">
        <v>437</v>
      </c>
      <c r="Y1934" s="55"/>
      <c r="Z1934" s="55"/>
      <c r="AA1934" s="55"/>
      <c r="AB1934" s="56">
        <v>0</v>
      </c>
      <c r="AC1934" s="56"/>
    </row>
    <row r="1935" spans="1:29" ht="11.1" customHeight="1" x14ac:dyDescent="0.15">
      <c r="A1935" s="6" t="s">
        <v>435</v>
      </c>
      <c r="C1935" s="40" t="s">
        <v>445</v>
      </c>
      <c r="D1935" s="40"/>
      <c r="E1935" s="40"/>
      <c r="F1935" s="40"/>
      <c r="G1935" s="51">
        <v>3585549</v>
      </c>
      <c r="H1935" s="51"/>
      <c r="I1935" s="52" t="s">
        <v>385</v>
      </c>
      <c r="J1935" s="52"/>
      <c r="K1935" s="52"/>
      <c r="L1935" s="52"/>
      <c r="M1935" s="53" t="s">
        <v>447</v>
      </c>
      <c r="N1935" s="53"/>
      <c r="O1935" s="53"/>
      <c r="P1935" s="53" t="s">
        <v>448</v>
      </c>
      <c r="Q1935" s="53"/>
      <c r="R1935" s="53"/>
      <c r="S1935" s="54">
        <v>7.54</v>
      </c>
      <c r="T1935" s="54"/>
      <c r="V1935" s="5">
        <v>0</v>
      </c>
      <c r="W1935" s="4" t="s">
        <v>436</v>
      </c>
      <c r="X1935" s="55" t="s">
        <v>437</v>
      </c>
      <c r="Y1935" s="55"/>
      <c r="Z1935" s="55"/>
      <c r="AA1935" s="55"/>
      <c r="AB1935" s="56">
        <v>0</v>
      </c>
      <c r="AC1935" s="56"/>
    </row>
    <row r="1936" spans="1:29" ht="11.1" customHeight="1" x14ac:dyDescent="0.15">
      <c r="A1936" s="6" t="s">
        <v>435</v>
      </c>
      <c r="C1936" s="40" t="s">
        <v>445</v>
      </c>
      <c r="D1936" s="40"/>
      <c r="E1936" s="40"/>
      <c r="F1936" s="40"/>
      <c r="G1936" s="51">
        <v>3585576</v>
      </c>
      <c r="H1936" s="51"/>
      <c r="I1936" s="52" t="s">
        <v>385</v>
      </c>
      <c r="J1936" s="52"/>
      <c r="K1936" s="52"/>
      <c r="L1936" s="52"/>
      <c r="M1936" s="53" t="s">
        <v>447</v>
      </c>
      <c r="N1936" s="53"/>
      <c r="O1936" s="53"/>
      <c r="P1936" s="53" t="s">
        <v>450</v>
      </c>
      <c r="Q1936" s="53"/>
      <c r="R1936" s="53"/>
      <c r="S1936" s="54">
        <v>7.86</v>
      </c>
      <c r="T1936" s="54"/>
      <c r="V1936" s="5">
        <v>0</v>
      </c>
      <c r="W1936" s="4" t="s">
        <v>436</v>
      </c>
      <c r="X1936" s="55" t="s">
        <v>437</v>
      </c>
      <c r="Y1936" s="55"/>
      <c r="Z1936" s="55"/>
      <c r="AA1936" s="55"/>
      <c r="AB1936" s="56">
        <v>0</v>
      </c>
      <c r="AC1936" s="56"/>
    </row>
    <row r="1937" spans="1:31" ht="2.1" customHeight="1" x14ac:dyDescent="0.15"/>
    <row r="1938" spans="1:31" ht="13.9" customHeight="1" x14ac:dyDescent="0.15">
      <c r="Q1938" s="37" t="s">
        <v>460</v>
      </c>
      <c r="R1938" s="37"/>
      <c r="S1938" s="37"/>
      <c r="AA1938" s="57" t="s">
        <v>381</v>
      </c>
      <c r="AB1938" s="57"/>
      <c r="AC1938" s="57"/>
      <c r="AD1938" s="57"/>
      <c r="AE1938" s="57"/>
    </row>
    <row r="1939" spans="1:31" ht="13.9" customHeight="1" x14ac:dyDescent="0.15">
      <c r="A1939" s="2" t="s">
        <v>425</v>
      </c>
      <c r="C1939" s="40" t="s">
        <v>426</v>
      </c>
      <c r="D1939" s="40"/>
      <c r="E1939" s="40"/>
      <c r="G1939" s="41" t="s">
        <v>427</v>
      </c>
      <c r="H1939" s="41"/>
      <c r="I1939" s="40" t="s">
        <v>428</v>
      </c>
      <c r="J1939" s="40"/>
      <c r="K1939" s="40"/>
      <c r="L1939" s="40"/>
      <c r="M1939" s="40" t="s">
        <v>429</v>
      </c>
      <c r="N1939" s="40"/>
      <c r="O1939" s="40"/>
      <c r="P1939" s="40" t="s">
        <v>430</v>
      </c>
      <c r="Q1939" s="40"/>
      <c r="R1939" s="40"/>
      <c r="S1939" s="42" t="s">
        <v>431</v>
      </c>
      <c r="T1939" s="42"/>
      <c r="V1939" s="3" t="s">
        <v>432</v>
      </c>
      <c r="Z1939" s="42" t="s">
        <v>433</v>
      </c>
      <c r="AA1939" s="42"/>
      <c r="AB1939" s="42" t="s">
        <v>434</v>
      </c>
      <c r="AC1939" s="42"/>
    </row>
    <row r="1940" spans="1:31" ht="0.75" customHeight="1" x14ac:dyDescent="0.15">
      <c r="A1940" s="43" t="s">
        <v>435</v>
      </c>
      <c r="B1940" s="1" t="s">
        <v>436</v>
      </c>
      <c r="C1940" s="44" t="s">
        <v>445</v>
      </c>
      <c r="D1940" s="44"/>
      <c r="E1940" s="44"/>
      <c r="F1940" s="44"/>
      <c r="G1940" s="45">
        <v>3585607</v>
      </c>
      <c r="H1940" s="45"/>
      <c r="I1940" s="46" t="s">
        <v>385</v>
      </c>
      <c r="J1940" s="46"/>
      <c r="K1940" s="46"/>
      <c r="L1940" s="46"/>
      <c r="M1940" s="47" t="s">
        <v>447</v>
      </c>
      <c r="N1940" s="47"/>
      <c r="O1940" s="47"/>
      <c r="P1940" s="47" t="s">
        <v>456</v>
      </c>
      <c r="Q1940" s="47"/>
      <c r="R1940" s="47"/>
      <c r="S1940" s="48">
        <v>7.54</v>
      </c>
      <c r="T1940" s="48"/>
      <c r="U1940" s="1" t="s">
        <v>436</v>
      </c>
      <c r="V1940" s="48">
        <v>0</v>
      </c>
      <c r="W1940" s="47" t="s">
        <v>436</v>
      </c>
      <c r="X1940" s="49" t="s">
        <v>437</v>
      </c>
      <c r="Y1940" s="49"/>
      <c r="Z1940" s="49"/>
      <c r="AA1940" s="49"/>
      <c r="AB1940" s="50">
        <v>0</v>
      </c>
      <c r="AC1940" s="50"/>
      <c r="AD1940" s="1" t="s">
        <v>436</v>
      </c>
    </row>
    <row r="1941" spans="1:31" ht="10.35" customHeight="1" x14ac:dyDescent="0.15">
      <c r="A1941" s="43"/>
      <c r="C1941" s="44"/>
      <c r="D1941" s="44"/>
      <c r="E1941" s="44"/>
      <c r="F1941" s="44"/>
      <c r="G1941" s="45"/>
      <c r="H1941" s="45"/>
      <c r="I1941" s="46"/>
      <c r="J1941" s="46"/>
      <c r="K1941" s="46"/>
      <c r="L1941" s="46"/>
      <c r="M1941" s="47"/>
      <c r="N1941" s="47"/>
      <c r="O1941" s="47"/>
      <c r="P1941" s="47"/>
      <c r="Q1941" s="47"/>
      <c r="R1941" s="47"/>
      <c r="S1941" s="48"/>
      <c r="T1941" s="48"/>
      <c r="V1941" s="48"/>
      <c r="W1941" s="47"/>
      <c r="X1941" s="49"/>
      <c r="Y1941" s="49"/>
      <c r="Z1941" s="49"/>
      <c r="AA1941" s="49"/>
      <c r="AB1941" s="50"/>
      <c r="AC1941" s="50"/>
    </row>
    <row r="1942" spans="1:31" ht="11.1" customHeight="1" x14ac:dyDescent="0.15">
      <c r="A1942" s="6" t="s">
        <v>435</v>
      </c>
      <c r="C1942" s="40" t="s">
        <v>445</v>
      </c>
      <c r="D1942" s="40"/>
      <c r="E1942" s="40"/>
      <c r="F1942" s="40"/>
      <c r="G1942" s="51">
        <v>3585761</v>
      </c>
      <c r="H1942" s="51"/>
      <c r="I1942" s="52" t="s">
        <v>385</v>
      </c>
      <c r="J1942" s="52"/>
      <c r="K1942" s="52"/>
      <c r="L1942" s="52"/>
      <c r="M1942" s="53" t="s">
        <v>447</v>
      </c>
      <c r="N1942" s="53"/>
      <c r="O1942" s="53"/>
      <c r="P1942" s="53" t="s">
        <v>450</v>
      </c>
      <c r="Q1942" s="53"/>
      <c r="R1942" s="53"/>
      <c r="S1942" s="54">
        <v>3.13</v>
      </c>
      <c r="T1942" s="54"/>
      <c r="V1942" s="5">
        <v>0</v>
      </c>
      <c r="W1942" s="4" t="s">
        <v>436</v>
      </c>
      <c r="X1942" s="55" t="s">
        <v>437</v>
      </c>
      <c r="Y1942" s="55"/>
      <c r="Z1942" s="55"/>
      <c r="AA1942" s="55"/>
      <c r="AB1942" s="56">
        <v>0</v>
      </c>
      <c r="AC1942" s="56"/>
    </row>
    <row r="1943" spans="1:31" ht="11.1" customHeight="1" x14ac:dyDescent="0.15">
      <c r="A1943" s="6" t="s">
        <v>435</v>
      </c>
      <c r="C1943" s="40" t="s">
        <v>445</v>
      </c>
      <c r="D1943" s="40"/>
      <c r="E1943" s="40"/>
      <c r="F1943" s="40"/>
      <c r="G1943" s="51">
        <v>3585769</v>
      </c>
      <c r="H1943" s="51"/>
      <c r="I1943" s="52" t="s">
        <v>385</v>
      </c>
      <c r="J1943" s="52"/>
      <c r="K1943" s="52"/>
      <c r="L1943" s="52"/>
      <c r="M1943" s="53" t="s">
        <v>447</v>
      </c>
      <c r="N1943" s="53"/>
      <c r="O1943" s="53"/>
      <c r="P1943" s="53" t="s">
        <v>448</v>
      </c>
      <c r="Q1943" s="53"/>
      <c r="R1943" s="53"/>
      <c r="S1943" s="54">
        <v>4.37</v>
      </c>
      <c r="T1943" s="54"/>
      <c r="V1943" s="5">
        <v>0</v>
      </c>
      <c r="W1943" s="4" t="s">
        <v>436</v>
      </c>
      <c r="X1943" s="55" t="s">
        <v>437</v>
      </c>
      <c r="Y1943" s="55"/>
      <c r="Z1943" s="55"/>
      <c r="AA1943" s="55"/>
      <c r="AB1943" s="56">
        <v>0</v>
      </c>
      <c r="AC1943" s="56"/>
    </row>
    <row r="1944" spans="1:31" ht="11.1" customHeight="1" x14ac:dyDescent="0.15">
      <c r="A1944" s="6" t="s">
        <v>435</v>
      </c>
      <c r="C1944" s="40" t="s">
        <v>445</v>
      </c>
      <c r="D1944" s="40"/>
      <c r="E1944" s="40"/>
      <c r="F1944" s="40"/>
      <c r="G1944" s="51">
        <v>3589306</v>
      </c>
      <c r="H1944" s="51"/>
      <c r="I1944" s="52" t="s">
        <v>386</v>
      </c>
      <c r="J1944" s="52"/>
      <c r="K1944" s="52"/>
      <c r="L1944" s="52"/>
      <c r="M1944" s="53" t="s">
        <v>447</v>
      </c>
      <c r="N1944" s="53"/>
      <c r="O1944" s="53"/>
      <c r="P1944" s="53" t="s">
        <v>448</v>
      </c>
      <c r="Q1944" s="53"/>
      <c r="R1944" s="53"/>
      <c r="S1944" s="54">
        <v>6.34</v>
      </c>
      <c r="T1944" s="54"/>
      <c r="V1944" s="5">
        <v>0</v>
      </c>
      <c r="W1944" s="4" t="s">
        <v>436</v>
      </c>
      <c r="X1944" s="55" t="s">
        <v>437</v>
      </c>
      <c r="Y1944" s="55"/>
      <c r="Z1944" s="55"/>
      <c r="AA1944" s="55"/>
      <c r="AB1944" s="56">
        <v>0</v>
      </c>
      <c r="AC1944" s="56"/>
    </row>
    <row r="1945" spans="1:31" ht="11.1" customHeight="1" x14ac:dyDescent="0.15">
      <c r="A1945" s="6" t="s">
        <v>435</v>
      </c>
      <c r="C1945" s="40" t="s">
        <v>445</v>
      </c>
      <c r="D1945" s="40"/>
      <c r="E1945" s="40"/>
      <c r="F1945" s="40"/>
      <c r="G1945" s="51">
        <v>3589325</v>
      </c>
      <c r="H1945" s="51"/>
      <c r="I1945" s="52" t="s">
        <v>386</v>
      </c>
      <c r="J1945" s="52"/>
      <c r="K1945" s="52"/>
      <c r="L1945" s="52"/>
      <c r="M1945" s="53" t="s">
        <v>447</v>
      </c>
      <c r="N1945" s="53"/>
      <c r="O1945" s="53"/>
      <c r="P1945" s="53" t="s">
        <v>450</v>
      </c>
      <c r="Q1945" s="53"/>
      <c r="R1945" s="53"/>
      <c r="S1945" s="54">
        <v>6.65</v>
      </c>
      <c r="T1945" s="54"/>
      <c r="V1945" s="5">
        <v>0</v>
      </c>
      <c r="W1945" s="4" t="s">
        <v>436</v>
      </c>
      <c r="X1945" s="55" t="s">
        <v>437</v>
      </c>
      <c r="Y1945" s="55"/>
      <c r="Z1945" s="55"/>
      <c r="AA1945" s="55"/>
      <c r="AB1945" s="56">
        <v>0</v>
      </c>
      <c r="AC1945" s="56"/>
    </row>
    <row r="1946" spans="1:31" ht="11.1" customHeight="1" x14ac:dyDescent="0.15">
      <c r="A1946" s="6" t="s">
        <v>435</v>
      </c>
      <c r="C1946" s="40" t="s">
        <v>445</v>
      </c>
      <c r="D1946" s="40"/>
      <c r="E1946" s="40"/>
      <c r="F1946" s="40"/>
      <c r="G1946" s="51">
        <v>3589357</v>
      </c>
      <c r="H1946" s="51"/>
      <c r="I1946" s="52" t="s">
        <v>386</v>
      </c>
      <c r="J1946" s="52"/>
      <c r="K1946" s="52"/>
      <c r="L1946" s="52"/>
      <c r="M1946" s="53" t="s">
        <v>447</v>
      </c>
      <c r="N1946" s="53"/>
      <c r="O1946" s="53"/>
      <c r="P1946" s="53" t="s">
        <v>456</v>
      </c>
      <c r="Q1946" s="53"/>
      <c r="R1946" s="53"/>
      <c r="S1946" s="54">
        <v>5.77</v>
      </c>
      <c r="T1946" s="54"/>
      <c r="V1946" s="5">
        <v>0</v>
      </c>
      <c r="W1946" s="4" t="s">
        <v>436</v>
      </c>
      <c r="X1946" s="55" t="s">
        <v>437</v>
      </c>
      <c r="Y1946" s="55"/>
      <c r="Z1946" s="55"/>
      <c r="AA1946" s="55"/>
      <c r="AB1946" s="56">
        <v>0</v>
      </c>
      <c r="AC1946" s="56"/>
    </row>
    <row r="1947" spans="1:31" ht="11.1" customHeight="1" x14ac:dyDescent="0.15">
      <c r="A1947" s="6" t="s">
        <v>435</v>
      </c>
      <c r="C1947" s="40" t="s">
        <v>445</v>
      </c>
      <c r="D1947" s="40"/>
      <c r="E1947" s="40"/>
      <c r="F1947" s="40"/>
      <c r="G1947" s="51">
        <v>3589550</v>
      </c>
      <c r="H1947" s="51"/>
      <c r="I1947" s="52" t="s">
        <v>386</v>
      </c>
      <c r="J1947" s="52"/>
      <c r="K1947" s="52"/>
      <c r="L1947" s="52"/>
      <c r="M1947" s="53" t="s">
        <v>447</v>
      </c>
      <c r="N1947" s="53"/>
      <c r="O1947" s="53"/>
      <c r="P1947" s="53" t="s">
        <v>450</v>
      </c>
      <c r="Q1947" s="53"/>
      <c r="R1947" s="53"/>
      <c r="S1947" s="54">
        <v>3.21</v>
      </c>
      <c r="T1947" s="54"/>
      <c r="V1947" s="5">
        <v>0</v>
      </c>
      <c r="W1947" s="4" t="s">
        <v>436</v>
      </c>
      <c r="X1947" s="55" t="s">
        <v>437</v>
      </c>
      <c r="Y1947" s="55"/>
      <c r="Z1947" s="55"/>
      <c r="AA1947" s="55"/>
      <c r="AB1947" s="56">
        <v>0</v>
      </c>
      <c r="AC1947" s="56"/>
    </row>
    <row r="1948" spans="1:31" ht="11.1" customHeight="1" x14ac:dyDescent="0.15">
      <c r="A1948" s="6" t="s">
        <v>435</v>
      </c>
      <c r="C1948" s="40" t="s">
        <v>445</v>
      </c>
      <c r="D1948" s="40"/>
      <c r="E1948" s="40"/>
      <c r="F1948" s="40"/>
      <c r="G1948" s="51">
        <v>3589561</v>
      </c>
      <c r="H1948" s="51"/>
      <c r="I1948" s="52" t="s">
        <v>386</v>
      </c>
      <c r="J1948" s="52"/>
      <c r="K1948" s="52"/>
      <c r="L1948" s="52"/>
      <c r="M1948" s="53" t="s">
        <v>447</v>
      </c>
      <c r="N1948" s="53"/>
      <c r="O1948" s="53"/>
      <c r="P1948" s="53" t="s">
        <v>448</v>
      </c>
      <c r="Q1948" s="53"/>
      <c r="R1948" s="53"/>
      <c r="S1948" s="54">
        <v>3.34</v>
      </c>
      <c r="T1948" s="54"/>
      <c r="V1948" s="5">
        <v>0</v>
      </c>
      <c r="W1948" s="4" t="s">
        <v>436</v>
      </c>
      <c r="X1948" s="55" t="s">
        <v>437</v>
      </c>
      <c r="Y1948" s="55"/>
      <c r="Z1948" s="55"/>
      <c r="AA1948" s="55"/>
      <c r="AB1948" s="56">
        <v>0</v>
      </c>
      <c r="AC1948" s="56"/>
    </row>
    <row r="1949" spans="1:31" ht="11.1" customHeight="1" x14ac:dyDescent="0.15">
      <c r="A1949" s="6" t="s">
        <v>435</v>
      </c>
      <c r="C1949" s="40" t="s">
        <v>445</v>
      </c>
      <c r="D1949" s="40"/>
      <c r="E1949" s="40"/>
      <c r="F1949" s="40"/>
      <c r="G1949" s="51">
        <v>3592981</v>
      </c>
      <c r="H1949" s="51"/>
      <c r="I1949" s="52" t="s">
        <v>387</v>
      </c>
      <c r="J1949" s="52"/>
      <c r="K1949" s="52"/>
      <c r="L1949" s="52"/>
      <c r="M1949" s="53" t="s">
        <v>447</v>
      </c>
      <c r="N1949" s="53"/>
      <c r="O1949" s="53"/>
      <c r="P1949" s="53" t="s">
        <v>449</v>
      </c>
      <c r="Q1949" s="53"/>
      <c r="R1949" s="53"/>
      <c r="S1949" s="54">
        <v>5.81</v>
      </c>
      <c r="T1949" s="54"/>
      <c r="V1949" s="5">
        <v>0</v>
      </c>
      <c r="W1949" s="4" t="s">
        <v>436</v>
      </c>
      <c r="X1949" s="55" t="s">
        <v>437</v>
      </c>
      <c r="Y1949" s="55"/>
      <c r="Z1949" s="55"/>
      <c r="AA1949" s="55"/>
      <c r="AB1949" s="56">
        <v>0</v>
      </c>
      <c r="AC1949" s="56"/>
    </row>
    <row r="1950" spans="1:31" ht="11.1" customHeight="1" x14ac:dyDescent="0.15">
      <c r="A1950" s="6" t="s">
        <v>435</v>
      </c>
      <c r="C1950" s="40" t="s">
        <v>445</v>
      </c>
      <c r="D1950" s="40"/>
      <c r="E1950" s="40"/>
      <c r="F1950" s="40"/>
      <c r="G1950" s="51">
        <v>3593037</v>
      </c>
      <c r="H1950" s="51"/>
      <c r="I1950" s="52" t="s">
        <v>387</v>
      </c>
      <c r="J1950" s="52"/>
      <c r="K1950" s="52"/>
      <c r="L1950" s="52"/>
      <c r="M1950" s="53" t="s">
        <v>447</v>
      </c>
      <c r="N1950" s="53"/>
      <c r="O1950" s="53"/>
      <c r="P1950" s="53" t="s">
        <v>450</v>
      </c>
      <c r="Q1950" s="53"/>
      <c r="R1950" s="53"/>
      <c r="S1950" s="54">
        <v>7.93</v>
      </c>
      <c r="T1950" s="54"/>
      <c r="V1950" s="5">
        <v>0</v>
      </c>
      <c r="W1950" s="4" t="s">
        <v>436</v>
      </c>
      <c r="X1950" s="55" t="s">
        <v>437</v>
      </c>
      <c r="Y1950" s="55"/>
      <c r="Z1950" s="55"/>
      <c r="AA1950" s="55"/>
      <c r="AB1950" s="56">
        <v>0</v>
      </c>
      <c r="AC1950" s="56"/>
    </row>
    <row r="1951" spans="1:31" ht="11.1" customHeight="1" x14ac:dyDescent="0.15">
      <c r="A1951" s="6" t="s">
        <v>435</v>
      </c>
      <c r="C1951" s="40" t="s">
        <v>445</v>
      </c>
      <c r="D1951" s="40"/>
      <c r="E1951" s="40"/>
      <c r="F1951" s="40"/>
      <c r="G1951" s="51">
        <v>3593102</v>
      </c>
      <c r="H1951" s="51"/>
      <c r="I1951" s="52" t="s">
        <v>387</v>
      </c>
      <c r="J1951" s="52"/>
      <c r="K1951" s="52"/>
      <c r="L1951" s="52"/>
      <c r="M1951" s="53" t="s">
        <v>447</v>
      </c>
      <c r="N1951" s="53"/>
      <c r="O1951" s="53"/>
      <c r="P1951" s="53" t="s">
        <v>456</v>
      </c>
      <c r="Q1951" s="53"/>
      <c r="R1951" s="53"/>
      <c r="S1951" s="54">
        <v>7.16</v>
      </c>
      <c r="T1951" s="54"/>
      <c r="V1951" s="5">
        <v>0</v>
      </c>
      <c r="W1951" s="4" t="s">
        <v>436</v>
      </c>
      <c r="X1951" s="55" t="s">
        <v>437</v>
      </c>
      <c r="Y1951" s="55"/>
      <c r="Z1951" s="55"/>
      <c r="AA1951" s="55"/>
      <c r="AB1951" s="56">
        <v>0</v>
      </c>
      <c r="AC1951" s="56"/>
    </row>
    <row r="1952" spans="1:31" ht="11.1" customHeight="1" x14ac:dyDescent="0.15">
      <c r="A1952" s="6" t="s">
        <v>435</v>
      </c>
      <c r="C1952" s="40" t="s">
        <v>445</v>
      </c>
      <c r="D1952" s="40"/>
      <c r="E1952" s="40"/>
      <c r="F1952" s="40"/>
      <c r="G1952" s="51">
        <v>3593270</v>
      </c>
      <c r="H1952" s="51"/>
      <c r="I1952" s="52" t="s">
        <v>387</v>
      </c>
      <c r="J1952" s="52"/>
      <c r="K1952" s="52"/>
      <c r="L1952" s="52"/>
      <c r="M1952" s="53" t="s">
        <v>447</v>
      </c>
      <c r="N1952" s="53"/>
      <c r="O1952" s="53"/>
      <c r="P1952" s="53" t="s">
        <v>450</v>
      </c>
      <c r="Q1952" s="53"/>
      <c r="R1952" s="53"/>
      <c r="S1952" s="54">
        <v>3.93</v>
      </c>
      <c r="T1952" s="54"/>
      <c r="V1952" s="5">
        <v>0</v>
      </c>
      <c r="W1952" s="4" t="s">
        <v>436</v>
      </c>
      <c r="X1952" s="55" t="s">
        <v>437</v>
      </c>
      <c r="Y1952" s="55"/>
      <c r="Z1952" s="55"/>
      <c r="AA1952" s="55"/>
      <c r="AB1952" s="56">
        <v>0</v>
      </c>
      <c r="AC1952" s="56"/>
    </row>
    <row r="1953" spans="1:29" ht="11.1" customHeight="1" x14ac:dyDescent="0.15">
      <c r="A1953" s="6" t="s">
        <v>435</v>
      </c>
      <c r="C1953" s="40" t="s">
        <v>445</v>
      </c>
      <c r="D1953" s="40"/>
      <c r="E1953" s="40"/>
      <c r="F1953" s="40"/>
      <c r="G1953" s="51">
        <v>3593282</v>
      </c>
      <c r="H1953" s="51"/>
      <c r="I1953" s="52" t="s">
        <v>387</v>
      </c>
      <c r="J1953" s="52"/>
      <c r="K1953" s="52"/>
      <c r="L1953" s="52"/>
      <c r="M1953" s="53" t="s">
        <v>447</v>
      </c>
      <c r="N1953" s="53"/>
      <c r="O1953" s="53"/>
      <c r="P1953" s="53" t="s">
        <v>449</v>
      </c>
      <c r="Q1953" s="53"/>
      <c r="R1953" s="53"/>
      <c r="S1953" s="54">
        <v>5.4</v>
      </c>
      <c r="T1953" s="54"/>
      <c r="V1953" s="5">
        <v>0</v>
      </c>
      <c r="W1953" s="4" t="s">
        <v>436</v>
      </c>
      <c r="X1953" s="55" t="s">
        <v>437</v>
      </c>
      <c r="Y1953" s="55"/>
      <c r="Z1953" s="55"/>
      <c r="AA1953" s="55"/>
      <c r="AB1953" s="56">
        <v>0</v>
      </c>
      <c r="AC1953" s="56"/>
    </row>
    <row r="1954" spans="1:29" ht="11.1" customHeight="1" x14ac:dyDescent="0.15">
      <c r="A1954" s="6" t="s">
        <v>435</v>
      </c>
      <c r="C1954" s="40" t="s">
        <v>445</v>
      </c>
      <c r="D1954" s="40"/>
      <c r="E1954" s="40"/>
      <c r="F1954" s="40"/>
      <c r="G1954" s="51">
        <v>3596702</v>
      </c>
      <c r="H1954" s="51"/>
      <c r="I1954" s="52" t="s">
        <v>388</v>
      </c>
      <c r="J1954" s="52"/>
      <c r="K1954" s="52"/>
      <c r="L1954" s="52"/>
      <c r="M1954" s="53" t="s">
        <v>447</v>
      </c>
      <c r="N1954" s="53"/>
      <c r="O1954" s="53"/>
      <c r="P1954" s="53" t="s">
        <v>448</v>
      </c>
      <c r="Q1954" s="53"/>
      <c r="R1954" s="53"/>
      <c r="S1954" s="54">
        <v>7.49</v>
      </c>
      <c r="T1954" s="54"/>
      <c r="V1954" s="5">
        <v>0</v>
      </c>
      <c r="W1954" s="4" t="s">
        <v>436</v>
      </c>
      <c r="X1954" s="55" t="s">
        <v>437</v>
      </c>
      <c r="Y1954" s="55"/>
      <c r="Z1954" s="55"/>
      <c r="AA1954" s="55"/>
      <c r="AB1954" s="56">
        <v>0</v>
      </c>
      <c r="AC1954" s="56"/>
    </row>
    <row r="1955" spans="1:29" ht="11.1" customHeight="1" x14ac:dyDescent="0.15">
      <c r="A1955" s="6" t="s">
        <v>435</v>
      </c>
      <c r="C1955" s="40" t="s">
        <v>445</v>
      </c>
      <c r="D1955" s="40"/>
      <c r="E1955" s="40"/>
      <c r="F1955" s="40"/>
      <c r="G1955" s="51">
        <v>3596708</v>
      </c>
      <c r="H1955" s="51"/>
      <c r="I1955" s="52" t="s">
        <v>388</v>
      </c>
      <c r="J1955" s="52"/>
      <c r="K1955" s="52"/>
      <c r="L1955" s="52"/>
      <c r="M1955" s="53" t="s">
        <v>447</v>
      </c>
      <c r="N1955" s="53"/>
      <c r="O1955" s="53"/>
      <c r="P1955" s="53" t="s">
        <v>450</v>
      </c>
      <c r="Q1955" s="53"/>
      <c r="R1955" s="53"/>
      <c r="S1955" s="54">
        <v>5.94</v>
      </c>
      <c r="T1955" s="54"/>
      <c r="V1955" s="5">
        <v>0</v>
      </c>
      <c r="W1955" s="4" t="s">
        <v>436</v>
      </c>
      <c r="X1955" s="55" t="s">
        <v>437</v>
      </c>
      <c r="Y1955" s="55"/>
      <c r="Z1955" s="55"/>
      <c r="AA1955" s="55"/>
      <c r="AB1955" s="56">
        <v>0</v>
      </c>
      <c r="AC1955" s="56"/>
    </row>
    <row r="1956" spans="1:29" ht="11.1" customHeight="1" x14ac:dyDescent="0.15">
      <c r="A1956" s="6" t="s">
        <v>435</v>
      </c>
      <c r="C1956" s="40" t="s">
        <v>445</v>
      </c>
      <c r="D1956" s="40"/>
      <c r="E1956" s="40"/>
      <c r="F1956" s="40"/>
      <c r="G1956" s="51">
        <v>3596734</v>
      </c>
      <c r="H1956" s="51"/>
      <c r="I1956" s="52" t="s">
        <v>388</v>
      </c>
      <c r="J1956" s="52"/>
      <c r="K1956" s="52"/>
      <c r="L1956" s="52"/>
      <c r="M1956" s="53" t="s">
        <v>447</v>
      </c>
      <c r="N1956" s="53"/>
      <c r="O1956" s="53"/>
      <c r="P1956" s="53" t="s">
        <v>449</v>
      </c>
      <c r="Q1956" s="53"/>
      <c r="R1956" s="53"/>
      <c r="S1956" s="54">
        <v>7.28</v>
      </c>
      <c r="T1956" s="54"/>
      <c r="V1956" s="5">
        <v>0</v>
      </c>
      <c r="W1956" s="4" t="s">
        <v>436</v>
      </c>
      <c r="X1956" s="55" t="s">
        <v>437</v>
      </c>
      <c r="Y1956" s="55"/>
      <c r="Z1956" s="55"/>
      <c r="AA1956" s="55"/>
      <c r="AB1956" s="56">
        <v>0</v>
      </c>
      <c r="AC1956" s="56"/>
    </row>
    <row r="1957" spans="1:29" ht="11.1" customHeight="1" x14ac:dyDescent="0.15">
      <c r="A1957" s="6" t="s">
        <v>435</v>
      </c>
      <c r="C1957" s="40" t="s">
        <v>445</v>
      </c>
      <c r="D1957" s="40"/>
      <c r="E1957" s="40"/>
      <c r="F1957" s="40"/>
      <c r="G1957" s="51">
        <v>3596952</v>
      </c>
      <c r="H1957" s="51"/>
      <c r="I1957" s="52" t="s">
        <v>388</v>
      </c>
      <c r="J1957" s="52"/>
      <c r="K1957" s="52"/>
      <c r="L1957" s="52"/>
      <c r="M1957" s="53" t="s">
        <v>447</v>
      </c>
      <c r="N1957" s="53"/>
      <c r="O1957" s="53"/>
      <c r="P1957" s="53" t="s">
        <v>449</v>
      </c>
      <c r="Q1957" s="53"/>
      <c r="R1957" s="53"/>
      <c r="S1957" s="54">
        <v>3.78</v>
      </c>
      <c r="T1957" s="54"/>
      <c r="V1957" s="5">
        <v>0</v>
      </c>
      <c r="W1957" s="4" t="s">
        <v>436</v>
      </c>
      <c r="X1957" s="55" t="s">
        <v>437</v>
      </c>
      <c r="Y1957" s="55"/>
      <c r="Z1957" s="55"/>
      <c r="AA1957" s="55"/>
      <c r="AB1957" s="56">
        <v>0</v>
      </c>
      <c r="AC1957" s="56"/>
    </row>
    <row r="1958" spans="1:29" ht="11.1" customHeight="1" x14ac:dyDescent="0.15">
      <c r="A1958" s="6" t="s">
        <v>435</v>
      </c>
      <c r="C1958" s="40" t="s">
        <v>445</v>
      </c>
      <c r="D1958" s="40"/>
      <c r="E1958" s="40"/>
      <c r="F1958" s="40"/>
      <c r="G1958" s="51">
        <v>3596954</v>
      </c>
      <c r="H1958" s="51"/>
      <c r="I1958" s="52" t="s">
        <v>388</v>
      </c>
      <c r="J1958" s="52"/>
      <c r="K1958" s="52"/>
      <c r="L1958" s="52"/>
      <c r="M1958" s="53" t="s">
        <v>447</v>
      </c>
      <c r="N1958" s="53"/>
      <c r="O1958" s="53"/>
      <c r="P1958" s="53" t="s">
        <v>448</v>
      </c>
      <c r="Q1958" s="53"/>
      <c r="R1958" s="53"/>
      <c r="S1958" s="54">
        <v>4.42</v>
      </c>
      <c r="T1958" s="54"/>
      <c r="V1958" s="5">
        <v>0</v>
      </c>
      <c r="W1958" s="4" t="s">
        <v>436</v>
      </c>
      <c r="X1958" s="55" t="s">
        <v>437</v>
      </c>
      <c r="Y1958" s="55"/>
      <c r="Z1958" s="55"/>
      <c r="AA1958" s="55"/>
      <c r="AB1958" s="56">
        <v>0</v>
      </c>
      <c r="AC1958" s="56"/>
    </row>
    <row r="1959" spans="1:29" ht="11.1" customHeight="1" x14ac:dyDescent="0.15">
      <c r="A1959" s="6" t="s">
        <v>435</v>
      </c>
      <c r="C1959" s="40" t="s">
        <v>445</v>
      </c>
      <c r="D1959" s="40"/>
      <c r="E1959" s="40"/>
      <c r="F1959" s="40"/>
      <c r="G1959" s="51">
        <v>3600551</v>
      </c>
      <c r="H1959" s="51"/>
      <c r="I1959" s="52" t="s">
        <v>389</v>
      </c>
      <c r="J1959" s="52"/>
      <c r="K1959" s="52"/>
      <c r="L1959" s="52"/>
      <c r="M1959" s="53" t="s">
        <v>447</v>
      </c>
      <c r="N1959" s="53"/>
      <c r="O1959" s="53"/>
      <c r="P1959" s="53" t="s">
        <v>448</v>
      </c>
      <c r="Q1959" s="53"/>
      <c r="R1959" s="53"/>
      <c r="S1959" s="54">
        <v>6.98</v>
      </c>
      <c r="T1959" s="54"/>
      <c r="V1959" s="5">
        <v>0</v>
      </c>
      <c r="W1959" s="4" t="s">
        <v>436</v>
      </c>
      <c r="X1959" s="55" t="s">
        <v>437</v>
      </c>
      <c r="Y1959" s="55"/>
      <c r="Z1959" s="55"/>
      <c r="AA1959" s="55"/>
      <c r="AB1959" s="56">
        <v>0</v>
      </c>
      <c r="AC1959" s="56"/>
    </row>
    <row r="1960" spans="1:29" ht="11.1" customHeight="1" x14ac:dyDescent="0.15">
      <c r="A1960" s="6" t="s">
        <v>435</v>
      </c>
      <c r="C1960" s="40" t="s">
        <v>445</v>
      </c>
      <c r="D1960" s="40"/>
      <c r="E1960" s="40"/>
      <c r="F1960" s="40"/>
      <c r="G1960" s="51">
        <v>3600580</v>
      </c>
      <c r="H1960" s="51"/>
      <c r="I1960" s="52" t="s">
        <v>389</v>
      </c>
      <c r="J1960" s="52"/>
      <c r="K1960" s="52"/>
      <c r="L1960" s="52"/>
      <c r="M1960" s="53" t="s">
        <v>447</v>
      </c>
      <c r="N1960" s="53"/>
      <c r="O1960" s="53"/>
      <c r="P1960" s="53" t="s">
        <v>450</v>
      </c>
      <c r="Q1960" s="53"/>
      <c r="R1960" s="53"/>
      <c r="S1960" s="54">
        <v>6.4</v>
      </c>
      <c r="T1960" s="54"/>
      <c r="V1960" s="5">
        <v>0</v>
      </c>
      <c r="W1960" s="4" t="s">
        <v>436</v>
      </c>
      <c r="X1960" s="55" t="s">
        <v>437</v>
      </c>
      <c r="Y1960" s="55"/>
      <c r="Z1960" s="55"/>
      <c r="AA1960" s="55"/>
      <c r="AB1960" s="56">
        <v>0</v>
      </c>
      <c r="AC1960" s="56"/>
    </row>
    <row r="1961" spans="1:29" ht="11.1" customHeight="1" x14ac:dyDescent="0.15">
      <c r="A1961" s="6" t="s">
        <v>435</v>
      </c>
      <c r="C1961" s="40" t="s">
        <v>445</v>
      </c>
      <c r="D1961" s="40"/>
      <c r="E1961" s="40"/>
      <c r="F1961" s="40"/>
      <c r="G1961" s="51">
        <v>3600609</v>
      </c>
      <c r="H1961" s="51"/>
      <c r="I1961" s="52" t="s">
        <v>389</v>
      </c>
      <c r="J1961" s="52"/>
      <c r="K1961" s="52"/>
      <c r="L1961" s="52"/>
      <c r="M1961" s="53" t="s">
        <v>447</v>
      </c>
      <c r="N1961" s="53"/>
      <c r="O1961" s="53"/>
      <c r="P1961" s="53" t="s">
        <v>449</v>
      </c>
      <c r="Q1961" s="53"/>
      <c r="R1961" s="53"/>
      <c r="S1961" s="54">
        <v>7.8</v>
      </c>
      <c r="T1961" s="54"/>
      <c r="V1961" s="5">
        <v>0</v>
      </c>
      <c r="W1961" s="4" t="s">
        <v>436</v>
      </c>
      <c r="X1961" s="55" t="s">
        <v>437</v>
      </c>
      <c r="Y1961" s="55"/>
      <c r="Z1961" s="55"/>
      <c r="AA1961" s="55"/>
      <c r="AB1961" s="56">
        <v>0</v>
      </c>
      <c r="AC1961" s="56"/>
    </row>
    <row r="1962" spans="1:29" ht="11.1" customHeight="1" x14ac:dyDescent="0.15">
      <c r="A1962" s="6" t="s">
        <v>435</v>
      </c>
      <c r="C1962" s="40" t="s">
        <v>445</v>
      </c>
      <c r="D1962" s="40"/>
      <c r="E1962" s="40"/>
      <c r="F1962" s="40"/>
      <c r="G1962" s="51">
        <v>3600809</v>
      </c>
      <c r="H1962" s="51"/>
      <c r="I1962" s="52" t="s">
        <v>389</v>
      </c>
      <c r="J1962" s="52"/>
      <c r="K1962" s="52"/>
      <c r="L1962" s="52"/>
      <c r="M1962" s="53" t="s">
        <v>447</v>
      </c>
      <c r="N1962" s="53"/>
      <c r="O1962" s="53"/>
      <c r="P1962" s="53" t="s">
        <v>448</v>
      </c>
      <c r="Q1962" s="53"/>
      <c r="R1962" s="53"/>
      <c r="S1962" s="54">
        <v>4.3</v>
      </c>
      <c r="T1962" s="54"/>
      <c r="V1962" s="5">
        <v>0</v>
      </c>
      <c r="W1962" s="4" t="s">
        <v>436</v>
      </c>
      <c r="X1962" s="55" t="s">
        <v>437</v>
      </c>
      <c r="Y1962" s="55"/>
      <c r="Z1962" s="55"/>
      <c r="AA1962" s="55"/>
      <c r="AB1962" s="56">
        <v>0</v>
      </c>
      <c r="AC1962" s="56"/>
    </row>
    <row r="1963" spans="1:29" ht="11.1" customHeight="1" x14ac:dyDescent="0.15">
      <c r="A1963" s="6" t="s">
        <v>435</v>
      </c>
      <c r="C1963" s="40" t="s">
        <v>445</v>
      </c>
      <c r="D1963" s="40"/>
      <c r="E1963" s="40"/>
      <c r="F1963" s="40"/>
      <c r="G1963" s="51">
        <v>3600812</v>
      </c>
      <c r="H1963" s="51"/>
      <c r="I1963" s="52" t="s">
        <v>389</v>
      </c>
      <c r="J1963" s="52"/>
      <c r="K1963" s="52"/>
      <c r="L1963" s="52"/>
      <c r="M1963" s="53" t="s">
        <v>447</v>
      </c>
      <c r="N1963" s="53"/>
      <c r="O1963" s="53"/>
      <c r="P1963" s="53" t="s">
        <v>449</v>
      </c>
      <c r="Q1963" s="53"/>
      <c r="R1963" s="53"/>
      <c r="S1963" s="54">
        <v>3.99</v>
      </c>
      <c r="T1963" s="54"/>
      <c r="V1963" s="5">
        <v>0</v>
      </c>
      <c r="W1963" s="4" t="s">
        <v>436</v>
      </c>
      <c r="X1963" s="55" t="s">
        <v>437</v>
      </c>
      <c r="Y1963" s="55"/>
      <c r="Z1963" s="55"/>
      <c r="AA1963" s="55"/>
      <c r="AB1963" s="56">
        <v>0</v>
      </c>
      <c r="AC1963" s="56"/>
    </row>
    <row r="1964" spans="1:29" ht="11.1" customHeight="1" x14ac:dyDescent="0.15">
      <c r="A1964" s="6" t="s">
        <v>435</v>
      </c>
      <c r="C1964" s="40" t="s">
        <v>445</v>
      </c>
      <c r="D1964" s="40"/>
      <c r="E1964" s="40"/>
      <c r="F1964" s="40"/>
      <c r="G1964" s="51">
        <v>3604072</v>
      </c>
      <c r="H1964" s="51"/>
      <c r="I1964" s="52" t="s">
        <v>390</v>
      </c>
      <c r="J1964" s="52"/>
      <c r="K1964" s="52"/>
      <c r="L1964" s="52"/>
      <c r="M1964" s="53" t="s">
        <v>447</v>
      </c>
      <c r="N1964" s="53"/>
      <c r="O1964" s="53"/>
      <c r="P1964" s="53" t="s">
        <v>448</v>
      </c>
      <c r="Q1964" s="53"/>
      <c r="R1964" s="53"/>
      <c r="S1964" s="54">
        <v>6.81</v>
      </c>
      <c r="T1964" s="54"/>
      <c r="V1964" s="5">
        <v>0</v>
      </c>
      <c r="W1964" s="4" t="s">
        <v>436</v>
      </c>
      <c r="X1964" s="55" t="s">
        <v>437</v>
      </c>
      <c r="Y1964" s="55"/>
      <c r="Z1964" s="55"/>
      <c r="AA1964" s="55"/>
      <c r="AB1964" s="56">
        <v>0</v>
      </c>
      <c r="AC1964" s="56"/>
    </row>
    <row r="1965" spans="1:29" ht="11.1" customHeight="1" x14ac:dyDescent="0.15">
      <c r="A1965" s="6" t="s">
        <v>435</v>
      </c>
      <c r="C1965" s="40" t="s">
        <v>445</v>
      </c>
      <c r="D1965" s="40"/>
      <c r="E1965" s="40"/>
      <c r="F1965" s="40"/>
      <c r="G1965" s="51">
        <v>3604127</v>
      </c>
      <c r="H1965" s="51"/>
      <c r="I1965" s="52" t="s">
        <v>390</v>
      </c>
      <c r="J1965" s="52"/>
      <c r="K1965" s="52"/>
      <c r="L1965" s="52"/>
      <c r="M1965" s="53" t="s">
        <v>447</v>
      </c>
      <c r="N1965" s="53"/>
      <c r="O1965" s="53"/>
      <c r="P1965" s="53" t="s">
        <v>450</v>
      </c>
      <c r="Q1965" s="53"/>
      <c r="R1965" s="53"/>
      <c r="S1965" s="54">
        <v>7.96</v>
      </c>
      <c r="T1965" s="54"/>
      <c r="V1965" s="5">
        <v>0</v>
      </c>
      <c r="W1965" s="4" t="s">
        <v>436</v>
      </c>
      <c r="X1965" s="55" t="s">
        <v>437</v>
      </c>
      <c r="Y1965" s="55"/>
      <c r="Z1965" s="55"/>
      <c r="AA1965" s="55"/>
      <c r="AB1965" s="56">
        <v>0</v>
      </c>
      <c r="AC1965" s="56"/>
    </row>
    <row r="1966" spans="1:29" ht="11.1" customHeight="1" x14ac:dyDescent="0.15">
      <c r="A1966" s="6" t="s">
        <v>435</v>
      </c>
      <c r="C1966" s="40" t="s">
        <v>445</v>
      </c>
      <c r="D1966" s="40"/>
      <c r="E1966" s="40"/>
      <c r="F1966" s="40"/>
      <c r="G1966" s="51">
        <v>3604155</v>
      </c>
      <c r="H1966" s="51"/>
      <c r="I1966" s="52" t="s">
        <v>390</v>
      </c>
      <c r="J1966" s="52"/>
      <c r="K1966" s="52"/>
      <c r="L1966" s="52"/>
      <c r="M1966" s="53" t="s">
        <v>447</v>
      </c>
      <c r="N1966" s="53"/>
      <c r="O1966" s="53"/>
      <c r="P1966" s="53" t="s">
        <v>449</v>
      </c>
      <c r="Q1966" s="53"/>
      <c r="R1966" s="53"/>
      <c r="S1966" s="54">
        <v>6.56</v>
      </c>
      <c r="T1966" s="54"/>
      <c r="V1966" s="5">
        <v>0</v>
      </c>
      <c r="W1966" s="4" t="s">
        <v>436</v>
      </c>
      <c r="X1966" s="55" t="s">
        <v>437</v>
      </c>
      <c r="Y1966" s="55"/>
      <c r="Z1966" s="55"/>
      <c r="AA1966" s="55"/>
      <c r="AB1966" s="56">
        <v>0</v>
      </c>
      <c r="AC1966" s="56"/>
    </row>
    <row r="1967" spans="1:29" ht="11.1" customHeight="1" x14ac:dyDescent="0.15">
      <c r="A1967" s="6" t="s">
        <v>435</v>
      </c>
      <c r="C1967" s="40" t="s">
        <v>445</v>
      </c>
      <c r="D1967" s="40"/>
      <c r="E1967" s="40"/>
      <c r="F1967" s="40"/>
      <c r="G1967" s="51">
        <v>3604356</v>
      </c>
      <c r="H1967" s="51"/>
      <c r="I1967" s="52" t="s">
        <v>390</v>
      </c>
      <c r="J1967" s="52"/>
      <c r="K1967" s="52"/>
      <c r="L1967" s="52"/>
      <c r="M1967" s="53" t="s">
        <v>447</v>
      </c>
      <c r="N1967" s="53"/>
      <c r="O1967" s="53"/>
      <c r="P1967" s="53" t="s">
        <v>448</v>
      </c>
      <c r="Q1967" s="53"/>
      <c r="R1967" s="53"/>
      <c r="S1967" s="54">
        <v>4.41</v>
      </c>
      <c r="T1967" s="54"/>
      <c r="V1967" s="5">
        <v>0</v>
      </c>
      <c r="W1967" s="4" t="s">
        <v>436</v>
      </c>
      <c r="X1967" s="55" t="s">
        <v>437</v>
      </c>
      <c r="Y1967" s="55"/>
      <c r="Z1967" s="55"/>
      <c r="AA1967" s="55"/>
      <c r="AB1967" s="56">
        <v>0</v>
      </c>
      <c r="AC1967" s="56"/>
    </row>
    <row r="1968" spans="1:29" ht="11.1" customHeight="1" x14ac:dyDescent="0.15">
      <c r="A1968" s="6" t="s">
        <v>435</v>
      </c>
      <c r="C1968" s="40" t="s">
        <v>445</v>
      </c>
      <c r="D1968" s="40"/>
      <c r="E1968" s="40"/>
      <c r="F1968" s="40"/>
      <c r="G1968" s="51">
        <v>3604365</v>
      </c>
      <c r="H1968" s="51"/>
      <c r="I1968" s="52" t="s">
        <v>390</v>
      </c>
      <c r="J1968" s="52"/>
      <c r="K1968" s="52"/>
      <c r="L1968" s="52"/>
      <c r="M1968" s="53" t="s">
        <v>447</v>
      </c>
      <c r="N1968" s="53"/>
      <c r="O1968" s="53"/>
      <c r="P1968" s="53" t="s">
        <v>449</v>
      </c>
      <c r="Q1968" s="53"/>
      <c r="R1968" s="53"/>
      <c r="S1968" s="54">
        <v>3.81</v>
      </c>
      <c r="T1968" s="54"/>
      <c r="V1968" s="5">
        <v>0</v>
      </c>
      <c r="W1968" s="4" t="s">
        <v>436</v>
      </c>
      <c r="X1968" s="55" t="s">
        <v>437</v>
      </c>
      <c r="Y1968" s="55"/>
      <c r="Z1968" s="55"/>
      <c r="AA1968" s="55"/>
      <c r="AB1968" s="56">
        <v>0</v>
      </c>
      <c r="AC1968" s="56"/>
    </row>
    <row r="1969" spans="1:29" ht="11.1" customHeight="1" x14ac:dyDescent="0.15">
      <c r="A1969" s="6" t="s">
        <v>435</v>
      </c>
      <c r="C1969" s="40" t="s">
        <v>445</v>
      </c>
      <c r="D1969" s="40"/>
      <c r="E1969" s="40"/>
      <c r="F1969" s="40"/>
      <c r="G1969" s="51">
        <v>3608157</v>
      </c>
      <c r="H1969" s="51"/>
      <c r="I1969" s="52" t="s">
        <v>391</v>
      </c>
      <c r="J1969" s="52"/>
      <c r="K1969" s="52"/>
      <c r="L1969" s="52"/>
      <c r="M1969" s="53" t="s">
        <v>447</v>
      </c>
      <c r="N1969" s="53"/>
      <c r="O1969" s="53"/>
      <c r="P1969" s="53" t="s">
        <v>449</v>
      </c>
      <c r="Q1969" s="53"/>
      <c r="R1969" s="53"/>
      <c r="S1969" s="54">
        <v>7.49</v>
      </c>
      <c r="T1969" s="54"/>
      <c r="V1969" s="5">
        <v>0</v>
      </c>
      <c r="W1969" s="4" t="s">
        <v>436</v>
      </c>
      <c r="X1969" s="55" t="s">
        <v>437</v>
      </c>
      <c r="Y1969" s="55"/>
      <c r="Z1969" s="55"/>
      <c r="AA1969" s="55"/>
      <c r="AB1969" s="56">
        <v>0</v>
      </c>
      <c r="AC1969" s="56"/>
    </row>
    <row r="1970" spans="1:29" ht="11.1" customHeight="1" x14ac:dyDescent="0.15">
      <c r="A1970" s="6" t="s">
        <v>435</v>
      </c>
      <c r="C1970" s="40" t="s">
        <v>445</v>
      </c>
      <c r="D1970" s="40"/>
      <c r="E1970" s="40"/>
      <c r="F1970" s="40"/>
      <c r="G1970" s="51">
        <v>3608205</v>
      </c>
      <c r="H1970" s="51"/>
      <c r="I1970" s="52" t="s">
        <v>391</v>
      </c>
      <c r="J1970" s="52"/>
      <c r="K1970" s="52"/>
      <c r="L1970" s="52"/>
      <c r="M1970" s="53" t="s">
        <v>447</v>
      </c>
      <c r="N1970" s="53"/>
      <c r="O1970" s="53"/>
      <c r="P1970" s="53" t="s">
        <v>448</v>
      </c>
      <c r="Q1970" s="53"/>
      <c r="R1970" s="53"/>
      <c r="S1970" s="54">
        <v>7.31</v>
      </c>
      <c r="T1970" s="54"/>
      <c r="V1970" s="5">
        <v>0</v>
      </c>
      <c r="W1970" s="4" t="s">
        <v>436</v>
      </c>
      <c r="X1970" s="55" t="s">
        <v>437</v>
      </c>
      <c r="Y1970" s="55"/>
      <c r="Z1970" s="55"/>
      <c r="AA1970" s="55"/>
      <c r="AB1970" s="56">
        <v>0</v>
      </c>
      <c r="AC1970" s="56"/>
    </row>
    <row r="1971" spans="1:29" ht="11.1" customHeight="1" x14ac:dyDescent="0.15">
      <c r="A1971" s="6" t="s">
        <v>435</v>
      </c>
      <c r="C1971" s="40" t="s">
        <v>445</v>
      </c>
      <c r="D1971" s="40"/>
      <c r="E1971" s="40"/>
      <c r="F1971" s="40"/>
      <c r="G1971" s="51">
        <v>3608234</v>
      </c>
      <c r="H1971" s="51"/>
      <c r="I1971" s="52" t="s">
        <v>391</v>
      </c>
      <c r="J1971" s="52"/>
      <c r="K1971" s="52"/>
      <c r="L1971" s="52"/>
      <c r="M1971" s="53" t="s">
        <v>447</v>
      </c>
      <c r="N1971" s="53"/>
      <c r="O1971" s="53"/>
      <c r="P1971" s="53" t="s">
        <v>450</v>
      </c>
      <c r="Q1971" s="53"/>
      <c r="R1971" s="53"/>
      <c r="S1971" s="54">
        <v>5.81</v>
      </c>
      <c r="T1971" s="54"/>
      <c r="V1971" s="5">
        <v>0</v>
      </c>
      <c r="W1971" s="4" t="s">
        <v>436</v>
      </c>
      <c r="X1971" s="55" t="s">
        <v>437</v>
      </c>
      <c r="Y1971" s="55"/>
      <c r="Z1971" s="55"/>
      <c r="AA1971" s="55"/>
      <c r="AB1971" s="56">
        <v>0</v>
      </c>
      <c r="AC1971" s="56"/>
    </row>
    <row r="1972" spans="1:29" ht="11.1" customHeight="1" x14ac:dyDescent="0.15">
      <c r="A1972" s="6" t="s">
        <v>435</v>
      </c>
      <c r="C1972" s="40" t="s">
        <v>445</v>
      </c>
      <c r="D1972" s="40"/>
      <c r="E1972" s="40"/>
      <c r="F1972" s="40"/>
      <c r="G1972" s="51">
        <v>3608408</v>
      </c>
      <c r="H1972" s="51"/>
      <c r="I1972" s="52" t="s">
        <v>391</v>
      </c>
      <c r="J1972" s="52"/>
      <c r="K1972" s="52"/>
      <c r="L1972" s="52"/>
      <c r="M1972" s="53" t="s">
        <v>447</v>
      </c>
      <c r="N1972" s="53"/>
      <c r="O1972" s="53"/>
      <c r="P1972" s="53" t="s">
        <v>449</v>
      </c>
      <c r="Q1972" s="53"/>
      <c r="R1972" s="53"/>
      <c r="S1972" s="54">
        <v>3.58</v>
      </c>
      <c r="T1972" s="54"/>
      <c r="V1972" s="5">
        <v>0</v>
      </c>
      <c r="W1972" s="4" t="s">
        <v>436</v>
      </c>
      <c r="X1972" s="55" t="s">
        <v>437</v>
      </c>
      <c r="Y1972" s="55"/>
      <c r="Z1972" s="55"/>
      <c r="AA1972" s="55"/>
      <c r="AB1972" s="56">
        <v>0</v>
      </c>
      <c r="AC1972" s="56"/>
    </row>
    <row r="1973" spans="1:29" ht="11.1" customHeight="1" x14ac:dyDescent="0.15">
      <c r="A1973" s="6" t="s">
        <v>435</v>
      </c>
      <c r="C1973" s="40" t="s">
        <v>445</v>
      </c>
      <c r="D1973" s="40"/>
      <c r="E1973" s="40"/>
      <c r="F1973" s="40"/>
      <c r="G1973" s="51">
        <v>3608448</v>
      </c>
      <c r="H1973" s="51"/>
      <c r="I1973" s="52" t="s">
        <v>391</v>
      </c>
      <c r="J1973" s="52"/>
      <c r="K1973" s="52"/>
      <c r="L1973" s="52"/>
      <c r="M1973" s="53" t="s">
        <v>447</v>
      </c>
      <c r="N1973" s="53"/>
      <c r="O1973" s="53"/>
      <c r="P1973" s="53" t="s">
        <v>448</v>
      </c>
      <c r="Q1973" s="53"/>
      <c r="R1973" s="53"/>
      <c r="S1973" s="54">
        <v>4.09</v>
      </c>
      <c r="T1973" s="54"/>
      <c r="V1973" s="5">
        <v>0</v>
      </c>
      <c r="W1973" s="4" t="s">
        <v>436</v>
      </c>
      <c r="X1973" s="55" t="s">
        <v>437</v>
      </c>
      <c r="Y1973" s="55"/>
      <c r="Z1973" s="55"/>
      <c r="AA1973" s="55"/>
      <c r="AB1973" s="56">
        <v>0</v>
      </c>
      <c r="AC1973" s="56"/>
    </row>
    <row r="1974" spans="1:29" ht="11.1" customHeight="1" x14ac:dyDescent="0.15">
      <c r="A1974" s="6" t="s">
        <v>435</v>
      </c>
      <c r="C1974" s="40" t="s">
        <v>445</v>
      </c>
      <c r="D1974" s="40"/>
      <c r="E1974" s="40"/>
      <c r="F1974" s="40"/>
      <c r="G1974" s="51">
        <v>3612001</v>
      </c>
      <c r="H1974" s="51"/>
      <c r="I1974" s="52" t="s">
        <v>392</v>
      </c>
      <c r="J1974" s="52"/>
      <c r="K1974" s="52"/>
      <c r="L1974" s="52"/>
      <c r="M1974" s="53" t="s">
        <v>447</v>
      </c>
      <c r="N1974" s="53"/>
      <c r="O1974" s="53"/>
      <c r="P1974" s="53" t="s">
        <v>448</v>
      </c>
      <c r="Q1974" s="53"/>
      <c r="R1974" s="53"/>
      <c r="S1974" s="54">
        <v>6.72</v>
      </c>
      <c r="T1974" s="54"/>
      <c r="V1974" s="5">
        <v>0</v>
      </c>
      <c r="W1974" s="4" t="s">
        <v>436</v>
      </c>
      <c r="X1974" s="55" t="s">
        <v>437</v>
      </c>
      <c r="Y1974" s="55"/>
      <c r="Z1974" s="55"/>
      <c r="AA1974" s="55"/>
      <c r="AB1974" s="56">
        <v>0</v>
      </c>
      <c r="AC1974" s="56"/>
    </row>
    <row r="1975" spans="1:29" ht="11.1" customHeight="1" x14ac:dyDescent="0.15">
      <c r="A1975" s="6" t="s">
        <v>435</v>
      </c>
      <c r="C1975" s="40" t="s">
        <v>445</v>
      </c>
      <c r="D1975" s="40"/>
      <c r="E1975" s="40"/>
      <c r="F1975" s="40"/>
      <c r="G1975" s="51">
        <v>3612029</v>
      </c>
      <c r="H1975" s="51"/>
      <c r="I1975" s="52" t="s">
        <v>392</v>
      </c>
      <c r="J1975" s="52"/>
      <c r="K1975" s="52"/>
      <c r="L1975" s="52"/>
      <c r="M1975" s="53" t="s">
        <v>447</v>
      </c>
      <c r="N1975" s="53"/>
      <c r="O1975" s="53"/>
      <c r="P1975" s="53" t="s">
        <v>449</v>
      </c>
      <c r="Q1975" s="53"/>
      <c r="R1975" s="53"/>
      <c r="S1975" s="54">
        <v>6.59</v>
      </c>
      <c r="T1975" s="54"/>
      <c r="V1975" s="5">
        <v>0</v>
      </c>
      <c r="W1975" s="4" t="s">
        <v>436</v>
      </c>
      <c r="X1975" s="55" t="s">
        <v>437</v>
      </c>
      <c r="Y1975" s="55"/>
      <c r="Z1975" s="55"/>
      <c r="AA1975" s="55"/>
      <c r="AB1975" s="56">
        <v>0</v>
      </c>
      <c r="AC1975" s="56"/>
    </row>
    <row r="1976" spans="1:29" ht="11.1" customHeight="1" x14ac:dyDescent="0.15">
      <c r="A1976" s="6" t="s">
        <v>435</v>
      </c>
      <c r="C1976" s="40" t="s">
        <v>445</v>
      </c>
      <c r="D1976" s="40"/>
      <c r="E1976" s="40"/>
      <c r="F1976" s="40"/>
      <c r="G1976" s="51">
        <v>3612201</v>
      </c>
      <c r="H1976" s="51"/>
      <c r="I1976" s="52" t="s">
        <v>392</v>
      </c>
      <c r="J1976" s="52"/>
      <c r="K1976" s="52"/>
      <c r="L1976" s="52"/>
      <c r="M1976" s="53" t="s">
        <v>447</v>
      </c>
      <c r="N1976" s="53"/>
      <c r="O1976" s="53"/>
      <c r="P1976" s="53" t="s">
        <v>450</v>
      </c>
      <c r="Q1976" s="53"/>
      <c r="R1976" s="53"/>
      <c r="S1976" s="54">
        <v>8.52</v>
      </c>
      <c r="T1976" s="54"/>
      <c r="V1976" s="5">
        <v>0</v>
      </c>
      <c r="W1976" s="4" t="s">
        <v>436</v>
      </c>
      <c r="X1976" s="55" t="s">
        <v>437</v>
      </c>
      <c r="Y1976" s="55"/>
      <c r="Z1976" s="55"/>
      <c r="AA1976" s="55"/>
      <c r="AB1976" s="56">
        <v>0</v>
      </c>
      <c r="AC1976" s="56"/>
    </row>
    <row r="1977" spans="1:29" ht="11.1" customHeight="1" x14ac:dyDescent="0.15">
      <c r="A1977" s="6" t="s">
        <v>435</v>
      </c>
      <c r="C1977" s="40" t="s">
        <v>445</v>
      </c>
      <c r="D1977" s="40"/>
      <c r="E1977" s="40"/>
      <c r="F1977" s="40"/>
      <c r="G1977" s="51">
        <v>3612210</v>
      </c>
      <c r="H1977" s="51"/>
      <c r="I1977" s="52" t="s">
        <v>392</v>
      </c>
      <c r="J1977" s="52"/>
      <c r="K1977" s="52"/>
      <c r="L1977" s="52"/>
      <c r="M1977" s="53" t="s">
        <v>447</v>
      </c>
      <c r="N1977" s="53"/>
      <c r="O1977" s="53"/>
      <c r="P1977" s="53" t="s">
        <v>448</v>
      </c>
      <c r="Q1977" s="53"/>
      <c r="R1977" s="53"/>
      <c r="S1977" s="54">
        <v>3.88</v>
      </c>
      <c r="T1977" s="54"/>
      <c r="V1977" s="5">
        <v>0</v>
      </c>
      <c r="W1977" s="4" t="s">
        <v>436</v>
      </c>
      <c r="X1977" s="55" t="s">
        <v>437</v>
      </c>
      <c r="Y1977" s="55"/>
      <c r="Z1977" s="55"/>
      <c r="AA1977" s="55"/>
      <c r="AB1977" s="56">
        <v>0</v>
      </c>
      <c r="AC1977" s="56"/>
    </row>
    <row r="1978" spans="1:29" ht="11.1" customHeight="1" x14ac:dyDescent="0.15">
      <c r="A1978" s="6" t="s">
        <v>435</v>
      </c>
      <c r="C1978" s="40" t="s">
        <v>445</v>
      </c>
      <c r="D1978" s="40"/>
      <c r="E1978" s="40"/>
      <c r="F1978" s="40"/>
      <c r="G1978" s="51">
        <v>3615695</v>
      </c>
      <c r="H1978" s="51"/>
      <c r="I1978" s="52" t="s">
        <v>393</v>
      </c>
      <c r="J1978" s="52"/>
      <c r="K1978" s="52"/>
      <c r="L1978" s="52"/>
      <c r="M1978" s="53" t="s">
        <v>447</v>
      </c>
      <c r="N1978" s="53"/>
      <c r="O1978" s="53"/>
      <c r="P1978" s="53" t="s">
        <v>448</v>
      </c>
      <c r="Q1978" s="53"/>
      <c r="R1978" s="53"/>
      <c r="S1978" s="54">
        <v>6.98</v>
      </c>
      <c r="T1978" s="54"/>
      <c r="V1978" s="5">
        <v>0</v>
      </c>
      <c r="W1978" s="4" t="s">
        <v>436</v>
      </c>
      <c r="X1978" s="55" t="s">
        <v>437</v>
      </c>
      <c r="Y1978" s="55"/>
      <c r="Z1978" s="55"/>
      <c r="AA1978" s="55"/>
      <c r="AB1978" s="56">
        <v>0</v>
      </c>
      <c r="AC1978" s="56"/>
    </row>
    <row r="1979" spans="1:29" ht="11.1" customHeight="1" x14ac:dyDescent="0.15">
      <c r="A1979" s="6" t="s">
        <v>435</v>
      </c>
      <c r="C1979" s="40" t="s">
        <v>445</v>
      </c>
      <c r="D1979" s="40"/>
      <c r="E1979" s="40"/>
      <c r="F1979" s="40"/>
      <c r="G1979" s="51">
        <v>3615750</v>
      </c>
      <c r="H1979" s="51"/>
      <c r="I1979" s="52" t="s">
        <v>393</v>
      </c>
      <c r="J1979" s="52"/>
      <c r="K1979" s="52"/>
      <c r="L1979" s="52"/>
      <c r="M1979" s="53" t="s">
        <v>447</v>
      </c>
      <c r="N1979" s="53"/>
      <c r="O1979" s="53"/>
      <c r="P1979" s="53" t="s">
        <v>456</v>
      </c>
      <c r="Q1979" s="53"/>
      <c r="R1979" s="53"/>
      <c r="S1979" s="54">
        <v>5.67</v>
      </c>
      <c r="T1979" s="54"/>
      <c r="V1979" s="5">
        <v>0</v>
      </c>
      <c r="W1979" s="4" t="s">
        <v>436</v>
      </c>
      <c r="X1979" s="55" t="s">
        <v>437</v>
      </c>
      <c r="Y1979" s="55"/>
      <c r="Z1979" s="55"/>
      <c r="AA1979" s="55"/>
      <c r="AB1979" s="56">
        <v>0</v>
      </c>
      <c r="AC1979" s="56"/>
    </row>
    <row r="1980" spans="1:29" ht="11.1" customHeight="1" x14ac:dyDescent="0.15">
      <c r="A1980" s="6" t="s">
        <v>435</v>
      </c>
      <c r="C1980" s="40" t="s">
        <v>445</v>
      </c>
      <c r="D1980" s="40"/>
      <c r="E1980" s="40"/>
      <c r="F1980" s="40"/>
      <c r="G1980" s="51">
        <v>3615927</v>
      </c>
      <c r="H1980" s="51"/>
      <c r="I1980" s="52" t="s">
        <v>393</v>
      </c>
      <c r="J1980" s="52"/>
      <c r="K1980" s="52"/>
      <c r="L1980" s="52"/>
      <c r="M1980" s="53" t="s">
        <v>447</v>
      </c>
      <c r="N1980" s="53"/>
      <c r="O1980" s="53"/>
      <c r="P1980" s="53" t="s">
        <v>449</v>
      </c>
      <c r="Q1980" s="53"/>
      <c r="R1980" s="53"/>
      <c r="S1980" s="54">
        <v>10.61</v>
      </c>
      <c r="T1980" s="54"/>
      <c r="V1980" s="5">
        <v>0</v>
      </c>
      <c r="W1980" s="4" t="s">
        <v>436</v>
      </c>
      <c r="X1980" s="55" t="s">
        <v>437</v>
      </c>
      <c r="Y1980" s="55"/>
      <c r="Z1980" s="55"/>
      <c r="AA1980" s="55"/>
      <c r="AB1980" s="56">
        <v>0</v>
      </c>
      <c r="AC1980" s="56"/>
    </row>
    <row r="1981" spans="1:29" ht="11.1" customHeight="1" x14ac:dyDescent="0.15">
      <c r="A1981" s="6" t="s">
        <v>435</v>
      </c>
      <c r="C1981" s="40" t="s">
        <v>445</v>
      </c>
      <c r="D1981" s="40"/>
      <c r="E1981" s="40"/>
      <c r="F1981" s="40"/>
      <c r="G1981" s="51">
        <v>3615946</v>
      </c>
      <c r="H1981" s="51"/>
      <c r="I1981" s="52" t="s">
        <v>393</v>
      </c>
      <c r="J1981" s="52"/>
      <c r="K1981" s="52"/>
      <c r="L1981" s="52"/>
      <c r="M1981" s="53" t="s">
        <v>447</v>
      </c>
      <c r="N1981" s="53"/>
      <c r="O1981" s="53"/>
      <c r="P1981" s="53" t="s">
        <v>448</v>
      </c>
      <c r="Q1981" s="53"/>
      <c r="R1981" s="53"/>
      <c r="S1981" s="54">
        <v>4.18</v>
      </c>
      <c r="T1981" s="54"/>
      <c r="V1981" s="5">
        <v>0</v>
      </c>
      <c r="W1981" s="4" t="s">
        <v>436</v>
      </c>
      <c r="X1981" s="55" t="s">
        <v>437</v>
      </c>
      <c r="Y1981" s="55"/>
      <c r="Z1981" s="55"/>
      <c r="AA1981" s="55"/>
      <c r="AB1981" s="56">
        <v>0</v>
      </c>
      <c r="AC1981" s="56"/>
    </row>
    <row r="1982" spans="1:29" ht="11.1" customHeight="1" x14ac:dyDescent="0.15">
      <c r="A1982" s="6" t="s">
        <v>435</v>
      </c>
      <c r="C1982" s="40" t="s">
        <v>445</v>
      </c>
      <c r="D1982" s="40"/>
      <c r="E1982" s="40"/>
      <c r="F1982" s="40"/>
      <c r="G1982" s="51">
        <v>3619484</v>
      </c>
      <c r="H1982" s="51"/>
      <c r="I1982" s="52" t="s">
        <v>440</v>
      </c>
      <c r="J1982" s="52"/>
      <c r="K1982" s="52"/>
      <c r="L1982" s="52"/>
      <c r="M1982" s="53" t="s">
        <v>447</v>
      </c>
      <c r="N1982" s="53"/>
      <c r="O1982" s="53"/>
      <c r="P1982" s="53" t="s">
        <v>450</v>
      </c>
      <c r="Q1982" s="53"/>
      <c r="R1982" s="53"/>
      <c r="S1982" s="54">
        <v>4.95</v>
      </c>
      <c r="T1982" s="54"/>
      <c r="V1982" s="5">
        <v>0</v>
      </c>
      <c r="W1982" s="4" t="s">
        <v>436</v>
      </c>
      <c r="X1982" s="55" t="s">
        <v>437</v>
      </c>
      <c r="Y1982" s="55"/>
      <c r="Z1982" s="55"/>
      <c r="AA1982" s="55"/>
      <c r="AB1982" s="56">
        <v>0</v>
      </c>
      <c r="AC1982" s="56"/>
    </row>
    <row r="1983" spans="1:29" ht="11.1" customHeight="1" x14ac:dyDescent="0.15">
      <c r="A1983" s="6" t="s">
        <v>435</v>
      </c>
      <c r="C1983" s="40" t="s">
        <v>445</v>
      </c>
      <c r="D1983" s="40"/>
      <c r="E1983" s="40"/>
      <c r="F1983" s="40"/>
      <c r="G1983" s="51">
        <v>3619580</v>
      </c>
      <c r="H1983" s="51"/>
      <c r="I1983" s="52" t="s">
        <v>440</v>
      </c>
      <c r="J1983" s="52"/>
      <c r="K1983" s="52"/>
      <c r="L1983" s="52"/>
      <c r="M1983" s="53" t="s">
        <v>447</v>
      </c>
      <c r="N1983" s="53"/>
      <c r="O1983" s="53"/>
      <c r="P1983" s="53" t="s">
        <v>449</v>
      </c>
      <c r="Q1983" s="53"/>
      <c r="R1983" s="53"/>
      <c r="S1983" s="54">
        <v>9.2799999999999994</v>
      </c>
      <c r="T1983" s="54"/>
      <c r="V1983" s="5">
        <v>0</v>
      </c>
      <c r="W1983" s="4" t="s">
        <v>436</v>
      </c>
      <c r="X1983" s="55" t="s">
        <v>437</v>
      </c>
      <c r="Y1983" s="55"/>
      <c r="Z1983" s="55"/>
      <c r="AA1983" s="55"/>
      <c r="AB1983" s="56">
        <v>0</v>
      </c>
      <c r="AC1983" s="56"/>
    </row>
    <row r="1984" spans="1:29" ht="11.1" customHeight="1" x14ac:dyDescent="0.15">
      <c r="A1984" s="6" t="s">
        <v>435</v>
      </c>
      <c r="C1984" s="40" t="s">
        <v>445</v>
      </c>
      <c r="D1984" s="40"/>
      <c r="E1984" s="40"/>
      <c r="F1984" s="40"/>
      <c r="G1984" s="51">
        <v>3619612</v>
      </c>
      <c r="H1984" s="51"/>
      <c r="I1984" s="52" t="s">
        <v>440</v>
      </c>
      <c r="J1984" s="52"/>
      <c r="K1984" s="52"/>
      <c r="L1984" s="52"/>
      <c r="M1984" s="53" t="s">
        <v>447</v>
      </c>
      <c r="N1984" s="53"/>
      <c r="O1984" s="53"/>
      <c r="P1984" s="53" t="s">
        <v>450</v>
      </c>
      <c r="Q1984" s="53"/>
      <c r="R1984" s="53"/>
      <c r="S1984" s="54">
        <v>2.52</v>
      </c>
      <c r="T1984" s="54"/>
      <c r="V1984" s="5">
        <v>0</v>
      </c>
      <c r="W1984" s="4" t="s">
        <v>436</v>
      </c>
      <c r="X1984" s="55" t="s">
        <v>437</v>
      </c>
      <c r="Y1984" s="55"/>
      <c r="Z1984" s="55"/>
      <c r="AA1984" s="55"/>
      <c r="AB1984" s="56">
        <v>0</v>
      </c>
      <c r="AC1984" s="56"/>
    </row>
    <row r="1985" spans="1:31" ht="11.1" customHeight="1" x14ac:dyDescent="0.15">
      <c r="A1985" s="6" t="s">
        <v>435</v>
      </c>
      <c r="C1985" s="40" t="s">
        <v>445</v>
      </c>
      <c r="D1985" s="40"/>
      <c r="E1985" s="40"/>
      <c r="F1985" s="40"/>
      <c r="G1985" s="51">
        <v>3622877</v>
      </c>
      <c r="H1985" s="51"/>
      <c r="I1985" s="52" t="s">
        <v>394</v>
      </c>
      <c r="J1985" s="52"/>
      <c r="K1985" s="52"/>
      <c r="L1985" s="52"/>
      <c r="M1985" s="53" t="s">
        <v>447</v>
      </c>
      <c r="N1985" s="53"/>
      <c r="O1985" s="53"/>
      <c r="P1985" s="53" t="s">
        <v>456</v>
      </c>
      <c r="Q1985" s="53"/>
      <c r="R1985" s="53"/>
      <c r="S1985" s="54">
        <v>5.19</v>
      </c>
      <c r="T1985" s="54"/>
      <c r="V1985" s="5">
        <v>0</v>
      </c>
      <c r="W1985" s="4" t="s">
        <v>436</v>
      </c>
      <c r="X1985" s="55" t="s">
        <v>437</v>
      </c>
      <c r="Y1985" s="55"/>
      <c r="Z1985" s="55"/>
      <c r="AA1985" s="55"/>
      <c r="AB1985" s="56">
        <v>0</v>
      </c>
      <c r="AC1985" s="56"/>
    </row>
    <row r="1986" spans="1:31" ht="11.1" customHeight="1" x14ac:dyDescent="0.15">
      <c r="A1986" s="6" t="s">
        <v>435</v>
      </c>
      <c r="C1986" s="40" t="s">
        <v>445</v>
      </c>
      <c r="D1986" s="40"/>
      <c r="E1986" s="40"/>
      <c r="F1986" s="40"/>
      <c r="G1986" s="51">
        <v>3623081</v>
      </c>
      <c r="H1986" s="51"/>
      <c r="I1986" s="52" t="s">
        <v>394</v>
      </c>
      <c r="J1986" s="52"/>
      <c r="K1986" s="52"/>
      <c r="L1986" s="52"/>
      <c r="M1986" s="53" t="s">
        <v>447</v>
      </c>
      <c r="N1986" s="53"/>
      <c r="O1986" s="53"/>
      <c r="P1986" s="53" t="s">
        <v>450</v>
      </c>
      <c r="Q1986" s="53"/>
      <c r="R1986" s="53"/>
      <c r="S1986" s="54">
        <v>10.039999999999999</v>
      </c>
      <c r="T1986" s="54"/>
      <c r="V1986" s="5">
        <v>0</v>
      </c>
      <c r="W1986" s="4" t="s">
        <v>436</v>
      </c>
      <c r="X1986" s="55" t="s">
        <v>437</v>
      </c>
      <c r="Y1986" s="55"/>
      <c r="Z1986" s="55"/>
      <c r="AA1986" s="55"/>
      <c r="AB1986" s="56">
        <v>0</v>
      </c>
      <c r="AC1986" s="56"/>
    </row>
    <row r="1987" spans="1:31" ht="2.1" customHeight="1" x14ac:dyDescent="0.15"/>
    <row r="1988" spans="1:31" ht="13.9" customHeight="1" x14ac:dyDescent="0.15">
      <c r="Q1988" s="37" t="s">
        <v>461</v>
      </c>
      <c r="R1988" s="37"/>
      <c r="S1988" s="37"/>
      <c r="AA1988" s="57" t="s">
        <v>381</v>
      </c>
      <c r="AB1988" s="57"/>
      <c r="AC1988" s="57"/>
      <c r="AD1988" s="57"/>
      <c r="AE1988" s="57"/>
    </row>
    <row r="1989" spans="1:31" ht="13.9" customHeight="1" x14ac:dyDescent="0.15">
      <c r="A1989" s="2" t="s">
        <v>425</v>
      </c>
      <c r="C1989" s="40" t="s">
        <v>426</v>
      </c>
      <c r="D1989" s="40"/>
      <c r="E1989" s="40"/>
      <c r="G1989" s="41" t="s">
        <v>427</v>
      </c>
      <c r="H1989" s="41"/>
      <c r="I1989" s="40" t="s">
        <v>428</v>
      </c>
      <c r="J1989" s="40"/>
      <c r="K1989" s="40"/>
      <c r="L1989" s="40"/>
      <c r="M1989" s="40" t="s">
        <v>429</v>
      </c>
      <c r="N1989" s="40"/>
      <c r="O1989" s="40"/>
      <c r="P1989" s="40" t="s">
        <v>430</v>
      </c>
      <c r="Q1989" s="40"/>
      <c r="R1989" s="40"/>
      <c r="S1989" s="42" t="s">
        <v>431</v>
      </c>
      <c r="T1989" s="42"/>
      <c r="V1989" s="3" t="s">
        <v>432</v>
      </c>
      <c r="Z1989" s="42" t="s">
        <v>433</v>
      </c>
      <c r="AA1989" s="42"/>
      <c r="AB1989" s="42" t="s">
        <v>434</v>
      </c>
      <c r="AC1989" s="42"/>
    </row>
    <row r="1990" spans="1:31" ht="0.75" customHeight="1" x14ac:dyDescent="0.15">
      <c r="A1990" s="43" t="s">
        <v>435</v>
      </c>
      <c r="B1990" s="1" t="s">
        <v>436</v>
      </c>
      <c r="C1990" s="44" t="s">
        <v>445</v>
      </c>
      <c r="D1990" s="44"/>
      <c r="E1990" s="44"/>
      <c r="F1990" s="44"/>
      <c r="G1990" s="45">
        <v>3623106</v>
      </c>
      <c r="H1990" s="45"/>
      <c r="I1990" s="46" t="s">
        <v>394</v>
      </c>
      <c r="J1990" s="46"/>
      <c r="K1990" s="46"/>
      <c r="L1990" s="46"/>
      <c r="M1990" s="47" t="s">
        <v>447</v>
      </c>
      <c r="N1990" s="47"/>
      <c r="O1990" s="47"/>
      <c r="P1990" s="47" t="s">
        <v>449</v>
      </c>
      <c r="Q1990" s="47"/>
      <c r="R1990" s="47"/>
      <c r="S1990" s="48">
        <v>9.7200000000000006</v>
      </c>
      <c r="T1990" s="48"/>
      <c r="U1990" s="1" t="s">
        <v>436</v>
      </c>
      <c r="V1990" s="48">
        <v>0</v>
      </c>
      <c r="W1990" s="47" t="s">
        <v>436</v>
      </c>
      <c r="X1990" s="49" t="s">
        <v>437</v>
      </c>
      <c r="Y1990" s="49"/>
      <c r="Z1990" s="49"/>
      <c r="AA1990" s="49"/>
      <c r="AB1990" s="50">
        <v>0</v>
      </c>
      <c r="AC1990" s="50"/>
      <c r="AD1990" s="1" t="s">
        <v>436</v>
      </c>
    </row>
    <row r="1991" spans="1:31" ht="10.35" customHeight="1" x14ac:dyDescent="0.15">
      <c r="A1991" s="43"/>
      <c r="C1991" s="44"/>
      <c r="D1991" s="44"/>
      <c r="E1991" s="44"/>
      <c r="F1991" s="44"/>
      <c r="G1991" s="45"/>
      <c r="H1991" s="45"/>
      <c r="I1991" s="46"/>
      <c r="J1991" s="46"/>
      <c r="K1991" s="46"/>
      <c r="L1991" s="46"/>
      <c r="M1991" s="47"/>
      <c r="N1991" s="47"/>
      <c r="O1991" s="47"/>
      <c r="P1991" s="47"/>
      <c r="Q1991" s="47"/>
      <c r="R1991" s="47"/>
      <c r="S1991" s="48"/>
      <c r="T1991" s="48"/>
      <c r="V1991" s="48"/>
      <c r="W1991" s="47"/>
      <c r="X1991" s="49"/>
      <c r="Y1991" s="49"/>
      <c r="Z1991" s="49"/>
      <c r="AA1991" s="49"/>
      <c r="AB1991" s="50"/>
      <c r="AC1991" s="50"/>
    </row>
    <row r="1992" spans="1:31" ht="11.1" customHeight="1" x14ac:dyDescent="0.15">
      <c r="A1992" s="6" t="s">
        <v>435</v>
      </c>
      <c r="C1992" s="40" t="s">
        <v>445</v>
      </c>
      <c r="D1992" s="40"/>
      <c r="E1992" s="40"/>
      <c r="F1992" s="40"/>
      <c r="G1992" s="51">
        <v>3626597</v>
      </c>
      <c r="H1992" s="51"/>
      <c r="I1992" s="52" t="s">
        <v>395</v>
      </c>
      <c r="J1992" s="52"/>
      <c r="K1992" s="52"/>
      <c r="L1992" s="52"/>
      <c r="M1992" s="53" t="s">
        <v>447</v>
      </c>
      <c r="N1992" s="53"/>
      <c r="O1992" s="53"/>
      <c r="P1992" s="53" t="s">
        <v>456</v>
      </c>
      <c r="Q1992" s="53"/>
      <c r="R1992" s="53"/>
      <c r="S1992" s="54">
        <v>5.7</v>
      </c>
      <c r="T1992" s="54"/>
      <c r="V1992" s="5">
        <v>0</v>
      </c>
      <c r="W1992" s="4" t="s">
        <v>436</v>
      </c>
      <c r="X1992" s="55" t="s">
        <v>437</v>
      </c>
      <c r="Y1992" s="55"/>
      <c r="Z1992" s="55"/>
      <c r="AA1992" s="55"/>
      <c r="AB1992" s="56">
        <v>0</v>
      </c>
      <c r="AC1992" s="56"/>
    </row>
    <row r="1993" spans="1:31" ht="11.1" customHeight="1" x14ac:dyDescent="0.15">
      <c r="A1993" s="6" t="s">
        <v>435</v>
      </c>
      <c r="C1993" s="40" t="s">
        <v>445</v>
      </c>
      <c r="D1993" s="40"/>
      <c r="E1993" s="40"/>
      <c r="F1993" s="40"/>
      <c r="G1993" s="51">
        <v>3626804</v>
      </c>
      <c r="H1993" s="51"/>
      <c r="I1993" s="52" t="s">
        <v>395</v>
      </c>
      <c r="J1993" s="52"/>
      <c r="K1993" s="52"/>
      <c r="L1993" s="52"/>
      <c r="M1993" s="53" t="s">
        <v>447</v>
      </c>
      <c r="N1993" s="53"/>
      <c r="O1993" s="53"/>
      <c r="P1993" s="53" t="s">
        <v>450</v>
      </c>
      <c r="Q1993" s="53"/>
      <c r="R1993" s="53"/>
      <c r="S1993" s="54">
        <v>10.119999999999999</v>
      </c>
      <c r="T1993" s="54"/>
      <c r="V1993" s="5">
        <v>0</v>
      </c>
      <c r="W1993" s="4" t="s">
        <v>436</v>
      </c>
      <c r="X1993" s="55" t="s">
        <v>437</v>
      </c>
      <c r="Y1993" s="55"/>
      <c r="Z1993" s="55"/>
      <c r="AA1993" s="55"/>
      <c r="AB1993" s="56">
        <v>0</v>
      </c>
      <c r="AC1993" s="56"/>
    </row>
    <row r="1994" spans="1:31" ht="11.1" customHeight="1" x14ac:dyDescent="0.15">
      <c r="A1994" s="6" t="s">
        <v>435</v>
      </c>
      <c r="C1994" s="40" t="s">
        <v>445</v>
      </c>
      <c r="D1994" s="40"/>
      <c r="E1994" s="40"/>
      <c r="F1994" s="40"/>
      <c r="G1994" s="51">
        <v>3626805</v>
      </c>
      <c r="H1994" s="51"/>
      <c r="I1994" s="52" t="s">
        <v>395</v>
      </c>
      <c r="J1994" s="52"/>
      <c r="K1994" s="52"/>
      <c r="L1994" s="52"/>
      <c r="M1994" s="53" t="s">
        <v>447</v>
      </c>
      <c r="N1994" s="53"/>
      <c r="O1994" s="53"/>
      <c r="P1994" s="53" t="s">
        <v>449</v>
      </c>
      <c r="Q1994" s="53"/>
      <c r="R1994" s="53"/>
      <c r="S1994" s="54">
        <v>9.43</v>
      </c>
      <c r="T1994" s="54"/>
      <c r="V1994" s="5">
        <v>0</v>
      </c>
      <c r="W1994" s="4" t="s">
        <v>436</v>
      </c>
      <c r="X1994" s="55" t="s">
        <v>437</v>
      </c>
      <c r="Y1994" s="55"/>
      <c r="Z1994" s="55"/>
      <c r="AA1994" s="55"/>
      <c r="AB1994" s="56">
        <v>0</v>
      </c>
      <c r="AC1994" s="56"/>
    </row>
    <row r="1995" spans="1:31" ht="11.1" customHeight="1" x14ac:dyDescent="0.15">
      <c r="A1995" s="6" t="s">
        <v>435</v>
      </c>
      <c r="C1995" s="40" t="s">
        <v>445</v>
      </c>
      <c r="D1995" s="40"/>
      <c r="E1995" s="40"/>
      <c r="F1995" s="40"/>
      <c r="G1995" s="51">
        <v>3630107</v>
      </c>
      <c r="H1995" s="51"/>
      <c r="I1995" s="52" t="s">
        <v>397</v>
      </c>
      <c r="J1995" s="52"/>
      <c r="K1995" s="52"/>
      <c r="L1995" s="52"/>
      <c r="M1995" s="53" t="s">
        <v>447</v>
      </c>
      <c r="N1995" s="53"/>
      <c r="O1995" s="53"/>
      <c r="P1995" s="53" t="s">
        <v>450</v>
      </c>
      <c r="Q1995" s="53"/>
      <c r="R1995" s="53"/>
      <c r="S1995" s="54">
        <v>8.35</v>
      </c>
      <c r="T1995" s="54"/>
      <c r="V1995" s="5">
        <v>0</v>
      </c>
      <c r="W1995" s="4" t="s">
        <v>436</v>
      </c>
      <c r="X1995" s="55" t="s">
        <v>437</v>
      </c>
      <c r="Y1995" s="55"/>
      <c r="Z1995" s="55"/>
      <c r="AA1995" s="55"/>
      <c r="AB1995" s="56">
        <v>0</v>
      </c>
      <c r="AC1995" s="56"/>
    </row>
    <row r="1996" spans="1:31" ht="11.1" customHeight="1" x14ac:dyDescent="0.15">
      <c r="A1996" s="6" t="s">
        <v>435</v>
      </c>
      <c r="C1996" s="40" t="s">
        <v>445</v>
      </c>
      <c r="D1996" s="40"/>
      <c r="E1996" s="40"/>
      <c r="F1996" s="40"/>
      <c r="G1996" s="51">
        <v>3630238</v>
      </c>
      <c r="H1996" s="51"/>
      <c r="I1996" s="52" t="s">
        <v>397</v>
      </c>
      <c r="J1996" s="52"/>
      <c r="K1996" s="52"/>
      <c r="L1996" s="52"/>
      <c r="M1996" s="53" t="s">
        <v>447</v>
      </c>
      <c r="N1996" s="53"/>
      <c r="O1996" s="53"/>
      <c r="P1996" s="53" t="s">
        <v>449</v>
      </c>
      <c r="Q1996" s="53"/>
      <c r="R1996" s="53"/>
      <c r="S1996" s="54">
        <v>9.74</v>
      </c>
      <c r="T1996" s="54"/>
      <c r="V1996" s="5">
        <v>0</v>
      </c>
      <c r="W1996" s="4" t="s">
        <v>436</v>
      </c>
      <c r="X1996" s="55" t="s">
        <v>437</v>
      </c>
      <c r="Y1996" s="55"/>
      <c r="Z1996" s="55"/>
      <c r="AA1996" s="55"/>
      <c r="AB1996" s="56">
        <v>0</v>
      </c>
      <c r="AC1996" s="56"/>
    </row>
    <row r="1997" spans="1:31" ht="11.1" customHeight="1" x14ac:dyDescent="0.15">
      <c r="A1997" s="6" t="s">
        <v>435</v>
      </c>
      <c r="C1997" s="40" t="s">
        <v>445</v>
      </c>
      <c r="D1997" s="40"/>
      <c r="E1997" s="40"/>
      <c r="F1997" s="40"/>
      <c r="G1997" s="51">
        <v>3630258</v>
      </c>
      <c r="H1997" s="51"/>
      <c r="I1997" s="52" t="s">
        <v>397</v>
      </c>
      <c r="J1997" s="52"/>
      <c r="K1997" s="52"/>
      <c r="L1997" s="52"/>
      <c r="M1997" s="53" t="s">
        <v>447</v>
      </c>
      <c r="N1997" s="53"/>
      <c r="O1997" s="53"/>
      <c r="P1997" s="53" t="s">
        <v>450</v>
      </c>
      <c r="Q1997" s="53"/>
      <c r="R1997" s="53"/>
      <c r="S1997" s="54">
        <v>1.67</v>
      </c>
      <c r="T1997" s="54"/>
      <c r="V1997" s="5">
        <v>0</v>
      </c>
      <c r="W1997" s="4" t="s">
        <v>436</v>
      </c>
      <c r="X1997" s="55" t="s">
        <v>437</v>
      </c>
      <c r="Y1997" s="55"/>
      <c r="Z1997" s="55"/>
      <c r="AA1997" s="55"/>
      <c r="AB1997" s="56">
        <v>0</v>
      </c>
      <c r="AC1997" s="56"/>
    </row>
    <row r="1998" spans="1:31" ht="11.1" customHeight="1" x14ac:dyDescent="0.15">
      <c r="A1998" s="6" t="s">
        <v>435</v>
      </c>
      <c r="C1998" s="40" t="s">
        <v>445</v>
      </c>
      <c r="D1998" s="40"/>
      <c r="E1998" s="40"/>
      <c r="F1998" s="40"/>
      <c r="G1998" s="51">
        <v>3630283</v>
      </c>
      <c r="H1998" s="51"/>
      <c r="I1998" s="52" t="s">
        <v>397</v>
      </c>
      <c r="J1998" s="52"/>
      <c r="K1998" s="52"/>
      <c r="L1998" s="52"/>
      <c r="M1998" s="53" t="s">
        <v>447</v>
      </c>
      <c r="N1998" s="53"/>
      <c r="O1998" s="53"/>
      <c r="P1998" s="53" t="s">
        <v>448</v>
      </c>
      <c r="Q1998" s="53"/>
      <c r="R1998" s="53"/>
      <c r="S1998" s="54">
        <v>7.6</v>
      </c>
      <c r="T1998" s="54"/>
      <c r="V1998" s="5">
        <v>0</v>
      </c>
      <c r="W1998" s="4" t="s">
        <v>436</v>
      </c>
      <c r="X1998" s="55" t="s">
        <v>437</v>
      </c>
      <c r="Y1998" s="55"/>
      <c r="Z1998" s="55"/>
      <c r="AA1998" s="55"/>
      <c r="AB1998" s="56">
        <v>0</v>
      </c>
      <c r="AC1998" s="56"/>
    </row>
    <row r="1999" spans="1:31" ht="11.1" customHeight="1" x14ac:dyDescent="0.15">
      <c r="A1999" s="6" t="s">
        <v>435</v>
      </c>
      <c r="C1999" s="40" t="s">
        <v>445</v>
      </c>
      <c r="D1999" s="40"/>
      <c r="E1999" s="40"/>
      <c r="F1999" s="40"/>
      <c r="G1999" s="51">
        <v>3630735</v>
      </c>
      <c r="H1999" s="51"/>
      <c r="I1999" s="52" t="s">
        <v>462</v>
      </c>
      <c r="J1999" s="52"/>
      <c r="K1999" s="52"/>
      <c r="L1999" s="52"/>
      <c r="M1999" s="53" t="s">
        <v>447</v>
      </c>
      <c r="N1999" s="53"/>
      <c r="O1999" s="53"/>
      <c r="P1999" s="53" t="s">
        <v>456</v>
      </c>
      <c r="Q1999" s="53"/>
      <c r="R1999" s="53"/>
      <c r="S1999" s="54">
        <v>3.73</v>
      </c>
      <c r="T1999" s="54"/>
      <c r="V1999" s="5">
        <v>0</v>
      </c>
      <c r="W1999" s="4" t="s">
        <v>436</v>
      </c>
      <c r="X1999" s="55" t="s">
        <v>437</v>
      </c>
      <c r="Y1999" s="55"/>
      <c r="Z1999" s="55"/>
      <c r="AA1999" s="55"/>
      <c r="AB1999" s="56">
        <v>0</v>
      </c>
      <c r="AC1999" s="56"/>
    </row>
    <row r="2000" spans="1:31" ht="11.1" customHeight="1" x14ac:dyDescent="0.15">
      <c r="A2000" s="6" t="s">
        <v>435</v>
      </c>
      <c r="C2000" s="40" t="s">
        <v>445</v>
      </c>
      <c r="D2000" s="40"/>
      <c r="E2000" s="40"/>
      <c r="F2000" s="40"/>
      <c r="G2000" s="51">
        <v>3630751</v>
      </c>
      <c r="H2000" s="51"/>
      <c r="I2000" s="52" t="s">
        <v>462</v>
      </c>
      <c r="J2000" s="52"/>
      <c r="K2000" s="52"/>
      <c r="L2000" s="52"/>
      <c r="M2000" s="53" t="s">
        <v>447</v>
      </c>
      <c r="N2000" s="53"/>
      <c r="O2000" s="53"/>
      <c r="P2000" s="53" t="s">
        <v>448</v>
      </c>
      <c r="Q2000" s="53"/>
      <c r="R2000" s="53"/>
      <c r="S2000" s="54">
        <v>3.34</v>
      </c>
      <c r="T2000" s="54"/>
      <c r="V2000" s="5">
        <v>0</v>
      </c>
      <c r="W2000" s="4" t="s">
        <v>436</v>
      </c>
      <c r="X2000" s="55" t="s">
        <v>437</v>
      </c>
      <c r="Y2000" s="55"/>
      <c r="Z2000" s="55"/>
      <c r="AA2000" s="55"/>
      <c r="AB2000" s="56">
        <v>0</v>
      </c>
      <c r="AC2000" s="56"/>
    </row>
    <row r="2001" spans="1:29" ht="11.1" customHeight="1" x14ac:dyDescent="0.15">
      <c r="A2001" s="6" t="s">
        <v>435</v>
      </c>
      <c r="C2001" s="40" t="s">
        <v>445</v>
      </c>
      <c r="D2001" s="40"/>
      <c r="E2001" s="40"/>
      <c r="F2001" s="40"/>
      <c r="G2001" s="51">
        <v>3633689</v>
      </c>
      <c r="H2001" s="51"/>
      <c r="I2001" s="52" t="s">
        <v>398</v>
      </c>
      <c r="J2001" s="52"/>
      <c r="K2001" s="52"/>
      <c r="L2001" s="52"/>
      <c r="M2001" s="53" t="s">
        <v>447</v>
      </c>
      <c r="N2001" s="53"/>
      <c r="O2001" s="53"/>
      <c r="P2001" s="53" t="s">
        <v>450</v>
      </c>
      <c r="Q2001" s="53"/>
      <c r="R2001" s="53"/>
      <c r="S2001" s="54">
        <v>7.08</v>
      </c>
      <c r="T2001" s="54"/>
      <c r="V2001" s="5">
        <v>0</v>
      </c>
      <c r="W2001" s="4" t="s">
        <v>436</v>
      </c>
      <c r="X2001" s="55" t="s">
        <v>437</v>
      </c>
      <c r="Y2001" s="55"/>
      <c r="Z2001" s="55"/>
      <c r="AA2001" s="55"/>
      <c r="AB2001" s="56">
        <v>0</v>
      </c>
      <c r="AC2001" s="56"/>
    </row>
    <row r="2002" spans="1:29" ht="11.1" customHeight="1" x14ac:dyDescent="0.15">
      <c r="A2002" s="6" t="s">
        <v>435</v>
      </c>
      <c r="C2002" s="40" t="s">
        <v>445</v>
      </c>
      <c r="D2002" s="40"/>
      <c r="E2002" s="40"/>
      <c r="F2002" s="40"/>
      <c r="G2002" s="51">
        <v>3633732</v>
      </c>
      <c r="H2002" s="51"/>
      <c r="I2002" s="52" t="s">
        <v>398</v>
      </c>
      <c r="J2002" s="52"/>
      <c r="K2002" s="52"/>
      <c r="L2002" s="52"/>
      <c r="M2002" s="53" t="s">
        <v>447</v>
      </c>
      <c r="N2002" s="53"/>
      <c r="O2002" s="53"/>
      <c r="P2002" s="53" t="s">
        <v>448</v>
      </c>
      <c r="Q2002" s="53"/>
      <c r="R2002" s="53"/>
      <c r="S2002" s="54">
        <v>7.52</v>
      </c>
      <c r="T2002" s="54"/>
      <c r="V2002" s="5">
        <v>0</v>
      </c>
      <c r="W2002" s="4" t="s">
        <v>436</v>
      </c>
      <c r="X2002" s="55" t="s">
        <v>437</v>
      </c>
      <c r="Y2002" s="55"/>
      <c r="Z2002" s="55"/>
      <c r="AA2002" s="55"/>
      <c r="AB2002" s="56">
        <v>0</v>
      </c>
      <c r="AC2002" s="56"/>
    </row>
    <row r="2003" spans="1:29" ht="11.1" customHeight="1" x14ac:dyDescent="0.15">
      <c r="A2003" s="6" t="s">
        <v>435</v>
      </c>
      <c r="C2003" s="40" t="s">
        <v>445</v>
      </c>
      <c r="D2003" s="40"/>
      <c r="E2003" s="40"/>
      <c r="F2003" s="40"/>
      <c r="G2003" s="51">
        <v>3633960</v>
      </c>
      <c r="H2003" s="51"/>
      <c r="I2003" s="52" t="s">
        <v>398</v>
      </c>
      <c r="J2003" s="52"/>
      <c r="K2003" s="52"/>
      <c r="L2003" s="52"/>
      <c r="M2003" s="53" t="s">
        <v>447</v>
      </c>
      <c r="N2003" s="53"/>
      <c r="O2003" s="53"/>
      <c r="P2003" s="53" t="s">
        <v>450</v>
      </c>
      <c r="Q2003" s="53"/>
      <c r="R2003" s="53"/>
      <c r="S2003" s="54">
        <v>5.05</v>
      </c>
      <c r="T2003" s="54"/>
      <c r="V2003" s="5">
        <v>0</v>
      </c>
      <c r="W2003" s="4" t="s">
        <v>436</v>
      </c>
      <c r="X2003" s="55" t="s">
        <v>437</v>
      </c>
      <c r="Y2003" s="55"/>
      <c r="Z2003" s="55"/>
      <c r="AA2003" s="55"/>
      <c r="AB2003" s="56">
        <v>0</v>
      </c>
      <c r="AC2003" s="56"/>
    </row>
    <row r="2004" spans="1:29" ht="11.1" customHeight="1" x14ac:dyDescent="0.15">
      <c r="A2004" s="6" t="s">
        <v>435</v>
      </c>
      <c r="C2004" s="40" t="s">
        <v>445</v>
      </c>
      <c r="D2004" s="40"/>
      <c r="E2004" s="40"/>
      <c r="F2004" s="40"/>
      <c r="G2004" s="51">
        <v>3634490</v>
      </c>
      <c r="H2004" s="51"/>
      <c r="I2004" s="52" t="s">
        <v>463</v>
      </c>
      <c r="J2004" s="52"/>
      <c r="K2004" s="52"/>
      <c r="L2004" s="52"/>
      <c r="M2004" s="53" t="s">
        <v>447</v>
      </c>
      <c r="N2004" s="53"/>
      <c r="O2004" s="53"/>
      <c r="P2004" s="53" t="s">
        <v>448</v>
      </c>
      <c r="Q2004" s="53"/>
      <c r="R2004" s="53"/>
      <c r="S2004" s="54">
        <v>5.38</v>
      </c>
      <c r="T2004" s="54"/>
      <c r="V2004" s="5">
        <v>0</v>
      </c>
      <c r="W2004" s="4" t="s">
        <v>436</v>
      </c>
      <c r="X2004" s="55" t="s">
        <v>437</v>
      </c>
      <c r="Y2004" s="55"/>
      <c r="Z2004" s="55"/>
      <c r="AA2004" s="55"/>
      <c r="AB2004" s="56">
        <v>0</v>
      </c>
      <c r="AC2004" s="56"/>
    </row>
    <row r="2005" spans="1:29" ht="11.1" customHeight="1" x14ac:dyDescent="0.15">
      <c r="A2005" s="6" t="s">
        <v>435</v>
      </c>
      <c r="C2005" s="40" t="s">
        <v>445</v>
      </c>
      <c r="D2005" s="40"/>
      <c r="E2005" s="40"/>
      <c r="F2005" s="40"/>
      <c r="G2005" s="51">
        <v>3636886</v>
      </c>
      <c r="H2005" s="51"/>
      <c r="I2005" s="52" t="s">
        <v>399</v>
      </c>
      <c r="J2005" s="52"/>
      <c r="K2005" s="52"/>
      <c r="L2005" s="52"/>
      <c r="M2005" s="53" t="s">
        <v>447</v>
      </c>
      <c r="N2005" s="53"/>
      <c r="O2005" s="53"/>
      <c r="P2005" s="53" t="s">
        <v>449</v>
      </c>
      <c r="Q2005" s="53"/>
      <c r="R2005" s="53"/>
      <c r="S2005" s="54">
        <v>5.65</v>
      </c>
      <c r="T2005" s="54"/>
      <c r="V2005" s="5">
        <v>0</v>
      </c>
      <c r="W2005" s="4" t="s">
        <v>436</v>
      </c>
      <c r="X2005" s="55" t="s">
        <v>437</v>
      </c>
      <c r="Y2005" s="55"/>
      <c r="Z2005" s="55"/>
      <c r="AA2005" s="55"/>
      <c r="AB2005" s="56">
        <v>0</v>
      </c>
      <c r="AC2005" s="56"/>
    </row>
    <row r="2006" spans="1:29" ht="11.1" customHeight="1" x14ac:dyDescent="0.15">
      <c r="A2006" s="6" t="s">
        <v>435</v>
      </c>
      <c r="C2006" s="40" t="s">
        <v>445</v>
      </c>
      <c r="D2006" s="40"/>
      <c r="E2006" s="40"/>
      <c r="F2006" s="40"/>
      <c r="G2006" s="51">
        <v>3636924</v>
      </c>
      <c r="H2006" s="51"/>
      <c r="I2006" s="52" t="s">
        <v>399</v>
      </c>
      <c r="J2006" s="52"/>
      <c r="K2006" s="52"/>
      <c r="L2006" s="52"/>
      <c r="M2006" s="53" t="s">
        <v>447</v>
      </c>
      <c r="N2006" s="53"/>
      <c r="O2006" s="53"/>
      <c r="P2006" s="53" t="s">
        <v>448</v>
      </c>
      <c r="Q2006" s="53"/>
      <c r="R2006" s="53"/>
      <c r="S2006" s="54">
        <v>7.54</v>
      </c>
      <c r="T2006" s="54"/>
      <c r="V2006" s="5">
        <v>0</v>
      </c>
      <c r="W2006" s="4" t="s">
        <v>436</v>
      </c>
      <c r="X2006" s="55" t="s">
        <v>437</v>
      </c>
      <c r="Y2006" s="55"/>
      <c r="Z2006" s="55"/>
      <c r="AA2006" s="55"/>
      <c r="AB2006" s="56">
        <v>0</v>
      </c>
      <c r="AC2006" s="56"/>
    </row>
    <row r="2007" spans="1:29" ht="11.1" customHeight="1" x14ac:dyDescent="0.15">
      <c r="A2007" s="6" t="s">
        <v>435</v>
      </c>
      <c r="C2007" s="40" t="s">
        <v>445</v>
      </c>
      <c r="D2007" s="40"/>
      <c r="E2007" s="40"/>
      <c r="F2007" s="40"/>
      <c r="G2007" s="51">
        <v>3636984</v>
      </c>
      <c r="H2007" s="51"/>
      <c r="I2007" s="52" t="s">
        <v>399</v>
      </c>
      <c r="J2007" s="52"/>
      <c r="K2007" s="52"/>
      <c r="L2007" s="52"/>
      <c r="M2007" s="53" t="s">
        <v>447</v>
      </c>
      <c r="N2007" s="53"/>
      <c r="O2007" s="53"/>
      <c r="P2007" s="53" t="s">
        <v>450</v>
      </c>
      <c r="Q2007" s="53"/>
      <c r="R2007" s="53"/>
      <c r="S2007" s="54">
        <v>6.46</v>
      </c>
      <c r="T2007" s="54"/>
      <c r="V2007" s="5">
        <v>0</v>
      </c>
      <c r="W2007" s="4" t="s">
        <v>436</v>
      </c>
      <c r="X2007" s="55" t="s">
        <v>437</v>
      </c>
      <c r="Y2007" s="55"/>
      <c r="Z2007" s="55"/>
      <c r="AA2007" s="55"/>
      <c r="AB2007" s="56">
        <v>0</v>
      </c>
      <c r="AC2007" s="56"/>
    </row>
    <row r="2008" spans="1:29" ht="11.1" customHeight="1" x14ac:dyDescent="0.15">
      <c r="A2008" s="6" t="s">
        <v>435</v>
      </c>
      <c r="C2008" s="40" t="s">
        <v>445</v>
      </c>
      <c r="D2008" s="40"/>
      <c r="E2008" s="40"/>
      <c r="F2008" s="40"/>
      <c r="G2008" s="51">
        <v>3637157</v>
      </c>
      <c r="H2008" s="51"/>
      <c r="I2008" s="52" t="s">
        <v>399</v>
      </c>
      <c r="J2008" s="52"/>
      <c r="K2008" s="52"/>
      <c r="L2008" s="52"/>
      <c r="M2008" s="53" t="s">
        <v>447</v>
      </c>
      <c r="N2008" s="53"/>
      <c r="O2008" s="53"/>
      <c r="P2008" s="53" t="s">
        <v>448</v>
      </c>
      <c r="Q2008" s="53"/>
      <c r="R2008" s="53"/>
      <c r="S2008" s="54">
        <v>4.54</v>
      </c>
      <c r="T2008" s="54"/>
      <c r="V2008" s="5">
        <v>0</v>
      </c>
      <c r="W2008" s="4" t="s">
        <v>436</v>
      </c>
      <c r="X2008" s="55" t="s">
        <v>437</v>
      </c>
      <c r="Y2008" s="55"/>
      <c r="Z2008" s="55"/>
      <c r="AA2008" s="55"/>
      <c r="AB2008" s="56">
        <v>0</v>
      </c>
      <c r="AC2008" s="56"/>
    </row>
    <row r="2009" spans="1:29" ht="11.1" customHeight="1" x14ac:dyDescent="0.15">
      <c r="A2009" s="6" t="s">
        <v>435</v>
      </c>
      <c r="C2009" s="40" t="s">
        <v>445</v>
      </c>
      <c r="D2009" s="40"/>
      <c r="E2009" s="40"/>
      <c r="F2009" s="40"/>
      <c r="G2009" s="51">
        <v>3637222</v>
      </c>
      <c r="H2009" s="51"/>
      <c r="I2009" s="52" t="s">
        <v>464</v>
      </c>
      <c r="J2009" s="52"/>
      <c r="K2009" s="52"/>
      <c r="L2009" s="52"/>
      <c r="M2009" s="53" t="s">
        <v>447</v>
      </c>
      <c r="N2009" s="53"/>
      <c r="O2009" s="53"/>
      <c r="P2009" s="53" t="s">
        <v>449</v>
      </c>
      <c r="Q2009" s="53"/>
      <c r="R2009" s="53"/>
      <c r="S2009" s="54">
        <v>7.09</v>
      </c>
      <c r="T2009" s="54"/>
      <c r="V2009" s="5">
        <v>0</v>
      </c>
      <c r="W2009" s="4" t="s">
        <v>436</v>
      </c>
      <c r="X2009" s="55" t="s">
        <v>437</v>
      </c>
      <c r="Y2009" s="55"/>
      <c r="Z2009" s="55"/>
      <c r="AA2009" s="55"/>
      <c r="AB2009" s="56">
        <v>0</v>
      </c>
      <c r="AC2009" s="56"/>
    </row>
    <row r="2010" spans="1:29" ht="11.1" customHeight="1" x14ac:dyDescent="0.15">
      <c r="A2010" s="6" t="s">
        <v>435</v>
      </c>
      <c r="C2010" s="40" t="s">
        <v>445</v>
      </c>
      <c r="D2010" s="40"/>
      <c r="E2010" s="40"/>
      <c r="F2010" s="40"/>
      <c r="G2010" s="51">
        <v>3640767</v>
      </c>
      <c r="H2010" s="51"/>
      <c r="I2010" s="52" t="s">
        <v>400</v>
      </c>
      <c r="J2010" s="52"/>
      <c r="K2010" s="52"/>
      <c r="L2010" s="52"/>
      <c r="M2010" s="53" t="s">
        <v>447</v>
      </c>
      <c r="N2010" s="53"/>
      <c r="O2010" s="53"/>
      <c r="P2010" s="53" t="s">
        <v>450</v>
      </c>
      <c r="Q2010" s="53"/>
      <c r="R2010" s="53"/>
      <c r="S2010" s="54">
        <v>5.28</v>
      </c>
      <c r="T2010" s="54"/>
      <c r="V2010" s="5">
        <v>0</v>
      </c>
      <c r="W2010" s="4" t="s">
        <v>436</v>
      </c>
      <c r="X2010" s="55" t="s">
        <v>437</v>
      </c>
      <c r="Y2010" s="55"/>
      <c r="Z2010" s="55"/>
      <c r="AA2010" s="55"/>
      <c r="AB2010" s="56">
        <v>0</v>
      </c>
      <c r="AC2010" s="56"/>
    </row>
    <row r="2011" spans="1:29" ht="11.1" customHeight="1" x14ac:dyDescent="0.15">
      <c r="A2011" s="6" t="s">
        <v>435</v>
      </c>
      <c r="C2011" s="40" t="s">
        <v>445</v>
      </c>
      <c r="D2011" s="40"/>
      <c r="E2011" s="40"/>
      <c r="F2011" s="40"/>
      <c r="G2011" s="51">
        <v>3640881</v>
      </c>
      <c r="H2011" s="51"/>
      <c r="I2011" s="52" t="s">
        <v>400</v>
      </c>
      <c r="J2011" s="52"/>
      <c r="K2011" s="52"/>
      <c r="L2011" s="52"/>
      <c r="M2011" s="53" t="s">
        <v>447</v>
      </c>
      <c r="N2011" s="53"/>
      <c r="O2011" s="53"/>
      <c r="P2011" s="53" t="s">
        <v>448</v>
      </c>
      <c r="Q2011" s="53"/>
      <c r="R2011" s="53"/>
      <c r="S2011" s="54">
        <v>9.2200000000000006</v>
      </c>
      <c r="T2011" s="54"/>
      <c r="V2011" s="5">
        <v>0</v>
      </c>
      <c r="W2011" s="4" t="s">
        <v>436</v>
      </c>
      <c r="X2011" s="55" t="s">
        <v>437</v>
      </c>
      <c r="Y2011" s="55"/>
      <c r="Z2011" s="55"/>
      <c r="AA2011" s="55"/>
      <c r="AB2011" s="56">
        <v>0</v>
      </c>
      <c r="AC2011" s="56"/>
    </row>
    <row r="2012" spans="1:29" ht="11.1" customHeight="1" x14ac:dyDescent="0.15">
      <c r="A2012" s="6" t="s">
        <v>435</v>
      </c>
      <c r="C2012" s="40" t="s">
        <v>445</v>
      </c>
      <c r="D2012" s="40"/>
      <c r="E2012" s="40"/>
      <c r="F2012" s="40"/>
      <c r="G2012" s="51">
        <v>3640988</v>
      </c>
      <c r="H2012" s="51"/>
      <c r="I2012" s="52" t="s">
        <v>400</v>
      </c>
      <c r="J2012" s="52"/>
      <c r="K2012" s="52"/>
      <c r="L2012" s="52"/>
      <c r="M2012" s="53" t="s">
        <v>447</v>
      </c>
      <c r="N2012" s="53"/>
      <c r="O2012" s="53"/>
      <c r="P2012" s="53" t="s">
        <v>448</v>
      </c>
      <c r="Q2012" s="53"/>
      <c r="R2012" s="53"/>
      <c r="S2012" s="54">
        <v>0.5</v>
      </c>
      <c r="T2012" s="54"/>
      <c r="V2012" s="5">
        <v>0</v>
      </c>
      <c r="W2012" s="4" t="s">
        <v>436</v>
      </c>
      <c r="X2012" s="55" t="s">
        <v>437</v>
      </c>
      <c r="Y2012" s="55"/>
      <c r="Z2012" s="55"/>
      <c r="AA2012" s="55"/>
      <c r="AB2012" s="56">
        <v>0</v>
      </c>
      <c r="AC2012" s="56"/>
    </row>
    <row r="2013" spans="1:29" ht="11.1" customHeight="1" x14ac:dyDescent="0.15">
      <c r="A2013" s="6" t="s">
        <v>435</v>
      </c>
      <c r="C2013" s="40" t="s">
        <v>445</v>
      </c>
      <c r="D2013" s="40"/>
      <c r="E2013" s="40"/>
      <c r="F2013" s="40"/>
      <c r="G2013" s="51">
        <v>3641001</v>
      </c>
      <c r="H2013" s="51"/>
      <c r="I2013" s="52" t="s">
        <v>400</v>
      </c>
      <c r="J2013" s="52"/>
      <c r="K2013" s="52"/>
      <c r="L2013" s="52"/>
      <c r="M2013" s="53" t="s">
        <v>447</v>
      </c>
      <c r="N2013" s="53"/>
      <c r="O2013" s="53"/>
      <c r="P2013" s="53" t="s">
        <v>449</v>
      </c>
      <c r="Q2013" s="53"/>
      <c r="R2013" s="53"/>
      <c r="S2013" s="54">
        <v>9.86</v>
      </c>
      <c r="T2013" s="54"/>
      <c r="V2013" s="5">
        <v>0</v>
      </c>
      <c r="W2013" s="4" t="s">
        <v>436</v>
      </c>
      <c r="X2013" s="55" t="s">
        <v>437</v>
      </c>
      <c r="Y2013" s="55"/>
      <c r="Z2013" s="55"/>
      <c r="AA2013" s="55"/>
      <c r="AB2013" s="56">
        <v>0</v>
      </c>
      <c r="AC2013" s="56"/>
    </row>
    <row r="2014" spans="1:29" ht="11.1" customHeight="1" x14ac:dyDescent="0.15">
      <c r="A2014" s="6" t="s">
        <v>435</v>
      </c>
      <c r="C2014" s="40" t="s">
        <v>445</v>
      </c>
      <c r="D2014" s="40"/>
      <c r="E2014" s="40"/>
      <c r="F2014" s="40"/>
      <c r="G2014" s="51">
        <v>3644285</v>
      </c>
      <c r="H2014" s="51"/>
      <c r="I2014" s="52" t="s">
        <v>401</v>
      </c>
      <c r="J2014" s="52"/>
      <c r="K2014" s="52"/>
      <c r="L2014" s="52"/>
      <c r="M2014" s="53" t="s">
        <v>447</v>
      </c>
      <c r="N2014" s="53"/>
      <c r="O2014" s="53"/>
      <c r="P2014" s="53" t="s">
        <v>450</v>
      </c>
      <c r="Q2014" s="53"/>
      <c r="R2014" s="53"/>
      <c r="S2014" s="54">
        <v>4</v>
      </c>
      <c r="T2014" s="54"/>
      <c r="V2014" s="5">
        <v>0</v>
      </c>
      <c r="W2014" s="4" t="s">
        <v>436</v>
      </c>
      <c r="X2014" s="55" t="s">
        <v>437</v>
      </c>
      <c r="Y2014" s="55"/>
      <c r="Z2014" s="55"/>
      <c r="AA2014" s="55"/>
      <c r="AB2014" s="56">
        <v>0</v>
      </c>
      <c r="AC2014" s="56"/>
    </row>
    <row r="2015" spans="1:29" ht="11.1" customHeight="1" x14ac:dyDescent="0.15">
      <c r="A2015" s="6" t="s">
        <v>435</v>
      </c>
      <c r="C2015" s="40" t="s">
        <v>445</v>
      </c>
      <c r="D2015" s="40"/>
      <c r="E2015" s="40"/>
      <c r="F2015" s="40"/>
      <c r="G2015" s="51">
        <v>3644458</v>
      </c>
      <c r="H2015" s="51"/>
      <c r="I2015" s="52" t="s">
        <v>401</v>
      </c>
      <c r="J2015" s="52"/>
      <c r="K2015" s="52"/>
      <c r="L2015" s="52"/>
      <c r="M2015" s="53" t="s">
        <v>447</v>
      </c>
      <c r="N2015" s="53"/>
      <c r="O2015" s="53"/>
      <c r="P2015" s="53" t="s">
        <v>448</v>
      </c>
      <c r="Q2015" s="53"/>
      <c r="R2015" s="53"/>
      <c r="S2015" s="54">
        <v>8.58</v>
      </c>
      <c r="T2015" s="54"/>
      <c r="V2015" s="5">
        <v>0</v>
      </c>
      <c r="W2015" s="4" t="s">
        <v>436</v>
      </c>
      <c r="X2015" s="55" t="s">
        <v>437</v>
      </c>
      <c r="Y2015" s="55"/>
      <c r="Z2015" s="55"/>
      <c r="AA2015" s="55"/>
      <c r="AB2015" s="56">
        <v>0</v>
      </c>
      <c r="AC2015" s="56"/>
    </row>
    <row r="2016" spans="1:29" ht="11.1" customHeight="1" x14ac:dyDescent="0.15">
      <c r="A2016" s="6" t="s">
        <v>435</v>
      </c>
      <c r="C2016" s="40" t="s">
        <v>445</v>
      </c>
      <c r="D2016" s="40"/>
      <c r="E2016" s="40"/>
      <c r="F2016" s="40"/>
      <c r="G2016" s="51">
        <v>3644532</v>
      </c>
      <c r="H2016" s="51"/>
      <c r="I2016" s="52" t="s">
        <v>401</v>
      </c>
      <c r="J2016" s="52"/>
      <c r="K2016" s="52"/>
      <c r="L2016" s="52"/>
      <c r="M2016" s="53" t="s">
        <v>447</v>
      </c>
      <c r="N2016" s="53"/>
      <c r="O2016" s="53"/>
      <c r="P2016" s="53" t="s">
        <v>449</v>
      </c>
      <c r="Q2016" s="53"/>
      <c r="R2016" s="53"/>
      <c r="S2016" s="54">
        <v>8.32</v>
      </c>
      <c r="T2016" s="54"/>
      <c r="V2016" s="5">
        <v>0</v>
      </c>
      <c r="W2016" s="4" t="s">
        <v>436</v>
      </c>
      <c r="X2016" s="55" t="s">
        <v>437</v>
      </c>
      <c r="Y2016" s="55"/>
      <c r="Z2016" s="55"/>
      <c r="AA2016" s="55"/>
      <c r="AB2016" s="56">
        <v>0</v>
      </c>
      <c r="AC2016" s="56"/>
    </row>
    <row r="2017" spans="1:29" ht="11.1" customHeight="1" x14ac:dyDescent="0.15">
      <c r="A2017" s="6" t="s">
        <v>435</v>
      </c>
      <c r="C2017" s="40" t="s">
        <v>445</v>
      </c>
      <c r="D2017" s="40"/>
      <c r="E2017" s="40"/>
      <c r="F2017" s="40"/>
      <c r="G2017" s="51">
        <v>3647855</v>
      </c>
      <c r="H2017" s="51"/>
      <c r="I2017" s="52" t="s">
        <v>402</v>
      </c>
      <c r="J2017" s="52"/>
      <c r="K2017" s="52"/>
      <c r="L2017" s="52"/>
      <c r="M2017" s="53" t="s">
        <v>447</v>
      </c>
      <c r="N2017" s="53"/>
      <c r="O2017" s="53"/>
      <c r="P2017" s="53" t="s">
        <v>448</v>
      </c>
      <c r="Q2017" s="53"/>
      <c r="R2017" s="53"/>
      <c r="S2017" s="54">
        <v>6.97</v>
      </c>
      <c r="T2017" s="54"/>
      <c r="V2017" s="5">
        <v>0</v>
      </c>
      <c r="W2017" s="4" t="s">
        <v>436</v>
      </c>
      <c r="X2017" s="55" t="s">
        <v>437</v>
      </c>
      <c r="Y2017" s="55"/>
      <c r="Z2017" s="55"/>
      <c r="AA2017" s="55"/>
      <c r="AB2017" s="56">
        <v>0</v>
      </c>
      <c r="AC2017" s="56"/>
    </row>
    <row r="2018" spans="1:29" ht="11.1" customHeight="1" x14ac:dyDescent="0.15">
      <c r="A2018" s="6" t="s">
        <v>435</v>
      </c>
      <c r="C2018" s="40" t="s">
        <v>445</v>
      </c>
      <c r="D2018" s="40"/>
      <c r="E2018" s="40"/>
      <c r="F2018" s="40"/>
      <c r="G2018" s="51">
        <v>3647884</v>
      </c>
      <c r="H2018" s="51"/>
      <c r="I2018" s="52" t="s">
        <v>402</v>
      </c>
      <c r="J2018" s="52"/>
      <c r="K2018" s="52"/>
      <c r="L2018" s="52"/>
      <c r="M2018" s="53" t="s">
        <v>447</v>
      </c>
      <c r="N2018" s="53"/>
      <c r="O2018" s="53"/>
      <c r="P2018" s="53" t="s">
        <v>450</v>
      </c>
      <c r="Q2018" s="53"/>
      <c r="R2018" s="53"/>
      <c r="S2018" s="54">
        <v>5.96</v>
      </c>
      <c r="T2018" s="54"/>
      <c r="V2018" s="5">
        <v>0</v>
      </c>
      <c r="W2018" s="4" t="s">
        <v>436</v>
      </c>
      <c r="X2018" s="55" t="s">
        <v>437</v>
      </c>
      <c r="Y2018" s="55"/>
      <c r="Z2018" s="55"/>
      <c r="AA2018" s="55"/>
      <c r="AB2018" s="56">
        <v>0</v>
      </c>
      <c r="AC2018" s="56"/>
    </row>
    <row r="2019" spans="1:29" ht="11.1" customHeight="1" x14ac:dyDescent="0.15">
      <c r="A2019" s="6" t="s">
        <v>435</v>
      </c>
      <c r="C2019" s="40" t="s">
        <v>445</v>
      </c>
      <c r="D2019" s="40"/>
      <c r="E2019" s="40"/>
      <c r="F2019" s="40"/>
      <c r="G2019" s="51">
        <v>3647901</v>
      </c>
      <c r="H2019" s="51"/>
      <c r="I2019" s="52" t="s">
        <v>402</v>
      </c>
      <c r="J2019" s="52"/>
      <c r="K2019" s="52"/>
      <c r="L2019" s="52"/>
      <c r="M2019" s="53" t="s">
        <v>447</v>
      </c>
      <c r="N2019" s="53"/>
      <c r="O2019" s="53"/>
      <c r="P2019" s="53" t="s">
        <v>449</v>
      </c>
      <c r="Q2019" s="53"/>
      <c r="R2019" s="53"/>
      <c r="S2019" s="54">
        <v>6.67</v>
      </c>
      <c r="T2019" s="54"/>
      <c r="V2019" s="5">
        <v>0</v>
      </c>
      <c r="W2019" s="4" t="s">
        <v>436</v>
      </c>
      <c r="X2019" s="55" t="s">
        <v>437</v>
      </c>
      <c r="Y2019" s="55"/>
      <c r="Z2019" s="55"/>
      <c r="AA2019" s="55"/>
      <c r="AB2019" s="56">
        <v>0</v>
      </c>
      <c r="AC2019" s="56"/>
    </row>
    <row r="2020" spans="1:29" ht="11.1" customHeight="1" x14ac:dyDescent="0.15">
      <c r="A2020" s="6" t="s">
        <v>435</v>
      </c>
      <c r="C2020" s="40" t="s">
        <v>445</v>
      </c>
      <c r="D2020" s="40"/>
      <c r="E2020" s="40"/>
      <c r="F2020" s="40"/>
      <c r="G2020" s="51">
        <v>3648072</v>
      </c>
      <c r="H2020" s="51"/>
      <c r="I2020" s="52" t="s">
        <v>402</v>
      </c>
      <c r="J2020" s="52"/>
      <c r="K2020" s="52"/>
      <c r="L2020" s="52"/>
      <c r="M2020" s="53" t="s">
        <v>447</v>
      </c>
      <c r="N2020" s="53"/>
      <c r="O2020" s="53"/>
      <c r="P2020" s="53" t="s">
        <v>448</v>
      </c>
      <c r="Q2020" s="53"/>
      <c r="R2020" s="53"/>
      <c r="S2020" s="54">
        <v>4.24</v>
      </c>
      <c r="T2020" s="54"/>
      <c r="V2020" s="5">
        <v>0</v>
      </c>
      <c r="W2020" s="4" t="s">
        <v>436</v>
      </c>
      <c r="X2020" s="55" t="s">
        <v>437</v>
      </c>
      <c r="Y2020" s="55"/>
      <c r="Z2020" s="55"/>
      <c r="AA2020" s="55"/>
      <c r="AB2020" s="56">
        <v>0</v>
      </c>
      <c r="AC2020" s="56"/>
    </row>
    <row r="2021" spans="1:29" ht="11.1" customHeight="1" x14ac:dyDescent="0.15">
      <c r="A2021" s="6" t="s">
        <v>435</v>
      </c>
      <c r="C2021" s="40" t="s">
        <v>445</v>
      </c>
      <c r="D2021" s="40"/>
      <c r="E2021" s="40"/>
      <c r="F2021" s="40"/>
      <c r="G2021" s="51">
        <v>3648075</v>
      </c>
      <c r="H2021" s="51"/>
      <c r="I2021" s="52" t="s">
        <v>402</v>
      </c>
      <c r="J2021" s="52"/>
      <c r="K2021" s="52"/>
      <c r="L2021" s="52"/>
      <c r="M2021" s="53" t="s">
        <v>447</v>
      </c>
      <c r="N2021" s="53"/>
      <c r="O2021" s="53"/>
      <c r="P2021" s="53" t="s">
        <v>449</v>
      </c>
      <c r="Q2021" s="53"/>
      <c r="R2021" s="53"/>
      <c r="S2021" s="54">
        <v>3.95</v>
      </c>
      <c r="T2021" s="54"/>
      <c r="V2021" s="5">
        <v>0</v>
      </c>
      <c r="W2021" s="4" t="s">
        <v>436</v>
      </c>
      <c r="X2021" s="55" t="s">
        <v>437</v>
      </c>
      <c r="Y2021" s="55"/>
      <c r="Z2021" s="55"/>
      <c r="AA2021" s="55"/>
      <c r="AB2021" s="56">
        <v>0</v>
      </c>
      <c r="AC2021" s="56"/>
    </row>
    <row r="2022" spans="1:29" ht="11.1" customHeight="1" x14ac:dyDescent="0.15">
      <c r="A2022" s="6" t="s">
        <v>435</v>
      </c>
      <c r="C2022" s="40" t="s">
        <v>445</v>
      </c>
      <c r="D2022" s="40"/>
      <c r="E2022" s="40"/>
      <c r="F2022" s="40"/>
      <c r="G2022" s="51">
        <v>3651363</v>
      </c>
      <c r="H2022" s="51"/>
      <c r="I2022" s="52" t="s">
        <v>403</v>
      </c>
      <c r="J2022" s="52"/>
      <c r="K2022" s="52"/>
      <c r="L2022" s="52"/>
      <c r="M2022" s="53" t="s">
        <v>447</v>
      </c>
      <c r="N2022" s="53"/>
      <c r="O2022" s="53"/>
      <c r="P2022" s="53" t="s">
        <v>450</v>
      </c>
      <c r="Q2022" s="53"/>
      <c r="R2022" s="53"/>
      <c r="S2022" s="54">
        <v>5.08</v>
      </c>
      <c r="T2022" s="54"/>
      <c r="V2022" s="5">
        <v>0</v>
      </c>
      <c r="W2022" s="4" t="s">
        <v>436</v>
      </c>
      <c r="X2022" s="55" t="s">
        <v>437</v>
      </c>
      <c r="Y2022" s="55"/>
      <c r="Z2022" s="55"/>
      <c r="AA2022" s="55"/>
      <c r="AB2022" s="56">
        <v>0</v>
      </c>
      <c r="AC2022" s="56"/>
    </row>
    <row r="2023" spans="1:29" ht="11.1" customHeight="1" x14ac:dyDescent="0.15">
      <c r="A2023" s="6" t="s">
        <v>435</v>
      </c>
      <c r="C2023" s="40" t="s">
        <v>445</v>
      </c>
      <c r="D2023" s="40"/>
      <c r="E2023" s="40"/>
      <c r="F2023" s="40"/>
      <c r="G2023" s="51">
        <v>3651462</v>
      </c>
      <c r="H2023" s="51"/>
      <c r="I2023" s="52" t="s">
        <v>403</v>
      </c>
      <c r="J2023" s="52"/>
      <c r="K2023" s="52"/>
      <c r="L2023" s="52"/>
      <c r="M2023" s="53" t="s">
        <v>447</v>
      </c>
      <c r="N2023" s="53"/>
      <c r="O2023" s="53"/>
      <c r="P2023" s="53" t="s">
        <v>448</v>
      </c>
      <c r="Q2023" s="53"/>
      <c r="R2023" s="53"/>
      <c r="S2023" s="54">
        <v>7.95</v>
      </c>
      <c r="T2023" s="54"/>
      <c r="V2023" s="5">
        <v>0</v>
      </c>
      <c r="W2023" s="4" t="s">
        <v>436</v>
      </c>
      <c r="X2023" s="55" t="s">
        <v>437</v>
      </c>
      <c r="Y2023" s="55"/>
      <c r="Z2023" s="55"/>
      <c r="AA2023" s="55"/>
      <c r="AB2023" s="56">
        <v>0</v>
      </c>
      <c r="AC2023" s="56"/>
    </row>
    <row r="2024" spans="1:29" ht="11.1" customHeight="1" x14ac:dyDescent="0.15">
      <c r="A2024" s="6" t="s">
        <v>435</v>
      </c>
      <c r="C2024" s="40" t="s">
        <v>445</v>
      </c>
      <c r="D2024" s="40"/>
      <c r="E2024" s="40"/>
      <c r="F2024" s="40"/>
      <c r="G2024" s="51">
        <v>3651603</v>
      </c>
      <c r="H2024" s="51"/>
      <c r="I2024" s="52" t="s">
        <v>403</v>
      </c>
      <c r="J2024" s="52"/>
      <c r="K2024" s="52"/>
      <c r="L2024" s="52"/>
      <c r="M2024" s="53" t="s">
        <v>447</v>
      </c>
      <c r="N2024" s="53"/>
      <c r="O2024" s="53"/>
      <c r="P2024" s="53" t="s">
        <v>448</v>
      </c>
      <c r="Q2024" s="53"/>
      <c r="R2024" s="53"/>
      <c r="S2024" s="54">
        <v>1.36</v>
      </c>
      <c r="T2024" s="54"/>
      <c r="V2024" s="5">
        <v>0</v>
      </c>
      <c r="W2024" s="4" t="s">
        <v>436</v>
      </c>
      <c r="X2024" s="55" t="s">
        <v>437</v>
      </c>
      <c r="Y2024" s="55"/>
      <c r="Z2024" s="55"/>
      <c r="AA2024" s="55"/>
      <c r="AB2024" s="56">
        <v>0</v>
      </c>
      <c r="AC2024" s="56"/>
    </row>
    <row r="2025" spans="1:29" ht="11.1" customHeight="1" x14ac:dyDescent="0.15">
      <c r="A2025" s="6" t="s">
        <v>435</v>
      </c>
      <c r="C2025" s="40" t="s">
        <v>445</v>
      </c>
      <c r="D2025" s="40"/>
      <c r="E2025" s="40"/>
      <c r="F2025" s="40"/>
      <c r="G2025" s="51">
        <v>3651606</v>
      </c>
      <c r="H2025" s="51"/>
      <c r="I2025" s="52" t="s">
        <v>403</v>
      </c>
      <c r="J2025" s="52"/>
      <c r="K2025" s="52"/>
      <c r="L2025" s="52"/>
      <c r="M2025" s="53" t="s">
        <v>447</v>
      </c>
      <c r="N2025" s="53"/>
      <c r="O2025" s="53"/>
      <c r="P2025" s="53" t="s">
        <v>449</v>
      </c>
      <c r="Q2025" s="53"/>
      <c r="R2025" s="53"/>
      <c r="S2025" s="54">
        <v>9.01</v>
      </c>
      <c r="T2025" s="54"/>
      <c r="V2025" s="5">
        <v>0</v>
      </c>
      <c r="W2025" s="4" t="s">
        <v>436</v>
      </c>
      <c r="X2025" s="55" t="s">
        <v>437</v>
      </c>
      <c r="Y2025" s="55"/>
      <c r="Z2025" s="55"/>
      <c r="AA2025" s="55"/>
      <c r="AB2025" s="56">
        <v>0</v>
      </c>
      <c r="AC2025" s="56"/>
    </row>
    <row r="2026" spans="1:29" ht="11.1" customHeight="1" x14ac:dyDescent="0.15">
      <c r="A2026" s="6" t="s">
        <v>435</v>
      </c>
      <c r="C2026" s="40" t="s">
        <v>445</v>
      </c>
      <c r="D2026" s="40"/>
      <c r="E2026" s="40"/>
      <c r="F2026" s="40"/>
      <c r="G2026" s="51">
        <v>3654380</v>
      </c>
      <c r="H2026" s="51"/>
      <c r="I2026" s="52" t="s">
        <v>404</v>
      </c>
      <c r="J2026" s="52"/>
      <c r="K2026" s="52"/>
      <c r="L2026" s="52"/>
      <c r="M2026" s="53" t="s">
        <v>447</v>
      </c>
      <c r="N2026" s="53"/>
      <c r="O2026" s="53"/>
      <c r="P2026" s="53" t="s">
        <v>448</v>
      </c>
      <c r="Q2026" s="53"/>
      <c r="R2026" s="53"/>
      <c r="S2026" s="54">
        <v>6</v>
      </c>
      <c r="T2026" s="54"/>
      <c r="V2026" s="5">
        <v>0</v>
      </c>
      <c r="W2026" s="4" t="s">
        <v>436</v>
      </c>
      <c r="X2026" s="55" t="s">
        <v>437</v>
      </c>
      <c r="Y2026" s="55"/>
      <c r="Z2026" s="55"/>
      <c r="AA2026" s="55"/>
      <c r="AB2026" s="56">
        <v>0</v>
      </c>
      <c r="AC2026" s="56"/>
    </row>
    <row r="2027" spans="1:29" ht="11.1" customHeight="1" x14ac:dyDescent="0.15">
      <c r="A2027" s="6" t="s">
        <v>435</v>
      </c>
      <c r="C2027" s="40" t="s">
        <v>445</v>
      </c>
      <c r="D2027" s="40"/>
      <c r="E2027" s="40"/>
      <c r="F2027" s="40"/>
      <c r="G2027" s="51">
        <v>3654410</v>
      </c>
      <c r="H2027" s="51"/>
      <c r="I2027" s="52" t="s">
        <v>404</v>
      </c>
      <c r="J2027" s="52"/>
      <c r="K2027" s="52"/>
      <c r="L2027" s="52"/>
      <c r="M2027" s="53" t="s">
        <v>447</v>
      </c>
      <c r="N2027" s="53"/>
      <c r="O2027" s="53"/>
      <c r="P2027" s="53" t="s">
        <v>450</v>
      </c>
      <c r="Q2027" s="53"/>
      <c r="R2027" s="53"/>
      <c r="S2027" s="54">
        <v>5.76</v>
      </c>
      <c r="T2027" s="54"/>
      <c r="V2027" s="5">
        <v>0</v>
      </c>
      <c r="W2027" s="4" t="s">
        <v>436</v>
      </c>
      <c r="X2027" s="55" t="s">
        <v>437</v>
      </c>
      <c r="Y2027" s="55"/>
      <c r="Z2027" s="55"/>
      <c r="AA2027" s="55"/>
      <c r="AB2027" s="56">
        <v>0</v>
      </c>
      <c r="AC2027" s="56"/>
    </row>
    <row r="2028" spans="1:29" ht="11.1" customHeight="1" x14ac:dyDescent="0.15">
      <c r="A2028" s="6" t="s">
        <v>435</v>
      </c>
      <c r="C2028" s="40" t="s">
        <v>445</v>
      </c>
      <c r="D2028" s="40"/>
      <c r="E2028" s="40"/>
      <c r="F2028" s="40"/>
      <c r="G2028" s="51">
        <v>3654609</v>
      </c>
      <c r="H2028" s="51"/>
      <c r="I2028" s="52" t="s">
        <v>404</v>
      </c>
      <c r="J2028" s="52"/>
      <c r="K2028" s="52"/>
      <c r="L2028" s="52"/>
      <c r="M2028" s="53" t="s">
        <v>447</v>
      </c>
      <c r="N2028" s="53"/>
      <c r="O2028" s="53"/>
      <c r="P2028" s="53" t="s">
        <v>448</v>
      </c>
      <c r="Q2028" s="53"/>
      <c r="R2028" s="53"/>
      <c r="S2028" s="54">
        <v>3.85</v>
      </c>
      <c r="T2028" s="54"/>
      <c r="V2028" s="5">
        <v>0</v>
      </c>
      <c r="W2028" s="4" t="s">
        <v>436</v>
      </c>
      <c r="X2028" s="55" t="s">
        <v>437</v>
      </c>
      <c r="Y2028" s="55"/>
      <c r="Z2028" s="55"/>
      <c r="AA2028" s="55"/>
      <c r="AB2028" s="56">
        <v>0</v>
      </c>
      <c r="AC2028" s="56"/>
    </row>
    <row r="2029" spans="1:29" ht="11.1" customHeight="1" x14ac:dyDescent="0.15">
      <c r="A2029" s="6" t="s">
        <v>435</v>
      </c>
      <c r="C2029" s="40" t="s">
        <v>445</v>
      </c>
      <c r="D2029" s="40"/>
      <c r="E2029" s="40"/>
      <c r="F2029" s="40"/>
      <c r="G2029" s="51">
        <v>3654614</v>
      </c>
      <c r="H2029" s="51"/>
      <c r="I2029" s="52" t="s">
        <v>404</v>
      </c>
      <c r="J2029" s="52"/>
      <c r="K2029" s="52"/>
      <c r="L2029" s="52"/>
      <c r="M2029" s="53" t="s">
        <v>447</v>
      </c>
      <c r="N2029" s="53"/>
      <c r="O2029" s="53"/>
      <c r="P2029" s="53" t="s">
        <v>449</v>
      </c>
      <c r="Q2029" s="53"/>
      <c r="R2029" s="53"/>
      <c r="S2029" s="54">
        <v>9.3800000000000008</v>
      </c>
      <c r="T2029" s="54"/>
      <c r="V2029" s="5">
        <v>0</v>
      </c>
      <c r="W2029" s="4" t="s">
        <v>436</v>
      </c>
      <c r="X2029" s="55" t="s">
        <v>437</v>
      </c>
      <c r="Y2029" s="55"/>
      <c r="Z2029" s="55"/>
      <c r="AA2029" s="55"/>
      <c r="AB2029" s="56">
        <v>0</v>
      </c>
      <c r="AC2029" s="56"/>
    </row>
    <row r="2030" spans="1:29" ht="11.1" customHeight="1" x14ac:dyDescent="0.15">
      <c r="A2030" s="6" t="s">
        <v>435</v>
      </c>
      <c r="C2030" s="40" t="s">
        <v>445</v>
      </c>
      <c r="D2030" s="40"/>
      <c r="E2030" s="40"/>
      <c r="F2030" s="40"/>
      <c r="G2030" s="51">
        <v>3657595</v>
      </c>
      <c r="H2030" s="51"/>
      <c r="I2030" s="52" t="s">
        <v>405</v>
      </c>
      <c r="J2030" s="52"/>
      <c r="K2030" s="52"/>
      <c r="L2030" s="52"/>
      <c r="M2030" s="53" t="s">
        <v>447</v>
      </c>
      <c r="N2030" s="53"/>
      <c r="O2030" s="53"/>
      <c r="P2030" s="53" t="s">
        <v>448</v>
      </c>
      <c r="Q2030" s="53"/>
      <c r="R2030" s="53"/>
      <c r="S2030" s="54">
        <v>5.33</v>
      </c>
      <c r="T2030" s="54"/>
      <c r="V2030" s="5">
        <v>0</v>
      </c>
      <c r="W2030" s="4" t="s">
        <v>436</v>
      </c>
      <c r="X2030" s="55" t="s">
        <v>437</v>
      </c>
      <c r="Y2030" s="55"/>
      <c r="Z2030" s="55"/>
      <c r="AA2030" s="55"/>
      <c r="AB2030" s="56">
        <v>0</v>
      </c>
      <c r="AC2030" s="56"/>
    </row>
    <row r="2031" spans="1:29" ht="11.1" customHeight="1" x14ac:dyDescent="0.15">
      <c r="A2031" s="6" t="s">
        <v>435</v>
      </c>
      <c r="C2031" s="40" t="s">
        <v>445</v>
      </c>
      <c r="D2031" s="40"/>
      <c r="E2031" s="40"/>
      <c r="F2031" s="40"/>
      <c r="G2031" s="51">
        <v>3657628</v>
      </c>
      <c r="H2031" s="51"/>
      <c r="I2031" s="52" t="s">
        <v>405</v>
      </c>
      <c r="J2031" s="52"/>
      <c r="K2031" s="52"/>
      <c r="L2031" s="52"/>
      <c r="M2031" s="53" t="s">
        <v>447</v>
      </c>
      <c r="N2031" s="53"/>
      <c r="O2031" s="53"/>
      <c r="P2031" s="53" t="s">
        <v>450</v>
      </c>
      <c r="Q2031" s="53"/>
      <c r="R2031" s="53"/>
      <c r="S2031" s="54">
        <v>4.2</v>
      </c>
      <c r="T2031" s="54"/>
      <c r="V2031" s="5">
        <v>0</v>
      </c>
      <c r="W2031" s="4" t="s">
        <v>436</v>
      </c>
      <c r="X2031" s="55" t="s">
        <v>437</v>
      </c>
      <c r="Y2031" s="55"/>
      <c r="Z2031" s="55"/>
      <c r="AA2031" s="55"/>
      <c r="AB2031" s="56">
        <v>0</v>
      </c>
      <c r="AC2031" s="56"/>
    </row>
    <row r="2032" spans="1:29" ht="11.1" customHeight="1" x14ac:dyDescent="0.15">
      <c r="A2032" s="6" t="s">
        <v>435</v>
      </c>
      <c r="C2032" s="40" t="s">
        <v>445</v>
      </c>
      <c r="D2032" s="40"/>
      <c r="E2032" s="40"/>
      <c r="F2032" s="40"/>
      <c r="G2032" s="51">
        <v>3657843</v>
      </c>
      <c r="H2032" s="51"/>
      <c r="I2032" s="52" t="s">
        <v>405</v>
      </c>
      <c r="J2032" s="52"/>
      <c r="K2032" s="52"/>
      <c r="L2032" s="52"/>
      <c r="M2032" s="53" t="s">
        <v>447</v>
      </c>
      <c r="N2032" s="53"/>
      <c r="O2032" s="53"/>
      <c r="P2032" s="53" t="s">
        <v>448</v>
      </c>
      <c r="Q2032" s="53"/>
      <c r="R2032" s="53"/>
      <c r="S2032" s="54">
        <v>3.27</v>
      </c>
      <c r="T2032" s="54"/>
      <c r="V2032" s="5">
        <v>0</v>
      </c>
      <c r="W2032" s="4" t="s">
        <v>436</v>
      </c>
      <c r="X2032" s="55" t="s">
        <v>437</v>
      </c>
      <c r="Y2032" s="55"/>
      <c r="Z2032" s="55"/>
      <c r="AA2032" s="55"/>
      <c r="AB2032" s="56">
        <v>0</v>
      </c>
      <c r="AC2032" s="56"/>
    </row>
    <row r="2033" spans="1:31" ht="11.1" customHeight="1" x14ac:dyDescent="0.15">
      <c r="A2033" s="6" t="s">
        <v>435</v>
      </c>
      <c r="C2033" s="40" t="s">
        <v>445</v>
      </c>
      <c r="D2033" s="40"/>
      <c r="E2033" s="40"/>
      <c r="F2033" s="40"/>
      <c r="G2033" s="51">
        <v>3657855</v>
      </c>
      <c r="H2033" s="51"/>
      <c r="I2033" s="52" t="s">
        <v>405</v>
      </c>
      <c r="J2033" s="52"/>
      <c r="K2033" s="52"/>
      <c r="L2033" s="52"/>
      <c r="M2033" s="53" t="s">
        <v>447</v>
      </c>
      <c r="N2033" s="53"/>
      <c r="O2033" s="53"/>
      <c r="P2033" s="53" t="s">
        <v>449</v>
      </c>
      <c r="Q2033" s="53"/>
      <c r="R2033" s="53"/>
      <c r="S2033" s="54">
        <v>8.92</v>
      </c>
      <c r="T2033" s="54"/>
      <c r="V2033" s="5">
        <v>0</v>
      </c>
      <c r="W2033" s="4" t="s">
        <v>436</v>
      </c>
      <c r="X2033" s="55" t="s">
        <v>437</v>
      </c>
      <c r="Y2033" s="55"/>
      <c r="Z2033" s="55"/>
      <c r="AA2033" s="55"/>
      <c r="AB2033" s="56">
        <v>0</v>
      </c>
      <c r="AC2033" s="56"/>
    </row>
    <row r="2034" spans="1:31" ht="11.1" customHeight="1" x14ac:dyDescent="0.15">
      <c r="A2034" s="6" t="s">
        <v>435</v>
      </c>
      <c r="C2034" s="40" t="s">
        <v>445</v>
      </c>
      <c r="D2034" s="40"/>
      <c r="E2034" s="40"/>
      <c r="F2034" s="40"/>
      <c r="G2034" s="51">
        <v>3661202</v>
      </c>
      <c r="H2034" s="51"/>
      <c r="I2034" s="52" t="s">
        <v>406</v>
      </c>
      <c r="J2034" s="52"/>
      <c r="K2034" s="52"/>
      <c r="L2034" s="52"/>
      <c r="M2034" s="53" t="s">
        <v>447</v>
      </c>
      <c r="N2034" s="53"/>
      <c r="O2034" s="53"/>
      <c r="P2034" s="53" t="s">
        <v>449</v>
      </c>
      <c r="Q2034" s="53"/>
      <c r="R2034" s="53"/>
      <c r="S2034" s="54">
        <v>5.81</v>
      </c>
      <c r="T2034" s="54"/>
      <c r="V2034" s="5">
        <v>0</v>
      </c>
      <c r="W2034" s="4" t="s">
        <v>436</v>
      </c>
      <c r="X2034" s="55" t="s">
        <v>437</v>
      </c>
      <c r="Y2034" s="55"/>
      <c r="Z2034" s="55"/>
      <c r="AA2034" s="55"/>
      <c r="AB2034" s="56">
        <v>0</v>
      </c>
      <c r="AC2034" s="56"/>
    </row>
    <row r="2035" spans="1:31" ht="11.1" customHeight="1" x14ac:dyDescent="0.15">
      <c r="A2035" s="6" t="s">
        <v>435</v>
      </c>
      <c r="C2035" s="40" t="s">
        <v>445</v>
      </c>
      <c r="D2035" s="40"/>
      <c r="E2035" s="40"/>
      <c r="F2035" s="40"/>
      <c r="G2035" s="51">
        <v>3661303</v>
      </c>
      <c r="H2035" s="51"/>
      <c r="I2035" s="52" t="s">
        <v>406</v>
      </c>
      <c r="J2035" s="52"/>
      <c r="K2035" s="52"/>
      <c r="L2035" s="52"/>
      <c r="M2035" s="53" t="s">
        <v>447</v>
      </c>
      <c r="N2035" s="53"/>
      <c r="O2035" s="53"/>
      <c r="P2035" s="53" t="s">
        <v>448</v>
      </c>
      <c r="Q2035" s="53"/>
      <c r="R2035" s="53"/>
      <c r="S2035" s="54">
        <v>8.6</v>
      </c>
      <c r="T2035" s="54"/>
      <c r="V2035" s="5">
        <v>0</v>
      </c>
      <c r="W2035" s="4" t="s">
        <v>436</v>
      </c>
      <c r="X2035" s="55" t="s">
        <v>437</v>
      </c>
      <c r="Y2035" s="55"/>
      <c r="Z2035" s="55"/>
      <c r="AA2035" s="55"/>
      <c r="AB2035" s="56">
        <v>0</v>
      </c>
      <c r="AC2035" s="56"/>
    </row>
    <row r="2036" spans="1:31" ht="11.1" customHeight="1" x14ac:dyDescent="0.15">
      <c r="A2036" s="6" t="s">
        <v>435</v>
      </c>
      <c r="C2036" s="40" t="s">
        <v>445</v>
      </c>
      <c r="D2036" s="40"/>
      <c r="E2036" s="40"/>
      <c r="F2036" s="40"/>
      <c r="G2036" s="51">
        <v>3661510</v>
      </c>
      <c r="H2036" s="51"/>
      <c r="I2036" s="52" t="s">
        <v>406</v>
      </c>
      <c r="J2036" s="52"/>
      <c r="K2036" s="52"/>
      <c r="L2036" s="52"/>
      <c r="M2036" s="53" t="s">
        <v>447</v>
      </c>
      <c r="N2036" s="53"/>
      <c r="O2036" s="53"/>
      <c r="P2036" s="53" t="s">
        <v>448</v>
      </c>
      <c r="Q2036" s="53"/>
      <c r="R2036" s="53"/>
      <c r="S2036" s="54">
        <v>4.57</v>
      </c>
      <c r="T2036" s="54"/>
      <c r="V2036" s="5">
        <v>0</v>
      </c>
      <c r="W2036" s="4" t="s">
        <v>436</v>
      </c>
      <c r="X2036" s="55" t="s">
        <v>437</v>
      </c>
      <c r="Y2036" s="55"/>
      <c r="Z2036" s="55"/>
      <c r="AA2036" s="55"/>
      <c r="AB2036" s="56">
        <v>0</v>
      </c>
      <c r="AC2036" s="56"/>
    </row>
    <row r="2037" spans="1:31" ht="2.1" customHeight="1" x14ac:dyDescent="0.15"/>
    <row r="2038" spans="1:31" ht="13.9" customHeight="1" x14ac:dyDescent="0.15">
      <c r="Q2038" s="37" t="s">
        <v>465</v>
      </c>
      <c r="R2038" s="37"/>
      <c r="S2038" s="37"/>
      <c r="AA2038" s="57" t="s">
        <v>381</v>
      </c>
      <c r="AB2038" s="57"/>
      <c r="AC2038" s="57"/>
      <c r="AD2038" s="57"/>
      <c r="AE2038" s="57"/>
    </row>
    <row r="2039" spans="1:31" ht="13.9" customHeight="1" x14ac:dyDescent="0.15">
      <c r="A2039" s="2" t="s">
        <v>425</v>
      </c>
      <c r="C2039" s="40" t="s">
        <v>426</v>
      </c>
      <c r="D2039" s="40"/>
      <c r="E2039" s="40"/>
      <c r="G2039" s="41" t="s">
        <v>427</v>
      </c>
      <c r="H2039" s="41"/>
      <c r="I2039" s="40" t="s">
        <v>428</v>
      </c>
      <c r="J2039" s="40"/>
      <c r="K2039" s="40"/>
      <c r="L2039" s="40"/>
      <c r="M2039" s="40" t="s">
        <v>429</v>
      </c>
      <c r="N2039" s="40"/>
      <c r="O2039" s="40"/>
      <c r="P2039" s="40" t="s">
        <v>430</v>
      </c>
      <c r="Q2039" s="40"/>
      <c r="R2039" s="40"/>
      <c r="S2039" s="42" t="s">
        <v>431</v>
      </c>
      <c r="T2039" s="42"/>
      <c r="V2039" s="3" t="s">
        <v>432</v>
      </c>
      <c r="Z2039" s="42" t="s">
        <v>433</v>
      </c>
      <c r="AA2039" s="42"/>
      <c r="AB2039" s="42" t="s">
        <v>434</v>
      </c>
      <c r="AC2039" s="42"/>
    </row>
    <row r="2040" spans="1:31" ht="0.75" customHeight="1" x14ac:dyDescent="0.15">
      <c r="A2040" s="43" t="s">
        <v>435</v>
      </c>
      <c r="B2040" s="1" t="s">
        <v>436</v>
      </c>
      <c r="C2040" s="44" t="s">
        <v>445</v>
      </c>
      <c r="D2040" s="44"/>
      <c r="E2040" s="44"/>
      <c r="F2040" s="44"/>
      <c r="G2040" s="45">
        <v>3661511</v>
      </c>
      <c r="H2040" s="45"/>
      <c r="I2040" s="46" t="s">
        <v>406</v>
      </c>
      <c r="J2040" s="46"/>
      <c r="K2040" s="46"/>
      <c r="L2040" s="46"/>
      <c r="M2040" s="47" t="s">
        <v>447</v>
      </c>
      <c r="N2040" s="47"/>
      <c r="O2040" s="47"/>
      <c r="P2040" s="47" t="s">
        <v>449</v>
      </c>
      <c r="Q2040" s="47"/>
      <c r="R2040" s="47"/>
      <c r="S2040" s="48">
        <v>6.09</v>
      </c>
      <c r="T2040" s="48"/>
      <c r="U2040" s="1" t="s">
        <v>436</v>
      </c>
      <c r="V2040" s="48">
        <v>0</v>
      </c>
      <c r="W2040" s="47" t="s">
        <v>436</v>
      </c>
      <c r="X2040" s="49" t="s">
        <v>437</v>
      </c>
      <c r="Y2040" s="49"/>
      <c r="Z2040" s="49"/>
      <c r="AA2040" s="49"/>
      <c r="AB2040" s="50">
        <v>0</v>
      </c>
      <c r="AC2040" s="50"/>
      <c r="AD2040" s="1" t="s">
        <v>436</v>
      </c>
    </row>
    <row r="2041" spans="1:31" ht="10.35" customHeight="1" x14ac:dyDescent="0.15">
      <c r="A2041" s="43"/>
      <c r="C2041" s="44"/>
      <c r="D2041" s="44"/>
      <c r="E2041" s="44"/>
      <c r="F2041" s="44"/>
      <c r="G2041" s="45"/>
      <c r="H2041" s="45"/>
      <c r="I2041" s="46"/>
      <c r="J2041" s="46"/>
      <c r="K2041" s="46"/>
      <c r="L2041" s="46"/>
      <c r="M2041" s="47"/>
      <c r="N2041" s="47"/>
      <c r="O2041" s="47"/>
      <c r="P2041" s="47"/>
      <c r="Q2041" s="47"/>
      <c r="R2041" s="47"/>
      <c r="S2041" s="48"/>
      <c r="T2041" s="48"/>
      <c r="V2041" s="48"/>
      <c r="W2041" s="47"/>
      <c r="X2041" s="49"/>
      <c r="Y2041" s="49"/>
      <c r="Z2041" s="49"/>
      <c r="AA2041" s="49"/>
      <c r="AB2041" s="50"/>
      <c r="AC2041" s="50"/>
    </row>
    <row r="2042" spans="1:31" ht="11.1" customHeight="1" x14ac:dyDescent="0.15">
      <c r="A2042" s="6" t="s">
        <v>435</v>
      </c>
      <c r="C2042" s="40" t="s">
        <v>445</v>
      </c>
      <c r="D2042" s="40"/>
      <c r="E2042" s="40"/>
      <c r="F2042" s="40"/>
      <c r="G2042" s="51">
        <v>3664678</v>
      </c>
      <c r="H2042" s="51"/>
      <c r="I2042" s="52" t="s">
        <v>407</v>
      </c>
      <c r="J2042" s="52"/>
      <c r="K2042" s="52"/>
      <c r="L2042" s="52"/>
      <c r="M2042" s="53" t="s">
        <v>447</v>
      </c>
      <c r="N2042" s="53"/>
      <c r="O2042" s="53"/>
      <c r="P2042" s="53" t="s">
        <v>456</v>
      </c>
      <c r="Q2042" s="53"/>
      <c r="R2042" s="53"/>
      <c r="S2042" s="54">
        <v>5.44</v>
      </c>
      <c r="T2042" s="54"/>
      <c r="V2042" s="5">
        <v>0</v>
      </c>
      <c r="W2042" s="4" t="s">
        <v>436</v>
      </c>
      <c r="X2042" s="55" t="s">
        <v>437</v>
      </c>
      <c r="Y2042" s="55"/>
      <c r="Z2042" s="55"/>
      <c r="AA2042" s="55"/>
      <c r="AB2042" s="56">
        <v>0</v>
      </c>
      <c r="AC2042" s="56"/>
    </row>
    <row r="2043" spans="1:31" ht="11.1" customHeight="1" x14ac:dyDescent="0.15">
      <c r="A2043" s="6" t="s">
        <v>435</v>
      </c>
      <c r="C2043" s="40" t="s">
        <v>445</v>
      </c>
      <c r="D2043" s="40"/>
      <c r="E2043" s="40"/>
      <c r="F2043" s="40"/>
      <c r="G2043" s="51">
        <v>3664709</v>
      </c>
      <c r="H2043" s="51"/>
      <c r="I2043" s="52" t="s">
        <v>407</v>
      </c>
      <c r="J2043" s="52"/>
      <c r="K2043" s="52"/>
      <c r="L2043" s="52"/>
      <c r="M2043" s="53" t="s">
        <v>447</v>
      </c>
      <c r="N2043" s="53"/>
      <c r="O2043" s="53"/>
      <c r="P2043" s="53" t="s">
        <v>449</v>
      </c>
      <c r="Q2043" s="53"/>
      <c r="R2043" s="53"/>
      <c r="S2043" s="54">
        <v>7.34</v>
      </c>
      <c r="T2043" s="54"/>
      <c r="V2043" s="5">
        <v>0</v>
      </c>
      <c r="W2043" s="4" t="s">
        <v>436</v>
      </c>
      <c r="X2043" s="55" t="s">
        <v>437</v>
      </c>
      <c r="Y2043" s="55"/>
      <c r="Z2043" s="55"/>
      <c r="AA2043" s="55"/>
      <c r="AB2043" s="56">
        <v>0</v>
      </c>
      <c r="AC2043" s="56"/>
    </row>
    <row r="2044" spans="1:31" ht="11.1" customHeight="1" x14ac:dyDescent="0.15">
      <c r="A2044" s="6" t="s">
        <v>435</v>
      </c>
      <c r="C2044" s="40" t="s">
        <v>445</v>
      </c>
      <c r="D2044" s="40"/>
      <c r="E2044" s="40"/>
      <c r="F2044" s="40"/>
      <c r="G2044" s="51">
        <v>3664721</v>
      </c>
      <c r="H2044" s="51"/>
      <c r="I2044" s="52" t="s">
        <v>407</v>
      </c>
      <c r="J2044" s="52"/>
      <c r="K2044" s="52"/>
      <c r="L2044" s="52"/>
      <c r="M2044" s="53" t="s">
        <v>447</v>
      </c>
      <c r="N2044" s="53"/>
      <c r="O2044" s="53"/>
      <c r="P2044" s="53" t="s">
        <v>448</v>
      </c>
      <c r="Q2044" s="53"/>
      <c r="R2044" s="53"/>
      <c r="S2044" s="54">
        <v>7.79</v>
      </c>
      <c r="T2044" s="54"/>
      <c r="V2044" s="5">
        <v>0</v>
      </c>
      <c r="W2044" s="4" t="s">
        <v>436</v>
      </c>
      <c r="X2044" s="55" t="s">
        <v>437</v>
      </c>
      <c r="Y2044" s="55"/>
      <c r="Z2044" s="55"/>
      <c r="AA2044" s="55"/>
      <c r="AB2044" s="56">
        <v>0</v>
      </c>
      <c r="AC2044" s="56"/>
    </row>
    <row r="2045" spans="1:31" ht="11.1" customHeight="1" x14ac:dyDescent="0.15">
      <c r="A2045" s="6" t="s">
        <v>435</v>
      </c>
      <c r="C2045" s="40" t="s">
        <v>445</v>
      </c>
      <c r="D2045" s="40"/>
      <c r="E2045" s="40"/>
      <c r="F2045" s="40"/>
      <c r="G2045" s="51">
        <v>3664907</v>
      </c>
      <c r="H2045" s="51"/>
      <c r="I2045" s="52" t="s">
        <v>407</v>
      </c>
      <c r="J2045" s="52"/>
      <c r="K2045" s="52"/>
      <c r="L2045" s="52"/>
      <c r="M2045" s="53" t="s">
        <v>447</v>
      </c>
      <c r="N2045" s="53"/>
      <c r="O2045" s="53"/>
      <c r="P2045" s="53" t="s">
        <v>448</v>
      </c>
      <c r="Q2045" s="53"/>
      <c r="R2045" s="53"/>
      <c r="S2045" s="54">
        <v>2.2400000000000002</v>
      </c>
      <c r="T2045" s="54"/>
      <c r="V2045" s="5">
        <v>0</v>
      </c>
      <c r="W2045" s="4" t="s">
        <v>436</v>
      </c>
      <c r="X2045" s="55" t="s">
        <v>437</v>
      </c>
      <c r="Y2045" s="55"/>
      <c r="Z2045" s="55"/>
      <c r="AA2045" s="55"/>
      <c r="AB2045" s="56">
        <v>0</v>
      </c>
      <c r="AC2045" s="56"/>
    </row>
    <row r="2046" spans="1:31" ht="11.1" customHeight="1" x14ac:dyDescent="0.15">
      <c r="A2046" s="6" t="s">
        <v>435</v>
      </c>
      <c r="C2046" s="40" t="s">
        <v>445</v>
      </c>
      <c r="D2046" s="40"/>
      <c r="E2046" s="40"/>
      <c r="F2046" s="40"/>
      <c r="G2046" s="51">
        <v>3664924</v>
      </c>
      <c r="H2046" s="51"/>
      <c r="I2046" s="52" t="s">
        <v>407</v>
      </c>
      <c r="J2046" s="52"/>
      <c r="K2046" s="52"/>
      <c r="L2046" s="52"/>
      <c r="M2046" s="53" t="s">
        <v>447</v>
      </c>
      <c r="N2046" s="53"/>
      <c r="O2046" s="53"/>
      <c r="P2046" s="53" t="s">
        <v>449</v>
      </c>
      <c r="Q2046" s="53"/>
      <c r="R2046" s="53"/>
      <c r="S2046" s="54">
        <v>2.91</v>
      </c>
      <c r="T2046" s="54"/>
      <c r="V2046" s="5">
        <v>0</v>
      </c>
      <c r="W2046" s="4" t="s">
        <v>436</v>
      </c>
      <c r="X2046" s="55" t="s">
        <v>437</v>
      </c>
      <c r="Y2046" s="55"/>
      <c r="Z2046" s="55"/>
      <c r="AA2046" s="55"/>
      <c r="AB2046" s="56">
        <v>0</v>
      </c>
      <c r="AC2046" s="56"/>
    </row>
    <row r="2047" spans="1:31" ht="11.1" customHeight="1" x14ac:dyDescent="0.15">
      <c r="A2047" s="6" t="s">
        <v>435</v>
      </c>
      <c r="C2047" s="40" t="s">
        <v>445</v>
      </c>
      <c r="D2047" s="40"/>
      <c r="E2047" s="40"/>
      <c r="F2047" s="40"/>
      <c r="G2047" s="51">
        <v>3668176</v>
      </c>
      <c r="H2047" s="51"/>
      <c r="I2047" s="52" t="s">
        <v>442</v>
      </c>
      <c r="J2047" s="52"/>
      <c r="K2047" s="52"/>
      <c r="L2047" s="52"/>
      <c r="M2047" s="53" t="s">
        <v>447</v>
      </c>
      <c r="N2047" s="53"/>
      <c r="O2047" s="53"/>
      <c r="P2047" s="53" t="s">
        <v>456</v>
      </c>
      <c r="Q2047" s="53"/>
      <c r="R2047" s="53"/>
      <c r="S2047" s="54">
        <v>5.28</v>
      </c>
      <c r="T2047" s="54"/>
      <c r="V2047" s="5">
        <v>0</v>
      </c>
      <c r="W2047" s="4" t="s">
        <v>436</v>
      </c>
      <c r="X2047" s="55" t="s">
        <v>437</v>
      </c>
      <c r="Y2047" s="55"/>
      <c r="Z2047" s="55"/>
      <c r="AA2047" s="55"/>
      <c r="AB2047" s="56">
        <v>0</v>
      </c>
      <c r="AC2047" s="56"/>
    </row>
    <row r="2048" spans="1:31" ht="11.1" customHeight="1" x14ac:dyDescent="0.15">
      <c r="A2048" s="6" t="s">
        <v>435</v>
      </c>
      <c r="C2048" s="40" t="s">
        <v>445</v>
      </c>
      <c r="D2048" s="40"/>
      <c r="E2048" s="40"/>
      <c r="F2048" s="40"/>
      <c r="G2048" s="51">
        <v>3668313</v>
      </c>
      <c r="H2048" s="51"/>
      <c r="I2048" s="52" t="s">
        <v>442</v>
      </c>
      <c r="J2048" s="52"/>
      <c r="K2048" s="52"/>
      <c r="L2048" s="52"/>
      <c r="M2048" s="53" t="s">
        <v>447</v>
      </c>
      <c r="N2048" s="53"/>
      <c r="O2048" s="53"/>
      <c r="P2048" s="53" t="s">
        <v>448</v>
      </c>
      <c r="Q2048" s="53"/>
      <c r="R2048" s="53"/>
      <c r="S2048" s="54">
        <v>10.39</v>
      </c>
      <c r="T2048" s="54"/>
      <c r="V2048" s="5">
        <v>0</v>
      </c>
      <c r="W2048" s="4" t="s">
        <v>436</v>
      </c>
      <c r="X2048" s="55" t="s">
        <v>437</v>
      </c>
      <c r="Y2048" s="55"/>
      <c r="Z2048" s="55"/>
      <c r="AA2048" s="55"/>
      <c r="AB2048" s="56">
        <v>0</v>
      </c>
      <c r="AC2048" s="56"/>
    </row>
    <row r="2049" spans="1:29" ht="11.1" customHeight="1" x14ac:dyDescent="0.15">
      <c r="A2049" s="6" t="s">
        <v>435</v>
      </c>
      <c r="C2049" s="40" t="s">
        <v>445</v>
      </c>
      <c r="D2049" s="40"/>
      <c r="E2049" s="40"/>
      <c r="F2049" s="40"/>
      <c r="G2049" s="51">
        <v>3668334</v>
      </c>
      <c r="H2049" s="51"/>
      <c r="I2049" s="52" t="s">
        <v>442</v>
      </c>
      <c r="J2049" s="52"/>
      <c r="K2049" s="52"/>
      <c r="L2049" s="52"/>
      <c r="M2049" s="53" t="s">
        <v>447</v>
      </c>
      <c r="N2049" s="53"/>
      <c r="O2049" s="53"/>
      <c r="P2049" s="53" t="s">
        <v>450</v>
      </c>
      <c r="Q2049" s="53"/>
      <c r="R2049" s="53"/>
      <c r="S2049" s="54">
        <v>8.6</v>
      </c>
      <c r="T2049" s="54"/>
      <c r="V2049" s="5">
        <v>0</v>
      </c>
      <c r="W2049" s="4" t="s">
        <v>436</v>
      </c>
      <c r="X2049" s="55" t="s">
        <v>437</v>
      </c>
      <c r="Y2049" s="55"/>
      <c r="Z2049" s="55"/>
      <c r="AA2049" s="55"/>
      <c r="AB2049" s="56">
        <v>0</v>
      </c>
      <c r="AC2049" s="56"/>
    </row>
    <row r="2050" spans="1:29" ht="11.1" customHeight="1" x14ac:dyDescent="0.15">
      <c r="A2050" s="6" t="s">
        <v>435</v>
      </c>
      <c r="C2050" s="40" t="s">
        <v>445</v>
      </c>
      <c r="D2050" s="40"/>
      <c r="E2050" s="40"/>
      <c r="F2050" s="40"/>
      <c r="G2050" s="51">
        <v>3670953</v>
      </c>
      <c r="H2050" s="51"/>
      <c r="I2050" s="52" t="s">
        <v>443</v>
      </c>
      <c r="J2050" s="52"/>
      <c r="K2050" s="52"/>
      <c r="L2050" s="52"/>
      <c r="M2050" s="53" t="s">
        <v>447</v>
      </c>
      <c r="N2050" s="53"/>
      <c r="O2050" s="53"/>
      <c r="P2050" s="53" t="s">
        <v>448</v>
      </c>
      <c r="Q2050" s="53"/>
      <c r="R2050" s="53"/>
      <c r="S2050" s="54">
        <v>6.73</v>
      </c>
      <c r="T2050" s="54"/>
      <c r="V2050" s="5">
        <v>0</v>
      </c>
      <c r="W2050" s="4" t="s">
        <v>436</v>
      </c>
      <c r="X2050" s="55" t="s">
        <v>437</v>
      </c>
      <c r="Y2050" s="55"/>
      <c r="Z2050" s="55"/>
      <c r="AA2050" s="55"/>
      <c r="AB2050" s="56">
        <v>0</v>
      </c>
      <c r="AC2050" s="56"/>
    </row>
    <row r="2051" spans="1:29" ht="11.1" customHeight="1" x14ac:dyDescent="0.15">
      <c r="A2051" s="6" t="s">
        <v>435</v>
      </c>
      <c r="C2051" s="40" t="s">
        <v>445</v>
      </c>
      <c r="D2051" s="40"/>
      <c r="E2051" s="40"/>
      <c r="F2051" s="40"/>
      <c r="G2051" s="51">
        <v>3670972</v>
      </c>
      <c r="H2051" s="51"/>
      <c r="I2051" s="52" t="s">
        <v>443</v>
      </c>
      <c r="J2051" s="52"/>
      <c r="K2051" s="52"/>
      <c r="L2051" s="52"/>
      <c r="M2051" s="53" t="s">
        <v>447</v>
      </c>
      <c r="N2051" s="53"/>
      <c r="O2051" s="53"/>
      <c r="P2051" s="53" t="s">
        <v>449</v>
      </c>
      <c r="Q2051" s="53"/>
      <c r="R2051" s="53"/>
      <c r="S2051" s="54">
        <v>6.37</v>
      </c>
      <c r="T2051" s="54"/>
      <c r="V2051" s="5">
        <v>0</v>
      </c>
      <c r="W2051" s="4" t="s">
        <v>436</v>
      </c>
      <c r="X2051" s="55" t="s">
        <v>437</v>
      </c>
      <c r="Y2051" s="55"/>
      <c r="Z2051" s="55"/>
      <c r="AA2051" s="55"/>
      <c r="AB2051" s="56">
        <v>0</v>
      </c>
      <c r="AC2051" s="56"/>
    </row>
    <row r="2052" spans="1:29" ht="11.1" customHeight="1" x14ac:dyDescent="0.15">
      <c r="A2052" s="6" t="s">
        <v>435</v>
      </c>
      <c r="C2052" s="40" t="s">
        <v>445</v>
      </c>
      <c r="D2052" s="40"/>
      <c r="E2052" s="40"/>
      <c r="F2052" s="40"/>
      <c r="G2052" s="51">
        <v>3670978</v>
      </c>
      <c r="H2052" s="51"/>
      <c r="I2052" s="52" t="s">
        <v>443</v>
      </c>
      <c r="J2052" s="52"/>
      <c r="K2052" s="52"/>
      <c r="L2052" s="52"/>
      <c r="M2052" s="53" t="s">
        <v>447</v>
      </c>
      <c r="N2052" s="53"/>
      <c r="O2052" s="53"/>
      <c r="P2052" s="53" t="s">
        <v>450</v>
      </c>
      <c r="Q2052" s="53"/>
      <c r="R2052" s="53"/>
      <c r="S2052" s="54">
        <v>5.66</v>
      </c>
      <c r="T2052" s="54"/>
      <c r="V2052" s="5">
        <v>0</v>
      </c>
      <c r="W2052" s="4" t="s">
        <v>436</v>
      </c>
      <c r="X2052" s="55" t="s">
        <v>437</v>
      </c>
      <c r="Y2052" s="55"/>
      <c r="Z2052" s="55"/>
      <c r="AA2052" s="55"/>
      <c r="AB2052" s="56">
        <v>0</v>
      </c>
      <c r="AC2052" s="56"/>
    </row>
    <row r="2053" spans="1:29" ht="11.1" customHeight="1" x14ac:dyDescent="0.15">
      <c r="A2053" s="6" t="s">
        <v>435</v>
      </c>
      <c r="C2053" s="40" t="s">
        <v>445</v>
      </c>
      <c r="D2053" s="40"/>
      <c r="E2053" s="40"/>
      <c r="F2053" s="40"/>
      <c r="G2053" s="51">
        <v>3671224</v>
      </c>
      <c r="H2053" s="51"/>
      <c r="I2053" s="52" t="s">
        <v>443</v>
      </c>
      <c r="J2053" s="52"/>
      <c r="K2053" s="52"/>
      <c r="L2053" s="52"/>
      <c r="M2053" s="53" t="s">
        <v>447</v>
      </c>
      <c r="N2053" s="53"/>
      <c r="O2053" s="53"/>
      <c r="P2053" s="53" t="s">
        <v>448</v>
      </c>
      <c r="Q2053" s="53"/>
      <c r="R2053" s="53"/>
      <c r="S2053" s="54">
        <v>3.65</v>
      </c>
      <c r="T2053" s="54"/>
      <c r="V2053" s="5">
        <v>0</v>
      </c>
      <c r="W2053" s="4" t="s">
        <v>436</v>
      </c>
      <c r="X2053" s="55" t="s">
        <v>437</v>
      </c>
      <c r="Y2053" s="55"/>
      <c r="Z2053" s="55"/>
      <c r="AA2053" s="55"/>
      <c r="AB2053" s="56">
        <v>0</v>
      </c>
      <c r="AC2053" s="56"/>
    </row>
    <row r="2054" spans="1:29" ht="11.1" customHeight="1" x14ac:dyDescent="0.15">
      <c r="A2054" s="6" t="s">
        <v>435</v>
      </c>
      <c r="C2054" s="40" t="s">
        <v>445</v>
      </c>
      <c r="D2054" s="40"/>
      <c r="E2054" s="40"/>
      <c r="F2054" s="40"/>
      <c r="G2054" s="51">
        <v>3671230</v>
      </c>
      <c r="H2054" s="51"/>
      <c r="I2054" s="52" t="s">
        <v>443</v>
      </c>
      <c r="J2054" s="52"/>
      <c r="K2054" s="52"/>
      <c r="L2054" s="52"/>
      <c r="M2054" s="53" t="s">
        <v>447</v>
      </c>
      <c r="N2054" s="53"/>
      <c r="O2054" s="53"/>
      <c r="P2054" s="53" t="s">
        <v>449</v>
      </c>
      <c r="Q2054" s="53"/>
      <c r="R2054" s="53"/>
      <c r="S2054" s="54">
        <v>4.6100000000000003</v>
      </c>
      <c r="T2054" s="54"/>
      <c r="V2054" s="5">
        <v>0</v>
      </c>
      <c r="W2054" s="4" t="s">
        <v>436</v>
      </c>
      <c r="X2054" s="55" t="s">
        <v>437</v>
      </c>
      <c r="Y2054" s="55"/>
      <c r="Z2054" s="55"/>
      <c r="AA2054" s="55"/>
      <c r="AB2054" s="56">
        <v>0</v>
      </c>
      <c r="AC2054" s="56"/>
    </row>
    <row r="2055" spans="1:29" ht="11.1" customHeight="1" x14ac:dyDescent="0.15">
      <c r="A2055" s="6" t="s">
        <v>435</v>
      </c>
      <c r="C2055" s="40" t="s">
        <v>445</v>
      </c>
      <c r="D2055" s="40"/>
      <c r="E2055" s="40"/>
      <c r="F2055" s="40"/>
      <c r="G2055" s="51">
        <v>3674550</v>
      </c>
      <c r="H2055" s="51"/>
      <c r="I2055" s="52" t="s">
        <v>409</v>
      </c>
      <c r="J2055" s="52"/>
      <c r="K2055" s="52"/>
      <c r="L2055" s="52"/>
      <c r="M2055" s="53" t="s">
        <v>447</v>
      </c>
      <c r="N2055" s="53"/>
      <c r="O2055" s="53"/>
      <c r="P2055" s="53" t="s">
        <v>450</v>
      </c>
      <c r="Q2055" s="53"/>
      <c r="R2055" s="53"/>
      <c r="S2055" s="54">
        <v>6.37</v>
      </c>
      <c r="T2055" s="54"/>
      <c r="V2055" s="5">
        <v>0</v>
      </c>
      <c r="W2055" s="4" t="s">
        <v>436</v>
      </c>
      <c r="X2055" s="55" t="s">
        <v>437</v>
      </c>
      <c r="Y2055" s="55"/>
      <c r="Z2055" s="55"/>
      <c r="AA2055" s="55"/>
      <c r="AB2055" s="56">
        <v>0</v>
      </c>
      <c r="AC2055" s="56"/>
    </row>
    <row r="2056" spans="1:29" ht="11.1" customHeight="1" x14ac:dyDescent="0.15">
      <c r="A2056" s="6" t="s">
        <v>435</v>
      </c>
      <c r="C2056" s="40" t="s">
        <v>445</v>
      </c>
      <c r="D2056" s="40"/>
      <c r="E2056" s="40"/>
      <c r="F2056" s="40"/>
      <c r="G2056" s="51">
        <v>3674651</v>
      </c>
      <c r="H2056" s="51"/>
      <c r="I2056" s="52" t="s">
        <v>409</v>
      </c>
      <c r="J2056" s="52"/>
      <c r="K2056" s="52"/>
      <c r="L2056" s="52"/>
      <c r="M2056" s="53" t="s">
        <v>447</v>
      </c>
      <c r="N2056" s="53"/>
      <c r="O2056" s="53"/>
      <c r="P2056" s="53" t="s">
        <v>448</v>
      </c>
      <c r="Q2056" s="53"/>
      <c r="R2056" s="53"/>
      <c r="S2056" s="54">
        <v>11.38</v>
      </c>
      <c r="T2056" s="54"/>
      <c r="V2056" s="5">
        <v>0</v>
      </c>
      <c r="W2056" s="4" t="s">
        <v>436</v>
      </c>
      <c r="X2056" s="55" t="s">
        <v>437</v>
      </c>
      <c r="Y2056" s="55"/>
      <c r="Z2056" s="55"/>
      <c r="AA2056" s="55"/>
      <c r="AB2056" s="56">
        <v>0</v>
      </c>
      <c r="AC2056" s="56"/>
    </row>
    <row r="2057" spans="1:29" ht="11.1" customHeight="1" x14ac:dyDescent="0.15">
      <c r="A2057" s="6" t="s">
        <v>435</v>
      </c>
      <c r="C2057" s="40" t="s">
        <v>445</v>
      </c>
      <c r="D2057" s="40"/>
      <c r="E2057" s="40"/>
      <c r="F2057" s="40"/>
      <c r="G2057" s="51">
        <v>3674737</v>
      </c>
      <c r="H2057" s="51"/>
      <c r="I2057" s="52" t="s">
        <v>409</v>
      </c>
      <c r="J2057" s="52"/>
      <c r="K2057" s="52"/>
      <c r="L2057" s="52"/>
      <c r="M2057" s="53" t="s">
        <v>447</v>
      </c>
      <c r="N2057" s="53"/>
      <c r="O2057" s="53"/>
      <c r="P2057" s="53" t="s">
        <v>449</v>
      </c>
      <c r="Q2057" s="53"/>
      <c r="R2057" s="53"/>
      <c r="S2057" s="54">
        <v>11.88</v>
      </c>
      <c r="T2057" s="54"/>
      <c r="V2057" s="5">
        <v>0</v>
      </c>
      <c r="W2057" s="4" t="s">
        <v>436</v>
      </c>
      <c r="X2057" s="55" t="s">
        <v>437</v>
      </c>
      <c r="Y2057" s="55"/>
      <c r="Z2057" s="55"/>
      <c r="AA2057" s="55"/>
      <c r="AB2057" s="56">
        <v>0</v>
      </c>
      <c r="AC2057" s="56"/>
    </row>
    <row r="2058" spans="1:29" ht="11.1" customHeight="1" x14ac:dyDescent="0.15">
      <c r="A2058" s="6" t="s">
        <v>435</v>
      </c>
      <c r="C2058" s="40" t="s">
        <v>445</v>
      </c>
      <c r="D2058" s="40"/>
      <c r="E2058" s="40"/>
      <c r="F2058" s="40"/>
      <c r="G2058" s="51">
        <v>3677548</v>
      </c>
      <c r="H2058" s="51"/>
      <c r="I2058" s="52" t="s">
        <v>410</v>
      </c>
      <c r="J2058" s="52"/>
      <c r="K2058" s="52"/>
      <c r="L2058" s="52"/>
      <c r="M2058" s="53" t="s">
        <v>447</v>
      </c>
      <c r="N2058" s="53"/>
      <c r="O2058" s="53"/>
      <c r="P2058" s="53" t="s">
        <v>448</v>
      </c>
      <c r="Q2058" s="53"/>
      <c r="R2058" s="53"/>
      <c r="S2058" s="54">
        <v>8.19</v>
      </c>
      <c r="T2058" s="54"/>
      <c r="V2058" s="5">
        <v>0</v>
      </c>
      <c r="W2058" s="4" t="s">
        <v>436</v>
      </c>
      <c r="X2058" s="55" t="s">
        <v>437</v>
      </c>
      <c r="Y2058" s="55"/>
      <c r="Z2058" s="55"/>
      <c r="AA2058" s="55"/>
      <c r="AB2058" s="56">
        <v>0</v>
      </c>
      <c r="AC2058" s="56"/>
    </row>
    <row r="2059" spans="1:29" ht="11.1" customHeight="1" x14ac:dyDescent="0.15">
      <c r="A2059" s="6" t="s">
        <v>435</v>
      </c>
      <c r="C2059" s="40" t="s">
        <v>445</v>
      </c>
      <c r="D2059" s="40"/>
      <c r="E2059" s="40"/>
      <c r="F2059" s="40"/>
      <c r="G2059" s="51">
        <v>3677558</v>
      </c>
      <c r="H2059" s="51"/>
      <c r="I2059" s="52" t="s">
        <v>410</v>
      </c>
      <c r="J2059" s="52"/>
      <c r="K2059" s="52"/>
      <c r="L2059" s="52"/>
      <c r="M2059" s="53" t="s">
        <v>447</v>
      </c>
      <c r="N2059" s="53"/>
      <c r="O2059" s="53"/>
      <c r="P2059" s="53" t="s">
        <v>449</v>
      </c>
      <c r="Q2059" s="53"/>
      <c r="R2059" s="53"/>
      <c r="S2059" s="54">
        <v>7.65</v>
      </c>
      <c r="T2059" s="54"/>
      <c r="V2059" s="5">
        <v>0</v>
      </c>
      <c r="W2059" s="4" t="s">
        <v>436</v>
      </c>
      <c r="X2059" s="55" t="s">
        <v>437</v>
      </c>
      <c r="Y2059" s="55"/>
      <c r="Z2059" s="55"/>
      <c r="AA2059" s="55"/>
      <c r="AB2059" s="56">
        <v>0</v>
      </c>
      <c r="AC2059" s="56"/>
    </row>
    <row r="2060" spans="1:29" ht="11.1" customHeight="1" x14ac:dyDescent="0.15">
      <c r="A2060" s="6" t="s">
        <v>435</v>
      </c>
      <c r="C2060" s="40" t="s">
        <v>445</v>
      </c>
      <c r="D2060" s="40"/>
      <c r="E2060" s="40"/>
      <c r="F2060" s="40"/>
      <c r="G2060" s="51">
        <v>3677618</v>
      </c>
      <c r="H2060" s="51"/>
      <c r="I2060" s="52" t="s">
        <v>410</v>
      </c>
      <c r="J2060" s="52"/>
      <c r="K2060" s="52"/>
      <c r="L2060" s="52"/>
      <c r="M2060" s="53" t="s">
        <v>447</v>
      </c>
      <c r="N2060" s="53"/>
      <c r="O2060" s="53"/>
      <c r="P2060" s="53" t="s">
        <v>450</v>
      </c>
      <c r="Q2060" s="53"/>
      <c r="R2060" s="53"/>
      <c r="S2060" s="54">
        <v>7.23</v>
      </c>
      <c r="T2060" s="54"/>
      <c r="V2060" s="5">
        <v>0</v>
      </c>
      <c r="W2060" s="4" t="s">
        <v>436</v>
      </c>
      <c r="X2060" s="55" t="s">
        <v>437</v>
      </c>
      <c r="Y2060" s="55"/>
      <c r="Z2060" s="55"/>
      <c r="AA2060" s="55"/>
      <c r="AB2060" s="56">
        <v>0</v>
      </c>
      <c r="AC2060" s="56"/>
    </row>
    <row r="2061" spans="1:29" ht="11.1" customHeight="1" x14ac:dyDescent="0.15">
      <c r="A2061" s="6" t="s">
        <v>435</v>
      </c>
      <c r="C2061" s="40" t="s">
        <v>445</v>
      </c>
      <c r="D2061" s="40"/>
      <c r="E2061" s="40"/>
      <c r="F2061" s="40"/>
      <c r="G2061" s="51">
        <v>3677828</v>
      </c>
      <c r="H2061" s="51"/>
      <c r="I2061" s="52" t="s">
        <v>410</v>
      </c>
      <c r="J2061" s="52"/>
      <c r="K2061" s="52"/>
      <c r="L2061" s="52"/>
      <c r="M2061" s="53" t="s">
        <v>447</v>
      </c>
      <c r="N2061" s="53"/>
      <c r="O2061" s="53"/>
      <c r="P2061" s="53" t="s">
        <v>448</v>
      </c>
      <c r="Q2061" s="53"/>
      <c r="R2061" s="53"/>
      <c r="S2061" s="54">
        <v>5.84</v>
      </c>
      <c r="T2061" s="54"/>
      <c r="V2061" s="5">
        <v>0</v>
      </c>
      <c r="W2061" s="4" t="s">
        <v>436</v>
      </c>
      <c r="X2061" s="55" t="s">
        <v>437</v>
      </c>
      <c r="Y2061" s="55"/>
      <c r="Z2061" s="55"/>
      <c r="AA2061" s="55"/>
      <c r="AB2061" s="56">
        <v>0</v>
      </c>
      <c r="AC2061" s="56"/>
    </row>
    <row r="2062" spans="1:29" ht="11.1" customHeight="1" x14ac:dyDescent="0.15">
      <c r="A2062" s="6" t="s">
        <v>435</v>
      </c>
      <c r="C2062" s="40" t="s">
        <v>445</v>
      </c>
      <c r="D2062" s="40"/>
      <c r="E2062" s="40"/>
      <c r="F2062" s="40"/>
      <c r="G2062" s="51">
        <v>3677883</v>
      </c>
      <c r="H2062" s="51"/>
      <c r="I2062" s="52" t="s">
        <v>466</v>
      </c>
      <c r="J2062" s="52"/>
      <c r="K2062" s="52"/>
      <c r="L2062" s="52"/>
      <c r="M2062" s="53" t="s">
        <v>447</v>
      </c>
      <c r="N2062" s="53"/>
      <c r="O2062" s="53"/>
      <c r="P2062" s="53" t="s">
        <v>449</v>
      </c>
      <c r="Q2062" s="53"/>
      <c r="R2062" s="53"/>
      <c r="S2062" s="54">
        <v>6.81</v>
      </c>
      <c r="T2062" s="54"/>
      <c r="V2062" s="5">
        <v>0</v>
      </c>
      <c r="W2062" s="4" t="s">
        <v>436</v>
      </c>
      <c r="X2062" s="55" t="s">
        <v>437</v>
      </c>
      <c r="Y2062" s="55"/>
      <c r="Z2062" s="55"/>
      <c r="AA2062" s="55"/>
      <c r="AB2062" s="56">
        <v>0</v>
      </c>
      <c r="AC2062" s="56"/>
    </row>
    <row r="2063" spans="1:29" ht="11.1" customHeight="1" x14ac:dyDescent="0.15">
      <c r="A2063" s="6" t="s">
        <v>435</v>
      </c>
      <c r="C2063" s="40" t="s">
        <v>445</v>
      </c>
      <c r="D2063" s="40"/>
      <c r="E2063" s="40"/>
      <c r="F2063" s="40"/>
      <c r="G2063" s="51">
        <v>3681169</v>
      </c>
      <c r="H2063" s="51"/>
      <c r="I2063" s="52" t="s">
        <v>412</v>
      </c>
      <c r="J2063" s="52"/>
      <c r="K2063" s="52"/>
      <c r="L2063" s="52"/>
      <c r="M2063" s="53" t="s">
        <v>447</v>
      </c>
      <c r="N2063" s="53"/>
      <c r="O2063" s="53"/>
      <c r="P2063" s="53" t="s">
        <v>448</v>
      </c>
      <c r="Q2063" s="53"/>
      <c r="R2063" s="53"/>
      <c r="S2063" s="54">
        <v>8.23</v>
      </c>
      <c r="T2063" s="54"/>
      <c r="V2063" s="5">
        <v>0</v>
      </c>
      <c r="W2063" s="4" t="s">
        <v>436</v>
      </c>
      <c r="X2063" s="55" t="s">
        <v>437</v>
      </c>
      <c r="Y2063" s="55"/>
      <c r="Z2063" s="55"/>
      <c r="AA2063" s="55"/>
      <c r="AB2063" s="56">
        <v>0</v>
      </c>
      <c r="AC2063" s="56"/>
    </row>
    <row r="2064" spans="1:29" ht="11.1" customHeight="1" x14ac:dyDescent="0.15">
      <c r="A2064" s="6" t="s">
        <v>435</v>
      </c>
      <c r="C2064" s="40" t="s">
        <v>445</v>
      </c>
      <c r="D2064" s="40"/>
      <c r="E2064" s="40"/>
      <c r="F2064" s="40"/>
      <c r="G2064" s="51">
        <v>3681199</v>
      </c>
      <c r="H2064" s="51"/>
      <c r="I2064" s="52" t="s">
        <v>412</v>
      </c>
      <c r="J2064" s="52"/>
      <c r="K2064" s="52"/>
      <c r="L2064" s="52"/>
      <c r="M2064" s="53" t="s">
        <v>447</v>
      </c>
      <c r="N2064" s="53"/>
      <c r="O2064" s="53"/>
      <c r="P2064" s="53" t="s">
        <v>450</v>
      </c>
      <c r="Q2064" s="53"/>
      <c r="R2064" s="53"/>
      <c r="S2064" s="54">
        <v>5.73</v>
      </c>
      <c r="T2064" s="54"/>
      <c r="V2064" s="5">
        <v>0</v>
      </c>
      <c r="W2064" s="4" t="s">
        <v>436</v>
      </c>
      <c r="X2064" s="55" t="s">
        <v>437</v>
      </c>
      <c r="Y2064" s="55"/>
      <c r="Z2064" s="55"/>
      <c r="AA2064" s="55"/>
      <c r="AB2064" s="56">
        <v>0</v>
      </c>
      <c r="AC2064" s="56"/>
    </row>
    <row r="2065" spans="1:29" ht="11.1" customHeight="1" x14ac:dyDescent="0.15">
      <c r="A2065" s="6" t="s">
        <v>435</v>
      </c>
      <c r="C2065" s="40" t="s">
        <v>445</v>
      </c>
      <c r="D2065" s="40"/>
      <c r="E2065" s="40"/>
      <c r="F2065" s="40"/>
      <c r="G2065" s="51">
        <v>3681285</v>
      </c>
      <c r="H2065" s="51"/>
      <c r="I2065" s="52" t="s">
        <v>412</v>
      </c>
      <c r="J2065" s="52"/>
      <c r="K2065" s="52"/>
      <c r="L2065" s="52"/>
      <c r="M2065" s="53" t="s">
        <v>447</v>
      </c>
      <c r="N2065" s="53"/>
      <c r="O2065" s="53"/>
      <c r="P2065" s="53" t="s">
        <v>449</v>
      </c>
      <c r="Q2065" s="53"/>
      <c r="R2065" s="53"/>
      <c r="S2065" s="54">
        <v>9.34</v>
      </c>
      <c r="T2065" s="54"/>
      <c r="V2065" s="5">
        <v>0</v>
      </c>
      <c r="W2065" s="4" t="s">
        <v>436</v>
      </c>
      <c r="X2065" s="55" t="s">
        <v>437</v>
      </c>
      <c r="Y2065" s="55"/>
      <c r="Z2065" s="55"/>
      <c r="AA2065" s="55"/>
      <c r="AB2065" s="56">
        <v>0</v>
      </c>
      <c r="AC2065" s="56"/>
    </row>
    <row r="2066" spans="1:29" ht="11.1" customHeight="1" x14ac:dyDescent="0.15">
      <c r="A2066" s="6" t="s">
        <v>435</v>
      </c>
      <c r="C2066" s="40" t="s">
        <v>445</v>
      </c>
      <c r="D2066" s="40"/>
      <c r="E2066" s="40"/>
      <c r="F2066" s="40"/>
      <c r="G2066" s="51">
        <v>3681372</v>
      </c>
      <c r="H2066" s="51"/>
      <c r="I2066" s="52" t="s">
        <v>412</v>
      </c>
      <c r="J2066" s="52"/>
      <c r="K2066" s="52"/>
      <c r="L2066" s="52"/>
      <c r="M2066" s="53" t="s">
        <v>447</v>
      </c>
      <c r="N2066" s="53"/>
      <c r="O2066" s="53"/>
      <c r="P2066" s="53" t="s">
        <v>448</v>
      </c>
      <c r="Q2066" s="53"/>
      <c r="R2066" s="53"/>
      <c r="S2066" s="54">
        <v>3.12</v>
      </c>
      <c r="T2066" s="54"/>
      <c r="V2066" s="5">
        <v>0</v>
      </c>
      <c r="W2066" s="4" t="s">
        <v>436</v>
      </c>
      <c r="X2066" s="55" t="s">
        <v>437</v>
      </c>
      <c r="Y2066" s="55"/>
      <c r="Z2066" s="55"/>
      <c r="AA2066" s="55"/>
      <c r="AB2066" s="56">
        <v>0</v>
      </c>
      <c r="AC2066" s="56"/>
    </row>
    <row r="2067" spans="1:29" ht="11.1" customHeight="1" x14ac:dyDescent="0.15">
      <c r="A2067" s="6" t="s">
        <v>435</v>
      </c>
      <c r="C2067" s="40" t="s">
        <v>445</v>
      </c>
      <c r="D2067" s="40"/>
      <c r="E2067" s="40"/>
      <c r="F2067" s="40"/>
      <c r="G2067" s="51">
        <v>3681377</v>
      </c>
      <c r="H2067" s="51"/>
      <c r="I2067" s="52" t="s">
        <v>412</v>
      </c>
      <c r="J2067" s="52"/>
      <c r="K2067" s="52"/>
      <c r="L2067" s="52"/>
      <c r="M2067" s="53" t="s">
        <v>447</v>
      </c>
      <c r="N2067" s="53"/>
      <c r="O2067" s="53"/>
      <c r="P2067" s="53" t="s">
        <v>449</v>
      </c>
      <c r="Q2067" s="53"/>
      <c r="R2067" s="53"/>
      <c r="S2067" s="54">
        <v>1.1399999999999999</v>
      </c>
      <c r="T2067" s="54"/>
      <c r="V2067" s="5">
        <v>0</v>
      </c>
      <c r="W2067" s="4" t="s">
        <v>436</v>
      </c>
      <c r="X2067" s="55" t="s">
        <v>437</v>
      </c>
      <c r="Y2067" s="55"/>
      <c r="Z2067" s="55"/>
      <c r="AA2067" s="55"/>
      <c r="AB2067" s="56">
        <v>0</v>
      </c>
      <c r="AC2067" s="56"/>
    </row>
    <row r="2068" spans="1:29" ht="11.1" customHeight="1" x14ac:dyDescent="0.15">
      <c r="A2068" s="6" t="s">
        <v>435</v>
      </c>
      <c r="C2068" s="40" t="s">
        <v>445</v>
      </c>
      <c r="D2068" s="40"/>
      <c r="E2068" s="40"/>
      <c r="F2068" s="40"/>
      <c r="G2068" s="51">
        <v>3684345</v>
      </c>
      <c r="H2068" s="51"/>
      <c r="I2068" s="52" t="s">
        <v>413</v>
      </c>
      <c r="J2068" s="52"/>
      <c r="K2068" s="52"/>
      <c r="L2068" s="52"/>
      <c r="M2068" s="53" t="s">
        <v>447</v>
      </c>
      <c r="N2068" s="53"/>
      <c r="O2068" s="53"/>
      <c r="P2068" s="53" t="s">
        <v>449</v>
      </c>
      <c r="Q2068" s="53"/>
      <c r="R2068" s="53"/>
      <c r="S2068" s="54">
        <v>5.56</v>
      </c>
      <c r="T2068" s="54"/>
      <c r="V2068" s="5">
        <v>0</v>
      </c>
      <c r="W2068" s="4" t="s">
        <v>436</v>
      </c>
      <c r="X2068" s="55" t="s">
        <v>437</v>
      </c>
      <c r="Y2068" s="55"/>
      <c r="Z2068" s="55"/>
      <c r="AA2068" s="55"/>
      <c r="AB2068" s="56">
        <v>0</v>
      </c>
      <c r="AC2068" s="56"/>
    </row>
    <row r="2069" spans="1:29" ht="11.1" customHeight="1" x14ac:dyDescent="0.15">
      <c r="A2069" s="6" t="s">
        <v>435</v>
      </c>
      <c r="C2069" s="40" t="s">
        <v>445</v>
      </c>
      <c r="D2069" s="40"/>
      <c r="E2069" s="40"/>
      <c r="F2069" s="40"/>
      <c r="G2069" s="51">
        <v>3684352</v>
      </c>
      <c r="H2069" s="51"/>
      <c r="I2069" s="52" t="s">
        <v>413</v>
      </c>
      <c r="J2069" s="52"/>
      <c r="K2069" s="52"/>
      <c r="L2069" s="52"/>
      <c r="M2069" s="53" t="s">
        <v>447</v>
      </c>
      <c r="N2069" s="53"/>
      <c r="O2069" s="53"/>
      <c r="P2069" s="53" t="s">
        <v>448</v>
      </c>
      <c r="Q2069" s="53"/>
      <c r="R2069" s="53"/>
      <c r="S2069" s="54">
        <v>6.81</v>
      </c>
      <c r="T2069" s="54"/>
      <c r="V2069" s="5">
        <v>0</v>
      </c>
      <c r="W2069" s="4" t="s">
        <v>436</v>
      </c>
      <c r="X2069" s="55" t="s">
        <v>437</v>
      </c>
      <c r="Y2069" s="55"/>
      <c r="Z2069" s="55"/>
      <c r="AA2069" s="55"/>
      <c r="AB2069" s="56">
        <v>0</v>
      </c>
      <c r="AC2069" s="56"/>
    </row>
    <row r="2070" spans="1:29" ht="11.1" customHeight="1" x14ac:dyDescent="0.15">
      <c r="A2070" s="6" t="s">
        <v>435</v>
      </c>
      <c r="C2070" s="40" t="s">
        <v>445</v>
      </c>
      <c r="D2070" s="40"/>
      <c r="E2070" s="40"/>
      <c r="F2070" s="40"/>
      <c r="G2070" s="51">
        <v>3684556</v>
      </c>
      <c r="H2070" s="51"/>
      <c r="I2070" s="52" t="s">
        <v>467</v>
      </c>
      <c r="J2070" s="52"/>
      <c r="K2070" s="52"/>
      <c r="L2070" s="52"/>
      <c r="M2070" s="53" t="s">
        <v>447</v>
      </c>
      <c r="N2070" s="53"/>
      <c r="O2070" s="53"/>
      <c r="P2070" s="53" t="s">
        <v>456</v>
      </c>
      <c r="Q2070" s="53"/>
      <c r="R2070" s="53"/>
      <c r="S2070" s="54">
        <v>2.92</v>
      </c>
      <c r="T2070" s="54"/>
      <c r="V2070" s="5">
        <v>0</v>
      </c>
      <c r="W2070" s="4" t="s">
        <v>436</v>
      </c>
      <c r="X2070" s="55" t="s">
        <v>437</v>
      </c>
      <c r="Y2070" s="55"/>
      <c r="Z2070" s="55"/>
      <c r="AA2070" s="55"/>
      <c r="AB2070" s="56">
        <v>0</v>
      </c>
      <c r="AC2070" s="56"/>
    </row>
    <row r="2071" spans="1:29" ht="11.1" customHeight="1" x14ac:dyDescent="0.15">
      <c r="A2071" s="6" t="s">
        <v>435</v>
      </c>
      <c r="C2071" s="40" t="s">
        <v>445</v>
      </c>
      <c r="D2071" s="40"/>
      <c r="E2071" s="40"/>
      <c r="F2071" s="40"/>
      <c r="G2071" s="51">
        <v>3684557</v>
      </c>
      <c r="H2071" s="51"/>
      <c r="I2071" s="52" t="s">
        <v>467</v>
      </c>
      <c r="J2071" s="52"/>
      <c r="K2071" s="52"/>
      <c r="L2071" s="52"/>
      <c r="M2071" s="53" t="s">
        <v>447</v>
      </c>
      <c r="N2071" s="53"/>
      <c r="O2071" s="53"/>
      <c r="P2071" s="53" t="s">
        <v>448</v>
      </c>
      <c r="Q2071" s="53"/>
      <c r="R2071" s="53"/>
      <c r="S2071" s="54">
        <v>4.6100000000000003</v>
      </c>
      <c r="T2071" s="54"/>
      <c r="V2071" s="5">
        <v>0</v>
      </c>
      <c r="W2071" s="4" t="s">
        <v>436</v>
      </c>
      <c r="X2071" s="55" t="s">
        <v>437</v>
      </c>
      <c r="Y2071" s="55"/>
      <c r="Z2071" s="55"/>
      <c r="AA2071" s="55"/>
      <c r="AB2071" s="56">
        <v>0</v>
      </c>
      <c r="AC2071" s="56"/>
    </row>
    <row r="2072" spans="1:29" ht="11.1" customHeight="1" x14ac:dyDescent="0.15">
      <c r="A2072" s="6" t="s">
        <v>435</v>
      </c>
      <c r="C2072" s="40" t="s">
        <v>445</v>
      </c>
      <c r="D2072" s="40"/>
      <c r="E2072" s="40"/>
      <c r="F2072" s="40"/>
      <c r="G2072" s="51">
        <v>3684564</v>
      </c>
      <c r="H2072" s="51"/>
      <c r="I2072" s="52" t="s">
        <v>467</v>
      </c>
      <c r="J2072" s="52"/>
      <c r="K2072" s="52"/>
      <c r="L2072" s="52"/>
      <c r="M2072" s="53" t="s">
        <v>447</v>
      </c>
      <c r="N2072" s="53"/>
      <c r="O2072" s="53"/>
      <c r="P2072" s="53" t="s">
        <v>449</v>
      </c>
      <c r="Q2072" s="53"/>
      <c r="R2072" s="53"/>
      <c r="S2072" s="54">
        <v>3.94</v>
      </c>
      <c r="T2072" s="54"/>
      <c r="V2072" s="5">
        <v>0</v>
      </c>
      <c r="W2072" s="4" t="s">
        <v>436</v>
      </c>
      <c r="X2072" s="55" t="s">
        <v>437</v>
      </c>
      <c r="Y2072" s="55"/>
      <c r="Z2072" s="55"/>
      <c r="AA2072" s="55"/>
      <c r="AB2072" s="56">
        <v>0</v>
      </c>
      <c r="AC2072" s="56"/>
    </row>
    <row r="2073" spans="1:29" ht="11.1" customHeight="1" x14ac:dyDescent="0.15">
      <c r="A2073" s="6" t="s">
        <v>435</v>
      </c>
      <c r="C2073" s="40" t="s">
        <v>445</v>
      </c>
      <c r="D2073" s="40"/>
      <c r="E2073" s="40"/>
      <c r="F2073" s="40"/>
      <c r="G2073" s="51">
        <v>3686883</v>
      </c>
      <c r="H2073" s="51"/>
      <c r="I2073" s="52" t="s">
        <v>414</v>
      </c>
      <c r="J2073" s="52"/>
      <c r="K2073" s="52"/>
      <c r="L2073" s="52"/>
      <c r="M2073" s="53" t="s">
        <v>447</v>
      </c>
      <c r="N2073" s="53"/>
      <c r="O2073" s="53"/>
      <c r="P2073" s="53" t="s">
        <v>449</v>
      </c>
      <c r="Q2073" s="53"/>
      <c r="R2073" s="53"/>
      <c r="S2073" s="54">
        <v>5.39</v>
      </c>
      <c r="T2073" s="54"/>
      <c r="V2073" s="5">
        <v>0</v>
      </c>
      <c r="W2073" s="4" t="s">
        <v>436</v>
      </c>
      <c r="X2073" s="55" t="s">
        <v>437</v>
      </c>
      <c r="Y2073" s="55"/>
      <c r="Z2073" s="55"/>
      <c r="AA2073" s="55"/>
      <c r="AB2073" s="56">
        <v>0</v>
      </c>
      <c r="AC2073" s="56"/>
    </row>
    <row r="2074" spans="1:29" ht="11.1" customHeight="1" x14ac:dyDescent="0.15">
      <c r="A2074" s="6" t="s">
        <v>435</v>
      </c>
      <c r="C2074" s="40" t="s">
        <v>445</v>
      </c>
      <c r="D2074" s="40"/>
      <c r="E2074" s="40"/>
      <c r="F2074" s="40"/>
      <c r="G2074" s="51">
        <v>3686940</v>
      </c>
      <c r="H2074" s="51"/>
      <c r="I2074" s="52" t="s">
        <v>414</v>
      </c>
      <c r="J2074" s="52"/>
      <c r="K2074" s="52"/>
      <c r="L2074" s="52"/>
      <c r="M2074" s="53" t="s">
        <v>447</v>
      </c>
      <c r="N2074" s="53"/>
      <c r="O2074" s="53"/>
      <c r="P2074" s="53" t="s">
        <v>448</v>
      </c>
      <c r="Q2074" s="53"/>
      <c r="R2074" s="53"/>
      <c r="S2074" s="54">
        <v>6.9</v>
      </c>
      <c r="T2074" s="54"/>
      <c r="V2074" s="5">
        <v>0</v>
      </c>
      <c r="W2074" s="4" t="s">
        <v>436</v>
      </c>
      <c r="X2074" s="55" t="s">
        <v>437</v>
      </c>
      <c r="Y2074" s="55"/>
      <c r="Z2074" s="55"/>
      <c r="AA2074" s="55"/>
      <c r="AB2074" s="56">
        <v>0</v>
      </c>
      <c r="AC2074" s="56"/>
    </row>
    <row r="2075" spans="1:29" ht="11.1" customHeight="1" x14ac:dyDescent="0.15">
      <c r="A2075" s="6" t="s">
        <v>435</v>
      </c>
      <c r="C2075" s="40" t="s">
        <v>445</v>
      </c>
      <c r="D2075" s="40"/>
      <c r="E2075" s="40"/>
      <c r="F2075" s="40"/>
      <c r="G2075" s="51">
        <v>3687190</v>
      </c>
      <c r="H2075" s="51"/>
      <c r="I2075" s="52" t="s">
        <v>468</v>
      </c>
      <c r="J2075" s="52"/>
      <c r="K2075" s="52"/>
      <c r="L2075" s="52"/>
      <c r="M2075" s="53" t="s">
        <v>447</v>
      </c>
      <c r="N2075" s="53"/>
      <c r="O2075" s="53"/>
      <c r="P2075" s="53" t="s">
        <v>450</v>
      </c>
      <c r="Q2075" s="53"/>
      <c r="R2075" s="53"/>
      <c r="S2075" s="54">
        <v>4.01</v>
      </c>
      <c r="T2075" s="54"/>
      <c r="V2075" s="5">
        <v>0</v>
      </c>
      <c r="W2075" s="4" t="s">
        <v>436</v>
      </c>
      <c r="X2075" s="55" t="s">
        <v>437</v>
      </c>
      <c r="Y2075" s="55"/>
      <c r="Z2075" s="55"/>
      <c r="AA2075" s="55"/>
      <c r="AB2075" s="56">
        <v>0</v>
      </c>
      <c r="AC2075" s="56"/>
    </row>
    <row r="2076" spans="1:29" ht="11.1" customHeight="1" x14ac:dyDescent="0.15">
      <c r="A2076" s="6" t="s">
        <v>435</v>
      </c>
      <c r="C2076" s="40" t="s">
        <v>445</v>
      </c>
      <c r="D2076" s="40"/>
      <c r="E2076" s="40"/>
      <c r="F2076" s="40"/>
      <c r="G2076" s="51">
        <v>3687191</v>
      </c>
      <c r="H2076" s="51"/>
      <c r="I2076" s="52" t="s">
        <v>468</v>
      </c>
      <c r="J2076" s="52"/>
      <c r="K2076" s="52"/>
      <c r="L2076" s="52"/>
      <c r="M2076" s="53" t="s">
        <v>447</v>
      </c>
      <c r="N2076" s="53"/>
      <c r="O2076" s="53"/>
      <c r="P2076" s="53" t="s">
        <v>448</v>
      </c>
      <c r="Q2076" s="53"/>
      <c r="R2076" s="53"/>
      <c r="S2076" s="54">
        <v>5.17</v>
      </c>
      <c r="T2076" s="54"/>
      <c r="V2076" s="5">
        <v>0</v>
      </c>
      <c r="W2076" s="4" t="s">
        <v>436</v>
      </c>
      <c r="X2076" s="55" t="s">
        <v>437</v>
      </c>
      <c r="Y2076" s="55"/>
      <c r="Z2076" s="55"/>
      <c r="AA2076" s="55"/>
      <c r="AB2076" s="56">
        <v>0</v>
      </c>
      <c r="AC2076" s="56"/>
    </row>
    <row r="2077" spans="1:29" ht="11.1" customHeight="1" x14ac:dyDescent="0.15">
      <c r="A2077" s="6" t="s">
        <v>435</v>
      </c>
      <c r="C2077" s="40" t="s">
        <v>445</v>
      </c>
      <c r="D2077" s="40"/>
      <c r="E2077" s="40"/>
      <c r="F2077" s="40"/>
      <c r="G2077" s="51">
        <v>3687205</v>
      </c>
      <c r="H2077" s="51"/>
      <c r="I2077" s="52" t="s">
        <v>468</v>
      </c>
      <c r="J2077" s="52"/>
      <c r="K2077" s="52"/>
      <c r="L2077" s="52"/>
      <c r="M2077" s="53" t="s">
        <v>447</v>
      </c>
      <c r="N2077" s="53"/>
      <c r="O2077" s="53"/>
      <c r="P2077" s="53" t="s">
        <v>449</v>
      </c>
      <c r="Q2077" s="53"/>
      <c r="R2077" s="53"/>
      <c r="S2077" s="54">
        <v>6.33</v>
      </c>
      <c r="T2077" s="54"/>
      <c r="V2077" s="5">
        <v>0</v>
      </c>
      <c r="W2077" s="4" t="s">
        <v>436</v>
      </c>
      <c r="X2077" s="55" t="s">
        <v>437</v>
      </c>
      <c r="Y2077" s="55"/>
      <c r="Z2077" s="55"/>
      <c r="AA2077" s="55"/>
      <c r="AB2077" s="56">
        <v>0</v>
      </c>
      <c r="AC2077" s="56"/>
    </row>
    <row r="2078" spans="1:29" ht="11.1" customHeight="1" x14ac:dyDescent="0.15">
      <c r="A2078" s="6" t="s">
        <v>435</v>
      </c>
      <c r="C2078" s="40" t="s">
        <v>445</v>
      </c>
      <c r="D2078" s="40"/>
      <c r="E2078" s="40"/>
      <c r="F2078" s="40"/>
      <c r="G2078" s="51">
        <v>3689171</v>
      </c>
      <c r="H2078" s="51"/>
      <c r="I2078" s="52" t="s">
        <v>415</v>
      </c>
      <c r="J2078" s="52"/>
      <c r="K2078" s="52"/>
      <c r="L2078" s="52"/>
      <c r="M2078" s="53" t="s">
        <v>447</v>
      </c>
      <c r="N2078" s="53"/>
      <c r="O2078" s="53"/>
      <c r="P2078" s="53" t="s">
        <v>448</v>
      </c>
      <c r="Q2078" s="53"/>
      <c r="R2078" s="53"/>
      <c r="S2078" s="54">
        <v>7.73</v>
      </c>
      <c r="T2078" s="54"/>
      <c r="V2078" s="5">
        <v>0</v>
      </c>
      <c r="W2078" s="4" t="s">
        <v>436</v>
      </c>
      <c r="X2078" s="55" t="s">
        <v>437</v>
      </c>
      <c r="Y2078" s="55"/>
      <c r="Z2078" s="55"/>
      <c r="AA2078" s="55"/>
      <c r="AB2078" s="56">
        <v>0</v>
      </c>
      <c r="AC2078" s="56"/>
    </row>
    <row r="2079" spans="1:29" ht="11.1" customHeight="1" x14ac:dyDescent="0.15">
      <c r="A2079" s="6" t="s">
        <v>435</v>
      </c>
      <c r="C2079" s="40" t="s">
        <v>445</v>
      </c>
      <c r="D2079" s="40"/>
      <c r="E2079" s="40"/>
      <c r="F2079" s="40"/>
      <c r="G2079" s="51">
        <v>3689203</v>
      </c>
      <c r="H2079" s="51"/>
      <c r="I2079" s="52" t="s">
        <v>415</v>
      </c>
      <c r="J2079" s="52"/>
      <c r="K2079" s="52"/>
      <c r="L2079" s="52"/>
      <c r="M2079" s="53" t="s">
        <v>447</v>
      </c>
      <c r="N2079" s="53"/>
      <c r="O2079" s="53"/>
      <c r="P2079" s="53" t="s">
        <v>449</v>
      </c>
      <c r="Q2079" s="53"/>
      <c r="R2079" s="53"/>
      <c r="S2079" s="54">
        <v>7.23</v>
      </c>
      <c r="T2079" s="54"/>
      <c r="V2079" s="5">
        <v>0</v>
      </c>
      <c r="W2079" s="4" t="s">
        <v>436</v>
      </c>
      <c r="X2079" s="55" t="s">
        <v>437</v>
      </c>
      <c r="Y2079" s="55"/>
      <c r="Z2079" s="55"/>
      <c r="AA2079" s="55"/>
      <c r="AB2079" s="56">
        <v>0</v>
      </c>
      <c r="AC2079" s="56"/>
    </row>
    <row r="2080" spans="1:29" ht="11.1" customHeight="1" x14ac:dyDescent="0.15">
      <c r="A2080" s="6" t="s">
        <v>435</v>
      </c>
      <c r="C2080" s="40" t="s">
        <v>445</v>
      </c>
      <c r="D2080" s="40"/>
      <c r="E2080" s="40"/>
      <c r="F2080" s="40"/>
      <c r="G2080" s="51">
        <v>3689228</v>
      </c>
      <c r="H2080" s="51"/>
      <c r="I2080" s="52" t="s">
        <v>415</v>
      </c>
      <c r="J2080" s="52"/>
      <c r="K2080" s="52"/>
      <c r="L2080" s="52"/>
      <c r="M2080" s="53" t="s">
        <v>469</v>
      </c>
      <c r="N2080" s="53"/>
      <c r="O2080" s="53"/>
      <c r="P2080" s="53" t="s">
        <v>470</v>
      </c>
      <c r="Q2080" s="53"/>
      <c r="R2080" s="53"/>
      <c r="S2080" s="54">
        <v>10.61</v>
      </c>
      <c r="T2080" s="54"/>
      <c r="V2080" s="5">
        <v>0</v>
      </c>
      <c r="W2080" s="4" t="s">
        <v>436</v>
      </c>
      <c r="X2080" s="55" t="s">
        <v>437</v>
      </c>
      <c r="Y2080" s="55"/>
      <c r="Z2080" s="55"/>
      <c r="AA2080" s="55"/>
      <c r="AB2080" s="56">
        <v>0</v>
      </c>
      <c r="AC2080" s="56"/>
    </row>
    <row r="2081" spans="1:32" ht="11.1" customHeight="1" x14ac:dyDescent="0.15">
      <c r="A2081" s="6" t="s">
        <v>435</v>
      </c>
      <c r="C2081" s="40" t="s">
        <v>445</v>
      </c>
      <c r="D2081" s="40"/>
      <c r="E2081" s="40"/>
      <c r="F2081" s="40"/>
      <c r="G2081" s="51">
        <v>3689301</v>
      </c>
      <c r="H2081" s="51"/>
      <c r="I2081" s="52" t="s">
        <v>415</v>
      </c>
      <c r="J2081" s="52"/>
      <c r="K2081" s="52"/>
      <c r="L2081" s="52"/>
      <c r="M2081" s="53" t="s">
        <v>447</v>
      </c>
      <c r="N2081" s="53"/>
      <c r="O2081" s="53"/>
      <c r="P2081" s="53" t="s">
        <v>450</v>
      </c>
      <c r="Q2081" s="53"/>
      <c r="R2081" s="53"/>
      <c r="S2081" s="54">
        <v>7.31</v>
      </c>
      <c r="T2081" s="54"/>
      <c r="V2081" s="5">
        <v>0</v>
      </c>
      <c r="W2081" s="4" t="s">
        <v>436</v>
      </c>
      <c r="X2081" s="55" t="s">
        <v>437</v>
      </c>
      <c r="Y2081" s="55"/>
      <c r="Z2081" s="55"/>
      <c r="AA2081" s="55"/>
      <c r="AB2081" s="56">
        <v>0</v>
      </c>
      <c r="AC2081" s="56"/>
    </row>
    <row r="2082" spans="1:32" ht="11.1" customHeight="1" x14ac:dyDescent="0.15">
      <c r="A2082" s="6" t="s">
        <v>435</v>
      </c>
      <c r="C2082" s="40" t="s">
        <v>445</v>
      </c>
      <c r="D2082" s="40"/>
      <c r="E2082" s="40"/>
      <c r="F2082" s="40"/>
      <c r="G2082" s="51">
        <v>3689410</v>
      </c>
      <c r="H2082" s="51"/>
      <c r="I2082" s="52" t="s">
        <v>415</v>
      </c>
      <c r="J2082" s="52"/>
      <c r="K2082" s="52"/>
      <c r="L2082" s="52"/>
      <c r="M2082" s="53" t="s">
        <v>447</v>
      </c>
      <c r="N2082" s="53"/>
      <c r="O2082" s="53"/>
      <c r="P2082" s="53" t="s">
        <v>449</v>
      </c>
      <c r="Q2082" s="53"/>
      <c r="R2082" s="53"/>
      <c r="S2082" s="54">
        <v>5.3</v>
      </c>
      <c r="T2082" s="54"/>
      <c r="V2082" s="5">
        <v>0</v>
      </c>
      <c r="W2082" s="4" t="s">
        <v>436</v>
      </c>
      <c r="X2082" s="55" t="s">
        <v>437</v>
      </c>
      <c r="Y2082" s="55"/>
      <c r="Z2082" s="55"/>
      <c r="AA2082" s="55"/>
      <c r="AB2082" s="56">
        <v>0</v>
      </c>
      <c r="AC2082" s="56"/>
    </row>
    <row r="2083" spans="1:32" ht="11.1" customHeight="1" x14ac:dyDescent="0.15">
      <c r="A2083" s="6" t="s">
        <v>435</v>
      </c>
      <c r="C2083" s="40" t="s">
        <v>445</v>
      </c>
      <c r="D2083" s="40"/>
      <c r="E2083" s="40"/>
      <c r="F2083" s="40"/>
      <c r="G2083" s="51">
        <v>3689424</v>
      </c>
      <c r="H2083" s="51"/>
      <c r="I2083" s="52" t="s">
        <v>415</v>
      </c>
      <c r="J2083" s="52"/>
      <c r="K2083" s="52"/>
      <c r="L2083" s="52"/>
      <c r="M2083" s="53" t="s">
        <v>447</v>
      </c>
      <c r="N2083" s="53"/>
      <c r="O2083" s="53"/>
      <c r="P2083" s="53" t="s">
        <v>448</v>
      </c>
      <c r="Q2083" s="53"/>
      <c r="R2083" s="53"/>
      <c r="S2083" s="54">
        <v>8.0500000000000007</v>
      </c>
      <c r="T2083" s="54"/>
      <c r="V2083" s="5">
        <v>0</v>
      </c>
      <c r="W2083" s="4" t="s">
        <v>436</v>
      </c>
      <c r="X2083" s="55" t="s">
        <v>437</v>
      </c>
      <c r="Y2083" s="55"/>
      <c r="Z2083" s="55"/>
      <c r="AA2083" s="55"/>
      <c r="AB2083" s="56">
        <v>0</v>
      </c>
      <c r="AC2083" s="56"/>
    </row>
    <row r="2084" spans="1:32" ht="35.25" customHeight="1" x14ac:dyDescent="0.15"/>
    <row r="2085" spans="1:32" ht="13.9" customHeight="1" x14ac:dyDescent="0.15">
      <c r="Q2085" s="37" t="s">
        <v>471</v>
      </c>
      <c r="R2085" s="37"/>
      <c r="S2085" s="37"/>
      <c r="AA2085" s="57" t="s">
        <v>381</v>
      </c>
      <c r="AB2085" s="57"/>
      <c r="AC2085" s="57"/>
      <c r="AD2085" s="57"/>
      <c r="AE2085" s="57"/>
    </row>
    <row r="2086" spans="1:32" ht="13.9" customHeight="1" x14ac:dyDescent="0.15">
      <c r="A2086" s="2" t="s">
        <v>425</v>
      </c>
      <c r="C2086" s="40" t="s">
        <v>426</v>
      </c>
      <c r="D2086" s="40"/>
      <c r="E2086" s="40"/>
      <c r="G2086" s="41" t="s">
        <v>427</v>
      </c>
      <c r="H2086" s="41"/>
      <c r="I2086" s="40" t="s">
        <v>428</v>
      </c>
      <c r="J2086" s="40"/>
      <c r="K2086" s="40"/>
      <c r="L2086" s="40"/>
      <c r="M2086" s="40" t="s">
        <v>429</v>
      </c>
      <c r="N2086" s="40"/>
      <c r="O2086" s="40"/>
      <c r="P2086" s="40" t="s">
        <v>430</v>
      </c>
      <c r="Q2086" s="40"/>
      <c r="R2086" s="40"/>
      <c r="S2086" s="42" t="s">
        <v>431</v>
      </c>
      <c r="T2086" s="42"/>
      <c r="V2086" s="3" t="s">
        <v>432</v>
      </c>
      <c r="Z2086" s="42" t="s">
        <v>433</v>
      </c>
      <c r="AA2086" s="42"/>
      <c r="AB2086" s="42" t="s">
        <v>434</v>
      </c>
      <c r="AC2086" s="42"/>
    </row>
    <row r="2087" spans="1:32" ht="0.75" customHeight="1" x14ac:dyDescent="0.15">
      <c r="A2087" s="43" t="s">
        <v>435</v>
      </c>
      <c r="B2087" s="1" t="s">
        <v>436</v>
      </c>
      <c r="C2087" s="44" t="s">
        <v>445</v>
      </c>
      <c r="D2087" s="44"/>
      <c r="E2087" s="44"/>
      <c r="F2087" s="44"/>
      <c r="G2087" s="45">
        <v>3689458</v>
      </c>
      <c r="H2087" s="45"/>
      <c r="I2087" s="46" t="s">
        <v>472</v>
      </c>
      <c r="J2087" s="46"/>
      <c r="K2087" s="46"/>
      <c r="L2087" s="46"/>
      <c r="M2087" s="47" t="s">
        <v>447</v>
      </c>
      <c r="N2087" s="47"/>
      <c r="O2087" s="47"/>
      <c r="P2087" s="47" t="s">
        <v>449</v>
      </c>
      <c r="Q2087" s="47"/>
      <c r="R2087" s="47"/>
      <c r="S2087" s="48">
        <v>2.16</v>
      </c>
      <c r="T2087" s="48"/>
      <c r="U2087" s="1" t="s">
        <v>436</v>
      </c>
      <c r="V2087" s="48">
        <v>0</v>
      </c>
      <c r="W2087" s="47" t="s">
        <v>436</v>
      </c>
      <c r="X2087" s="49" t="s">
        <v>437</v>
      </c>
      <c r="Y2087" s="49"/>
      <c r="Z2087" s="49"/>
      <c r="AA2087" s="49"/>
      <c r="AB2087" s="50">
        <v>0</v>
      </c>
      <c r="AC2087" s="50"/>
      <c r="AD2087" s="1" t="s">
        <v>436</v>
      </c>
    </row>
    <row r="2088" spans="1:32" ht="10.35" customHeight="1" x14ac:dyDescent="0.15">
      <c r="A2088" s="43"/>
      <c r="C2088" s="44"/>
      <c r="D2088" s="44"/>
      <c r="E2088" s="44"/>
      <c r="F2088" s="44"/>
      <c r="G2088" s="45"/>
      <c r="H2088" s="45"/>
      <c r="I2088" s="46"/>
      <c r="J2088" s="46"/>
      <c r="K2088" s="46"/>
      <c r="L2088" s="46"/>
      <c r="M2088" s="47"/>
      <c r="N2088" s="47"/>
      <c r="O2088" s="47"/>
      <c r="P2088" s="47"/>
      <c r="Q2088" s="47"/>
      <c r="R2088" s="47"/>
      <c r="S2088" s="48"/>
      <c r="T2088" s="48"/>
      <c r="V2088" s="48"/>
      <c r="W2088" s="47"/>
      <c r="X2088" s="49"/>
      <c r="Y2088" s="49"/>
      <c r="Z2088" s="49"/>
      <c r="AA2088" s="49"/>
      <c r="AB2088" s="50"/>
      <c r="AC2088" s="50"/>
    </row>
    <row r="2089" spans="1:32" ht="0.75" customHeight="1" x14ac:dyDescent="0.15">
      <c r="A2089" s="44" t="s">
        <v>416</v>
      </c>
      <c r="B2089" s="44"/>
      <c r="C2089" s="44"/>
      <c r="D2089" s="44"/>
      <c r="E2089" s="44"/>
      <c r="F2089" s="44"/>
      <c r="G2089" s="44"/>
      <c r="H2089" s="44"/>
      <c r="I2089" s="44"/>
      <c r="J2089" s="44"/>
      <c r="K2089" s="44"/>
      <c r="L2089" s="58" t="s">
        <v>436</v>
      </c>
      <c r="M2089" s="58"/>
      <c r="N2089" s="58"/>
      <c r="O2089" s="58"/>
      <c r="P2089" s="58"/>
      <c r="Q2089" s="58"/>
      <c r="R2089" s="58"/>
      <c r="S2089" s="58"/>
      <c r="T2089" s="58"/>
      <c r="U2089" s="58"/>
      <c r="V2089" s="58"/>
      <c r="W2089" s="58"/>
      <c r="X2089" s="58"/>
      <c r="Y2089" s="58"/>
      <c r="Z2089" s="58"/>
      <c r="AA2089" s="58"/>
      <c r="AB2089" s="58"/>
      <c r="AC2089" s="58"/>
      <c r="AD2089" s="58"/>
    </row>
    <row r="2090" spans="1:32" ht="11.1" customHeight="1" x14ac:dyDescent="0.15">
      <c r="A2090" s="44"/>
      <c r="B2090" s="44"/>
      <c r="C2090" s="44"/>
      <c r="D2090" s="44"/>
      <c r="E2090" s="44"/>
      <c r="F2090" s="44"/>
      <c r="G2090" s="44"/>
      <c r="H2090" s="44"/>
      <c r="I2090" s="44"/>
      <c r="J2090" s="44"/>
      <c r="K2090" s="44"/>
      <c r="S2090" s="59">
        <v>1381.49</v>
      </c>
      <c r="T2090" s="59"/>
      <c r="AB2090" s="60">
        <v>0</v>
      </c>
      <c r="AC2090" s="60"/>
    </row>
    <row r="2091" spans="1:32" ht="0.75" customHeight="1" x14ac:dyDescent="0.15">
      <c r="S2091" s="59"/>
      <c r="T2091" s="59"/>
      <c r="AB2091" s="60"/>
      <c r="AC2091" s="60"/>
    </row>
    <row r="2092" spans="1:32" ht="0.75" customHeight="1" x14ac:dyDescent="0.15">
      <c r="A2092" s="64" t="s">
        <v>473</v>
      </c>
      <c r="B2092" s="64"/>
      <c r="C2092" s="64"/>
      <c r="D2092" s="64"/>
      <c r="E2092" s="64"/>
      <c r="F2092" s="64"/>
      <c r="G2092" s="64"/>
      <c r="H2092" s="64"/>
      <c r="I2092" s="64"/>
      <c r="J2092" s="64"/>
      <c r="K2092" s="61" t="s">
        <v>436</v>
      </c>
      <c r="L2092" s="61"/>
      <c r="M2092" s="61"/>
      <c r="N2092" s="61"/>
      <c r="O2092" s="61"/>
      <c r="P2092" s="61"/>
      <c r="Q2092" s="61"/>
      <c r="R2092" s="62">
        <v>1381.49</v>
      </c>
      <c r="S2092" s="62"/>
      <c r="T2092" s="62"/>
      <c r="U2092" s="61" t="s">
        <v>436</v>
      </c>
      <c r="V2092" s="61"/>
      <c r="W2092" s="61"/>
      <c r="X2092" s="61"/>
      <c r="Y2092" s="61"/>
      <c r="Z2092" s="61"/>
      <c r="AA2092" s="61"/>
      <c r="AB2092" s="63">
        <v>0</v>
      </c>
      <c r="AC2092" s="63"/>
      <c r="AD2092" s="7" t="s">
        <v>436</v>
      </c>
      <c r="AE2092" s="65" t="s">
        <v>436</v>
      </c>
      <c r="AF2092" s="65"/>
    </row>
    <row r="2093" spans="1:32" ht="11.85" customHeight="1" x14ac:dyDescent="0.15">
      <c r="A2093" s="64"/>
      <c r="B2093" s="64"/>
      <c r="C2093" s="64"/>
      <c r="D2093" s="64"/>
      <c r="E2093" s="64"/>
      <c r="F2093" s="64"/>
      <c r="G2093" s="64"/>
      <c r="H2093" s="64"/>
      <c r="I2093" s="64"/>
      <c r="J2093" s="64"/>
      <c r="K2093" s="65" t="s">
        <v>436</v>
      </c>
      <c r="L2093" s="65"/>
      <c r="M2093" s="65"/>
      <c r="N2093" s="65"/>
      <c r="O2093" s="65"/>
      <c r="P2093" s="65"/>
      <c r="Q2093" s="65"/>
      <c r="R2093" s="62"/>
      <c r="S2093" s="62"/>
      <c r="T2093" s="62"/>
      <c r="U2093" s="65" t="s">
        <v>436</v>
      </c>
      <c r="V2093" s="65"/>
      <c r="W2093" s="65"/>
      <c r="X2093" s="65"/>
      <c r="Y2093" s="65"/>
      <c r="Z2093" s="65"/>
      <c r="AA2093" s="65"/>
      <c r="AB2093" s="63"/>
      <c r="AC2093" s="63"/>
      <c r="AD2093" s="65" t="s">
        <v>436</v>
      </c>
      <c r="AE2093" s="65"/>
      <c r="AF2093" s="65"/>
    </row>
    <row r="2094" spans="1:32" ht="1.5" customHeight="1" x14ac:dyDescent="0.15">
      <c r="A2094" s="64"/>
      <c r="B2094" s="64"/>
      <c r="C2094" s="64"/>
      <c r="D2094" s="64"/>
      <c r="E2094" s="64"/>
      <c r="F2094" s="64"/>
      <c r="G2094" s="64"/>
      <c r="H2094" s="64"/>
      <c r="I2094" s="64"/>
      <c r="J2094" s="64"/>
      <c r="K2094" s="65"/>
      <c r="L2094" s="65"/>
      <c r="M2094" s="65"/>
      <c r="N2094" s="65"/>
      <c r="O2094" s="65"/>
      <c r="P2094" s="65"/>
      <c r="Q2094" s="65"/>
      <c r="R2094" s="65" t="s">
        <v>436</v>
      </c>
      <c r="S2094" s="65"/>
      <c r="T2094" s="65"/>
      <c r="U2094" s="65"/>
      <c r="V2094" s="65"/>
      <c r="W2094" s="65"/>
      <c r="X2094" s="65"/>
      <c r="Y2094" s="65"/>
      <c r="Z2094" s="65"/>
      <c r="AA2094" s="65"/>
      <c r="AB2094" s="65" t="s">
        <v>436</v>
      </c>
      <c r="AC2094" s="65"/>
      <c r="AD2094" s="65"/>
      <c r="AE2094" s="65"/>
      <c r="AF2094" s="65"/>
    </row>
    <row r="2095" spans="1:32" ht="11.1" customHeight="1" x14ac:dyDescent="0.15">
      <c r="A2095" s="6" t="s">
        <v>435</v>
      </c>
      <c r="C2095" s="40" t="s">
        <v>474</v>
      </c>
      <c r="D2095" s="40"/>
      <c r="E2095" s="40"/>
      <c r="F2095" s="40"/>
      <c r="G2095" s="51">
        <v>3523452</v>
      </c>
      <c r="H2095" s="51"/>
      <c r="I2095" s="52" t="s">
        <v>446</v>
      </c>
      <c r="J2095" s="52"/>
      <c r="K2095" s="52"/>
      <c r="L2095" s="52"/>
      <c r="M2095" s="53" t="s">
        <v>475</v>
      </c>
      <c r="N2095" s="53"/>
      <c r="O2095" s="53"/>
      <c r="P2095" s="53" t="s">
        <v>476</v>
      </c>
      <c r="Q2095" s="53"/>
      <c r="R2095" s="53"/>
      <c r="S2095" s="54">
        <v>5.8</v>
      </c>
      <c r="T2095" s="54"/>
      <c r="V2095" s="5">
        <v>0</v>
      </c>
      <c r="W2095" s="4" t="s">
        <v>436</v>
      </c>
      <c r="X2095" s="55" t="s">
        <v>437</v>
      </c>
      <c r="Y2095" s="55"/>
      <c r="Z2095" s="55"/>
      <c r="AA2095" s="55"/>
      <c r="AB2095" s="56">
        <v>0</v>
      </c>
      <c r="AC2095" s="56"/>
    </row>
    <row r="2096" spans="1:32" ht="11.1" customHeight="1" x14ac:dyDescent="0.15">
      <c r="A2096" s="6" t="s">
        <v>435</v>
      </c>
      <c r="C2096" s="40" t="s">
        <v>474</v>
      </c>
      <c r="D2096" s="40"/>
      <c r="E2096" s="40"/>
      <c r="F2096" s="40"/>
      <c r="G2096" s="51">
        <v>3523582</v>
      </c>
      <c r="H2096" s="51"/>
      <c r="I2096" s="52" t="s">
        <v>446</v>
      </c>
      <c r="J2096" s="52"/>
      <c r="K2096" s="52"/>
      <c r="L2096" s="52"/>
      <c r="M2096" s="53" t="s">
        <v>475</v>
      </c>
      <c r="N2096" s="53"/>
      <c r="O2096" s="53"/>
      <c r="P2096" s="53" t="s">
        <v>477</v>
      </c>
      <c r="Q2096" s="53"/>
      <c r="R2096" s="53"/>
      <c r="S2096" s="54">
        <v>9.57</v>
      </c>
      <c r="T2096" s="54"/>
      <c r="V2096" s="5">
        <v>0</v>
      </c>
      <c r="W2096" s="4" t="s">
        <v>436</v>
      </c>
      <c r="X2096" s="55" t="s">
        <v>437</v>
      </c>
      <c r="Y2096" s="55"/>
      <c r="Z2096" s="55"/>
      <c r="AA2096" s="55"/>
      <c r="AB2096" s="56">
        <v>0</v>
      </c>
      <c r="AC2096" s="56"/>
    </row>
    <row r="2097" spans="1:29" ht="11.1" customHeight="1" x14ac:dyDescent="0.15">
      <c r="A2097" s="6" t="s">
        <v>435</v>
      </c>
      <c r="C2097" s="40" t="s">
        <v>474</v>
      </c>
      <c r="D2097" s="40"/>
      <c r="E2097" s="40"/>
      <c r="F2097" s="40"/>
      <c r="G2097" s="51">
        <v>3525545</v>
      </c>
      <c r="H2097" s="51"/>
      <c r="I2097" s="52" t="s">
        <v>452</v>
      </c>
      <c r="J2097" s="52"/>
      <c r="K2097" s="52"/>
      <c r="L2097" s="52"/>
      <c r="M2097" s="53" t="s">
        <v>475</v>
      </c>
      <c r="N2097" s="53"/>
      <c r="O2097" s="53"/>
      <c r="P2097" s="53" t="s">
        <v>478</v>
      </c>
      <c r="Q2097" s="53"/>
      <c r="R2097" s="53"/>
      <c r="S2097" s="54">
        <v>4.8600000000000003</v>
      </c>
      <c r="T2097" s="54"/>
      <c r="V2097" s="5">
        <v>0</v>
      </c>
      <c r="W2097" s="4" t="s">
        <v>436</v>
      </c>
      <c r="X2097" s="55" t="s">
        <v>437</v>
      </c>
      <c r="Y2097" s="55"/>
      <c r="Z2097" s="55"/>
      <c r="AA2097" s="55"/>
      <c r="AB2097" s="56">
        <v>0</v>
      </c>
      <c r="AC2097" s="56"/>
    </row>
    <row r="2098" spans="1:29" ht="11.1" customHeight="1" x14ac:dyDescent="0.15">
      <c r="A2098" s="6" t="s">
        <v>435</v>
      </c>
      <c r="C2098" s="40" t="s">
        <v>474</v>
      </c>
      <c r="D2098" s="40"/>
      <c r="E2098" s="40"/>
      <c r="F2098" s="40"/>
      <c r="G2098" s="51">
        <v>3525627</v>
      </c>
      <c r="H2098" s="51"/>
      <c r="I2098" s="52" t="s">
        <v>452</v>
      </c>
      <c r="J2098" s="52"/>
      <c r="K2098" s="52"/>
      <c r="L2098" s="52"/>
      <c r="M2098" s="53" t="s">
        <v>475</v>
      </c>
      <c r="N2098" s="53"/>
      <c r="O2098" s="53"/>
      <c r="P2098" s="53" t="s">
        <v>477</v>
      </c>
      <c r="Q2098" s="53"/>
      <c r="R2098" s="53"/>
      <c r="S2098" s="54">
        <v>7.68</v>
      </c>
      <c r="T2098" s="54"/>
      <c r="V2098" s="5">
        <v>0</v>
      </c>
      <c r="W2098" s="4" t="s">
        <v>436</v>
      </c>
      <c r="X2098" s="55" t="s">
        <v>437</v>
      </c>
      <c r="Y2098" s="55"/>
      <c r="Z2098" s="55"/>
      <c r="AA2098" s="55"/>
      <c r="AB2098" s="56">
        <v>0</v>
      </c>
      <c r="AC2098" s="56"/>
    </row>
    <row r="2099" spans="1:29" ht="11.1" customHeight="1" x14ac:dyDescent="0.15">
      <c r="A2099" s="6" t="s">
        <v>435</v>
      </c>
      <c r="C2099" s="40" t="s">
        <v>474</v>
      </c>
      <c r="D2099" s="40"/>
      <c r="E2099" s="40"/>
      <c r="F2099" s="40"/>
      <c r="G2099" s="51">
        <v>3527814</v>
      </c>
      <c r="H2099" s="51"/>
      <c r="I2099" s="52" t="s">
        <v>453</v>
      </c>
      <c r="J2099" s="52"/>
      <c r="K2099" s="52"/>
      <c r="L2099" s="52"/>
      <c r="M2099" s="53" t="s">
        <v>475</v>
      </c>
      <c r="N2099" s="53"/>
      <c r="O2099" s="53"/>
      <c r="P2099" s="53" t="s">
        <v>476</v>
      </c>
      <c r="Q2099" s="53"/>
      <c r="R2099" s="53"/>
      <c r="S2099" s="54">
        <v>6.66</v>
      </c>
      <c r="T2099" s="54"/>
      <c r="V2099" s="5">
        <v>0</v>
      </c>
      <c r="W2099" s="4" t="s">
        <v>436</v>
      </c>
      <c r="X2099" s="55" t="s">
        <v>437</v>
      </c>
      <c r="Y2099" s="55"/>
      <c r="Z2099" s="55"/>
      <c r="AA2099" s="55"/>
      <c r="AB2099" s="56">
        <v>0</v>
      </c>
      <c r="AC2099" s="56"/>
    </row>
    <row r="2100" spans="1:29" ht="11.1" customHeight="1" x14ac:dyDescent="0.15">
      <c r="A2100" s="6" t="s">
        <v>435</v>
      </c>
      <c r="C2100" s="40" t="s">
        <v>474</v>
      </c>
      <c r="D2100" s="40"/>
      <c r="E2100" s="40"/>
      <c r="F2100" s="40"/>
      <c r="G2100" s="51">
        <v>3527949</v>
      </c>
      <c r="H2100" s="51"/>
      <c r="I2100" s="52" t="s">
        <v>453</v>
      </c>
      <c r="J2100" s="52"/>
      <c r="K2100" s="52"/>
      <c r="L2100" s="52"/>
      <c r="M2100" s="53" t="s">
        <v>475</v>
      </c>
      <c r="N2100" s="53"/>
      <c r="O2100" s="53"/>
      <c r="P2100" s="53" t="s">
        <v>477</v>
      </c>
      <c r="Q2100" s="53"/>
      <c r="R2100" s="53"/>
      <c r="S2100" s="54">
        <v>10.6</v>
      </c>
      <c r="T2100" s="54"/>
      <c r="V2100" s="5">
        <v>0</v>
      </c>
      <c r="W2100" s="4" t="s">
        <v>436</v>
      </c>
      <c r="X2100" s="55" t="s">
        <v>437</v>
      </c>
      <c r="Y2100" s="55"/>
      <c r="Z2100" s="55"/>
      <c r="AA2100" s="55"/>
      <c r="AB2100" s="56">
        <v>0</v>
      </c>
      <c r="AC2100" s="56"/>
    </row>
    <row r="2101" spans="1:29" ht="11.1" customHeight="1" x14ac:dyDescent="0.15">
      <c r="A2101" s="6" t="s">
        <v>435</v>
      </c>
      <c r="C2101" s="40" t="s">
        <v>474</v>
      </c>
      <c r="D2101" s="40"/>
      <c r="E2101" s="40"/>
      <c r="F2101" s="40"/>
      <c r="G2101" s="51">
        <v>3530394</v>
      </c>
      <c r="H2101" s="51"/>
      <c r="I2101" s="52" t="s">
        <v>454</v>
      </c>
      <c r="J2101" s="52"/>
      <c r="K2101" s="52"/>
      <c r="L2101" s="52"/>
      <c r="M2101" s="53" t="s">
        <v>475</v>
      </c>
      <c r="N2101" s="53"/>
      <c r="O2101" s="53"/>
      <c r="P2101" s="53" t="s">
        <v>476</v>
      </c>
      <c r="Q2101" s="53"/>
      <c r="R2101" s="53"/>
      <c r="S2101" s="54">
        <v>3.76</v>
      </c>
      <c r="T2101" s="54"/>
      <c r="V2101" s="5">
        <v>0</v>
      </c>
      <c r="W2101" s="4" t="s">
        <v>436</v>
      </c>
      <c r="X2101" s="55" t="s">
        <v>437</v>
      </c>
      <c r="Y2101" s="55"/>
      <c r="Z2101" s="55"/>
      <c r="AA2101" s="55"/>
      <c r="AB2101" s="56">
        <v>0</v>
      </c>
      <c r="AC2101" s="56"/>
    </row>
    <row r="2102" spans="1:29" ht="11.1" customHeight="1" x14ac:dyDescent="0.15">
      <c r="A2102" s="6" t="s">
        <v>435</v>
      </c>
      <c r="C2102" s="40" t="s">
        <v>474</v>
      </c>
      <c r="D2102" s="40"/>
      <c r="E2102" s="40"/>
      <c r="F2102" s="40"/>
      <c r="G2102" s="51">
        <v>3530564</v>
      </c>
      <c r="H2102" s="51"/>
      <c r="I2102" s="52" t="s">
        <v>454</v>
      </c>
      <c r="J2102" s="52"/>
      <c r="K2102" s="52"/>
      <c r="L2102" s="52"/>
      <c r="M2102" s="53" t="s">
        <v>475</v>
      </c>
      <c r="N2102" s="53"/>
      <c r="O2102" s="53"/>
      <c r="P2102" s="53" t="s">
        <v>477</v>
      </c>
      <c r="Q2102" s="53"/>
      <c r="R2102" s="53"/>
      <c r="S2102" s="54">
        <v>7.57</v>
      </c>
      <c r="T2102" s="54"/>
      <c r="V2102" s="5">
        <v>0</v>
      </c>
      <c r="W2102" s="4" t="s">
        <v>436</v>
      </c>
      <c r="X2102" s="55" t="s">
        <v>437</v>
      </c>
      <c r="Y2102" s="55"/>
      <c r="Z2102" s="55"/>
      <c r="AA2102" s="55"/>
      <c r="AB2102" s="56">
        <v>0</v>
      </c>
      <c r="AC2102" s="56"/>
    </row>
    <row r="2103" spans="1:29" ht="11.1" customHeight="1" x14ac:dyDescent="0.15">
      <c r="A2103" s="6" t="s">
        <v>435</v>
      </c>
      <c r="C2103" s="40" t="s">
        <v>474</v>
      </c>
      <c r="D2103" s="40"/>
      <c r="E2103" s="40"/>
      <c r="F2103" s="40"/>
      <c r="G2103" s="51">
        <v>3533095</v>
      </c>
      <c r="H2103" s="51"/>
      <c r="I2103" s="52" t="s">
        <v>455</v>
      </c>
      <c r="J2103" s="52"/>
      <c r="K2103" s="52"/>
      <c r="L2103" s="52"/>
      <c r="M2103" s="53" t="s">
        <v>475</v>
      </c>
      <c r="N2103" s="53"/>
      <c r="O2103" s="53"/>
      <c r="P2103" s="53" t="s">
        <v>476</v>
      </c>
      <c r="Q2103" s="53"/>
      <c r="R2103" s="53"/>
      <c r="S2103" s="54">
        <v>4.34</v>
      </c>
      <c r="T2103" s="54"/>
      <c r="V2103" s="5">
        <v>0</v>
      </c>
      <c r="W2103" s="4" t="s">
        <v>436</v>
      </c>
      <c r="X2103" s="55" t="s">
        <v>437</v>
      </c>
      <c r="Y2103" s="55"/>
      <c r="Z2103" s="55"/>
      <c r="AA2103" s="55"/>
      <c r="AB2103" s="56">
        <v>0</v>
      </c>
      <c r="AC2103" s="56"/>
    </row>
    <row r="2104" spans="1:29" ht="11.1" customHeight="1" x14ac:dyDescent="0.15">
      <c r="A2104" s="6" t="s">
        <v>435</v>
      </c>
      <c r="C2104" s="40" t="s">
        <v>474</v>
      </c>
      <c r="D2104" s="40"/>
      <c r="E2104" s="40"/>
      <c r="F2104" s="40"/>
      <c r="G2104" s="51">
        <v>3533160</v>
      </c>
      <c r="H2104" s="51"/>
      <c r="I2104" s="52" t="s">
        <v>455</v>
      </c>
      <c r="J2104" s="52"/>
      <c r="K2104" s="52"/>
      <c r="L2104" s="52"/>
      <c r="M2104" s="53" t="s">
        <v>475</v>
      </c>
      <c r="N2104" s="53"/>
      <c r="O2104" s="53"/>
      <c r="P2104" s="53" t="s">
        <v>477</v>
      </c>
      <c r="Q2104" s="53"/>
      <c r="R2104" s="53"/>
      <c r="S2104" s="54">
        <v>7</v>
      </c>
      <c r="T2104" s="54"/>
      <c r="V2104" s="5">
        <v>0</v>
      </c>
      <c r="W2104" s="4" t="s">
        <v>436</v>
      </c>
      <c r="X2104" s="55" t="s">
        <v>437</v>
      </c>
      <c r="Y2104" s="55"/>
      <c r="Z2104" s="55"/>
      <c r="AA2104" s="55"/>
      <c r="AB2104" s="56">
        <v>0</v>
      </c>
      <c r="AC2104" s="56"/>
    </row>
    <row r="2105" spans="1:29" ht="11.1" customHeight="1" x14ac:dyDescent="0.15">
      <c r="A2105" s="6" t="s">
        <v>435</v>
      </c>
      <c r="C2105" s="40" t="s">
        <v>474</v>
      </c>
      <c r="D2105" s="40"/>
      <c r="E2105" s="40"/>
      <c r="F2105" s="40"/>
      <c r="G2105" s="51">
        <v>3535685</v>
      </c>
      <c r="H2105" s="51"/>
      <c r="I2105" s="52" t="s">
        <v>479</v>
      </c>
      <c r="J2105" s="52"/>
      <c r="K2105" s="52"/>
      <c r="L2105" s="52"/>
      <c r="M2105" s="53" t="s">
        <v>475</v>
      </c>
      <c r="N2105" s="53"/>
      <c r="O2105" s="53"/>
      <c r="P2105" s="53" t="s">
        <v>476</v>
      </c>
      <c r="Q2105" s="53"/>
      <c r="R2105" s="53"/>
      <c r="S2105" s="54">
        <v>4.43</v>
      </c>
      <c r="T2105" s="54"/>
      <c r="V2105" s="5">
        <v>0</v>
      </c>
      <c r="W2105" s="4" t="s">
        <v>436</v>
      </c>
      <c r="X2105" s="55" t="s">
        <v>437</v>
      </c>
      <c r="Y2105" s="55"/>
      <c r="Z2105" s="55"/>
      <c r="AA2105" s="55"/>
      <c r="AB2105" s="56">
        <v>0</v>
      </c>
      <c r="AC2105" s="56"/>
    </row>
    <row r="2106" spans="1:29" ht="11.1" customHeight="1" x14ac:dyDescent="0.15">
      <c r="A2106" s="6" t="s">
        <v>435</v>
      </c>
      <c r="C2106" s="40" t="s">
        <v>474</v>
      </c>
      <c r="D2106" s="40"/>
      <c r="E2106" s="40"/>
      <c r="F2106" s="40"/>
      <c r="G2106" s="51">
        <v>3535836</v>
      </c>
      <c r="H2106" s="51"/>
      <c r="I2106" s="52" t="s">
        <v>479</v>
      </c>
      <c r="J2106" s="52"/>
      <c r="K2106" s="52"/>
      <c r="L2106" s="52"/>
      <c r="M2106" s="53" t="s">
        <v>475</v>
      </c>
      <c r="N2106" s="53"/>
      <c r="O2106" s="53"/>
      <c r="P2106" s="53" t="s">
        <v>477</v>
      </c>
      <c r="Q2106" s="53"/>
      <c r="R2106" s="53"/>
      <c r="S2106" s="54">
        <v>8.11</v>
      </c>
      <c r="T2106" s="54"/>
      <c r="V2106" s="5">
        <v>0</v>
      </c>
      <c r="W2106" s="4" t="s">
        <v>436</v>
      </c>
      <c r="X2106" s="55" t="s">
        <v>437</v>
      </c>
      <c r="Y2106" s="55"/>
      <c r="Z2106" s="55"/>
      <c r="AA2106" s="55"/>
      <c r="AB2106" s="56">
        <v>0</v>
      </c>
      <c r="AC2106" s="56"/>
    </row>
    <row r="2107" spans="1:29" ht="11.1" customHeight="1" x14ac:dyDescent="0.15">
      <c r="A2107" s="6" t="s">
        <v>435</v>
      </c>
      <c r="C2107" s="40" t="s">
        <v>474</v>
      </c>
      <c r="D2107" s="40"/>
      <c r="E2107" s="40"/>
      <c r="F2107" s="40"/>
      <c r="G2107" s="51">
        <v>3537503</v>
      </c>
      <c r="H2107" s="51"/>
      <c r="I2107" s="52" t="s">
        <v>480</v>
      </c>
      <c r="J2107" s="52"/>
      <c r="K2107" s="52"/>
      <c r="L2107" s="52"/>
      <c r="M2107" s="53" t="s">
        <v>475</v>
      </c>
      <c r="N2107" s="53"/>
      <c r="O2107" s="53"/>
      <c r="P2107" s="53" t="s">
        <v>476</v>
      </c>
      <c r="Q2107" s="53"/>
      <c r="R2107" s="53"/>
      <c r="S2107" s="54">
        <v>4.08</v>
      </c>
      <c r="T2107" s="54"/>
      <c r="V2107" s="5">
        <v>0</v>
      </c>
      <c r="W2107" s="4" t="s">
        <v>436</v>
      </c>
      <c r="X2107" s="55" t="s">
        <v>437</v>
      </c>
      <c r="Y2107" s="55"/>
      <c r="Z2107" s="55"/>
      <c r="AA2107" s="55"/>
      <c r="AB2107" s="56">
        <v>0</v>
      </c>
      <c r="AC2107" s="56"/>
    </row>
    <row r="2108" spans="1:29" ht="11.1" customHeight="1" x14ac:dyDescent="0.15">
      <c r="A2108" s="6" t="s">
        <v>435</v>
      </c>
      <c r="C2108" s="40" t="s">
        <v>474</v>
      </c>
      <c r="D2108" s="40"/>
      <c r="E2108" s="40"/>
      <c r="F2108" s="40"/>
      <c r="G2108" s="51">
        <v>3537617</v>
      </c>
      <c r="H2108" s="51"/>
      <c r="I2108" s="52" t="s">
        <v>480</v>
      </c>
      <c r="J2108" s="52"/>
      <c r="K2108" s="52"/>
      <c r="L2108" s="52"/>
      <c r="M2108" s="53" t="s">
        <v>475</v>
      </c>
      <c r="N2108" s="53"/>
      <c r="O2108" s="53"/>
      <c r="P2108" s="53" t="s">
        <v>477</v>
      </c>
      <c r="Q2108" s="53"/>
      <c r="R2108" s="53"/>
      <c r="S2108" s="54">
        <v>6.44</v>
      </c>
      <c r="T2108" s="54"/>
      <c r="V2108" s="5">
        <v>0</v>
      </c>
      <c r="W2108" s="4" t="s">
        <v>436</v>
      </c>
      <c r="X2108" s="55" t="s">
        <v>437</v>
      </c>
      <c r="Y2108" s="55"/>
      <c r="Z2108" s="55"/>
      <c r="AA2108" s="55"/>
      <c r="AB2108" s="56">
        <v>0</v>
      </c>
      <c r="AC2108" s="56"/>
    </row>
    <row r="2109" spans="1:29" ht="11.1" customHeight="1" x14ac:dyDescent="0.15">
      <c r="A2109" s="6" t="s">
        <v>435</v>
      </c>
      <c r="C2109" s="40" t="s">
        <v>474</v>
      </c>
      <c r="D2109" s="40"/>
      <c r="E2109" s="40"/>
      <c r="F2109" s="40"/>
      <c r="G2109" s="51">
        <v>3539713</v>
      </c>
      <c r="H2109" s="51"/>
      <c r="I2109" s="52" t="s">
        <v>481</v>
      </c>
      <c r="J2109" s="52"/>
      <c r="K2109" s="52"/>
      <c r="L2109" s="52"/>
      <c r="M2109" s="53" t="s">
        <v>475</v>
      </c>
      <c r="N2109" s="53"/>
      <c r="O2109" s="53"/>
      <c r="P2109" s="53" t="s">
        <v>476</v>
      </c>
      <c r="Q2109" s="53"/>
      <c r="R2109" s="53"/>
      <c r="S2109" s="54">
        <v>4.8600000000000003</v>
      </c>
      <c r="T2109" s="54"/>
      <c r="V2109" s="5">
        <v>0</v>
      </c>
      <c r="W2109" s="4" t="s">
        <v>436</v>
      </c>
      <c r="X2109" s="55" t="s">
        <v>437</v>
      </c>
      <c r="Y2109" s="55"/>
      <c r="Z2109" s="55"/>
      <c r="AA2109" s="55"/>
      <c r="AB2109" s="56">
        <v>0</v>
      </c>
      <c r="AC2109" s="56"/>
    </row>
    <row r="2110" spans="1:29" ht="11.1" customHeight="1" x14ac:dyDescent="0.15">
      <c r="A2110" s="6" t="s">
        <v>435</v>
      </c>
      <c r="C2110" s="40" t="s">
        <v>474</v>
      </c>
      <c r="D2110" s="40"/>
      <c r="E2110" s="40"/>
      <c r="F2110" s="40"/>
      <c r="G2110" s="51">
        <v>3539877</v>
      </c>
      <c r="H2110" s="51"/>
      <c r="I2110" s="52" t="s">
        <v>481</v>
      </c>
      <c r="J2110" s="52"/>
      <c r="K2110" s="52"/>
      <c r="L2110" s="52"/>
      <c r="M2110" s="53" t="s">
        <v>475</v>
      </c>
      <c r="N2110" s="53"/>
      <c r="O2110" s="53"/>
      <c r="P2110" s="53" t="s">
        <v>477</v>
      </c>
      <c r="Q2110" s="53"/>
      <c r="R2110" s="53"/>
      <c r="S2110" s="54">
        <v>9.2200000000000006</v>
      </c>
      <c r="T2110" s="54"/>
      <c r="V2110" s="5">
        <v>0</v>
      </c>
      <c r="W2110" s="4" t="s">
        <v>436</v>
      </c>
      <c r="X2110" s="55" t="s">
        <v>437</v>
      </c>
      <c r="Y2110" s="55"/>
      <c r="Z2110" s="55"/>
      <c r="AA2110" s="55"/>
      <c r="AB2110" s="56">
        <v>0</v>
      </c>
      <c r="AC2110" s="56"/>
    </row>
    <row r="2111" spans="1:29" ht="11.1" customHeight="1" x14ac:dyDescent="0.15">
      <c r="A2111" s="6" t="s">
        <v>435</v>
      </c>
      <c r="C2111" s="40" t="s">
        <v>474</v>
      </c>
      <c r="D2111" s="40"/>
      <c r="E2111" s="40"/>
      <c r="F2111" s="40"/>
      <c r="G2111" s="51">
        <v>3542898</v>
      </c>
      <c r="H2111" s="51"/>
      <c r="I2111" s="52" t="s">
        <v>482</v>
      </c>
      <c r="J2111" s="52"/>
      <c r="K2111" s="52"/>
      <c r="L2111" s="52"/>
      <c r="M2111" s="53" t="s">
        <v>475</v>
      </c>
      <c r="N2111" s="53"/>
      <c r="O2111" s="53"/>
      <c r="P2111" s="53" t="s">
        <v>476</v>
      </c>
      <c r="Q2111" s="53"/>
      <c r="R2111" s="53"/>
      <c r="S2111" s="54">
        <v>5.23</v>
      </c>
      <c r="T2111" s="54"/>
      <c r="V2111" s="5">
        <v>0</v>
      </c>
      <c r="W2111" s="4" t="s">
        <v>436</v>
      </c>
      <c r="X2111" s="55" t="s">
        <v>437</v>
      </c>
      <c r="Y2111" s="55"/>
      <c r="Z2111" s="55"/>
      <c r="AA2111" s="55"/>
      <c r="AB2111" s="56">
        <v>0</v>
      </c>
      <c r="AC2111" s="56"/>
    </row>
    <row r="2112" spans="1:29" ht="11.1" customHeight="1" x14ac:dyDescent="0.15">
      <c r="A2112" s="6" t="s">
        <v>435</v>
      </c>
      <c r="C2112" s="40" t="s">
        <v>474</v>
      </c>
      <c r="D2112" s="40"/>
      <c r="E2112" s="40"/>
      <c r="F2112" s="40"/>
      <c r="G2112" s="51">
        <v>3543045</v>
      </c>
      <c r="H2112" s="51"/>
      <c r="I2112" s="52" t="s">
        <v>482</v>
      </c>
      <c r="J2112" s="52"/>
      <c r="K2112" s="52"/>
      <c r="L2112" s="52"/>
      <c r="M2112" s="53" t="s">
        <v>475</v>
      </c>
      <c r="N2112" s="53"/>
      <c r="O2112" s="53"/>
      <c r="P2112" s="53" t="s">
        <v>477</v>
      </c>
      <c r="Q2112" s="53"/>
      <c r="R2112" s="53"/>
      <c r="S2112" s="54">
        <v>8.4499999999999993</v>
      </c>
      <c r="T2112" s="54"/>
      <c r="V2112" s="5">
        <v>0</v>
      </c>
      <c r="W2112" s="4" t="s">
        <v>436</v>
      </c>
      <c r="X2112" s="55" t="s">
        <v>437</v>
      </c>
      <c r="Y2112" s="55"/>
      <c r="Z2112" s="55"/>
      <c r="AA2112" s="55"/>
      <c r="AB2112" s="56">
        <v>0</v>
      </c>
      <c r="AC2112" s="56"/>
    </row>
    <row r="2113" spans="1:29" ht="11.1" customHeight="1" x14ac:dyDescent="0.15">
      <c r="A2113" s="6" t="s">
        <v>435</v>
      </c>
      <c r="C2113" s="40" t="s">
        <v>474</v>
      </c>
      <c r="D2113" s="40"/>
      <c r="E2113" s="40"/>
      <c r="F2113" s="40"/>
      <c r="G2113" s="51">
        <v>3545649</v>
      </c>
      <c r="H2113" s="51"/>
      <c r="I2113" s="52" t="s">
        <v>483</v>
      </c>
      <c r="J2113" s="52"/>
      <c r="K2113" s="52"/>
      <c r="L2113" s="52"/>
      <c r="M2113" s="53" t="s">
        <v>475</v>
      </c>
      <c r="N2113" s="53"/>
      <c r="O2113" s="53"/>
      <c r="P2113" s="53" t="s">
        <v>476</v>
      </c>
      <c r="Q2113" s="53"/>
      <c r="R2113" s="53"/>
      <c r="S2113" s="54">
        <v>3.93</v>
      </c>
      <c r="T2113" s="54"/>
      <c r="V2113" s="5">
        <v>0</v>
      </c>
      <c r="W2113" s="4" t="s">
        <v>436</v>
      </c>
      <c r="X2113" s="55" t="s">
        <v>437</v>
      </c>
      <c r="Y2113" s="55"/>
      <c r="Z2113" s="55"/>
      <c r="AA2113" s="55"/>
      <c r="AB2113" s="56">
        <v>0</v>
      </c>
      <c r="AC2113" s="56"/>
    </row>
    <row r="2114" spans="1:29" ht="11.1" customHeight="1" x14ac:dyDescent="0.15">
      <c r="A2114" s="6" t="s">
        <v>435</v>
      </c>
      <c r="C2114" s="40" t="s">
        <v>474</v>
      </c>
      <c r="D2114" s="40"/>
      <c r="E2114" s="40"/>
      <c r="F2114" s="40"/>
      <c r="G2114" s="51">
        <v>3545731</v>
      </c>
      <c r="H2114" s="51"/>
      <c r="I2114" s="52" t="s">
        <v>483</v>
      </c>
      <c r="J2114" s="52"/>
      <c r="K2114" s="52"/>
      <c r="L2114" s="52"/>
      <c r="M2114" s="53" t="s">
        <v>475</v>
      </c>
      <c r="N2114" s="53"/>
      <c r="O2114" s="53"/>
      <c r="P2114" s="53" t="s">
        <v>477</v>
      </c>
      <c r="Q2114" s="53"/>
      <c r="R2114" s="53"/>
      <c r="S2114" s="54">
        <v>6.37</v>
      </c>
      <c r="T2114" s="54"/>
      <c r="V2114" s="5">
        <v>0</v>
      </c>
      <c r="W2114" s="4" t="s">
        <v>436</v>
      </c>
      <c r="X2114" s="55" t="s">
        <v>437</v>
      </c>
      <c r="Y2114" s="55"/>
      <c r="Z2114" s="55"/>
      <c r="AA2114" s="55"/>
      <c r="AB2114" s="56">
        <v>0</v>
      </c>
      <c r="AC2114" s="56"/>
    </row>
    <row r="2115" spans="1:29" ht="11.1" customHeight="1" x14ac:dyDescent="0.15">
      <c r="A2115" s="6" t="s">
        <v>435</v>
      </c>
      <c r="C2115" s="40" t="s">
        <v>474</v>
      </c>
      <c r="D2115" s="40"/>
      <c r="E2115" s="40"/>
      <c r="F2115" s="40"/>
      <c r="G2115" s="51">
        <v>3547507</v>
      </c>
      <c r="H2115" s="51"/>
      <c r="I2115" s="52" t="s">
        <v>484</v>
      </c>
      <c r="J2115" s="52"/>
      <c r="K2115" s="52"/>
      <c r="L2115" s="52"/>
      <c r="M2115" s="53" t="s">
        <v>475</v>
      </c>
      <c r="N2115" s="53"/>
      <c r="O2115" s="53"/>
      <c r="P2115" s="53" t="s">
        <v>476</v>
      </c>
      <c r="Q2115" s="53"/>
      <c r="R2115" s="53"/>
      <c r="S2115" s="54">
        <v>2.4500000000000002</v>
      </c>
      <c r="T2115" s="54"/>
      <c r="V2115" s="5">
        <v>0</v>
      </c>
      <c r="W2115" s="4" t="s">
        <v>436</v>
      </c>
      <c r="X2115" s="55" t="s">
        <v>437</v>
      </c>
      <c r="Y2115" s="55"/>
      <c r="Z2115" s="55"/>
      <c r="AA2115" s="55"/>
      <c r="AB2115" s="56">
        <v>0</v>
      </c>
      <c r="AC2115" s="56"/>
    </row>
    <row r="2116" spans="1:29" ht="11.1" customHeight="1" x14ac:dyDescent="0.15">
      <c r="A2116" s="6" t="s">
        <v>435</v>
      </c>
      <c r="C2116" s="40" t="s">
        <v>474</v>
      </c>
      <c r="D2116" s="40"/>
      <c r="E2116" s="40"/>
      <c r="F2116" s="40"/>
      <c r="G2116" s="51">
        <v>3547553</v>
      </c>
      <c r="H2116" s="51"/>
      <c r="I2116" s="52" t="s">
        <v>484</v>
      </c>
      <c r="J2116" s="52"/>
      <c r="K2116" s="52"/>
      <c r="L2116" s="52"/>
      <c r="M2116" s="53" t="s">
        <v>475</v>
      </c>
      <c r="N2116" s="53"/>
      <c r="O2116" s="53"/>
      <c r="P2116" s="53" t="s">
        <v>477</v>
      </c>
      <c r="Q2116" s="53"/>
      <c r="R2116" s="53"/>
      <c r="S2116" s="54">
        <v>4.7300000000000004</v>
      </c>
      <c r="T2116" s="54"/>
      <c r="V2116" s="5">
        <v>0</v>
      </c>
      <c r="W2116" s="4" t="s">
        <v>436</v>
      </c>
      <c r="X2116" s="55" t="s">
        <v>437</v>
      </c>
      <c r="Y2116" s="55"/>
      <c r="Z2116" s="55"/>
      <c r="AA2116" s="55"/>
      <c r="AB2116" s="56">
        <v>0</v>
      </c>
      <c r="AC2116" s="56"/>
    </row>
    <row r="2117" spans="1:29" ht="11.1" customHeight="1" x14ac:dyDescent="0.15">
      <c r="A2117" s="6" t="s">
        <v>435</v>
      </c>
      <c r="C2117" s="40" t="s">
        <v>474</v>
      </c>
      <c r="D2117" s="40"/>
      <c r="E2117" s="40"/>
      <c r="F2117" s="40"/>
      <c r="G2117" s="51">
        <v>3550065</v>
      </c>
      <c r="H2117" s="51"/>
      <c r="I2117" s="52" t="s">
        <v>485</v>
      </c>
      <c r="J2117" s="52"/>
      <c r="K2117" s="52"/>
      <c r="L2117" s="52"/>
      <c r="M2117" s="53" t="s">
        <v>475</v>
      </c>
      <c r="N2117" s="53"/>
      <c r="O2117" s="53"/>
      <c r="P2117" s="53" t="s">
        <v>477</v>
      </c>
      <c r="Q2117" s="53"/>
      <c r="R2117" s="53"/>
      <c r="S2117" s="54">
        <v>5.75</v>
      </c>
      <c r="T2117" s="54"/>
      <c r="V2117" s="5">
        <v>0</v>
      </c>
      <c r="W2117" s="4" t="s">
        <v>436</v>
      </c>
      <c r="X2117" s="55" t="s">
        <v>437</v>
      </c>
      <c r="Y2117" s="55"/>
      <c r="Z2117" s="55"/>
      <c r="AA2117" s="55"/>
      <c r="AB2117" s="56">
        <v>0</v>
      </c>
      <c r="AC2117" s="56"/>
    </row>
    <row r="2118" spans="1:29" ht="11.1" customHeight="1" x14ac:dyDescent="0.15">
      <c r="A2118" s="6" t="s">
        <v>435</v>
      </c>
      <c r="C2118" s="40" t="s">
        <v>474</v>
      </c>
      <c r="D2118" s="40"/>
      <c r="E2118" s="40"/>
      <c r="F2118" s="40"/>
      <c r="G2118" s="51">
        <v>3550079</v>
      </c>
      <c r="H2118" s="51"/>
      <c r="I2118" s="52" t="s">
        <v>485</v>
      </c>
      <c r="J2118" s="52"/>
      <c r="K2118" s="52"/>
      <c r="L2118" s="52"/>
      <c r="M2118" s="53" t="s">
        <v>475</v>
      </c>
      <c r="N2118" s="53"/>
      <c r="O2118" s="53"/>
      <c r="P2118" s="53" t="s">
        <v>476</v>
      </c>
      <c r="Q2118" s="53"/>
      <c r="R2118" s="53"/>
      <c r="S2118" s="54">
        <v>6.02</v>
      </c>
      <c r="T2118" s="54"/>
      <c r="V2118" s="5">
        <v>0</v>
      </c>
      <c r="W2118" s="4" t="s">
        <v>436</v>
      </c>
      <c r="X2118" s="55" t="s">
        <v>437</v>
      </c>
      <c r="Y2118" s="55"/>
      <c r="Z2118" s="55"/>
      <c r="AA2118" s="55"/>
      <c r="AB2118" s="56">
        <v>0</v>
      </c>
      <c r="AC2118" s="56"/>
    </row>
    <row r="2119" spans="1:29" ht="11.1" customHeight="1" x14ac:dyDescent="0.15">
      <c r="A2119" s="6" t="s">
        <v>435</v>
      </c>
      <c r="C2119" s="40" t="s">
        <v>474</v>
      </c>
      <c r="D2119" s="40"/>
      <c r="E2119" s="40"/>
      <c r="F2119" s="40"/>
      <c r="G2119" s="51">
        <v>3550099</v>
      </c>
      <c r="H2119" s="51"/>
      <c r="I2119" s="52" t="s">
        <v>485</v>
      </c>
      <c r="J2119" s="52"/>
      <c r="K2119" s="52"/>
      <c r="L2119" s="52"/>
      <c r="M2119" s="53" t="s">
        <v>475</v>
      </c>
      <c r="N2119" s="53"/>
      <c r="O2119" s="53"/>
      <c r="P2119" s="53" t="s">
        <v>486</v>
      </c>
      <c r="Q2119" s="53"/>
      <c r="R2119" s="53"/>
      <c r="S2119" s="54">
        <v>6.48</v>
      </c>
      <c r="T2119" s="54"/>
      <c r="V2119" s="5">
        <v>0</v>
      </c>
      <c r="W2119" s="4" t="s">
        <v>436</v>
      </c>
      <c r="X2119" s="55" t="s">
        <v>437</v>
      </c>
      <c r="Y2119" s="55"/>
      <c r="Z2119" s="55"/>
      <c r="AA2119" s="55"/>
      <c r="AB2119" s="56">
        <v>0</v>
      </c>
      <c r="AC2119" s="56"/>
    </row>
    <row r="2120" spans="1:29" ht="11.1" customHeight="1" x14ac:dyDescent="0.15">
      <c r="A2120" s="6" t="s">
        <v>435</v>
      </c>
      <c r="C2120" s="40" t="s">
        <v>474</v>
      </c>
      <c r="D2120" s="40"/>
      <c r="E2120" s="40"/>
      <c r="F2120" s="40"/>
      <c r="G2120" s="51">
        <v>3550257</v>
      </c>
      <c r="H2120" s="51"/>
      <c r="I2120" s="52" t="s">
        <v>485</v>
      </c>
      <c r="J2120" s="52"/>
      <c r="K2120" s="52"/>
      <c r="L2120" s="52"/>
      <c r="M2120" s="53" t="s">
        <v>475</v>
      </c>
      <c r="N2120" s="53"/>
      <c r="O2120" s="53"/>
      <c r="P2120" s="53" t="s">
        <v>478</v>
      </c>
      <c r="Q2120" s="53"/>
      <c r="R2120" s="53"/>
      <c r="S2120" s="54">
        <v>5.0999999999999996</v>
      </c>
      <c r="T2120" s="54"/>
      <c r="V2120" s="5">
        <v>0</v>
      </c>
      <c r="W2120" s="4" t="s">
        <v>436</v>
      </c>
      <c r="X2120" s="55" t="s">
        <v>437</v>
      </c>
      <c r="Y2120" s="55"/>
      <c r="Z2120" s="55"/>
      <c r="AA2120" s="55"/>
      <c r="AB2120" s="56">
        <v>0</v>
      </c>
      <c r="AC2120" s="56"/>
    </row>
    <row r="2121" spans="1:29" ht="11.1" customHeight="1" x14ac:dyDescent="0.15">
      <c r="A2121" s="6" t="s">
        <v>435</v>
      </c>
      <c r="C2121" s="40" t="s">
        <v>474</v>
      </c>
      <c r="D2121" s="40"/>
      <c r="E2121" s="40"/>
      <c r="F2121" s="40"/>
      <c r="G2121" s="51">
        <v>3553059</v>
      </c>
      <c r="H2121" s="51"/>
      <c r="I2121" s="52" t="s">
        <v>487</v>
      </c>
      <c r="J2121" s="52"/>
      <c r="K2121" s="52"/>
      <c r="L2121" s="52"/>
      <c r="M2121" s="53" t="s">
        <v>475</v>
      </c>
      <c r="N2121" s="53"/>
      <c r="O2121" s="53"/>
      <c r="P2121" s="53" t="s">
        <v>477</v>
      </c>
      <c r="Q2121" s="53"/>
      <c r="R2121" s="53"/>
      <c r="S2121" s="54">
        <v>3.82</v>
      </c>
      <c r="T2121" s="54"/>
      <c r="V2121" s="5">
        <v>0</v>
      </c>
      <c r="W2121" s="4" t="s">
        <v>436</v>
      </c>
      <c r="X2121" s="55" t="s">
        <v>437</v>
      </c>
      <c r="Y2121" s="55"/>
      <c r="Z2121" s="55"/>
      <c r="AA2121" s="55"/>
      <c r="AB2121" s="56">
        <v>0</v>
      </c>
      <c r="AC2121" s="56"/>
    </row>
    <row r="2122" spans="1:29" ht="11.1" customHeight="1" x14ac:dyDescent="0.15">
      <c r="A2122" s="6" t="s">
        <v>435</v>
      </c>
      <c r="C2122" s="40" t="s">
        <v>474</v>
      </c>
      <c r="D2122" s="40"/>
      <c r="E2122" s="40"/>
      <c r="F2122" s="40"/>
      <c r="G2122" s="51">
        <v>3553089</v>
      </c>
      <c r="H2122" s="51"/>
      <c r="I2122" s="52" t="s">
        <v>487</v>
      </c>
      <c r="J2122" s="52"/>
      <c r="K2122" s="52"/>
      <c r="L2122" s="52"/>
      <c r="M2122" s="53" t="s">
        <v>475</v>
      </c>
      <c r="N2122" s="53"/>
      <c r="O2122" s="53"/>
      <c r="P2122" s="53" t="s">
        <v>476</v>
      </c>
      <c r="Q2122" s="53"/>
      <c r="R2122" s="53"/>
      <c r="S2122" s="54">
        <v>4.49</v>
      </c>
      <c r="T2122" s="54"/>
      <c r="V2122" s="5">
        <v>0</v>
      </c>
      <c r="W2122" s="4" t="s">
        <v>436</v>
      </c>
      <c r="X2122" s="55" t="s">
        <v>437</v>
      </c>
      <c r="Y2122" s="55"/>
      <c r="Z2122" s="55"/>
      <c r="AA2122" s="55"/>
      <c r="AB2122" s="56">
        <v>0</v>
      </c>
      <c r="AC2122" s="56"/>
    </row>
    <row r="2123" spans="1:29" ht="11.1" customHeight="1" x14ac:dyDescent="0.15">
      <c r="A2123" s="6" t="s">
        <v>435</v>
      </c>
      <c r="C2123" s="40" t="s">
        <v>474</v>
      </c>
      <c r="D2123" s="40"/>
      <c r="E2123" s="40"/>
      <c r="F2123" s="40"/>
      <c r="G2123" s="51">
        <v>3553211</v>
      </c>
      <c r="H2123" s="51"/>
      <c r="I2123" s="52" t="s">
        <v>487</v>
      </c>
      <c r="J2123" s="52"/>
      <c r="K2123" s="52"/>
      <c r="L2123" s="52"/>
      <c r="M2123" s="53" t="s">
        <v>475</v>
      </c>
      <c r="N2123" s="53"/>
      <c r="O2123" s="53"/>
      <c r="P2123" s="53" t="s">
        <v>486</v>
      </c>
      <c r="Q2123" s="53"/>
      <c r="R2123" s="53"/>
      <c r="S2123" s="54">
        <v>7.61</v>
      </c>
      <c r="T2123" s="54"/>
      <c r="V2123" s="5">
        <v>0</v>
      </c>
      <c r="W2123" s="4" t="s">
        <v>436</v>
      </c>
      <c r="X2123" s="55" t="s">
        <v>437</v>
      </c>
      <c r="Y2123" s="55"/>
      <c r="Z2123" s="55"/>
      <c r="AA2123" s="55"/>
      <c r="AB2123" s="56">
        <v>0</v>
      </c>
      <c r="AC2123" s="56"/>
    </row>
    <row r="2124" spans="1:29" ht="11.1" customHeight="1" x14ac:dyDescent="0.15">
      <c r="A2124" s="6" t="s">
        <v>435</v>
      </c>
      <c r="C2124" s="40" t="s">
        <v>474</v>
      </c>
      <c r="D2124" s="40"/>
      <c r="E2124" s="40"/>
      <c r="F2124" s="40"/>
      <c r="G2124" s="51">
        <v>3556104</v>
      </c>
      <c r="H2124" s="51"/>
      <c r="I2124" s="52" t="s">
        <v>488</v>
      </c>
      <c r="J2124" s="52"/>
      <c r="K2124" s="52"/>
      <c r="L2124" s="52"/>
      <c r="M2124" s="53" t="s">
        <v>475</v>
      </c>
      <c r="N2124" s="53"/>
      <c r="O2124" s="53"/>
      <c r="P2124" s="53" t="s">
        <v>476</v>
      </c>
      <c r="Q2124" s="53"/>
      <c r="R2124" s="53"/>
      <c r="S2124" s="54">
        <v>5.28</v>
      </c>
      <c r="T2124" s="54"/>
      <c r="V2124" s="5">
        <v>0</v>
      </c>
      <c r="W2124" s="4" t="s">
        <v>436</v>
      </c>
      <c r="X2124" s="55" t="s">
        <v>437</v>
      </c>
      <c r="Y2124" s="55"/>
      <c r="Z2124" s="55"/>
      <c r="AA2124" s="55"/>
      <c r="AB2124" s="56">
        <v>0</v>
      </c>
      <c r="AC2124" s="56"/>
    </row>
    <row r="2125" spans="1:29" ht="11.1" customHeight="1" x14ac:dyDescent="0.15">
      <c r="A2125" s="6" t="s">
        <v>435</v>
      </c>
      <c r="C2125" s="40" t="s">
        <v>474</v>
      </c>
      <c r="D2125" s="40"/>
      <c r="E2125" s="40"/>
      <c r="F2125" s="40"/>
      <c r="G2125" s="51">
        <v>3556275</v>
      </c>
      <c r="H2125" s="51"/>
      <c r="I2125" s="52" t="s">
        <v>488</v>
      </c>
      <c r="J2125" s="52"/>
      <c r="K2125" s="52"/>
      <c r="L2125" s="52"/>
      <c r="M2125" s="53" t="s">
        <v>475</v>
      </c>
      <c r="N2125" s="53"/>
      <c r="O2125" s="53"/>
      <c r="P2125" s="53" t="s">
        <v>477</v>
      </c>
      <c r="Q2125" s="53"/>
      <c r="R2125" s="53"/>
      <c r="S2125" s="54">
        <v>8.73</v>
      </c>
      <c r="T2125" s="54"/>
      <c r="V2125" s="5">
        <v>0</v>
      </c>
      <c r="W2125" s="4" t="s">
        <v>436</v>
      </c>
      <c r="X2125" s="55" t="s">
        <v>437</v>
      </c>
      <c r="Y2125" s="55"/>
      <c r="Z2125" s="55"/>
      <c r="AA2125" s="55"/>
      <c r="AB2125" s="56">
        <v>0</v>
      </c>
      <c r="AC2125" s="56"/>
    </row>
    <row r="2126" spans="1:29" ht="11.1" customHeight="1" x14ac:dyDescent="0.15">
      <c r="A2126" s="6" t="s">
        <v>435</v>
      </c>
      <c r="C2126" s="40" t="s">
        <v>474</v>
      </c>
      <c r="D2126" s="40"/>
      <c r="E2126" s="40"/>
      <c r="F2126" s="40"/>
      <c r="G2126" s="51">
        <v>3559646</v>
      </c>
      <c r="H2126" s="51"/>
      <c r="I2126" s="52" t="s">
        <v>489</v>
      </c>
      <c r="J2126" s="52"/>
      <c r="K2126" s="52"/>
      <c r="L2126" s="52"/>
      <c r="M2126" s="53" t="s">
        <v>475</v>
      </c>
      <c r="N2126" s="53"/>
      <c r="O2126" s="53"/>
      <c r="P2126" s="53" t="s">
        <v>476</v>
      </c>
      <c r="Q2126" s="53"/>
      <c r="R2126" s="53"/>
      <c r="S2126" s="54">
        <v>5.72</v>
      </c>
      <c r="T2126" s="54"/>
      <c r="V2126" s="5">
        <v>0</v>
      </c>
      <c r="W2126" s="4" t="s">
        <v>436</v>
      </c>
      <c r="X2126" s="55" t="s">
        <v>437</v>
      </c>
      <c r="Y2126" s="55"/>
      <c r="Z2126" s="55"/>
      <c r="AA2126" s="55"/>
      <c r="AB2126" s="56">
        <v>0</v>
      </c>
      <c r="AC2126" s="56"/>
    </row>
    <row r="2127" spans="1:29" ht="11.1" customHeight="1" x14ac:dyDescent="0.15">
      <c r="A2127" s="6" t="s">
        <v>435</v>
      </c>
      <c r="C2127" s="40" t="s">
        <v>474</v>
      </c>
      <c r="D2127" s="40"/>
      <c r="E2127" s="40"/>
      <c r="F2127" s="40"/>
      <c r="G2127" s="51">
        <v>3559652</v>
      </c>
      <c r="H2127" s="51"/>
      <c r="I2127" s="52" t="s">
        <v>489</v>
      </c>
      <c r="J2127" s="52"/>
      <c r="K2127" s="52"/>
      <c r="L2127" s="52"/>
      <c r="M2127" s="53" t="s">
        <v>475</v>
      </c>
      <c r="N2127" s="53"/>
      <c r="O2127" s="53"/>
      <c r="P2127" s="53" t="s">
        <v>477</v>
      </c>
      <c r="Q2127" s="53"/>
      <c r="R2127" s="53"/>
      <c r="S2127" s="54">
        <v>4.3099999999999996</v>
      </c>
      <c r="T2127" s="54"/>
      <c r="V2127" s="5">
        <v>0</v>
      </c>
      <c r="W2127" s="4" t="s">
        <v>436</v>
      </c>
      <c r="X2127" s="55" t="s">
        <v>437</v>
      </c>
      <c r="Y2127" s="55"/>
      <c r="Z2127" s="55"/>
      <c r="AA2127" s="55"/>
      <c r="AB2127" s="56">
        <v>0</v>
      </c>
      <c r="AC2127" s="56"/>
    </row>
    <row r="2128" spans="1:29" ht="11.1" customHeight="1" x14ac:dyDescent="0.15">
      <c r="A2128" s="6" t="s">
        <v>435</v>
      </c>
      <c r="C2128" s="40" t="s">
        <v>474</v>
      </c>
      <c r="D2128" s="40"/>
      <c r="E2128" s="40"/>
      <c r="F2128" s="40"/>
      <c r="G2128" s="51">
        <v>3560471</v>
      </c>
      <c r="H2128" s="51"/>
      <c r="I2128" s="52" t="s">
        <v>459</v>
      </c>
      <c r="J2128" s="52"/>
      <c r="K2128" s="52"/>
      <c r="L2128" s="52"/>
      <c r="M2128" s="53" t="s">
        <v>475</v>
      </c>
      <c r="N2128" s="53"/>
      <c r="O2128" s="53"/>
      <c r="P2128" s="53" t="s">
        <v>478</v>
      </c>
      <c r="Q2128" s="53"/>
      <c r="R2128" s="53"/>
      <c r="S2128" s="54">
        <v>8.1199999999999992</v>
      </c>
      <c r="T2128" s="54"/>
      <c r="V2128" s="5">
        <v>0</v>
      </c>
      <c r="W2128" s="4" t="s">
        <v>436</v>
      </c>
      <c r="X2128" s="55" t="s">
        <v>437</v>
      </c>
      <c r="Y2128" s="55"/>
      <c r="Z2128" s="55"/>
      <c r="AA2128" s="55"/>
      <c r="AB2128" s="56">
        <v>0</v>
      </c>
      <c r="AC2128" s="56"/>
    </row>
    <row r="2129" spans="1:31" ht="11.1" customHeight="1" x14ac:dyDescent="0.15">
      <c r="A2129" s="6" t="s">
        <v>435</v>
      </c>
      <c r="C2129" s="40" t="s">
        <v>474</v>
      </c>
      <c r="D2129" s="40"/>
      <c r="E2129" s="40"/>
      <c r="F2129" s="40"/>
      <c r="G2129" s="51">
        <v>3563554</v>
      </c>
      <c r="H2129" s="51"/>
      <c r="I2129" s="52" t="s">
        <v>490</v>
      </c>
      <c r="J2129" s="52"/>
      <c r="K2129" s="52"/>
      <c r="L2129" s="52"/>
      <c r="M2129" s="53" t="s">
        <v>475</v>
      </c>
      <c r="N2129" s="53"/>
      <c r="O2129" s="53"/>
      <c r="P2129" s="53" t="s">
        <v>486</v>
      </c>
      <c r="Q2129" s="53"/>
      <c r="R2129" s="53"/>
      <c r="S2129" s="54">
        <v>5.13</v>
      </c>
      <c r="T2129" s="54"/>
      <c r="V2129" s="5">
        <v>0</v>
      </c>
      <c r="W2129" s="4" t="s">
        <v>436</v>
      </c>
      <c r="X2129" s="55" t="s">
        <v>437</v>
      </c>
      <c r="Y2129" s="55"/>
      <c r="Z2129" s="55"/>
      <c r="AA2129" s="55"/>
      <c r="AB2129" s="56">
        <v>0</v>
      </c>
      <c r="AC2129" s="56"/>
    </row>
    <row r="2130" spans="1:31" ht="11.1" customHeight="1" x14ac:dyDescent="0.15">
      <c r="A2130" s="6" t="s">
        <v>435</v>
      </c>
      <c r="C2130" s="40" t="s">
        <v>474</v>
      </c>
      <c r="D2130" s="40"/>
      <c r="E2130" s="40"/>
      <c r="F2130" s="40"/>
      <c r="G2130" s="51">
        <v>3563576</v>
      </c>
      <c r="H2130" s="51"/>
      <c r="I2130" s="52" t="s">
        <v>490</v>
      </c>
      <c r="J2130" s="52"/>
      <c r="K2130" s="52"/>
      <c r="L2130" s="52"/>
      <c r="M2130" s="53" t="s">
        <v>475</v>
      </c>
      <c r="N2130" s="53"/>
      <c r="O2130" s="53"/>
      <c r="P2130" s="53" t="s">
        <v>476</v>
      </c>
      <c r="Q2130" s="53"/>
      <c r="R2130" s="53"/>
      <c r="S2130" s="54">
        <v>5.81</v>
      </c>
      <c r="T2130" s="54"/>
      <c r="V2130" s="5">
        <v>0</v>
      </c>
      <c r="W2130" s="4" t="s">
        <v>436</v>
      </c>
      <c r="X2130" s="55" t="s">
        <v>437</v>
      </c>
      <c r="Y2130" s="55"/>
      <c r="Z2130" s="55"/>
      <c r="AA2130" s="55"/>
      <c r="AB2130" s="56">
        <v>0</v>
      </c>
      <c r="AC2130" s="56"/>
    </row>
    <row r="2131" spans="1:31" ht="11.1" customHeight="1" x14ac:dyDescent="0.15">
      <c r="A2131" s="6" t="s">
        <v>435</v>
      </c>
      <c r="C2131" s="40" t="s">
        <v>474</v>
      </c>
      <c r="D2131" s="40"/>
      <c r="E2131" s="40"/>
      <c r="F2131" s="40"/>
      <c r="G2131" s="51">
        <v>3563736</v>
      </c>
      <c r="H2131" s="51"/>
      <c r="I2131" s="52" t="s">
        <v>490</v>
      </c>
      <c r="J2131" s="52"/>
      <c r="K2131" s="52"/>
      <c r="L2131" s="52"/>
      <c r="M2131" s="53" t="s">
        <v>475</v>
      </c>
      <c r="N2131" s="53"/>
      <c r="O2131" s="53"/>
      <c r="P2131" s="53" t="s">
        <v>477</v>
      </c>
      <c r="Q2131" s="53"/>
      <c r="R2131" s="53"/>
      <c r="S2131" s="54">
        <v>8.48</v>
      </c>
      <c r="T2131" s="54"/>
      <c r="V2131" s="5">
        <v>0</v>
      </c>
      <c r="W2131" s="4" t="s">
        <v>436</v>
      </c>
      <c r="X2131" s="55" t="s">
        <v>437</v>
      </c>
      <c r="Y2131" s="55"/>
      <c r="Z2131" s="55"/>
      <c r="AA2131" s="55"/>
      <c r="AB2131" s="56">
        <v>0</v>
      </c>
      <c r="AC2131" s="56"/>
    </row>
    <row r="2132" spans="1:31" ht="11.1" customHeight="1" x14ac:dyDescent="0.15">
      <c r="A2132" s="6" t="s">
        <v>435</v>
      </c>
      <c r="C2132" s="40" t="s">
        <v>474</v>
      </c>
      <c r="D2132" s="40"/>
      <c r="E2132" s="40"/>
      <c r="F2132" s="40"/>
      <c r="G2132" s="51">
        <v>3567077</v>
      </c>
      <c r="H2132" s="51"/>
      <c r="I2132" s="52" t="s">
        <v>491</v>
      </c>
      <c r="J2132" s="52"/>
      <c r="K2132" s="52"/>
      <c r="L2132" s="52"/>
      <c r="M2132" s="53" t="s">
        <v>475</v>
      </c>
      <c r="N2132" s="53"/>
      <c r="O2132" s="53"/>
      <c r="P2132" s="53" t="s">
        <v>476</v>
      </c>
      <c r="Q2132" s="53"/>
      <c r="R2132" s="53"/>
      <c r="S2132" s="54">
        <v>4.37</v>
      </c>
      <c r="T2132" s="54"/>
      <c r="V2132" s="5">
        <v>0</v>
      </c>
      <c r="W2132" s="4" t="s">
        <v>436</v>
      </c>
      <c r="X2132" s="55" t="s">
        <v>437</v>
      </c>
      <c r="Y2132" s="55"/>
      <c r="Z2132" s="55"/>
      <c r="AA2132" s="55"/>
      <c r="AB2132" s="56">
        <v>0</v>
      </c>
      <c r="AC2132" s="56"/>
    </row>
    <row r="2133" spans="1:31" ht="11.1" customHeight="1" x14ac:dyDescent="0.15">
      <c r="A2133" s="6" t="s">
        <v>435</v>
      </c>
      <c r="C2133" s="40" t="s">
        <v>474</v>
      </c>
      <c r="D2133" s="40"/>
      <c r="E2133" s="40"/>
      <c r="F2133" s="40"/>
      <c r="G2133" s="51">
        <v>3567187</v>
      </c>
      <c r="H2133" s="51"/>
      <c r="I2133" s="52" t="s">
        <v>491</v>
      </c>
      <c r="J2133" s="52"/>
      <c r="K2133" s="52"/>
      <c r="L2133" s="52"/>
      <c r="M2133" s="53" t="s">
        <v>475</v>
      </c>
      <c r="N2133" s="53"/>
      <c r="O2133" s="53"/>
      <c r="P2133" s="53" t="s">
        <v>477</v>
      </c>
      <c r="Q2133" s="53"/>
      <c r="R2133" s="53"/>
      <c r="S2133" s="54">
        <v>7.48</v>
      </c>
      <c r="T2133" s="54"/>
      <c r="V2133" s="5">
        <v>0</v>
      </c>
      <c r="W2133" s="4" t="s">
        <v>436</v>
      </c>
      <c r="X2133" s="55" t="s">
        <v>437</v>
      </c>
      <c r="Y2133" s="55"/>
      <c r="Z2133" s="55"/>
      <c r="AA2133" s="55"/>
      <c r="AB2133" s="56">
        <v>0</v>
      </c>
      <c r="AC2133" s="56"/>
    </row>
    <row r="2134" spans="1:31" ht="11.1" customHeight="1" x14ac:dyDescent="0.15">
      <c r="A2134" s="6" t="s">
        <v>435</v>
      </c>
      <c r="C2134" s="40" t="s">
        <v>474</v>
      </c>
      <c r="D2134" s="40"/>
      <c r="E2134" s="40"/>
      <c r="F2134" s="40"/>
      <c r="G2134" s="51">
        <v>3570759</v>
      </c>
      <c r="H2134" s="51"/>
      <c r="I2134" s="52" t="s">
        <v>492</v>
      </c>
      <c r="J2134" s="52"/>
      <c r="K2134" s="52"/>
      <c r="L2134" s="52"/>
      <c r="M2134" s="53" t="s">
        <v>475</v>
      </c>
      <c r="N2134" s="53"/>
      <c r="O2134" s="53"/>
      <c r="P2134" s="53" t="s">
        <v>477</v>
      </c>
      <c r="Q2134" s="53"/>
      <c r="R2134" s="53"/>
      <c r="S2134" s="54">
        <v>4.7300000000000004</v>
      </c>
      <c r="T2134" s="54"/>
      <c r="V2134" s="5">
        <v>0</v>
      </c>
      <c r="W2134" s="4" t="s">
        <v>436</v>
      </c>
      <c r="X2134" s="55" t="s">
        <v>437</v>
      </c>
      <c r="Y2134" s="55"/>
      <c r="Z2134" s="55"/>
      <c r="AA2134" s="55"/>
      <c r="AB2134" s="56">
        <v>0</v>
      </c>
      <c r="AC2134" s="56"/>
    </row>
    <row r="2135" spans="1:31" ht="11.1" customHeight="1" x14ac:dyDescent="0.15">
      <c r="A2135" s="6" t="s">
        <v>435</v>
      </c>
      <c r="C2135" s="40" t="s">
        <v>474</v>
      </c>
      <c r="D2135" s="40"/>
      <c r="E2135" s="40"/>
      <c r="F2135" s="40"/>
      <c r="G2135" s="51">
        <v>3570772</v>
      </c>
      <c r="H2135" s="51"/>
      <c r="I2135" s="52" t="s">
        <v>492</v>
      </c>
      <c r="J2135" s="52"/>
      <c r="K2135" s="52"/>
      <c r="L2135" s="52"/>
      <c r="M2135" s="53" t="s">
        <v>475</v>
      </c>
      <c r="N2135" s="53"/>
      <c r="O2135" s="53"/>
      <c r="P2135" s="53" t="s">
        <v>476</v>
      </c>
      <c r="Q2135" s="53"/>
      <c r="R2135" s="53"/>
      <c r="S2135" s="54">
        <v>5.47</v>
      </c>
      <c r="T2135" s="54"/>
      <c r="V2135" s="5">
        <v>0</v>
      </c>
      <c r="W2135" s="4" t="s">
        <v>436</v>
      </c>
      <c r="X2135" s="55" t="s">
        <v>437</v>
      </c>
      <c r="Y2135" s="55"/>
      <c r="Z2135" s="55"/>
      <c r="AA2135" s="55"/>
      <c r="AB2135" s="56">
        <v>0</v>
      </c>
      <c r="AC2135" s="56"/>
    </row>
    <row r="2136" spans="1:31" ht="11.1" customHeight="1" x14ac:dyDescent="0.15">
      <c r="A2136" s="6" t="s">
        <v>435</v>
      </c>
      <c r="C2136" s="40" t="s">
        <v>474</v>
      </c>
      <c r="D2136" s="40"/>
      <c r="E2136" s="40"/>
      <c r="F2136" s="40"/>
      <c r="G2136" s="51">
        <v>3570792</v>
      </c>
      <c r="H2136" s="51"/>
      <c r="I2136" s="52" t="s">
        <v>492</v>
      </c>
      <c r="J2136" s="52"/>
      <c r="K2136" s="52"/>
      <c r="L2136" s="52"/>
      <c r="M2136" s="53" t="s">
        <v>475</v>
      </c>
      <c r="N2136" s="53"/>
      <c r="O2136" s="53"/>
      <c r="P2136" s="53" t="s">
        <v>486</v>
      </c>
      <c r="Q2136" s="53"/>
      <c r="R2136" s="53"/>
      <c r="S2136" s="54">
        <v>6.39</v>
      </c>
      <c r="T2136" s="54"/>
      <c r="V2136" s="5">
        <v>0</v>
      </c>
      <c r="W2136" s="4" t="s">
        <v>436</v>
      </c>
      <c r="X2136" s="55" t="s">
        <v>437</v>
      </c>
      <c r="Y2136" s="55"/>
      <c r="Z2136" s="55"/>
      <c r="AA2136" s="55"/>
      <c r="AB2136" s="56">
        <v>0</v>
      </c>
      <c r="AC2136" s="56"/>
    </row>
    <row r="2137" spans="1:31" ht="8.65" customHeight="1" x14ac:dyDescent="0.15"/>
    <row r="2138" spans="1:31" ht="13.9" customHeight="1" x14ac:dyDescent="0.15">
      <c r="Q2138" s="37" t="s">
        <v>493</v>
      </c>
      <c r="R2138" s="37"/>
      <c r="S2138" s="37"/>
      <c r="AA2138" s="57" t="s">
        <v>494</v>
      </c>
      <c r="AB2138" s="57"/>
      <c r="AC2138" s="57"/>
      <c r="AD2138" s="57"/>
      <c r="AE2138" s="57"/>
    </row>
    <row r="2139" spans="1:31" ht="13.9" customHeight="1" x14ac:dyDescent="0.15">
      <c r="A2139" s="2" t="s">
        <v>425</v>
      </c>
      <c r="C2139" s="40" t="s">
        <v>426</v>
      </c>
      <c r="D2139" s="40"/>
      <c r="E2139" s="40"/>
      <c r="G2139" s="41" t="s">
        <v>427</v>
      </c>
      <c r="H2139" s="41"/>
      <c r="I2139" s="40" t="s">
        <v>428</v>
      </c>
      <c r="J2139" s="40"/>
      <c r="K2139" s="40"/>
      <c r="L2139" s="40"/>
      <c r="M2139" s="40" t="s">
        <v>429</v>
      </c>
      <c r="N2139" s="40"/>
      <c r="O2139" s="40"/>
      <c r="P2139" s="40" t="s">
        <v>430</v>
      </c>
      <c r="Q2139" s="40"/>
      <c r="R2139" s="40"/>
      <c r="S2139" s="42" t="s">
        <v>431</v>
      </c>
      <c r="T2139" s="42"/>
      <c r="V2139" s="3" t="s">
        <v>432</v>
      </c>
      <c r="Z2139" s="42" t="s">
        <v>433</v>
      </c>
      <c r="AA2139" s="42"/>
      <c r="AB2139" s="42" t="s">
        <v>434</v>
      </c>
      <c r="AC2139" s="42"/>
    </row>
    <row r="2140" spans="1:31" ht="0.75" customHeight="1" x14ac:dyDescent="0.15">
      <c r="A2140" s="43" t="s">
        <v>435</v>
      </c>
      <c r="B2140" s="1" t="s">
        <v>436</v>
      </c>
      <c r="C2140" s="44" t="s">
        <v>474</v>
      </c>
      <c r="D2140" s="44"/>
      <c r="E2140" s="44"/>
      <c r="F2140" s="44"/>
      <c r="G2140" s="45">
        <v>3571088</v>
      </c>
      <c r="H2140" s="45"/>
      <c r="I2140" s="46" t="s">
        <v>492</v>
      </c>
      <c r="J2140" s="46"/>
      <c r="K2140" s="46"/>
      <c r="L2140" s="46"/>
      <c r="M2140" s="47" t="s">
        <v>475</v>
      </c>
      <c r="N2140" s="47"/>
      <c r="O2140" s="47"/>
      <c r="P2140" s="47" t="s">
        <v>495</v>
      </c>
      <c r="Q2140" s="47"/>
      <c r="R2140" s="47"/>
      <c r="S2140" s="48">
        <v>3.68</v>
      </c>
      <c r="T2140" s="48"/>
      <c r="U2140" s="1" t="s">
        <v>436</v>
      </c>
      <c r="V2140" s="48">
        <v>0</v>
      </c>
      <c r="W2140" s="47" t="s">
        <v>436</v>
      </c>
      <c r="X2140" s="49" t="s">
        <v>437</v>
      </c>
      <c r="Y2140" s="49"/>
      <c r="Z2140" s="49"/>
      <c r="AA2140" s="49"/>
      <c r="AB2140" s="50">
        <v>0</v>
      </c>
      <c r="AC2140" s="50"/>
      <c r="AD2140" s="1" t="s">
        <v>436</v>
      </c>
    </row>
    <row r="2141" spans="1:31" ht="10.35" customHeight="1" x14ac:dyDescent="0.15">
      <c r="A2141" s="43"/>
      <c r="C2141" s="44"/>
      <c r="D2141" s="44"/>
      <c r="E2141" s="44"/>
      <c r="F2141" s="44"/>
      <c r="G2141" s="45"/>
      <c r="H2141" s="45"/>
      <c r="I2141" s="46"/>
      <c r="J2141" s="46"/>
      <c r="K2141" s="46"/>
      <c r="L2141" s="46"/>
      <c r="M2141" s="47"/>
      <c r="N2141" s="47"/>
      <c r="O2141" s="47"/>
      <c r="P2141" s="47"/>
      <c r="Q2141" s="47"/>
      <c r="R2141" s="47"/>
      <c r="S2141" s="48"/>
      <c r="T2141" s="48"/>
      <c r="V2141" s="48"/>
      <c r="W2141" s="47"/>
      <c r="X2141" s="49"/>
      <c r="Y2141" s="49"/>
      <c r="Z2141" s="49"/>
      <c r="AA2141" s="49"/>
      <c r="AB2141" s="50"/>
      <c r="AC2141" s="50"/>
    </row>
    <row r="2142" spans="1:31" ht="11.1" customHeight="1" x14ac:dyDescent="0.15">
      <c r="A2142" s="6" t="s">
        <v>435</v>
      </c>
      <c r="C2142" s="40" t="s">
        <v>474</v>
      </c>
      <c r="D2142" s="40"/>
      <c r="E2142" s="40"/>
      <c r="F2142" s="40"/>
      <c r="G2142" s="51">
        <v>3574508</v>
      </c>
      <c r="H2142" s="51"/>
      <c r="I2142" s="52" t="s">
        <v>496</v>
      </c>
      <c r="J2142" s="52"/>
      <c r="K2142" s="52"/>
      <c r="L2142" s="52"/>
      <c r="M2142" s="53" t="s">
        <v>475</v>
      </c>
      <c r="N2142" s="53"/>
      <c r="O2142" s="53"/>
      <c r="P2142" s="53" t="s">
        <v>476</v>
      </c>
      <c r="Q2142" s="53"/>
      <c r="R2142" s="53"/>
      <c r="S2142" s="54">
        <v>4.75</v>
      </c>
      <c r="T2142" s="54"/>
      <c r="V2142" s="5">
        <v>0</v>
      </c>
      <c r="W2142" s="4" t="s">
        <v>436</v>
      </c>
      <c r="X2142" s="55" t="s">
        <v>437</v>
      </c>
      <c r="Y2142" s="55"/>
      <c r="Z2142" s="55"/>
      <c r="AA2142" s="55"/>
      <c r="AB2142" s="56">
        <v>0</v>
      </c>
      <c r="AC2142" s="56"/>
    </row>
    <row r="2143" spans="1:31" ht="11.1" customHeight="1" x14ac:dyDescent="0.15">
      <c r="A2143" s="6" t="s">
        <v>435</v>
      </c>
      <c r="C2143" s="40" t="s">
        <v>474</v>
      </c>
      <c r="D2143" s="40"/>
      <c r="E2143" s="40"/>
      <c r="F2143" s="40"/>
      <c r="G2143" s="51">
        <v>3574729</v>
      </c>
      <c r="H2143" s="51"/>
      <c r="I2143" s="52" t="s">
        <v>496</v>
      </c>
      <c r="J2143" s="52"/>
      <c r="K2143" s="52"/>
      <c r="L2143" s="52"/>
      <c r="M2143" s="53" t="s">
        <v>475</v>
      </c>
      <c r="N2143" s="53"/>
      <c r="O2143" s="53"/>
      <c r="P2143" s="53" t="s">
        <v>477</v>
      </c>
      <c r="Q2143" s="53"/>
      <c r="R2143" s="53"/>
      <c r="S2143" s="54">
        <v>8.27</v>
      </c>
      <c r="T2143" s="54"/>
      <c r="V2143" s="5">
        <v>0</v>
      </c>
      <c r="W2143" s="4" t="s">
        <v>436</v>
      </c>
      <c r="X2143" s="55" t="s">
        <v>437</v>
      </c>
      <c r="Y2143" s="55"/>
      <c r="Z2143" s="55"/>
      <c r="AA2143" s="55"/>
      <c r="AB2143" s="56">
        <v>0</v>
      </c>
      <c r="AC2143" s="56"/>
    </row>
    <row r="2144" spans="1:31" ht="11.1" customHeight="1" x14ac:dyDescent="0.15">
      <c r="A2144" s="6" t="s">
        <v>435</v>
      </c>
      <c r="C2144" s="40" t="s">
        <v>474</v>
      </c>
      <c r="D2144" s="40"/>
      <c r="E2144" s="40"/>
      <c r="F2144" s="40"/>
      <c r="G2144" s="51">
        <v>3578262</v>
      </c>
      <c r="H2144" s="51"/>
      <c r="I2144" s="52" t="s">
        <v>497</v>
      </c>
      <c r="J2144" s="52"/>
      <c r="K2144" s="52"/>
      <c r="L2144" s="52"/>
      <c r="M2144" s="53" t="s">
        <v>475</v>
      </c>
      <c r="N2144" s="53"/>
      <c r="O2144" s="53"/>
      <c r="P2144" s="53" t="s">
        <v>476</v>
      </c>
      <c r="Q2144" s="53"/>
      <c r="R2144" s="53"/>
      <c r="S2144" s="54">
        <v>5.0999999999999996</v>
      </c>
      <c r="T2144" s="54"/>
      <c r="V2144" s="5">
        <v>0</v>
      </c>
      <c r="W2144" s="4" t="s">
        <v>436</v>
      </c>
      <c r="X2144" s="55" t="s">
        <v>437</v>
      </c>
      <c r="Y2144" s="55"/>
      <c r="Z2144" s="55"/>
      <c r="AA2144" s="55"/>
      <c r="AB2144" s="56">
        <v>0</v>
      </c>
      <c r="AC2144" s="56"/>
    </row>
    <row r="2145" spans="1:29" ht="11.1" customHeight="1" x14ac:dyDescent="0.15">
      <c r="A2145" s="6" t="s">
        <v>435</v>
      </c>
      <c r="C2145" s="40" t="s">
        <v>474</v>
      </c>
      <c r="D2145" s="40"/>
      <c r="E2145" s="40"/>
      <c r="F2145" s="40"/>
      <c r="G2145" s="51">
        <v>3578526</v>
      </c>
      <c r="H2145" s="51"/>
      <c r="I2145" s="52" t="s">
        <v>497</v>
      </c>
      <c r="J2145" s="52"/>
      <c r="K2145" s="52"/>
      <c r="L2145" s="52"/>
      <c r="M2145" s="53" t="s">
        <v>475</v>
      </c>
      <c r="N2145" s="53"/>
      <c r="O2145" s="53"/>
      <c r="P2145" s="53" t="s">
        <v>478</v>
      </c>
      <c r="Q2145" s="53"/>
      <c r="R2145" s="53"/>
      <c r="S2145" s="54">
        <v>3.06</v>
      </c>
      <c r="T2145" s="54"/>
      <c r="V2145" s="5">
        <v>0</v>
      </c>
      <c r="W2145" s="4" t="s">
        <v>436</v>
      </c>
      <c r="X2145" s="55" t="s">
        <v>437</v>
      </c>
      <c r="Y2145" s="55"/>
      <c r="Z2145" s="55"/>
      <c r="AA2145" s="55"/>
      <c r="AB2145" s="56">
        <v>0</v>
      </c>
      <c r="AC2145" s="56"/>
    </row>
    <row r="2146" spans="1:29" ht="11.1" customHeight="1" x14ac:dyDescent="0.15">
      <c r="A2146" s="6" t="s">
        <v>435</v>
      </c>
      <c r="C2146" s="40" t="s">
        <v>474</v>
      </c>
      <c r="D2146" s="40"/>
      <c r="E2146" s="40"/>
      <c r="F2146" s="40"/>
      <c r="G2146" s="51">
        <v>3582069</v>
      </c>
      <c r="H2146" s="51"/>
      <c r="I2146" s="52" t="s">
        <v>498</v>
      </c>
      <c r="J2146" s="52"/>
      <c r="K2146" s="52"/>
      <c r="L2146" s="52"/>
      <c r="M2146" s="53" t="s">
        <v>475</v>
      </c>
      <c r="N2146" s="53"/>
      <c r="O2146" s="53"/>
      <c r="P2146" s="53" t="s">
        <v>476</v>
      </c>
      <c r="Q2146" s="53"/>
      <c r="R2146" s="53"/>
      <c r="S2146" s="54">
        <v>5.03</v>
      </c>
      <c r="T2146" s="54"/>
      <c r="V2146" s="5">
        <v>0</v>
      </c>
      <c r="W2146" s="4" t="s">
        <v>436</v>
      </c>
      <c r="X2146" s="55" t="s">
        <v>437</v>
      </c>
      <c r="Y2146" s="55"/>
      <c r="Z2146" s="55"/>
      <c r="AA2146" s="55"/>
      <c r="AB2146" s="56">
        <v>0</v>
      </c>
      <c r="AC2146" s="56"/>
    </row>
    <row r="2147" spans="1:29" ht="11.1" customHeight="1" x14ac:dyDescent="0.15">
      <c r="A2147" s="6" t="s">
        <v>435</v>
      </c>
      <c r="C2147" s="40" t="s">
        <v>474</v>
      </c>
      <c r="D2147" s="40"/>
      <c r="E2147" s="40"/>
      <c r="F2147" s="40"/>
      <c r="G2147" s="51">
        <v>3582270</v>
      </c>
      <c r="H2147" s="51"/>
      <c r="I2147" s="52" t="s">
        <v>498</v>
      </c>
      <c r="J2147" s="52"/>
      <c r="K2147" s="52"/>
      <c r="L2147" s="52"/>
      <c r="M2147" s="53" t="s">
        <v>475</v>
      </c>
      <c r="N2147" s="53"/>
      <c r="O2147" s="53"/>
      <c r="P2147" s="53" t="s">
        <v>477</v>
      </c>
      <c r="Q2147" s="53"/>
      <c r="R2147" s="53"/>
      <c r="S2147" s="54">
        <v>8.64</v>
      </c>
      <c r="T2147" s="54"/>
      <c r="V2147" s="5">
        <v>0</v>
      </c>
      <c r="W2147" s="4" t="s">
        <v>436</v>
      </c>
      <c r="X2147" s="55" t="s">
        <v>437</v>
      </c>
      <c r="Y2147" s="55"/>
      <c r="Z2147" s="55"/>
      <c r="AA2147" s="55"/>
      <c r="AB2147" s="56">
        <v>0</v>
      </c>
      <c r="AC2147" s="56"/>
    </row>
    <row r="2148" spans="1:29" ht="11.1" customHeight="1" x14ac:dyDescent="0.15">
      <c r="A2148" s="6" t="s">
        <v>435</v>
      </c>
      <c r="C2148" s="40" t="s">
        <v>474</v>
      </c>
      <c r="D2148" s="40"/>
      <c r="E2148" s="40"/>
      <c r="F2148" s="40"/>
      <c r="G2148" s="51">
        <v>3582277</v>
      </c>
      <c r="H2148" s="51"/>
      <c r="I2148" s="52" t="s">
        <v>498</v>
      </c>
      <c r="J2148" s="52"/>
      <c r="K2148" s="52"/>
      <c r="L2148" s="52"/>
      <c r="M2148" s="53" t="s">
        <v>475</v>
      </c>
      <c r="N2148" s="53"/>
      <c r="O2148" s="53"/>
      <c r="P2148" s="53" t="s">
        <v>499</v>
      </c>
      <c r="Q2148" s="53"/>
      <c r="R2148" s="53"/>
      <c r="S2148" s="54">
        <v>4.33</v>
      </c>
      <c r="T2148" s="54"/>
      <c r="V2148" s="5">
        <v>0</v>
      </c>
      <c r="W2148" s="4" t="s">
        <v>436</v>
      </c>
      <c r="X2148" s="55" t="s">
        <v>437</v>
      </c>
      <c r="Y2148" s="55"/>
      <c r="Z2148" s="55"/>
      <c r="AA2148" s="55"/>
      <c r="AB2148" s="56">
        <v>0</v>
      </c>
      <c r="AC2148" s="56"/>
    </row>
    <row r="2149" spans="1:29" ht="11.1" customHeight="1" x14ac:dyDescent="0.15">
      <c r="A2149" s="6" t="s">
        <v>435</v>
      </c>
      <c r="C2149" s="40" t="s">
        <v>474</v>
      </c>
      <c r="D2149" s="40"/>
      <c r="E2149" s="40"/>
      <c r="F2149" s="40"/>
      <c r="G2149" s="51">
        <v>3585360</v>
      </c>
      <c r="H2149" s="51"/>
      <c r="I2149" s="52" t="s">
        <v>500</v>
      </c>
      <c r="J2149" s="52"/>
      <c r="K2149" s="52"/>
      <c r="L2149" s="52"/>
      <c r="M2149" s="53" t="s">
        <v>475</v>
      </c>
      <c r="N2149" s="53"/>
      <c r="O2149" s="53"/>
      <c r="P2149" s="53" t="s">
        <v>476</v>
      </c>
      <c r="Q2149" s="53"/>
      <c r="R2149" s="53"/>
      <c r="S2149" s="54">
        <v>6.63</v>
      </c>
      <c r="T2149" s="54"/>
      <c r="V2149" s="5">
        <v>0</v>
      </c>
      <c r="W2149" s="4" t="s">
        <v>436</v>
      </c>
      <c r="X2149" s="55" t="s">
        <v>437</v>
      </c>
      <c r="Y2149" s="55"/>
      <c r="Z2149" s="55"/>
      <c r="AA2149" s="55"/>
      <c r="AB2149" s="56">
        <v>0</v>
      </c>
      <c r="AC2149" s="56"/>
    </row>
    <row r="2150" spans="1:29" ht="11.1" customHeight="1" x14ac:dyDescent="0.15">
      <c r="A2150" s="6" t="s">
        <v>435</v>
      </c>
      <c r="C2150" s="40" t="s">
        <v>474</v>
      </c>
      <c r="D2150" s="40"/>
      <c r="E2150" s="40"/>
      <c r="F2150" s="40"/>
      <c r="G2150" s="51">
        <v>3585449</v>
      </c>
      <c r="H2150" s="51"/>
      <c r="I2150" s="52" t="s">
        <v>500</v>
      </c>
      <c r="J2150" s="52"/>
      <c r="K2150" s="52"/>
      <c r="L2150" s="52"/>
      <c r="M2150" s="53" t="s">
        <v>475</v>
      </c>
      <c r="N2150" s="53"/>
      <c r="O2150" s="53"/>
      <c r="P2150" s="53" t="s">
        <v>486</v>
      </c>
      <c r="Q2150" s="53"/>
      <c r="R2150" s="53"/>
      <c r="S2150" s="54">
        <v>7.99</v>
      </c>
      <c r="T2150" s="54"/>
      <c r="V2150" s="5">
        <v>0</v>
      </c>
      <c r="W2150" s="4" t="s">
        <v>436</v>
      </c>
      <c r="X2150" s="55" t="s">
        <v>437</v>
      </c>
      <c r="Y2150" s="55"/>
      <c r="Z2150" s="55"/>
      <c r="AA2150" s="55"/>
      <c r="AB2150" s="56">
        <v>0</v>
      </c>
      <c r="AC2150" s="56"/>
    </row>
    <row r="2151" spans="1:29" ht="11.1" customHeight="1" x14ac:dyDescent="0.15">
      <c r="A2151" s="6" t="s">
        <v>435</v>
      </c>
      <c r="C2151" s="40" t="s">
        <v>474</v>
      </c>
      <c r="D2151" s="40"/>
      <c r="E2151" s="40"/>
      <c r="F2151" s="40"/>
      <c r="G2151" s="51">
        <v>3585533</v>
      </c>
      <c r="H2151" s="51"/>
      <c r="I2151" s="52" t="s">
        <v>500</v>
      </c>
      <c r="J2151" s="52"/>
      <c r="K2151" s="52"/>
      <c r="L2151" s="52"/>
      <c r="M2151" s="53" t="s">
        <v>475</v>
      </c>
      <c r="N2151" s="53"/>
      <c r="O2151" s="53"/>
      <c r="P2151" s="53" t="s">
        <v>499</v>
      </c>
      <c r="Q2151" s="53"/>
      <c r="R2151" s="53"/>
      <c r="S2151" s="54">
        <v>4.5199999999999996</v>
      </c>
      <c r="T2151" s="54"/>
      <c r="V2151" s="5">
        <v>0</v>
      </c>
      <c r="W2151" s="4" t="s">
        <v>436</v>
      </c>
      <c r="X2151" s="55" t="s">
        <v>437</v>
      </c>
      <c r="Y2151" s="55"/>
      <c r="Z2151" s="55"/>
      <c r="AA2151" s="55"/>
      <c r="AB2151" s="56">
        <v>0</v>
      </c>
      <c r="AC2151" s="56"/>
    </row>
    <row r="2152" spans="1:29" ht="11.1" customHeight="1" x14ac:dyDescent="0.15">
      <c r="A2152" s="6" t="s">
        <v>435</v>
      </c>
      <c r="C2152" s="40" t="s">
        <v>474</v>
      </c>
      <c r="D2152" s="40"/>
      <c r="E2152" s="40"/>
      <c r="F2152" s="40"/>
      <c r="G2152" s="51">
        <v>3585628</v>
      </c>
      <c r="H2152" s="51"/>
      <c r="I2152" s="52" t="s">
        <v>500</v>
      </c>
      <c r="J2152" s="52"/>
      <c r="K2152" s="52"/>
      <c r="L2152" s="52"/>
      <c r="M2152" s="53" t="s">
        <v>475</v>
      </c>
      <c r="N2152" s="53"/>
      <c r="O2152" s="53"/>
      <c r="P2152" s="53" t="s">
        <v>477</v>
      </c>
      <c r="Q2152" s="53"/>
      <c r="R2152" s="53"/>
      <c r="S2152" s="54">
        <v>8.01</v>
      </c>
      <c r="T2152" s="54"/>
      <c r="V2152" s="5">
        <v>0</v>
      </c>
      <c r="W2152" s="4" t="s">
        <v>436</v>
      </c>
      <c r="X2152" s="55" t="s">
        <v>437</v>
      </c>
      <c r="Y2152" s="55"/>
      <c r="Z2152" s="55"/>
      <c r="AA2152" s="55"/>
      <c r="AB2152" s="56">
        <v>0</v>
      </c>
      <c r="AC2152" s="56"/>
    </row>
    <row r="2153" spans="1:29" ht="11.1" customHeight="1" x14ac:dyDescent="0.15">
      <c r="A2153" s="6" t="s">
        <v>435</v>
      </c>
      <c r="C2153" s="40" t="s">
        <v>474</v>
      </c>
      <c r="D2153" s="40"/>
      <c r="E2153" s="40"/>
      <c r="F2153" s="40"/>
      <c r="G2153" s="51">
        <v>3589129</v>
      </c>
      <c r="H2153" s="51"/>
      <c r="I2153" s="52" t="s">
        <v>501</v>
      </c>
      <c r="J2153" s="52"/>
      <c r="K2153" s="52"/>
      <c r="L2153" s="52"/>
      <c r="M2153" s="53" t="s">
        <v>475</v>
      </c>
      <c r="N2153" s="53"/>
      <c r="O2153" s="53"/>
      <c r="P2153" s="53" t="s">
        <v>476</v>
      </c>
      <c r="Q2153" s="53"/>
      <c r="R2153" s="53"/>
      <c r="S2153" s="54">
        <v>5.15</v>
      </c>
      <c r="T2153" s="54"/>
      <c r="V2153" s="5">
        <v>0</v>
      </c>
      <c r="W2153" s="4" t="s">
        <v>436</v>
      </c>
      <c r="X2153" s="55" t="s">
        <v>437</v>
      </c>
      <c r="Y2153" s="55"/>
      <c r="Z2153" s="55"/>
      <c r="AA2153" s="55"/>
      <c r="AB2153" s="56">
        <v>0</v>
      </c>
      <c r="AC2153" s="56"/>
    </row>
    <row r="2154" spans="1:29" ht="11.1" customHeight="1" x14ac:dyDescent="0.15">
      <c r="A2154" s="6" t="s">
        <v>435</v>
      </c>
      <c r="C2154" s="40" t="s">
        <v>474</v>
      </c>
      <c r="D2154" s="40"/>
      <c r="E2154" s="40"/>
      <c r="F2154" s="40"/>
      <c r="G2154" s="51">
        <v>3589261</v>
      </c>
      <c r="H2154" s="51"/>
      <c r="I2154" s="52" t="s">
        <v>501</v>
      </c>
      <c r="J2154" s="52"/>
      <c r="K2154" s="52"/>
      <c r="L2154" s="52"/>
      <c r="M2154" s="53" t="s">
        <v>475</v>
      </c>
      <c r="N2154" s="53"/>
      <c r="O2154" s="53"/>
      <c r="P2154" s="53" t="s">
        <v>477</v>
      </c>
      <c r="Q2154" s="53"/>
      <c r="R2154" s="53"/>
      <c r="S2154" s="54">
        <v>7.08</v>
      </c>
      <c r="T2154" s="54"/>
      <c r="V2154" s="5">
        <v>0</v>
      </c>
      <c r="W2154" s="4" t="s">
        <v>436</v>
      </c>
      <c r="X2154" s="55" t="s">
        <v>437</v>
      </c>
      <c r="Y2154" s="55"/>
      <c r="Z2154" s="55"/>
      <c r="AA2154" s="55"/>
      <c r="AB2154" s="56">
        <v>0</v>
      </c>
      <c r="AC2154" s="56"/>
    </row>
    <row r="2155" spans="1:29" ht="11.1" customHeight="1" x14ac:dyDescent="0.15">
      <c r="A2155" s="6" t="s">
        <v>435</v>
      </c>
      <c r="C2155" s="40" t="s">
        <v>474</v>
      </c>
      <c r="D2155" s="40"/>
      <c r="E2155" s="40"/>
      <c r="F2155" s="40"/>
      <c r="G2155" s="51">
        <v>3589485</v>
      </c>
      <c r="H2155" s="51"/>
      <c r="I2155" s="52" t="s">
        <v>501</v>
      </c>
      <c r="J2155" s="52"/>
      <c r="K2155" s="52"/>
      <c r="L2155" s="52"/>
      <c r="M2155" s="53" t="s">
        <v>475</v>
      </c>
      <c r="N2155" s="53"/>
      <c r="O2155" s="53"/>
      <c r="P2155" s="53" t="s">
        <v>486</v>
      </c>
      <c r="Q2155" s="53"/>
      <c r="R2155" s="53"/>
      <c r="S2155" s="54">
        <v>5.25</v>
      </c>
      <c r="T2155" s="54"/>
      <c r="V2155" s="5">
        <v>0</v>
      </c>
      <c r="W2155" s="4" t="s">
        <v>436</v>
      </c>
      <c r="X2155" s="55" t="s">
        <v>437</v>
      </c>
      <c r="Y2155" s="55"/>
      <c r="Z2155" s="55"/>
      <c r="AA2155" s="55"/>
      <c r="AB2155" s="56">
        <v>0</v>
      </c>
      <c r="AC2155" s="56"/>
    </row>
    <row r="2156" spans="1:29" ht="11.1" customHeight="1" x14ac:dyDescent="0.15">
      <c r="A2156" s="6" t="s">
        <v>435</v>
      </c>
      <c r="C2156" s="40" t="s">
        <v>474</v>
      </c>
      <c r="D2156" s="40"/>
      <c r="E2156" s="40"/>
      <c r="F2156" s="40"/>
      <c r="G2156" s="51">
        <v>3592875</v>
      </c>
      <c r="H2156" s="51"/>
      <c r="I2156" s="52" t="s">
        <v>502</v>
      </c>
      <c r="J2156" s="52"/>
      <c r="K2156" s="52"/>
      <c r="L2156" s="52"/>
      <c r="M2156" s="53" t="s">
        <v>475</v>
      </c>
      <c r="N2156" s="53"/>
      <c r="O2156" s="53"/>
      <c r="P2156" s="53" t="s">
        <v>476</v>
      </c>
      <c r="Q2156" s="53"/>
      <c r="R2156" s="53"/>
      <c r="S2156" s="54">
        <v>5.19</v>
      </c>
      <c r="T2156" s="54"/>
      <c r="V2156" s="5">
        <v>0</v>
      </c>
      <c r="W2156" s="4" t="s">
        <v>436</v>
      </c>
      <c r="X2156" s="55" t="s">
        <v>437</v>
      </c>
      <c r="Y2156" s="55"/>
      <c r="Z2156" s="55"/>
      <c r="AA2156" s="55"/>
      <c r="AB2156" s="56">
        <v>0</v>
      </c>
      <c r="AC2156" s="56"/>
    </row>
    <row r="2157" spans="1:29" ht="11.1" customHeight="1" x14ac:dyDescent="0.15">
      <c r="A2157" s="6" t="s">
        <v>435</v>
      </c>
      <c r="C2157" s="40" t="s">
        <v>474</v>
      </c>
      <c r="D2157" s="40"/>
      <c r="E2157" s="40"/>
      <c r="F2157" s="40"/>
      <c r="G2157" s="51">
        <v>3593099</v>
      </c>
      <c r="H2157" s="51"/>
      <c r="I2157" s="52" t="s">
        <v>502</v>
      </c>
      <c r="J2157" s="52"/>
      <c r="K2157" s="52"/>
      <c r="L2157" s="52"/>
      <c r="M2157" s="53" t="s">
        <v>475</v>
      </c>
      <c r="N2157" s="53"/>
      <c r="O2157" s="53"/>
      <c r="P2157" s="53" t="s">
        <v>495</v>
      </c>
      <c r="Q2157" s="53"/>
      <c r="R2157" s="53"/>
      <c r="S2157" s="54">
        <v>4.46</v>
      </c>
      <c r="T2157" s="54"/>
      <c r="V2157" s="5">
        <v>0</v>
      </c>
      <c r="W2157" s="4" t="s">
        <v>436</v>
      </c>
      <c r="X2157" s="55" t="s">
        <v>437</v>
      </c>
      <c r="Y2157" s="55"/>
      <c r="Z2157" s="55"/>
      <c r="AA2157" s="55"/>
      <c r="AB2157" s="56">
        <v>0</v>
      </c>
      <c r="AC2157" s="56"/>
    </row>
    <row r="2158" spans="1:29" ht="11.1" customHeight="1" x14ac:dyDescent="0.15">
      <c r="A2158" s="6" t="s">
        <v>435</v>
      </c>
      <c r="C2158" s="40" t="s">
        <v>474</v>
      </c>
      <c r="D2158" s="40"/>
      <c r="E2158" s="40"/>
      <c r="F2158" s="40"/>
      <c r="G2158" s="51">
        <v>3593126</v>
      </c>
      <c r="H2158" s="51"/>
      <c r="I2158" s="52" t="s">
        <v>502</v>
      </c>
      <c r="J2158" s="52"/>
      <c r="K2158" s="52"/>
      <c r="L2158" s="52"/>
      <c r="M2158" s="53" t="s">
        <v>475</v>
      </c>
      <c r="N2158" s="53"/>
      <c r="O2158" s="53"/>
      <c r="P2158" s="53" t="s">
        <v>486</v>
      </c>
      <c r="Q2158" s="53"/>
      <c r="R2158" s="53"/>
      <c r="S2158" s="54">
        <v>5.64</v>
      </c>
      <c r="T2158" s="54"/>
      <c r="V2158" s="5">
        <v>0</v>
      </c>
      <c r="W2158" s="4" t="s">
        <v>436</v>
      </c>
      <c r="X2158" s="55" t="s">
        <v>437</v>
      </c>
      <c r="Y2158" s="55"/>
      <c r="Z2158" s="55"/>
      <c r="AA2158" s="55"/>
      <c r="AB2158" s="56">
        <v>0</v>
      </c>
      <c r="AC2158" s="56"/>
    </row>
    <row r="2159" spans="1:29" ht="11.1" customHeight="1" x14ac:dyDescent="0.15">
      <c r="A2159" s="6" t="s">
        <v>435</v>
      </c>
      <c r="C2159" s="40" t="s">
        <v>474</v>
      </c>
      <c r="D2159" s="40"/>
      <c r="E2159" s="40"/>
      <c r="F2159" s="40"/>
      <c r="G2159" s="51">
        <v>3593188</v>
      </c>
      <c r="H2159" s="51"/>
      <c r="I2159" s="52" t="s">
        <v>502</v>
      </c>
      <c r="J2159" s="52"/>
      <c r="K2159" s="52"/>
      <c r="L2159" s="52"/>
      <c r="M2159" s="53" t="s">
        <v>475</v>
      </c>
      <c r="N2159" s="53"/>
      <c r="O2159" s="53"/>
      <c r="P2159" s="53" t="s">
        <v>477</v>
      </c>
      <c r="Q2159" s="53"/>
      <c r="R2159" s="53"/>
      <c r="S2159" s="54">
        <v>6.33</v>
      </c>
      <c r="T2159" s="54"/>
      <c r="V2159" s="5">
        <v>0</v>
      </c>
      <c r="W2159" s="4" t="s">
        <v>436</v>
      </c>
      <c r="X2159" s="55" t="s">
        <v>437</v>
      </c>
      <c r="Y2159" s="55"/>
      <c r="Z2159" s="55"/>
      <c r="AA2159" s="55"/>
      <c r="AB2159" s="56">
        <v>0</v>
      </c>
      <c r="AC2159" s="56"/>
    </row>
    <row r="2160" spans="1:29" ht="11.1" customHeight="1" x14ac:dyDescent="0.15">
      <c r="A2160" s="6" t="s">
        <v>435</v>
      </c>
      <c r="C2160" s="40" t="s">
        <v>474</v>
      </c>
      <c r="D2160" s="40"/>
      <c r="E2160" s="40"/>
      <c r="F2160" s="40"/>
      <c r="G2160" s="51">
        <v>3596488</v>
      </c>
      <c r="H2160" s="51"/>
      <c r="I2160" s="52" t="s">
        <v>503</v>
      </c>
      <c r="J2160" s="52"/>
      <c r="K2160" s="52"/>
      <c r="L2160" s="52"/>
      <c r="M2160" s="53" t="s">
        <v>475</v>
      </c>
      <c r="N2160" s="53"/>
      <c r="O2160" s="53"/>
      <c r="P2160" s="53" t="s">
        <v>476</v>
      </c>
      <c r="Q2160" s="53"/>
      <c r="R2160" s="53"/>
      <c r="S2160" s="54">
        <v>5.25</v>
      </c>
      <c r="T2160" s="54"/>
      <c r="V2160" s="5">
        <v>0</v>
      </c>
      <c r="W2160" s="4" t="s">
        <v>436</v>
      </c>
      <c r="X2160" s="55" t="s">
        <v>437</v>
      </c>
      <c r="Y2160" s="55"/>
      <c r="Z2160" s="55"/>
      <c r="AA2160" s="55"/>
      <c r="AB2160" s="56">
        <v>0</v>
      </c>
      <c r="AC2160" s="56"/>
    </row>
    <row r="2161" spans="1:29" ht="11.1" customHeight="1" x14ac:dyDescent="0.15">
      <c r="A2161" s="6" t="s">
        <v>435</v>
      </c>
      <c r="C2161" s="40" t="s">
        <v>474</v>
      </c>
      <c r="D2161" s="40"/>
      <c r="E2161" s="40"/>
      <c r="F2161" s="40"/>
      <c r="G2161" s="51">
        <v>3597124</v>
      </c>
      <c r="H2161" s="51"/>
      <c r="I2161" s="52" t="s">
        <v>504</v>
      </c>
      <c r="J2161" s="52"/>
      <c r="K2161" s="52"/>
      <c r="L2161" s="52"/>
      <c r="M2161" s="53" t="s">
        <v>475</v>
      </c>
      <c r="N2161" s="53"/>
      <c r="O2161" s="53"/>
      <c r="P2161" s="53" t="s">
        <v>477</v>
      </c>
      <c r="Q2161" s="53"/>
      <c r="R2161" s="53"/>
      <c r="S2161" s="54">
        <v>4.87</v>
      </c>
      <c r="T2161" s="54"/>
      <c r="V2161" s="5">
        <v>0</v>
      </c>
      <c r="W2161" s="4" t="s">
        <v>436</v>
      </c>
      <c r="X2161" s="55" t="s">
        <v>437</v>
      </c>
      <c r="Y2161" s="55"/>
      <c r="Z2161" s="55"/>
      <c r="AA2161" s="55"/>
      <c r="AB2161" s="56">
        <v>0</v>
      </c>
      <c r="AC2161" s="56"/>
    </row>
    <row r="2162" spans="1:29" ht="11.1" customHeight="1" x14ac:dyDescent="0.15">
      <c r="A2162" s="6" t="s">
        <v>435</v>
      </c>
      <c r="C2162" s="40" t="s">
        <v>474</v>
      </c>
      <c r="D2162" s="40"/>
      <c r="E2162" s="40"/>
      <c r="F2162" s="40"/>
      <c r="G2162" s="51">
        <v>3600371</v>
      </c>
      <c r="H2162" s="51"/>
      <c r="I2162" s="52" t="s">
        <v>505</v>
      </c>
      <c r="J2162" s="52"/>
      <c r="K2162" s="52"/>
      <c r="L2162" s="52"/>
      <c r="M2162" s="53" t="s">
        <v>475</v>
      </c>
      <c r="N2162" s="53"/>
      <c r="O2162" s="53"/>
      <c r="P2162" s="53" t="s">
        <v>476</v>
      </c>
      <c r="Q2162" s="53"/>
      <c r="R2162" s="53"/>
      <c r="S2162" s="54">
        <v>5.52</v>
      </c>
      <c r="T2162" s="54"/>
      <c r="V2162" s="5">
        <v>0</v>
      </c>
      <c r="W2162" s="4" t="s">
        <v>436</v>
      </c>
      <c r="X2162" s="55" t="s">
        <v>437</v>
      </c>
      <c r="Y2162" s="55"/>
      <c r="Z2162" s="55"/>
      <c r="AA2162" s="55"/>
      <c r="AB2162" s="56">
        <v>0</v>
      </c>
      <c r="AC2162" s="56"/>
    </row>
    <row r="2163" spans="1:29" ht="11.1" customHeight="1" x14ac:dyDescent="0.15">
      <c r="A2163" s="6" t="s">
        <v>435</v>
      </c>
      <c r="C2163" s="40" t="s">
        <v>474</v>
      </c>
      <c r="D2163" s="40"/>
      <c r="E2163" s="40"/>
      <c r="F2163" s="40"/>
      <c r="G2163" s="51">
        <v>3600622</v>
      </c>
      <c r="H2163" s="51"/>
      <c r="I2163" s="52" t="s">
        <v>505</v>
      </c>
      <c r="J2163" s="52"/>
      <c r="K2163" s="52"/>
      <c r="L2163" s="52"/>
      <c r="M2163" s="53" t="s">
        <v>475</v>
      </c>
      <c r="N2163" s="53"/>
      <c r="O2163" s="53"/>
      <c r="P2163" s="53" t="s">
        <v>477</v>
      </c>
      <c r="Q2163" s="53"/>
      <c r="R2163" s="53"/>
      <c r="S2163" s="54">
        <v>9.16</v>
      </c>
      <c r="T2163" s="54"/>
      <c r="V2163" s="5">
        <v>0</v>
      </c>
      <c r="W2163" s="4" t="s">
        <v>436</v>
      </c>
      <c r="X2163" s="55" t="s">
        <v>437</v>
      </c>
      <c r="Y2163" s="55"/>
      <c r="Z2163" s="55"/>
      <c r="AA2163" s="55"/>
      <c r="AB2163" s="56">
        <v>0</v>
      </c>
      <c r="AC2163" s="56"/>
    </row>
    <row r="2164" spans="1:29" ht="11.1" customHeight="1" x14ac:dyDescent="0.15">
      <c r="A2164" s="6" t="s">
        <v>435</v>
      </c>
      <c r="C2164" s="40" t="s">
        <v>474</v>
      </c>
      <c r="D2164" s="40"/>
      <c r="E2164" s="40"/>
      <c r="F2164" s="40"/>
      <c r="G2164" s="51">
        <v>3603887</v>
      </c>
      <c r="H2164" s="51"/>
      <c r="I2164" s="52" t="s">
        <v>506</v>
      </c>
      <c r="J2164" s="52"/>
      <c r="K2164" s="52"/>
      <c r="L2164" s="52"/>
      <c r="M2164" s="53" t="s">
        <v>475</v>
      </c>
      <c r="N2164" s="53"/>
      <c r="O2164" s="53"/>
      <c r="P2164" s="53" t="s">
        <v>486</v>
      </c>
      <c r="Q2164" s="53"/>
      <c r="R2164" s="53"/>
      <c r="S2164" s="54">
        <v>6.13</v>
      </c>
      <c r="T2164" s="54"/>
      <c r="V2164" s="5">
        <v>0</v>
      </c>
      <c r="W2164" s="4" t="s">
        <v>436</v>
      </c>
      <c r="X2164" s="55" t="s">
        <v>437</v>
      </c>
      <c r="Y2164" s="55"/>
      <c r="Z2164" s="55"/>
      <c r="AA2164" s="55"/>
      <c r="AB2164" s="56">
        <v>0</v>
      </c>
      <c r="AC2164" s="56"/>
    </row>
    <row r="2165" spans="1:29" ht="11.1" customHeight="1" x14ac:dyDescent="0.15">
      <c r="A2165" s="6" t="s">
        <v>435</v>
      </c>
      <c r="C2165" s="40" t="s">
        <v>474</v>
      </c>
      <c r="D2165" s="40"/>
      <c r="E2165" s="40"/>
      <c r="F2165" s="40"/>
      <c r="G2165" s="51">
        <v>3603897</v>
      </c>
      <c r="H2165" s="51"/>
      <c r="I2165" s="52" t="s">
        <v>506</v>
      </c>
      <c r="J2165" s="52"/>
      <c r="K2165" s="52"/>
      <c r="L2165" s="52"/>
      <c r="M2165" s="53" t="s">
        <v>475</v>
      </c>
      <c r="N2165" s="53"/>
      <c r="O2165" s="53"/>
      <c r="P2165" s="53" t="s">
        <v>476</v>
      </c>
      <c r="Q2165" s="53"/>
      <c r="R2165" s="53"/>
      <c r="S2165" s="54">
        <v>5.68</v>
      </c>
      <c r="T2165" s="54"/>
      <c r="V2165" s="5">
        <v>0</v>
      </c>
      <c r="W2165" s="4" t="s">
        <v>436</v>
      </c>
      <c r="X2165" s="55" t="s">
        <v>437</v>
      </c>
      <c r="Y2165" s="55"/>
      <c r="Z2165" s="55"/>
      <c r="AA2165" s="55"/>
      <c r="AB2165" s="56">
        <v>0</v>
      </c>
      <c r="AC2165" s="56"/>
    </row>
    <row r="2166" spans="1:29" ht="11.1" customHeight="1" x14ac:dyDescent="0.15">
      <c r="A2166" s="6" t="s">
        <v>435</v>
      </c>
      <c r="C2166" s="40" t="s">
        <v>474</v>
      </c>
      <c r="D2166" s="40"/>
      <c r="E2166" s="40"/>
      <c r="F2166" s="40"/>
      <c r="G2166" s="51">
        <v>3604133</v>
      </c>
      <c r="H2166" s="51"/>
      <c r="I2166" s="52" t="s">
        <v>506</v>
      </c>
      <c r="J2166" s="52"/>
      <c r="K2166" s="52"/>
      <c r="L2166" s="52"/>
      <c r="M2166" s="53" t="s">
        <v>475</v>
      </c>
      <c r="N2166" s="53"/>
      <c r="O2166" s="53"/>
      <c r="P2166" s="53" t="s">
        <v>477</v>
      </c>
      <c r="Q2166" s="53"/>
      <c r="R2166" s="53"/>
      <c r="S2166" s="54">
        <v>8.7100000000000009</v>
      </c>
      <c r="T2166" s="54"/>
      <c r="V2166" s="5">
        <v>0</v>
      </c>
      <c r="W2166" s="4" t="s">
        <v>436</v>
      </c>
      <c r="X2166" s="55" t="s">
        <v>437</v>
      </c>
      <c r="Y2166" s="55"/>
      <c r="Z2166" s="55"/>
      <c r="AA2166" s="55"/>
      <c r="AB2166" s="56">
        <v>0</v>
      </c>
      <c r="AC2166" s="56"/>
    </row>
    <row r="2167" spans="1:29" ht="11.1" customHeight="1" x14ac:dyDescent="0.15">
      <c r="A2167" s="6" t="s">
        <v>435</v>
      </c>
      <c r="C2167" s="40" t="s">
        <v>474</v>
      </c>
      <c r="D2167" s="40"/>
      <c r="E2167" s="40"/>
      <c r="F2167" s="40"/>
      <c r="G2167" s="51">
        <v>3607987</v>
      </c>
      <c r="H2167" s="51"/>
      <c r="I2167" s="52" t="s">
        <v>507</v>
      </c>
      <c r="J2167" s="52"/>
      <c r="K2167" s="52"/>
      <c r="L2167" s="52"/>
      <c r="M2167" s="53" t="s">
        <v>475</v>
      </c>
      <c r="N2167" s="53"/>
      <c r="O2167" s="53"/>
      <c r="P2167" s="53" t="s">
        <v>486</v>
      </c>
      <c r="Q2167" s="53"/>
      <c r="R2167" s="53"/>
      <c r="S2167" s="54">
        <v>4.5599999999999996</v>
      </c>
      <c r="T2167" s="54"/>
      <c r="V2167" s="5">
        <v>0</v>
      </c>
      <c r="W2167" s="4" t="s">
        <v>436</v>
      </c>
      <c r="X2167" s="55" t="s">
        <v>437</v>
      </c>
      <c r="Y2167" s="55"/>
      <c r="Z2167" s="55"/>
      <c r="AA2167" s="55"/>
      <c r="AB2167" s="56">
        <v>0</v>
      </c>
      <c r="AC2167" s="56"/>
    </row>
    <row r="2168" spans="1:29" ht="11.1" customHeight="1" x14ac:dyDescent="0.15">
      <c r="A2168" s="6" t="s">
        <v>435</v>
      </c>
      <c r="C2168" s="40" t="s">
        <v>474</v>
      </c>
      <c r="D2168" s="40"/>
      <c r="E2168" s="40"/>
      <c r="F2168" s="40"/>
      <c r="G2168" s="51">
        <v>3608015</v>
      </c>
      <c r="H2168" s="51"/>
      <c r="I2168" s="52" t="s">
        <v>507</v>
      </c>
      <c r="J2168" s="52"/>
      <c r="K2168" s="52"/>
      <c r="L2168" s="52"/>
      <c r="M2168" s="53" t="s">
        <v>475</v>
      </c>
      <c r="N2168" s="53"/>
      <c r="O2168" s="53"/>
      <c r="P2168" s="53" t="s">
        <v>476</v>
      </c>
      <c r="Q2168" s="53"/>
      <c r="R2168" s="53"/>
      <c r="S2168" s="54">
        <v>5.28</v>
      </c>
      <c r="T2168" s="54"/>
      <c r="V2168" s="5">
        <v>0</v>
      </c>
      <c r="W2168" s="4" t="s">
        <v>436</v>
      </c>
      <c r="X2168" s="55" t="s">
        <v>437</v>
      </c>
      <c r="Y2168" s="55"/>
      <c r="Z2168" s="55"/>
      <c r="AA2168" s="55"/>
      <c r="AB2168" s="56">
        <v>0</v>
      </c>
      <c r="AC2168" s="56"/>
    </row>
    <row r="2169" spans="1:29" ht="11.1" customHeight="1" x14ac:dyDescent="0.15">
      <c r="A2169" s="6" t="s">
        <v>435</v>
      </c>
      <c r="C2169" s="40" t="s">
        <v>474</v>
      </c>
      <c r="D2169" s="40"/>
      <c r="E2169" s="40"/>
      <c r="F2169" s="40"/>
      <c r="G2169" s="51">
        <v>3608384</v>
      </c>
      <c r="H2169" s="51"/>
      <c r="I2169" s="52" t="s">
        <v>507</v>
      </c>
      <c r="J2169" s="52"/>
      <c r="K2169" s="52"/>
      <c r="L2169" s="52"/>
      <c r="M2169" s="53" t="s">
        <v>475</v>
      </c>
      <c r="N2169" s="53"/>
      <c r="O2169" s="53"/>
      <c r="P2169" s="53" t="s">
        <v>495</v>
      </c>
      <c r="Q2169" s="53"/>
      <c r="R2169" s="53"/>
      <c r="S2169" s="54">
        <v>5.41</v>
      </c>
      <c r="T2169" s="54"/>
      <c r="V2169" s="5">
        <v>0</v>
      </c>
      <c r="W2169" s="4" t="s">
        <v>436</v>
      </c>
      <c r="X2169" s="55" t="s">
        <v>437</v>
      </c>
      <c r="Y2169" s="55"/>
      <c r="Z2169" s="55"/>
      <c r="AA2169" s="55"/>
      <c r="AB2169" s="56">
        <v>0</v>
      </c>
      <c r="AC2169" s="56"/>
    </row>
    <row r="2170" spans="1:29" ht="11.1" customHeight="1" x14ac:dyDescent="0.15">
      <c r="A2170" s="6" t="s">
        <v>435</v>
      </c>
      <c r="C2170" s="40" t="s">
        <v>474</v>
      </c>
      <c r="D2170" s="40"/>
      <c r="E2170" s="40"/>
      <c r="F2170" s="40"/>
      <c r="G2170" s="51">
        <v>3608393</v>
      </c>
      <c r="H2170" s="51"/>
      <c r="I2170" s="52" t="s">
        <v>507</v>
      </c>
      <c r="J2170" s="52"/>
      <c r="K2170" s="52"/>
      <c r="L2170" s="52"/>
      <c r="M2170" s="53" t="s">
        <v>475</v>
      </c>
      <c r="N2170" s="53"/>
      <c r="O2170" s="53"/>
      <c r="P2170" s="53" t="s">
        <v>477</v>
      </c>
      <c r="Q2170" s="53"/>
      <c r="R2170" s="53"/>
      <c r="S2170" s="54">
        <v>4.41</v>
      </c>
      <c r="T2170" s="54"/>
      <c r="V2170" s="5">
        <v>0</v>
      </c>
      <c r="W2170" s="4" t="s">
        <v>436</v>
      </c>
      <c r="X2170" s="55" t="s">
        <v>437</v>
      </c>
      <c r="Y2170" s="55"/>
      <c r="Z2170" s="55"/>
      <c r="AA2170" s="55"/>
      <c r="AB2170" s="56">
        <v>0</v>
      </c>
      <c r="AC2170" s="56"/>
    </row>
    <row r="2171" spans="1:29" ht="11.1" customHeight="1" x14ac:dyDescent="0.15">
      <c r="A2171" s="6" t="s">
        <v>435</v>
      </c>
      <c r="C2171" s="40" t="s">
        <v>474</v>
      </c>
      <c r="D2171" s="40"/>
      <c r="E2171" s="40"/>
      <c r="F2171" s="40"/>
      <c r="G2171" s="51">
        <v>3611784</v>
      </c>
      <c r="H2171" s="51"/>
      <c r="I2171" s="52" t="s">
        <v>508</v>
      </c>
      <c r="J2171" s="52"/>
      <c r="K2171" s="52"/>
      <c r="L2171" s="52"/>
      <c r="M2171" s="53" t="s">
        <v>475</v>
      </c>
      <c r="N2171" s="53"/>
      <c r="O2171" s="53"/>
      <c r="P2171" s="53" t="s">
        <v>477</v>
      </c>
      <c r="Q2171" s="53"/>
      <c r="R2171" s="53"/>
      <c r="S2171" s="54">
        <v>4.24</v>
      </c>
      <c r="T2171" s="54"/>
      <c r="V2171" s="5">
        <v>0</v>
      </c>
      <c r="W2171" s="4" t="s">
        <v>436</v>
      </c>
      <c r="X2171" s="55" t="s">
        <v>437</v>
      </c>
      <c r="Y2171" s="55"/>
      <c r="Z2171" s="55"/>
      <c r="AA2171" s="55"/>
      <c r="AB2171" s="56">
        <v>0</v>
      </c>
      <c r="AC2171" s="56"/>
    </row>
    <row r="2172" spans="1:29" ht="11.1" customHeight="1" x14ac:dyDescent="0.15">
      <c r="A2172" s="6" t="s">
        <v>435</v>
      </c>
      <c r="C2172" s="40" t="s">
        <v>474</v>
      </c>
      <c r="D2172" s="40"/>
      <c r="E2172" s="40"/>
      <c r="F2172" s="40"/>
      <c r="G2172" s="51">
        <v>3611785</v>
      </c>
      <c r="H2172" s="51"/>
      <c r="I2172" s="52" t="s">
        <v>508</v>
      </c>
      <c r="J2172" s="52"/>
      <c r="K2172" s="52"/>
      <c r="L2172" s="52"/>
      <c r="M2172" s="53" t="s">
        <v>475</v>
      </c>
      <c r="N2172" s="53"/>
      <c r="O2172" s="53"/>
      <c r="P2172" s="53" t="s">
        <v>476</v>
      </c>
      <c r="Q2172" s="53"/>
      <c r="R2172" s="53"/>
      <c r="S2172" s="54">
        <v>5.24</v>
      </c>
      <c r="T2172" s="54"/>
      <c r="V2172" s="5">
        <v>0</v>
      </c>
      <c r="W2172" s="4" t="s">
        <v>436</v>
      </c>
      <c r="X2172" s="55" t="s">
        <v>437</v>
      </c>
      <c r="Y2172" s="55"/>
      <c r="Z2172" s="55"/>
      <c r="AA2172" s="55"/>
      <c r="AB2172" s="56">
        <v>0</v>
      </c>
      <c r="AC2172" s="56"/>
    </row>
    <row r="2173" spans="1:29" ht="11.1" customHeight="1" x14ac:dyDescent="0.15">
      <c r="A2173" s="6" t="s">
        <v>435</v>
      </c>
      <c r="C2173" s="40" t="s">
        <v>474</v>
      </c>
      <c r="D2173" s="40"/>
      <c r="E2173" s="40"/>
      <c r="F2173" s="40"/>
      <c r="G2173" s="51">
        <v>3615512</v>
      </c>
      <c r="H2173" s="51"/>
      <c r="I2173" s="52" t="s">
        <v>509</v>
      </c>
      <c r="J2173" s="52"/>
      <c r="K2173" s="52"/>
      <c r="L2173" s="52"/>
      <c r="M2173" s="53" t="s">
        <v>475</v>
      </c>
      <c r="N2173" s="53"/>
      <c r="O2173" s="53"/>
      <c r="P2173" s="53" t="s">
        <v>476</v>
      </c>
      <c r="Q2173" s="53"/>
      <c r="R2173" s="53"/>
      <c r="S2173" s="54">
        <v>5.48</v>
      </c>
      <c r="T2173" s="54"/>
      <c r="V2173" s="5">
        <v>0</v>
      </c>
      <c r="W2173" s="4" t="s">
        <v>436</v>
      </c>
      <c r="X2173" s="55" t="s">
        <v>437</v>
      </c>
      <c r="Y2173" s="55"/>
      <c r="Z2173" s="55"/>
      <c r="AA2173" s="55"/>
      <c r="AB2173" s="56">
        <v>0</v>
      </c>
      <c r="AC2173" s="56"/>
    </row>
    <row r="2174" spans="1:29" ht="11.1" customHeight="1" x14ac:dyDescent="0.15">
      <c r="A2174" s="6" t="s">
        <v>435</v>
      </c>
      <c r="C2174" s="40" t="s">
        <v>474</v>
      </c>
      <c r="D2174" s="40"/>
      <c r="E2174" s="40"/>
      <c r="F2174" s="40"/>
      <c r="G2174" s="51">
        <v>3615557</v>
      </c>
      <c r="H2174" s="51"/>
      <c r="I2174" s="52" t="s">
        <v>509</v>
      </c>
      <c r="J2174" s="52"/>
      <c r="K2174" s="52"/>
      <c r="L2174" s="52"/>
      <c r="M2174" s="53" t="s">
        <v>475</v>
      </c>
      <c r="N2174" s="53"/>
      <c r="O2174" s="53"/>
      <c r="P2174" s="53" t="s">
        <v>477</v>
      </c>
      <c r="Q2174" s="53"/>
      <c r="R2174" s="53"/>
      <c r="S2174" s="54">
        <v>5.34</v>
      </c>
      <c r="T2174" s="54"/>
      <c r="V2174" s="5">
        <v>0</v>
      </c>
      <c r="W2174" s="4" t="s">
        <v>436</v>
      </c>
      <c r="X2174" s="55" t="s">
        <v>437</v>
      </c>
      <c r="Y2174" s="55"/>
      <c r="Z2174" s="55"/>
      <c r="AA2174" s="55"/>
      <c r="AB2174" s="56">
        <v>0</v>
      </c>
      <c r="AC2174" s="56"/>
    </row>
    <row r="2175" spans="1:29" ht="11.1" customHeight="1" x14ac:dyDescent="0.15">
      <c r="A2175" s="6" t="s">
        <v>435</v>
      </c>
      <c r="C2175" s="40" t="s">
        <v>474</v>
      </c>
      <c r="D2175" s="40"/>
      <c r="E2175" s="40"/>
      <c r="F2175" s="40"/>
      <c r="G2175" s="51">
        <v>3619189</v>
      </c>
      <c r="H2175" s="51"/>
      <c r="I2175" s="52" t="s">
        <v>440</v>
      </c>
      <c r="J2175" s="52"/>
      <c r="K2175" s="52"/>
      <c r="L2175" s="52"/>
      <c r="M2175" s="53" t="s">
        <v>475</v>
      </c>
      <c r="N2175" s="53"/>
      <c r="O2175" s="53"/>
      <c r="P2175" s="53" t="s">
        <v>476</v>
      </c>
      <c r="Q2175" s="53"/>
      <c r="R2175" s="53"/>
      <c r="S2175" s="54">
        <v>4.47</v>
      </c>
      <c r="T2175" s="54"/>
      <c r="V2175" s="5">
        <v>0</v>
      </c>
      <c r="W2175" s="4" t="s">
        <v>436</v>
      </c>
      <c r="X2175" s="55" t="s">
        <v>437</v>
      </c>
      <c r="Y2175" s="55"/>
      <c r="Z2175" s="55"/>
      <c r="AA2175" s="55"/>
      <c r="AB2175" s="56">
        <v>0</v>
      </c>
      <c r="AC2175" s="56"/>
    </row>
    <row r="2176" spans="1:29" ht="11.1" customHeight="1" x14ac:dyDescent="0.15">
      <c r="A2176" s="6" t="s">
        <v>435</v>
      </c>
      <c r="C2176" s="40" t="s">
        <v>474</v>
      </c>
      <c r="D2176" s="40"/>
      <c r="E2176" s="40"/>
      <c r="F2176" s="40"/>
      <c r="G2176" s="51">
        <v>3619393</v>
      </c>
      <c r="H2176" s="51"/>
      <c r="I2176" s="52" t="s">
        <v>440</v>
      </c>
      <c r="J2176" s="52"/>
      <c r="K2176" s="52"/>
      <c r="L2176" s="52"/>
      <c r="M2176" s="53" t="s">
        <v>475</v>
      </c>
      <c r="N2176" s="53"/>
      <c r="O2176" s="53"/>
      <c r="P2176" s="53" t="s">
        <v>477</v>
      </c>
      <c r="Q2176" s="53"/>
      <c r="R2176" s="53"/>
      <c r="S2176" s="54">
        <v>8.19</v>
      </c>
      <c r="T2176" s="54"/>
      <c r="V2176" s="5">
        <v>0</v>
      </c>
      <c r="W2176" s="4" t="s">
        <v>436</v>
      </c>
      <c r="X2176" s="55" t="s">
        <v>437</v>
      </c>
      <c r="Y2176" s="55"/>
      <c r="Z2176" s="55"/>
      <c r="AA2176" s="55"/>
      <c r="AB2176" s="56">
        <v>0</v>
      </c>
      <c r="AC2176" s="56"/>
    </row>
    <row r="2177" spans="1:31" ht="11.1" customHeight="1" x14ac:dyDescent="0.15">
      <c r="A2177" s="6" t="s">
        <v>435</v>
      </c>
      <c r="C2177" s="40" t="s">
        <v>474</v>
      </c>
      <c r="D2177" s="40"/>
      <c r="E2177" s="40"/>
      <c r="F2177" s="40"/>
      <c r="G2177" s="51">
        <v>3622623</v>
      </c>
      <c r="H2177" s="51"/>
      <c r="I2177" s="52" t="s">
        <v>510</v>
      </c>
      <c r="J2177" s="52"/>
      <c r="K2177" s="52"/>
      <c r="L2177" s="52"/>
      <c r="M2177" s="53" t="s">
        <v>475</v>
      </c>
      <c r="N2177" s="53"/>
      <c r="O2177" s="53"/>
      <c r="P2177" s="53" t="s">
        <v>476</v>
      </c>
      <c r="Q2177" s="53"/>
      <c r="R2177" s="53"/>
      <c r="S2177" s="54">
        <v>4.4800000000000004</v>
      </c>
      <c r="T2177" s="54"/>
      <c r="V2177" s="5">
        <v>0</v>
      </c>
      <c r="W2177" s="4" t="s">
        <v>436</v>
      </c>
      <c r="X2177" s="55" t="s">
        <v>437</v>
      </c>
      <c r="Y2177" s="55"/>
      <c r="Z2177" s="55"/>
      <c r="AA2177" s="55"/>
      <c r="AB2177" s="56">
        <v>0</v>
      </c>
      <c r="AC2177" s="56"/>
    </row>
    <row r="2178" spans="1:31" ht="11.1" customHeight="1" x14ac:dyDescent="0.15">
      <c r="A2178" s="6" t="s">
        <v>435</v>
      </c>
      <c r="C2178" s="40" t="s">
        <v>474</v>
      </c>
      <c r="D2178" s="40"/>
      <c r="E2178" s="40"/>
      <c r="F2178" s="40"/>
      <c r="G2178" s="51">
        <v>3622855</v>
      </c>
      <c r="H2178" s="51"/>
      <c r="I2178" s="52" t="s">
        <v>510</v>
      </c>
      <c r="J2178" s="52"/>
      <c r="K2178" s="52"/>
      <c r="L2178" s="52"/>
      <c r="M2178" s="53" t="s">
        <v>475</v>
      </c>
      <c r="N2178" s="53"/>
      <c r="O2178" s="53"/>
      <c r="P2178" s="53" t="s">
        <v>495</v>
      </c>
      <c r="Q2178" s="53"/>
      <c r="R2178" s="53"/>
      <c r="S2178" s="54">
        <v>3.7</v>
      </c>
      <c r="T2178" s="54"/>
      <c r="V2178" s="5">
        <v>0</v>
      </c>
      <c r="W2178" s="4" t="s">
        <v>436</v>
      </c>
      <c r="X2178" s="55" t="s">
        <v>437</v>
      </c>
      <c r="Y2178" s="55"/>
      <c r="Z2178" s="55"/>
      <c r="AA2178" s="55"/>
      <c r="AB2178" s="56">
        <v>0</v>
      </c>
      <c r="AC2178" s="56"/>
    </row>
    <row r="2179" spans="1:31" ht="11.1" customHeight="1" x14ac:dyDescent="0.15">
      <c r="A2179" s="6" t="s">
        <v>435</v>
      </c>
      <c r="C2179" s="40" t="s">
        <v>474</v>
      </c>
      <c r="D2179" s="40"/>
      <c r="E2179" s="40"/>
      <c r="F2179" s="40"/>
      <c r="G2179" s="51">
        <v>3622885</v>
      </c>
      <c r="H2179" s="51"/>
      <c r="I2179" s="52" t="s">
        <v>510</v>
      </c>
      <c r="J2179" s="52"/>
      <c r="K2179" s="52"/>
      <c r="L2179" s="52"/>
      <c r="M2179" s="53" t="s">
        <v>475</v>
      </c>
      <c r="N2179" s="53"/>
      <c r="O2179" s="53"/>
      <c r="P2179" s="53" t="s">
        <v>477</v>
      </c>
      <c r="Q2179" s="53"/>
      <c r="R2179" s="53"/>
      <c r="S2179" s="54">
        <v>8.15</v>
      </c>
      <c r="T2179" s="54"/>
      <c r="V2179" s="5">
        <v>0</v>
      </c>
      <c r="W2179" s="4" t="s">
        <v>436</v>
      </c>
      <c r="X2179" s="55" t="s">
        <v>437</v>
      </c>
      <c r="Y2179" s="55"/>
      <c r="Z2179" s="55"/>
      <c r="AA2179" s="55"/>
      <c r="AB2179" s="56">
        <v>0</v>
      </c>
      <c r="AC2179" s="56"/>
    </row>
    <row r="2180" spans="1:31" ht="11.1" customHeight="1" x14ac:dyDescent="0.15">
      <c r="A2180" s="6" t="s">
        <v>435</v>
      </c>
      <c r="C2180" s="40" t="s">
        <v>474</v>
      </c>
      <c r="D2180" s="40"/>
      <c r="E2180" s="40"/>
      <c r="F2180" s="40"/>
      <c r="G2180" s="51">
        <v>3626370</v>
      </c>
      <c r="H2180" s="51"/>
      <c r="I2180" s="52" t="s">
        <v>511</v>
      </c>
      <c r="J2180" s="52"/>
      <c r="K2180" s="52"/>
      <c r="L2180" s="52"/>
      <c r="M2180" s="53" t="s">
        <v>475</v>
      </c>
      <c r="N2180" s="53"/>
      <c r="O2180" s="53"/>
      <c r="P2180" s="53" t="s">
        <v>476</v>
      </c>
      <c r="Q2180" s="53"/>
      <c r="R2180" s="53"/>
      <c r="S2180" s="54">
        <v>4.66</v>
      </c>
      <c r="T2180" s="54"/>
      <c r="V2180" s="5">
        <v>0</v>
      </c>
      <c r="W2180" s="4" t="s">
        <v>436</v>
      </c>
      <c r="X2180" s="55" t="s">
        <v>437</v>
      </c>
      <c r="Y2180" s="55"/>
      <c r="Z2180" s="55"/>
      <c r="AA2180" s="55"/>
      <c r="AB2180" s="56">
        <v>0</v>
      </c>
      <c r="AC2180" s="56"/>
    </row>
    <row r="2181" spans="1:31" ht="11.1" customHeight="1" x14ac:dyDescent="0.15">
      <c r="A2181" s="6" t="s">
        <v>435</v>
      </c>
      <c r="C2181" s="40" t="s">
        <v>474</v>
      </c>
      <c r="D2181" s="40"/>
      <c r="E2181" s="40"/>
      <c r="F2181" s="40"/>
      <c r="G2181" s="51">
        <v>3626608</v>
      </c>
      <c r="H2181" s="51"/>
      <c r="I2181" s="52" t="s">
        <v>511</v>
      </c>
      <c r="J2181" s="52"/>
      <c r="K2181" s="52"/>
      <c r="L2181" s="52"/>
      <c r="M2181" s="53" t="s">
        <v>475</v>
      </c>
      <c r="N2181" s="53"/>
      <c r="O2181" s="53"/>
      <c r="P2181" s="53" t="s">
        <v>477</v>
      </c>
      <c r="Q2181" s="53"/>
      <c r="R2181" s="53"/>
      <c r="S2181" s="54">
        <v>1.64</v>
      </c>
      <c r="T2181" s="54"/>
      <c r="V2181" s="5">
        <v>0</v>
      </c>
      <c r="W2181" s="4" t="s">
        <v>436</v>
      </c>
      <c r="X2181" s="55" t="s">
        <v>437</v>
      </c>
      <c r="Y2181" s="55"/>
      <c r="Z2181" s="55"/>
      <c r="AA2181" s="55"/>
      <c r="AB2181" s="56">
        <v>0</v>
      </c>
      <c r="AC2181" s="56"/>
    </row>
    <row r="2182" spans="1:31" ht="11.1" customHeight="1" x14ac:dyDescent="0.15">
      <c r="A2182" s="6" t="s">
        <v>435</v>
      </c>
      <c r="C2182" s="40" t="s">
        <v>474</v>
      </c>
      <c r="D2182" s="40"/>
      <c r="E2182" s="40"/>
      <c r="F2182" s="40"/>
      <c r="G2182" s="51">
        <v>3629878</v>
      </c>
      <c r="H2182" s="51"/>
      <c r="I2182" s="52" t="s">
        <v>512</v>
      </c>
      <c r="J2182" s="52"/>
      <c r="K2182" s="52"/>
      <c r="L2182" s="52"/>
      <c r="M2182" s="53" t="s">
        <v>475</v>
      </c>
      <c r="N2182" s="53"/>
      <c r="O2182" s="53"/>
      <c r="P2182" s="53" t="s">
        <v>476</v>
      </c>
      <c r="Q2182" s="53"/>
      <c r="R2182" s="53"/>
      <c r="S2182" s="54">
        <v>4.8099999999999996</v>
      </c>
      <c r="T2182" s="54"/>
      <c r="V2182" s="5">
        <v>0</v>
      </c>
      <c r="W2182" s="4" t="s">
        <v>436</v>
      </c>
      <c r="X2182" s="55" t="s">
        <v>437</v>
      </c>
      <c r="Y2182" s="55"/>
      <c r="Z2182" s="55"/>
      <c r="AA2182" s="55"/>
      <c r="AB2182" s="56">
        <v>0</v>
      </c>
      <c r="AC2182" s="56"/>
    </row>
    <row r="2183" spans="1:31" ht="11.1" customHeight="1" x14ac:dyDescent="0.15">
      <c r="A2183" s="6" t="s">
        <v>435</v>
      </c>
      <c r="C2183" s="40" t="s">
        <v>474</v>
      </c>
      <c r="D2183" s="40"/>
      <c r="E2183" s="40"/>
      <c r="F2183" s="40"/>
      <c r="G2183" s="51">
        <v>3630039</v>
      </c>
      <c r="H2183" s="51"/>
      <c r="I2183" s="52" t="s">
        <v>512</v>
      </c>
      <c r="J2183" s="52"/>
      <c r="K2183" s="52"/>
      <c r="L2183" s="52"/>
      <c r="M2183" s="53" t="s">
        <v>475</v>
      </c>
      <c r="N2183" s="53"/>
      <c r="O2183" s="53"/>
      <c r="P2183" s="53" t="s">
        <v>477</v>
      </c>
      <c r="Q2183" s="53"/>
      <c r="R2183" s="53"/>
      <c r="S2183" s="54">
        <v>8.48</v>
      </c>
      <c r="T2183" s="54"/>
      <c r="V2183" s="5">
        <v>0</v>
      </c>
      <c r="W2183" s="4" t="s">
        <v>436</v>
      </c>
      <c r="X2183" s="55" t="s">
        <v>437</v>
      </c>
      <c r="Y2183" s="55"/>
      <c r="Z2183" s="55"/>
      <c r="AA2183" s="55"/>
      <c r="AB2183" s="56">
        <v>0</v>
      </c>
      <c r="AC2183" s="56"/>
    </row>
    <row r="2184" spans="1:31" ht="11.1" customHeight="1" x14ac:dyDescent="0.15">
      <c r="A2184" s="6" t="s">
        <v>435</v>
      </c>
      <c r="C2184" s="40" t="s">
        <v>474</v>
      </c>
      <c r="D2184" s="40"/>
      <c r="E2184" s="40"/>
      <c r="F2184" s="40"/>
      <c r="G2184" s="51">
        <v>3633574</v>
      </c>
      <c r="H2184" s="51"/>
      <c r="I2184" s="52" t="s">
        <v>513</v>
      </c>
      <c r="J2184" s="52"/>
      <c r="K2184" s="52"/>
      <c r="L2184" s="52"/>
      <c r="M2184" s="53" t="s">
        <v>475</v>
      </c>
      <c r="N2184" s="53"/>
      <c r="O2184" s="53"/>
      <c r="P2184" s="53" t="s">
        <v>476</v>
      </c>
      <c r="Q2184" s="53"/>
      <c r="R2184" s="53"/>
      <c r="S2184" s="54">
        <v>5.35</v>
      </c>
      <c r="T2184" s="54"/>
      <c r="V2184" s="5">
        <v>0</v>
      </c>
      <c r="W2184" s="4" t="s">
        <v>436</v>
      </c>
      <c r="X2184" s="55" t="s">
        <v>437</v>
      </c>
      <c r="Y2184" s="55"/>
      <c r="Z2184" s="55"/>
      <c r="AA2184" s="55"/>
      <c r="AB2184" s="56">
        <v>0</v>
      </c>
      <c r="AC2184" s="56"/>
    </row>
    <row r="2185" spans="1:31" ht="11.1" customHeight="1" x14ac:dyDescent="0.15">
      <c r="A2185" s="6" t="s">
        <v>435</v>
      </c>
      <c r="C2185" s="40" t="s">
        <v>474</v>
      </c>
      <c r="D2185" s="40"/>
      <c r="E2185" s="40"/>
      <c r="F2185" s="40"/>
      <c r="G2185" s="51">
        <v>3633668</v>
      </c>
      <c r="H2185" s="51"/>
      <c r="I2185" s="52" t="s">
        <v>513</v>
      </c>
      <c r="J2185" s="52"/>
      <c r="K2185" s="52"/>
      <c r="L2185" s="52"/>
      <c r="M2185" s="53" t="s">
        <v>475</v>
      </c>
      <c r="N2185" s="53"/>
      <c r="O2185" s="53"/>
      <c r="P2185" s="53" t="s">
        <v>477</v>
      </c>
      <c r="Q2185" s="53"/>
      <c r="R2185" s="53"/>
      <c r="S2185" s="54">
        <v>8.08</v>
      </c>
      <c r="T2185" s="54"/>
      <c r="V2185" s="5">
        <v>0</v>
      </c>
      <c r="W2185" s="4" t="s">
        <v>436</v>
      </c>
      <c r="X2185" s="55" t="s">
        <v>437</v>
      </c>
      <c r="Y2185" s="55"/>
      <c r="Z2185" s="55"/>
      <c r="AA2185" s="55"/>
      <c r="AB2185" s="56">
        <v>0</v>
      </c>
      <c r="AC2185" s="56"/>
    </row>
    <row r="2186" spans="1:31" ht="11.1" customHeight="1" x14ac:dyDescent="0.15">
      <c r="A2186" s="6" t="s">
        <v>435</v>
      </c>
      <c r="C2186" s="40" t="s">
        <v>474</v>
      </c>
      <c r="D2186" s="40"/>
      <c r="E2186" s="40"/>
      <c r="F2186" s="40"/>
      <c r="G2186" s="51">
        <v>3636811</v>
      </c>
      <c r="H2186" s="51"/>
      <c r="I2186" s="52" t="s">
        <v>514</v>
      </c>
      <c r="J2186" s="52"/>
      <c r="K2186" s="52"/>
      <c r="L2186" s="52"/>
      <c r="M2186" s="53" t="s">
        <v>475</v>
      </c>
      <c r="N2186" s="53"/>
      <c r="O2186" s="53"/>
      <c r="P2186" s="53" t="s">
        <v>476</v>
      </c>
      <c r="Q2186" s="53"/>
      <c r="R2186" s="53"/>
      <c r="S2186" s="54">
        <v>7.31</v>
      </c>
      <c r="T2186" s="54"/>
      <c r="V2186" s="5">
        <v>0</v>
      </c>
      <c r="W2186" s="4" t="s">
        <v>436</v>
      </c>
      <c r="X2186" s="55" t="s">
        <v>437</v>
      </c>
      <c r="Y2186" s="55"/>
      <c r="Z2186" s="55"/>
      <c r="AA2186" s="55"/>
      <c r="AB2186" s="56">
        <v>0</v>
      </c>
      <c r="AC2186" s="56"/>
    </row>
    <row r="2187" spans="1:31" ht="2.1" customHeight="1" x14ac:dyDescent="0.15"/>
    <row r="2188" spans="1:31" ht="13.9" customHeight="1" x14ac:dyDescent="0.15">
      <c r="Q2188" s="37" t="s">
        <v>515</v>
      </c>
      <c r="R2188" s="37"/>
      <c r="S2188" s="37"/>
      <c r="AA2188" s="57" t="s">
        <v>494</v>
      </c>
      <c r="AB2188" s="57"/>
      <c r="AC2188" s="57"/>
      <c r="AD2188" s="57"/>
      <c r="AE2188" s="57"/>
    </row>
    <row r="2189" spans="1:31" ht="13.9" customHeight="1" x14ac:dyDescent="0.15">
      <c r="A2189" s="2" t="s">
        <v>425</v>
      </c>
      <c r="C2189" s="40" t="s">
        <v>426</v>
      </c>
      <c r="D2189" s="40"/>
      <c r="E2189" s="40"/>
      <c r="G2189" s="41" t="s">
        <v>427</v>
      </c>
      <c r="H2189" s="41"/>
      <c r="I2189" s="40" t="s">
        <v>428</v>
      </c>
      <c r="J2189" s="40"/>
      <c r="K2189" s="40"/>
      <c r="L2189" s="40"/>
      <c r="M2189" s="40" t="s">
        <v>429</v>
      </c>
      <c r="N2189" s="40"/>
      <c r="O2189" s="40"/>
      <c r="P2189" s="40" t="s">
        <v>430</v>
      </c>
      <c r="Q2189" s="40"/>
      <c r="R2189" s="40"/>
      <c r="S2189" s="42" t="s">
        <v>431</v>
      </c>
      <c r="T2189" s="42"/>
      <c r="V2189" s="3" t="s">
        <v>432</v>
      </c>
      <c r="Z2189" s="42" t="s">
        <v>433</v>
      </c>
      <c r="AA2189" s="42"/>
      <c r="AB2189" s="42" t="s">
        <v>434</v>
      </c>
      <c r="AC2189" s="42"/>
    </row>
    <row r="2190" spans="1:31" ht="0.75" customHeight="1" x14ac:dyDescent="0.15">
      <c r="A2190" s="43" t="s">
        <v>435</v>
      </c>
      <c r="B2190" s="1" t="s">
        <v>436</v>
      </c>
      <c r="C2190" s="44" t="s">
        <v>474</v>
      </c>
      <c r="D2190" s="44"/>
      <c r="E2190" s="44"/>
      <c r="F2190" s="44"/>
      <c r="G2190" s="45">
        <v>3640572</v>
      </c>
      <c r="H2190" s="45"/>
      <c r="I2190" s="46" t="s">
        <v>516</v>
      </c>
      <c r="J2190" s="46"/>
      <c r="K2190" s="46"/>
      <c r="L2190" s="46"/>
      <c r="M2190" s="47" t="s">
        <v>475</v>
      </c>
      <c r="N2190" s="47"/>
      <c r="O2190" s="47"/>
      <c r="P2190" s="47" t="s">
        <v>476</v>
      </c>
      <c r="Q2190" s="47"/>
      <c r="R2190" s="47"/>
      <c r="S2190" s="48">
        <v>4.54</v>
      </c>
      <c r="T2190" s="48"/>
      <c r="U2190" s="1" t="s">
        <v>436</v>
      </c>
      <c r="V2190" s="48">
        <v>0</v>
      </c>
      <c r="W2190" s="47" t="s">
        <v>436</v>
      </c>
      <c r="X2190" s="49" t="s">
        <v>437</v>
      </c>
      <c r="Y2190" s="49"/>
      <c r="Z2190" s="49"/>
      <c r="AA2190" s="49"/>
      <c r="AB2190" s="50">
        <v>0</v>
      </c>
      <c r="AC2190" s="50"/>
      <c r="AD2190" s="1" t="s">
        <v>436</v>
      </c>
    </row>
    <row r="2191" spans="1:31" ht="10.35" customHeight="1" x14ac:dyDescent="0.15">
      <c r="A2191" s="43"/>
      <c r="C2191" s="44"/>
      <c r="D2191" s="44"/>
      <c r="E2191" s="44"/>
      <c r="F2191" s="44"/>
      <c r="G2191" s="45"/>
      <c r="H2191" s="45"/>
      <c r="I2191" s="46"/>
      <c r="J2191" s="46"/>
      <c r="K2191" s="46"/>
      <c r="L2191" s="46"/>
      <c r="M2191" s="47"/>
      <c r="N2191" s="47"/>
      <c r="O2191" s="47"/>
      <c r="P2191" s="47"/>
      <c r="Q2191" s="47"/>
      <c r="R2191" s="47"/>
      <c r="S2191" s="48"/>
      <c r="T2191" s="48"/>
      <c r="V2191" s="48"/>
      <c r="W2191" s="47"/>
      <c r="X2191" s="49"/>
      <c r="Y2191" s="49"/>
      <c r="Z2191" s="49"/>
      <c r="AA2191" s="49"/>
      <c r="AB2191" s="50"/>
      <c r="AC2191" s="50"/>
    </row>
    <row r="2192" spans="1:31" ht="11.1" customHeight="1" x14ac:dyDescent="0.15">
      <c r="A2192" s="6" t="s">
        <v>435</v>
      </c>
      <c r="C2192" s="40" t="s">
        <v>474</v>
      </c>
      <c r="D2192" s="40"/>
      <c r="E2192" s="40"/>
      <c r="F2192" s="40"/>
      <c r="G2192" s="51">
        <v>3640673</v>
      </c>
      <c r="H2192" s="51"/>
      <c r="I2192" s="52" t="s">
        <v>516</v>
      </c>
      <c r="J2192" s="52"/>
      <c r="K2192" s="52"/>
      <c r="L2192" s="52"/>
      <c r="M2192" s="53" t="s">
        <v>475</v>
      </c>
      <c r="N2192" s="53"/>
      <c r="O2192" s="53"/>
      <c r="P2192" s="53" t="s">
        <v>499</v>
      </c>
      <c r="Q2192" s="53"/>
      <c r="R2192" s="53"/>
      <c r="S2192" s="54">
        <v>6.87</v>
      </c>
      <c r="T2192" s="54"/>
      <c r="V2192" s="5">
        <v>0</v>
      </c>
      <c r="W2192" s="4" t="s">
        <v>436</v>
      </c>
      <c r="X2192" s="55" t="s">
        <v>437</v>
      </c>
      <c r="Y2192" s="55"/>
      <c r="Z2192" s="55"/>
      <c r="AA2192" s="55"/>
      <c r="AB2192" s="56">
        <v>0</v>
      </c>
      <c r="AC2192" s="56"/>
    </row>
    <row r="2193" spans="1:29" ht="11.1" customHeight="1" x14ac:dyDescent="0.15">
      <c r="A2193" s="6" t="s">
        <v>435</v>
      </c>
      <c r="C2193" s="40" t="s">
        <v>474</v>
      </c>
      <c r="D2193" s="40"/>
      <c r="E2193" s="40"/>
      <c r="F2193" s="40"/>
      <c r="G2193" s="51">
        <v>3640784</v>
      </c>
      <c r="H2193" s="51"/>
      <c r="I2193" s="52" t="s">
        <v>516</v>
      </c>
      <c r="J2193" s="52"/>
      <c r="K2193" s="52"/>
      <c r="L2193" s="52"/>
      <c r="M2193" s="53" t="s">
        <v>475</v>
      </c>
      <c r="N2193" s="53"/>
      <c r="O2193" s="53"/>
      <c r="P2193" s="53" t="s">
        <v>477</v>
      </c>
      <c r="Q2193" s="53"/>
      <c r="R2193" s="53"/>
      <c r="S2193" s="54">
        <v>8.08</v>
      </c>
      <c r="T2193" s="54"/>
      <c r="V2193" s="5">
        <v>0</v>
      </c>
      <c r="W2193" s="4" t="s">
        <v>436</v>
      </c>
      <c r="X2193" s="55" t="s">
        <v>437</v>
      </c>
      <c r="Y2193" s="55"/>
      <c r="Z2193" s="55"/>
      <c r="AA2193" s="55"/>
      <c r="AB2193" s="56">
        <v>0</v>
      </c>
      <c r="AC2193" s="56"/>
    </row>
    <row r="2194" spans="1:29" ht="11.1" customHeight="1" x14ac:dyDescent="0.15">
      <c r="A2194" s="6" t="s">
        <v>435</v>
      </c>
      <c r="C2194" s="40" t="s">
        <v>474</v>
      </c>
      <c r="D2194" s="40"/>
      <c r="E2194" s="40"/>
      <c r="F2194" s="40"/>
      <c r="G2194" s="51">
        <v>3644170</v>
      </c>
      <c r="H2194" s="51"/>
      <c r="I2194" s="52" t="s">
        <v>517</v>
      </c>
      <c r="J2194" s="52"/>
      <c r="K2194" s="52"/>
      <c r="L2194" s="52"/>
      <c r="M2194" s="53" t="s">
        <v>475</v>
      </c>
      <c r="N2194" s="53"/>
      <c r="O2194" s="53"/>
      <c r="P2194" s="53" t="s">
        <v>476</v>
      </c>
      <c r="Q2194" s="53"/>
      <c r="R2194" s="53"/>
      <c r="S2194" s="54">
        <v>3.63</v>
      </c>
      <c r="T2194" s="54"/>
      <c r="V2194" s="5">
        <v>0</v>
      </c>
      <c r="W2194" s="4" t="s">
        <v>436</v>
      </c>
      <c r="X2194" s="55" t="s">
        <v>437</v>
      </c>
      <c r="Y2194" s="55"/>
      <c r="Z2194" s="55"/>
      <c r="AA2194" s="55"/>
      <c r="AB2194" s="56">
        <v>0</v>
      </c>
      <c r="AC2194" s="56"/>
    </row>
    <row r="2195" spans="1:29" ht="11.1" customHeight="1" x14ac:dyDescent="0.15">
      <c r="A2195" s="6" t="s">
        <v>435</v>
      </c>
      <c r="C2195" s="40" t="s">
        <v>474</v>
      </c>
      <c r="D2195" s="40"/>
      <c r="E2195" s="40"/>
      <c r="F2195" s="40"/>
      <c r="G2195" s="51">
        <v>3644244</v>
      </c>
      <c r="H2195" s="51"/>
      <c r="I2195" s="52" t="s">
        <v>517</v>
      </c>
      <c r="J2195" s="52"/>
      <c r="K2195" s="52"/>
      <c r="L2195" s="52"/>
      <c r="M2195" s="53" t="s">
        <v>475</v>
      </c>
      <c r="N2195" s="53"/>
      <c r="O2195" s="53"/>
      <c r="P2195" s="53" t="s">
        <v>477</v>
      </c>
      <c r="Q2195" s="53"/>
      <c r="R2195" s="53"/>
      <c r="S2195" s="54">
        <v>6.23</v>
      </c>
      <c r="T2195" s="54"/>
      <c r="V2195" s="5">
        <v>0</v>
      </c>
      <c r="W2195" s="4" t="s">
        <v>436</v>
      </c>
      <c r="X2195" s="55" t="s">
        <v>437</v>
      </c>
      <c r="Y2195" s="55"/>
      <c r="Z2195" s="55"/>
      <c r="AA2195" s="55"/>
      <c r="AB2195" s="56">
        <v>0</v>
      </c>
      <c r="AC2195" s="56"/>
    </row>
    <row r="2196" spans="1:29" ht="11.1" customHeight="1" x14ac:dyDescent="0.15">
      <c r="A2196" s="6" t="s">
        <v>435</v>
      </c>
      <c r="C2196" s="40" t="s">
        <v>474</v>
      </c>
      <c r="D2196" s="40"/>
      <c r="E2196" s="40"/>
      <c r="F2196" s="40"/>
      <c r="G2196" s="51">
        <v>3647651</v>
      </c>
      <c r="H2196" s="51"/>
      <c r="I2196" s="52" t="s">
        <v>518</v>
      </c>
      <c r="J2196" s="52"/>
      <c r="K2196" s="52"/>
      <c r="L2196" s="52"/>
      <c r="M2196" s="53" t="s">
        <v>475</v>
      </c>
      <c r="N2196" s="53"/>
      <c r="O2196" s="53"/>
      <c r="P2196" s="53" t="s">
        <v>477</v>
      </c>
      <c r="Q2196" s="53"/>
      <c r="R2196" s="53"/>
      <c r="S2196" s="54">
        <v>5.28</v>
      </c>
      <c r="T2196" s="54"/>
      <c r="V2196" s="5">
        <v>0</v>
      </c>
      <c r="W2196" s="4" t="s">
        <v>436</v>
      </c>
      <c r="X2196" s="55" t="s">
        <v>437</v>
      </c>
      <c r="Y2196" s="55"/>
      <c r="Z2196" s="55"/>
      <c r="AA2196" s="55"/>
      <c r="AB2196" s="56">
        <v>0</v>
      </c>
      <c r="AC2196" s="56"/>
    </row>
    <row r="2197" spans="1:29" ht="11.1" customHeight="1" x14ac:dyDescent="0.15">
      <c r="A2197" s="6" t="s">
        <v>435</v>
      </c>
      <c r="C2197" s="40" t="s">
        <v>474</v>
      </c>
      <c r="D2197" s="40"/>
      <c r="E2197" s="40"/>
      <c r="F2197" s="40"/>
      <c r="G2197" s="51">
        <v>3647692</v>
      </c>
      <c r="H2197" s="51"/>
      <c r="I2197" s="52" t="s">
        <v>518</v>
      </c>
      <c r="J2197" s="52"/>
      <c r="K2197" s="52"/>
      <c r="L2197" s="52"/>
      <c r="M2197" s="53" t="s">
        <v>475</v>
      </c>
      <c r="N2197" s="53"/>
      <c r="O2197" s="53"/>
      <c r="P2197" s="53" t="s">
        <v>476</v>
      </c>
      <c r="Q2197" s="53"/>
      <c r="R2197" s="53"/>
      <c r="S2197" s="54">
        <v>5.1100000000000003</v>
      </c>
      <c r="T2197" s="54"/>
      <c r="V2197" s="5">
        <v>0</v>
      </c>
      <c r="W2197" s="4" t="s">
        <v>436</v>
      </c>
      <c r="X2197" s="55" t="s">
        <v>437</v>
      </c>
      <c r="Y2197" s="55"/>
      <c r="Z2197" s="55"/>
      <c r="AA2197" s="55"/>
      <c r="AB2197" s="56">
        <v>0</v>
      </c>
      <c r="AC2197" s="56"/>
    </row>
    <row r="2198" spans="1:29" ht="11.1" customHeight="1" x14ac:dyDescent="0.15">
      <c r="A2198" s="6" t="s">
        <v>435</v>
      </c>
      <c r="C2198" s="40" t="s">
        <v>474</v>
      </c>
      <c r="D2198" s="40"/>
      <c r="E2198" s="40"/>
      <c r="F2198" s="40"/>
      <c r="G2198" s="51">
        <v>3651205</v>
      </c>
      <c r="H2198" s="51"/>
      <c r="I2198" s="52" t="s">
        <v>519</v>
      </c>
      <c r="J2198" s="52"/>
      <c r="K2198" s="52"/>
      <c r="L2198" s="52"/>
      <c r="M2198" s="53" t="s">
        <v>475</v>
      </c>
      <c r="N2198" s="53"/>
      <c r="O2198" s="53"/>
      <c r="P2198" s="53" t="s">
        <v>476</v>
      </c>
      <c r="Q2198" s="53"/>
      <c r="R2198" s="53"/>
      <c r="S2198" s="54">
        <v>4.0999999999999996</v>
      </c>
      <c r="T2198" s="54"/>
      <c r="V2198" s="5">
        <v>0</v>
      </c>
      <c r="W2198" s="4" t="s">
        <v>436</v>
      </c>
      <c r="X2198" s="55" t="s">
        <v>437</v>
      </c>
      <c r="Y2198" s="55"/>
      <c r="Z2198" s="55"/>
      <c r="AA2198" s="55"/>
      <c r="AB2198" s="56">
        <v>0</v>
      </c>
      <c r="AC2198" s="56"/>
    </row>
    <row r="2199" spans="1:29" ht="11.1" customHeight="1" x14ac:dyDescent="0.15">
      <c r="A2199" s="6" t="s">
        <v>435</v>
      </c>
      <c r="C2199" s="40" t="s">
        <v>474</v>
      </c>
      <c r="D2199" s="40"/>
      <c r="E2199" s="40"/>
      <c r="F2199" s="40"/>
      <c r="G2199" s="51">
        <v>3651350</v>
      </c>
      <c r="H2199" s="51"/>
      <c r="I2199" s="52" t="s">
        <v>519</v>
      </c>
      <c r="J2199" s="52"/>
      <c r="K2199" s="52"/>
      <c r="L2199" s="52"/>
      <c r="M2199" s="53" t="s">
        <v>475</v>
      </c>
      <c r="N2199" s="53"/>
      <c r="O2199" s="53"/>
      <c r="P2199" s="53" t="s">
        <v>477</v>
      </c>
      <c r="Q2199" s="53"/>
      <c r="R2199" s="53"/>
      <c r="S2199" s="54">
        <v>7.49</v>
      </c>
      <c r="T2199" s="54"/>
      <c r="V2199" s="5">
        <v>0</v>
      </c>
      <c r="W2199" s="4" t="s">
        <v>436</v>
      </c>
      <c r="X2199" s="55" t="s">
        <v>437</v>
      </c>
      <c r="Y2199" s="55"/>
      <c r="Z2199" s="55"/>
      <c r="AA2199" s="55"/>
      <c r="AB2199" s="56">
        <v>0</v>
      </c>
      <c r="AC2199" s="56"/>
    </row>
    <row r="2200" spans="1:29" ht="11.1" customHeight="1" x14ac:dyDescent="0.15">
      <c r="A2200" s="6" t="s">
        <v>435</v>
      </c>
      <c r="C2200" s="40" t="s">
        <v>474</v>
      </c>
      <c r="D2200" s="40"/>
      <c r="E2200" s="40"/>
      <c r="F2200" s="40"/>
      <c r="G2200" s="51">
        <v>3654218</v>
      </c>
      <c r="H2200" s="51"/>
      <c r="I2200" s="52" t="s">
        <v>520</v>
      </c>
      <c r="J2200" s="52"/>
      <c r="K2200" s="52"/>
      <c r="L2200" s="52"/>
      <c r="M2200" s="53" t="s">
        <v>475</v>
      </c>
      <c r="N2200" s="53"/>
      <c r="O2200" s="53"/>
      <c r="P2200" s="53" t="s">
        <v>477</v>
      </c>
      <c r="Q2200" s="53"/>
      <c r="R2200" s="53"/>
      <c r="S2200" s="54">
        <v>6.45</v>
      </c>
      <c r="T2200" s="54"/>
      <c r="V2200" s="5">
        <v>0</v>
      </c>
      <c r="W2200" s="4" t="s">
        <v>436</v>
      </c>
      <c r="X2200" s="55" t="s">
        <v>437</v>
      </c>
      <c r="Y2200" s="55"/>
      <c r="Z2200" s="55"/>
      <c r="AA2200" s="55"/>
      <c r="AB2200" s="56">
        <v>0</v>
      </c>
      <c r="AC2200" s="56"/>
    </row>
    <row r="2201" spans="1:29" ht="11.1" customHeight="1" x14ac:dyDescent="0.15">
      <c r="A2201" s="6" t="s">
        <v>435</v>
      </c>
      <c r="C2201" s="40" t="s">
        <v>474</v>
      </c>
      <c r="D2201" s="40"/>
      <c r="E2201" s="40"/>
      <c r="F2201" s="40"/>
      <c r="G2201" s="51">
        <v>3654258</v>
      </c>
      <c r="H2201" s="51"/>
      <c r="I2201" s="52" t="s">
        <v>520</v>
      </c>
      <c r="J2201" s="52"/>
      <c r="K2201" s="52"/>
      <c r="L2201" s="52"/>
      <c r="M2201" s="53" t="s">
        <v>475</v>
      </c>
      <c r="N2201" s="53"/>
      <c r="O2201" s="53"/>
      <c r="P2201" s="53" t="s">
        <v>476</v>
      </c>
      <c r="Q2201" s="53"/>
      <c r="R2201" s="53"/>
      <c r="S2201" s="54">
        <v>6.25</v>
      </c>
      <c r="T2201" s="54"/>
      <c r="V2201" s="5">
        <v>0</v>
      </c>
      <c r="W2201" s="4" t="s">
        <v>436</v>
      </c>
      <c r="X2201" s="55" t="s">
        <v>437</v>
      </c>
      <c r="Y2201" s="55"/>
      <c r="Z2201" s="55"/>
      <c r="AA2201" s="55"/>
      <c r="AB2201" s="56">
        <v>0</v>
      </c>
      <c r="AC2201" s="56"/>
    </row>
    <row r="2202" spans="1:29" ht="11.1" customHeight="1" x14ac:dyDescent="0.15">
      <c r="A2202" s="6" t="s">
        <v>435</v>
      </c>
      <c r="C2202" s="40" t="s">
        <v>474</v>
      </c>
      <c r="D2202" s="40"/>
      <c r="E2202" s="40"/>
      <c r="F2202" s="40"/>
      <c r="G2202" s="51">
        <v>3654429</v>
      </c>
      <c r="H2202" s="51"/>
      <c r="I2202" s="52" t="s">
        <v>520</v>
      </c>
      <c r="J2202" s="52"/>
      <c r="K2202" s="52"/>
      <c r="L2202" s="52"/>
      <c r="M2202" s="53" t="s">
        <v>475</v>
      </c>
      <c r="N2202" s="53"/>
      <c r="O2202" s="53"/>
      <c r="P2202" s="53" t="s">
        <v>486</v>
      </c>
      <c r="Q2202" s="53"/>
      <c r="R2202" s="53"/>
      <c r="S2202" s="54">
        <v>8.32</v>
      </c>
      <c r="T2202" s="54"/>
      <c r="V2202" s="5">
        <v>0</v>
      </c>
      <c r="W2202" s="4" t="s">
        <v>436</v>
      </c>
      <c r="X2202" s="55" t="s">
        <v>437</v>
      </c>
      <c r="Y2202" s="55"/>
      <c r="Z2202" s="55"/>
      <c r="AA2202" s="55"/>
      <c r="AB2202" s="56">
        <v>0</v>
      </c>
      <c r="AC2202" s="56"/>
    </row>
    <row r="2203" spans="1:29" ht="11.1" customHeight="1" x14ac:dyDescent="0.15">
      <c r="A2203" s="6" t="s">
        <v>435</v>
      </c>
      <c r="C2203" s="40" t="s">
        <v>474</v>
      </c>
      <c r="D2203" s="40"/>
      <c r="E2203" s="40"/>
      <c r="F2203" s="40"/>
      <c r="G2203" s="51">
        <v>3657472</v>
      </c>
      <c r="H2203" s="51"/>
      <c r="I2203" s="52" t="s">
        <v>521</v>
      </c>
      <c r="J2203" s="52"/>
      <c r="K2203" s="52"/>
      <c r="L2203" s="52"/>
      <c r="M2203" s="53" t="s">
        <v>475</v>
      </c>
      <c r="N2203" s="53"/>
      <c r="O2203" s="53"/>
      <c r="P2203" s="53" t="s">
        <v>476</v>
      </c>
      <c r="Q2203" s="53"/>
      <c r="R2203" s="53"/>
      <c r="S2203" s="54">
        <v>4.04</v>
      </c>
      <c r="T2203" s="54"/>
      <c r="V2203" s="5">
        <v>0</v>
      </c>
      <c r="W2203" s="4" t="s">
        <v>436</v>
      </c>
      <c r="X2203" s="55" t="s">
        <v>437</v>
      </c>
      <c r="Y2203" s="55"/>
      <c r="Z2203" s="55"/>
      <c r="AA2203" s="55"/>
      <c r="AB2203" s="56">
        <v>0</v>
      </c>
      <c r="AC2203" s="56"/>
    </row>
    <row r="2204" spans="1:29" ht="11.1" customHeight="1" x14ac:dyDescent="0.15">
      <c r="A2204" s="6" t="s">
        <v>435</v>
      </c>
      <c r="C2204" s="40" t="s">
        <v>474</v>
      </c>
      <c r="D2204" s="40"/>
      <c r="E2204" s="40"/>
      <c r="F2204" s="40"/>
      <c r="G2204" s="51">
        <v>3657669</v>
      </c>
      <c r="H2204" s="51"/>
      <c r="I2204" s="52" t="s">
        <v>521</v>
      </c>
      <c r="J2204" s="52"/>
      <c r="K2204" s="52"/>
      <c r="L2204" s="52"/>
      <c r="M2204" s="53" t="s">
        <v>475</v>
      </c>
      <c r="N2204" s="53"/>
      <c r="O2204" s="53"/>
      <c r="P2204" s="53" t="s">
        <v>486</v>
      </c>
      <c r="Q2204" s="53"/>
      <c r="R2204" s="53"/>
      <c r="S2204" s="54">
        <v>7.02</v>
      </c>
      <c r="T2204" s="54"/>
      <c r="V2204" s="5">
        <v>0</v>
      </c>
      <c r="W2204" s="4" t="s">
        <v>436</v>
      </c>
      <c r="X2204" s="55" t="s">
        <v>437</v>
      </c>
      <c r="Y2204" s="55"/>
      <c r="Z2204" s="55"/>
      <c r="AA2204" s="55"/>
      <c r="AB2204" s="56">
        <v>0</v>
      </c>
      <c r="AC2204" s="56"/>
    </row>
    <row r="2205" spans="1:29" ht="11.1" customHeight="1" x14ac:dyDescent="0.15">
      <c r="A2205" s="6" t="s">
        <v>435</v>
      </c>
      <c r="C2205" s="40" t="s">
        <v>474</v>
      </c>
      <c r="D2205" s="40"/>
      <c r="E2205" s="40"/>
      <c r="F2205" s="40"/>
      <c r="G2205" s="51">
        <v>3661092</v>
      </c>
      <c r="H2205" s="51"/>
      <c r="I2205" s="52" t="s">
        <v>522</v>
      </c>
      <c r="J2205" s="52"/>
      <c r="K2205" s="52"/>
      <c r="L2205" s="52"/>
      <c r="M2205" s="53" t="s">
        <v>475</v>
      </c>
      <c r="N2205" s="53"/>
      <c r="O2205" s="53"/>
      <c r="P2205" s="53" t="s">
        <v>486</v>
      </c>
      <c r="Q2205" s="53"/>
      <c r="R2205" s="53"/>
      <c r="S2205" s="54">
        <v>4.54</v>
      </c>
      <c r="T2205" s="54"/>
      <c r="V2205" s="5">
        <v>0</v>
      </c>
      <c r="W2205" s="4" t="s">
        <v>436</v>
      </c>
      <c r="X2205" s="55" t="s">
        <v>437</v>
      </c>
      <c r="Y2205" s="55"/>
      <c r="Z2205" s="55"/>
      <c r="AA2205" s="55"/>
      <c r="AB2205" s="56">
        <v>0</v>
      </c>
      <c r="AC2205" s="56"/>
    </row>
    <row r="2206" spans="1:29" ht="11.1" customHeight="1" x14ac:dyDescent="0.15">
      <c r="A2206" s="6" t="s">
        <v>435</v>
      </c>
      <c r="C2206" s="40" t="s">
        <v>474</v>
      </c>
      <c r="D2206" s="40"/>
      <c r="E2206" s="40"/>
      <c r="F2206" s="40"/>
      <c r="G2206" s="51">
        <v>3661107</v>
      </c>
      <c r="H2206" s="51"/>
      <c r="I2206" s="52" t="s">
        <v>522</v>
      </c>
      <c r="J2206" s="52"/>
      <c r="K2206" s="52"/>
      <c r="L2206" s="52"/>
      <c r="M2206" s="53" t="s">
        <v>475</v>
      </c>
      <c r="N2206" s="53"/>
      <c r="O2206" s="53"/>
      <c r="P2206" s="53" t="s">
        <v>476</v>
      </c>
      <c r="Q2206" s="53"/>
      <c r="R2206" s="53"/>
      <c r="S2206" s="54">
        <v>4.51</v>
      </c>
      <c r="T2206" s="54"/>
      <c r="V2206" s="5">
        <v>0</v>
      </c>
      <c r="W2206" s="4" t="s">
        <v>436</v>
      </c>
      <c r="X2206" s="55" t="s">
        <v>437</v>
      </c>
      <c r="Y2206" s="55"/>
      <c r="Z2206" s="55"/>
      <c r="AA2206" s="55"/>
      <c r="AB2206" s="56">
        <v>0</v>
      </c>
      <c r="AC2206" s="56"/>
    </row>
    <row r="2207" spans="1:29" ht="11.1" customHeight="1" x14ac:dyDescent="0.15">
      <c r="A2207" s="6" t="s">
        <v>435</v>
      </c>
      <c r="C2207" s="40" t="s">
        <v>474</v>
      </c>
      <c r="D2207" s="40"/>
      <c r="E2207" s="40"/>
      <c r="F2207" s="40"/>
      <c r="G2207" s="51">
        <v>3661218</v>
      </c>
      <c r="H2207" s="51"/>
      <c r="I2207" s="52" t="s">
        <v>522</v>
      </c>
      <c r="J2207" s="52"/>
      <c r="K2207" s="52"/>
      <c r="L2207" s="52"/>
      <c r="M2207" s="53" t="s">
        <v>475</v>
      </c>
      <c r="N2207" s="53"/>
      <c r="O2207" s="53"/>
      <c r="P2207" s="53" t="s">
        <v>499</v>
      </c>
      <c r="Q2207" s="53"/>
      <c r="R2207" s="53"/>
      <c r="S2207" s="54">
        <v>3.85</v>
      </c>
      <c r="T2207" s="54"/>
      <c r="V2207" s="5">
        <v>0</v>
      </c>
      <c r="W2207" s="4" t="s">
        <v>436</v>
      </c>
      <c r="X2207" s="55" t="s">
        <v>437</v>
      </c>
      <c r="Y2207" s="55"/>
      <c r="Z2207" s="55"/>
      <c r="AA2207" s="55"/>
      <c r="AB2207" s="56">
        <v>0</v>
      </c>
      <c r="AC2207" s="56"/>
    </row>
    <row r="2208" spans="1:29" ht="11.1" customHeight="1" x14ac:dyDescent="0.15">
      <c r="A2208" s="6" t="s">
        <v>435</v>
      </c>
      <c r="C2208" s="40" t="s">
        <v>474</v>
      </c>
      <c r="D2208" s="40"/>
      <c r="E2208" s="40"/>
      <c r="F2208" s="40"/>
      <c r="G2208" s="51">
        <v>3661251</v>
      </c>
      <c r="H2208" s="51"/>
      <c r="I2208" s="52" t="s">
        <v>522</v>
      </c>
      <c r="J2208" s="52"/>
      <c r="K2208" s="52"/>
      <c r="L2208" s="52"/>
      <c r="M2208" s="53" t="s">
        <v>475</v>
      </c>
      <c r="N2208" s="53"/>
      <c r="O2208" s="53"/>
      <c r="P2208" s="53" t="s">
        <v>477</v>
      </c>
      <c r="Q2208" s="53"/>
      <c r="R2208" s="53"/>
      <c r="S2208" s="54">
        <v>4.75</v>
      </c>
      <c r="T2208" s="54"/>
      <c r="V2208" s="5">
        <v>0</v>
      </c>
      <c r="W2208" s="4" t="s">
        <v>436</v>
      </c>
      <c r="X2208" s="55" t="s">
        <v>437</v>
      </c>
      <c r="Y2208" s="55"/>
      <c r="Z2208" s="55"/>
      <c r="AA2208" s="55"/>
      <c r="AB2208" s="56">
        <v>0</v>
      </c>
      <c r="AC2208" s="56"/>
    </row>
    <row r="2209" spans="1:29" ht="11.1" customHeight="1" x14ac:dyDescent="0.15">
      <c r="A2209" s="6" t="s">
        <v>435</v>
      </c>
      <c r="C2209" s="40" t="s">
        <v>474</v>
      </c>
      <c r="D2209" s="40"/>
      <c r="E2209" s="40"/>
      <c r="F2209" s="40"/>
      <c r="G2209" s="51">
        <v>3661428</v>
      </c>
      <c r="H2209" s="51"/>
      <c r="I2209" s="52" t="s">
        <v>522</v>
      </c>
      <c r="J2209" s="52"/>
      <c r="K2209" s="52"/>
      <c r="L2209" s="52"/>
      <c r="M2209" s="53" t="s">
        <v>475</v>
      </c>
      <c r="N2209" s="53"/>
      <c r="O2209" s="53"/>
      <c r="P2209" s="53" t="s">
        <v>523</v>
      </c>
      <c r="Q2209" s="53"/>
      <c r="R2209" s="53"/>
      <c r="S2209" s="54">
        <v>5.84</v>
      </c>
      <c r="T2209" s="54"/>
      <c r="V2209" s="5">
        <v>0</v>
      </c>
      <c r="W2209" s="4" t="s">
        <v>436</v>
      </c>
      <c r="X2209" s="55" t="s">
        <v>437</v>
      </c>
      <c r="Y2209" s="55"/>
      <c r="Z2209" s="55"/>
      <c r="AA2209" s="55"/>
      <c r="AB2209" s="56">
        <v>0</v>
      </c>
      <c r="AC2209" s="56"/>
    </row>
    <row r="2210" spans="1:29" ht="11.1" customHeight="1" x14ac:dyDescent="0.15">
      <c r="A2210" s="6" t="s">
        <v>435</v>
      </c>
      <c r="C2210" s="40" t="s">
        <v>474</v>
      </c>
      <c r="D2210" s="40"/>
      <c r="E2210" s="40"/>
      <c r="F2210" s="40"/>
      <c r="G2210" s="51">
        <v>3664460</v>
      </c>
      <c r="H2210" s="51"/>
      <c r="I2210" s="52" t="s">
        <v>524</v>
      </c>
      <c r="J2210" s="52"/>
      <c r="K2210" s="52"/>
      <c r="L2210" s="52"/>
      <c r="M2210" s="53" t="s">
        <v>475</v>
      </c>
      <c r="N2210" s="53"/>
      <c r="O2210" s="53"/>
      <c r="P2210" s="53" t="s">
        <v>477</v>
      </c>
      <c r="Q2210" s="53"/>
      <c r="R2210" s="53"/>
      <c r="S2210" s="54">
        <v>4.84</v>
      </c>
      <c r="T2210" s="54"/>
      <c r="V2210" s="5">
        <v>0</v>
      </c>
      <c r="W2210" s="4" t="s">
        <v>436</v>
      </c>
      <c r="X2210" s="55" t="s">
        <v>437</v>
      </c>
      <c r="Y2210" s="55"/>
      <c r="Z2210" s="55"/>
      <c r="AA2210" s="55"/>
      <c r="AB2210" s="56">
        <v>0</v>
      </c>
      <c r="AC2210" s="56"/>
    </row>
    <row r="2211" spans="1:29" ht="11.1" customHeight="1" x14ac:dyDescent="0.15">
      <c r="A2211" s="6" t="s">
        <v>435</v>
      </c>
      <c r="C2211" s="40" t="s">
        <v>474</v>
      </c>
      <c r="D2211" s="40"/>
      <c r="E2211" s="40"/>
      <c r="F2211" s="40"/>
      <c r="G2211" s="51">
        <v>3664480</v>
      </c>
      <c r="H2211" s="51"/>
      <c r="I2211" s="52" t="s">
        <v>524</v>
      </c>
      <c r="J2211" s="52"/>
      <c r="K2211" s="52"/>
      <c r="L2211" s="52"/>
      <c r="M2211" s="53" t="s">
        <v>475</v>
      </c>
      <c r="N2211" s="53"/>
      <c r="O2211" s="53"/>
      <c r="P2211" s="53" t="s">
        <v>476</v>
      </c>
      <c r="Q2211" s="53"/>
      <c r="R2211" s="53"/>
      <c r="S2211" s="54">
        <v>4.74</v>
      </c>
      <c r="T2211" s="54"/>
      <c r="V2211" s="5">
        <v>0</v>
      </c>
      <c r="W2211" s="4" t="s">
        <v>436</v>
      </c>
      <c r="X2211" s="55" t="s">
        <v>437</v>
      </c>
      <c r="Y2211" s="55"/>
      <c r="Z2211" s="55"/>
      <c r="AA2211" s="55"/>
      <c r="AB2211" s="56">
        <v>0</v>
      </c>
      <c r="AC2211" s="56"/>
    </row>
    <row r="2212" spans="1:29" ht="11.1" customHeight="1" x14ac:dyDescent="0.15">
      <c r="A2212" s="6" t="s">
        <v>435</v>
      </c>
      <c r="C2212" s="40" t="s">
        <v>474</v>
      </c>
      <c r="D2212" s="40"/>
      <c r="E2212" s="40"/>
      <c r="F2212" s="40"/>
      <c r="G2212" s="51">
        <v>3664491</v>
      </c>
      <c r="H2212" s="51"/>
      <c r="I2212" s="52" t="s">
        <v>524</v>
      </c>
      <c r="J2212" s="52"/>
      <c r="K2212" s="52"/>
      <c r="L2212" s="52"/>
      <c r="M2212" s="53" t="s">
        <v>475</v>
      </c>
      <c r="N2212" s="53"/>
      <c r="O2212" s="53"/>
      <c r="P2212" s="53" t="s">
        <v>486</v>
      </c>
      <c r="Q2212" s="53"/>
      <c r="R2212" s="53"/>
      <c r="S2212" s="54">
        <v>5.32</v>
      </c>
      <c r="T2212" s="54"/>
      <c r="V2212" s="5">
        <v>0</v>
      </c>
      <c r="W2212" s="4" t="s">
        <v>436</v>
      </c>
      <c r="X2212" s="55" t="s">
        <v>437</v>
      </c>
      <c r="Y2212" s="55"/>
      <c r="Z2212" s="55"/>
      <c r="AA2212" s="55"/>
      <c r="AB2212" s="56">
        <v>0</v>
      </c>
      <c r="AC2212" s="56"/>
    </row>
    <row r="2213" spans="1:29" ht="11.1" customHeight="1" x14ac:dyDescent="0.15">
      <c r="A2213" s="6" t="s">
        <v>435</v>
      </c>
      <c r="C2213" s="40" t="s">
        <v>474</v>
      </c>
      <c r="D2213" s="40"/>
      <c r="E2213" s="40"/>
      <c r="F2213" s="40"/>
      <c r="G2213" s="51">
        <v>3664593</v>
      </c>
      <c r="H2213" s="51"/>
      <c r="I2213" s="52" t="s">
        <v>524</v>
      </c>
      <c r="J2213" s="52"/>
      <c r="K2213" s="52"/>
      <c r="L2213" s="52"/>
      <c r="M2213" s="53" t="s">
        <v>475</v>
      </c>
      <c r="N2213" s="53"/>
      <c r="O2213" s="53"/>
      <c r="P2213" s="53" t="s">
        <v>499</v>
      </c>
      <c r="Q2213" s="53"/>
      <c r="R2213" s="53"/>
      <c r="S2213" s="54">
        <v>4.08</v>
      </c>
      <c r="T2213" s="54"/>
      <c r="V2213" s="5">
        <v>0</v>
      </c>
      <c r="W2213" s="4" t="s">
        <v>436</v>
      </c>
      <c r="X2213" s="55" t="s">
        <v>437</v>
      </c>
      <c r="Y2213" s="55"/>
      <c r="Z2213" s="55"/>
      <c r="AA2213" s="55"/>
      <c r="AB2213" s="56">
        <v>0</v>
      </c>
      <c r="AC2213" s="56"/>
    </row>
    <row r="2214" spans="1:29" ht="11.1" customHeight="1" x14ac:dyDescent="0.15">
      <c r="A2214" s="6" t="s">
        <v>435</v>
      </c>
      <c r="C2214" s="40" t="s">
        <v>474</v>
      </c>
      <c r="D2214" s="40"/>
      <c r="E2214" s="40"/>
      <c r="F2214" s="40"/>
      <c r="G2214" s="51">
        <v>3664789</v>
      </c>
      <c r="H2214" s="51"/>
      <c r="I2214" s="52" t="s">
        <v>524</v>
      </c>
      <c r="J2214" s="52"/>
      <c r="K2214" s="52"/>
      <c r="L2214" s="52"/>
      <c r="M2214" s="53" t="s">
        <v>475</v>
      </c>
      <c r="N2214" s="53"/>
      <c r="O2214" s="53"/>
      <c r="P2214" s="53" t="s">
        <v>476</v>
      </c>
      <c r="Q2214" s="53"/>
      <c r="R2214" s="53"/>
      <c r="S2214" s="54">
        <v>3.46</v>
      </c>
      <c r="T2214" s="54"/>
      <c r="V2214" s="5">
        <v>0</v>
      </c>
      <c r="W2214" s="4" t="s">
        <v>436</v>
      </c>
      <c r="X2214" s="55" t="s">
        <v>437</v>
      </c>
      <c r="Y2214" s="55"/>
      <c r="Z2214" s="55"/>
      <c r="AA2214" s="55"/>
      <c r="AB2214" s="56">
        <v>0</v>
      </c>
      <c r="AC2214" s="56"/>
    </row>
    <row r="2215" spans="1:29" ht="11.1" customHeight="1" x14ac:dyDescent="0.15">
      <c r="A2215" s="6" t="s">
        <v>435</v>
      </c>
      <c r="C2215" s="40" t="s">
        <v>474</v>
      </c>
      <c r="D2215" s="40"/>
      <c r="E2215" s="40"/>
      <c r="F2215" s="40"/>
      <c r="G2215" s="51">
        <v>3667985</v>
      </c>
      <c r="H2215" s="51"/>
      <c r="I2215" s="52" t="s">
        <v>442</v>
      </c>
      <c r="J2215" s="52"/>
      <c r="K2215" s="52"/>
      <c r="L2215" s="52"/>
      <c r="M2215" s="53" t="s">
        <v>475</v>
      </c>
      <c r="N2215" s="53"/>
      <c r="O2215" s="53"/>
      <c r="P2215" s="53" t="s">
        <v>477</v>
      </c>
      <c r="Q2215" s="53"/>
      <c r="R2215" s="53"/>
      <c r="S2215" s="54">
        <v>4.0199999999999996</v>
      </c>
      <c r="T2215" s="54"/>
      <c r="V2215" s="5">
        <v>0</v>
      </c>
      <c r="W2215" s="4" t="s">
        <v>436</v>
      </c>
      <c r="X2215" s="55" t="s">
        <v>437</v>
      </c>
      <c r="Y2215" s="55"/>
      <c r="Z2215" s="55"/>
      <c r="AA2215" s="55"/>
      <c r="AB2215" s="56">
        <v>0</v>
      </c>
      <c r="AC2215" s="56"/>
    </row>
    <row r="2216" spans="1:29" ht="11.1" customHeight="1" x14ac:dyDescent="0.15">
      <c r="A2216" s="6" t="s">
        <v>435</v>
      </c>
      <c r="C2216" s="40" t="s">
        <v>474</v>
      </c>
      <c r="D2216" s="40"/>
      <c r="E2216" s="40"/>
      <c r="F2216" s="40"/>
      <c r="G2216" s="51">
        <v>3668016</v>
      </c>
      <c r="H2216" s="51"/>
      <c r="I2216" s="52" t="s">
        <v>442</v>
      </c>
      <c r="J2216" s="52"/>
      <c r="K2216" s="52"/>
      <c r="L2216" s="52"/>
      <c r="M2216" s="53" t="s">
        <v>475</v>
      </c>
      <c r="N2216" s="53"/>
      <c r="O2216" s="53"/>
      <c r="P2216" s="53" t="s">
        <v>476</v>
      </c>
      <c r="Q2216" s="53"/>
      <c r="R2216" s="53"/>
      <c r="S2216" s="54">
        <v>5.19</v>
      </c>
      <c r="T2216" s="54"/>
      <c r="V2216" s="5">
        <v>0</v>
      </c>
      <c r="W2216" s="4" t="s">
        <v>436</v>
      </c>
      <c r="X2216" s="55" t="s">
        <v>437</v>
      </c>
      <c r="Y2216" s="55"/>
      <c r="Z2216" s="55"/>
      <c r="AA2216" s="55"/>
      <c r="AB2216" s="56">
        <v>0</v>
      </c>
      <c r="AC2216" s="56"/>
    </row>
    <row r="2217" spans="1:29" ht="11.1" customHeight="1" x14ac:dyDescent="0.15">
      <c r="A2217" s="6" t="s">
        <v>435</v>
      </c>
      <c r="C2217" s="40" t="s">
        <v>474</v>
      </c>
      <c r="D2217" s="40"/>
      <c r="E2217" s="40"/>
      <c r="F2217" s="40"/>
      <c r="G2217" s="51">
        <v>3668018</v>
      </c>
      <c r="H2217" s="51"/>
      <c r="I2217" s="52" t="s">
        <v>442</v>
      </c>
      <c r="J2217" s="52"/>
      <c r="K2217" s="52"/>
      <c r="L2217" s="52"/>
      <c r="M2217" s="53" t="s">
        <v>475</v>
      </c>
      <c r="N2217" s="53"/>
      <c r="O2217" s="53"/>
      <c r="P2217" s="53" t="s">
        <v>486</v>
      </c>
      <c r="Q2217" s="53"/>
      <c r="R2217" s="53"/>
      <c r="S2217" s="54">
        <v>4.51</v>
      </c>
      <c r="T2217" s="54"/>
      <c r="V2217" s="5">
        <v>0</v>
      </c>
      <c r="W2217" s="4" t="s">
        <v>436</v>
      </c>
      <c r="X2217" s="55" t="s">
        <v>437</v>
      </c>
      <c r="Y2217" s="55"/>
      <c r="Z2217" s="55"/>
      <c r="AA2217" s="55"/>
      <c r="AB2217" s="56">
        <v>0</v>
      </c>
      <c r="AC2217" s="56"/>
    </row>
    <row r="2218" spans="1:29" ht="11.1" customHeight="1" x14ac:dyDescent="0.15">
      <c r="A2218" s="6" t="s">
        <v>435</v>
      </c>
      <c r="C2218" s="40" t="s">
        <v>474</v>
      </c>
      <c r="D2218" s="40"/>
      <c r="E2218" s="40"/>
      <c r="F2218" s="40"/>
      <c r="G2218" s="51">
        <v>3668129</v>
      </c>
      <c r="H2218" s="51"/>
      <c r="I2218" s="52" t="s">
        <v>442</v>
      </c>
      <c r="J2218" s="52"/>
      <c r="K2218" s="52"/>
      <c r="L2218" s="52"/>
      <c r="M2218" s="53" t="s">
        <v>475</v>
      </c>
      <c r="N2218" s="53"/>
      <c r="O2218" s="53"/>
      <c r="P2218" s="53" t="s">
        <v>499</v>
      </c>
      <c r="Q2218" s="53"/>
      <c r="R2218" s="53"/>
      <c r="S2218" s="54">
        <v>3.88</v>
      </c>
      <c r="T2218" s="54"/>
      <c r="V2218" s="5">
        <v>0</v>
      </c>
      <c r="W2218" s="4" t="s">
        <v>436</v>
      </c>
      <c r="X2218" s="55" t="s">
        <v>437</v>
      </c>
      <c r="Y2218" s="55"/>
      <c r="Z2218" s="55"/>
      <c r="AA2218" s="55"/>
      <c r="AB2218" s="56">
        <v>0</v>
      </c>
      <c r="AC2218" s="56"/>
    </row>
    <row r="2219" spans="1:29" ht="11.1" customHeight="1" x14ac:dyDescent="0.15">
      <c r="A2219" s="6" t="s">
        <v>435</v>
      </c>
      <c r="C2219" s="40" t="s">
        <v>474</v>
      </c>
      <c r="D2219" s="40"/>
      <c r="E2219" s="40"/>
      <c r="F2219" s="40"/>
      <c r="G2219" s="51">
        <v>3670761</v>
      </c>
      <c r="H2219" s="51"/>
      <c r="I2219" s="52" t="s">
        <v>443</v>
      </c>
      <c r="J2219" s="52"/>
      <c r="K2219" s="52"/>
      <c r="L2219" s="52"/>
      <c r="M2219" s="53" t="s">
        <v>475</v>
      </c>
      <c r="N2219" s="53"/>
      <c r="O2219" s="53"/>
      <c r="P2219" s="53" t="s">
        <v>477</v>
      </c>
      <c r="Q2219" s="53"/>
      <c r="R2219" s="53"/>
      <c r="S2219" s="54">
        <v>4</v>
      </c>
      <c r="T2219" s="54"/>
      <c r="V2219" s="5">
        <v>0</v>
      </c>
      <c r="W2219" s="4" t="s">
        <v>436</v>
      </c>
      <c r="X2219" s="55" t="s">
        <v>437</v>
      </c>
      <c r="Y2219" s="55"/>
      <c r="Z2219" s="55"/>
      <c r="AA2219" s="55"/>
      <c r="AB2219" s="56">
        <v>0</v>
      </c>
      <c r="AC2219" s="56"/>
    </row>
    <row r="2220" spans="1:29" ht="11.1" customHeight="1" x14ac:dyDescent="0.15">
      <c r="A2220" s="6" t="s">
        <v>435</v>
      </c>
      <c r="C2220" s="40" t="s">
        <v>474</v>
      </c>
      <c r="D2220" s="40"/>
      <c r="E2220" s="40"/>
      <c r="F2220" s="40"/>
      <c r="G2220" s="51">
        <v>3670816</v>
      </c>
      <c r="H2220" s="51"/>
      <c r="I2220" s="52" t="s">
        <v>443</v>
      </c>
      <c r="J2220" s="52"/>
      <c r="K2220" s="52"/>
      <c r="L2220" s="52"/>
      <c r="M2220" s="53" t="s">
        <v>475</v>
      </c>
      <c r="N2220" s="53"/>
      <c r="O2220" s="53"/>
      <c r="P2220" s="53" t="s">
        <v>495</v>
      </c>
      <c r="Q2220" s="53"/>
      <c r="R2220" s="53"/>
      <c r="S2220" s="54">
        <v>4.82</v>
      </c>
      <c r="T2220" s="54"/>
      <c r="V2220" s="5">
        <v>0</v>
      </c>
      <c r="W2220" s="4" t="s">
        <v>436</v>
      </c>
      <c r="X2220" s="55" t="s">
        <v>437</v>
      </c>
      <c r="Y2220" s="55"/>
      <c r="Z2220" s="55"/>
      <c r="AA2220" s="55"/>
      <c r="AB2220" s="56">
        <v>0</v>
      </c>
      <c r="AC2220" s="56"/>
    </row>
    <row r="2221" spans="1:29" ht="11.1" customHeight="1" x14ac:dyDescent="0.15">
      <c r="A2221" s="6" t="s">
        <v>435</v>
      </c>
      <c r="C2221" s="40" t="s">
        <v>474</v>
      </c>
      <c r="D2221" s="40"/>
      <c r="E2221" s="40"/>
      <c r="F2221" s="40"/>
      <c r="G2221" s="51">
        <v>3670923</v>
      </c>
      <c r="H2221" s="51"/>
      <c r="I2221" s="52" t="s">
        <v>443</v>
      </c>
      <c r="J2221" s="52"/>
      <c r="K2221" s="52"/>
      <c r="L2221" s="52"/>
      <c r="M2221" s="53" t="s">
        <v>475</v>
      </c>
      <c r="N2221" s="53"/>
      <c r="O2221" s="53"/>
      <c r="P2221" s="53" t="s">
        <v>499</v>
      </c>
      <c r="Q2221" s="53"/>
      <c r="R2221" s="53"/>
      <c r="S2221" s="54">
        <v>4.07</v>
      </c>
      <c r="T2221" s="54"/>
      <c r="V2221" s="5">
        <v>0</v>
      </c>
      <c r="W2221" s="4" t="s">
        <v>436</v>
      </c>
      <c r="X2221" s="55" t="s">
        <v>437</v>
      </c>
      <c r="Y2221" s="55"/>
      <c r="Z2221" s="55"/>
      <c r="AA2221" s="55"/>
      <c r="AB2221" s="56">
        <v>0</v>
      </c>
      <c r="AC2221" s="56"/>
    </row>
    <row r="2222" spans="1:29" ht="11.1" customHeight="1" x14ac:dyDescent="0.15">
      <c r="A2222" s="6" t="s">
        <v>435</v>
      </c>
      <c r="C2222" s="40" t="s">
        <v>474</v>
      </c>
      <c r="D2222" s="40"/>
      <c r="E2222" s="40"/>
      <c r="F2222" s="40"/>
      <c r="G2222" s="51">
        <v>3674334</v>
      </c>
      <c r="H2222" s="51"/>
      <c r="I2222" s="52" t="s">
        <v>525</v>
      </c>
      <c r="J2222" s="52"/>
      <c r="K2222" s="52"/>
      <c r="L2222" s="52"/>
      <c r="M2222" s="53" t="s">
        <v>475</v>
      </c>
      <c r="N2222" s="53"/>
      <c r="O2222" s="53"/>
      <c r="P2222" s="53" t="s">
        <v>477</v>
      </c>
      <c r="Q2222" s="53"/>
      <c r="R2222" s="53"/>
      <c r="S2222" s="54">
        <v>5.08</v>
      </c>
      <c r="T2222" s="54"/>
      <c r="V2222" s="5">
        <v>0</v>
      </c>
      <c r="W2222" s="4" t="s">
        <v>436</v>
      </c>
      <c r="X2222" s="55" t="s">
        <v>437</v>
      </c>
      <c r="Y2222" s="55"/>
      <c r="Z2222" s="55"/>
      <c r="AA2222" s="55"/>
      <c r="AB2222" s="56">
        <v>0</v>
      </c>
      <c r="AC2222" s="56"/>
    </row>
    <row r="2223" spans="1:29" ht="11.1" customHeight="1" x14ac:dyDescent="0.15">
      <c r="A2223" s="6" t="s">
        <v>435</v>
      </c>
      <c r="C2223" s="40" t="s">
        <v>474</v>
      </c>
      <c r="D2223" s="40"/>
      <c r="E2223" s="40"/>
      <c r="F2223" s="40"/>
      <c r="G2223" s="51">
        <v>3674369</v>
      </c>
      <c r="H2223" s="51"/>
      <c r="I2223" s="52" t="s">
        <v>525</v>
      </c>
      <c r="J2223" s="52"/>
      <c r="K2223" s="52"/>
      <c r="L2223" s="52"/>
      <c r="M2223" s="53" t="s">
        <v>475</v>
      </c>
      <c r="N2223" s="53"/>
      <c r="O2223" s="53"/>
      <c r="P2223" s="53" t="s">
        <v>476</v>
      </c>
      <c r="Q2223" s="53"/>
      <c r="R2223" s="53"/>
      <c r="S2223" s="54">
        <v>5.88</v>
      </c>
      <c r="T2223" s="54"/>
      <c r="V2223" s="5">
        <v>0</v>
      </c>
      <c r="W2223" s="4" t="s">
        <v>436</v>
      </c>
      <c r="X2223" s="55" t="s">
        <v>437</v>
      </c>
      <c r="Y2223" s="55"/>
      <c r="Z2223" s="55"/>
      <c r="AA2223" s="55"/>
      <c r="AB2223" s="56">
        <v>0</v>
      </c>
      <c r="AC2223" s="56"/>
    </row>
    <row r="2224" spans="1:29" ht="11.1" customHeight="1" x14ac:dyDescent="0.15">
      <c r="A2224" s="6" t="s">
        <v>435</v>
      </c>
      <c r="C2224" s="40" t="s">
        <v>474</v>
      </c>
      <c r="D2224" s="40"/>
      <c r="E2224" s="40"/>
      <c r="F2224" s="40"/>
      <c r="G2224" s="51">
        <v>3674379</v>
      </c>
      <c r="H2224" s="51"/>
      <c r="I2224" s="52" t="s">
        <v>525</v>
      </c>
      <c r="J2224" s="52"/>
      <c r="K2224" s="52"/>
      <c r="L2224" s="52"/>
      <c r="M2224" s="53" t="s">
        <v>475</v>
      </c>
      <c r="N2224" s="53"/>
      <c r="O2224" s="53"/>
      <c r="P2224" s="53" t="s">
        <v>526</v>
      </c>
      <c r="Q2224" s="53"/>
      <c r="R2224" s="53"/>
      <c r="S2224" s="54">
        <v>5.76</v>
      </c>
      <c r="T2224" s="54"/>
      <c r="V2224" s="5">
        <v>0</v>
      </c>
      <c r="W2224" s="4" t="s">
        <v>436</v>
      </c>
      <c r="X2224" s="55" t="s">
        <v>437</v>
      </c>
      <c r="Y2224" s="55"/>
      <c r="Z2224" s="55"/>
      <c r="AA2224" s="55"/>
      <c r="AB2224" s="56">
        <v>0</v>
      </c>
      <c r="AC2224" s="56"/>
    </row>
    <row r="2225" spans="1:31" ht="11.1" customHeight="1" x14ac:dyDescent="0.15">
      <c r="A2225" s="6" t="s">
        <v>435</v>
      </c>
      <c r="C2225" s="40" t="s">
        <v>474</v>
      </c>
      <c r="D2225" s="40"/>
      <c r="E2225" s="40"/>
      <c r="F2225" s="40"/>
      <c r="G2225" s="51">
        <v>3674497</v>
      </c>
      <c r="H2225" s="51"/>
      <c r="I2225" s="52" t="s">
        <v>525</v>
      </c>
      <c r="J2225" s="52"/>
      <c r="K2225" s="52"/>
      <c r="L2225" s="52"/>
      <c r="M2225" s="53" t="s">
        <v>475</v>
      </c>
      <c r="N2225" s="53"/>
      <c r="O2225" s="53"/>
      <c r="P2225" s="53" t="s">
        <v>499</v>
      </c>
      <c r="Q2225" s="53"/>
      <c r="R2225" s="53"/>
      <c r="S2225" s="54">
        <v>4.33</v>
      </c>
      <c r="T2225" s="54"/>
      <c r="V2225" s="5">
        <v>0</v>
      </c>
      <c r="W2225" s="4" t="s">
        <v>436</v>
      </c>
      <c r="X2225" s="55" t="s">
        <v>437</v>
      </c>
      <c r="Y2225" s="55"/>
      <c r="Z2225" s="55"/>
      <c r="AA2225" s="55"/>
      <c r="AB2225" s="56">
        <v>0</v>
      </c>
      <c r="AC2225" s="56"/>
    </row>
    <row r="2226" spans="1:31" ht="11.1" customHeight="1" x14ac:dyDescent="0.15">
      <c r="A2226" s="6" t="s">
        <v>435</v>
      </c>
      <c r="C2226" s="40" t="s">
        <v>474</v>
      </c>
      <c r="D2226" s="40"/>
      <c r="E2226" s="40"/>
      <c r="F2226" s="40"/>
      <c r="G2226" s="51">
        <v>3677350</v>
      </c>
      <c r="H2226" s="51"/>
      <c r="I2226" s="52" t="s">
        <v>527</v>
      </c>
      <c r="J2226" s="52"/>
      <c r="K2226" s="52"/>
      <c r="L2226" s="52"/>
      <c r="M2226" s="53" t="s">
        <v>475</v>
      </c>
      <c r="N2226" s="53"/>
      <c r="O2226" s="53"/>
      <c r="P2226" s="53" t="s">
        <v>477</v>
      </c>
      <c r="Q2226" s="53"/>
      <c r="R2226" s="53"/>
      <c r="S2226" s="54">
        <v>5.14</v>
      </c>
      <c r="T2226" s="54"/>
      <c r="V2226" s="5">
        <v>0</v>
      </c>
      <c r="W2226" s="4" t="s">
        <v>436</v>
      </c>
      <c r="X2226" s="55" t="s">
        <v>437</v>
      </c>
      <c r="Y2226" s="55"/>
      <c r="Z2226" s="55"/>
      <c r="AA2226" s="55"/>
      <c r="AB2226" s="56">
        <v>0</v>
      </c>
      <c r="AC2226" s="56"/>
    </row>
    <row r="2227" spans="1:31" ht="11.1" customHeight="1" x14ac:dyDescent="0.15">
      <c r="A2227" s="6" t="s">
        <v>435</v>
      </c>
      <c r="C2227" s="40" t="s">
        <v>474</v>
      </c>
      <c r="D2227" s="40"/>
      <c r="E2227" s="40"/>
      <c r="F2227" s="40"/>
      <c r="G2227" s="51">
        <v>3677367</v>
      </c>
      <c r="H2227" s="51"/>
      <c r="I2227" s="52" t="s">
        <v>527</v>
      </c>
      <c r="J2227" s="52"/>
      <c r="K2227" s="52"/>
      <c r="L2227" s="52"/>
      <c r="M2227" s="53" t="s">
        <v>475</v>
      </c>
      <c r="N2227" s="53"/>
      <c r="O2227" s="53"/>
      <c r="P2227" s="53" t="s">
        <v>476</v>
      </c>
      <c r="Q2227" s="53"/>
      <c r="R2227" s="53"/>
      <c r="S2227" s="54">
        <v>6.04</v>
      </c>
      <c r="T2227" s="54"/>
      <c r="V2227" s="5">
        <v>0</v>
      </c>
      <c r="W2227" s="4" t="s">
        <v>436</v>
      </c>
      <c r="X2227" s="55" t="s">
        <v>437</v>
      </c>
      <c r="Y2227" s="55"/>
      <c r="Z2227" s="55"/>
      <c r="AA2227" s="55"/>
      <c r="AB2227" s="56">
        <v>0</v>
      </c>
      <c r="AC2227" s="56"/>
    </row>
    <row r="2228" spans="1:31" ht="11.1" customHeight="1" x14ac:dyDescent="0.15">
      <c r="A2228" s="6" t="s">
        <v>435</v>
      </c>
      <c r="C2228" s="40" t="s">
        <v>474</v>
      </c>
      <c r="D2228" s="40"/>
      <c r="E2228" s="40"/>
      <c r="F2228" s="40"/>
      <c r="G2228" s="51">
        <v>3677425</v>
      </c>
      <c r="H2228" s="51"/>
      <c r="I2228" s="52" t="s">
        <v>527</v>
      </c>
      <c r="J2228" s="52"/>
      <c r="K2228" s="52"/>
      <c r="L2228" s="52"/>
      <c r="M2228" s="53" t="s">
        <v>475</v>
      </c>
      <c r="N2228" s="53"/>
      <c r="O2228" s="53"/>
      <c r="P2228" s="53" t="s">
        <v>526</v>
      </c>
      <c r="Q2228" s="53"/>
      <c r="R2228" s="53"/>
      <c r="S2228" s="54">
        <v>6.57</v>
      </c>
      <c r="T2228" s="54"/>
      <c r="V2228" s="5">
        <v>0</v>
      </c>
      <c r="W2228" s="4" t="s">
        <v>436</v>
      </c>
      <c r="X2228" s="55" t="s">
        <v>437</v>
      </c>
      <c r="Y2228" s="55"/>
      <c r="Z2228" s="55"/>
      <c r="AA2228" s="55"/>
      <c r="AB2228" s="56">
        <v>0</v>
      </c>
      <c r="AC2228" s="56"/>
    </row>
    <row r="2229" spans="1:31" ht="11.1" customHeight="1" x14ac:dyDescent="0.15">
      <c r="A2229" s="6" t="s">
        <v>435</v>
      </c>
      <c r="C2229" s="40" t="s">
        <v>474</v>
      </c>
      <c r="D2229" s="40"/>
      <c r="E2229" s="40"/>
      <c r="F2229" s="40"/>
      <c r="G2229" s="51">
        <v>3677508</v>
      </c>
      <c r="H2229" s="51"/>
      <c r="I2229" s="52" t="s">
        <v>527</v>
      </c>
      <c r="J2229" s="52"/>
      <c r="K2229" s="52"/>
      <c r="L2229" s="52"/>
      <c r="M2229" s="53" t="s">
        <v>475</v>
      </c>
      <c r="N2229" s="53"/>
      <c r="O2229" s="53"/>
      <c r="P2229" s="53" t="s">
        <v>499</v>
      </c>
      <c r="Q2229" s="53"/>
      <c r="R2229" s="53"/>
      <c r="S2229" s="54">
        <v>5.3</v>
      </c>
      <c r="T2229" s="54"/>
      <c r="V2229" s="5">
        <v>0</v>
      </c>
      <c r="W2229" s="4" t="s">
        <v>436</v>
      </c>
      <c r="X2229" s="55" t="s">
        <v>437</v>
      </c>
      <c r="Y2229" s="55"/>
      <c r="Z2229" s="55"/>
      <c r="AA2229" s="55"/>
      <c r="AB2229" s="56">
        <v>0</v>
      </c>
      <c r="AC2229" s="56"/>
    </row>
    <row r="2230" spans="1:31" ht="11.1" customHeight="1" x14ac:dyDescent="0.15">
      <c r="A2230" s="6" t="s">
        <v>435</v>
      </c>
      <c r="C2230" s="40" t="s">
        <v>474</v>
      </c>
      <c r="D2230" s="40"/>
      <c r="E2230" s="40"/>
      <c r="F2230" s="40"/>
      <c r="G2230" s="51">
        <v>3680966</v>
      </c>
      <c r="H2230" s="51"/>
      <c r="I2230" s="52" t="s">
        <v>528</v>
      </c>
      <c r="J2230" s="52"/>
      <c r="K2230" s="52"/>
      <c r="L2230" s="52"/>
      <c r="M2230" s="53" t="s">
        <v>475</v>
      </c>
      <c r="N2230" s="53"/>
      <c r="O2230" s="53"/>
      <c r="P2230" s="53" t="s">
        <v>477</v>
      </c>
      <c r="Q2230" s="53"/>
      <c r="R2230" s="53"/>
      <c r="S2230" s="54">
        <v>4.3899999999999997</v>
      </c>
      <c r="T2230" s="54"/>
      <c r="V2230" s="5">
        <v>0</v>
      </c>
      <c r="W2230" s="4" t="s">
        <v>436</v>
      </c>
      <c r="X2230" s="55" t="s">
        <v>437</v>
      </c>
      <c r="Y2230" s="55"/>
      <c r="Z2230" s="55"/>
      <c r="AA2230" s="55"/>
      <c r="AB2230" s="56">
        <v>0</v>
      </c>
      <c r="AC2230" s="56"/>
    </row>
    <row r="2231" spans="1:31" ht="11.1" customHeight="1" x14ac:dyDescent="0.15">
      <c r="A2231" s="6" t="s">
        <v>435</v>
      </c>
      <c r="C2231" s="40" t="s">
        <v>474</v>
      </c>
      <c r="D2231" s="40"/>
      <c r="E2231" s="40"/>
      <c r="F2231" s="40"/>
      <c r="G2231" s="51">
        <v>3680972</v>
      </c>
      <c r="H2231" s="51"/>
      <c r="I2231" s="52" t="s">
        <v>528</v>
      </c>
      <c r="J2231" s="52"/>
      <c r="K2231" s="52"/>
      <c r="L2231" s="52"/>
      <c r="M2231" s="53" t="s">
        <v>475</v>
      </c>
      <c r="N2231" s="53"/>
      <c r="O2231" s="53"/>
      <c r="P2231" s="53" t="s">
        <v>486</v>
      </c>
      <c r="Q2231" s="53"/>
      <c r="R2231" s="53"/>
      <c r="S2231" s="54">
        <v>4.71</v>
      </c>
      <c r="T2231" s="54"/>
      <c r="V2231" s="5">
        <v>0</v>
      </c>
      <c r="W2231" s="4" t="s">
        <v>436</v>
      </c>
      <c r="X2231" s="55" t="s">
        <v>437</v>
      </c>
      <c r="Y2231" s="55"/>
      <c r="Z2231" s="55"/>
      <c r="AA2231" s="55"/>
      <c r="AB2231" s="56">
        <v>0</v>
      </c>
      <c r="AC2231" s="56"/>
    </row>
    <row r="2232" spans="1:31" ht="11.1" customHeight="1" x14ac:dyDescent="0.15">
      <c r="A2232" s="6" t="s">
        <v>435</v>
      </c>
      <c r="C2232" s="40" t="s">
        <v>474</v>
      </c>
      <c r="D2232" s="40"/>
      <c r="E2232" s="40"/>
      <c r="F2232" s="40"/>
      <c r="G2232" s="51">
        <v>3680976</v>
      </c>
      <c r="H2232" s="51"/>
      <c r="I2232" s="52" t="s">
        <v>528</v>
      </c>
      <c r="J2232" s="52"/>
      <c r="K2232" s="52"/>
      <c r="L2232" s="52"/>
      <c r="M2232" s="53" t="s">
        <v>475</v>
      </c>
      <c r="N2232" s="53"/>
      <c r="O2232" s="53"/>
      <c r="P2232" s="53" t="s">
        <v>476</v>
      </c>
      <c r="Q2232" s="53"/>
      <c r="R2232" s="53"/>
      <c r="S2232" s="54">
        <v>4.96</v>
      </c>
      <c r="T2232" s="54"/>
      <c r="V2232" s="5">
        <v>0</v>
      </c>
      <c r="W2232" s="4" t="s">
        <v>436</v>
      </c>
      <c r="X2232" s="55" t="s">
        <v>437</v>
      </c>
      <c r="Y2232" s="55"/>
      <c r="Z2232" s="55"/>
      <c r="AA2232" s="55"/>
      <c r="AB2232" s="56">
        <v>0</v>
      </c>
      <c r="AC2232" s="56"/>
    </row>
    <row r="2233" spans="1:31" ht="11.1" customHeight="1" x14ac:dyDescent="0.15">
      <c r="A2233" s="6" t="s">
        <v>435</v>
      </c>
      <c r="C2233" s="40" t="s">
        <v>474</v>
      </c>
      <c r="D2233" s="40"/>
      <c r="E2233" s="40"/>
      <c r="F2233" s="40"/>
      <c r="G2233" s="51">
        <v>3681121</v>
      </c>
      <c r="H2233" s="51"/>
      <c r="I2233" s="52" t="s">
        <v>528</v>
      </c>
      <c r="J2233" s="52"/>
      <c r="K2233" s="52"/>
      <c r="L2233" s="52"/>
      <c r="M2233" s="53" t="s">
        <v>475</v>
      </c>
      <c r="N2233" s="53"/>
      <c r="O2233" s="53"/>
      <c r="P2233" s="53" t="s">
        <v>499</v>
      </c>
      <c r="Q2233" s="53"/>
      <c r="R2233" s="53"/>
      <c r="S2233" s="54">
        <v>4.62</v>
      </c>
      <c r="T2233" s="54"/>
      <c r="V2233" s="5">
        <v>0</v>
      </c>
      <c r="W2233" s="4" t="s">
        <v>436</v>
      </c>
      <c r="X2233" s="55" t="s">
        <v>437</v>
      </c>
      <c r="Y2233" s="55"/>
      <c r="Z2233" s="55"/>
      <c r="AA2233" s="55"/>
      <c r="AB2233" s="56">
        <v>0</v>
      </c>
      <c r="AC2233" s="56"/>
    </row>
    <row r="2234" spans="1:31" ht="11.1" customHeight="1" x14ac:dyDescent="0.15">
      <c r="A2234" s="6" t="s">
        <v>435</v>
      </c>
      <c r="C2234" s="40" t="s">
        <v>474</v>
      </c>
      <c r="D2234" s="40"/>
      <c r="E2234" s="40"/>
      <c r="F2234" s="40"/>
      <c r="G2234" s="51">
        <v>3684141</v>
      </c>
      <c r="H2234" s="51"/>
      <c r="I2234" s="52" t="s">
        <v>529</v>
      </c>
      <c r="J2234" s="52"/>
      <c r="K2234" s="52"/>
      <c r="L2234" s="52"/>
      <c r="M2234" s="53" t="s">
        <v>475</v>
      </c>
      <c r="N2234" s="53"/>
      <c r="O2234" s="53"/>
      <c r="P2234" s="53" t="s">
        <v>476</v>
      </c>
      <c r="Q2234" s="53"/>
      <c r="R2234" s="53"/>
      <c r="S2234" s="54">
        <v>4.5</v>
      </c>
      <c r="T2234" s="54"/>
      <c r="V2234" s="5">
        <v>0</v>
      </c>
      <c r="W2234" s="4" t="s">
        <v>436</v>
      </c>
      <c r="X2234" s="55" t="s">
        <v>437</v>
      </c>
      <c r="Y2234" s="55"/>
      <c r="Z2234" s="55"/>
      <c r="AA2234" s="55"/>
      <c r="AB2234" s="56">
        <v>0</v>
      </c>
      <c r="AC2234" s="56"/>
    </row>
    <row r="2235" spans="1:31" ht="11.1" customHeight="1" x14ac:dyDescent="0.15">
      <c r="A2235" s="6" t="s">
        <v>435</v>
      </c>
      <c r="C2235" s="40" t="s">
        <v>474</v>
      </c>
      <c r="D2235" s="40"/>
      <c r="E2235" s="40"/>
      <c r="F2235" s="40"/>
      <c r="G2235" s="51">
        <v>3684162</v>
      </c>
      <c r="H2235" s="51"/>
      <c r="I2235" s="52" t="s">
        <v>529</v>
      </c>
      <c r="J2235" s="52"/>
      <c r="K2235" s="52"/>
      <c r="L2235" s="52"/>
      <c r="M2235" s="53" t="s">
        <v>475</v>
      </c>
      <c r="N2235" s="53"/>
      <c r="O2235" s="53"/>
      <c r="P2235" s="53" t="s">
        <v>486</v>
      </c>
      <c r="Q2235" s="53"/>
      <c r="R2235" s="53"/>
      <c r="S2235" s="54">
        <v>4.33</v>
      </c>
      <c r="T2235" s="54"/>
      <c r="V2235" s="5">
        <v>0</v>
      </c>
      <c r="W2235" s="4" t="s">
        <v>436</v>
      </c>
      <c r="X2235" s="55" t="s">
        <v>437</v>
      </c>
      <c r="Y2235" s="55"/>
      <c r="Z2235" s="55"/>
      <c r="AA2235" s="55"/>
      <c r="AB2235" s="56">
        <v>0</v>
      </c>
      <c r="AC2235" s="56"/>
    </row>
    <row r="2236" spans="1:31" ht="11.1" customHeight="1" x14ac:dyDescent="0.15">
      <c r="A2236" s="6" t="s">
        <v>435</v>
      </c>
      <c r="C2236" s="40" t="s">
        <v>474</v>
      </c>
      <c r="D2236" s="40"/>
      <c r="E2236" s="40"/>
      <c r="F2236" s="40"/>
      <c r="G2236" s="51">
        <v>3684501</v>
      </c>
      <c r="H2236" s="51"/>
      <c r="I2236" s="52" t="s">
        <v>529</v>
      </c>
      <c r="J2236" s="52"/>
      <c r="K2236" s="52"/>
      <c r="L2236" s="52"/>
      <c r="M2236" s="53" t="s">
        <v>475</v>
      </c>
      <c r="N2236" s="53"/>
      <c r="O2236" s="53"/>
      <c r="P2236" s="53" t="s">
        <v>486</v>
      </c>
      <c r="Q2236" s="53"/>
      <c r="R2236" s="53"/>
      <c r="S2236" s="54">
        <v>0.98</v>
      </c>
      <c r="T2236" s="54"/>
      <c r="V2236" s="5">
        <v>0</v>
      </c>
      <c r="W2236" s="4" t="s">
        <v>436</v>
      </c>
      <c r="X2236" s="55" t="s">
        <v>437</v>
      </c>
      <c r="Y2236" s="55"/>
      <c r="Z2236" s="55"/>
      <c r="AA2236" s="55"/>
      <c r="AB2236" s="56">
        <v>0</v>
      </c>
      <c r="AC2236" s="56"/>
    </row>
    <row r="2237" spans="1:31" ht="2.1" customHeight="1" x14ac:dyDescent="0.15"/>
    <row r="2238" spans="1:31" ht="13.9" customHeight="1" x14ac:dyDescent="0.15">
      <c r="Q2238" s="37" t="s">
        <v>530</v>
      </c>
      <c r="R2238" s="37"/>
      <c r="S2238" s="37"/>
      <c r="AA2238" s="57" t="s">
        <v>494</v>
      </c>
      <c r="AB2238" s="57"/>
      <c r="AC2238" s="57"/>
      <c r="AD2238" s="57"/>
      <c r="AE2238" s="57"/>
    </row>
    <row r="2239" spans="1:31" ht="13.9" customHeight="1" x14ac:dyDescent="0.15">
      <c r="A2239" s="2" t="s">
        <v>531</v>
      </c>
      <c r="C2239" s="40" t="s">
        <v>532</v>
      </c>
      <c r="D2239" s="40"/>
      <c r="E2239" s="40"/>
      <c r="G2239" s="41" t="s">
        <v>533</v>
      </c>
      <c r="H2239" s="41"/>
      <c r="I2239" s="40" t="s">
        <v>534</v>
      </c>
      <c r="J2239" s="40"/>
      <c r="K2239" s="40"/>
      <c r="L2239" s="40"/>
      <c r="M2239" s="40" t="s">
        <v>535</v>
      </c>
      <c r="N2239" s="40"/>
      <c r="O2239" s="40"/>
      <c r="P2239" s="40" t="s">
        <v>536</v>
      </c>
      <c r="Q2239" s="40"/>
      <c r="R2239" s="40"/>
      <c r="S2239" s="42" t="s">
        <v>537</v>
      </c>
      <c r="T2239" s="42"/>
      <c r="V2239" s="3" t="s">
        <v>538</v>
      </c>
      <c r="Z2239" s="42" t="s">
        <v>539</v>
      </c>
      <c r="AA2239" s="42"/>
      <c r="AB2239" s="42" t="s">
        <v>540</v>
      </c>
      <c r="AC2239" s="42"/>
    </row>
    <row r="2240" spans="1:31" ht="0.75" customHeight="1" x14ac:dyDescent="0.15">
      <c r="A2240" s="43" t="s">
        <v>541</v>
      </c>
      <c r="B2240" s="1" t="s">
        <v>542</v>
      </c>
      <c r="C2240" s="44" t="s">
        <v>474</v>
      </c>
      <c r="D2240" s="44"/>
      <c r="E2240" s="44"/>
      <c r="F2240" s="44"/>
      <c r="G2240" s="45">
        <v>3684512</v>
      </c>
      <c r="H2240" s="45"/>
      <c r="I2240" s="46" t="s">
        <v>529</v>
      </c>
      <c r="J2240" s="46"/>
      <c r="K2240" s="46"/>
      <c r="L2240" s="46"/>
      <c r="M2240" s="47" t="s">
        <v>475</v>
      </c>
      <c r="N2240" s="47"/>
      <c r="O2240" s="47"/>
      <c r="P2240" s="47" t="s">
        <v>499</v>
      </c>
      <c r="Q2240" s="47"/>
      <c r="R2240" s="47"/>
      <c r="S2240" s="48">
        <v>3.42</v>
      </c>
      <c r="T2240" s="48"/>
      <c r="U2240" s="1" t="s">
        <v>542</v>
      </c>
      <c r="V2240" s="48">
        <v>0</v>
      </c>
      <c r="W2240" s="47" t="s">
        <v>542</v>
      </c>
      <c r="X2240" s="49" t="s">
        <v>543</v>
      </c>
      <c r="Y2240" s="49"/>
      <c r="Z2240" s="49"/>
      <c r="AA2240" s="49"/>
      <c r="AB2240" s="50">
        <v>0</v>
      </c>
      <c r="AC2240" s="50"/>
      <c r="AD2240" s="1" t="s">
        <v>542</v>
      </c>
    </row>
    <row r="2241" spans="1:32" ht="10.35" customHeight="1" x14ac:dyDescent="0.15">
      <c r="A2241" s="43"/>
      <c r="C2241" s="44"/>
      <c r="D2241" s="44"/>
      <c r="E2241" s="44"/>
      <c r="F2241" s="44"/>
      <c r="G2241" s="45"/>
      <c r="H2241" s="45"/>
      <c r="I2241" s="46"/>
      <c r="J2241" s="46"/>
      <c r="K2241" s="46"/>
      <c r="L2241" s="46"/>
      <c r="M2241" s="47"/>
      <c r="N2241" s="47"/>
      <c r="O2241" s="47"/>
      <c r="P2241" s="47"/>
      <c r="Q2241" s="47"/>
      <c r="R2241" s="47"/>
      <c r="S2241" s="48"/>
      <c r="T2241" s="48"/>
      <c r="V2241" s="48"/>
      <c r="W2241" s="47"/>
      <c r="X2241" s="49"/>
      <c r="Y2241" s="49"/>
      <c r="Z2241" s="49"/>
      <c r="AA2241" s="49"/>
      <c r="AB2241" s="50"/>
      <c r="AC2241" s="50"/>
    </row>
    <row r="2242" spans="1:32" ht="11.1" customHeight="1" x14ac:dyDescent="0.15">
      <c r="A2242" s="6" t="s">
        <v>541</v>
      </c>
      <c r="C2242" s="40" t="s">
        <v>474</v>
      </c>
      <c r="D2242" s="40"/>
      <c r="E2242" s="40"/>
      <c r="F2242" s="40"/>
      <c r="G2242" s="51">
        <v>3684513</v>
      </c>
      <c r="H2242" s="51"/>
      <c r="I2242" s="52" t="s">
        <v>529</v>
      </c>
      <c r="J2242" s="52"/>
      <c r="K2242" s="52"/>
      <c r="L2242" s="52"/>
      <c r="M2242" s="53" t="s">
        <v>475</v>
      </c>
      <c r="N2242" s="53"/>
      <c r="O2242" s="53"/>
      <c r="P2242" s="53" t="s">
        <v>477</v>
      </c>
      <c r="Q2242" s="53"/>
      <c r="R2242" s="53"/>
      <c r="S2242" s="54">
        <v>2.35</v>
      </c>
      <c r="T2242" s="54"/>
      <c r="V2242" s="5">
        <v>0</v>
      </c>
      <c r="W2242" s="4" t="s">
        <v>542</v>
      </c>
      <c r="X2242" s="55" t="s">
        <v>543</v>
      </c>
      <c r="Y2242" s="55"/>
      <c r="Z2242" s="55"/>
      <c r="AA2242" s="55"/>
      <c r="AB2242" s="56">
        <v>0</v>
      </c>
      <c r="AC2242" s="56"/>
    </row>
    <row r="2243" spans="1:32" ht="11.1" customHeight="1" x14ac:dyDescent="0.15">
      <c r="A2243" s="6" t="s">
        <v>541</v>
      </c>
      <c r="C2243" s="40" t="s">
        <v>474</v>
      </c>
      <c r="D2243" s="40"/>
      <c r="E2243" s="40"/>
      <c r="F2243" s="40"/>
      <c r="G2243" s="51">
        <v>3686776</v>
      </c>
      <c r="H2243" s="51"/>
      <c r="I2243" s="52" t="s">
        <v>544</v>
      </c>
      <c r="J2243" s="52"/>
      <c r="K2243" s="52"/>
      <c r="L2243" s="52"/>
      <c r="M2243" s="53" t="s">
        <v>475</v>
      </c>
      <c r="N2243" s="53"/>
      <c r="O2243" s="53"/>
      <c r="P2243" s="53" t="s">
        <v>476</v>
      </c>
      <c r="Q2243" s="53"/>
      <c r="R2243" s="53"/>
      <c r="S2243" s="54">
        <v>4.9800000000000004</v>
      </c>
      <c r="T2243" s="54"/>
      <c r="V2243" s="5">
        <v>0</v>
      </c>
      <c r="W2243" s="4" t="s">
        <v>542</v>
      </c>
      <c r="X2243" s="55" t="s">
        <v>543</v>
      </c>
      <c r="Y2243" s="55"/>
      <c r="Z2243" s="55"/>
      <c r="AA2243" s="55"/>
      <c r="AB2243" s="56">
        <v>0</v>
      </c>
      <c r="AC2243" s="56"/>
    </row>
    <row r="2244" spans="1:32" ht="11.1" customHeight="1" x14ac:dyDescent="0.15">
      <c r="A2244" s="6" t="s">
        <v>541</v>
      </c>
      <c r="C2244" s="40" t="s">
        <v>474</v>
      </c>
      <c r="D2244" s="40"/>
      <c r="E2244" s="40"/>
      <c r="F2244" s="40"/>
      <c r="G2244" s="51">
        <v>3686797</v>
      </c>
      <c r="H2244" s="51"/>
      <c r="I2244" s="52" t="s">
        <v>544</v>
      </c>
      <c r="J2244" s="52"/>
      <c r="K2244" s="52"/>
      <c r="L2244" s="52"/>
      <c r="M2244" s="53" t="s">
        <v>475</v>
      </c>
      <c r="N2244" s="53"/>
      <c r="O2244" s="53"/>
      <c r="P2244" s="53" t="s">
        <v>477</v>
      </c>
      <c r="Q2244" s="53"/>
      <c r="R2244" s="53"/>
      <c r="S2244" s="54">
        <v>4.33</v>
      </c>
      <c r="T2244" s="54"/>
      <c r="V2244" s="5">
        <v>0</v>
      </c>
      <c r="W2244" s="4" t="s">
        <v>542</v>
      </c>
      <c r="X2244" s="55" t="s">
        <v>543</v>
      </c>
      <c r="Y2244" s="55"/>
      <c r="Z2244" s="55"/>
      <c r="AA2244" s="55"/>
      <c r="AB2244" s="56">
        <v>0</v>
      </c>
      <c r="AC2244" s="56"/>
    </row>
    <row r="2245" spans="1:32" ht="11.1" customHeight="1" x14ac:dyDescent="0.15">
      <c r="A2245" s="6" t="s">
        <v>541</v>
      </c>
      <c r="C2245" s="40" t="s">
        <v>474</v>
      </c>
      <c r="D2245" s="40"/>
      <c r="E2245" s="40"/>
      <c r="F2245" s="40"/>
      <c r="G2245" s="51">
        <v>3686841</v>
      </c>
      <c r="H2245" s="51"/>
      <c r="I2245" s="52" t="s">
        <v>544</v>
      </c>
      <c r="J2245" s="52"/>
      <c r="K2245" s="52"/>
      <c r="L2245" s="52"/>
      <c r="M2245" s="53" t="s">
        <v>475</v>
      </c>
      <c r="N2245" s="53"/>
      <c r="O2245" s="53"/>
      <c r="P2245" s="53" t="s">
        <v>486</v>
      </c>
      <c r="Q2245" s="53"/>
      <c r="R2245" s="53"/>
      <c r="S2245" s="54">
        <v>5.19</v>
      </c>
      <c r="T2245" s="54"/>
      <c r="V2245" s="5">
        <v>0</v>
      </c>
      <c r="W2245" s="4" t="s">
        <v>542</v>
      </c>
      <c r="X2245" s="55" t="s">
        <v>543</v>
      </c>
      <c r="Y2245" s="55"/>
      <c r="Z2245" s="55"/>
      <c r="AA2245" s="55"/>
      <c r="AB2245" s="56">
        <v>0</v>
      </c>
      <c r="AC2245" s="56"/>
    </row>
    <row r="2246" spans="1:32" ht="11.1" customHeight="1" x14ac:dyDescent="0.15">
      <c r="A2246" s="6" t="s">
        <v>541</v>
      </c>
      <c r="C2246" s="40" t="s">
        <v>474</v>
      </c>
      <c r="D2246" s="40"/>
      <c r="E2246" s="40"/>
      <c r="F2246" s="40"/>
      <c r="G2246" s="51">
        <v>3686911</v>
      </c>
      <c r="H2246" s="51"/>
      <c r="I2246" s="52" t="s">
        <v>544</v>
      </c>
      <c r="J2246" s="52"/>
      <c r="K2246" s="52"/>
      <c r="L2246" s="52"/>
      <c r="M2246" s="53" t="s">
        <v>475</v>
      </c>
      <c r="N2246" s="53"/>
      <c r="O2246" s="53"/>
      <c r="P2246" s="53" t="s">
        <v>499</v>
      </c>
      <c r="Q2246" s="53"/>
      <c r="R2246" s="53"/>
      <c r="S2246" s="54">
        <v>3.98</v>
      </c>
      <c r="T2246" s="54"/>
      <c r="V2246" s="5">
        <v>0</v>
      </c>
      <c r="W2246" s="4" t="s">
        <v>542</v>
      </c>
      <c r="X2246" s="55" t="s">
        <v>543</v>
      </c>
      <c r="Y2246" s="55"/>
      <c r="Z2246" s="55"/>
      <c r="AA2246" s="55"/>
      <c r="AB2246" s="56">
        <v>0</v>
      </c>
      <c r="AC2246" s="56"/>
    </row>
    <row r="2247" spans="1:32" ht="11.1" customHeight="1" x14ac:dyDescent="0.15">
      <c r="A2247" s="6" t="s">
        <v>541</v>
      </c>
      <c r="C2247" s="40" t="s">
        <v>474</v>
      </c>
      <c r="D2247" s="40"/>
      <c r="E2247" s="40"/>
      <c r="F2247" s="40"/>
      <c r="G2247" s="51">
        <v>3689091</v>
      </c>
      <c r="H2247" s="51"/>
      <c r="I2247" s="52" t="s">
        <v>545</v>
      </c>
      <c r="J2247" s="52"/>
      <c r="K2247" s="52"/>
      <c r="L2247" s="52"/>
      <c r="M2247" s="53" t="s">
        <v>475</v>
      </c>
      <c r="N2247" s="53"/>
      <c r="O2247" s="53"/>
      <c r="P2247" s="53" t="s">
        <v>476</v>
      </c>
      <c r="Q2247" s="53"/>
      <c r="R2247" s="53"/>
      <c r="S2247" s="54">
        <v>8.19</v>
      </c>
      <c r="T2247" s="54"/>
      <c r="V2247" s="5">
        <v>0</v>
      </c>
      <c r="W2247" s="4" t="s">
        <v>542</v>
      </c>
      <c r="X2247" s="55" t="s">
        <v>543</v>
      </c>
      <c r="Y2247" s="55"/>
      <c r="Z2247" s="55"/>
      <c r="AA2247" s="55"/>
      <c r="AB2247" s="56">
        <v>0</v>
      </c>
      <c r="AC2247" s="56"/>
    </row>
    <row r="2248" spans="1:32" ht="11.1" customHeight="1" x14ac:dyDescent="0.15">
      <c r="A2248" s="6" t="s">
        <v>541</v>
      </c>
      <c r="C2248" s="40" t="s">
        <v>474</v>
      </c>
      <c r="D2248" s="40"/>
      <c r="E2248" s="40"/>
      <c r="F2248" s="40"/>
      <c r="G2248" s="51">
        <v>3689101</v>
      </c>
      <c r="H2248" s="51"/>
      <c r="I2248" s="52" t="s">
        <v>545</v>
      </c>
      <c r="J2248" s="52"/>
      <c r="K2248" s="52"/>
      <c r="L2248" s="52"/>
      <c r="M2248" s="53" t="s">
        <v>475</v>
      </c>
      <c r="N2248" s="53"/>
      <c r="O2248" s="53"/>
      <c r="P2248" s="53" t="s">
        <v>477</v>
      </c>
      <c r="Q2248" s="53"/>
      <c r="R2248" s="53"/>
      <c r="S2248" s="54">
        <v>7.17</v>
      </c>
      <c r="T2248" s="54"/>
      <c r="V2248" s="5">
        <v>0</v>
      </c>
      <c r="W2248" s="4" t="s">
        <v>542</v>
      </c>
      <c r="X2248" s="55" t="s">
        <v>543</v>
      </c>
      <c r="Y2248" s="55"/>
      <c r="Z2248" s="55"/>
      <c r="AA2248" s="55"/>
      <c r="AB2248" s="56">
        <v>0</v>
      </c>
      <c r="AC2248" s="56"/>
    </row>
    <row r="2249" spans="1:32" ht="11.1" customHeight="1" x14ac:dyDescent="0.15">
      <c r="A2249" s="6" t="s">
        <v>541</v>
      </c>
      <c r="C2249" s="40" t="s">
        <v>474</v>
      </c>
      <c r="D2249" s="40"/>
      <c r="E2249" s="40"/>
      <c r="F2249" s="40"/>
      <c r="G2249" s="51">
        <v>3689118</v>
      </c>
      <c r="H2249" s="51"/>
      <c r="I2249" s="52" t="s">
        <v>545</v>
      </c>
      <c r="J2249" s="52"/>
      <c r="K2249" s="52"/>
      <c r="L2249" s="52"/>
      <c r="M2249" s="53" t="s">
        <v>475</v>
      </c>
      <c r="N2249" s="53"/>
      <c r="O2249" s="53"/>
      <c r="P2249" s="53" t="s">
        <v>486</v>
      </c>
      <c r="Q2249" s="53"/>
      <c r="R2249" s="53"/>
      <c r="S2249" s="54">
        <v>7.8</v>
      </c>
      <c r="T2249" s="54"/>
      <c r="V2249" s="5">
        <v>0</v>
      </c>
      <c r="W2249" s="4" t="s">
        <v>542</v>
      </c>
      <c r="X2249" s="55" t="s">
        <v>543</v>
      </c>
      <c r="Y2249" s="55"/>
      <c r="Z2249" s="55"/>
      <c r="AA2249" s="55"/>
      <c r="AB2249" s="56">
        <v>0</v>
      </c>
      <c r="AC2249" s="56"/>
    </row>
    <row r="2250" spans="1:32" ht="11.1" customHeight="1" x14ac:dyDescent="0.15">
      <c r="A2250" s="6" t="s">
        <v>541</v>
      </c>
      <c r="C2250" s="40" t="s">
        <v>474</v>
      </c>
      <c r="D2250" s="40"/>
      <c r="E2250" s="40"/>
      <c r="F2250" s="40"/>
      <c r="G2250" s="51">
        <v>3689261</v>
      </c>
      <c r="H2250" s="51"/>
      <c r="I2250" s="52" t="s">
        <v>545</v>
      </c>
      <c r="J2250" s="52"/>
      <c r="K2250" s="52"/>
      <c r="L2250" s="52"/>
      <c r="M2250" s="53" t="s">
        <v>475</v>
      </c>
      <c r="N2250" s="53"/>
      <c r="O2250" s="53"/>
      <c r="P2250" s="53" t="s">
        <v>499</v>
      </c>
      <c r="Q2250" s="53"/>
      <c r="R2250" s="53"/>
      <c r="S2250" s="54">
        <v>6.8</v>
      </c>
      <c r="T2250" s="54"/>
      <c r="V2250" s="5">
        <v>0</v>
      </c>
      <c r="W2250" s="4" t="s">
        <v>542</v>
      </c>
      <c r="X2250" s="55" t="s">
        <v>543</v>
      </c>
      <c r="Y2250" s="55"/>
      <c r="Z2250" s="55"/>
      <c r="AA2250" s="55"/>
      <c r="AB2250" s="56">
        <v>0</v>
      </c>
      <c r="AC2250" s="56"/>
    </row>
    <row r="2251" spans="1:32" ht="0.75" customHeight="1" x14ac:dyDescent="0.15">
      <c r="A2251" s="44" t="s">
        <v>546</v>
      </c>
      <c r="B2251" s="44"/>
      <c r="C2251" s="44"/>
      <c r="D2251" s="44"/>
      <c r="E2251" s="44"/>
      <c r="F2251" s="44"/>
      <c r="G2251" s="44"/>
      <c r="H2251" s="44"/>
      <c r="I2251" s="44"/>
      <c r="J2251" s="44"/>
      <c r="K2251" s="44"/>
      <c r="L2251" s="58" t="s">
        <v>542</v>
      </c>
      <c r="M2251" s="58"/>
      <c r="N2251" s="58"/>
      <c r="O2251" s="58"/>
      <c r="P2251" s="58"/>
      <c r="Q2251" s="58"/>
      <c r="R2251" s="58"/>
      <c r="S2251" s="58"/>
      <c r="T2251" s="58"/>
      <c r="U2251" s="58"/>
      <c r="V2251" s="58"/>
      <c r="W2251" s="58"/>
      <c r="X2251" s="58"/>
      <c r="Y2251" s="58"/>
      <c r="Z2251" s="58"/>
      <c r="AA2251" s="58"/>
      <c r="AB2251" s="58"/>
      <c r="AC2251" s="58"/>
      <c r="AD2251" s="58"/>
    </row>
    <row r="2252" spans="1:32" ht="11.1" customHeight="1" x14ac:dyDescent="0.15">
      <c r="A2252" s="44"/>
      <c r="B2252" s="44"/>
      <c r="C2252" s="44"/>
      <c r="D2252" s="44"/>
      <c r="E2252" s="44"/>
      <c r="F2252" s="44"/>
      <c r="G2252" s="44"/>
      <c r="H2252" s="44"/>
      <c r="I2252" s="44"/>
      <c r="J2252" s="44"/>
      <c r="K2252" s="44"/>
      <c r="S2252" s="59">
        <v>805.77</v>
      </c>
      <c r="T2252" s="59"/>
      <c r="AB2252" s="60">
        <v>0</v>
      </c>
      <c r="AC2252" s="60"/>
    </row>
    <row r="2253" spans="1:32" ht="0.75" customHeight="1" x14ac:dyDescent="0.15">
      <c r="S2253" s="59"/>
      <c r="T2253" s="59"/>
      <c r="AB2253" s="60"/>
      <c r="AC2253" s="60"/>
    </row>
    <row r="2254" spans="1:32" ht="0.75" customHeight="1" x14ac:dyDescent="0.15">
      <c r="A2254" s="64" t="s">
        <v>547</v>
      </c>
      <c r="B2254" s="64"/>
      <c r="C2254" s="64"/>
      <c r="D2254" s="64"/>
      <c r="E2254" s="64"/>
      <c r="F2254" s="64"/>
      <c r="G2254" s="64"/>
      <c r="H2254" s="64"/>
      <c r="I2254" s="64"/>
      <c r="J2254" s="64"/>
      <c r="K2254" s="61" t="s">
        <v>542</v>
      </c>
      <c r="L2254" s="61"/>
      <c r="M2254" s="61"/>
      <c r="N2254" s="61"/>
      <c r="O2254" s="61"/>
      <c r="P2254" s="61"/>
      <c r="Q2254" s="61"/>
      <c r="R2254" s="62">
        <v>805.77</v>
      </c>
      <c r="S2254" s="62"/>
      <c r="T2254" s="62"/>
      <c r="U2254" s="61" t="s">
        <v>542</v>
      </c>
      <c r="V2254" s="61"/>
      <c r="W2254" s="61"/>
      <c r="X2254" s="61"/>
      <c r="Y2254" s="61"/>
      <c r="Z2254" s="61"/>
      <c r="AA2254" s="61"/>
      <c r="AB2254" s="63">
        <v>0</v>
      </c>
      <c r="AC2254" s="63"/>
      <c r="AD2254" s="7" t="s">
        <v>542</v>
      </c>
      <c r="AE2254" s="65" t="s">
        <v>542</v>
      </c>
      <c r="AF2254" s="65"/>
    </row>
    <row r="2255" spans="1:32" ht="11.85" customHeight="1" x14ac:dyDescent="0.15">
      <c r="A2255" s="64"/>
      <c r="B2255" s="64"/>
      <c r="C2255" s="64"/>
      <c r="D2255" s="64"/>
      <c r="E2255" s="64"/>
      <c r="F2255" s="64"/>
      <c r="G2255" s="64"/>
      <c r="H2255" s="64"/>
      <c r="I2255" s="64"/>
      <c r="J2255" s="64"/>
      <c r="K2255" s="65" t="s">
        <v>542</v>
      </c>
      <c r="L2255" s="65"/>
      <c r="M2255" s="65"/>
      <c r="N2255" s="65"/>
      <c r="O2255" s="65"/>
      <c r="P2255" s="65"/>
      <c r="Q2255" s="65"/>
      <c r="R2255" s="62"/>
      <c r="S2255" s="62"/>
      <c r="T2255" s="62"/>
      <c r="U2255" s="65" t="s">
        <v>542</v>
      </c>
      <c r="V2255" s="65"/>
      <c r="W2255" s="65"/>
      <c r="X2255" s="65"/>
      <c r="Y2255" s="65"/>
      <c r="Z2255" s="65"/>
      <c r="AA2255" s="65"/>
      <c r="AB2255" s="63"/>
      <c r="AC2255" s="63"/>
      <c r="AD2255" s="65" t="s">
        <v>542</v>
      </c>
      <c r="AE2255" s="65"/>
      <c r="AF2255" s="65"/>
    </row>
    <row r="2256" spans="1:32" ht="1.5" customHeight="1" x14ac:dyDescent="0.15">
      <c r="A2256" s="64"/>
      <c r="B2256" s="64"/>
      <c r="C2256" s="64"/>
      <c r="D2256" s="64"/>
      <c r="E2256" s="64"/>
      <c r="F2256" s="64"/>
      <c r="G2256" s="64"/>
      <c r="H2256" s="64"/>
      <c r="I2256" s="64"/>
      <c r="J2256" s="64"/>
      <c r="K2256" s="65"/>
      <c r="L2256" s="65"/>
      <c r="M2256" s="65"/>
      <c r="N2256" s="65"/>
      <c r="O2256" s="65"/>
      <c r="P2256" s="65"/>
      <c r="Q2256" s="65"/>
      <c r="R2256" s="65" t="s">
        <v>542</v>
      </c>
      <c r="S2256" s="65"/>
      <c r="T2256" s="65"/>
      <c r="U2256" s="65"/>
      <c r="V2256" s="65"/>
      <c r="W2256" s="65"/>
      <c r="X2256" s="65"/>
      <c r="Y2256" s="65"/>
      <c r="Z2256" s="65"/>
      <c r="AA2256" s="65"/>
      <c r="AB2256" s="65" t="s">
        <v>542</v>
      </c>
      <c r="AC2256" s="65"/>
      <c r="AD2256" s="65"/>
      <c r="AE2256" s="65"/>
      <c r="AF2256" s="65"/>
    </row>
    <row r="2257" spans="1:29" ht="11.1" customHeight="1" x14ac:dyDescent="0.15">
      <c r="A2257" s="6" t="s">
        <v>541</v>
      </c>
      <c r="C2257" s="40" t="s">
        <v>548</v>
      </c>
      <c r="D2257" s="40"/>
      <c r="E2257" s="40"/>
      <c r="F2257" s="40"/>
      <c r="G2257" s="51">
        <v>3523624</v>
      </c>
      <c r="H2257" s="51"/>
      <c r="I2257" s="52" t="s">
        <v>549</v>
      </c>
      <c r="J2257" s="52"/>
      <c r="K2257" s="52"/>
      <c r="L2257" s="52"/>
      <c r="M2257" s="53" t="s">
        <v>475</v>
      </c>
      <c r="N2257" s="53"/>
      <c r="O2257" s="53"/>
      <c r="P2257" s="53" t="s">
        <v>550</v>
      </c>
      <c r="Q2257" s="53"/>
      <c r="R2257" s="53"/>
      <c r="S2257" s="54">
        <v>10.59</v>
      </c>
      <c r="T2257" s="54"/>
      <c r="V2257" s="5">
        <v>0</v>
      </c>
      <c r="W2257" s="4" t="s">
        <v>542</v>
      </c>
      <c r="X2257" s="55" t="s">
        <v>543</v>
      </c>
      <c r="Y2257" s="55"/>
      <c r="Z2257" s="55"/>
      <c r="AA2257" s="55"/>
      <c r="AB2257" s="56">
        <v>0</v>
      </c>
      <c r="AC2257" s="56"/>
    </row>
    <row r="2258" spans="1:29" ht="11.1" customHeight="1" x14ac:dyDescent="0.15">
      <c r="A2258" s="6" t="s">
        <v>541</v>
      </c>
      <c r="C2258" s="40" t="s">
        <v>548</v>
      </c>
      <c r="D2258" s="40"/>
      <c r="E2258" s="40"/>
      <c r="F2258" s="40"/>
      <c r="G2258" s="51">
        <v>3523625</v>
      </c>
      <c r="H2258" s="51"/>
      <c r="I2258" s="52" t="s">
        <v>549</v>
      </c>
      <c r="J2258" s="52"/>
      <c r="K2258" s="52"/>
      <c r="L2258" s="52"/>
      <c r="M2258" s="53" t="s">
        <v>475</v>
      </c>
      <c r="N2258" s="53"/>
      <c r="O2258" s="53"/>
      <c r="P2258" s="53" t="s">
        <v>551</v>
      </c>
      <c r="Q2258" s="53"/>
      <c r="R2258" s="53"/>
      <c r="S2258" s="54">
        <v>8.42</v>
      </c>
      <c r="T2258" s="54"/>
      <c r="V2258" s="5">
        <v>0</v>
      </c>
      <c r="W2258" s="4" t="s">
        <v>542</v>
      </c>
      <c r="X2258" s="55" t="s">
        <v>543</v>
      </c>
      <c r="Y2258" s="55"/>
      <c r="Z2258" s="55"/>
      <c r="AA2258" s="55"/>
      <c r="AB2258" s="56">
        <v>0</v>
      </c>
      <c r="AC2258" s="56"/>
    </row>
    <row r="2259" spans="1:29" ht="11.1" customHeight="1" x14ac:dyDescent="0.15">
      <c r="A2259" s="6" t="s">
        <v>541</v>
      </c>
      <c r="C2259" s="40" t="s">
        <v>548</v>
      </c>
      <c r="D2259" s="40"/>
      <c r="E2259" s="40"/>
      <c r="F2259" s="40"/>
      <c r="G2259" s="51">
        <v>3525674</v>
      </c>
      <c r="H2259" s="51"/>
      <c r="I2259" s="52" t="s">
        <v>452</v>
      </c>
      <c r="J2259" s="52"/>
      <c r="K2259" s="52"/>
      <c r="L2259" s="52"/>
      <c r="M2259" s="53" t="s">
        <v>475</v>
      </c>
      <c r="N2259" s="53"/>
      <c r="O2259" s="53"/>
      <c r="P2259" s="53" t="s">
        <v>551</v>
      </c>
      <c r="Q2259" s="53"/>
      <c r="R2259" s="53"/>
      <c r="S2259" s="54">
        <v>6.21</v>
      </c>
      <c r="T2259" s="54"/>
      <c r="V2259" s="5">
        <v>0</v>
      </c>
      <c r="W2259" s="4" t="s">
        <v>542</v>
      </c>
      <c r="X2259" s="55" t="s">
        <v>543</v>
      </c>
      <c r="Y2259" s="55"/>
      <c r="Z2259" s="55"/>
      <c r="AA2259" s="55"/>
      <c r="AB2259" s="56">
        <v>0</v>
      </c>
      <c r="AC2259" s="56"/>
    </row>
    <row r="2260" spans="1:29" ht="11.1" customHeight="1" x14ac:dyDescent="0.15">
      <c r="A2260" s="6" t="s">
        <v>541</v>
      </c>
      <c r="C2260" s="40" t="s">
        <v>548</v>
      </c>
      <c r="D2260" s="40"/>
      <c r="E2260" s="40"/>
      <c r="F2260" s="40"/>
      <c r="G2260" s="51">
        <v>3525701</v>
      </c>
      <c r="H2260" s="51"/>
      <c r="I2260" s="52" t="s">
        <v>452</v>
      </c>
      <c r="J2260" s="52"/>
      <c r="K2260" s="52"/>
      <c r="L2260" s="52"/>
      <c r="M2260" s="53" t="s">
        <v>475</v>
      </c>
      <c r="N2260" s="53"/>
      <c r="O2260" s="53"/>
      <c r="P2260" s="53" t="s">
        <v>550</v>
      </c>
      <c r="Q2260" s="53"/>
      <c r="R2260" s="53"/>
      <c r="S2260" s="54">
        <v>8.7100000000000009</v>
      </c>
      <c r="T2260" s="54"/>
      <c r="V2260" s="5">
        <v>0</v>
      </c>
      <c r="W2260" s="4" t="s">
        <v>542</v>
      </c>
      <c r="X2260" s="55" t="s">
        <v>543</v>
      </c>
      <c r="Y2260" s="55"/>
      <c r="Z2260" s="55"/>
      <c r="AA2260" s="55"/>
      <c r="AB2260" s="56">
        <v>0</v>
      </c>
      <c r="AC2260" s="56"/>
    </row>
    <row r="2261" spans="1:29" ht="11.1" customHeight="1" x14ac:dyDescent="0.15">
      <c r="A2261" s="6" t="s">
        <v>541</v>
      </c>
      <c r="C2261" s="40" t="s">
        <v>548</v>
      </c>
      <c r="D2261" s="40"/>
      <c r="E2261" s="40"/>
      <c r="F2261" s="40"/>
      <c r="G2261" s="51">
        <v>3527937</v>
      </c>
      <c r="H2261" s="51"/>
      <c r="I2261" s="52" t="s">
        <v>453</v>
      </c>
      <c r="J2261" s="52"/>
      <c r="K2261" s="52"/>
      <c r="L2261" s="52"/>
      <c r="M2261" s="53" t="s">
        <v>475</v>
      </c>
      <c r="N2261" s="53"/>
      <c r="O2261" s="53"/>
      <c r="P2261" s="53" t="s">
        <v>550</v>
      </c>
      <c r="Q2261" s="53"/>
      <c r="R2261" s="53"/>
      <c r="S2261" s="54">
        <v>9.2200000000000006</v>
      </c>
      <c r="T2261" s="54"/>
      <c r="V2261" s="5">
        <v>0</v>
      </c>
      <c r="W2261" s="4" t="s">
        <v>542</v>
      </c>
      <c r="X2261" s="55" t="s">
        <v>543</v>
      </c>
      <c r="Y2261" s="55"/>
      <c r="Z2261" s="55"/>
      <c r="AA2261" s="55"/>
      <c r="AB2261" s="56">
        <v>0</v>
      </c>
      <c r="AC2261" s="56"/>
    </row>
    <row r="2262" spans="1:29" ht="11.1" customHeight="1" x14ac:dyDescent="0.15">
      <c r="A2262" s="6" t="s">
        <v>541</v>
      </c>
      <c r="C2262" s="40" t="s">
        <v>548</v>
      </c>
      <c r="D2262" s="40"/>
      <c r="E2262" s="40"/>
      <c r="F2262" s="40"/>
      <c r="G2262" s="51">
        <v>3527957</v>
      </c>
      <c r="H2262" s="51"/>
      <c r="I2262" s="52" t="s">
        <v>453</v>
      </c>
      <c r="J2262" s="52"/>
      <c r="K2262" s="52"/>
      <c r="L2262" s="52"/>
      <c r="M2262" s="53" t="s">
        <v>475</v>
      </c>
      <c r="N2262" s="53"/>
      <c r="O2262" s="53"/>
      <c r="P2262" s="53" t="s">
        <v>551</v>
      </c>
      <c r="Q2262" s="53"/>
      <c r="R2262" s="53"/>
      <c r="S2262" s="54">
        <v>8.51</v>
      </c>
      <c r="T2262" s="54"/>
      <c r="V2262" s="5">
        <v>0</v>
      </c>
      <c r="W2262" s="4" t="s">
        <v>542</v>
      </c>
      <c r="X2262" s="55" t="s">
        <v>543</v>
      </c>
      <c r="Y2262" s="55"/>
      <c r="Z2262" s="55"/>
      <c r="AA2262" s="55"/>
      <c r="AB2262" s="56">
        <v>0</v>
      </c>
      <c r="AC2262" s="56"/>
    </row>
    <row r="2263" spans="1:29" ht="11.1" customHeight="1" x14ac:dyDescent="0.15">
      <c r="A2263" s="6" t="s">
        <v>541</v>
      </c>
      <c r="C2263" s="40" t="s">
        <v>548</v>
      </c>
      <c r="D2263" s="40"/>
      <c r="E2263" s="40"/>
      <c r="F2263" s="40"/>
      <c r="G2263" s="51">
        <v>3530587</v>
      </c>
      <c r="H2263" s="51"/>
      <c r="I2263" s="52" t="s">
        <v>454</v>
      </c>
      <c r="J2263" s="52"/>
      <c r="K2263" s="52"/>
      <c r="L2263" s="52"/>
      <c r="M2263" s="53" t="s">
        <v>475</v>
      </c>
      <c r="N2263" s="53"/>
      <c r="O2263" s="53"/>
      <c r="P2263" s="53" t="s">
        <v>551</v>
      </c>
      <c r="Q2263" s="53"/>
      <c r="R2263" s="53"/>
      <c r="S2263" s="54">
        <v>6.77</v>
      </c>
      <c r="T2263" s="54"/>
      <c r="V2263" s="5">
        <v>0</v>
      </c>
      <c r="W2263" s="4" t="s">
        <v>542</v>
      </c>
      <c r="X2263" s="55" t="s">
        <v>543</v>
      </c>
      <c r="Y2263" s="55"/>
      <c r="Z2263" s="55"/>
      <c r="AA2263" s="55"/>
      <c r="AB2263" s="56">
        <v>0</v>
      </c>
      <c r="AC2263" s="56"/>
    </row>
    <row r="2264" spans="1:29" ht="11.1" customHeight="1" x14ac:dyDescent="0.15">
      <c r="A2264" s="6" t="s">
        <v>541</v>
      </c>
      <c r="C2264" s="40" t="s">
        <v>548</v>
      </c>
      <c r="D2264" s="40"/>
      <c r="E2264" s="40"/>
      <c r="F2264" s="40"/>
      <c r="G2264" s="51">
        <v>3530590</v>
      </c>
      <c r="H2264" s="51"/>
      <c r="I2264" s="52" t="s">
        <v>454</v>
      </c>
      <c r="J2264" s="52"/>
      <c r="K2264" s="52"/>
      <c r="L2264" s="52"/>
      <c r="M2264" s="53" t="s">
        <v>475</v>
      </c>
      <c r="N2264" s="53"/>
      <c r="O2264" s="53"/>
      <c r="P2264" s="53" t="s">
        <v>550</v>
      </c>
      <c r="Q2264" s="53"/>
      <c r="R2264" s="53"/>
      <c r="S2264" s="54">
        <v>7.42</v>
      </c>
      <c r="T2264" s="54"/>
      <c r="V2264" s="5">
        <v>0</v>
      </c>
      <c r="W2264" s="4" t="s">
        <v>542</v>
      </c>
      <c r="X2264" s="55" t="s">
        <v>543</v>
      </c>
      <c r="Y2264" s="55"/>
      <c r="Z2264" s="55"/>
      <c r="AA2264" s="55"/>
      <c r="AB2264" s="56">
        <v>0</v>
      </c>
      <c r="AC2264" s="56"/>
    </row>
    <row r="2265" spans="1:29" ht="11.1" customHeight="1" x14ac:dyDescent="0.15">
      <c r="A2265" s="6" t="s">
        <v>541</v>
      </c>
      <c r="C2265" s="40" t="s">
        <v>548</v>
      </c>
      <c r="D2265" s="40"/>
      <c r="E2265" s="40"/>
      <c r="F2265" s="40"/>
      <c r="G2265" s="51">
        <v>3533175</v>
      </c>
      <c r="H2265" s="51"/>
      <c r="I2265" s="52" t="s">
        <v>455</v>
      </c>
      <c r="J2265" s="52"/>
      <c r="K2265" s="52"/>
      <c r="L2265" s="52"/>
      <c r="M2265" s="53" t="s">
        <v>475</v>
      </c>
      <c r="N2265" s="53"/>
      <c r="O2265" s="53"/>
      <c r="P2265" s="53" t="s">
        <v>550</v>
      </c>
      <c r="Q2265" s="53"/>
      <c r="R2265" s="53"/>
      <c r="S2265" s="54">
        <v>6.8</v>
      </c>
      <c r="T2265" s="54"/>
      <c r="V2265" s="5">
        <v>0</v>
      </c>
      <c r="W2265" s="4" t="s">
        <v>542</v>
      </c>
      <c r="X2265" s="55" t="s">
        <v>543</v>
      </c>
      <c r="Y2265" s="55"/>
      <c r="Z2265" s="55"/>
      <c r="AA2265" s="55"/>
      <c r="AB2265" s="56">
        <v>0</v>
      </c>
      <c r="AC2265" s="56"/>
    </row>
    <row r="2266" spans="1:29" ht="11.1" customHeight="1" x14ac:dyDescent="0.15">
      <c r="A2266" s="6" t="s">
        <v>541</v>
      </c>
      <c r="C2266" s="40" t="s">
        <v>548</v>
      </c>
      <c r="D2266" s="40"/>
      <c r="E2266" s="40"/>
      <c r="F2266" s="40"/>
      <c r="G2266" s="51">
        <v>3533212</v>
      </c>
      <c r="H2266" s="51"/>
      <c r="I2266" s="52" t="s">
        <v>455</v>
      </c>
      <c r="J2266" s="52"/>
      <c r="K2266" s="52"/>
      <c r="L2266" s="52"/>
      <c r="M2266" s="53" t="s">
        <v>475</v>
      </c>
      <c r="N2266" s="53"/>
      <c r="O2266" s="53"/>
      <c r="P2266" s="53" t="s">
        <v>551</v>
      </c>
      <c r="Q2266" s="53"/>
      <c r="R2266" s="53"/>
      <c r="S2266" s="54">
        <v>6.2</v>
      </c>
      <c r="T2266" s="54"/>
      <c r="V2266" s="5">
        <v>0</v>
      </c>
      <c r="W2266" s="4" t="s">
        <v>542</v>
      </c>
      <c r="X2266" s="55" t="s">
        <v>543</v>
      </c>
      <c r="Y2266" s="55"/>
      <c r="Z2266" s="55"/>
      <c r="AA2266" s="55"/>
      <c r="AB2266" s="56">
        <v>0</v>
      </c>
      <c r="AC2266" s="56"/>
    </row>
    <row r="2267" spans="1:29" ht="11.1" customHeight="1" x14ac:dyDescent="0.15">
      <c r="A2267" s="6" t="s">
        <v>541</v>
      </c>
      <c r="C2267" s="40" t="s">
        <v>548</v>
      </c>
      <c r="D2267" s="40"/>
      <c r="E2267" s="40"/>
      <c r="F2267" s="40"/>
      <c r="G2267" s="51">
        <v>3535862</v>
      </c>
      <c r="H2267" s="51"/>
      <c r="I2267" s="52" t="s">
        <v>479</v>
      </c>
      <c r="J2267" s="52"/>
      <c r="K2267" s="52"/>
      <c r="L2267" s="52"/>
      <c r="M2267" s="53" t="s">
        <v>475</v>
      </c>
      <c r="N2267" s="53"/>
      <c r="O2267" s="53"/>
      <c r="P2267" s="53" t="s">
        <v>551</v>
      </c>
      <c r="Q2267" s="53"/>
      <c r="R2267" s="53"/>
      <c r="S2267" s="54">
        <v>6.67</v>
      </c>
      <c r="T2267" s="54"/>
      <c r="V2267" s="5">
        <v>0</v>
      </c>
      <c r="W2267" s="4" t="s">
        <v>542</v>
      </c>
      <c r="X2267" s="55" t="s">
        <v>543</v>
      </c>
      <c r="Y2267" s="55"/>
      <c r="Z2267" s="55"/>
      <c r="AA2267" s="55"/>
      <c r="AB2267" s="56">
        <v>0</v>
      </c>
      <c r="AC2267" s="56"/>
    </row>
    <row r="2268" spans="1:29" ht="11.1" customHeight="1" x14ac:dyDescent="0.15">
      <c r="A2268" s="6" t="s">
        <v>541</v>
      </c>
      <c r="C2268" s="40" t="s">
        <v>548</v>
      </c>
      <c r="D2268" s="40"/>
      <c r="E2268" s="40"/>
      <c r="F2268" s="40"/>
      <c r="G2268" s="51">
        <v>3535913</v>
      </c>
      <c r="H2268" s="51"/>
      <c r="I2268" s="52" t="s">
        <v>479</v>
      </c>
      <c r="J2268" s="52"/>
      <c r="K2268" s="52"/>
      <c r="L2268" s="52"/>
      <c r="M2268" s="53" t="s">
        <v>475</v>
      </c>
      <c r="N2268" s="53"/>
      <c r="O2268" s="53"/>
      <c r="P2268" s="53" t="s">
        <v>550</v>
      </c>
      <c r="Q2268" s="53"/>
      <c r="R2268" s="53"/>
      <c r="S2268" s="54">
        <v>8.11</v>
      </c>
      <c r="T2268" s="54"/>
      <c r="V2268" s="5">
        <v>0</v>
      </c>
      <c r="W2268" s="4" t="s">
        <v>542</v>
      </c>
      <c r="X2268" s="55" t="s">
        <v>543</v>
      </c>
      <c r="Y2268" s="55"/>
      <c r="Z2268" s="55"/>
      <c r="AA2268" s="55"/>
      <c r="AB2268" s="56">
        <v>0</v>
      </c>
      <c r="AC2268" s="56"/>
    </row>
    <row r="2269" spans="1:29" ht="11.1" customHeight="1" x14ac:dyDescent="0.15">
      <c r="A2269" s="6" t="s">
        <v>541</v>
      </c>
      <c r="C2269" s="40" t="s">
        <v>548</v>
      </c>
      <c r="D2269" s="40"/>
      <c r="E2269" s="40"/>
      <c r="F2269" s="40"/>
      <c r="G2269" s="51">
        <v>3537621</v>
      </c>
      <c r="H2269" s="51"/>
      <c r="I2269" s="52" t="s">
        <v>480</v>
      </c>
      <c r="J2269" s="52"/>
      <c r="K2269" s="52"/>
      <c r="L2269" s="52"/>
      <c r="M2269" s="53" t="s">
        <v>475</v>
      </c>
      <c r="N2269" s="53"/>
      <c r="O2269" s="53"/>
      <c r="P2269" s="53" t="s">
        <v>551</v>
      </c>
      <c r="Q2269" s="53"/>
      <c r="R2269" s="53"/>
      <c r="S2269" s="54">
        <v>5.68</v>
      </c>
      <c r="T2269" s="54"/>
      <c r="V2269" s="5">
        <v>0</v>
      </c>
      <c r="W2269" s="4" t="s">
        <v>542</v>
      </c>
      <c r="X2269" s="55" t="s">
        <v>543</v>
      </c>
      <c r="Y2269" s="55"/>
      <c r="Z2269" s="55"/>
      <c r="AA2269" s="55"/>
      <c r="AB2269" s="56">
        <v>0</v>
      </c>
      <c r="AC2269" s="56"/>
    </row>
    <row r="2270" spans="1:29" ht="11.1" customHeight="1" x14ac:dyDescent="0.15">
      <c r="A2270" s="6" t="s">
        <v>541</v>
      </c>
      <c r="C2270" s="40" t="s">
        <v>548</v>
      </c>
      <c r="D2270" s="40"/>
      <c r="E2270" s="40"/>
      <c r="F2270" s="40"/>
      <c r="G2270" s="51">
        <v>3537650</v>
      </c>
      <c r="H2270" s="51"/>
      <c r="I2270" s="52" t="s">
        <v>480</v>
      </c>
      <c r="J2270" s="52"/>
      <c r="K2270" s="52"/>
      <c r="L2270" s="52"/>
      <c r="M2270" s="53" t="s">
        <v>475</v>
      </c>
      <c r="N2270" s="53"/>
      <c r="O2270" s="53"/>
      <c r="P2270" s="53" t="s">
        <v>550</v>
      </c>
      <c r="Q2270" s="53"/>
      <c r="R2270" s="53"/>
      <c r="S2270" s="54">
        <v>6.71</v>
      </c>
      <c r="T2270" s="54"/>
      <c r="V2270" s="5">
        <v>0</v>
      </c>
      <c r="W2270" s="4" t="s">
        <v>542</v>
      </c>
      <c r="X2270" s="55" t="s">
        <v>543</v>
      </c>
      <c r="Y2270" s="55"/>
      <c r="Z2270" s="55"/>
      <c r="AA2270" s="55"/>
      <c r="AB2270" s="56">
        <v>0</v>
      </c>
      <c r="AC2270" s="56"/>
    </row>
    <row r="2271" spans="1:29" ht="11.1" customHeight="1" x14ac:dyDescent="0.15">
      <c r="A2271" s="6" t="s">
        <v>541</v>
      </c>
      <c r="C2271" s="40" t="s">
        <v>548</v>
      </c>
      <c r="D2271" s="40"/>
      <c r="E2271" s="40"/>
      <c r="F2271" s="40"/>
      <c r="G2271" s="51">
        <v>3539907</v>
      </c>
      <c r="H2271" s="51"/>
      <c r="I2271" s="52" t="s">
        <v>481</v>
      </c>
      <c r="J2271" s="52"/>
      <c r="K2271" s="52"/>
      <c r="L2271" s="52"/>
      <c r="M2271" s="53" t="s">
        <v>475</v>
      </c>
      <c r="N2271" s="53"/>
      <c r="O2271" s="53"/>
      <c r="P2271" s="53" t="s">
        <v>550</v>
      </c>
      <c r="Q2271" s="53"/>
      <c r="R2271" s="53"/>
      <c r="S2271" s="54">
        <v>8.14</v>
      </c>
      <c r="T2271" s="54"/>
      <c r="V2271" s="5">
        <v>0</v>
      </c>
      <c r="W2271" s="4" t="s">
        <v>542</v>
      </c>
      <c r="X2271" s="55" t="s">
        <v>543</v>
      </c>
      <c r="Y2271" s="55"/>
      <c r="Z2271" s="55"/>
      <c r="AA2271" s="55"/>
      <c r="AB2271" s="56">
        <v>0</v>
      </c>
      <c r="AC2271" s="56"/>
    </row>
    <row r="2272" spans="1:29" ht="11.1" customHeight="1" x14ac:dyDescent="0.15">
      <c r="A2272" s="6" t="s">
        <v>541</v>
      </c>
      <c r="C2272" s="40" t="s">
        <v>548</v>
      </c>
      <c r="D2272" s="40"/>
      <c r="E2272" s="40"/>
      <c r="F2272" s="40"/>
      <c r="G2272" s="51">
        <v>3539930</v>
      </c>
      <c r="H2272" s="51"/>
      <c r="I2272" s="52" t="s">
        <v>481</v>
      </c>
      <c r="J2272" s="52"/>
      <c r="K2272" s="52"/>
      <c r="L2272" s="52"/>
      <c r="M2272" s="53" t="s">
        <v>475</v>
      </c>
      <c r="N2272" s="53"/>
      <c r="O2272" s="53"/>
      <c r="P2272" s="53" t="s">
        <v>551</v>
      </c>
      <c r="Q2272" s="53"/>
      <c r="R2272" s="53"/>
      <c r="S2272" s="54">
        <v>7.34</v>
      </c>
      <c r="T2272" s="54"/>
      <c r="V2272" s="5">
        <v>0</v>
      </c>
      <c r="W2272" s="4" t="s">
        <v>542</v>
      </c>
      <c r="X2272" s="55" t="s">
        <v>543</v>
      </c>
      <c r="Y2272" s="55"/>
      <c r="Z2272" s="55"/>
      <c r="AA2272" s="55"/>
      <c r="AB2272" s="56">
        <v>0</v>
      </c>
      <c r="AC2272" s="56"/>
    </row>
    <row r="2273" spans="1:29" ht="11.1" customHeight="1" x14ac:dyDescent="0.15">
      <c r="A2273" s="6" t="s">
        <v>541</v>
      </c>
      <c r="C2273" s="40" t="s">
        <v>548</v>
      </c>
      <c r="D2273" s="40"/>
      <c r="E2273" s="40"/>
      <c r="F2273" s="40"/>
      <c r="G2273" s="51">
        <v>3543025</v>
      </c>
      <c r="H2273" s="51"/>
      <c r="I2273" s="52" t="s">
        <v>482</v>
      </c>
      <c r="J2273" s="52"/>
      <c r="K2273" s="52"/>
      <c r="L2273" s="52"/>
      <c r="M2273" s="53" t="s">
        <v>475</v>
      </c>
      <c r="N2273" s="53"/>
      <c r="O2273" s="53"/>
      <c r="P2273" s="53" t="s">
        <v>551</v>
      </c>
      <c r="Q2273" s="53"/>
      <c r="R2273" s="53"/>
      <c r="S2273" s="54">
        <v>7.09</v>
      </c>
      <c r="T2273" s="54"/>
      <c r="V2273" s="5">
        <v>0</v>
      </c>
      <c r="W2273" s="4" t="s">
        <v>542</v>
      </c>
      <c r="X2273" s="55" t="s">
        <v>543</v>
      </c>
      <c r="Y2273" s="55"/>
      <c r="Z2273" s="55"/>
      <c r="AA2273" s="55"/>
      <c r="AB2273" s="56">
        <v>0</v>
      </c>
      <c r="AC2273" s="56"/>
    </row>
    <row r="2274" spans="1:29" ht="11.1" customHeight="1" x14ac:dyDescent="0.15">
      <c r="A2274" s="6" t="s">
        <v>541</v>
      </c>
      <c r="C2274" s="40" t="s">
        <v>548</v>
      </c>
      <c r="D2274" s="40"/>
      <c r="E2274" s="40"/>
      <c r="F2274" s="40"/>
      <c r="G2274" s="51">
        <v>3543032</v>
      </c>
      <c r="H2274" s="51"/>
      <c r="I2274" s="52" t="s">
        <v>482</v>
      </c>
      <c r="J2274" s="52"/>
      <c r="K2274" s="52"/>
      <c r="L2274" s="52"/>
      <c r="M2274" s="53" t="s">
        <v>475</v>
      </c>
      <c r="N2274" s="53"/>
      <c r="O2274" s="53"/>
      <c r="P2274" s="53" t="s">
        <v>550</v>
      </c>
      <c r="Q2274" s="53"/>
      <c r="R2274" s="53"/>
      <c r="S2274" s="54">
        <v>7.97</v>
      </c>
      <c r="T2274" s="54"/>
      <c r="V2274" s="5">
        <v>0</v>
      </c>
      <c r="W2274" s="4" t="s">
        <v>542</v>
      </c>
      <c r="X2274" s="55" t="s">
        <v>543</v>
      </c>
      <c r="Y2274" s="55"/>
      <c r="Z2274" s="55"/>
      <c r="AA2274" s="55"/>
      <c r="AB2274" s="56">
        <v>0</v>
      </c>
      <c r="AC2274" s="56"/>
    </row>
    <row r="2275" spans="1:29" ht="11.1" customHeight="1" x14ac:dyDescent="0.15">
      <c r="A2275" s="6" t="s">
        <v>541</v>
      </c>
      <c r="C2275" s="40" t="s">
        <v>548</v>
      </c>
      <c r="D2275" s="40"/>
      <c r="E2275" s="40"/>
      <c r="F2275" s="40"/>
      <c r="G2275" s="51">
        <v>3545787</v>
      </c>
      <c r="H2275" s="51"/>
      <c r="I2275" s="52" t="s">
        <v>483</v>
      </c>
      <c r="J2275" s="52"/>
      <c r="K2275" s="52"/>
      <c r="L2275" s="52"/>
      <c r="M2275" s="53" t="s">
        <v>475</v>
      </c>
      <c r="N2275" s="53"/>
      <c r="O2275" s="53"/>
      <c r="P2275" s="53" t="s">
        <v>550</v>
      </c>
      <c r="Q2275" s="53"/>
      <c r="R2275" s="53"/>
      <c r="S2275" s="54">
        <v>6.94</v>
      </c>
      <c r="T2275" s="54"/>
      <c r="V2275" s="5">
        <v>0</v>
      </c>
      <c r="W2275" s="4" t="s">
        <v>542</v>
      </c>
      <c r="X2275" s="55" t="s">
        <v>543</v>
      </c>
      <c r="Y2275" s="55"/>
      <c r="Z2275" s="55"/>
      <c r="AA2275" s="55"/>
      <c r="AB2275" s="56">
        <v>0</v>
      </c>
      <c r="AC2275" s="56"/>
    </row>
    <row r="2276" spans="1:29" ht="11.1" customHeight="1" x14ac:dyDescent="0.15">
      <c r="A2276" s="6" t="s">
        <v>541</v>
      </c>
      <c r="C2276" s="40" t="s">
        <v>548</v>
      </c>
      <c r="D2276" s="40"/>
      <c r="E2276" s="40"/>
      <c r="F2276" s="40"/>
      <c r="G2276" s="51">
        <v>3545794</v>
      </c>
      <c r="H2276" s="51"/>
      <c r="I2276" s="52" t="s">
        <v>483</v>
      </c>
      <c r="J2276" s="52"/>
      <c r="K2276" s="52"/>
      <c r="L2276" s="52"/>
      <c r="M2276" s="53" t="s">
        <v>475</v>
      </c>
      <c r="N2276" s="53"/>
      <c r="O2276" s="53"/>
      <c r="P2276" s="53" t="s">
        <v>551</v>
      </c>
      <c r="Q2276" s="53"/>
      <c r="R2276" s="53"/>
      <c r="S2276" s="54">
        <v>6</v>
      </c>
      <c r="T2276" s="54"/>
      <c r="V2276" s="5">
        <v>0</v>
      </c>
      <c r="W2276" s="4" t="s">
        <v>542</v>
      </c>
      <c r="X2276" s="55" t="s">
        <v>543</v>
      </c>
      <c r="Y2276" s="55"/>
      <c r="Z2276" s="55"/>
      <c r="AA2276" s="55"/>
      <c r="AB2276" s="56">
        <v>0</v>
      </c>
      <c r="AC2276" s="56"/>
    </row>
    <row r="2277" spans="1:29" ht="11.1" customHeight="1" x14ac:dyDescent="0.15">
      <c r="A2277" s="6" t="s">
        <v>541</v>
      </c>
      <c r="C2277" s="40" t="s">
        <v>548</v>
      </c>
      <c r="D2277" s="40"/>
      <c r="E2277" s="40"/>
      <c r="F2277" s="40"/>
      <c r="G2277" s="51">
        <v>3547596</v>
      </c>
      <c r="H2277" s="51"/>
      <c r="I2277" s="52" t="s">
        <v>484</v>
      </c>
      <c r="J2277" s="52"/>
      <c r="K2277" s="52"/>
      <c r="L2277" s="52"/>
      <c r="M2277" s="53" t="s">
        <v>475</v>
      </c>
      <c r="N2277" s="53"/>
      <c r="O2277" s="53"/>
      <c r="P2277" s="53" t="s">
        <v>551</v>
      </c>
      <c r="Q2277" s="53"/>
      <c r="R2277" s="53"/>
      <c r="S2277" s="54">
        <v>4.3099999999999996</v>
      </c>
      <c r="T2277" s="54"/>
      <c r="V2277" s="5">
        <v>0</v>
      </c>
      <c r="W2277" s="4" t="s">
        <v>542</v>
      </c>
      <c r="X2277" s="55" t="s">
        <v>543</v>
      </c>
      <c r="Y2277" s="55"/>
      <c r="Z2277" s="55"/>
      <c r="AA2277" s="55"/>
      <c r="AB2277" s="56">
        <v>0</v>
      </c>
      <c r="AC2277" s="56"/>
    </row>
    <row r="2278" spans="1:29" ht="11.1" customHeight="1" x14ac:dyDescent="0.15">
      <c r="A2278" s="6" t="s">
        <v>541</v>
      </c>
      <c r="C2278" s="40" t="s">
        <v>548</v>
      </c>
      <c r="D2278" s="40"/>
      <c r="E2278" s="40"/>
      <c r="F2278" s="40"/>
      <c r="G2278" s="51">
        <v>3547605</v>
      </c>
      <c r="H2278" s="51"/>
      <c r="I2278" s="52" t="s">
        <v>484</v>
      </c>
      <c r="J2278" s="52"/>
      <c r="K2278" s="52"/>
      <c r="L2278" s="52"/>
      <c r="M2278" s="53" t="s">
        <v>475</v>
      </c>
      <c r="N2278" s="53"/>
      <c r="O2278" s="53"/>
      <c r="P2278" s="53" t="s">
        <v>550</v>
      </c>
      <c r="Q2278" s="53"/>
      <c r="R2278" s="53"/>
      <c r="S2278" s="54">
        <v>4.9000000000000004</v>
      </c>
      <c r="T2278" s="54"/>
      <c r="V2278" s="5">
        <v>0</v>
      </c>
      <c r="W2278" s="4" t="s">
        <v>542</v>
      </c>
      <c r="X2278" s="55" t="s">
        <v>543</v>
      </c>
      <c r="Y2278" s="55"/>
      <c r="Z2278" s="55"/>
      <c r="AA2278" s="55"/>
      <c r="AB2278" s="56">
        <v>0</v>
      </c>
      <c r="AC2278" s="56"/>
    </row>
    <row r="2279" spans="1:29" ht="11.1" customHeight="1" x14ac:dyDescent="0.15">
      <c r="A2279" s="6" t="s">
        <v>541</v>
      </c>
      <c r="C2279" s="40" t="s">
        <v>548</v>
      </c>
      <c r="D2279" s="40"/>
      <c r="E2279" s="40"/>
      <c r="F2279" s="40"/>
      <c r="G2279" s="51">
        <v>3550052</v>
      </c>
      <c r="H2279" s="51"/>
      <c r="I2279" s="52" t="s">
        <v>485</v>
      </c>
      <c r="J2279" s="52"/>
      <c r="K2279" s="52"/>
      <c r="L2279" s="52"/>
      <c r="M2279" s="53" t="s">
        <v>475</v>
      </c>
      <c r="N2279" s="53"/>
      <c r="O2279" s="53"/>
      <c r="P2279" s="53" t="s">
        <v>551</v>
      </c>
      <c r="Q2279" s="53"/>
      <c r="R2279" s="53"/>
      <c r="S2279" s="54">
        <v>4.54</v>
      </c>
      <c r="T2279" s="54"/>
      <c r="V2279" s="5">
        <v>0</v>
      </c>
      <c r="W2279" s="4" t="s">
        <v>542</v>
      </c>
      <c r="X2279" s="55" t="s">
        <v>543</v>
      </c>
      <c r="Y2279" s="55"/>
      <c r="Z2279" s="55"/>
      <c r="AA2279" s="55"/>
      <c r="AB2279" s="56">
        <v>0</v>
      </c>
      <c r="AC2279" s="56"/>
    </row>
    <row r="2280" spans="1:29" ht="11.1" customHeight="1" x14ac:dyDescent="0.15">
      <c r="A2280" s="6" t="s">
        <v>541</v>
      </c>
      <c r="C2280" s="40" t="s">
        <v>548</v>
      </c>
      <c r="D2280" s="40"/>
      <c r="E2280" s="40"/>
      <c r="F2280" s="40"/>
      <c r="G2280" s="51">
        <v>3550135</v>
      </c>
      <c r="H2280" s="51"/>
      <c r="I2280" s="52" t="s">
        <v>485</v>
      </c>
      <c r="J2280" s="52"/>
      <c r="K2280" s="52"/>
      <c r="L2280" s="52"/>
      <c r="M2280" s="53" t="s">
        <v>475</v>
      </c>
      <c r="N2280" s="53"/>
      <c r="O2280" s="53"/>
      <c r="P2280" s="53" t="s">
        <v>550</v>
      </c>
      <c r="Q2280" s="53"/>
      <c r="R2280" s="53"/>
      <c r="S2280" s="54">
        <v>7.4</v>
      </c>
      <c r="T2280" s="54"/>
      <c r="V2280" s="5">
        <v>0</v>
      </c>
      <c r="W2280" s="4" t="s">
        <v>542</v>
      </c>
      <c r="X2280" s="55" t="s">
        <v>543</v>
      </c>
      <c r="Y2280" s="55"/>
      <c r="Z2280" s="55"/>
      <c r="AA2280" s="55"/>
      <c r="AB2280" s="56">
        <v>0</v>
      </c>
      <c r="AC2280" s="56"/>
    </row>
    <row r="2281" spans="1:29" ht="11.1" customHeight="1" x14ac:dyDescent="0.15">
      <c r="A2281" s="6" t="s">
        <v>541</v>
      </c>
      <c r="C2281" s="40" t="s">
        <v>548</v>
      </c>
      <c r="D2281" s="40"/>
      <c r="E2281" s="40"/>
      <c r="F2281" s="40"/>
      <c r="G2281" s="51">
        <v>3550277</v>
      </c>
      <c r="H2281" s="51"/>
      <c r="I2281" s="52" t="s">
        <v>485</v>
      </c>
      <c r="J2281" s="52"/>
      <c r="K2281" s="52"/>
      <c r="L2281" s="52"/>
      <c r="M2281" s="53" t="s">
        <v>475</v>
      </c>
      <c r="N2281" s="53"/>
      <c r="O2281" s="53"/>
      <c r="P2281" s="53" t="s">
        <v>551</v>
      </c>
      <c r="Q2281" s="53"/>
      <c r="R2281" s="53"/>
      <c r="S2281" s="54">
        <v>4.2</v>
      </c>
      <c r="T2281" s="54"/>
      <c r="V2281" s="5">
        <v>0</v>
      </c>
      <c r="W2281" s="4" t="s">
        <v>542</v>
      </c>
      <c r="X2281" s="55" t="s">
        <v>543</v>
      </c>
      <c r="Y2281" s="55"/>
      <c r="Z2281" s="55"/>
      <c r="AA2281" s="55"/>
      <c r="AB2281" s="56">
        <v>0</v>
      </c>
      <c r="AC2281" s="56"/>
    </row>
    <row r="2282" spans="1:29" ht="11.1" customHeight="1" x14ac:dyDescent="0.15">
      <c r="A2282" s="6" t="s">
        <v>541</v>
      </c>
      <c r="C2282" s="40" t="s">
        <v>548</v>
      </c>
      <c r="D2282" s="40"/>
      <c r="E2282" s="40"/>
      <c r="F2282" s="40"/>
      <c r="G2282" s="51">
        <v>3550336</v>
      </c>
      <c r="H2282" s="51"/>
      <c r="I2282" s="52" t="s">
        <v>485</v>
      </c>
      <c r="J2282" s="52"/>
      <c r="K2282" s="52"/>
      <c r="L2282" s="52"/>
      <c r="M2282" s="53" t="s">
        <v>475</v>
      </c>
      <c r="N2282" s="53"/>
      <c r="O2282" s="53"/>
      <c r="P2282" s="53" t="s">
        <v>550</v>
      </c>
      <c r="Q2282" s="53"/>
      <c r="R2282" s="53"/>
      <c r="S2282" s="54">
        <v>3.55</v>
      </c>
      <c r="T2282" s="54"/>
      <c r="V2282" s="5">
        <v>0</v>
      </c>
      <c r="W2282" s="4" t="s">
        <v>542</v>
      </c>
      <c r="X2282" s="55" t="s">
        <v>543</v>
      </c>
      <c r="Y2282" s="55"/>
      <c r="Z2282" s="55"/>
      <c r="AA2282" s="55"/>
      <c r="AB2282" s="56">
        <v>0</v>
      </c>
      <c r="AC2282" s="56"/>
    </row>
    <row r="2283" spans="1:29" ht="11.1" customHeight="1" x14ac:dyDescent="0.15">
      <c r="A2283" s="6" t="s">
        <v>541</v>
      </c>
      <c r="C2283" s="40" t="s">
        <v>548</v>
      </c>
      <c r="D2283" s="40"/>
      <c r="E2283" s="40"/>
      <c r="F2283" s="40"/>
      <c r="G2283" s="51">
        <v>3553239</v>
      </c>
      <c r="H2283" s="51"/>
      <c r="I2283" s="52" t="s">
        <v>487</v>
      </c>
      <c r="J2283" s="52"/>
      <c r="K2283" s="52"/>
      <c r="L2283" s="52"/>
      <c r="M2283" s="53" t="s">
        <v>475</v>
      </c>
      <c r="N2283" s="53"/>
      <c r="O2283" s="53"/>
      <c r="P2283" s="53" t="s">
        <v>550</v>
      </c>
      <c r="Q2283" s="53"/>
      <c r="R2283" s="53"/>
      <c r="S2283" s="54">
        <v>7.43</v>
      </c>
      <c r="T2283" s="54"/>
      <c r="V2283" s="5">
        <v>0</v>
      </c>
      <c r="W2283" s="4" t="s">
        <v>542</v>
      </c>
      <c r="X2283" s="55" t="s">
        <v>543</v>
      </c>
      <c r="Y2283" s="55"/>
      <c r="Z2283" s="55"/>
      <c r="AA2283" s="55"/>
      <c r="AB2283" s="56">
        <v>0</v>
      </c>
      <c r="AC2283" s="56"/>
    </row>
    <row r="2284" spans="1:29" ht="11.1" customHeight="1" x14ac:dyDescent="0.15">
      <c r="A2284" s="6" t="s">
        <v>541</v>
      </c>
      <c r="C2284" s="40" t="s">
        <v>548</v>
      </c>
      <c r="D2284" s="40"/>
      <c r="E2284" s="40"/>
      <c r="F2284" s="40"/>
      <c r="G2284" s="51">
        <v>3553256</v>
      </c>
      <c r="H2284" s="51"/>
      <c r="I2284" s="52" t="s">
        <v>487</v>
      </c>
      <c r="J2284" s="52"/>
      <c r="K2284" s="52"/>
      <c r="L2284" s="52"/>
      <c r="M2284" s="53" t="s">
        <v>475</v>
      </c>
      <c r="N2284" s="53"/>
      <c r="O2284" s="53"/>
      <c r="P2284" s="53" t="s">
        <v>551</v>
      </c>
      <c r="Q2284" s="53"/>
      <c r="R2284" s="53"/>
      <c r="S2284" s="54">
        <v>6.68</v>
      </c>
      <c r="T2284" s="54"/>
      <c r="V2284" s="5">
        <v>0</v>
      </c>
      <c r="W2284" s="4" t="s">
        <v>542</v>
      </c>
      <c r="X2284" s="55" t="s">
        <v>543</v>
      </c>
      <c r="Y2284" s="55"/>
      <c r="Z2284" s="55"/>
      <c r="AA2284" s="55"/>
      <c r="AB2284" s="56">
        <v>0</v>
      </c>
      <c r="AC2284" s="56"/>
    </row>
    <row r="2285" spans="1:29" ht="11.1" customHeight="1" x14ac:dyDescent="0.15">
      <c r="A2285" s="6" t="s">
        <v>541</v>
      </c>
      <c r="C2285" s="40" t="s">
        <v>548</v>
      </c>
      <c r="D2285" s="40"/>
      <c r="E2285" s="40"/>
      <c r="F2285" s="40"/>
      <c r="G2285" s="51">
        <v>3556294</v>
      </c>
      <c r="H2285" s="51"/>
      <c r="I2285" s="52" t="s">
        <v>488</v>
      </c>
      <c r="J2285" s="52"/>
      <c r="K2285" s="52"/>
      <c r="L2285" s="52"/>
      <c r="M2285" s="53" t="s">
        <v>475</v>
      </c>
      <c r="N2285" s="53"/>
      <c r="O2285" s="53"/>
      <c r="P2285" s="53" t="s">
        <v>550</v>
      </c>
      <c r="Q2285" s="53"/>
      <c r="R2285" s="53"/>
      <c r="S2285" s="54">
        <v>8.5299999999999994</v>
      </c>
      <c r="T2285" s="54"/>
      <c r="V2285" s="5">
        <v>0</v>
      </c>
      <c r="W2285" s="4" t="s">
        <v>542</v>
      </c>
      <c r="X2285" s="55" t="s">
        <v>543</v>
      </c>
      <c r="Y2285" s="55"/>
      <c r="Z2285" s="55"/>
      <c r="AA2285" s="55"/>
      <c r="AB2285" s="56">
        <v>0</v>
      </c>
      <c r="AC2285" s="56"/>
    </row>
    <row r="2286" spans="1:29" ht="11.1" customHeight="1" x14ac:dyDescent="0.15">
      <c r="A2286" s="6" t="s">
        <v>541</v>
      </c>
      <c r="C2286" s="40" t="s">
        <v>548</v>
      </c>
      <c r="D2286" s="40"/>
      <c r="E2286" s="40"/>
      <c r="F2286" s="40"/>
      <c r="G2286" s="51">
        <v>3556308</v>
      </c>
      <c r="H2286" s="51"/>
      <c r="I2286" s="52" t="s">
        <v>488</v>
      </c>
      <c r="J2286" s="52"/>
      <c r="K2286" s="52"/>
      <c r="L2286" s="52"/>
      <c r="M2286" s="53" t="s">
        <v>475</v>
      </c>
      <c r="N2286" s="53"/>
      <c r="O2286" s="53"/>
      <c r="P2286" s="53" t="s">
        <v>551</v>
      </c>
      <c r="Q2286" s="53"/>
      <c r="R2286" s="53"/>
      <c r="S2286" s="54">
        <v>7.7</v>
      </c>
      <c r="T2286" s="54"/>
      <c r="V2286" s="5">
        <v>0</v>
      </c>
      <c r="W2286" s="4" t="s">
        <v>542</v>
      </c>
      <c r="X2286" s="55" t="s">
        <v>543</v>
      </c>
      <c r="Y2286" s="55"/>
      <c r="Z2286" s="55"/>
      <c r="AA2286" s="55"/>
      <c r="AB2286" s="56">
        <v>0</v>
      </c>
      <c r="AC2286" s="56"/>
    </row>
    <row r="2287" spans="1:29" ht="11.1" customHeight="1" x14ac:dyDescent="0.15">
      <c r="A2287" s="6" t="s">
        <v>541</v>
      </c>
      <c r="C2287" s="40" t="s">
        <v>548</v>
      </c>
      <c r="D2287" s="40"/>
      <c r="E2287" s="40"/>
      <c r="F2287" s="40"/>
      <c r="G2287" s="51">
        <v>3559817</v>
      </c>
      <c r="H2287" s="51"/>
      <c r="I2287" s="52" t="s">
        <v>489</v>
      </c>
      <c r="J2287" s="52"/>
      <c r="K2287" s="52"/>
      <c r="L2287" s="52"/>
      <c r="M2287" s="53" t="s">
        <v>475</v>
      </c>
      <c r="N2287" s="53"/>
      <c r="O2287" s="53"/>
      <c r="P2287" s="53" t="s">
        <v>550</v>
      </c>
      <c r="Q2287" s="53"/>
      <c r="R2287" s="53"/>
      <c r="S2287" s="54">
        <v>7.71</v>
      </c>
      <c r="T2287" s="54"/>
      <c r="V2287" s="5">
        <v>0</v>
      </c>
      <c r="W2287" s="4" t="s">
        <v>542</v>
      </c>
      <c r="X2287" s="55" t="s">
        <v>543</v>
      </c>
      <c r="Y2287" s="55"/>
      <c r="Z2287" s="55"/>
      <c r="AA2287" s="55"/>
      <c r="AB2287" s="56">
        <v>0</v>
      </c>
      <c r="AC2287" s="56"/>
    </row>
    <row r="2288" spans="1:29" ht="11.1" customHeight="1" x14ac:dyDescent="0.15">
      <c r="A2288" s="6" t="s">
        <v>541</v>
      </c>
      <c r="C2288" s="40" t="s">
        <v>548</v>
      </c>
      <c r="D2288" s="40"/>
      <c r="E2288" s="40"/>
      <c r="F2288" s="40"/>
      <c r="G2288" s="51">
        <v>3559959</v>
      </c>
      <c r="H2288" s="51"/>
      <c r="I2288" s="52" t="s">
        <v>489</v>
      </c>
      <c r="J2288" s="52"/>
      <c r="K2288" s="52"/>
      <c r="L2288" s="52"/>
      <c r="M2288" s="53" t="s">
        <v>475</v>
      </c>
      <c r="N2288" s="53"/>
      <c r="O2288" s="53"/>
      <c r="P2288" s="53" t="s">
        <v>486</v>
      </c>
      <c r="Q2288" s="53"/>
      <c r="R2288" s="53"/>
      <c r="S2288" s="54">
        <v>0.79</v>
      </c>
      <c r="T2288" s="54"/>
      <c r="V2288" s="5">
        <v>0</v>
      </c>
      <c r="W2288" s="4" t="s">
        <v>542</v>
      </c>
      <c r="X2288" s="55" t="s">
        <v>543</v>
      </c>
      <c r="Y2288" s="55"/>
      <c r="Z2288" s="55"/>
      <c r="AA2288" s="55"/>
      <c r="AB2288" s="56">
        <v>0</v>
      </c>
      <c r="AC2288" s="56"/>
    </row>
    <row r="2289" spans="1:31" ht="11.1" customHeight="1" x14ac:dyDescent="0.15">
      <c r="A2289" s="6" t="s">
        <v>541</v>
      </c>
      <c r="C2289" s="40" t="s">
        <v>548</v>
      </c>
      <c r="D2289" s="40"/>
      <c r="E2289" s="40"/>
      <c r="F2289" s="40"/>
      <c r="G2289" s="51">
        <v>3559967</v>
      </c>
      <c r="H2289" s="51"/>
      <c r="I2289" s="52" t="s">
        <v>489</v>
      </c>
      <c r="J2289" s="52"/>
      <c r="K2289" s="52"/>
      <c r="L2289" s="52"/>
      <c r="M2289" s="53" t="s">
        <v>475</v>
      </c>
      <c r="N2289" s="53"/>
      <c r="O2289" s="53"/>
      <c r="P2289" s="53" t="s">
        <v>551</v>
      </c>
      <c r="Q2289" s="53"/>
      <c r="R2289" s="53"/>
      <c r="S2289" s="54">
        <v>8.8000000000000007</v>
      </c>
      <c r="T2289" s="54"/>
      <c r="V2289" s="5">
        <v>0</v>
      </c>
      <c r="W2289" s="4" t="s">
        <v>542</v>
      </c>
      <c r="X2289" s="55" t="s">
        <v>543</v>
      </c>
      <c r="Y2289" s="55"/>
      <c r="Z2289" s="55"/>
      <c r="AA2289" s="55"/>
      <c r="AB2289" s="56">
        <v>0</v>
      </c>
      <c r="AC2289" s="56"/>
    </row>
    <row r="2290" spans="1:31" ht="8.65" customHeight="1" x14ac:dyDescent="0.15"/>
    <row r="2291" spans="1:31" ht="13.9" customHeight="1" x14ac:dyDescent="0.15">
      <c r="Q2291" s="37" t="s">
        <v>552</v>
      </c>
      <c r="R2291" s="37"/>
      <c r="S2291" s="37"/>
      <c r="AA2291" s="57" t="s">
        <v>494</v>
      </c>
      <c r="AB2291" s="57"/>
      <c r="AC2291" s="57"/>
      <c r="AD2291" s="57"/>
      <c r="AE2291" s="57"/>
    </row>
    <row r="2292" spans="1:31" ht="13.9" customHeight="1" x14ac:dyDescent="0.15">
      <c r="A2292" s="2" t="s">
        <v>531</v>
      </c>
      <c r="C2292" s="40" t="s">
        <v>532</v>
      </c>
      <c r="D2292" s="40"/>
      <c r="E2292" s="40"/>
      <c r="G2292" s="41" t="s">
        <v>533</v>
      </c>
      <c r="H2292" s="41"/>
      <c r="I2292" s="40" t="s">
        <v>534</v>
      </c>
      <c r="J2292" s="40"/>
      <c r="K2292" s="40"/>
      <c r="L2292" s="40"/>
      <c r="M2292" s="40" t="s">
        <v>535</v>
      </c>
      <c r="N2292" s="40"/>
      <c r="O2292" s="40"/>
      <c r="P2292" s="40" t="s">
        <v>536</v>
      </c>
      <c r="Q2292" s="40"/>
      <c r="R2292" s="40"/>
      <c r="S2292" s="42" t="s">
        <v>537</v>
      </c>
      <c r="T2292" s="42"/>
      <c r="V2292" s="3" t="s">
        <v>538</v>
      </c>
      <c r="Z2292" s="42" t="s">
        <v>539</v>
      </c>
      <c r="AA2292" s="42"/>
      <c r="AB2292" s="42" t="s">
        <v>540</v>
      </c>
      <c r="AC2292" s="42"/>
    </row>
    <row r="2293" spans="1:31" ht="0.75" customHeight="1" x14ac:dyDescent="0.15">
      <c r="A2293" s="43" t="s">
        <v>541</v>
      </c>
      <c r="B2293" s="1" t="s">
        <v>542</v>
      </c>
      <c r="C2293" s="44" t="s">
        <v>548</v>
      </c>
      <c r="D2293" s="44"/>
      <c r="E2293" s="44"/>
      <c r="F2293" s="44"/>
      <c r="G2293" s="45">
        <v>3563782</v>
      </c>
      <c r="H2293" s="45"/>
      <c r="I2293" s="46" t="s">
        <v>490</v>
      </c>
      <c r="J2293" s="46"/>
      <c r="K2293" s="46"/>
      <c r="L2293" s="46"/>
      <c r="M2293" s="47" t="s">
        <v>475</v>
      </c>
      <c r="N2293" s="47"/>
      <c r="O2293" s="47"/>
      <c r="P2293" s="47" t="s">
        <v>550</v>
      </c>
      <c r="Q2293" s="47"/>
      <c r="R2293" s="47"/>
      <c r="S2293" s="48">
        <v>8.43</v>
      </c>
      <c r="T2293" s="48"/>
      <c r="U2293" s="1" t="s">
        <v>542</v>
      </c>
      <c r="V2293" s="48">
        <v>0</v>
      </c>
      <c r="W2293" s="47" t="s">
        <v>542</v>
      </c>
      <c r="X2293" s="49" t="s">
        <v>543</v>
      </c>
      <c r="Y2293" s="49"/>
      <c r="Z2293" s="49"/>
      <c r="AA2293" s="49"/>
      <c r="AB2293" s="50">
        <v>0</v>
      </c>
      <c r="AC2293" s="50"/>
      <c r="AD2293" s="1" t="s">
        <v>542</v>
      </c>
    </row>
    <row r="2294" spans="1:31" ht="10.35" customHeight="1" x14ac:dyDescent="0.15">
      <c r="A2294" s="43"/>
      <c r="C2294" s="44"/>
      <c r="D2294" s="44"/>
      <c r="E2294" s="44"/>
      <c r="F2294" s="44"/>
      <c r="G2294" s="45"/>
      <c r="H2294" s="45"/>
      <c r="I2294" s="46"/>
      <c r="J2294" s="46"/>
      <c r="K2294" s="46"/>
      <c r="L2294" s="46"/>
      <c r="M2294" s="47"/>
      <c r="N2294" s="47"/>
      <c r="O2294" s="47"/>
      <c r="P2294" s="47"/>
      <c r="Q2294" s="47"/>
      <c r="R2294" s="47"/>
      <c r="S2294" s="48"/>
      <c r="T2294" s="48"/>
      <c r="V2294" s="48"/>
      <c r="W2294" s="47"/>
      <c r="X2294" s="49"/>
      <c r="Y2294" s="49"/>
      <c r="Z2294" s="49"/>
      <c r="AA2294" s="49"/>
      <c r="AB2294" s="50"/>
      <c r="AC2294" s="50"/>
    </row>
    <row r="2295" spans="1:31" ht="11.1" customHeight="1" x14ac:dyDescent="0.15">
      <c r="A2295" s="6" t="s">
        <v>541</v>
      </c>
      <c r="C2295" s="40" t="s">
        <v>548</v>
      </c>
      <c r="D2295" s="40"/>
      <c r="E2295" s="40"/>
      <c r="F2295" s="40"/>
      <c r="G2295" s="51">
        <v>3563806</v>
      </c>
      <c r="H2295" s="51"/>
      <c r="I2295" s="52" t="s">
        <v>490</v>
      </c>
      <c r="J2295" s="52"/>
      <c r="K2295" s="52"/>
      <c r="L2295" s="52"/>
      <c r="M2295" s="53" t="s">
        <v>475</v>
      </c>
      <c r="N2295" s="53"/>
      <c r="O2295" s="53"/>
      <c r="P2295" s="53" t="s">
        <v>551</v>
      </c>
      <c r="Q2295" s="53"/>
      <c r="R2295" s="53"/>
      <c r="S2295" s="54">
        <v>7.39</v>
      </c>
      <c r="T2295" s="54"/>
      <c r="V2295" s="5">
        <v>0</v>
      </c>
      <c r="W2295" s="4" t="s">
        <v>542</v>
      </c>
      <c r="X2295" s="55" t="s">
        <v>543</v>
      </c>
      <c r="Y2295" s="55"/>
      <c r="Z2295" s="55"/>
      <c r="AA2295" s="55"/>
      <c r="AB2295" s="56">
        <v>0</v>
      </c>
      <c r="AC2295" s="56"/>
    </row>
    <row r="2296" spans="1:31" ht="11.1" customHeight="1" x14ac:dyDescent="0.15">
      <c r="A2296" s="6" t="s">
        <v>541</v>
      </c>
      <c r="C2296" s="40" t="s">
        <v>548</v>
      </c>
      <c r="D2296" s="40"/>
      <c r="E2296" s="40"/>
      <c r="F2296" s="40"/>
      <c r="G2296" s="51">
        <v>3567280</v>
      </c>
      <c r="H2296" s="51"/>
      <c r="I2296" s="52" t="s">
        <v>491</v>
      </c>
      <c r="J2296" s="52"/>
      <c r="K2296" s="52"/>
      <c r="L2296" s="52"/>
      <c r="M2296" s="53" t="s">
        <v>475</v>
      </c>
      <c r="N2296" s="53"/>
      <c r="O2296" s="53"/>
      <c r="P2296" s="53" t="s">
        <v>550</v>
      </c>
      <c r="Q2296" s="53"/>
      <c r="R2296" s="53"/>
      <c r="S2296" s="54">
        <v>7.43</v>
      </c>
      <c r="T2296" s="54"/>
      <c r="V2296" s="5">
        <v>0</v>
      </c>
      <c r="W2296" s="4" t="s">
        <v>542</v>
      </c>
      <c r="X2296" s="55" t="s">
        <v>543</v>
      </c>
      <c r="Y2296" s="55"/>
      <c r="Z2296" s="55"/>
      <c r="AA2296" s="55"/>
      <c r="AB2296" s="56">
        <v>0</v>
      </c>
      <c r="AC2296" s="56"/>
    </row>
    <row r="2297" spans="1:31" ht="11.1" customHeight="1" x14ac:dyDescent="0.15">
      <c r="A2297" s="6" t="s">
        <v>541</v>
      </c>
      <c r="C2297" s="40" t="s">
        <v>548</v>
      </c>
      <c r="D2297" s="40"/>
      <c r="E2297" s="40"/>
      <c r="F2297" s="40"/>
      <c r="G2297" s="51">
        <v>3567361</v>
      </c>
      <c r="H2297" s="51"/>
      <c r="I2297" s="52" t="s">
        <v>491</v>
      </c>
      <c r="J2297" s="52"/>
      <c r="K2297" s="52"/>
      <c r="L2297" s="52"/>
      <c r="M2297" s="53" t="s">
        <v>475</v>
      </c>
      <c r="N2297" s="53"/>
      <c r="O2297" s="53"/>
      <c r="P2297" s="53" t="s">
        <v>478</v>
      </c>
      <c r="Q2297" s="53"/>
      <c r="R2297" s="53"/>
      <c r="S2297" s="54">
        <v>7.02</v>
      </c>
      <c r="T2297" s="54"/>
      <c r="V2297" s="5">
        <v>0</v>
      </c>
      <c r="W2297" s="4" t="s">
        <v>542</v>
      </c>
      <c r="X2297" s="55" t="s">
        <v>543</v>
      </c>
      <c r="Y2297" s="55"/>
      <c r="Z2297" s="55"/>
      <c r="AA2297" s="55"/>
      <c r="AB2297" s="56">
        <v>0</v>
      </c>
      <c r="AC2297" s="56"/>
    </row>
    <row r="2298" spans="1:31" ht="11.1" customHeight="1" x14ac:dyDescent="0.15">
      <c r="A2298" s="6" t="s">
        <v>541</v>
      </c>
      <c r="C2298" s="40" t="s">
        <v>548</v>
      </c>
      <c r="D2298" s="40"/>
      <c r="E2298" s="40"/>
      <c r="F2298" s="40"/>
      <c r="G2298" s="51">
        <v>3570870</v>
      </c>
      <c r="H2298" s="51"/>
      <c r="I2298" s="52" t="s">
        <v>492</v>
      </c>
      <c r="J2298" s="52"/>
      <c r="K2298" s="52"/>
      <c r="L2298" s="52"/>
      <c r="M2298" s="53" t="s">
        <v>475</v>
      </c>
      <c r="N2298" s="53"/>
      <c r="O2298" s="53"/>
      <c r="P2298" s="53" t="s">
        <v>550</v>
      </c>
      <c r="Q2298" s="53"/>
      <c r="R2298" s="53"/>
      <c r="S2298" s="54">
        <v>4.5999999999999996</v>
      </c>
      <c r="T2298" s="54"/>
      <c r="V2298" s="5">
        <v>0</v>
      </c>
      <c r="W2298" s="4" t="s">
        <v>542</v>
      </c>
      <c r="X2298" s="55" t="s">
        <v>543</v>
      </c>
      <c r="Y2298" s="55"/>
      <c r="Z2298" s="55"/>
      <c r="AA2298" s="55"/>
      <c r="AB2298" s="56">
        <v>0</v>
      </c>
      <c r="AC2298" s="56"/>
    </row>
    <row r="2299" spans="1:31" ht="11.1" customHeight="1" x14ac:dyDescent="0.15">
      <c r="A2299" s="6" t="s">
        <v>541</v>
      </c>
      <c r="C2299" s="40" t="s">
        <v>548</v>
      </c>
      <c r="D2299" s="40"/>
      <c r="E2299" s="40"/>
      <c r="F2299" s="40"/>
      <c r="G2299" s="51">
        <v>3571095</v>
      </c>
      <c r="H2299" s="51"/>
      <c r="I2299" s="52" t="s">
        <v>492</v>
      </c>
      <c r="J2299" s="52"/>
      <c r="K2299" s="52"/>
      <c r="L2299" s="52"/>
      <c r="M2299" s="53" t="s">
        <v>475</v>
      </c>
      <c r="N2299" s="53"/>
      <c r="O2299" s="53"/>
      <c r="P2299" s="53" t="s">
        <v>551</v>
      </c>
      <c r="Q2299" s="53"/>
      <c r="R2299" s="53"/>
      <c r="S2299" s="54">
        <v>8.23</v>
      </c>
      <c r="T2299" s="54"/>
      <c r="V2299" s="5">
        <v>0</v>
      </c>
      <c r="W2299" s="4" t="s">
        <v>542</v>
      </c>
      <c r="X2299" s="55" t="s">
        <v>543</v>
      </c>
      <c r="Y2299" s="55"/>
      <c r="Z2299" s="55"/>
      <c r="AA2299" s="55"/>
      <c r="AB2299" s="56">
        <v>0</v>
      </c>
      <c r="AC2299" s="56"/>
    </row>
    <row r="2300" spans="1:31" ht="11.1" customHeight="1" x14ac:dyDescent="0.15">
      <c r="A2300" s="6" t="s">
        <v>541</v>
      </c>
      <c r="C2300" s="40" t="s">
        <v>548</v>
      </c>
      <c r="D2300" s="40"/>
      <c r="E2300" s="40"/>
      <c r="F2300" s="40"/>
      <c r="G2300" s="51">
        <v>3571139</v>
      </c>
      <c r="H2300" s="51"/>
      <c r="I2300" s="52" t="s">
        <v>492</v>
      </c>
      <c r="J2300" s="52"/>
      <c r="K2300" s="52"/>
      <c r="L2300" s="52"/>
      <c r="M2300" s="53" t="s">
        <v>475</v>
      </c>
      <c r="N2300" s="53"/>
      <c r="O2300" s="53"/>
      <c r="P2300" s="53" t="s">
        <v>553</v>
      </c>
      <c r="Q2300" s="53"/>
      <c r="R2300" s="53"/>
      <c r="S2300" s="54">
        <v>4.57</v>
      </c>
      <c r="T2300" s="54"/>
      <c r="V2300" s="5">
        <v>0</v>
      </c>
      <c r="W2300" s="4" t="s">
        <v>542</v>
      </c>
      <c r="X2300" s="55" t="s">
        <v>543</v>
      </c>
      <c r="Y2300" s="55"/>
      <c r="Z2300" s="55"/>
      <c r="AA2300" s="55"/>
      <c r="AB2300" s="56">
        <v>0</v>
      </c>
      <c r="AC2300" s="56"/>
    </row>
    <row r="2301" spans="1:31" ht="11.1" customHeight="1" x14ac:dyDescent="0.15">
      <c r="A2301" s="6" t="s">
        <v>541</v>
      </c>
      <c r="C2301" s="40" t="s">
        <v>548</v>
      </c>
      <c r="D2301" s="40"/>
      <c r="E2301" s="40"/>
      <c r="F2301" s="40"/>
      <c r="G2301" s="51">
        <v>3574580</v>
      </c>
      <c r="H2301" s="51"/>
      <c r="I2301" s="52" t="s">
        <v>496</v>
      </c>
      <c r="J2301" s="52"/>
      <c r="K2301" s="52"/>
      <c r="L2301" s="52"/>
      <c r="M2301" s="53" t="s">
        <v>475</v>
      </c>
      <c r="N2301" s="53"/>
      <c r="O2301" s="53"/>
      <c r="P2301" s="53" t="s">
        <v>478</v>
      </c>
      <c r="Q2301" s="53"/>
      <c r="R2301" s="53"/>
      <c r="S2301" s="54">
        <v>3.7</v>
      </c>
      <c r="T2301" s="54"/>
      <c r="V2301" s="5">
        <v>0</v>
      </c>
      <c r="W2301" s="4" t="s">
        <v>542</v>
      </c>
      <c r="X2301" s="55" t="s">
        <v>543</v>
      </c>
      <c r="Y2301" s="55"/>
      <c r="Z2301" s="55"/>
      <c r="AA2301" s="55"/>
      <c r="AB2301" s="56">
        <v>0</v>
      </c>
      <c r="AC2301" s="56"/>
    </row>
    <row r="2302" spans="1:31" ht="11.1" customHeight="1" x14ac:dyDescent="0.15">
      <c r="A2302" s="6" t="s">
        <v>541</v>
      </c>
      <c r="C2302" s="40" t="s">
        <v>548</v>
      </c>
      <c r="D2302" s="40"/>
      <c r="E2302" s="40"/>
      <c r="F2302" s="40"/>
      <c r="G2302" s="51">
        <v>3574750</v>
      </c>
      <c r="H2302" s="51"/>
      <c r="I2302" s="52" t="s">
        <v>496</v>
      </c>
      <c r="J2302" s="52"/>
      <c r="K2302" s="52"/>
      <c r="L2302" s="52"/>
      <c r="M2302" s="53" t="s">
        <v>475</v>
      </c>
      <c r="N2302" s="53"/>
      <c r="O2302" s="53"/>
      <c r="P2302" s="53" t="s">
        <v>550</v>
      </c>
      <c r="Q2302" s="53"/>
      <c r="R2302" s="53"/>
      <c r="S2302" s="54">
        <v>8.01</v>
      </c>
      <c r="T2302" s="54"/>
      <c r="V2302" s="5">
        <v>0</v>
      </c>
      <c r="W2302" s="4" t="s">
        <v>542</v>
      </c>
      <c r="X2302" s="55" t="s">
        <v>543</v>
      </c>
      <c r="Y2302" s="55"/>
      <c r="Z2302" s="55"/>
      <c r="AA2302" s="55"/>
      <c r="AB2302" s="56">
        <v>0</v>
      </c>
      <c r="AC2302" s="56"/>
    </row>
    <row r="2303" spans="1:31" ht="11.1" customHeight="1" x14ac:dyDescent="0.15">
      <c r="A2303" s="6" t="s">
        <v>541</v>
      </c>
      <c r="C2303" s="40" t="s">
        <v>548</v>
      </c>
      <c r="D2303" s="40"/>
      <c r="E2303" s="40"/>
      <c r="F2303" s="40"/>
      <c r="G2303" s="51">
        <v>3574827</v>
      </c>
      <c r="H2303" s="51"/>
      <c r="I2303" s="52" t="s">
        <v>496</v>
      </c>
      <c r="J2303" s="52"/>
      <c r="K2303" s="52"/>
      <c r="L2303" s="52"/>
      <c r="M2303" s="53" t="s">
        <v>475</v>
      </c>
      <c r="N2303" s="53"/>
      <c r="O2303" s="53"/>
      <c r="P2303" s="53" t="s">
        <v>554</v>
      </c>
      <c r="Q2303" s="53"/>
      <c r="R2303" s="53"/>
      <c r="S2303" s="54">
        <v>1.62</v>
      </c>
      <c r="T2303" s="54"/>
      <c r="V2303" s="5">
        <v>0</v>
      </c>
      <c r="W2303" s="4" t="s">
        <v>542</v>
      </c>
      <c r="X2303" s="55" t="s">
        <v>543</v>
      </c>
      <c r="Y2303" s="55"/>
      <c r="Z2303" s="55"/>
      <c r="AA2303" s="55"/>
      <c r="AB2303" s="56">
        <v>0</v>
      </c>
      <c r="AC2303" s="56"/>
    </row>
    <row r="2304" spans="1:31" ht="11.1" customHeight="1" x14ac:dyDescent="0.15">
      <c r="A2304" s="6" t="s">
        <v>541</v>
      </c>
      <c r="C2304" s="40" t="s">
        <v>548</v>
      </c>
      <c r="D2304" s="40"/>
      <c r="E2304" s="40"/>
      <c r="F2304" s="40"/>
      <c r="G2304" s="51">
        <v>3574833</v>
      </c>
      <c r="H2304" s="51"/>
      <c r="I2304" s="52" t="s">
        <v>496</v>
      </c>
      <c r="J2304" s="52"/>
      <c r="K2304" s="52"/>
      <c r="L2304" s="52"/>
      <c r="M2304" s="53" t="s">
        <v>475</v>
      </c>
      <c r="N2304" s="53"/>
      <c r="O2304" s="53"/>
      <c r="P2304" s="53" t="s">
        <v>551</v>
      </c>
      <c r="Q2304" s="53"/>
      <c r="R2304" s="53"/>
      <c r="S2304" s="54">
        <v>2.46</v>
      </c>
      <c r="T2304" s="54"/>
      <c r="V2304" s="5">
        <v>0</v>
      </c>
      <c r="W2304" s="4" t="s">
        <v>542</v>
      </c>
      <c r="X2304" s="55" t="s">
        <v>543</v>
      </c>
      <c r="Y2304" s="55"/>
      <c r="Z2304" s="55"/>
      <c r="AA2304" s="55"/>
      <c r="AB2304" s="56">
        <v>0</v>
      </c>
      <c r="AC2304" s="56"/>
    </row>
    <row r="2305" spans="1:29" ht="11.1" customHeight="1" x14ac:dyDescent="0.15">
      <c r="A2305" s="6" t="s">
        <v>541</v>
      </c>
      <c r="C2305" s="40" t="s">
        <v>548</v>
      </c>
      <c r="D2305" s="40"/>
      <c r="E2305" s="40"/>
      <c r="F2305" s="40"/>
      <c r="G2305" s="51">
        <v>3578556</v>
      </c>
      <c r="H2305" s="51"/>
      <c r="I2305" s="52" t="s">
        <v>497</v>
      </c>
      <c r="J2305" s="52"/>
      <c r="K2305" s="52"/>
      <c r="L2305" s="52"/>
      <c r="M2305" s="53" t="s">
        <v>475</v>
      </c>
      <c r="N2305" s="53"/>
      <c r="O2305" s="53"/>
      <c r="P2305" s="53" t="s">
        <v>550</v>
      </c>
      <c r="Q2305" s="53"/>
      <c r="R2305" s="53"/>
      <c r="S2305" s="54">
        <v>8.3699999999999992</v>
      </c>
      <c r="T2305" s="54"/>
      <c r="V2305" s="5">
        <v>0</v>
      </c>
      <c r="W2305" s="4" t="s">
        <v>542</v>
      </c>
      <c r="X2305" s="55" t="s">
        <v>543</v>
      </c>
      <c r="Y2305" s="55"/>
      <c r="Z2305" s="55"/>
      <c r="AA2305" s="55"/>
      <c r="AB2305" s="56">
        <v>0</v>
      </c>
      <c r="AC2305" s="56"/>
    </row>
    <row r="2306" spans="1:29" ht="11.1" customHeight="1" x14ac:dyDescent="0.15">
      <c r="A2306" s="6" t="s">
        <v>541</v>
      </c>
      <c r="C2306" s="40" t="s">
        <v>548</v>
      </c>
      <c r="D2306" s="40"/>
      <c r="E2306" s="40"/>
      <c r="F2306" s="40"/>
      <c r="G2306" s="51">
        <v>3578566</v>
      </c>
      <c r="H2306" s="51"/>
      <c r="I2306" s="52" t="s">
        <v>497</v>
      </c>
      <c r="J2306" s="52"/>
      <c r="K2306" s="52"/>
      <c r="L2306" s="52"/>
      <c r="M2306" s="53" t="s">
        <v>475</v>
      </c>
      <c r="N2306" s="53"/>
      <c r="O2306" s="53"/>
      <c r="P2306" s="53" t="s">
        <v>551</v>
      </c>
      <c r="Q2306" s="53"/>
      <c r="R2306" s="53"/>
      <c r="S2306" s="54">
        <v>7.44</v>
      </c>
      <c r="T2306" s="54"/>
      <c r="V2306" s="5">
        <v>0</v>
      </c>
      <c r="W2306" s="4" t="s">
        <v>542</v>
      </c>
      <c r="X2306" s="55" t="s">
        <v>543</v>
      </c>
      <c r="Y2306" s="55"/>
      <c r="Z2306" s="55"/>
      <c r="AA2306" s="55"/>
      <c r="AB2306" s="56">
        <v>0</v>
      </c>
      <c r="AC2306" s="56"/>
    </row>
    <row r="2307" spans="1:29" ht="11.1" customHeight="1" x14ac:dyDescent="0.15">
      <c r="A2307" s="6" t="s">
        <v>541</v>
      </c>
      <c r="C2307" s="40" t="s">
        <v>548</v>
      </c>
      <c r="D2307" s="40"/>
      <c r="E2307" s="40"/>
      <c r="F2307" s="40"/>
      <c r="G2307" s="51">
        <v>3582279</v>
      </c>
      <c r="H2307" s="51"/>
      <c r="I2307" s="52" t="s">
        <v>498</v>
      </c>
      <c r="J2307" s="52"/>
      <c r="K2307" s="52"/>
      <c r="L2307" s="52"/>
      <c r="M2307" s="53" t="s">
        <v>475</v>
      </c>
      <c r="N2307" s="53"/>
      <c r="O2307" s="53"/>
      <c r="P2307" s="53" t="s">
        <v>550</v>
      </c>
      <c r="Q2307" s="53"/>
      <c r="R2307" s="53"/>
      <c r="S2307" s="54">
        <v>8.24</v>
      </c>
      <c r="T2307" s="54"/>
      <c r="V2307" s="5">
        <v>0</v>
      </c>
      <c r="W2307" s="4" t="s">
        <v>542</v>
      </c>
      <c r="X2307" s="55" t="s">
        <v>543</v>
      </c>
      <c r="Y2307" s="55"/>
      <c r="Z2307" s="55"/>
      <c r="AA2307" s="55"/>
      <c r="AB2307" s="56">
        <v>0</v>
      </c>
      <c r="AC2307" s="56"/>
    </row>
    <row r="2308" spans="1:29" ht="11.1" customHeight="1" x14ac:dyDescent="0.15">
      <c r="A2308" s="6" t="s">
        <v>541</v>
      </c>
      <c r="C2308" s="40" t="s">
        <v>548</v>
      </c>
      <c r="D2308" s="40"/>
      <c r="E2308" s="40"/>
      <c r="F2308" s="40"/>
      <c r="G2308" s="51">
        <v>3585652</v>
      </c>
      <c r="H2308" s="51"/>
      <c r="I2308" s="52" t="s">
        <v>500</v>
      </c>
      <c r="J2308" s="52"/>
      <c r="K2308" s="52"/>
      <c r="L2308" s="52"/>
      <c r="M2308" s="53" t="s">
        <v>475</v>
      </c>
      <c r="N2308" s="53"/>
      <c r="O2308" s="53"/>
      <c r="P2308" s="53" t="s">
        <v>554</v>
      </c>
      <c r="Q2308" s="53"/>
      <c r="R2308" s="53"/>
      <c r="S2308" s="54">
        <v>8.76</v>
      </c>
      <c r="T2308" s="54"/>
      <c r="V2308" s="5">
        <v>0</v>
      </c>
      <c r="W2308" s="4" t="s">
        <v>542</v>
      </c>
      <c r="X2308" s="55" t="s">
        <v>543</v>
      </c>
      <c r="Y2308" s="55"/>
      <c r="Z2308" s="55"/>
      <c r="AA2308" s="55"/>
      <c r="AB2308" s="56">
        <v>0</v>
      </c>
      <c r="AC2308" s="56"/>
    </row>
    <row r="2309" spans="1:29" ht="11.1" customHeight="1" x14ac:dyDescent="0.15">
      <c r="A2309" s="6" t="s">
        <v>541</v>
      </c>
      <c r="C2309" s="40" t="s">
        <v>548</v>
      </c>
      <c r="D2309" s="40"/>
      <c r="E2309" s="40"/>
      <c r="F2309" s="40"/>
      <c r="G2309" s="51">
        <v>3585731</v>
      </c>
      <c r="H2309" s="51"/>
      <c r="I2309" s="52" t="s">
        <v>500</v>
      </c>
      <c r="J2309" s="52"/>
      <c r="K2309" s="52"/>
      <c r="L2309" s="52"/>
      <c r="M2309" s="53" t="s">
        <v>475</v>
      </c>
      <c r="N2309" s="53"/>
      <c r="O2309" s="53"/>
      <c r="P2309" s="53" t="s">
        <v>550</v>
      </c>
      <c r="Q2309" s="53"/>
      <c r="R2309" s="53"/>
      <c r="S2309" s="54">
        <v>10.23</v>
      </c>
      <c r="T2309" s="54"/>
      <c r="V2309" s="5">
        <v>0</v>
      </c>
      <c r="W2309" s="4" t="s">
        <v>542</v>
      </c>
      <c r="X2309" s="55" t="s">
        <v>543</v>
      </c>
      <c r="Y2309" s="55"/>
      <c r="Z2309" s="55"/>
      <c r="AA2309" s="55"/>
      <c r="AB2309" s="56">
        <v>0</v>
      </c>
      <c r="AC2309" s="56"/>
    </row>
    <row r="2310" spans="1:29" ht="11.1" customHeight="1" x14ac:dyDescent="0.15">
      <c r="A2310" s="6" t="s">
        <v>541</v>
      </c>
      <c r="C2310" s="40" t="s">
        <v>548</v>
      </c>
      <c r="D2310" s="40"/>
      <c r="E2310" s="40"/>
      <c r="F2310" s="40"/>
      <c r="G2310" s="51">
        <v>3589344</v>
      </c>
      <c r="H2310" s="51"/>
      <c r="I2310" s="52" t="s">
        <v>501</v>
      </c>
      <c r="J2310" s="52"/>
      <c r="K2310" s="52"/>
      <c r="L2310" s="52"/>
      <c r="M2310" s="53" t="s">
        <v>475</v>
      </c>
      <c r="N2310" s="53"/>
      <c r="O2310" s="53"/>
      <c r="P2310" s="53" t="s">
        <v>550</v>
      </c>
      <c r="Q2310" s="53"/>
      <c r="R2310" s="53"/>
      <c r="S2310" s="54">
        <v>8.23</v>
      </c>
      <c r="T2310" s="54"/>
      <c r="V2310" s="5">
        <v>0</v>
      </c>
      <c r="W2310" s="4" t="s">
        <v>542</v>
      </c>
      <c r="X2310" s="55" t="s">
        <v>543</v>
      </c>
      <c r="Y2310" s="55"/>
      <c r="Z2310" s="55"/>
      <c r="AA2310" s="55"/>
      <c r="AB2310" s="56">
        <v>0</v>
      </c>
      <c r="AC2310" s="56"/>
    </row>
    <row r="2311" spans="1:29" ht="11.1" customHeight="1" x14ac:dyDescent="0.15">
      <c r="A2311" s="6" t="s">
        <v>541</v>
      </c>
      <c r="C2311" s="40" t="s">
        <v>548</v>
      </c>
      <c r="D2311" s="40"/>
      <c r="E2311" s="40"/>
      <c r="F2311" s="40"/>
      <c r="G2311" s="51">
        <v>3589411</v>
      </c>
      <c r="H2311" s="51"/>
      <c r="I2311" s="52" t="s">
        <v>501</v>
      </c>
      <c r="J2311" s="52"/>
      <c r="K2311" s="52"/>
      <c r="L2311" s="52"/>
      <c r="M2311" s="53" t="s">
        <v>475</v>
      </c>
      <c r="N2311" s="53"/>
      <c r="O2311" s="53"/>
      <c r="P2311" s="53" t="s">
        <v>551</v>
      </c>
      <c r="Q2311" s="53"/>
      <c r="R2311" s="53"/>
      <c r="S2311" s="54">
        <v>7.52</v>
      </c>
      <c r="T2311" s="54"/>
      <c r="V2311" s="5">
        <v>0</v>
      </c>
      <c r="W2311" s="4" t="s">
        <v>542</v>
      </c>
      <c r="X2311" s="55" t="s">
        <v>543</v>
      </c>
      <c r="Y2311" s="55"/>
      <c r="Z2311" s="55"/>
      <c r="AA2311" s="55"/>
      <c r="AB2311" s="56">
        <v>0</v>
      </c>
      <c r="AC2311" s="56"/>
    </row>
    <row r="2312" spans="1:29" ht="11.1" customHeight="1" x14ac:dyDescent="0.15">
      <c r="A2312" s="6" t="s">
        <v>541</v>
      </c>
      <c r="C2312" s="40" t="s">
        <v>548</v>
      </c>
      <c r="D2312" s="40"/>
      <c r="E2312" s="40"/>
      <c r="F2312" s="40"/>
      <c r="G2312" s="51">
        <v>3593153</v>
      </c>
      <c r="H2312" s="51"/>
      <c r="I2312" s="52" t="s">
        <v>502</v>
      </c>
      <c r="J2312" s="52"/>
      <c r="K2312" s="52"/>
      <c r="L2312" s="52"/>
      <c r="M2312" s="53" t="s">
        <v>475</v>
      </c>
      <c r="N2312" s="53"/>
      <c r="O2312" s="53"/>
      <c r="P2312" s="53" t="s">
        <v>551</v>
      </c>
      <c r="Q2312" s="53"/>
      <c r="R2312" s="53"/>
      <c r="S2312" s="54">
        <v>8.0500000000000007</v>
      </c>
      <c r="T2312" s="54"/>
      <c r="V2312" s="5">
        <v>0</v>
      </c>
      <c r="W2312" s="4" t="s">
        <v>542</v>
      </c>
      <c r="X2312" s="55" t="s">
        <v>543</v>
      </c>
      <c r="Y2312" s="55"/>
      <c r="Z2312" s="55"/>
      <c r="AA2312" s="55"/>
      <c r="AB2312" s="56">
        <v>0</v>
      </c>
      <c r="AC2312" s="56"/>
    </row>
    <row r="2313" spans="1:29" ht="11.1" customHeight="1" x14ac:dyDescent="0.15">
      <c r="A2313" s="6" t="s">
        <v>541</v>
      </c>
      <c r="C2313" s="40" t="s">
        <v>548</v>
      </c>
      <c r="D2313" s="40"/>
      <c r="E2313" s="40"/>
      <c r="F2313" s="40"/>
      <c r="G2313" s="51">
        <v>3593172</v>
      </c>
      <c r="H2313" s="51"/>
      <c r="I2313" s="52" t="s">
        <v>502</v>
      </c>
      <c r="J2313" s="52"/>
      <c r="K2313" s="52"/>
      <c r="L2313" s="52"/>
      <c r="M2313" s="53" t="s">
        <v>475</v>
      </c>
      <c r="N2313" s="53"/>
      <c r="O2313" s="53"/>
      <c r="P2313" s="53" t="s">
        <v>554</v>
      </c>
      <c r="Q2313" s="53"/>
      <c r="R2313" s="53"/>
      <c r="S2313" s="54">
        <v>1.53</v>
      </c>
      <c r="T2313" s="54"/>
      <c r="V2313" s="5">
        <v>0</v>
      </c>
      <c r="W2313" s="4" t="s">
        <v>542</v>
      </c>
      <c r="X2313" s="55" t="s">
        <v>543</v>
      </c>
      <c r="Y2313" s="55"/>
      <c r="Z2313" s="55"/>
      <c r="AA2313" s="55"/>
      <c r="AB2313" s="56">
        <v>0</v>
      </c>
      <c r="AC2313" s="56"/>
    </row>
    <row r="2314" spans="1:29" ht="11.1" customHeight="1" x14ac:dyDescent="0.15">
      <c r="A2314" s="6" t="s">
        <v>541</v>
      </c>
      <c r="C2314" s="40" t="s">
        <v>548</v>
      </c>
      <c r="D2314" s="40"/>
      <c r="E2314" s="40"/>
      <c r="F2314" s="40"/>
      <c r="G2314" s="51">
        <v>3593198</v>
      </c>
      <c r="H2314" s="51"/>
      <c r="I2314" s="52" t="s">
        <v>502</v>
      </c>
      <c r="J2314" s="52"/>
      <c r="K2314" s="52"/>
      <c r="L2314" s="52"/>
      <c r="M2314" s="53" t="s">
        <v>475</v>
      </c>
      <c r="N2314" s="53"/>
      <c r="O2314" s="53"/>
      <c r="P2314" s="53" t="s">
        <v>550</v>
      </c>
      <c r="Q2314" s="53"/>
      <c r="R2314" s="53"/>
      <c r="S2314" s="54">
        <v>7.03</v>
      </c>
      <c r="T2314" s="54"/>
      <c r="V2314" s="5">
        <v>0</v>
      </c>
      <c r="W2314" s="4" t="s">
        <v>542</v>
      </c>
      <c r="X2314" s="55" t="s">
        <v>543</v>
      </c>
      <c r="Y2314" s="55"/>
      <c r="Z2314" s="55"/>
      <c r="AA2314" s="55"/>
      <c r="AB2314" s="56">
        <v>0</v>
      </c>
      <c r="AC2314" s="56"/>
    </row>
    <row r="2315" spans="1:29" ht="11.1" customHeight="1" x14ac:dyDescent="0.15">
      <c r="A2315" s="6" t="s">
        <v>541</v>
      </c>
      <c r="C2315" s="40" t="s">
        <v>548</v>
      </c>
      <c r="D2315" s="40"/>
      <c r="E2315" s="40"/>
      <c r="F2315" s="40"/>
      <c r="G2315" s="51">
        <v>3596789</v>
      </c>
      <c r="H2315" s="51"/>
      <c r="I2315" s="52" t="s">
        <v>503</v>
      </c>
      <c r="J2315" s="52"/>
      <c r="K2315" s="52"/>
      <c r="L2315" s="52"/>
      <c r="M2315" s="53" t="s">
        <v>475</v>
      </c>
      <c r="N2315" s="53"/>
      <c r="O2315" s="53"/>
      <c r="P2315" s="53" t="s">
        <v>550</v>
      </c>
      <c r="Q2315" s="53"/>
      <c r="R2315" s="53"/>
      <c r="S2315" s="54">
        <v>8.6999999999999993</v>
      </c>
      <c r="T2315" s="54"/>
      <c r="V2315" s="5">
        <v>0</v>
      </c>
      <c r="W2315" s="4" t="s">
        <v>542</v>
      </c>
      <c r="X2315" s="55" t="s">
        <v>543</v>
      </c>
      <c r="Y2315" s="55"/>
      <c r="Z2315" s="55"/>
      <c r="AA2315" s="55"/>
      <c r="AB2315" s="56">
        <v>0</v>
      </c>
      <c r="AC2315" s="56"/>
    </row>
    <row r="2316" spans="1:29" ht="11.1" customHeight="1" x14ac:dyDescent="0.15">
      <c r="A2316" s="6" t="s">
        <v>541</v>
      </c>
      <c r="C2316" s="40" t="s">
        <v>548</v>
      </c>
      <c r="D2316" s="40"/>
      <c r="E2316" s="40"/>
      <c r="F2316" s="40"/>
      <c r="G2316" s="51">
        <v>3596839</v>
      </c>
      <c r="H2316" s="51"/>
      <c r="I2316" s="52" t="s">
        <v>503</v>
      </c>
      <c r="J2316" s="52"/>
      <c r="K2316" s="52"/>
      <c r="L2316" s="52"/>
      <c r="M2316" s="53" t="s">
        <v>475</v>
      </c>
      <c r="N2316" s="53"/>
      <c r="O2316" s="53"/>
      <c r="P2316" s="53" t="s">
        <v>551</v>
      </c>
      <c r="Q2316" s="53"/>
      <c r="R2316" s="53"/>
      <c r="S2316" s="54">
        <v>8.19</v>
      </c>
      <c r="T2316" s="54"/>
      <c r="V2316" s="5">
        <v>0</v>
      </c>
      <c r="W2316" s="4" t="s">
        <v>542</v>
      </c>
      <c r="X2316" s="55" t="s">
        <v>543</v>
      </c>
      <c r="Y2316" s="55"/>
      <c r="Z2316" s="55"/>
      <c r="AA2316" s="55"/>
      <c r="AB2316" s="56">
        <v>0</v>
      </c>
      <c r="AC2316" s="56"/>
    </row>
    <row r="2317" spans="1:29" ht="11.1" customHeight="1" x14ac:dyDescent="0.15">
      <c r="A2317" s="6" t="s">
        <v>541</v>
      </c>
      <c r="C2317" s="40" t="s">
        <v>548</v>
      </c>
      <c r="D2317" s="40"/>
      <c r="E2317" s="40"/>
      <c r="F2317" s="40"/>
      <c r="G2317" s="51">
        <v>3600606</v>
      </c>
      <c r="H2317" s="51"/>
      <c r="I2317" s="52" t="s">
        <v>505</v>
      </c>
      <c r="J2317" s="52"/>
      <c r="K2317" s="52"/>
      <c r="L2317" s="52"/>
      <c r="M2317" s="53" t="s">
        <v>475</v>
      </c>
      <c r="N2317" s="53"/>
      <c r="O2317" s="53"/>
      <c r="P2317" s="53" t="s">
        <v>550</v>
      </c>
      <c r="Q2317" s="53"/>
      <c r="R2317" s="53"/>
      <c r="S2317" s="54">
        <v>9.5299999999999994</v>
      </c>
      <c r="T2317" s="54"/>
      <c r="V2317" s="5">
        <v>0</v>
      </c>
      <c r="W2317" s="4" t="s">
        <v>542</v>
      </c>
      <c r="X2317" s="55" t="s">
        <v>543</v>
      </c>
      <c r="Y2317" s="55"/>
      <c r="Z2317" s="55"/>
      <c r="AA2317" s="55"/>
      <c r="AB2317" s="56">
        <v>0</v>
      </c>
      <c r="AC2317" s="56"/>
    </row>
    <row r="2318" spans="1:29" ht="11.1" customHeight="1" x14ac:dyDescent="0.15">
      <c r="A2318" s="6" t="s">
        <v>541</v>
      </c>
      <c r="C2318" s="40" t="s">
        <v>548</v>
      </c>
      <c r="D2318" s="40"/>
      <c r="E2318" s="40"/>
      <c r="F2318" s="40"/>
      <c r="G2318" s="51">
        <v>3600695</v>
      </c>
      <c r="H2318" s="51"/>
      <c r="I2318" s="52" t="s">
        <v>505</v>
      </c>
      <c r="J2318" s="52"/>
      <c r="K2318" s="52"/>
      <c r="L2318" s="52"/>
      <c r="M2318" s="53" t="s">
        <v>475</v>
      </c>
      <c r="N2318" s="53"/>
      <c r="O2318" s="53"/>
      <c r="P2318" s="53" t="s">
        <v>551</v>
      </c>
      <c r="Q2318" s="53"/>
      <c r="R2318" s="53"/>
      <c r="S2318" s="54">
        <v>8.2799999999999994</v>
      </c>
      <c r="T2318" s="54"/>
      <c r="V2318" s="5">
        <v>0</v>
      </c>
      <c r="W2318" s="4" t="s">
        <v>542</v>
      </c>
      <c r="X2318" s="55" t="s">
        <v>543</v>
      </c>
      <c r="Y2318" s="55"/>
      <c r="Z2318" s="55"/>
      <c r="AA2318" s="55"/>
      <c r="AB2318" s="56">
        <v>0</v>
      </c>
      <c r="AC2318" s="56"/>
    </row>
    <row r="2319" spans="1:29" ht="11.1" customHeight="1" x14ac:dyDescent="0.15">
      <c r="A2319" s="6" t="s">
        <v>541</v>
      </c>
      <c r="C2319" s="40" t="s">
        <v>548</v>
      </c>
      <c r="D2319" s="40"/>
      <c r="E2319" s="40"/>
      <c r="F2319" s="40"/>
      <c r="G2319" s="51">
        <v>3604202</v>
      </c>
      <c r="H2319" s="51"/>
      <c r="I2319" s="52" t="s">
        <v>506</v>
      </c>
      <c r="J2319" s="52"/>
      <c r="K2319" s="52"/>
      <c r="L2319" s="52"/>
      <c r="M2319" s="53" t="s">
        <v>475</v>
      </c>
      <c r="N2319" s="53"/>
      <c r="O2319" s="53"/>
      <c r="P2319" s="53" t="s">
        <v>550</v>
      </c>
      <c r="Q2319" s="53"/>
      <c r="R2319" s="53"/>
      <c r="S2319" s="54">
        <v>8.5500000000000007</v>
      </c>
      <c r="T2319" s="54"/>
      <c r="V2319" s="5">
        <v>0</v>
      </c>
      <c r="W2319" s="4" t="s">
        <v>542</v>
      </c>
      <c r="X2319" s="55" t="s">
        <v>543</v>
      </c>
      <c r="Y2319" s="55"/>
      <c r="Z2319" s="55"/>
      <c r="AA2319" s="55"/>
      <c r="AB2319" s="56">
        <v>0</v>
      </c>
      <c r="AC2319" s="56"/>
    </row>
    <row r="2320" spans="1:29" ht="11.1" customHeight="1" x14ac:dyDescent="0.15">
      <c r="A2320" s="6" t="s">
        <v>541</v>
      </c>
      <c r="C2320" s="40" t="s">
        <v>548</v>
      </c>
      <c r="D2320" s="40"/>
      <c r="E2320" s="40"/>
      <c r="F2320" s="40"/>
      <c r="G2320" s="51">
        <v>3604360</v>
      </c>
      <c r="H2320" s="51"/>
      <c r="I2320" s="52" t="s">
        <v>506</v>
      </c>
      <c r="J2320" s="52"/>
      <c r="K2320" s="52"/>
      <c r="L2320" s="52"/>
      <c r="M2320" s="53" t="s">
        <v>475</v>
      </c>
      <c r="N2320" s="53"/>
      <c r="O2320" s="53"/>
      <c r="P2320" s="53" t="s">
        <v>551</v>
      </c>
      <c r="Q2320" s="53"/>
      <c r="R2320" s="53"/>
      <c r="S2320" s="54">
        <v>9.24</v>
      </c>
      <c r="T2320" s="54"/>
      <c r="V2320" s="5">
        <v>0</v>
      </c>
      <c r="W2320" s="4" t="s">
        <v>542</v>
      </c>
      <c r="X2320" s="55" t="s">
        <v>543</v>
      </c>
      <c r="Y2320" s="55"/>
      <c r="Z2320" s="55"/>
      <c r="AA2320" s="55"/>
      <c r="AB2320" s="56">
        <v>0</v>
      </c>
      <c r="AC2320" s="56"/>
    </row>
    <row r="2321" spans="1:29" ht="11.1" customHeight="1" x14ac:dyDescent="0.15">
      <c r="A2321" s="6" t="s">
        <v>541</v>
      </c>
      <c r="C2321" s="40" t="s">
        <v>548</v>
      </c>
      <c r="D2321" s="40"/>
      <c r="E2321" s="40"/>
      <c r="F2321" s="40"/>
      <c r="G2321" s="51">
        <v>3608306</v>
      </c>
      <c r="H2321" s="51"/>
      <c r="I2321" s="52" t="s">
        <v>507</v>
      </c>
      <c r="J2321" s="52"/>
      <c r="K2321" s="52"/>
      <c r="L2321" s="52"/>
      <c r="M2321" s="53" t="s">
        <v>475</v>
      </c>
      <c r="N2321" s="53"/>
      <c r="O2321" s="53"/>
      <c r="P2321" s="53" t="s">
        <v>550</v>
      </c>
      <c r="Q2321" s="53"/>
      <c r="R2321" s="53"/>
      <c r="S2321" s="54">
        <v>9.23</v>
      </c>
      <c r="T2321" s="54"/>
      <c r="V2321" s="5">
        <v>0</v>
      </c>
      <c r="W2321" s="4" t="s">
        <v>542</v>
      </c>
      <c r="X2321" s="55" t="s">
        <v>543</v>
      </c>
      <c r="Y2321" s="55"/>
      <c r="Z2321" s="55"/>
      <c r="AA2321" s="55"/>
      <c r="AB2321" s="56">
        <v>0</v>
      </c>
      <c r="AC2321" s="56"/>
    </row>
    <row r="2322" spans="1:29" ht="11.1" customHeight="1" x14ac:dyDescent="0.15">
      <c r="A2322" s="6" t="s">
        <v>541</v>
      </c>
      <c r="C2322" s="40" t="s">
        <v>548</v>
      </c>
      <c r="D2322" s="40"/>
      <c r="E2322" s="40"/>
      <c r="F2322" s="40"/>
      <c r="G2322" s="51">
        <v>3608347</v>
      </c>
      <c r="H2322" s="51"/>
      <c r="I2322" s="52" t="s">
        <v>507</v>
      </c>
      <c r="J2322" s="52"/>
      <c r="K2322" s="52"/>
      <c r="L2322" s="52"/>
      <c r="M2322" s="53" t="s">
        <v>475</v>
      </c>
      <c r="N2322" s="53"/>
      <c r="O2322" s="53"/>
      <c r="P2322" s="53" t="s">
        <v>551</v>
      </c>
      <c r="Q2322" s="53"/>
      <c r="R2322" s="53"/>
      <c r="S2322" s="54">
        <v>7.84</v>
      </c>
      <c r="T2322" s="54"/>
      <c r="V2322" s="5">
        <v>0</v>
      </c>
      <c r="W2322" s="4" t="s">
        <v>542</v>
      </c>
      <c r="X2322" s="55" t="s">
        <v>543</v>
      </c>
      <c r="Y2322" s="55"/>
      <c r="Z2322" s="55"/>
      <c r="AA2322" s="55"/>
      <c r="AB2322" s="56">
        <v>0</v>
      </c>
      <c r="AC2322" s="56"/>
    </row>
    <row r="2323" spans="1:29" ht="11.1" customHeight="1" x14ac:dyDescent="0.15">
      <c r="A2323" s="6" t="s">
        <v>541</v>
      </c>
      <c r="C2323" s="40" t="s">
        <v>548</v>
      </c>
      <c r="D2323" s="40"/>
      <c r="E2323" s="40"/>
      <c r="F2323" s="40"/>
      <c r="G2323" s="51">
        <v>3612063</v>
      </c>
      <c r="H2323" s="51"/>
      <c r="I2323" s="52" t="s">
        <v>508</v>
      </c>
      <c r="J2323" s="52"/>
      <c r="K2323" s="52"/>
      <c r="L2323" s="52"/>
      <c r="M2323" s="53" t="s">
        <v>475</v>
      </c>
      <c r="N2323" s="53"/>
      <c r="O2323" s="53"/>
      <c r="P2323" s="53" t="s">
        <v>550</v>
      </c>
      <c r="Q2323" s="53"/>
      <c r="R2323" s="53"/>
      <c r="S2323" s="54">
        <v>8.64</v>
      </c>
      <c r="T2323" s="54"/>
      <c r="V2323" s="5">
        <v>0</v>
      </c>
      <c r="W2323" s="4" t="s">
        <v>542</v>
      </c>
      <c r="X2323" s="55" t="s">
        <v>543</v>
      </c>
      <c r="Y2323" s="55"/>
      <c r="Z2323" s="55"/>
      <c r="AA2323" s="55"/>
      <c r="AB2323" s="56">
        <v>0</v>
      </c>
      <c r="AC2323" s="56"/>
    </row>
    <row r="2324" spans="1:29" ht="11.1" customHeight="1" x14ac:dyDescent="0.15">
      <c r="A2324" s="6" t="s">
        <v>541</v>
      </c>
      <c r="C2324" s="40" t="s">
        <v>548</v>
      </c>
      <c r="D2324" s="40"/>
      <c r="E2324" s="40"/>
      <c r="F2324" s="40"/>
      <c r="G2324" s="51">
        <v>3612084</v>
      </c>
      <c r="H2324" s="51"/>
      <c r="I2324" s="52" t="s">
        <v>508</v>
      </c>
      <c r="J2324" s="52"/>
      <c r="K2324" s="52"/>
      <c r="L2324" s="52"/>
      <c r="M2324" s="53" t="s">
        <v>475</v>
      </c>
      <c r="N2324" s="53"/>
      <c r="O2324" s="53"/>
      <c r="P2324" s="53" t="s">
        <v>551</v>
      </c>
      <c r="Q2324" s="53"/>
      <c r="R2324" s="53"/>
      <c r="S2324" s="54">
        <v>6.85</v>
      </c>
      <c r="T2324" s="54"/>
      <c r="V2324" s="5">
        <v>0</v>
      </c>
      <c r="W2324" s="4" t="s">
        <v>542</v>
      </c>
      <c r="X2324" s="55" t="s">
        <v>543</v>
      </c>
      <c r="Y2324" s="55"/>
      <c r="Z2324" s="55"/>
      <c r="AA2324" s="55"/>
      <c r="AB2324" s="56">
        <v>0</v>
      </c>
      <c r="AC2324" s="56"/>
    </row>
    <row r="2325" spans="1:29" ht="11.1" customHeight="1" x14ac:dyDescent="0.15">
      <c r="A2325" s="6" t="s">
        <v>541</v>
      </c>
      <c r="C2325" s="40" t="s">
        <v>548</v>
      </c>
      <c r="D2325" s="40"/>
      <c r="E2325" s="40"/>
      <c r="F2325" s="40"/>
      <c r="G2325" s="51">
        <v>3615704</v>
      </c>
      <c r="H2325" s="51"/>
      <c r="I2325" s="52" t="s">
        <v>509</v>
      </c>
      <c r="J2325" s="52"/>
      <c r="K2325" s="52"/>
      <c r="L2325" s="52"/>
      <c r="M2325" s="53" t="s">
        <v>475</v>
      </c>
      <c r="N2325" s="53"/>
      <c r="O2325" s="53"/>
      <c r="P2325" s="53" t="s">
        <v>550</v>
      </c>
      <c r="Q2325" s="53"/>
      <c r="R2325" s="53"/>
      <c r="S2325" s="54">
        <v>8.06</v>
      </c>
      <c r="T2325" s="54"/>
      <c r="V2325" s="5">
        <v>0</v>
      </c>
      <c r="W2325" s="4" t="s">
        <v>542</v>
      </c>
      <c r="X2325" s="55" t="s">
        <v>543</v>
      </c>
      <c r="Y2325" s="55"/>
      <c r="Z2325" s="55"/>
      <c r="AA2325" s="55"/>
      <c r="AB2325" s="56">
        <v>0</v>
      </c>
      <c r="AC2325" s="56"/>
    </row>
    <row r="2326" spans="1:29" ht="11.1" customHeight="1" x14ac:dyDescent="0.15">
      <c r="A2326" s="6" t="s">
        <v>541</v>
      </c>
      <c r="C2326" s="40" t="s">
        <v>548</v>
      </c>
      <c r="D2326" s="40"/>
      <c r="E2326" s="40"/>
      <c r="F2326" s="40"/>
      <c r="G2326" s="51">
        <v>3615832</v>
      </c>
      <c r="H2326" s="51"/>
      <c r="I2326" s="52" t="s">
        <v>509</v>
      </c>
      <c r="J2326" s="52"/>
      <c r="K2326" s="52"/>
      <c r="L2326" s="52"/>
      <c r="M2326" s="53" t="s">
        <v>475</v>
      </c>
      <c r="N2326" s="53"/>
      <c r="O2326" s="53"/>
      <c r="P2326" s="53" t="s">
        <v>551</v>
      </c>
      <c r="Q2326" s="53"/>
      <c r="R2326" s="53"/>
      <c r="S2326" s="54">
        <v>7.6</v>
      </c>
      <c r="T2326" s="54"/>
      <c r="V2326" s="5">
        <v>0</v>
      </c>
      <c r="W2326" s="4" t="s">
        <v>542</v>
      </c>
      <c r="X2326" s="55" t="s">
        <v>543</v>
      </c>
      <c r="Y2326" s="55"/>
      <c r="Z2326" s="55"/>
      <c r="AA2326" s="55"/>
      <c r="AB2326" s="56">
        <v>0</v>
      </c>
      <c r="AC2326" s="56"/>
    </row>
    <row r="2327" spans="1:29" ht="11.1" customHeight="1" x14ac:dyDescent="0.15">
      <c r="A2327" s="6" t="s">
        <v>541</v>
      </c>
      <c r="C2327" s="40" t="s">
        <v>548</v>
      </c>
      <c r="D2327" s="40"/>
      <c r="E2327" s="40"/>
      <c r="F2327" s="40"/>
      <c r="G2327" s="51">
        <v>3619398</v>
      </c>
      <c r="H2327" s="51"/>
      <c r="I2327" s="52" t="s">
        <v>555</v>
      </c>
      <c r="J2327" s="52"/>
      <c r="K2327" s="52"/>
      <c r="L2327" s="52"/>
      <c r="M2327" s="53" t="s">
        <v>475</v>
      </c>
      <c r="N2327" s="53"/>
      <c r="O2327" s="53"/>
      <c r="P2327" s="53" t="s">
        <v>550</v>
      </c>
      <c r="Q2327" s="53"/>
      <c r="R2327" s="53"/>
      <c r="S2327" s="54">
        <v>7.75</v>
      </c>
      <c r="T2327" s="54"/>
      <c r="V2327" s="5">
        <v>0</v>
      </c>
      <c r="W2327" s="4" t="s">
        <v>542</v>
      </c>
      <c r="X2327" s="55" t="s">
        <v>543</v>
      </c>
      <c r="Y2327" s="55"/>
      <c r="Z2327" s="55"/>
      <c r="AA2327" s="55"/>
      <c r="AB2327" s="56">
        <v>0</v>
      </c>
      <c r="AC2327" s="56"/>
    </row>
    <row r="2328" spans="1:29" ht="11.1" customHeight="1" x14ac:dyDescent="0.15">
      <c r="A2328" s="6" t="s">
        <v>541</v>
      </c>
      <c r="C2328" s="40" t="s">
        <v>548</v>
      </c>
      <c r="D2328" s="40"/>
      <c r="E2328" s="40"/>
      <c r="F2328" s="40"/>
      <c r="G2328" s="51">
        <v>3619495</v>
      </c>
      <c r="H2328" s="51"/>
      <c r="I2328" s="52" t="s">
        <v>555</v>
      </c>
      <c r="J2328" s="52"/>
      <c r="K2328" s="52"/>
      <c r="L2328" s="52"/>
      <c r="M2328" s="53" t="s">
        <v>475</v>
      </c>
      <c r="N2328" s="53"/>
      <c r="O2328" s="53"/>
      <c r="P2328" s="53" t="s">
        <v>551</v>
      </c>
      <c r="Q2328" s="53"/>
      <c r="R2328" s="53"/>
      <c r="S2328" s="54">
        <v>7</v>
      </c>
      <c r="T2328" s="54"/>
      <c r="V2328" s="5">
        <v>0</v>
      </c>
      <c r="W2328" s="4" t="s">
        <v>542</v>
      </c>
      <c r="X2328" s="55" t="s">
        <v>543</v>
      </c>
      <c r="Y2328" s="55"/>
      <c r="Z2328" s="55"/>
      <c r="AA2328" s="55"/>
      <c r="AB2328" s="56">
        <v>0</v>
      </c>
      <c r="AC2328" s="56"/>
    </row>
    <row r="2329" spans="1:29" ht="11.1" customHeight="1" x14ac:dyDescent="0.15">
      <c r="A2329" s="6" t="s">
        <v>541</v>
      </c>
      <c r="C2329" s="40" t="s">
        <v>548</v>
      </c>
      <c r="D2329" s="40"/>
      <c r="E2329" s="40"/>
      <c r="F2329" s="40"/>
      <c r="G2329" s="51">
        <v>3622862</v>
      </c>
      <c r="H2329" s="51"/>
      <c r="I2329" s="52" t="s">
        <v>510</v>
      </c>
      <c r="J2329" s="52"/>
      <c r="K2329" s="52"/>
      <c r="L2329" s="52"/>
      <c r="M2329" s="53" t="s">
        <v>475</v>
      </c>
      <c r="N2329" s="53"/>
      <c r="O2329" s="53"/>
      <c r="P2329" s="53" t="s">
        <v>550</v>
      </c>
      <c r="Q2329" s="53"/>
      <c r="R2329" s="53"/>
      <c r="S2329" s="54">
        <v>7.83</v>
      </c>
      <c r="T2329" s="54"/>
      <c r="V2329" s="5">
        <v>0</v>
      </c>
      <c r="W2329" s="4" t="s">
        <v>542</v>
      </c>
      <c r="X2329" s="55" t="s">
        <v>543</v>
      </c>
      <c r="Y2329" s="55"/>
      <c r="Z2329" s="55"/>
      <c r="AA2329" s="55"/>
      <c r="AB2329" s="56">
        <v>0</v>
      </c>
      <c r="AC2329" s="56"/>
    </row>
    <row r="2330" spans="1:29" ht="11.1" customHeight="1" x14ac:dyDescent="0.15">
      <c r="A2330" s="6" t="s">
        <v>541</v>
      </c>
      <c r="C2330" s="40" t="s">
        <v>548</v>
      </c>
      <c r="D2330" s="40"/>
      <c r="E2330" s="40"/>
      <c r="F2330" s="40"/>
      <c r="G2330" s="51">
        <v>3622950</v>
      </c>
      <c r="H2330" s="51"/>
      <c r="I2330" s="52" t="s">
        <v>510</v>
      </c>
      <c r="J2330" s="52"/>
      <c r="K2330" s="52"/>
      <c r="L2330" s="52"/>
      <c r="M2330" s="53" t="s">
        <v>475</v>
      </c>
      <c r="N2330" s="53"/>
      <c r="O2330" s="53"/>
      <c r="P2330" s="53" t="s">
        <v>551</v>
      </c>
      <c r="Q2330" s="53"/>
      <c r="R2330" s="53"/>
      <c r="S2330" s="54">
        <v>6.75</v>
      </c>
      <c r="T2330" s="54"/>
      <c r="V2330" s="5">
        <v>0</v>
      </c>
      <c r="W2330" s="4" t="s">
        <v>542</v>
      </c>
      <c r="X2330" s="55" t="s">
        <v>543</v>
      </c>
      <c r="Y2330" s="55"/>
      <c r="Z2330" s="55"/>
      <c r="AA2330" s="55"/>
      <c r="AB2330" s="56">
        <v>0</v>
      </c>
      <c r="AC2330" s="56"/>
    </row>
    <row r="2331" spans="1:29" ht="11.1" customHeight="1" x14ac:dyDescent="0.15">
      <c r="A2331" s="6" t="s">
        <v>541</v>
      </c>
      <c r="C2331" s="40" t="s">
        <v>548</v>
      </c>
      <c r="D2331" s="40"/>
      <c r="E2331" s="40"/>
      <c r="F2331" s="40"/>
      <c r="G2331" s="51">
        <v>3626541</v>
      </c>
      <c r="H2331" s="51"/>
      <c r="I2331" s="52" t="s">
        <v>511</v>
      </c>
      <c r="J2331" s="52"/>
      <c r="K2331" s="52"/>
      <c r="L2331" s="52"/>
      <c r="M2331" s="53" t="s">
        <v>475</v>
      </c>
      <c r="N2331" s="53"/>
      <c r="O2331" s="53"/>
      <c r="P2331" s="53" t="s">
        <v>550</v>
      </c>
      <c r="Q2331" s="53"/>
      <c r="R2331" s="53"/>
      <c r="S2331" s="54">
        <v>7.75</v>
      </c>
      <c r="T2331" s="54"/>
      <c r="V2331" s="5">
        <v>0</v>
      </c>
      <c r="W2331" s="4" t="s">
        <v>542</v>
      </c>
      <c r="X2331" s="55" t="s">
        <v>543</v>
      </c>
      <c r="Y2331" s="55"/>
      <c r="Z2331" s="55"/>
      <c r="AA2331" s="55"/>
      <c r="AB2331" s="56">
        <v>0</v>
      </c>
      <c r="AC2331" s="56"/>
    </row>
    <row r="2332" spans="1:29" ht="11.1" customHeight="1" x14ac:dyDescent="0.15">
      <c r="A2332" s="6" t="s">
        <v>541</v>
      </c>
      <c r="C2332" s="40" t="s">
        <v>548</v>
      </c>
      <c r="D2332" s="40"/>
      <c r="E2332" s="40"/>
      <c r="F2332" s="40"/>
      <c r="G2332" s="51">
        <v>3626632</v>
      </c>
      <c r="H2332" s="51"/>
      <c r="I2332" s="52" t="s">
        <v>511</v>
      </c>
      <c r="J2332" s="52"/>
      <c r="K2332" s="52"/>
      <c r="L2332" s="52"/>
      <c r="M2332" s="53" t="s">
        <v>475</v>
      </c>
      <c r="N2332" s="53"/>
      <c r="O2332" s="53"/>
      <c r="P2332" s="53" t="s">
        <v>551</v>
      </c>
      <c r="Q2332" s="53"/>
      <c r="R2332" s="53"/>
      <c r="S2332" s="54">
        <v>6.36</v>
      </c>
      <c r="T2332" s="54"/>
      <c r="V2332" s="5">
        <v>0</v>
      </c>
      <c r="W2332" s="4" t="s">
        <v>542</v>
      </c>
      <c r="X2332" s="55" t="s">
        <v>543</v>
      </c>
      <c r="Y2332" s="55"/>
      <c r="Z2332" s="55"/>
      <c r="AA2332" s="55"/>
      <c r="AB2332" s="56">
        <v>0</v>
      </c>
      <c r="AC2332" s="56"/>
    </row>
    <row r="2333" spans="1:29" ht="11.1" customHeight="1" x14ac:dyDescent="0.15">
      <c r="A2333" s="6" t="s">
        <v>541</v>
      </c>
      <c r="C2333" s="40" t="s">
        <v>548</v>
      </c>
      <c r="D2333" s="40"/>
      <c r="E2333" s="40"/>
      <c r="F2333" s="40"/>
      <c r="G2333" s="51">
        <v>3630050</v>
      </c>
      <c r="H2333" s="51"/>
      <c r="I2333" s="52" t="s">
        <v>512</v>
      </c>
      <c r="J2333" s="52"/>
      <c r="K2333" s="52"/>
      <c r="L2333" s="52"/>
      <c r="M2333" s="53" t="s">
        <v>475</v>
      </c>
      <c r="N2333" s="53"/>
      <c r="O2333" s="53"/>
      <c r="P2333" s="53" t="s">
        <v>550</v>
      </c>
      <c r="Q2333" s="53"/>
      <c r="R2333" s="53"/>
      <c r="S2333" s="54">
        <v>8.56</v>
      </c>
      <c r="T2333" s="54"/>
      <c r="V2333" s="5">
        <v>0</v>
      </c>
      <c r="W2333" s="4" t="s">
        <v>542</v>
      </c>
      <c r="X2333" s="55" t="s">
        <v>543</v>
      </c>
      <c r="Y2333" s="55"/>
      <c r="Z2333" s="55"/>
      <c r="AA2333" s="55"/>
      <c r="AB2333" s="56">
        <v>0</v>
      </c>
      <c r="AC2333" s="56"/>
    </row>
    <row r="2334" spans="1:29" ht="11.1" customHeight="1" x14ac:dyDescent="0.15">
      <c r="A2334" s="6" t="s">
        <v>541</v>
      </c>
      <c r="C2334" s="40" t="s">
        <v>548</v>
      </c>
      <c r="D2334" s="40"/>
      <c r="E2334" s="40"/>
      <c r="F2334" s="40"/>
      <c r="G2334" s="51">
        <v>3630152</v>
      </c>
      <c r="H2334" s="51"/>
      <c r="I2334" s="52" t="s">
        <v>512</v>
      </c>
      <c r="J2334" s="52"/>
      <c r="K2334" s="52"/>
      <c r="L2334" s="52"/>
      <c r="M2334" s="53" t="s">
        <v>475</v>
      </c>
      <c r="N2334" s="53"/>
      <c r="O2334" s="53"/>
      <c r="P2334" s="53" t="s">
        <v>551</v>
      </c>
      <c r="Q2334" s="53"/>
      <c r="R2334" s="53"/>
      <c r="S2334" s="54">
        <v>7.57</v>
      </c>
      <c r="T2334" s="54"/>
      <c r="V2334" s="5">
        <v>0</v>
      </c>
      <c r="W2334" s="4" t="s">
        <v>542</v>
      </c>
      <c r="X2334" s="55" t="s">
        <v>543</v>
      </c>
      <c r="Y2334" s="55"/>
      <c r="Z2334" s="55"/>
      <c r="AA2334" s="55"/>
      <c r="AB2334" s="56">
        <v>0</v>
      </c>
      <c r="AC2334" s="56"/>
    </row>
    <row r="2335" spans="1:29" ht="11.1" customHeight="1" x14ac:dyDescent="0.15">
      <c r="A2335" s="6" t="s">
        <v>541</v>
      </c>
      <c r="C2335" s="40" t="s">
        <v>548</v>
      </c>
      <c r="D2335" s="40"/>
      <c r="E2335" s="40"/>
      <c r="F2335" s="40"/>
      <c r="G2335" s="51">
        <v>3633709</v>
      </c>
      <c r="H2335" s="51"/>
      <c r="I2335" s="52" t="s">
        <v>513</v>
      </c>
      <c r="J2335" s="52"/>
      <c r="K2335" s="52"/>
      <c r="L2335" s="52"/>
      <c r="M2335" s="53" t="s">
        <v>475</v>
      </c>
      <c r="N2335" s="53"/>
      <c r="O2335" s="53"/>
      <c r="P2335" s="53" t="s">
        <v>550</v>
      </c>
      <c r="Q2335" s="53"/>
      <c r="R2335" s="53"/>
      <c r="S2335" s="54">
        <v>7.76</v>
      </c>
      <c r="T2335" s="54"/>
      <c r="V2335" s="5">
        <v>0</v>
      </c>
      <c r="W2335" s="4" t="s">
        <v>542</v>
      </c>
      <c r="X2335" s="55" t="s">
        <v>543</v>
      </c>
      <c r="Y2335" s="55"/>
      <c r="Z2335" s="55"/>
      <c r="AA2335" s="55"/>
      <c r="AB2335" s="56">
        <v>0</v>
      </c>
      <c r="AC2335" s="56"/>
    </row>
    <row r="2336" spans="1:29" ht="11.1" customHeight="1" x14ac:dyDescent="0.15">
      <c r="A2336" s="6" t="s">
        <v>541</v>
      </c>
      <c r="C2336" s="40" t="s">
        <v>548</v>
      </c>
      <c r="D2336" s="40"/>
      <c r="E2336" s="40"/>
      <c r="F2336" s="40"/>
      <c r="G2336" s="51">
        <v>3633849</v>
      </c>
      <c r="H2336" s="51"/>
      <c r="I2336" s="52" t="s">
        <v>513</v>
      </c>
      <c r="J2336" s="52"/>
      <c r="K2336" s="52"/>
      <c r="L2336" s="52"/>
      <c r="M2336" s="53" t="s">
        <v>475</v>
      </c>
      <c r="N2336" s="53"/>
      <c r="O2336" s="53"/>
      <c r="P2336" s="53" t="s">
        <v>551</v>
      </c>
      <c r="Q2336" s="53"/>
      <c r="R2336" s="53"/>
      <c r="S2336" s="54">
        <v>7.34</v>
      </c>
      <c r="T2336" s="54"/>
      <c r="V2336" s="5">
        <v>0</v>
      </c>
      <c r="W2336" s="4" t="s">
        <v>542</v>
      </c>
      <c r="X2336" s="55" t="s">
        <v>543</v>
      </c>
      <c r="Y2336" s="55"/>
      <c r="Z2336" s="55"/>
      <c r="AA2336" s="55"/>
      <c r="AB2336" s="56">
        <v>0</v>
      </c>
      <c r="AC2336" s="56"/>
    </row>
    <row r="2337" spans="1:31" ht="11.1" customHeight="1" x14ac:dyDescent="0.15">
      <c r="A2337" s="6" t="s">
        <v>541</v>
      </c>
      <c r="C2337" s="40" t="s">
        <v>548</v>
      </c>
      <c r="D2337" s="40"/>
      <c r="E2337" s="40"/>
      <c r="F2337" s="40"/>
      <c r="G2337" s="51">
        <v>3637077</v>
      </c>
      <c r="H2337" s="51"/>
      <c r="I2337" s="52" t="s">
        <v>514</v>
      </c>
      <c r="J2337" s="52"/>
      <c r="K2337" s="52"/>
      <c r="L2337" s="52"/>
      <c r="M2337" s="53" t="s">
        <v>475</v>
      </c>
      <c r="N2337" s="53"/>
      <c r="O2337" s="53"/>
      <c r="P2337" s="53" t="s">
        <v>550</v>
      </c>
      <c r="Q2337" s="53"/>
      <c r="R2337" s="53"/>
      <c r="S2337" s="54">
        <v>9.83</v>
      </c>
      <c r="T2337" s="54"/>
      <c r="V2337" s="5">
        <v>0</v>
      </c>
      <c r="W2337" s="4" t="s">
        <v>542</v>
      </c>
      <c r="X2337" s="55" t="s">
        <v>543</v>
      </c>
      <c r="Y2337" s="55"/>
      <c r="Z2337" s="55"/>
      <c r="AA2337" s="55"/>
      <c r="AB2337" s="56">
        <v>0</v>
      </c>
      <c r="AC2337" s="56"/>
    </row>
    <row r="2338" spans="1:31" ht="11.1" customHeight="1" x14ac:dyDescent="0.15">
      <c r="A2338" s="6" t="s">
        <v>541</v>
      </c>
      <c r="C2338" s="40" t="s">
        <v>548</v>
      </c>
      <c r="D2338" s="40"/>
      <c r="E2338" s="40"/>
      <c r="F2338" s="40"/>
      <c r="G2338" s="51">
        <v>3637119</v>
      </c>
      <c r="H2338" s="51"/>
      <c r="I2338" s="52" t="s">
        <v>514</v>
      </c>
      <c r="J2338" s="52"/>
      <c r="K2338" s="52"/>
      <c r="L2338" s="52"/>
      <c r="M2338" s="53" t="s">
        <v>475</v>
      </c>
      <c r="N2338" s="53"/>
      <c r="O2338" s="53"/>
      <c r="P2338" s="53" t="s">
        <v>551</v>
      </c>
      <c r="Q2338" s="53"/>
      <c r="R2338" s="53"/>
      <c r="S2338" s="54">
        <v>9.8800000000000008</v>
      </c>
      <c r="T2338" s="54"/>
      <c r="V2338" s="5">
        <v>0</v>
      </c>
      <c r="W2338" s="4" t="s">
        <v>542</v>
      </c>
      <c r="X2338" s="55" t="s">
        <v>543</v>
      </c>
      <c r="Y2338" s="55"/>
      <c r="Z2338" s="55"/>
      <c r="AA2338" s="55"/>
      <c r="AB2338" s="56">
        <v>0</v>
      </c>
      <c r="AC2338" s="56"/>
    </row>
    <row r="2339" spans="1:31" ht="11.1" customHeight="1" x14ac:dyDescent="0.15">
      <c r="A2339" s="6" t="s">
        <v>541</v>
      </c>
      <c r="C2339" s="40" t="s">
        <v>548</v>
      </c>
      <c r="D2339" s="40"/>
      <c r="E2339" s="40"/>
      <c r="F2339" s="40"/>
      <c r="G2339" s="51">
        <v>3640817</v>
      </c>
      <c r="H2339" s="51"/>
      <c r="I2339" s="52" t="s">
        <v>516</v>
      </c>
      <c r="J2339" s="52"/>
      <c r="K2339" s="52"/>
      <c r="L2339" s="52"/>
      <c r="M2339" s="53" t="s">
        <v>475</v>
      </c>
      <c r="N2339" s="53"/>
      <c r="O2339" s="53"/>
      <c r="P2339" s="53" t="s">
        <v>550</v>
      </c>
      <c r="Q2339" s="53"/>
      <c r="R2339" s="53"/>
      <c r="S2339" s="54">
        <v>8.1300000000000008</v>
      </c>
      <c r="T2339" s="54"/>
      <c r="V2339" s="5">
        <v>0</v>
      </c>
      <c r="W2339" s="4" t="s">
        <v>542</v>
      </c>
      <c r="X2339" s="55" t="s">
        <v>543</v>
      </c>
      <c r="Y2339" s="55"/>
      <c r="Z2339" s="55"/>
      <c r="AA2339" s="55"/>
      <c r="AB2339" s="56">
        <v>0</v>
      </c>
      <c r="AC2339" s="56"/>
    </row>
    <row r="2340" spans="1:31" ht="2.1" customHeight="1" x14ac:dyDescent="0.15"/>
    <row r="2341" spans="1:31" ht="13.9" customHeight="1" x14ac:dyDescent="0.15">
      <c r="Q2341" s="37" t="s">
        <v>556</v>
      </c>
      <c r="R2341" s="37"/>
      <c r="S2341" s="37"/>
      <c r="AA2341" s="57" t="s">
        <v>494</v>
      </c>
      <c r="AB2341" s="57"/>
      <c r="AC2341" s="57"/>
      <c r="AD2341" s="57"/>
      <c r="AE2341" s="57"/>
    </row>
    <row r="2342" spans="1:31" ht="13.9" customHeight="1" x14ac:dyDescent="0.15">
      <c r="A2342" s="2" t="s">
        <v>531</v>
      </c>
      <c r="C2342" s="40" t="s">
        <v>532</v>
      </c>
      <c r="D2342" s="40"/>
      <c r="E2342" s="40"/>
      <c r="G2342" s="41" t="s">
        <v>533</v>
      </c>
      <c r="H2342" s="41"/>
      <c r="I2342" s="40" t="s">
        <v>534</v>
      </c>
      <c r="J2342" s="40"/>
      <c r="K2342" s="40"/>
      <c r="L2342" s="40"/>
      <c r="M2342" s="40" t="s">
        <v>535</v>
      </c>
      <c r="N2342" s="40"/>
      <c r="O2342" s="40"/>
      <c r="P2342" s="40" t="s">
        <v>536</v>
      </c>
      <c r="Q2342" s="40"/>
      <c r="R2342" s="40"/>
      <c r="S2342" s="42" t="s">
        <v>537</v>
      </c>
      <c r="T2342" s="42"/>
      <c r="V2342" s="3" t="s">
        <v>538</v>
      </c>
      <c r="Z2342" s="42" t="s">
        <v>539</v>
      </c>
      <c r="AA2342" s="42"/>
      <c r="AB2342" s="42" t="s">
        <v>540</v>
      </c>
      <c r="AC2342" s="42"/>
    </row>
    <row r="2343" spans="1:31" ht="0.75" customHeight="1" x14ac:dyDescent="0.15">
      <c r="A2343" s="43" t="s">
        <v>541</v>
      </c>
      <c r="B2343" s="1" t="s">
        <v>542</v>
      </c>
      <c r="C2343" s="44" t="s">
        <v>548</v>
      </c>
      <c r="D2343" s="44"/>
      <c r="E2343" s="44"/>
      <c r="F2343" s="44"/>
      <c r="G2343" s="45">
        <v>3640877</v>
      </c>
      <c r="H2343" s="45"/>
      <c r="I2343" s="46" t="s">
        <v>516</v>
      </c>
      <c r="J2343" s="46"/>
      <c r="K2343" s="46"/>
      <c r="L2343" s="46"/>
      <c r="M2343" s="47" t="s">
        <v>475</v>
      </c>
      <c r="N2343" s="47"/>
      <c r="O2343" s="47"/>
      <c r="P2343" s="47" t="s">
        <v>551</v>
      </c>
      <c r="Q2343" s="47"/>
      <c r="R2343" s="47"/>
      <c r="S2343" s="48">
        <v>6.98</v>
      </c>
      <c r="T2343" s="48"/>
      <c r="U2343" s="1" t="s">
        <v>542</v>
      </c>
      <c r="V2343" s="48">
        <v>0</v>
      </c>
      <c r="W2343" s="47" t="s">
        <v>542</v>
      </c>
      <c r="X2343" s="49" t="s">
        <v>543</v>
      </c>
      <c r="Y2343" s="49"/>
      <c r="Z2343" s="49"/>
      <c r="AA2343" s="49"/>
      <c r="AB2343" s="50">
        <v>0</v>
      </c>
      <c r="AC2343" s="50"/>
      <c r="AD2343" s="1" t="s">
        <v>542</v>
      </c>
    </row>
    <row r="2344" spans="1:31" ht="10.35" customHeight="1" x14ac:dyDescent="0.15">
      <c r="A2344" s="43"/>
      <c r="C2344" s="44"/>
      <c r="D2344" s="44"/>
      <c r="E2344" s="44"/>
      <c r="F2344" s="44"/>
      <c r="G2344" s="45"/>
      <c r="H2344" s="45"/>
      <c r="I2344" s="46"/>
      <c r="J2344" s="46"/>
      <c r="K2344" s="46"/>
      <c r="L2344" s="46"/>
      <c r="M2344" s="47"/>
      <c r="N2344" s="47"/>
      <c r="O2344" s="47"/>
      <c r="P2344" s="47"/>
      <c r="Q2344" s="47"/>
      <c r="R2344" s="47"/>
      <c r="S2344" s="48"/>
      <c r="T2344" s="48"/>
      <c r="V2344" s="48"/>
      <c r="W2344" s="47"/>
      <c r="X2344" s="49"/>
      <c r="Y2344" s="49"/>
      <c r="Z2344" s="49"/>
      <c r="AA2344" s="49"/>
      <c r="AB2344" s="50"/>
      <c r="AC2344" s="50"/>
    </row>
    <row r="2345" spans="1:31" ht="11.1" customHeight="1" x14ac:dyDescent="0.15">
      <c r="A2345" s="6" t="s">
        <v>541</v>
      </c>
      <c r="C2345" s="40" t="s">
        <v>548</v>
      </c>
      <c r="D2345" s="40"/>
      <c r="E2345" s="40"/>
      <c r="F2345" s="40"/>
      <c r="G2345" s="51">
        <v>3644371</v>
      </c>
      <c r="H2345" s="51"/>
      <c r="I2345" s="52" t="s">
        <v>517</v>
      </c>
      <c r="J2345" s="52"/>
      <c r="K2345" s="52"/>
      <c r="L2345" s="52"/>
      <c r="M2345" s="53" t="s">
        <v>475</v>
      </c>
      <c r="N2345" s="53"/>
      <c r="O2345" s="53"/>
      <c r="P2345" s="53" t="s">
        <v>551</v>
      </c>
      <c r="Q2345" s="53"/>
      <c r="R2345" s="53"/>
      <c r="S2345" s="54">
        <v>6.17</v>
      </c>
      <c r="T2345" s="54"/>
      <c r="V2345" s="5">
        <v>0</v>
      </c>
      <c r="W2345" s="4" t="s">
        <v>542</v>
      </c>
      <c r="X2345" s="55" t="s">
        <v>543</v>
      </c>
      <c r="Y2345" s="55"/>
      <c r="Z2345" s="55"/>
      <c r="AA2345" s="55"/>
      <c r="AB2345" s="56">
        <v>0</v>
      </c>
      <c r="AC2345" s="56"/>
    </row>
    <row r="2346" spans="1:31" ht="11.1" customHeight="1" x14ac:dyDescent="0.15">
      <c r="A2346" s="6" t="s">
        <v>541</v>
      </c>
      <c r="C2346" s="40" t="s">
        <v>548</v>
      </c>
      <c r="D2346" s="40"/>
      <c r="E2346" s="40"/>
      <c r="F2346" s="40"/>
      <c r="G2346" s="51">
        <v>3644374</v>
      </c>
      <c r="H2346" s="51"/>
      <c r="I2346" s="52" t="s">
        <v>517</v>
      </c>
      <c r="J2346" s="52"/>
      <c r="K2346" s="52"/>
      <c r="L2346" s="52"/>
      <c r="M2346" s="53" t="s">
        <v>475</v>
      </c>
      <c r="N2346" s="53"/>
      <c r="O2346" s="53"/>
      <c r="P2346" s="53" t="s">
        <v>550</v>
      </c>
      <c r="Q2346" s="53"/>
      <c r="R2346" s="53"/>
      <c r="S2346" s="54">
        <v>7.04</v>
      </c>
      <c r="T2346" s="54"/>
      <c r="V2346" s="5">
        <v>0</v>
      </c>
      <c r="W2346" s="4" t="s">
        <v>542</v>
      </c>
      <c r="X2346" s="55" t="s">
        <v>543</v>
      </c>
      <c r="Y2346" s="55"/>
      <c r="Z2346" s="55"/>
      <c r="AA2346" s="55"/>
      <c r="AB2346" s="56">
        <v>0</v>
      </c>
      <c r="AC2346" s="56"/>
    </row>
    <row r="2347" spans="1:31" ht="11.1" customHeight="1" x14ac:dyDescent="0.15">
      <c r="A2347" s="6" t="s">
        <v>541</v>
      </c>
      <c r="C2347" s="40" t="s">
        <v>548</v>
      </c>
      <c r="D2347" s="40"/>
      <c r="E2347" s="40"/>
      <c r="F2347" s="40"/>
      <c r="G2347" s="51">
        <v>3647899</v>
      </c>
      <c r="H2347" s="51"/>
      <c r="I2347" s="52" t="s">
        <v>518</v>
      </c>
      <c r="J2347" s="52"/>
      <c r="K2347" s="52"/>
      <c r="L2347" s="52"/>
      <c r="M2347" s="53" t="s">
        <v>475</v>
      </c>
      <c r="N2347" s="53"/>
      <c r="O2347" s="53"/>
      <c r="P2347" s="53" t="s">
        <v>550</v>
      </c>
      <c r="Q2347" s="53"/>
      <c r="R2347" s="53"/>
      <c r="S2347" s="54">
        <v>8.02</v>
      </c>
      <c r="T2347" s="54"/>
      <c r="V2347" s="5">
        <v>0</v>
      </c>
      <c r="W2347" s="4" t="s">
        <v>542</v>
      </c>
      <c r="X2347" s="55" t="s">
        <v>543</v>
      </c>
      <c r="Y2347" s="55"/>
      <c r="Z2347" s="55"/>
      <c r="AA2347" s="55"/>
      <c r="AB2347" s="56">
        <v>0</v>
      </c>
      <c r="AC2347" s="56"/>
    </row>
    <row r="2348" spans="1:31" ht="11.1" customHeight="1" x14ac:dyDescent="0.15">
      <c r="A2348" s="6" t="s">
        <v>541</v>
      </c>
      <c r="C2348" s="40" t="s">
        <v>548</v>
      </c>
      <c r="D2348" s="40"/>
      <c r="E2348" s="40"/>
      <c r="F2348" s="40"/>
      <c r="G2348" s="51">
        <v>3648008</v>
      </c>
      <c r="H2348" s="51"/>
      <c r="I2348" s="52" t="s">
        <v>518</v>
      </c>
      <c r="J2348" s="52"/>
      <c r="K2348" s="52"/>
      <c r="L2348" s="52"/>
      <c r="M2348" s="53" t="s">
        <v>475</v>
      </c>
      <c r="N2348" s="53"/>
      <c r="O2348" s="53"/>
      <c r="P2348" s="53" t="s">
        <v>551</v>
      </c>
      <c r="Q2348" s="53"/>
      <c r="R2348" s="53"/>
      <c r="S2348" s="54">
        <v>7.52</v>
      </c>
      <c r="T2348" s="54"/>
      <c r="V2348" s="5">
        <v>0</v>
      </c>
      <c r="W2348" s="4" t="s">
        <v>542</v>
      </c>
      <c r="X2348" s="55" t="s">
        <v>543</v>
      </c>
      <c r="Y2348" s="55"/>
      <c r="Z2348" s="55"/>
      <c r="AA2348" s="55"/>
      <c r="AB2348" s="56">
        <v>0</v>
      </c>
      <c r="AC2348" s="56"/>
    </row>
    <row r="2349" spans="1:31" ht="11.1" customHeight="1" x14ac:dyDescent="0.15">
      <c r="A2349" s="6" t="s">
        <v>541</v>
      </c>
      <c r="C2349" s="40" t="s">
        <v>548</v>
      </c>
      <c r="D2349" s="40"/>
      <c r="E2349" s="40"/>
      <c r="F2349" s="40"/>
      <c r="G2349" s="51">
        <v>3651425</v>
      </c>
      <c r="H2349" s="51"/>
      <c r="I2349" s="52" t="s">
        <v>519</v>
      </c>
      <c r="J2349" s="52"/>
      <c r="K2349" s="52"/>
      <c r="L2349" s="52"/>
      <c r="M2349" s="53" t="s">
        <v>475</v>
      </c>
      <c r="N2349" s="53"/>
      <c r="O2349" s="53"/>
      <c r="P2349" s="53" t="s">
        <v>550</v>
      </c>
      <c r="Q2349" s="53"/>
      <c r="R2349" s="53"/>
      <c r="S2349" s="54">
        <v>7.49</v>
      </c>
      <c r="T2349" s="54"/>
      <c r="V2349" s="5">
        <v>0</v>
      </c>
      <c r="W2349" s="4" t="s">
        <v>542</v>
      </c>
      <c r="X2349" s="55" t="s">
        <v>543</v>
      </c>
      <c r="Y2349" s="55"/>
      <c r="Z2349" s="55"/>
      <c r="AA2349" s="55"/>
      <c r="AB2349" s="56">
        <v>0</v>
      </c>
      <c r="AC2349" s="56"/>
    </row>
    <row r="2350" spans="1:31" ht="11.1" customHeight="1" x14ac:dyDescent="0.15">
      <c r="A2350" s="6" t="s">
        <v>541</v>
      </c>
      <c r="C2350" s="40" t="s">
        <v>548</v>
      </c>
      <c r="D2350" s="40"/>
      <c r="E2350" s="40"/>
      <c r="F2350" s="40"/>
      <c r="G2350" s="51">
        <v>3651465</v>
      </c>
      <c r="H2350" s="51"/>
      <c r="I2350" s="52" t="s">
        <v>519</v>
      </c>
      <c r="J2350" s="52"/>
      <c r="K2350" s="52"/>
      <c r="L2350" s="52"/>
      <c r="M2350" s="53" t="s">
        <v>475</v>
      </c>
      <c r="N2350" s="53"/>
      <c r="O2350" s="53"/>
      <c r="P2350" s="53" t="s">
        <v>551</v>
      </c>
      <c r="Q2350" s="53"/>
      <c r="R2350" s="53"/>
      <c r="S2350" s="54">
        <v>6.02</v>
      </c>
      <c r="T2350" s="54"/>
      <c r="V2350" s="5">
        <v>0</v>
      </c>
      <c r="W2350" s="4" t="s">
        <v>542</v>
      </c>
      <c r="X2350" s="55" t="s">
        <v>543</v>
      </c>
      <c r="Y2350" s="55"/>
      <c r="Z2350" s="55"/>
      <c r="AA2350" s="55"/>
      <c r="AB2350" s="56">
        <v>0</v>
      </c>
      <c r="AC2350" s="56"/>
    </row>
    <row r="2351" spans="1:31" ht="11.1" customHeight="1" x14ac:dyDescent="0.15">
      <c r="A2351" s="6" t="s">
        <v>541</v>
      </c>
      <c r="C2351" s="40" t="s">
        <v>548</v>
      </c>
      <c r="D2351" s="40"/>
      <c r="E2351" s="40"/>
      <c r="F2351" s="40"/>
      <c r="G2351" s="51">
        <v>3654464</v>
      </c>
      <c r="H2351" s="51"/>
      <c r="I2351" s="52" t="s">
        <v>520</v>
      </c>
      <c r="J2351" s="52"/>
      <c r="K2351" s="52"/>
      <c r="L2351" s="52"/>
      <c r="M2351" s="53" t="s">
        <v>475</v>
      </c>
      <c r="N2351" s="53"/>
      <c r="O2351" s="53"/>
      <c r="P2351" s="53" t="s">
        <v>550</v>
      </c>
      <c r="Q2351" s="53"/>
      <c r="R2351" s="53"/>
      <c r="S2351" s="54">
        <v>7.92</v>
      </c>
      <c r="T2351" s="54"/>
      <c r="V2351" s="5">
        <v>0</v>
      </c>
      <c r="W2351" s="4" t="s">
        <v>542</v>
      </c>
      <c r="X2351" s="55" t="s">
        <v>543</v>
      </c>
      <c r="Y2351" s="55"/>
      <c r="Z2351" s="55"/>
      <c r="AA2351" s="55"/>
      <c r="AB2351" s="56">
        <v>0</v>
      </c>
      <c r="AC2351" s="56"/>
    </row>
    <row r="2352" spans="1:31" ht="11.1" customHeight="1" x14ac:dyDescent="0.15">
      <c r="A2352" s="6" t="s">
        <v>541</v>
      </c>
      <c r="C2352" s="40" t="s">
        <v>548</v>
      </c>
      <c r="D2352" s="40"/>
      <c r="E2352" s="40"/>
      <c r="F2352" s="40"/>
      <c r="G2352" s="51">
        <v>3654578</v>
      </c>
      <c r="H2352" s="51"/>
      <c r="I2352" s="52" t="s">
        <v>520</v>
      </c>
      <c r="J2352" s="52"/>
      <c r="K2352" s="52"/>
      <c r="L2352" s="52"/>
      <c r="M2352" s="53" t="s">
        <v>475</v>
      </c>
      <c r="N2352" s="53"/>
      <c r="O2352" s="53"/>
      <c r="P2352" s="53" t="s">
        <v>551</v>
      </c>
      <c r="Q2352" s="53"/>
      <c r="R2352" s="53"/>
      <c r="S2352" s="54">
        <v>8</v>
      </c>
      <c r="T2352" s="54"/>
      <c r="V2352" s="5">
        <v>0</v>
      </c>
      <c r="W2352" s="4" t="s">
        <v>542</v>
      </c>
      <c r="X2352" s="55" t="s">
        <v>543</v>
      </c>
      <c r="Y2352" s="55"/>
      <c r="Z2352" s="55"/>
      <c r="AA2352" s="55"/>
      <c r="AB2352" s="56">
        <v>0</v>
      </c>
      <c r="AC2352" s="56"/>
    </row>
    <row r="2353" spans="1:29" ht="11.1" customHeight="1" x14ac:dyDescent="0.15">
      <c r="A2353" s="6" t="s">
        <v>541</v>
      </c>
      <c r="C2353" s="40" t="s">
        <v>548</v>
      </c>
      <c r="D2353" s="40"/>
      <c r="E2353" s="40"/>
      <c r="F2353" s="40"/>
      <c r="G2353" s="51">
        <v>3657698</v>
      </c>
      <c r="H2353" s="51"/>
      <c r="I2353" s="52" t="s">
        <v>521</v>
      </c>
      <c r="J2353" s="52"/>
      <c r="K2353" s="52"/>
      <c r="L2353" s="52"/>
      <c r="M2353" s="53" t="s">
        <v>475</v>
      </c>
      <c r="N2353" s="53"/>
      <c r="O2353" s="53"/>
      <c r="P2353" s="53" t="s">
        <v>550</v>
      </c>
      <c r="Q2353" s="53"/>
      <c r="R2353" s="53"/>
      <c r="S2353" s="54">
        <v>7.38</v>
      </c>
      <c r="T2353" s="54"/>
      <c r="V2353" s="5">
        <v>0</v>
      </c>
      <c r="W2353" s="4" t="s">
        <v>542</v>
      </c>
      <c r="X2353" s="55" t="s">
        <v>543</v>
      </c>
      <c r="Y2353" s="55"/>
      <c r="Z2353" s="55"/>
      <c r="AA2353" s="55"/>
      <c r="AB2353" s="56">
        <v>0</v>
      </c>
      <c r="AC2353" s="56"/>
    </row>
    <row r="2354" spans="1:29" ht="11.1" customHeight="1" x14ac:dyDescent="0.15">
      <c r="A2354" s="6" t="s">
        <v>541</v>
      </c>
      <c r="C2354" s="40" t="s">
        <v>548</v>
      </c>
      <c r="D2354" s="40"/>
      <c r="E2354" s="40"/>
      <c r="F2354" s="40"/>
      <c r="G2354" s="51">
        <v>3657762</v>
      </c>
      <c r="H2354" s="51"/>
      <c r="I2354" s="52" t="s">
        <v>521</v>
      </c>
      <c r="J2354" s="52"/>
      <c r="K2354" s="52"/>
      <c r="L2354" s="52"/>
      <c r="M2354" s="53" t="s">
        <v>475</v>
      </c>
      <c r="N2354" s="53"/>
      <c r="O2354" s="53"/>
      <c r="P2354" s="53" t="s">
        <v>551</v>
      </c>
      <c r="Q2354" s="53"/>
      <c r="R2354" s="53"/>
      <c r="S2354" s="54">
        <v>6.69</v>
      </c>
      <c r="T2354" s="54"/>
      <c r="V2354" s="5">
        <v>0</v>
      </c>
      <c r="W2354" s="4" t="s">
        <v>542</v>
      </c>
      <c r="X2354" s="55" t="s">
        <v>543</v>
      </c>
      <c r="Y2354" s="55"/>
      <c r="Z2354" s="55"/>
      <c r="AA2354" s="55"/>
      <c r="AB2354" s="56">
        <v>0</v>
      </c>
      <c r="AC2354" s="56"/>
    </row>
    <row r="2355" spans="1:29" ht="11.1" customHeight="1" x14ac:dyDescent="0.15">
      <c r="A2355" s="6" t="s">
        <v>541</v>
      </c>
      <c r="C2355" s="40" t="s">
        <v>548</v>
      </c>
      <c r="D2355" s="40"/>
      <c r="E2355" s="40"/>
      <c r="F2355" s="40"/>
      <c r="G2355" s="51">
        <v>3661268</v>
      </c>
      <c r="H2355" s="51"/>
      <c r="I2355" s="52" t="s">
        <v>522</v>
      </c>
      <c r="J2355" s="52"/>
      <c r="K2355" s="52"/>
      <c r="L2355" s="52"/>
      <c r="M2355" s="53" t="s">
        <v>475</v>
      </c>
      <c r="N2355" s="53"/>
      <c r="O2355" s="53"/>
      <c r="P2355" s="53" t="s">
        <v>550</v>
      </c>
      <c r="Q2355" s="53"/>
      <c r="R2355" s="53"/>
      <c r="S2355" s="54">
        <v>7.36</v>
      </c>
      <c r="T2355" s="54"/>
      <c r="V2355" s="5">
        <v>0</v>
      </c>
      <c r="W2355" s="4" t="s">
        <v>542</v>
      </c>
      <c r="X2355" s="55" t="s">
        <v>543</v>
      </c>
      <c r="Y2355" s="55"/>
      <c r="Z2355" s="55"/>
      <c r="AA2355" s="55"/>
      <c r="AB2355" s="56">
        <v>0</v>
      </c>
      <c r="AC2355" s="56"/>
    </row>
    <row r="2356" spans="1:29" ht="11.1" customHeight="1" x14ac:dyDescent="0.15">
      <c r="A2356" s="6" t="s">
        <v>541</v>
      </c>
      <c r="C2356" s="40" t="s">
        <v>548</v>
      </c>
      <c r="D2356" s="40"/>
      <c r="E2356" s="40"/>
      <c r="F2356" s="40"/>
      <c r="G2356" s="51">
        <v>3661403</v>
      </c>
      <c r="H2356" s="51"/>
      <c r="I2356" s="52" t="s">
        <v>522</v>
      </c>
      <c r="J2356" s="52"/>
      <c r="K2356" s="52"/>
      <c r="L2356" s="52"/>
      <c r="M2356" s="53" t="s">
        <v>475</v>
      </c>
      <c r="N2356" s="53"/>
      <c r="O2356" s="53"/>
      <c r="P2356" s="53" t="s">
        <v>551</v>
      </c>
      <c r="Q2356" s="53"/>
      <c r="R2356" s="53"/>
      <c r="S2356" s="54">
        <v>7.02</v>
      </c>
      <c r="T2356" s="54"/>
      <c r="V2356" s="5">
        <v>0</v>
      </c>
      <c r="W2356" s="4" t="s">
        <v>542</v>
      </c>
      <c r="X2356" s="55" t="s">
        <v>543</v>
      </c>
      <c r="Y2356" s="55"/>
      <c r="Z2356" s="55"/>
      <c r="AA2356" s="55"/>
      <c r="AB2356" s="56">
        <v>0</v>
      </c>
      <c r="AC2356" s="56"/>
    </row>
    <row r="2357" spans="1:29" ht="11.1" customHeight="1" x14ac:dyDescent="0.15">
      <c r="A2357" s="6" t="s">
        <v>541</v>
      </c>
      <c r="C2357" s="40" t="s">
        <v>548</v>
      </c>
      <c r="D2357" s="40"/>
      <c r="E2357" s="40"/>
      <c r="F2357" s="40"/>
      <c r="G2357" s="51">
        <v>3664485</v>
      </c>
      <c r="H2357" s="51"/>
      <c r="I2357" s="52" t="s">
        <v>524</v>
      </c>
      <c r="J2357" s="52"/>
      <c r="K2357" s="52"/>
      <c r="L2357" s="52"/>
      <c r="M2357" s="53" t="s">
        <v>475</v>
      </c>
      <c r="N2357" s="53"/>
      <c r="O2357" s="53"/>
      <c r="P2357" s="53" t="s">
        <v>551</v>
      </c>
      <c r="Q2357" s="53"/>
      <c r="R2357" s="53"/>
      <c r="S2357" s="54">
        <v>3.6</v>
      </c>
      <c r="T2357" s="54"/>
      <c r="V2357" s="5">
        <v>0</v>
      </c>
      <c r="W2357" s="4" t="s">
        <v>542</v>
      </c>
      <c r="X2357" s="55" t="s">
        <v>543</v>
      </c>
      <c r="Y2357" s="55"/>
      <c r="Z2357" s="55"/>
      <c r="AA2357" s="55"/>
      <c r="AB2357" s="56">
        <v>0</v>
      </c>
      <c r="AC2357" s="56"/>
    </row>
    <row r="2358" spans="1:29" ht="11.1" customHeight="1" x14ac:dyDescent="0.15">
      <c r="A2358" s="6" t="s">
        <v>541</v>
      </c>
      <c r="C2358" s="40" t="s">
        <v>548</v>
      </c>
      <c r="D2358" s="40"/>
      <c r="E2358" s="40"/>
      <c r="F2358" s="40"/>
      <c r="G2358" s="51">
        <v>3664752</v>
      </c>
      <c r="H2358" s="51"/>
      <c r="I2358" s="52" t="s">
        <v>524</v>
      </c>
      <c r="J2358" s="52"/>
      <c r="K2358" s="52"/>
      <c r="L2358" s="52"/>
      <c r="M2358" s="53" t="s">
        <v>475</v>
      </c>
      <c r="N2358" s="53"/>
      <c r="O2358" s="53"/>
      <c r="P2358" s="53" t="s">
        <v>550</v>
      </c>
      <c r="Q2358" s="53"/>
      <c r="R2358" s="53"/>
      <c r="S2358" s="54">
        <v>7.64</v>
      </c>
      <c r="T2358" s="54"/>
      <c r="V2358" s="5">
        <v>0</v>
      </c>
      <c r="W2358" s="4" t="s">
        <v>542</v>
      </c>
      <c r="X2358" s="55" t="s">
        <v>543</v>
      </c>
      <c r="Y2358" s="55"/>
      <c r="Z2358" s="55"/>
      <c r="AA2358" s="55"/>
      <c r="AB2358" s="56">
        <v>0</v>
      </c>
      <c r="AC2358" s="56"/>
    </row>
    <row r="2359" spans="1:29" ht="11.1" customHeight="1" x14ac:dyDescent="0.15">
      <c r="A2359" s="6" t="s">
        <v>541</v>
      </c>
      <c r="C2359" s="40" t="s">
        <v>548</v>
      </c>
      <c r="D2359" s="40"/>
      <c r="E2359" s="40"/>
      <c r="F2359" s="40"/>
      <c r="G2359" s="51">
        <v>3664823</v>
      </c>
      <c r="H2359" s="51"/>
      <c r="I2359" s="52" t="s">
        <v>524</v>
      </c>
      <c r="J2359" s="52"/>
      <c r="K2359" s="52"/>
      <c r="L2359" s="52"/>
      <c r="M2359" s="53" t="s">
        <v>475</v>
      </c>
      <c r="N2359" s="53"/>
      <c r="O2359" s="53"/>
      <c r="P2359" s="53" t="s">
        <v>551</v>
      </c>
      <c r="Q2359" s="53"/>
      <c r="R2359" s="53"/>
      <c r="S2359" s="54">
        <v>3.46</v>
      </c>
      <c r="T2359" s="54"/>
      <c r="V2359" s="5">
        <v>0</v>
      </c>
      <c r="W2359" s="4" t="s">
        <v>542</v>
      </c>
      <c r="X2359" s="55" t="s">
        <v>543</v>
      </c>
      <c r="Y2359" s="55"/>
      <c r="Z2359" s="55"/>
      <c r="AA2359" s="55"/>
      <c r="AB2359" s="56">
        <v>0</v>
      </c>
      <c r="AC2359" s="56"/>
    </row>
    <row r="2360" spans="1:29" ht="11.1" customHeight="1" x14ac:dyDescent="0.15">
      <c r="A2360" s="6" t="s">
        <v>541</v>
      </c>
      <c r="C2360" s="40" t="s">
        <v>548</v>
      </c>
      <c r="D2360" s="40"/>
      <c r="E2360" s="40"/>
      <c r="F2360" s="40"/>
      <c r="G2360" s="51">
        <v>3668202</v>
      </c>
      <c r="H2360" s="51"/>
      <c r="I2360" s="52" t="s">
        <v>557</v>
      </c>
      <c r="J2360" s="52"/>
      <c r="K2360" s="52"/>
      <c r="L2360" s="52"/>
      <c r="M2360" s="53" t="s">
        <v>475</v>
      </c>
      <c r="N2360" s="53"/>
      <c r="O2360" s="53"/>
      <c r="P2360" s="53" t="s">
        <v>550</v>
      </c>
      <c r="Q2360" s="53"/>
      <c r="R2360" s="53"/>
      <c r="S2360" s="54">
        <v>8.42</v>
      </c>
      <c r="T2360" s="54"/>
      <c r="V2360" s="5">
        <v>0</v>
      </c>
      <c r="W2360" s="4" t="s">
        <v>542</v>
      </c>
      <c r="X2360" s="55" t="s">
        <v>543</v>
      </c>
      <c r="Y2360" s="55"/>
      <c r="Z2360" s="55"/>
      <c r="AA2360" s="55"/>
      <c r="AB2360" s="56">
        <v>0</v>
      </c>
      <c r="AC2360" s="56"/>
    </row>
    <row r="2361" spans="1:29" ht="11.1" customHeight="1" x14ac:dyDescent="0.15">
      <c r="A2361" s="6" t="s">
        <v>541</v>
      </c>
      <c r="C2361" s="40" t="s">
        <v>548</v>
      </c>
      <c r="D2361" s="40"/>
      <c r="E2361" s="40"/>
      <c r="F2361" s="40"/>
      <c r="G2361" s="51">
        <v>3668276</v>
      </c>
      <c r="H2361" s="51"/>
      <c r="I2361" s="52" t="s">
        <v>557</v>
      </c>
      <c r="J2361" s="52"/>
      <c r="K2361" s="52"/>
      <c r="L2361" s="52"/>
      <c r="M2361" s="53" t="s">
        <v>475</v>
      </c>
      <c r="N2361" s="53"/>
      <c r="O2361" s="53"/>
      <c r="P2361" s="53" t="s">
        <v>551</v>
      </c>
      <c r="Q2361" s="53"/>
      <c r="R2361" s="53"/>
      <c r="S2361" s="54">
        <v>7.65</v>
      </c>
      <c r="T2361" s="54"/>
      <c r="V2361" s="5">
        <v>0</v>
      </c>
      <c r="W2361" s="4" t="s">
        <v>542</v>
      </c>
      <c r="X2361" s="55" t="s">
        <v>543</v>
      </c>
      <c r="Y2361" s="55"/>
      <c r="Z2361" s="55"/>
      <c r="AA2361" s="55"/>
      <c r="AB2361" s="56">
        <v>0</v>
      </c>
      <c r="AC2361" s="56"/>
    </row>
    <row r="2362" spans="1:29" ht="11.1" customHeight="1" x14ac:dyDescent="0.15">
      <c r="A2362" s="6" t="s">
        <v>541</v>
      </c>
      <c r="C2362" s="40" t="s">
        <v>548</v>
      </c>
      <c r="D2362" s="40"/>
      <c r="E2362" s="40"/>
      <c r="F2362" s="40"/>
      <c r="G2362" s="51">
        <v>3671055</v>
      </c>
      <c r="H2362" s="51"/>
      <c r="I2362" s="52" t="s">
        <v>558</v>
      </c>
      <c r="J2362" s="52"/>
      <c r="K2362" s="52"/>
      <c r="L2362" s="52"/>
      <c r="M2362" s="53" t="s">
        <v>475</v>
      </c>
      <c r="N2362" s="53"/>
      <c r="O2362" s="53"/>
      <c r="P2362" s="53" t="s">
        <v>550</v>
      </c>
      <c r="Q2362" s="53"/>
      <c r="R2362" s="53"/>
      <c r="S2362" s="54">
        <v>8.26</v>
      </c>
      <c r="T2362" s="54"/>
      <c r="V2362" s="5">
        <v>0</v>
      </c>
      <c r="W2362" s="4" t="s">
        <v>542</v>
      </c>
      <c r="X2362" s="55" t="s">
        <v>543</v>
      </c>
      <c r="Y2362" s="55"/>
      <c r="Z2362" s="55"/>
      <c r="AA2362" s="55"/>
      <c r="AB2362" s="56">
        <v>0</v>
      </c>
      <c r="AC2362" s="56"/>
    </row>
    <row r="2363" spans="1:29" ht="11.1" customHeight="1" x14ac:dyDescent="0.15">
      <c r="A2363" s="6" t="s">
        <v>541</v>
      </c>
      <c r="C2363" s="40" t="s">
        <v>548</v>
      </c>
      <c r="D2363" s="40"/>
      <c r="E2363" s="40"/>
      <c r="F2363" s="40"/>
      <c r="G2363" s="51">
        <v>3671095</v>
      </c>
      <c r="H2363" s="51"/>
      <c r="I2363" s="52" t="s">
        <v>558</v>
      </c>
      <c r="J2363" s="52"/>
      <c r="K2363" s="52"/>
      <c r="L2363" s="52"/>
      <c r="M2363" s="53" t="s">
        <v>475</v>
      </c>
      <c r="N2363" s="53"/>
      <c r="O2363" s="53"/>
      <c r="P2363" s="53" t="s">
        <v>551</v>
      </c>
      <c r="Q2363" s="53"/>
      <c r="R2363" s="53"/>
      <c r="S2363" s="54">
        <v>7.45</v>
      </c>
      <c r="T2363" s="54"/>
      <c r="V2363" s="5">
        <v>0</v>
      </c>
      <c r="W2363" s="4" t="s">
        <v>542</v>
      </c>
      <c r="X2363" s="55" t="s">
        <v>543</v>
      </c>
      <c r="Y2363" s="55"/>
      <c r="Z2363" s="55"/>
      <c r="AA2363" s="55"/>
      <c r="AB2363" s="56">
        <v>0</v>
      </c>
      <c r="AC2363" s="56"/>
    </row>
    <row r="2364" spans="1:29" ht="11.1" customHeight="1" x14ac:dyDescent="0.15">
      <c r="A2364" s="6" t="s">
        <v>541</v>
      </c>
      <c r="C2364" s="40" t="s">
        <v>548</v>
      </c>
      <c r="D2364" s="40"/>
      <c r="E2364" s="40"/>
      <c r="F2364" s="40"/>
      <c r="G2364" s="51">
        <v>3674537</v>
      </c>
      <c r="H2364" s="51"/>
      <c r="I2364" s="52" t="s">
        <v>525</v>
      </c>
      <c r="J2364" s="52"/>
      <c r="K2364" s="52"/>
      <c r="L2364" s="52"/>
      <c r="M2364" s="53" t="s">
        <v>475</v>
      </c>
      <c r="N2364" s="53"/>
      <c r="O2364" s="53"/>
      <c r="P2364" s="53" t="s">
        <v>550</v>
      </c>
      <c r="Q2364" s="53"/>
      <c r="R2364" s="53"/>
      <c r="S2364" s="54">
        <v>9.15</v>
      </c>
      <c r="T2364" s="54"/>
      <c r="V2364" s="5">
        <v>0</v>
      </c>
      <c r="W2364" s="4" t="s">
        <v>542</v>
      </c>
      <c r="X2364" s="55" t="s">
        <v>543</v>
      </c>
      <c r="Y2364" s="55"/>
      <c r="Z2364" s="55"/>
      <c r="AA2364" s="55"/>
      <c r="AB2364" s="56">
        <v>0</v>
      </c>
      <c r="AC2364" s="56"/>
    </row>
    <row r="2365" spans="1:29" ht="11.1" customHeight="1" x14ac:dyDescent="0.15">
      <c r="A2365" s="6" t="s">
        <v>541</v>
      </c>
      <c r="C2365" s="40" t="s">
        <v>548</v>
      </c>
      <c r="D2365" s="40"/>
      <c r="E2365" s="40"/>
      <c r="F2365" s="40"/>
      <c r="G2365" s="51">
        <v>3674663</v>
      </c>
      <c r="H2365" s="51"/>
      <c r="I2365" s="52" t="s">
        <v>525</v>
      </c>
      <c r="J2365" s="52"/>
      <c r="K2365" s="52"/>
      <c r="L2365" s="52"/>
      <c r="M2365" s="53" t="s">
        <v>475</v>
      </c>
      <c r="N2365" s="53"/>
      <c r="O2365" s="53"/>
      <c r="P2365" s="53" t="s">
        <v>551</v>
      </c>
      <c r="Q2365" s="53"/>
      <c r="R2365" s="53"/>
      <c r="S2365" s="54">
        <v>8.4600000000000009</v>
      </c>
      <c r="T2365" s="54"/>
      <c r="V2365" s="5">
        <v>0</v>
      </c>
      <c r="W2365" s="4" t="s">
        <v>542</v>
      </c>
      <c r="X2365" s="55" t="s">
        <v>543</v>
      </c>
      <c r="Y2365" s="55"/>
      <c r="Z2365" s="55"/>
      <c r="AA2365" s="55"/>
      <c r="AB2365" s="56">
        <v>0</v>
      </c>
      <c r="AC2365" s="56"/>
    </row>
    <row r="2366" spans="1:29" ht="11.1" customHeight="1" x14ac:dyDescent="0.15">
      <c r="A2366" s="6" t="s">
        <v>541</v>
      </c>
      <c r="C2366" s="40" t="s">
        <v>548</v>
      </c>
      <c r="D2366" s="40"/>
      <c r="E2366" s="40"/>
      <c r="F2366" s="40"/>
      <c r="G2366" s="51">
        <v>3677594</v>
      </c>
      <c r="H2366" s="51"/>
      <c r="I2366" s="52" t="s">
        <v>527</v>
      </c>
      <c r="J2366" s="52"/>
      <c r="K2366" s="52"/>
      <c r="L2366" s="52"/>
      <c r="M2366" s="53" t="s">
        <v>475</v>
      </c>
      <c r="N2366" s="53"/>
      <c r="O2366" s="53"/>
      <c r="P2366" s="53" t="s">
        <v>550</v>
      </c>
      <c r="Q2366" s="53"/>
      <c r="R2366" s="53"/>
      <c r="S2366" s="54">
        <v>9.69</v>
      </c>
      <c r="T2366" s="54"/>
      <c r="V2366" s="5">
        <v>0</v>
      </c>
      <c r="W2366" s="4" t="s">
        <v>542</v>
      </c>
      <c r="X2366" s="55" t="s">
        <v>543</v>
      </c>
      <c r="Y2366" s="55"/>
      <c r="Z2366" s="55"/>
      <c r="AA2366" s="55"/>
      <c r="AB2366" s="56">
        <v>0</v>
      </c>
      <c r="AC2366" s="56"/>
    </row>
    <row r="2367" spans="1:29" ht="11.1" customHeight="1" x14ac:dyDescent="0.15">
      <c r="A2367" s="6" t="s">
        <v>541</v>
      </c>
      <c r="C2367" s="40" t="s">
        <v>548</v>
      </c>
      <c r="D2367" s="40"/>
      <c r="E2367" s="40"/>
      <c r="F2367" s="40"/>
      <c r="G2367" s="51">
        <v>3677701</v>
      </c>
      <c r="H2367" s="51"/>
      <c r="I2367" s="52" t="s">
        <v>527</v>
      </c>
      <c r="J2367" s="52"/>
      <c r="K2367" s="52"/>
      <c r="L2367" s="52"/>
      <c r="M2367" s="53" t="s">
        <v>475</v>
      </c>
      <c r="N2367" s="53"/>
      <c r="O2367" s="53"/>
      <c r="P2367" s="53" t="s">
        <v>550</v>
      </c>
      <c r="Q2367" s="53"/>
      <c r="R2367" s="53"/>
      <c r="S2367" s="54">
        <v>1.01</v>
      </c>
      <c r="T2367" s="54"/>
      <c r="V2367" s="5">
        <v>0</v>
      </c>
      <c r="W2367" s="4" t="s">
        <v>542</v>
      </c>
      <c r="X2367" s="55" t="s">
        <v>543</v>
      </c>
      <c r="Y2367" s="55"/>
      <c r="Z2367" s="55"/>
      <c r="AA2367" s="55"/>
      <c r="AB2367" s="56">
        <v>0</v>
      </c>
      <c r="AC2367" s="56"/>
    </row>
    <row r="2368" spans="1:29" ht="11.1" customHeight="1" x14ac:dyDescent="0.15">
      <c r="A2368" s="6" t="s">
        <v>541</v>
      </c>
      <c r="C2368" s="40" t="s">
        <v>548</v>
      </c>
      <c r="D2368" s="40"/>
      <c r="E2368" s="40"/>
      <c r="F2368" s="40"/>
      <c r="G2368" s="51">
        <v>3677762</v>
      </c>
      <c r="H2368" s="51"/>
      <c r="I2368" s="52" t="s">
        <v>527</v>
      </c>
      <c r="J2368" s="52"/>
      <c r="K2368" s="52"/>
      <c r="L2368" s="52"/>
      <c r="M2368" s="53" t="s">
        <v>475</v>
      </c>
      <c r="N2368" s="53"/>
      <c r="O2368" s="53"/>
      <c r="P2368" s="53" t="s">
        <v>551</v>
      </c>
      <c r="Q2368" s="53"/>
      <c r="R2368" s="53"/>
      <c r="S2368" s="54">
        <v>8.9</v>
      </c>
      <c r="T2368" s="54"/>
      <c r="V2368" s="5">
        <v>0</v>
      </c>
      <c r="W2368" s="4" t="s">
        <v>542</v>
      </c>
      <c r="X2368" s="55" t="s">
        <v>543</v>
      </c>
      <c r="Y2368" s="55"/>
      <c r="Z2368" s="55"/>
      <c r="AA2368" s="55"/>
      <c r="AB2368" s="56">
        <v>0</v>
      </c>
      <c r="AC2368" s="56"/>
    </row>
    <row r="2369" spans="1:32" ht="11.1" customHeight="1" x14ac:dyDescent="0.15">
      <c r="A2369" s="6" t="s">
        <v>541</v>
      </c>
      <c r="C2369" s="40" t="s">
        <v>548</v>
      </c>
      <c r="D2369" s="40"/>
      <c r="E2369" s="40"/>
      <c r="F2369" s="40"/>
      <c r="G2369" s="51">
        <v>3681238</v>
      </c>
      <c r="H2369" s="51"/>
      <c r="I2369" s="52" t="s">
        <v>528</v>
      </c>
      <c r="J2369" s="52"/>
      <c r="K2369" s="52"/>
      <c r="L2369" s="52"/>
      <c r="M2369" s="53" t="s">
        <v>475</v>
      </c>
      <c r="N2369" s="53"/>
      <c r="O2369" s="53"/>
      <c r="P2369" s="53" t="s">
        <v>551</v>
      </c>
      <c r="Q2369" s="53"/>
      <c r="R2369" s="53"/>
      <c r="S2369" s="54">
        <v>7.32</v>
      </c>
      <c r="T2369" s="54"/>
      <c r="V2369" s="5">
        <v>0</v>
      </c>
      <c r="W2369" s="4" t="s">
        <v>542</v>
      </c>
      <c r="X2369" s="55" t="s">
        <v>543</v>
      </c>
      <c r="Y2369" s="55"/>
      <c r="Z2369" s="55"/>
      <c r="AA2369" s="55"/>
      <c r="AB2369" s="56">
        <v>0</v>
      </c>
      <c r="AC2369" s="56"/>
    </row>
    <row r="2370" spans="1:32" ht="11.1" customHeight="1" x14ac:dyDescent="0.15">
      <c r="A2370" s="6" t="s">
        <v>541</v>
      </c>
      <c r="C2370" s="40" t="s">
        <v>548</v>
      </c>
      <c r="D2370" s="40"/>
      <c r="E2370" s="40"/>
      <c r="F2370" s="40"/>
      <c r="G2370" s="51">
        <v>3681348</v>
      </c>
      <c r="H2370" s="51"/>
      <c r="I2370" s="52" t="s">
        <v>528</v>
      </c>
      <c r="J2370" s="52"/>
      <c r="K2370" s="52"/>
      <c r="L2370" s="52"/>
      <c r="M2370" s="53" t="s">
        <v>475</v>
      </c>
      <c r="N2370" s="53"/>
      <c r="O2370" s="53"/>
      <c r="P2370" s="53" t="s">
        <v>526</v>
      </c>
      <c r="Q2370" s="53"/>
      <c r="R2370" s="53"/>
      <c r="S2370" s="54">
        <v>6.75</v>
      </c>
      <c r="T2370" s="54"/>
      <c r="V2370" s="5">
        <v>0</v>
      </c>
      <c r="W2370" s="4" t="s">
        <v>542</v>
      </c>
      <c r="X2370" s="55" t="s">
        <v>543</v>
      </c>
      <c r="Y2370" s="55"/>
      <c r="Z2370" s="55"/>
      <c r="AA2370" s="55"/>
      <c r="AB2370" s="56">
        <v>0</v>
      </c>
      <c r="AC2370" s="56"/>
    </row>
    <row r="2371" spans="1:32" ht="11.1" customHeight="1" x14ac:dyDescent="0.15">
      <c r="A2371" s="6" t="s">
        <v>541</v>
      </c>
      <c r="C2371" s="40" t="s">
        <v>548</v>
      </c>
      <c r="D2371" s="40"/>
      <c r="E2371" s="40"/>
      <c r="F2371" s="40"/>
      <c r="G2371" s="51">
        <v>3681352</v>
      </c>
      <c r="H2371" s="51"/>
      <c r="I2371" s="52" t="s">
        <v>528</v>
      </c>
      <c r="J2371" s="52"/>
      <c r="K2371" s="52"/>
      <c r="L2371" s="52"/>
      <c r="M2371" s="53" t="s">
        <v>475</v>
      </c>
      <c r="N2371" s="53"/>
      <c r="O2371" s="53"/>
      <c r="P2371" s="53" t="s">
        <v>523</v>
      </c>
      <c r="Q2371" s="53"/>
      <c r="R2371" s="53"/>
      <c r="S2371" s="54">
        <v>2.5099999999999998</v>
      </c>
      <c r="T2371" s="54"/>
      <c r="V2371" s="5">
        <v>0</v>
      </c>
      <c r="W2371" s="4" t="s">
        <v>542</v>
      </c>
      <c r="X2371" s="55" t="s">
        <v>543</v>
      </c>
      <c r="Y2371" s="55"/>
      <c r="Z2371" s="55"/>
      <c r="AA2371" s="55"/>
      <c r="AB2371" s="56">
        <v>0</v>
      </c>
      <c r="AC2371" s="56"/>
    </row>
    <row r="2372" spans="1:32" ht="11.1" customHeight="1" x14ac:dyDescent="0.15">
      <c r="A2372" s="6" t="s">
        <v>541</v>
      </c>
      <c r="C2372" s="40" t="s">
        <v>548</v>
      </c>
      <c r="D2372" s="40"/>
      <c r="E2372" s="40"/>
      <c r="F2372" s="40"/>
      <c r="G2372" s="51">
        <v>3684377</v>
      </c>
      <c r="H2372" s="51"/>
      <c r="I2372" s="52" t="s">
        <v>529</v>
      </c>
      <c r="J2372" s="52"/>
      <c r="K2372" s="52"/>
      <c r="L2372" s="52"/>
      <c r="M2372" s="53" t="s">
        <v>475</v>
      </c>
      <c r="N2372" s="53"/>
      <c r="O2372" s="53"/>
      <c r="P2372" s="53" t="s">
        <v>550</v>
      </c>
      <c r="Q2372" s="53"/>
      <c r="R2372" s="53"/>
      <c r="S2372" s="54">
        <v>7.54</v>
      </c>
      <c r="T2372" s="54"/>
      <c r="V2372" s="5">
        <v>0</v>
      </c>
      <c r="W2372" s="4" t="s">
        <v>542</v>
      </c>
      <c r="X2372" s="55" t="s">
        <v>543</v>
      </c>
      <c r="Y2372" s="55"/>
      <c r="Z2372" s="55"/>
      <c r="AA2372" s="55"/>
      <c r="AB2372" s="56">
        <v>0</v>
      </c>
      <c r="AC2372" s="56"/>
    </row>
    <row r="2373" spans="1:32" ht="11.1" customHeight="1" x14ac:dyDescent="0.15">
      <c r="A2373" s="6" t="s">
        <v>541</v>
      </c>
      <c r="C2373" s="40" t="s">
        <v>548</v>
      </c>
      <c r="D2373" s="40"/>
      <c r="E2373" s="40"/>
      <c r="F2373" s="40"/>
      <c r="G2373" s="51">
        <v>3684439</v>
      </c>
      <c r="H2373" s="51"/>
      <c r="I2373" s="52" t="s">
        <v>529</v>
      </c>
      <c r="J2373" s="52"/>
      <c r="K2373" s="52"/>
      <c r="L2373" s="52"/>
      <c r="M2373" s="53" t="s">
        <v>475</v>
      </c>
      <c r="N2373" s="53"/>
      <c r="O2373" s="53"/>
      <c r="P2373" s="53" t="s">
        <v>551</v>
      </c>
      <c r="Q2373" s="53"/>
      <c r="R2373" s="53"/>
      <c r="S2373" s="54">
        <v>6.96</v>
      </c>
      <c r="T2373" s="54"/>
      <c r="V2373" s="5">
        <v>0</v>
      </c>
      <c r="W2373" s="4" t="s">
        <v>542</v>
      </c>
      <c r="X2373" s="55" t="s">
        <v>543</v>
      </c>
      <c r="Y2373" s="55"/>
      <c r="Z2373" s="55"/>
      <c r="AA2373" s="55"/>
      <c r="AB2373" s="56">
        <v>0</v>
      </c>
      <c r="AC2373" s="56"/>
    </row>
    <row r="2374" spans="1:32" ht="11.1" customHeight="1" x14ac:dyDescent="0.15">
      <c r="A2374" s="6" t="s">
        <v>541</v>
      </c>
      <c r="C2374" s="40" t="s">
        <v>548</v>
      </c>
      <c r="D2374" s="40"/>
      <c r="E2374" s="40"/>
      <c r="F2374" s="40"/>
      <c r="G2374" s="51">
        <v>3686810</v>
      </c>
      <c r="H2374" s="51"/>
      <c r="I2374" s="52" t="s">
        <v>544</v>
      </c>
      <c r="J2374" s="52"/>
      <c r="K2374" s="52"/>
      <c r="L2374" s="52"/>
      <c r="M2374" s="53" t="s">
        <v>475</v>
      </c>
      <c r="N2374" s="53"/>
      <c r="O2374" s="53"/>
      <c r="P2374" s="53" t="s">
        <v>550</v>
      </c>
      <c r="Q2374" s="53"/>
      <c r="R2374" s="53"/>
      <c r="S2374" s="54">
        <v>5.0599999999999996</v>
      </c>
      <c r="T2374" s="54"/>
      <c r="V2374" s="5">
        <v>0</v>
      </c>
      <c r="W2374" s="4" t="s">
        <v>542</v>
      </c>
      <c r="X2374" s="55" t="s">
        <v>543</v>
      </c>
      <c r="Y2374" s="55"/>
      <c r="Z2374" s="55"/>
      <c r="AA2374" s="55"/>
      <c r="AB2374" s="56">
        <v>0</v>
      </c>
      <c r="AC2374" s="56"/>
    </row>
    <row r="2375" spans="1:32" ht="11.1" customHeight="1" x14ac:dyDescent="0.15">
      <c r="A2375" s="6" t="s">
        <v>541</v>
      </c>
      <c r="C2375" s="40" t="s">
        <v>548</v>
      </c>
      <c r="D2375" s="40"/>
      <c r="E2375" s="40"/>
      <c r="F2375" s="40"/>
      <c r="G2375" s="51">
        <v>3687037</v>
      </c>
      <c r="H2375" s="51"/>
      <c r="I2375" s="52" t="s">
        <v>544</v>
      </c>
      <c r="J2375" s="52"/>
      <c r="K2375" s="52"/>
      <c r="L2375" s="52"/>
      <c r="M2375" s="53" t="s">
        <v>475</v>
      </c>
      <c r="N2375" s="53"/>
      <c r="O2375" s="53"/>
      <c r="P2375" s="53" t="s">
        <v>550</v>
      </c>
      <c r="Q2375" s="53"/>
      <c r="R2375" s="53"/>
      <c r="S2375" s="54">
        <v>3.02</v>
      </c>
      <c r="T2375" s="54"/>
      <c r="V2375" s="5">
        <v>0</v>
      </c>
      <c r="W2375" s="4" t="s">
        <v>542</v>
      </c>
      <c r="X2375" s="55" t="s">
        <v>543</v>
      </c>
      <c r="Y2375" s="55"/>
      <c r="Z2375" s="55"/>
      <c r="AA2375" s="55"/>
      <c r="AB2375" s="56">
        <v>0</v>
      </c>
      <c r="AC2375" s="56"/>
    </row>
    <row r="2376" spans="1:32" ht="11.1" customHeight="1" x14ac:dyDescent="0.15">
      <c r="A2376" s="6" t="s">
        <v>541</v>
      </c>
      <c r="C2376" s="40" t="s">
        <v>548</v>
      </c>
      <c r="D2376" s="40"/>
      <c r="E2376" s="40"/>
      <c r="F2376" s="40"/>
      <c r="G2376" s="51">
        <v>3687077</v>
      </c>
      <c r="H2376" s="51"/>
      <c r="I2376" s="52" t="s">
        <v>544</v>
      </c>
      <c r="J2376" s="52"/>
      <c r="K2376" s="52"/>
      <c r="L2376" s="52"/>
      <c r="M2376" s="53" t="s">
        <v>475</v>
      </c>
      <c r="N2376" s="53"/>
      <c r="O2376" s="53"/>
      <c r="P2376" s="53" t="s">
        <v>551</v>
      </c>
      <c r="Q2376" s="53"/>
      <c r="R2376" s="53"/>
      <c r="S2376" s="54">
        <v>7.79</v>
      </c>
      <c r="T2376" s="54"/>
      <c r="V2376" s="5">
        <v>0</v>
      </c>
      <c r="W2376" s="4" t="s">
        <v>542</v>
      </c>
      <c r="X2376" s="55" t="s">
        <v>543</v>
      </c>
      <c r="Y2376" s="55"/>
      <c r="Z2376" s="55"/>
      <c r="AA2376" s="55"/>
      <c r="AB2376" s="56">
        <v>0</v>
      </c>
      <c r="AC2376" s="56"/>
    </row>
    <row r="2377" spans="1:32" ht="11.1" customHeight="1" x14ac:dyDescent="0.15">
      <c r="A2377" s="6" t="s">
        <v>541</v>
      </c>
      <c r="C2377" s="40" t="s">
        <v>548</v>
      </c>
      <c r="D2377" s="40"/>
      <c r="E2377" s="40"/>
      <c r="F2377" s="40"/>
      <c r="G2377" s="51">
        <v>3689132</v>
      </c>
      <c r="H2377" s="51"/>
      <c r="I2377" s="52" t="s">
        <v>545</v>
      </c>
      <c r="J2377" s="52"/>
      <c r="K2377" s="52"/>
      <c r="L2377" s="52"/>
      <c r="M2377" s="53" t="s">
        <v>475</v>
      </c>
      <c r="N2377" s="53"/>
      <c r="O2377" s="53"/>
      <c r="P2377" s="53" t="s">
        <v>550</v>
      </c>
      <c r="Q2377" s="53"/>
      <c r="R2377" s="53"/>
      <c r="S2377" s="54">
        <v>7.66</v>
      </c>
      <c r="T2377" s="54"/>
      <c r="V2377" s="5">
        <v>0</v>
      </c>
      <c r="W2377" s="4" t="s">
        <v>542</v>
      </c>
      <c r="X2377" s="55" t="s">
        <v>543</v>
      </c>
      <c r="Y2377" s="55"/>
      <c r="Z2377" s="55"/>
      <c r="AA2377" s="55"/>
      <c r="AB2377" s="56">
        <v>0</v>
      </c>
      <c r="AC2377" s="56"/>
    </row>
    <row r="2378" spans="1:32" ht="11.1" customHeight="1" x14ac:dyDescent="0.15">
      <c r="A2378" s="6" t="s">
        <v>541</v>
      </c>
      <c r="C2378" s="40" t="s">
        <v>548</v>
      </c>
      <c r="D2378" s="40"/>
      <c r="E2378" s="40"/>
      <c r="F2378" s="40"/>
      <c r="G2378" s="51">
        <v>3689193</v>
      </c>
      <c r="H2378" s="51"/>
      <c r="I2378" s="52" t="s">
        <v>545</v>
      </c>
      <c r="J2378" s="52"/>
      <c r="K2378" s="52"/>
      <c r="L2378" s="52"/>
      <c r="M2378" s="53" t="s">
        <v>475</v>
      </c>
      <c r="N2378" s="53"/>
      <c r="O2378" s="53"/>
      <c r="P2378" s="53" t="s">
        <v>551</v>
      </c>
      <c r="Q2378" s="53"/>
      <c r="R2378" s="53"/>
      <c r="S2378" s="54">
        <v>5.34</v>
      </c>
      <c r="T2378" s="54"/>
      <c r="V2378" s="5">
        <v>0</v>
      </c>
      <c r="W2378" s="4" t="s">
        <v>542</v>
      </c>
      <c r="X2378" s="55" t="s">
        <v>543</v>
      </c>
      <c r="Y2378" s="55"/>
      <c r="Z2378" s="55"/>
      <c r="AA2378" s="55"/>
      <c r="AB2378" s="56">
        <v>0</v>
      </c>
      <c r="AC2378" s="56"/>
    </row>
    <row r="2379" spans="1:32" ht="11.1" customHeight="1" x14ac:dyDescent="0.15">
      <c r="A2379" s="6" t="s">
        <v>541</v>
      </c>
      <c r="C2379" s="40" t="s">
        <v>548</v>
      </c>
      <c r="D2379" s="40"/>
      <c r="E2379" s="40"/>
      <c r="F2379" s="40"/>
      <c r="G2379" s="51">
        <v>3689352</v>
      </c>
      <c r="H2379" s="51"/>
      <c r="I2379" s="52" t="s">
        <v>545</v>
      </c>
      <c r="J2379" s="52"/>
      <c r="K2379" s="52"/>
      <c r="L2379" s="52"/>
      <c r="M2379" s="53" t="s">
        <v>475</v>
      </c>
      <c r="N2379" s="53"/>
      <c r="O2379" s="53"/>
      <c r="P2379" s="53" t="s">
        <v>550</v>
      </c>
      <c r="Q2379" s="53"/>
      <c r="R2379" s="53"/>
      <c r="S2379" s="54">
        <v>5.67</v>
      </c>
      <c r="T2379" s="54"/>
      <c r="V2379" s="5">
        <v>0</v>
      </c>
      <c r="W2379" s="4" t="s">
        <v>542</v>
      </c>
      <c r="X2379" s="55" t="s">
        <v>543</v>
      </c>
      <c r="Y2379" s="55"/>
      <c r="Z2379" s="55"/>
      <c r="AA2379" s="55"/>
      <c r="AB2379" s="56">
        <v>0</v>
      </c>
      <c r="AC2379" s="56"/>
    </row>
    <row r="2380" spans="1:32" ht="11.1" customHeight="1" x14ac:dyDescent="0.15">
      <c r="A2380" s="6" t="s">
        <v>541</v>
      </c>
      <c r="C2380" s="40" t="s">
        <v>548</v>
      </c>
      <c r="D2380" s="40"/>
      <c r="E2380" s="40"/>
      <c r="F2380" s="40"/>
      <c r="G2380" s="51">
        <v>3689496</v>
      </c>
      <c r="H2380" s="51"/>
      <c r="I2380" s="52" t="s">
        <v>472</v>
      </c>
      <c r="J2380" s="52"/>
      <c r="K2380" s="52"/>
      <c r="L2380" s="52"/>
      <c r="M2380" s="53" t="s">
        <v>475</v>
      </c>
      <c r="N2380" s="53"/>
      <c r="O2380" s="53"/>
      <c r="P2380" s="53" t="s">
        <v>551</v>
      </c>
      <c r="Q2380" s="53"/>
      <c r="R2380" s="53"/>
      <c r="S2380" s="54">
        <v>5.07</v>
      </c>
      <c r="T2380" s="54"/>
      <c r="V2380" s="5">
        <v>0</v>
      </c>
      <c r="W2380" s="4" t="s">
        <v>542</v>
      </c>
      <c r="X2380" s="55" t="s">
        <v>543</v>
      </c>
      <c r="Y2380" s="55"/>
      <c r="Z2380" s="55"/>
      <c r="AA2380" s="55"/>
      <c r="AB2380" s="56">
        <v>0</v>
      </c>
      <c r="AC2380" s="56"/>
    </row>
    <row r="2381" spans="1:32" ht="0.75" customHeight="1" x14ac:dyDescent="0.15">
      <c r="A2381" s="44" t="s">
        <v>546</v>
      </c>
      <c r="B2381" s="44"/>
      <c r="C2381" s="44"/>
      <c r="D2381" s="44"/>
      <c r="E2381" s="44"/>
      <c r="F2381" s="44"/>
      <c r="G2381" s="44"/>
      <c r="H2381" s="44"/>
      <c r="I2381" s="44"/>
      <c r="J2381" s="44"/>
      <c r="K2381" s="44"/>
      <c r="L2381" s="58" t="s">
        <v>542</v>
      </c>
      <c r="M2381" s="58"/>
      <c r="N2381" s="58"/>
      <c r="O2381" s="58"/>
      <c r="P2381" s="58"/>
      <c r="Q2381" s="58"/>
      <c r="R2381" s="58"/>
      <c r="S2381" s="58"/>
      <c r="T2381" s="58"/>
      <c r="U2381" s="58"/>
      <c r="V2381" s="58"/>
      <c r="W2381" s="58"/>
      <c r="X2381" s="58"/>
      <c r="Y2381" s="58"/>
      <c r="Z2381" s="58"/>
      <c r="AA2381" s="58"/>
      <c r="AB2381" s="58"/>
      <c r="AC2381" s="58"/>
      <c r="AD2381" s="58"/>
    </row>
    <row r="2382" spans="1:32" ht="11.1" customHeight="1" x14ac:dyDescent="0.15">
      <c r="A2382" s="44"/>
      <c r="B2382" s="44"/>
      <c r="C2382" s="44"/>
      <c r="D2382" s="44"/>
      <c r="E2382" s="44"/>
      <c r="F2382" s="44"/>
      <c r="G2382" s="44"/>
      <c r="H2382" s="44"/>
      <c r="I2382" s="44"/>
      <c r="J2382" s="44"/>
      <c r="K2382" s="44"/>
      <c r="S2382" s="59">
        <v>816.11</v>
      </c>
      <c r="T2382" s="59"/>
      <c r="AB2382" s="60">
        <v>0</v>
      </c>
      <c r="AC2382" s="60"/>
    </row>
    <row r="2383" spans="1:32" ht="0.75" customHeight="1" x14ac:dyDescent="0.15">
      <c r="S2383" s="59"/>
      <c r="T2383" s="59"/>
      <c r="AB2383" s="60"/>
      <c r="AC2383" s="60"/>
    </row>
    <row r="2384" spans="1:32" ht="0.75" customHeight="1" x14ac:dyDescent="0.15">
      <c r="A2384" s="64" t="s">
        <v>559</v>
      </c>
      <c r="B2384" s="64"/>
      <c r="C2384" s="64"/>
      <c r="D2384" s="64"/>
      <c r="E2384" s="64"/>
      <c r="F2384" s="64"/>
      <c r="G2384" s="64"/>
      <c r="H2384" s="64"/>
      <c r="I2384" s="64"/>
      <c r="J2384" s="64"/>
      <c r="K2384" s="61" t="s">
        <v>542</v>
      </c>
      <c r="L2384" s="61"/>
      <c r="M2384" s="61"/>
      <c r="N2384" s="61"/>
      <c r="O2384" s="61"/>
      <c r="P2384" s="61"/>
      <c r="Q2384" s="61"/>
      <c r="R2384" s="62">
        <v>816.11</v>
      </c>
      <c r="S2384" s="62"/>
      <c r="T2384" s="62"/>
      <c r="U2384" s="61" t="s">
        <v>542</v>
      </c>
      <c r="V2384" s="61"/>
      <c r="W2384" s="61"/>
      <c r="X2384" s="61"/>
      <c r="Y2384" s="61"/>
      <c r="Z2384" s="61"/>
      <c r="AA2384" s="61"/>
      <c r="AB2384" s="63">
        <v>0</v>
      </c>
      <c r="AC2384" s="63"/>
      <c r="AD2384" s="7" t="s">
        <v>542</v>
      </c>
      <c r="AE2384" s="65" t="s">
        <v>542</v>
      </c>
      <c r="AF2384" s="65"/>
    </row>
    <row r="2385" spans="1:32" ht="11.85" customHeight="1" x14ac:dyDescent="0.15">
      <c r="A2385" s="64"/>
      <c r="B2385" s="64"/>
      <c r="C2385" s="64"/>
      <c r="D2385" s="64"/>
      <c r="E2385" s="64"/>
      <c r="F2385" s="64"/>
      <c r="G2385" s="64"/>
      <c r="H2385" s="64"/>
      <c r="I2385" s="64"/>
      <c r="J2385" s="64"/>
      <c r="K2385" s="65" t="s">
        <v>542</v>
      </c>
      <c r="L2385" s="65"/>
      <c r="M2385" s="65"/>
      <c r="N2385" s="65"/>
      <c r="O2385" s="65"/>
      <c r="P2385" s="65"/>
      <c r="Q2385" s="65"/>
      <c r="R2385" s="62"/>
      <c r="S2385" s="62"/>
      <c r="T2385" s="62"/>
      <c r="U2385" s="65" t="s">
        <v>542</v>
      </c>
      <c r="V2385" s="65"/>
      <c r="W2385" s="65"/>
      <c r="X2385" s="65"/>
      <c r="Y2385" s="65"/>
      <c r="Z2385" s="65"/>
      <c r="AA2385" s="65"/>
      <c r="AB2385" s="63"/>
      <c r="AC2385" s="63"/>
      <c r="AD2385" s="65" t="s">
        <v>542</v>
      </c>
      <c r="AE2385" s="65"/>
      <c r="AF2385" s="65"/>
    </row>
    <row r="2386" spans="1:32" ht="1.5" customHeight="1" x14ac:dyDescent="0.15">
      <c r="A2386" s="64"/>
      <c r="B2386" s="64"/>
      <c r="C2386" s="64"/>
      <c r="D2386" s="64"/>
      <c r="E2386" s="64"/>
      <c r="F2386" s="64"/>
      <c r="G2386" s="64"/>
      <c r="H2386" s="64"/>
      <c r="I2386" s="64"/>
      <c r="J2386" s="64"/>
      <c r="K2386" s="65"/>
      <c r="L2386" s="65"/>
      <c r="M2386" s="65"/>
      <c r="N2386" s="65"/>
      <c r="O2386" s="65"/>
      <c r="P2386" s="65"/>
      <c r="Q2386" s="65"/>
      <c r="R2386" s="65" t="s">
        <v>542</v>
      </c>
      <c r="S2386" s="65"/>
      <c r="T2386" s="65"/>
      <c r="U2386" s="65"/>
      <c r="V2386" s="65"/>
      <c r="W2386" s="65"/>
      <c r="X2386" s="65"/>
      <c r="Y2386" s="65"/>
      <c r="Z2386" s="65"/>
      <c r="AA2386" s="65"/>
      <c r="AB2386" s="65" t="s">
        <v>542</v>
      </c>
      <c r="AC2386" s="65"/>
      <c r="AD2386" s="65"/>
      <c r="AE2386" s="65"/>
      <c r="AF2386" s="65"/>
    </row>
    <row r="2387" spans="1:32" ht="11.1" customHeight="1" x14ac:dyDescent="0.15">
      <c r="A2387" s="6" t="s">
        <v>541</v>
      </c>
      <c r="C2387" s="40" t="s">
        <v>560</v>
      </c>
      <c r="D2387" s="40"/>
      <c r="E2387" s="40"/>
      <c r="F2387" s="40"/>
      <c r="G2387" s="51">
        <v>3523482</v>
      </c>
      <c r="H2387" s="51"/>
      <c r="I2387" s="52" t="s">
        <v>549</v>
      </c>
      <c r="J2387" s="52"/>
      <c r="K2387" s="52"/>
      <c r="L2387" s="52"/>
      <c r="M2387" s="53" t="s">
        <v>561</v>
      </c>
      <c r="N2387" s="53"/>
      <c r="O2387" s="53"/>
      <c r="P2387" s="53" t="s">
        <v>562</v>
      </c>
      <c r="Q2387" s="53"/>
      <c r="R2387" s="53"/>
      <c r="S2387" s="54">
        <v>7.5</v>
      </c>
      <c r="T2387" s="54"/>
      <c r="V2387" s="5">
        <v>0</v>
      </c>
      <c r="W2387" s="4" t="s">
        <v>542</v>
      </c>
      <c r="X2387" s="55" t="s">
        <v>543</v>
      </c>
      <c r="Y2387" s="55"/>
      <c r="Z2387" s="55"/>
      <c r="AA2387" s="55"/>
      <c r="AB2387" s="56">
        <v>0</v>
      </c>
      <c r="AC2387" s="56"/>
    </row>
    <row r="2388" spans="1:32" ht="11.1" customHeight="1" x14ac:dyDescent="0.15">
      <c r="A2388" s="6" t="s">
        <v>541</v>
      </c>
      <c r="C2388" s="40" t="s">
        <v>560</v>
      </c>
      <c r="D2388" s="40"/>
      <c r="E2388" s="40"/>
      <c r="F2388" s="40"/>
      <c r="G2388" s="51">
        <v>3523568</v>
      </c>
      <c r="H2388" s="51"/>
      <c r="I2388" s="52" t="s">
        <v>549</v>
      </c>
      <c r="J2388" s="52"/>
      <c r="K2388" s="52"/>
      <c r="L2388" s="52"/>
      <c r="M2388" s="53" t="s">
        <v>561</v>
      </c>
      <c r="N2388" s="53"/>
      <c r="O2388" s="53"/>
      <c r="P2388" s="53" t="s">
        <v>563</v>
      </c>
      <c r="Q2388" s="53"/>
      <c r="R2388" s="53"/>
      <c r="S2388" s="54">
        <v>9.08</v>
      </c>
      <c r="T2388" s="54"/>
      <c r="V2388" s="5">
        <v>0</v>
      </c>
      <c r="W2388" s="4" t="s">
        <v>542</v>
      </c>
      <c r="X2388" s="55" t="s">
        <v>543</v>
      </c>
      <c r="Y2388" s="55"/>
      <c r="Z2388" s="55"/>
      <c r="AA2388" s="55"/>
      <c r="AB2388" s="56">
        <v>0</v>
      </c>
      <c r="AC2388" s="56"/>
    </row>
    <row r="2389" spans="1:32" ht="11.1" customHeight="1" x14ac:dyDescent="0.15">
      <c r="A2389" s="6" t="s">
        <v>541</v>
      </c>
      <c r="C2389" s="40" t="s">
        <v>560</v>
      </c>
      <c r="D2389" s="40"/>
      <c r="E2389" s="40"/>
      <c r="F2389" s="40"/>
      <c r="G2389" s="51">
        <v>3523720</v>
      </c>
      <c r="H2389" s="51"/>
      <c r="I2389" s="52" t="s">
        <v>549</v>
      </c>
      <c r="J2389" s="52"/>
      <c r="K2389" s="52"/>
      <c r="L2389" s="52"/>
      <c r="M2389" s="53" t="s">
        <v>561</v>
      </c>
      <c r="N2389" s="53"/>
      <c r="O2389" s="53"/>
      <c r="P2389" s="53" t="s">
        <v>562</v>
      </c>
      <c r="Q2389" s="53"/>
      <c r="R2389" s="53"/>
      <c r="S2389" s="54">
        <v>5.99</v>
      </c>
      <c r="T2389" s="54"/>
      <c r="V2389" s="5">
        <v>0</v>
      </c>
      <c r="W2389" s="4" t="s">
        <v>542</v>
      </c>
      <c r="X2389" s="55" t="s">
        <v>543</v>
      </c>
      <c r="Y2389" s="55"/>
      <c r="Z2389" s="55"/>
      <c r="AA2389" s="55"/>
      <c r="AB2389" s="56">
        <v>0</v>
      </c>
      <c r="AC2389" s="56"/>
    </row>
    <row r="2390" spans="1:32" ht="11.1" customHeight="1" x14ac:dyDescent="0.15">
      <c r="A2390" s="6" t="s">
        <v>541</v>
      </c>
      <c r="C2390" s="40" t="s">
        <v>560</v>
      </c>
      <c r="D2390" s="40"/>
      <c r="E2390" s="40"/>
      <c r="F2390" s="40"/>
      <c r="G2390" s="51">
        <v>3523755</v>
      </c>
      <c r="H2390" s="51"/>
      <c r="I2390" s="52" t="s">
        <v>549</v>
      </c>
      <c r="J2390" s="52"/>
      <c r="K2390" s="52"/>
      <c r="L2390" s="52"/>
      <c r="M2390" s="53" t="s">
        <v>561</v>
      </c>
      <c r="N2390" s="53"/>
      <c r="O2390" s="53"/>
      <c r="P2390" s="53" t="s">
        <v>563</v>
      </c>
      <c r="Q2390" s="53"/>
      <c r="R2390" s="53"/>
      <c r="S2390" s="54">
        <v>4.84</v>
      </c>
      <c r="T2390" s="54"/>
      <c r="V2390" s="5">
        <v>0</v>
      </c>
      <c r="W2390" s="4" t="s">
        <v>542</v>
      </c>
      <c r="X2390" s="55" t="s">
        <v>543</v>
      </c>
      <c r="Y2390" s="55"/>
      <c r="Z2390" s="55"/>
      <c r="AA2390" s="55"/>
      <c r="AB2390" s="56">
        <v>0</v>
      </c>
      <c r="AC2390" s="56"/>
    </row>
    <row r="2391" spans="1:32" ht="11.1" customHeight="1" x14ac:dyDescent="0.15">
      <c r="A2391" s="6" t="s">
        <v>541</v>
      </c>
      <c r="C2391" s="40" t="s">
        <v>560</v>
      </c>
      <c r="D2391" s="40"/>
      <c r="E2391" s="40"/>
      <c r="F2391" s="40"/>
      <c r="G2391" s="51">
        <v>3525740</v>
      </c>
      <c r="H2391" s="51"/>
      <c r="I2391" s="52" t="s">
        <v>564</v>
      </c>
      <c r="J2391" s="52"/>
      <c r="K2391" s="52"/>
      <c r="L2391" s="52"/>
      <c r="M2391" s="53" t="s">
        <v>561</v>
      </c>
      <c r="N2391" s="53"/>
      <c r="O2391" s="53"/>
      <c r="P2391" s="53" t="s">
        <v>562</v>
      </c>
      <c r="Q2391" s="53"/>
      <c r="R2391" s="53"/>
      <c r="S2391" s="54">
        <v>10.82</v>
      </c>
      <c r="T2391" s="54"/>
      <c r="V2391" s="5">
        <v>0</v>
      </c>
      <c r="W2391" s="4" t="s">
        <v>542</v>
      </c>
      <c r="X2391" s="55" t="s">
        <v>543</v>
      </c>
      <c r="Y2391" s="55"/>
      <c r="Z2391" s="55"/>
      <c r="AA2391" s="55"/>
      <c r="AB2391" s="56">
        <v>0</v>
      </c>
      <c r="AC2391" s="56"/>
    </row>
    <row r="2392" spans="1:32" ht="11.1" customHeight="1" x14ac:dyDescent="0.15">
      <c r="A2392" s="6" t="s">
        <v>541</v>
      </c>
      <c r="C2392" s="40" t="s">
        <v>560</v>
      </c>
      <c r="D2392" s="40"/>
      <c r="E2392" s="40"/>
      <c r="F2392" s="40"/>
      <c r="G2392" s="51">
        <v>3525749</v>
      </c>
      <c r="H2392" s="51"/>
      <c r="I2392" s="52" t="s">
        <v>564</v>
      </c>
      <c r="J2392" s="52"/>
      <c r="K2392" s="52"/>
      <c r="L2392" s="52"/>
      <c r="M2392" s="53" t="s">
        <v>561</v>
      </c>
      <c r="N2392" s="53"/>
      <c r="O2392" s="53"/>
      <c r="P2392" s="53" t="s">
        <v>563</v>
      </c>
      <c r="Q2392" s="53"/>
      <c r="R2392" s="53"/>
      <c r="S2392" s="54">
        <v>10.210000000000001</v>
      </c>
      <c r="T2392" s="54"/>
      <c r="V2392" s="5">
        <v>0</v>
      </c>
      <c r="W2392" s="4" t="s">
        <v>542</v>
      </c>
      <c r="X2392" s="55" t="s">
        <v>543</v>
      </c>
      <c r="Y2392" s="55"/>
      <c r="Z2392" s="55"/>
      <c r="AA2392" s="55"/>
      <c r="AB2392" s="56">
        <v>0</v>
      </c>
      <c r="AC2392" s="56"/>
    </row>
    <row r="2393" spans="1:32" ht="8.65" customHeight="1" x14ac:dyDescent="0.15"/>
    <row r="2394" spans="1:32" ht="13.9" customHeight="1" x14ac:dyDescent="0.15">
      <c r="Q2394" s="37" t="s">
        <v>565</v>
      </c>
      <c r="R2394" s="37"/>
      <c r="S2394" s="37"/>
      <c r="AA2394" s="57" t="s">
        <v>494</v>
      </c>
      <c r="AB2394" s="57"/>
      <c r="AC2394" s="57"/>
      <c r="AD2394" s="57"/>
      <c r="AE2394" s="57"/>
    </row>
    <row r="2395" spans="1:32" ht="13.9" customHeight="1" x14ac:dyDescent="0.15">
      <c r="A2395" s="2" t="s">
        <v>531</v>
      </c>
      <c r="C2395" s="40" t="s">
        <v>532</v>
      </c>
      <c r="D2395" s="40"/>
      <c r="E2395" s="40"/>
      <c r="G2395" s="41" t="s">
        <v>533</v>
      </c>
      <c r="H2395" s="41"/>
      <c r="I2395" s="40" t="s">
        <v>534</v>
      </c>
      <c r="J2395" s="40"/>
      <c r="K2395" s="40"/>
      <c r="L2395" s="40"/>
      <c r="M2395" s="40" t="s">
        <v>535</v>
      </c>
      <c r="N2395" s="40"/>
      <c r="O2395" s="40"/>
      <c r="P2395" s="40" t="s">
        <v>536</v>
      </c>
      <c r="Q2395" s="40"/>
      <c r="R2395" s="40"/>
      <c r="S2395" s="42" t="s">
        <v>537</v>
      </c>
      <c r="T2395" s="42"/>
      <c r="V2395" s="3" t="s">
        <v>538</v>
      </c>
      <c r="Z2395" s="42" t="s">
        <v>539</v>
      </c>
      <c r="AA2395" s="42"/>
      <c r="AB2395" s="42" t="s">
        <v>540</v>
      </c>
      <c r="AC2395" s="42"/>
    </row>
    <row r="2396" spans="1:32" ht="0.75" customHeight="1" x14ac:dyDescent="0.15">
      <c r="A2396" s="43" t="s">
        <v>541</v>
      </c>
      <c r="B2396" s="1" t="s">
        <v>542</v>
      </c>
      <c r="C2396" s="44" t="s">
        <v>560</v>
      </c>
      <c r="D2396" s="44"/>
      <c r="E2396" s="44"/>
      <c r="F2396" s="44"/>
      <c r="G2396" s="45">
        <v>3528051</v>
      </c>
      <c r="H2396" s="45"/>
      <c r="I2396" s="46" t="s">
        <v>566</v>
      </c>
      <c r="J2396" s="46"/>
      <c r="K2396" s="46"/>
      <c r="L2396" s="46"/>
      <c r="M2396" s="47" t="s">
        <v>561</v>
      </c>
      <c r="N2396" s="47"/>
      <c r="O2396" s="47"/>
      <c r="P2396" s="47" t="s">
        <v>562</v>
      </c>
      <c r="Q2396" s="47"/>
      <c r="R2396" s="47"/>
      <c r="S2396" s="48">
        <v>12.12</v>
      </c>
      <c r="T2396" s="48"/>
      <c r="U2396" s="1" t="s">
        <v>542</v>
      </c>
      <c r="V2396" s="48">
        <v>0</v>
      </c>
      <c r="W2396" s="47" t="s">
        <v>542</v>
      </c>
      <c r="X2396" s="49" t="s">
        <v>543</v>
      </c>
      <c r="Y2396" s="49"/>
      <c r="Z2396" s="49"/>
      <c r="AA2396" s="49"/>
      <c r="AB2396" s="50">
        <v>0</v>
      </c>
      <c r="AC2396" s="50"/>
      <c r="AD2396" s="1" t="s">
        <v>542</v>
      </c>
    </row>
    <row r="2397" spans="1:32" ht="10.35" customHeight="1" x14ac:dyDescent="0.15">
      <c r="A2397" s="43"/>
      <c r="C2397" s="44"/>
      <c r="D2397" s="44"/>
      <c r="E2397" s="44"/>
      <c r="F2397" s="44"/>
      <c r="G2397" s="45"/>
      <c r="H2397" s="45"/>
      <c r="I2397" s="46"/>
      <c r="J2397" s="46"/>
      <c r="K2397" s="46"/>
      <c r="L2397" s="46"/>
      <c r="M2397" s="47"/>
      <c r="N2397" s="47"/>
      <c r="O2397" s="47"/>
      <c r="P2397" s="47"/>
      <c r="Q2397" s="47"/>
      <c r="R2397" s="47"/>
      <c r="S2397" s="48"/>
      <c r="T2397" s="48"/>
      <c r="V2397" s="48"/>
      <c r="W2397" s="47"/>
      <c r="X2397" s="49"/>
      <c r="Y2397" s="49"/>
      <c r="Z2397" s="49"/>
      <c r="AA2397" s="49"/>
      <c r="AB2397" s="50"/>
      <c r="AC2397" s="50"/>
    </row>
    <row r="2398" spans="1:32" ht="11.1" customHeight="1" x14ac:dyDescent="0.15">
      <c r="A2398" s="6" t="s">
        <v>541</v>
      </c>
      <c r="C2398" s="40" t="s">
        <v>560</v>
      </c>
      <c r="D2398" s="40"/>
      <c r="E2398" s="40"/>
      <c r="F2398" s="40"/>
      <c r="G2398" s="51">
        <v>3528064</v>
      </c>
      <c r="H2398" s="51"/>
      <c r="I2398" s="52" t="s">
        <v>566</v>
      </c>
      <c r="J2398" s="52"/>
      <c r="K2398" s="52"/>
      <c r="L2398" s="52"/>
      <c r="M2398" s="53" t="s">
        <v>561</v>
      </c>
      <c r="N2398" s="53"/>
      <c r="O2398" s="53"/>
      <c r="P2398" s="53" t="s">
        <v>563</v>
      </c>
      <c r="Q2398" s="53"/>
      <c r="R2398" s="53"/>
      <c r="S2398" s="54">
        <v>11.88</v>
      </c>
      <c r="T2398" s="54"/>
      <c r="V2398" s="5">
        <v>0</v>
      </c>
      <c r="W2398" s="4" t="s">
        <v>542</v>
      </c>
      <c r="X2398" s="55" t="s">
        <v>543</v>
      </c>
      <c r="Y2398" s="55"/>
      <c r="Z2398" s="55"/>
      <c r="AA2398" s="55"/>
      <c r="AB2398" s="56">
        <v>0</v>
      </c>
      <c r="AC2398" s="56"/>
    </row>
    <row r="2399" spans="1:32" ht="11.1" customHeight="1" x14ac:dyDescent="0.15">
      <c r="A2399" s="6" t="s">
        <v>541</v>
      </c>
      <c r="C2399" s="40" t="s">
        <v>560</v>
      </c>
      <c r="D2399" s="40"/>
      <c r="E2399" s="40"/>
      <c r="F2399" s="40"/>
      <c r="G2399" s="51">
        <v>3530608</v>
      </c>
      <c r="H2399" s="51"/>
      <c r="I2399" s="52" t="s">
        <v>567</v>
      </c>
      <c r="J2399" s="52"/>
      <c r="K2399" s="52"/>
      <c r="L2399" s="52"/>
      <c r="M2399" s="53" t="s">
        <v>561</v>
      </c>
      <c r="N2399" s="53"/>
      <c r="O2399" s="53"/>
      <c r="P2399" s="53" t="s">
        <v>562</v>
      </c>
      <c r="Q2399" s="53"/>
      <c r="R2399" s="53"/>
      <c r="S2399" s="54">
        <v>8.8800000000000008</v>
      </c>
      <c r="T2399" s="54"/>
      <c r="V2399" s="5">
        <v>0</v>
      </c>
      <c r="W2399" s="4" t="s">
        <v>542</v>
      </c>
      <c r="X2399" s="55" t="s">
        <v>543</v>
      </c>
      <c r="Y2399" s="55"/>
      <c r="Z2399" s="55"/>
      <c r="AA2399" s="55"/>
      <c r="AB2399" s="56">
        <v>0</v>
      </c>
      <c r="AC2399" s="56"/>
    </row>
    <row r="2400" spans="1:32" ht="11.1" customHeight="1" x14ac:dyDescent="0.15">
      <c r="A2400" s="6" t="s">
        <v>541</v>
      </c>
      <c r="C2400" s="40" t="s">
        <v>560</v>
      </c>
      <c r="D2400" s="40"/>
      <c r="E2400" s="40"/>
      <c r="F2400" s="40"/>
      <c r="G2400" s="51">
        <v>3530706</v>
      </c>
      <c r="H2400" s="51"/>
      <c r="I2400" s="52" t="s">
        <v>567</v>
      </c>
      <c r="J2400" s="52"/>
      <c r="K2400" s="52"/>
      <c r="L2400" s="52"/>
      <c r="M2400" s="53" t="s">
        <v>561</v>
      </c>
      <c r="N2400" s="53"/>
      <c r="O2400" s="53"/>
      <c r="P2400" s="53" t="s">
        <v>563</v>
      </c>
      <c r="Q2400" s="53"/>
      <c r="R2400" s="53"/>
      <c r="S2400" s="54">
        <v>9.9700000000000006</v>
      </c>
      <c r="T2400" s="54"/>
      <c r="V2400" s="5">
        <v>0</v>
      </c>
      <c r="W2400" s="4" t="s">
        <v>542</v>
      </c>
      <c r="X2400" s="55" t="s">
        <v>543</v>
      </c>
      <c r="Y2400" s="55"/>
      <c r="Z2400" s="55"/>
      <c r="AA2400" s="55"/>
      <c r="AB2400" s="56">
        <v>0</v>
      </c>
      <c r="AC2400" s="56"/>
    </row>
    <row r="2401" spans="1:29" ht="11.1" customHeight="1" x14ac:dyDescent="0.15">
      <c r="A2401" s="6" t="s">
        <v>541</v>
      </c>
      <c r="C2401" s="40" t="s">
        <v>560</v>
      </c>
      <c r="D2401" s="40"/>
      <c r="E2401" s="40"/>
      <c r="F2401" s="40"/>
      <c r="G2401" s="51">
        <v>3533244</v>
      </c>
      <c r="H2401" s="51"/>
      <c r="I2401" s="52" t="s">
        <v>568</v>
      </c>
      <c r="J2401" s="52"/>
      <c r="K2401" s="52"/>
      <c r="L2401" s="52"/>
      <c r="M2401" s="53" t="s">
        <v>561</v>
      </c>
      <c r="N2401" s="53"/>
      <c r="O2401" s="53"/>
      <c r="P2401" s="53" t="s">
        <v>562</v>
      </c>
      <c r="Q2401" s="53"/>
      <c r="R2401" s="53"/>
      <c r="S2401" s="54">
        <v>9.25</v>
      </c>
      <c r="T2401" s="54"/>
      <c r="V2401" s="5">
        <v>0</v>
      </c>
      <c r="W2401" s="4" t="s">
        <v>542</v>
      </c>
      <c r="X2401" s="55" t="s">
        <v>543</v>
      </c>
      <c r="Y2401" s="55"/>
      <c r="Z2401" s="55"/>
      <c r="AA2401" s="55"/>
      <c r="AB2401" s="56">
        <v>0</v>
      </c>
      <c r="AC2401" s="56"/>
    </row>
    <row r="2402" spans="1:29" ht="11.1" customHeight="1" x14ac:dyDescent="0.15">
      <c r="A2402" s="6" t="s">
        <v>541</v>
      </c>
      <c r="C2402" s="40" t="s">
        <v>560</v>
      </c>
      <c r="D2402" s="40"/>
      <c r="E2402" s="40"/>
      <c r="F2402" s="40"/>
      <c r="G2402" s="51">
        <v>3533292</v>
      </c>
      <c r="H2402" s="51"/>
      <c r="I2402" s="52" t="s">
        <v>568</v>
      </c>
      <c r="J2402" s="52"/>
      <c r="K2402" s="52"/>
      <c r="L2402" s="52"/>
      <c r="M2402" s="53" t="s">
        <v>561</v>
      </c>
      <c r="N2402" s="53"/>
      <c r="O2402" s="53"/>
      <c r="P2402" s="53" t="s">
        <v>563</v>
      </c>
      <c r="Q2402" s="53"/>
      <c r="R2402" s="53"/>
      <c r="S2402" s="54">
        <v>8.9700000000000006</v>
      </c>
      <c r="T2402" s="54"/>
      <c r="V2402" s="5">
        <v>0</v>
      </c>
      <c r="W2402" s="4" t="s">
        <v>542</v>
      </c>
      <c r="X2402" s="55" t="s">
        <v>543</v>
      </c>
      <c r="Y2402" s="55"/>
      <c r="Z2402" s="55"/>
      <c r="AA2402" s="55"/>
      <c r="AB2402" s="56">
        <v>0</v>
      </c>
      <c r="AC2402" s="56"/>
    </row>
    <row r="2403" spans="1:29" ht="11.1" customHeight="1" x14ac:dyDescent="0.15">
      <c r="A2403" s="6" t="s">
        <v>541</v>
      </c>
      <c r="C2403" s="40" t="s">
        <v>560</v>
      </c>
      <c r="D2403" s="40"/>
      <c r="E2403" s="40"/>
      <c r="F2403" s="40"/>
      <c r="G2403" s="51">
        <v>3535960</v>
      </c>
      <c r="H2403" s="51"/>
      <c r="I2403" s="52" t="s">
        <v>479</v>
      </c>
      <c r="J2403" s="52"/>
      <c r="K2403" s="52"/>
      <c r="L2403" s="52"/>
      <c r="M2403" s="53" t="s">
        <v>561</v>
      </c>
      <c r="N2403" s="53"/>
      <c r="O2403" s="53"/>
      <c r="P2403" s="53" t="s">
        <v>562</v>
      </c>
      <c r="Q2403" s="53"/>
      <c r="R2403" s="53"/>
      <c r="S2403" s="54">
        <v>10.199999999999999</v>
      </c>
      <c r="T2403" s="54"/>
      <c r="V2403" s="5">
        <v>0</v>
      </c>
      <c r="W2403" s="4" t="s">
        <v>542</v>
      </c>
      <c r="X2403" s="55" t="s">
        <v>543</v>
      </c>
      <c r="Y2403" s="55"/>
      <c r="Z2403" s="55"/>
      <c r="AA2403" s="55"/>
      <c r="AB2403" s="56">
        <v>0</v>
      </c>
      <c r="AC2403" s="56"/>
    </row>
    <row r="2404" spans="1:29" ht="11.1" customHeight="1" x14ac:dyDescent="0.15">
      <c r="A2404" s="6" t="s">
        <v>541</v>
      </c>
      <c r="C2404" s="40" t="s">
        <v>560</v>
      </c>
      <c r="D2404" s="40"/>
      <c r="E2404" s="40"/>
      <c r="F2404" s="40"/>
      <c r="G2404" s="51">
        <v>3535977</v>
      </c>
      <c r="H2404" s="51"/>
      <c r="I2404" s="52" t="s">
        <v>479</v>
      </c>
      <c r="J2404" s="52"/>
      <c r="K2404" s="52"/>
      <c r="L2404" s="52"/>
      <c r="M2404" s="53" t="s">
        <v>561</v>
      </c>
      <c r="N2404" s="53"/>
      <c r="O2404" s="53"/>
      <c r="P2404" s="53" t="s">
        <v>563</v>
      </c>
      <c r="Q2404" s="53"/>
      <c r="R2404" s="53"/>
      <c r="S2404" s="54">
        <v>9.92</v>
      </c>
      <c r="T2404" s="54"/>
      <c r="V2404" s="5">
        <v>0</v>
      </c>
      <c r="W2404" s="4" t="s">
        <v>542</v>
      </c>
      <c r="X2404" s="55" t="s">
        <v>543</v>
      </c>
      <c r="Y2404" s="55"/>
      <c r="Z2404" s="55"/>
      <c r="AA2404" s="55"/>
      <c r="AB2404" s="56">
        <v>0</v>
      </c>
      <c r="AC2404" s="56"/>
    </row>
    <row r="2405" spans="1:29" ht="11.1" customHeight="1" x14ac:dyDescent="0.15">
      <c r="A2405" s="6" t="s">
        <v>541</v>
      </c>
      <c r="C2405" s="40" t="s">
        <v>560</v>
      </c>
      <c r="D2405" s="40"/>
      <c r="E2405" s="40"/>
      <c r="F2405" s="40"/>
      <c r="G2405" s="51">
        <v>3537699</v>
      </c>
      <c r="H2405" s="51"/>
      <c r="I2405" s="52" t="s">
        <v>480</v>
      </c>
      <c r="J2405" s="52"/>
      <c r="K2405" s="52"/>
      <c r="L2405" s="52"/>
      <c r="M2405" s="53" t="s">
        <v>561</v>
      </c>
      <c r="N2405" s="53"/>
      <c r="O2405" s="53"/>
      <c r="P2405" s="53" t="s">
        <v>562</v>
      </c>
      <c r="Q2405" s="53"/>
      <c r="R2405" s="53"/>
      <c r="S2405" s="54">
        <v>8.6300000000000008</v>
      </c>
      <c r="T2405" s="54"/>
      <c r="V2405" s="5">
        <v>0</v>
      </c>
      <c r="W2405" s="4" t="s">
        <v>542</v>
      </c>
      <c r="X2405" s="55" t="s">
        <v>543</v>
      </c>
      <c r="Y2405" s="55"/>
      <c r="Z2405" s="55"/>
      <c r="AA2405" s="55"/>
      <c r="AB2405" s="56">
        <v>0</v>
      </c>
      <c r="AC2405" s="56"/>
    </row>
    <row r="2406" spans="1:29" ht="11.1" customHeight="1" x14ac:dyDescent="0.15">
      <c r="A2406" s="6" t="s">
        <v>541</v>
      </c>
      <c r="C2406" s="40" t="s">
        <v>560</v>
      </c>
      <c r="D2406" s="40"/>
      <c r="E2406" s="40"/>
      <c r="F2406" s="40"/>
      <c r="G2406" s="51">
        <v>3537723</v>
      </c>
      <c r="H2406" s="51"/>
      <c r="I2406" s="52" t="s">
        <v>480</v>
      </c>
      <c r="J2406" s="52"/>
      <c r="K2406" s="52"/>
      <c r="L2406" s="52"/>
      <c r="M2406" s="53" t="s">
        <v>561</v>
      </c>
      <c r="N2406" s="53"/>
      <c r="O2406" s="53"/>
      <c r="P2406" s="53" t="s">
        <v>563</v>
      </c>
      <c r="Q2406" s="53"/>
      <c r="R2406" s="53"/>
      <c r="S2406" s="54">
        <v>8.9700000000000006</v>
      </c>
      <c r="T2406" s="54"/>
      <c r="V2406" s="5">
        <v>0</v>
      </c>
      <c r="W2406" s="4" t="s">
        <v>542</v>
      </c>
      <c r="X2406" s="55" t="s">
        <v>543</v>
      </c>
      <c r="Y2406" s="55"/>
      <c r="Z2406" s="55"/>
      <c r="AA2406" s="55"/>
      <c r="AB2406" s="56">
        <v>0</v>
      </c>
      <c r="AC2406" s="56"/>
    </row>
    <row r="2407" spans="1:29" ht="11.1" customHeight="1" x14ac:dyDescent="0.15">
      <c r="A2407" s="6" t="s">
        <v>541</v>
      </c>
      <c r="C2407" s="40" t="s">
        <v>560</v>
      </c>
      <c r="D2407" s="40"/>
      <c r="E2407" s="40"/>
      <c r="F2407" s="40"/>
      <c r="G2407" s="51">
        <v>3539956</v>
      </c>
      <c r="H2407" s="51"/>
      <c r="I2407" s="52" t="s">
        <v>481</v>
      </c>
      <c r="J2407" s="52"/>
      <c r="K2407" s="52"/>
      <c r="L2407" s="52"/>
      <c r="M2407" s="53" t="s">
        <v>561</v>
      </c>
      <c r="N2407" s="53"/>
      <c r="O2407" s="53"/>
      <c r="P2407" s="53" t="s">
        <v>562</v>
      </c>
      <c r="Q2407" s="53"/>
      <c r="R2407" s="53"/>
      <c r="S2407" s="54">
        <v>9.6</v>
      </c>
      <c r="T2407" s="54"/>
      <c r="V2407" s="5">
        <v>0</v>
      </c>
      <c r="W2407" s="4" t="s">
        <v>542</v>
      </c>
      <c r="X2407" s="55" t="s">
        <v>543</v>
      </c>
      <c r="Y2407" s="55"/>
      <c r="Z2407" s="55"/>
      <c r="AA2407" s="55"/>
      <c r="AB2407" s="56">
        <v>0</v>
      </c>
      <c r="AC2407" s="56"/>
    </row>
    <row r="2408" spans="1:29" ht="11.1" customHeight="1" x14ac:dyDescent="0.15">
      <c r="A2408" s="6" t="s">
        <v>541</v>
      </c>
      <c r="C2408" s="40" t="s">
        <v>560</v>
      </c>
      <c r="D2408" s="40"/>
      <c r="E2408" s="40"/>
      <c r="F2408" s="40"/>
      <c r="G2408" s="51">
        <v>3539977</v>
      </c>
      <c r="H2408" s="51"/>
      <c r="I2408" s="52" t="s">
        <v>481</v>
      </c>
      <c r="J2408" s="52"/>
      <c r="K2408" s="52"/>
      <c r="L2408" s="52"/>
      <c r="M2408" s="53" t="s">
        <v>561</v>
      </c>
      <c r="N2408" s="53"/>
      <c r="O2408" s="53"/>
      <c r="P2408" s="53" t="s">
        <v>563</v>
      </c>
      <c r="Q2408" s="53"/>
      <c r="R2408" s="53"/>
      <c r="S2408" s="54">
        <v>9.7100000000000009</v>
      </c>
      <c r="T2408" s="54"/>
      <c r="V2408" s="5">
        <v>0</v>
      </c>
      <c r="W2408" s="4" t="s">
        <v>542</v>
      </c>
      <c r="X2408" s="55" t="s">
        <v>543</v>
      </c>
      <c r="Y2408" s="55"/>
      <c r="Z2408" s="55"/>
      <c r="AA2408" s="55"/>
      <c r="AB2408" s="56">
        <v>0</v>
      </c>
      <c r="AC2408" s="56"/>
    </row>
    <row r="2409" spans="1:29" ht="11.1" customHeight="1" x14ac:dyDescent="0.15">
      <c r="A2409" s="6" t="s">
        <v>541</v>
      </c>
      <c r="C2409" s="40" t="s">
        <v>560</v>
      </c>
      <c r="D2409" s="40"/>
      <c r="E2409" s="40"/>
      <c r="F2409" s="40"/>
      <c r="G2409" s="51">
        <v>3543125</v>
      </c>
      <c r="H2409" s="51"/>
      <c r="I2409" s="52" t="s">
        <v>482</v>
      </c>
      <c r="J2409" s="52"/>
      <c r="K2409" s="52"/>
      <c r="L2409" s="52"/>
      <c r="M2409" s="53" t="s">
        <v>561</v>
      </c>
      <c r="N2409" s="53"/>
      <c r="O2409" s="53"/>
      <c r="P2409" s="53" t="s">
        <v>563</v>
      </c>
      <c r="Q2409" s="53"/>
      <c r="R2409" s="53"/>
      <c r="S2409" s="54">
        <v>9.83</v>
      </c>
      <c r="T2409" s="54"/>
      <c r="V2409" s="5">
        <v>0</v>
      </c>
      <c r="W2409" s="4" t="s">
        <v>542</v>
      </c>
      <c r="X2409" s="55" t="s">
        <v>543</v>
      </c>
      <c r="Y2409" s="55"/>
      <c r="Z2409" s="55"/>
      <c r="AA2409" s="55"/>
      <c r="AB2409" s="56">
        <v>0</v>
      </c>
      <c r="AC2409" s="56"/>
    </row>
    <row r="2410" spans="1:29" ht="11.1" customHeight="1" x14ac:dyDescent="0.15">
      <c r="A2410" s="6" t="s">
        <v>541</v>
      </c>
      <c r="C2410" s="40" t="s">
        <v>560</v>
      </c>
      <c r="D2410" s="40"/>
      <c r="E2410" s="40"/>
      <c r="F2410" s="40"/>
      <c r="G2410" s="51">
        <v>3543130</v>
      </c>
      <c r="H2410" s="51"/>
      <c r="I2410" s="52" t="s">
        <v>482</v>
      </c>
      <c r="J2410" s="52"/>
      <c r="K2410" s="52"/>
      <c r="L2410" s="52"/>
      <c r="M2410" s="53" t="s">
        <v>561</v>
      </c>
      <c r="N2410" s="53"/>
      <c r="O2410" s="53"/>
      <c r="P2410" s="53" t="s">
        <v>562</v>
      </c>
      <c r="Q2410" s="53"/>
      <c r="R2410" s="53"/>
      <c r="S2410" s="54">
        <v>10.1</v>
      </c>
      <c r="T2410" s="54"/>
      <c r="V2410" s="5">
        <v>0</v>
      </c>
      <c r="W2410" s="4" t="s">
        <v>542</v>
      </c>
      <c r="X2410" s="55" t="s">
        <v>543</v>
      </c>
      <c r="Y2410" s="55"/>
      <c r="Z2410" s="55"/>
      <c r="AA2410" s="55"/>
      <c r="AB2410" s="56">
        <v>0</v>
      </c>
      <c r="AC2410" s="56"/>
    </row>
    <row r="2411" spans="1:29" ht="11.1" customHeight="1" x14ac:dyDescent="0.15">
      <c r="A2411" s="6" t="s">
        <v>541</v>
      </c>
      <c r="C2411" s="40" t="s">
        <v>560</v>
      </c>
      <c r="D2411" s="40"/>
      <c r="E2411" s="40"/>
      <c r="F2411" s="40"/>
      <c r="G2411" s="51">
        <v>3545866</v>
      </c>
      <c r="H2411" s="51"/>
      <c r="I2411" s="52" t="s">
        <v>483</v>
      </c>
      <c r="J2411" s="52"/>
      <c r="K2411" s="52"/>
      <c r="L2411" s="52"/>
      <c r="M2411" s="53" t="s">
        <v>561</v>
      </c>
      <c r="N2411" s="53"/>
      <c r="O2411" s="53"/>
      <c r="P2411" s="53" t="s">
        <v>562</v>
      </c>
      <c r="Q2411" s="53"/>
      <c r="R2411" s="53"/>
      <c r="S2411" s="54">
        <v>9.6199999999999992</v>
      </c>
      <c r="T2411" s="54"/>
      <c r="V2411" s="5">
        <v>0</v>
      </c>
      <c r="W2411" s="4" t="s">
        <v>542</v>
      </c>
      <c r="X2411" s="55" t="s">
        <v>543</v>
      </c>
      <c r="Y2411" s="55"/>
      <c r="Z2411" s="55"/>
      <c r="AA2411" s="55"/>
      <c r="AB2411" s="56">
        <v>0</v>
      </c>
      <c r="AC2411" s="56"/>
    </row>
    <row r="2412" spans="1:29" ht="11.1" customHeight="1" x14ac:dyDescent="0.15">
      <c r="A2412" s="6" t="s">
        <v>541</v>
      </c>
      <c r="C2412" s="40" t="s">
        <v>560</v>
      </c>
      <c r="D2412" s="40"/>
      <c r="E2412" s="40"/>
      <c r="F2412" s="40"/>
      <c r="G2412" s="51">
        <v>3545873</v>
      </c>
      <c r="H2412" s="51"/>
      <c r="I2412" s="52" t="s">
        <v>483</v>
      </c>
      <c r="J2412" s="52"/>
      <c r="K2412" s="52"/>
      <c r="L2412" s="52"/>
      <c r="M2412" s="53" t="s">
        <v>561</v>
      </c>
      <c r="N2412" s="53"/>
      <c r="O2412" s="53"/>
      <c r="P2412" s="53" t="s">
        <v>563</v>
      </c>
      <c r="Q2412" s="53"/>
      <c r="R2412" s="53"/>
      <c r="S2412" s="54">
        <v>9.1300000000000008</v>
      </c>
      <c r="T2412" s="54"/>
      <c r="V2412" s="5">
        <v>0</v>
      </c>
      <c r="W2412" s="4" t="s">
        <v>542</v>
      </c>
      <c r="X2412" s="55" t="s">
        <v>543</v>
      </c>
      <c r="Y2412" s="55"/>
      <c r="Z2412" s="55"/>
      <c r="AA2412" s="55"/>
      <c r="AB2412" s="56">
        <v>0</v>
      </c>
      <c r="AC2412" s="56"/>
    </row>
    <row r="2413" spans="1:29" ht="11.1" customHeight="1" x14ac:dyDescent="0.15">
      <c r="A2413" s="6" t="s">
        <v>541</v>
      </c>
      <c r="C2413" s="40" t="s">
        <v>560</v>
      </c>
      <c r="D2413" s="40"/>
      <c r="E2413" s="40"/>
      <c r="F2413" s="40"/>
      <c r="G2413" s="51">
        <v>3547635</v>
      </c>
      <c r="H2413" s="51"/>
      <c r="I2413" s="52" t="s">
        <v>484</v>
      </c>
      <c r="J2413" s="52"/>
      <c r="K2413" s="52"/>
      <c r="L2413" s="52"/>
      <c r="M2413" s="53" t="s">
        <v>561</v>
      </c>
      <c r="N2413" s="53"/>
      <c r="O2413" s="53"/>
      <c r="P2413" s="53" t="s">
        <v>562</v>
      </c>
      <c r="Q2413" s="53"/>
      <c r="R2413" s="53"/>
      <c r="S2413" s="54">
        <v>4.4000000000000004</v>
      </c>
      <c r="T2413" s="54"/>
      <c r="V2413" s="5">
        <v>0</v>
      </c>
      <c r="W2413" s="4" t="s">
        <v>542</v>
      </c>
      <c r="X2413" s="55" t="s">
        <v>543</v>
      </c>
      <c r="Y2413" s="55"/>
      <c r="Z2413" s="55"/>
      <c r="AA2413" s="55"/>
      <c r="AB2413" s="56">
        <v>0</v>
      </c>
      <c r="AC2413" s="56"/>
    </row>
    <row r="2414" spans="1:29" ht="11.1" customHeight="1" x14ac:dyDescent="0.15">
      <c r="A2414" s="6" t="s">
        <v>541</v>
      </c>
      <c r="C2414" s="40" t="s">
        <v>560</v>
      </c>
      <c r="D2414" s="40"/>
      <c r="E2414" s="40"/>
      <c r="F2414" s="40"/>
      <c r="G2414" s="51">
        <v>3547693</v>
      </c>
      <c r="H2414" s="51"/>
      <c r="I2414" s="52" t="s">
        <v>484</v>
      </c>
      <c r="J2414" s="52"/>
      <c r="K2414" s="52"/>
      <c r="L2414" s="52"/>
      <c r="M2414" s="53" t="s">
        <v>561</v>
      </c>
      <c r="N2414" s="53"/>
      <c r="O2414" s="53"/>
      <c r="P2414" s="53" t="s">
        <v>563</v>
      </c>
      <c r="Q2414" s="53"/>
      <c r="R2414" s="53"/>
      <c r="S2414" s="54">
        <v>6.13</v>
      </c>
      <c r="T2414" s="54"/>
      <c r="V2414" s="5">
        <v>0</v>
      </c>
      <c r="W2414" s="4" t="s">
        <v>542</v>
      </c>
      <c r="X2414" s="55" t="s">
        <v>543</v>
      </c>
      <c r="Y2414" s="55"/>
      <c r="Z2414" s="55"/>
      <c r="AA2414" s="55"/>
      <c r="AB2414" s="56">
        <v>0</v>
      </c>
      <c r="AC2414" s="56"/>
    </row>
    <row r="2415" spans="1:29" ht="11.1" customHeight="1" x14ac:dyDescent="0.15">
      <c r="A2415" s="6" t="s">
        <v>541</v>
      </c>
      <c r="C2415" s="40" t="s">
        <v>560</v>
      </c>
      <c r="D2415" s="40"/>
      <c r="E2415" s="40"/>
      <c r="F2415" s="40"/>
      <c r="G2415" s="51">
        <v>3550114</v>
      </c>
      <c r="H2415" s="51"/>
      <c r="I2415" s="52" t="s">
        <v>485</v>
      </c>
      <c r="J2415" s="52"/>
      <c r="K2415" s="52"/>
      <c r="L2415" s="52"/>
      <c r="M2415" s="53" t="s">
        <v>561</v>
      </c>
      <c r="N2415" s="53"/>
      <c r="O2415" s="53"/>
      <c r="P2415" s="53" t="s">
        <v>562</v>
      </c>
      <c r="Q2415" s="53"/>
      <c r="R2415" s="53"/>
      <c r="S2415" s="54">
        <v>7.59</v>
      </c>
      <c r="T2415" s="54"/>
      <c r="V2415" s="5">
        <v>0</v>
      </c>
      <c r="W2415" s="4" t="s">
        <v>542</v>
      </c>
      <c r="X2415" s="55" t="s">
        <v>543</v>
      </c>
      <c r="Y2415" s="55"/>
      <c r="Z2415" s="55"/>
      <c r="AA2415" s="55"/>
      <c r="AB2415" s="56">
        <v>0</v>
      </c>
      <c r="AC2415" s="56"/>
    </row>
    <row r="2416" spans="1:29" ht="11.1" customHeight="1" x14ac:dyDescent="0.15">
      <c r="A2416" s="6" t="s">
        <v>541</v>
      </c>
      <c r="C2416" s="40" t="s">
        <v>560</v>
      </c>
      <c r="D2416" s="40"/>
      <c r="E2416" s="40"/>
      <c r="F2416" s="40"/>
      <c r="G2416" s="51">
        <v>3550216</v>
      </c>
      <c r="H2416" s="51"/>
      <c r="I2416" s="52" t="s">
        <v>485</v>
      </c>
      <c r="J2416" s="52"/>
      <c r="K2416" s="52"/>
      <c r="L2416" s="52"/>
      <c r="M2416" s="53" t="s">
        <v>561</v>
      </c>
      <c r="N2416" s="53"/>
      <c r="O2416" s="53"/>
      <c r="P2416" s="53" t="s">
        <v>563</v>
      </c>
      <c r="Q2416" s="53"/>
      <c r="R2416" s="53"/>
      <c r="S2416" s="54">
        <v>8.74</v>
      </c>
      <c r="T2416" s="54"/>
      <c r="V2416" s="5">
        <v>0</v>
      </c>
      <c r="W2416" s="4" t="s">
        <v>542</v>
      </c>
      <c r="X2416" s="55" t="s">
        <v>543</v>
      </c>
      <c r="Y2416" s="55"/>
      <c r="Z2416" s="55"/>
      <c r="AA2416" s="55"/>
      <c r="AB2416" s="56">
        <v>0</v>
      </c>
      <c r="AC2416" s="56"/>
    </row>
    <row r="2417" spans="1:29" ht="11.1" customHeight="1" x14ac:dyDescent="0.15">
      <c r="A2417" s="6" t="s">
        <v>541</v>
      </c>
      <c r="C2417" s="40" t="s">
        <v>560</v>
      </c>
      <c r="D2417" s="40"/>
      <c r="E2417" s="40"/>
      <c r="F2417" s="40"/>
      <c r="G2417" s="51">
        <v>3550343</v>
      </c>
      <c r="H2417" s="51"/>
      <c r="I2417" s="52" t="s">
        <v>485</v>
      </c>
      <c r="J2417" s="52"/>
      <c r="K2417" s="52"/>
      <c r="L2417" s="52"/>
      <c r="M2417" s="53" t="s">
        <v>561</v>
      </c>
      <c r="N2417" s="53"/>
      <c r="O2417" s="53"/>
      <c r="P2417" s="53" t="s">
        <v>562</v>
      </c>
      <c r="Q2417" s="53"/>
      <c r="R2417" s="53"/>
      <c r="S2417" s="54">
        <v>5.41</v>
      </c>
      <c r="T2417" s="54"/>
      <c r="V2417" s="5">
        <v>0</v>
      </c>
      <c r="W2417" s="4" t="s">
        <v>542</v>
      </c>
      <c r="X2417" s="55" t="s">
        <v>543</v>
      </c>
      <c r="Y2417" s="55"/>
      <c r="Z2417" s="55"/>
      <c r="AA2417" s="55"/>
      <c r="AB2417" s="56">
        <v>0</v>
      </c>
      <c r="AC2417" s="56"/>
    </row>
    <row r="2418" spans="1:29" ht="11.1" customHeight="1" x14ac:dyDescent="0.15">
      <c r="A2418" s="6" t="s">
        <v>541</v>
      </c>
      <c r="C2418" s="40" t="s">
        <v>560</v>
      </c>
      <c r="D2418" s="40"/>
      <c r="E2418" s="40"/>
      <c r="F2418" s="40"/>
      <c r="G2418" s="51">
        <v>3550394</v>
      </c>
      <c r="H2418" s="51"/>
      <c r="I2418" s="52" t="s">
        <v>485</v>
      </c>
      <c r="J2418" s="52"/>
      <c r="K2418" s="52"/>
      <c r="L2418" s="52"/>
      <c r="M2418" s="53" t="s">
        <v>561</v>
      </c>
      <c r="N2418" s="53"/>
      <c r="O2418" s="53"/>
      <c r="P2418" s="53" t="s">
        <v>563</v>
      </c>
      <c r="Q2418" s="53"/>
      <c r="R2418" s="53"/>
      <c r="S2418" s="54">
        <v>4.32</v>
      </c>
      <c r="T2418" s="54"/>
      <c r="V2418" s="5">
        <v>0</v>
      </c>
      <c r="W2418" s="4" t="s">
        <v>542</v>
      </c>
      <c r="X2418" s="55" t="s">
        <v>543</v>
      </c>
      <c r="Y2418" s="55"/>
      <c r="Z2418" s="55"/>
      <c r="AA2418" s="55"/>
      <c r="AB2418" s="56">
        <v>0</v>
      </c>
      <c r="AC2418" s="56"/>
    </row>
    <row r="2419" spans="1:29" ht="11.1" customHeight="1" x14ac:dyDescent="0.15">
      <c r="A2419" s="6" t="s">
        <v>541</v>
      </c>
      <c r="C2419" s="40" t="s">
        <v>560</v>
      </c>
      <c r="D2419" s="40"/>
      <c r="E2419" s="40"/>
      <c r="F2419" s="40"/>
      <c r="G2419" s="51">
        <v>3553295</v>
      </c>
      <c r="H2419" s="51"/>
      <c r="I2419" s="52" t="s">
        <v>487</v>
      </c>
      <c r="J2419" s="52"/>
      <c r="K2419" s="52"/>
      <c r="L2419" s="52"/>
      <c r="M2419" s="53" t="s">
        <v>561</v>
      </c>
      <c r="N2419" s="53"/>
      <c r="O2419" s="53"/>
      <c r="P2419" s="53" t="s">
        <v>562</v>
      </c>
      <c r="Q2419" s="53"/>
      <c r="R2419" s="53"/>
      <c r="S2419" s="54">
        <v>10.36</v>
      </c>
      <c r="T2419" s="54"/>
      <c r="V2419" s="5">
        <v>0</v>
      </c>
      <c r="W2419" s="4" t="s">
        <v>542</v>
      </c>
      <c r="X2419" s="55" t="s">
        <v>543</v>
      </c>
      <c r="Y2419" s="55"/>
      <c r="Z2419" s="55"/>
      <c r="AA2419" s="55"/>
      <c r="AB2419" s="56">
        <v>0</v>
      </c>
      <c r="AC2419" s="56"/>
    </row>
    <row r="2420" spans="1:29" ht="11.1" customHeight="1" x14ac:dyDescent="0.15">
      <c r="A2420" s="6" t="s">
        <v>541</v>
      </c>
      <c r="C2420" s="40" t="s">
        <v>560</v>
      </c>
      <c r="D2420" s="40"/>
      <c r="E2420" s="40"/>
      <c r="F2420" s="40"/>
      <c r="G2420" s="51">
        <v>3553336</v>
      </c>
      <c r="H2420" s="51"/>
      <c r="I2420" s="52" t="s">
        <v>487</v>
      </c>
      <c r="J2420" s="52"/>
      <c r="K2420" s="52"/>
      <c r="L2420" s="52"/>
      <c r="M2420" s="53" t="s">
        <v>561</v>
      </c>
      <c r="N2420" s="53"/>
      <c r="O2420" s="53"/>
      <c r="P2420" s="53" t="s">
        <v>563</v>
      </c>
      <c r="Q2420" s="53"/>
      <c r="R2420" s="53"/>
      <c r="S2420" s="54">
        <v>10.130000000000001</v>
      </c>
      <c r="T2420" s="54"/>
      <c r="V2420" s="5">
        <v>0</v>
      </c>
      <c r="W2420" s="4" t="s">
        <v>542</v>
      </c>
      <c r="X2420" s="55" t="s">
        <v>543</v>
      </c>
      <c r="Y2420" s="55"/>
      <c r="Z2420" s="55"/>
      <c r="AA2420" s="55"/>
      <c r="AB2420" s="56">
        <v>0</v>
      </c>
      <c r="AC2420" s="56"/>
    </row>
    <row r="2421" spans="1:29" ht="11.1" customHeight="1" x14ac:dyDescent="0.15">
      <c r="A2421" s="6" t="s">
        <v>541</v>
      </c>
      <c r="C2421" s="40" t="s">
        <v>560</v>
      </c>
      <c r="D2421" s="40"/>
      <c r="E2421" s="40"/>
      <c r="F2421" s="40"/>
      <c r="G2421" s="51">
        <v>3556324</v>
      </c>
      <c r="H2421" s="51"/>
      <c r="I2421" s="52" t="s">
        <v>488</v>
      </c>
      <c r="J2421" s="52"/>
      <c r="K2421" s="52"/>
      <c r="L2421" s="52"/>
      <c r="M2421" s="53" t="s">
        <v>561</v>
      </c>
      <c r="N2421" s="53"/>
      <c r="O2421" s="53"/>
      <c r="P2421" s="53" t="s">
        <v>562</v>
      </c>
      <c r="Q2421" s="53"/>
      <c r="R2421" s="53"/>
      <c r="S2421" s="54">
        <v>10.82</v>
      </c>
      <c r="T2421" s="54"/>
      <c r="V2421" s="5">
        <v>0</v>
      </c>
      <c r="W2421" s="4" t="s">
        <v>542</v>
      </c>
      <c r="X2421" s="55" t="s">
        <v>543</v>
      </c>
      <c r="Y2421" s="55"/>
      <c r="Z2421" s="55"/>
      <c r="AA2421" s="55"/>
      <c r="AB2421" s="56">
        <v>0</v>
      </c>
      <c r="AC2421" s="56"/>
    </row>
    <row r="2422" spans="1:29" ht="11.1" customHeight="1" x14ac:dyDescent="0.15">
      <c r="A2422" s="6" t="s">
        <v>541</v>
      </c>
      <c r="C2422" s="40" t="s">
        <v>560</v>
      </c>
      <c r="D2422" s="40"/>
      <c r="E2422" s="40"/>
      <c r="F2422" s="40"/>
      <c r="G2422" s="51">
        <v>3556381</v>
      </c>
      <c r="H2422" s="51"/>
      <c r="I2422" s="52" t="s">
        <v>488</v>
      </c>
      <c r="J2422" s="52"/>
      <c r="K2422" s="52"/>
      <c r="L2422" s="52"/>
      <c r="M2422" s="53" t="s">
        <v>561</v>
      </c>
      <c r="N2422" s="53"/>
      <c r="O2422" s="53"/>
      <c r="P2422" s="53" t="s">
        <v>563</v>
      </c>
      <c r="Q2422" s="53"/>
      <c r="R2422" s="53"/>
      <c r="S2422" s="54">
        <v>11.54</v>
      </c>
      <c r="T2422" s="54"/>
      <c r="V2422" s="5">
        <v>0</v>
      </c>
      <c r="W2422" s="4" t="s">
        <v>542</v>
      </c>
      <c r="X2422" s="55" t="s">
        <v>543</v>
      </c>
      <c r="Y2422" s="55"/>
      <c r="Z2422" s="55"/>
      <c r="AA2422" s="55"/>
      <c r="AB2422" s="56">
        <v>0</v>
      </c>
      <c r="AC2422" s="56"/>
    </row>
    <row r="2423" spans="1:29" ht="11.1" customHeight="1" x14ac:dyDescent="0.15">
      <c r="A2423" s="6" t="s">
        <v>541</v>
      </c>
      <c r="C2423" s="40" t="s">
        <v>560</v>
      </c>
      <c r="D2423" s="40"/>
      <c r="E2423" s="40"/>
      <c r="F2423" s="40"/>
      <c r="G2423" s="51">
        <v>3559686</v>
      </c>
      <c r="H2423" s="51"/>
      <c r="I2423" s="52" t="s">
        <v>489</v>
      </c>
      <c r="J2423" s="52"/>
      <c r="K2423" s="52"/>
      <c r="L2423" s="52"/>
      <c r="M2423" s="53" t="s">
        <v>561</v>
      </c>
      <c r="N2423" s="53"/>
      <c r="O2423" s="53"/>
      <c r="P2423" s="53" t="s">
        <v>562</v>
      </c>
      <c r="Q2423" s="53"/>
      <c r="R2423" s="53"/>
      <c r="S2423" s="54">
        <v>6.6</v>
      </c>
      <c r="T2423" s="54"/>
      <c r="V2423" s="5">
        <v>0</v>
      </c>
      <c r="W2423" s="4" t="s">
        <v>542</v>
      </c>
      <c r="X2423" s="55" t="s">
        <v>543</v>
      </c>
      <c r="Y2423" s="55"/>
      <c r="Z2423" s="55"/>
      <c r="AA2423" s="55"/>
      <c r="AB2423" s="56">
        <v>0</v>
      </c>
      <c r="AC2423" s="56"/>
    </row>
    <row r="2424" spans="1:29" ht="11.1" customHeight="1" x14ac:dyDescent="0.15">
      <c r="A2424" s="6" t="s">
        <v>541</v>
      </c>
      <c r="C2424" s="40" t="s">
        <v>560</v>
      </c>
      <c r="D2424" s="40"/>
      <c r="E2424" s="40"/>
      <c r="F2424" s="40"/>
      <c r="G2424" s="51">
        <v>3559986</v>
      </c>
      <c r="H2424" s="51"/>
      <c r="I2424" s="52" t="s">
        <v>489</v>
      </c>
      <c r="J2424" s="52"/>
      <c r="K2424" s="52"/>
      <c r="L2424" s="52"/>
      <c r="M2424" s="53" t="s">
        <v>561</v>
      </c>
      <c r="N2424" s="53"/>
      <c r="O2424" s="53"/>
      <c r="P2424" s="53" t="s">
        <v>562</v>
      </c>
      <c r="Q2424" s="53"/>
      <c r="R2424" s="53"/>
      <c r="S2424" s="54">
        <v>5.43</v>
      </c>
      <c r="T2424" s="54"/>
      <c r="V2424" s="5">
        <v>0</v>
      </c>
      <c r="W2424" s="4" t="s">
        <v>542</v>
      </c>
      <c r="X2424" s="55" t="s">
        <v>543</v>
      </c>
      <c r="Y2424" s="55"/>
      <c r="Z2424" s="55"/>
      <c r="AA2424" s="55"/>
      <c r="AB2424" s="56">
        <v>0</v>
      </c>
      <c r="AC2424" s="56"/>
    </row>
    <row r="2425" spans="1:29" ht="11.1" customHeight="1" x14ac:dyDescent="0.15">
      <c r="A2425" s="6" t="s">
        <v>541</v>
      </c>
      <c r="C2425" s="40" t="s">
        <v>560</v>
      </c>
      <c r="D2425" s="40"/>
      <c r="E2425" s="40"/>
      <c r="F2425" s="40"/>
      <c r="G2425" s="51">
        <v>3559997</v>
      </c>
      <c r="H2425" s="51"/>
      <c r="I2425" s="52" t="s">
        <v>489</v>
      </c>
      <c r="J2425" s="52"/>
      <c r="K2425" s="52"/>
      <c r="L2425" s="52"/>
      <c r="M2425" s="53" t="s">
        <v>561</v>
      </c>
      <c r="N2425" s="53"/>
      <c r="O2425" s="53"/>
      <c r="P2425" s="53" t="s">
        <v>563</v>
      </c>
      <c r="Q2425" s="53"/>
      <c r="R2425" s="53"/>
      <c r="S2425" s="54">
        <v>3.85</v>
      </c>
      <c r="T2425" s="54"/>
      <c r="V2425" s="5">
        <v>0</v>
      </c>
      <c r="W2425" s="4" t="s">
        <v>542</v>
      </c>
      <c r="X2425" s="55" t="s">
        <v>543</v>
      </c>
      <c r="Y2425" s="55"/>
      <c r="Z2425" s="55"/>
      <c r="AA2425" s="55"/>
      <c r="AB2425" s="56">
        <v>0</v>
      </c>
      <c r="AC2425" s="56"/>
    </row>
    <row r="2426" spans="1:29" ht="11.1" customHeight="1" x14ac:dyDescent="0.15">
      <c r="A2426" s="6" t="s">
        <v>541</v>
      </c>
      <c r="C2426" s="40" t="s">
        <v>560</v>
      </c>
      <c r="D2426" s="40"/>
      <c r="E2426" s="40"/>
      <c r="F2426" s="40"/>
      <c r="G2426" s="51">
        <v>3563582</v>
      </c>
      <c r="H2426" s="51"/>
      <c r="I2426" s="52" t="s">
        <v>490</v>
      </c>
      <c r="J2426" s="52"/>
      <c r="K2426" s="52"/>
      <c r="L2426" s="52"/>
      <c r="M2426" s="53" t="s">
        <v>561</v>
      </c>
      <c r="N2426" s="53"/>
      <c r="O2426" s="53"/>
      <c r="P2426" s="53" t="s">
        <v>562</v>
      </c>
      <c r="Q2426" s="53"/>
      <c r="R2426" s="53"/>
      <c r="S2426" s="54">
        <v>5.95</v>
      </c>
      <c r="T2426" s="54"/>
      <c r="V2426" s="5">
        <v>0</v>
      </c>
      <c r="W2426" s="4" t="s">
        <v>542</v>
      </c>
      <c r="X2426" s="55" t="s">
        <v>543</v>
      </c>
      <c r="Y2426" s="55"/>
      <c r="Z2426" s="55"/>
      <c r="AA2426" s="55"/>
      <c r="AB2426" s="56">
        <v>0</v>
      </c>
      <c r="AC2426" s="56"/>
    </row>
    <row r="2427" spans="1:29" ht="11.1" customHeight="1" x14ac:dyDescent="0.15">
      <c r="A2427" s="6" t="s">
        <v>541</v>
      </c>
      <c r="C2427" s="40" t="s">
        <v>560</v>
      </c>
      <c r="D2427" s="40"/>
      <c r="E2427" s="40"/>
      <c r="F2427" s="40"/>
      <c r="G2427" s="51">
        <v>3563686</v>
      </c>
      <c r="H2427" s="51"/>
      <c r="I2427" s="52" t="s">
        <v>490</v>
      </c>
      <c r="J2427" s="52"/>
      <c r="K2427" s="52"/>
      <c r="L2427" s="52"/>
      <c r="M2427" s="53" t="s">
        <v>561</v>
      </c>
      <c r="N2427" s="53"/>
      <c r="O2427" s="53"/>
      <c r="P2427" s="53" t="s">
        <v>563</v>
      </c>
      <c r="Q2427" s="53"/>
      <c r="R2427" s="53"/>
      <c r="S2427" s="54">
        <v>7.1</v>
      </c>
      <c r="T2427" s="54"/>
      <c r="V2427" s="5">
        <v>0</v>
      </c>
      <c r="W2427" s="4" t="s">
        <v>542</v>
      </c>
      <c r="X2427" s="55" t="s">
        <v>543</v>
      </c>
      <c r="Y2427" s="55"/>
      <c r="Z2427" s="55"/>
      <c r="AA2427" s="55"/>
      <c r="AB2427" s="56">
        <v>0</v>
      </c>
      <c r="AC2427" s="56"/>
    </row>
    <row r="2428" spans="1:29" ht="11.1" customHeight="1" x14ac:dyDescent="0.15">
      <c r="A2428" s="6" t="s">
        <v>541</v>
      </c>
      <c r="C2428" s="40" t="s">
        <v>560</v>
      </c>
      <c r="D2428" s="40"/>
      <c r="E2428" s="40"/>
      <c r="F2428" s="40"/>
      <c r="G2428" s="51">
        <v>3563858</v>
      </c>
      <c r="H2428" s="51"/>
      <c r="I2428" s="52" t="s">
        <v>490</v>
      </c>
      <c r="J2428" s="52"/>
      <c r="K2428" s="52"/>
      <c r="L2428" s="52"/>
      <c r="M2428" s="53" t="s">
        <v>561</v>
      </c>
      <c r="N2428" s="53"/>
      <c r="O2428" s="53"/>
      <c r="P2428" s="53" t="s">
        <v>562</v>
      </c>
      <c r="Q2428" s="53"/>
      <c r="R2428" s="53"/>
      <c r="S2428" s="54">
        <v>5.26</v>
      </c>
      <c r="T2428" s="54"/>
      <c r="V2428" s="5">
        <v>0</v>
      </c>
      <c r="W2428" s="4" t="s">
        <v>542</v>
      </c>
      <c r="X2428" s="55" t="s">
        <v>543</v>
      </c>
      <c r="Y2428" s="55"/>
      <c r="Z2428" s="55"/>
      <c r="AA2428" s="55"/>
      <c r="AB2428" s="56">
        <v>0</v>
      </c>
      <c r="AC2428" s="56"/>
    </row>
    <row r="2429" spans="1:29" ht="11.1" customHeight="1" x14ac:dyDescent="0.15">
      <c r="A2429" s="6" t="s">
        <v>541</v>
      </c>
      <c r="C2429" s="40" t="s">
        <v>560</v>
      </c>
      <c r="D2429" s="40"/>
      <c r="E2429" s="40"/>
      <c r="F2429" s="40"/>
      <c r="G2429" s="51">
        <v>3563926</v>
      </c>
      <c r="H2429" s="51"/>
      <c r="I2429" s="52" t="s">
        <v>490</v>
      </c>
      <c r="J2429" s="52"/>
      <c r="K2429" s="52"/>
      <c r="L2429" s="52"/>
      <c r="M2429" s="53" t="s">
        <v>561</v>
      </c>
      <c r="N2429" s="53"/>
      <c r="O2429" s="53"/>
      <c r="P2429" s="53" t="s">
        <v>563</v>
      </c>
      <c r="Q2429" s="53"/>
      <c r="R2429" s="53"/>
      <c r="S2429" s="54">
        <v>3.75</v>
      </c>
      <c r="T2429" s="54"/>
      <c r="V2429" s="5">
        <v>0</v>
      </c>
      <c r="W2429" s="4" t="s">
        <v>542</v>
      </c>
      <c r="X2429" s="55" t="s">
        <v>543</v>
      </c>
      <c r="Y2429" s="55"/>
      <c r="Z2429" s="55"/>
      <c r="AA2429" s="55"/>
      <c r="AB2429" s="56">
        <v>0</v>
      </c>
      <c r="AC2429" s="56"/>
    </row>
    <row r="2430" spans="1:29" ht="11.1" customHeight="1" x14ac:dyDescent="0.15">
      <c r="A2430" s="6" t="s">
        <v>541</v>
      </c>
      <c r="C2430" s="40" t="s">
        <v>560</v>
      </c>
      <c r="D2430" s="40"/>
      <c r="E2430" s="40"/>
      <c r="F2430" s="40"/>
      <c r="G2430" s="51">
        <v>3567303</v>
      </c>
      <c r="H2430" s="51"/>
      <c r="I2430" s="52" t="s">
        <v>491</v>
      </c>
      <c r="J2430" s="52"/>
      <c r="K2430" s="52"/>
      <c r="L2430" s="52"/>
      <c r="M2430" s="53" t="s">
        <v>561</v>
      </c>
      <c r="N2430" s="53"/>
      <c r="O2430" s="53"/>
      <c r="P2430" s="53" t="s">
        <v>562</v>
      </c>
      <c r="Q2430" s="53"/>
      <c r="R2430" s="53"/>
      <c r="S2430" s="54">
        <v>9.4499999999999993</v>
      </c>
      <c r="T2430" s="54"/>
      <c r="V2430" s="5">
        <v>0</v>
      </c>
      <c r="W2430" s="4" t="s">
        <v>542</v>
      </c>
      <c r="X2430" s="55" t="s">
        <v>543</v>
      </c>
      <c r="Y2430" s="55"/>
      <c r="Z2430" s="55"/>
      <c r="AA2430" s="55"/>
      <c r="AB2430" s="56">
        <v>0</v>
      </c>
      <c r="AC2430" s="56"/>
    </row>
    <row r="2431" spans="1:29" ht="11.1" customHeight="1" x14ac:dyDescent="0.15">
      <c r="A2431" s="6" t="s">
        <v>541</v>
      </c>
      <c r="C2431" s="40" t="s">
        <v>560</v>
      </c>
      <c r="D2431" s="40"/>
      <c r="E2431" s="40"/>
      <c r="F2431" s="40"/>
      <c r="G2431" s="51">
        <v>3567385</v>
      </c>
      <c r="H2431" s="51"/>
      <c r="I2431" s="52" t="s">
        <v>491</v>
      </c>
      <c r="J2431" s="52"/>
      <c r="K2431" s="52"/>
      <c r="L2431" s="52"/>
      <c r="M2431" s="53" t="s">
        <v>561</v>
      </c>
      <c r="N2431" s="53"/>
      <c r="O2431" s="53"/>
      <c r="P2431" s="53" t="s">
        <v>563</v>
      </c>
      <c r="Q2431" s="53"/>
      <c r="R2431" s="53"/>
      <c r="S2431" s="54">
        <v>10.46</v>
      </c>
      <c r="T2431" s="54"/>
      <c r="V2431" s="5">
        <v>0</v>
      </c>
      <c r="W2431" s="4" t="s">
        <v>542</v>
      </c>
      <c r="X2431" s="55" t="s">
        <v>543</v>
      </c>
      <c r="Y2431" s="55"/>
      <c r="Z2431" s="55"/>
      <c r="AA2431" s="55"/>
      <c r="AB2431" s="56">
        <v>0</v>
      </c>
      <c r="AC2431" s="56"/>
    </row>
    <row r="2432" spans="1:29" ht="11.1" customHeight="1" x14ac:dyDescent="0.15">
      <c r="A2432" s="6" t="s">
        <v>541</v>
      </c>
      <c r="C2432" s="40" t="s">
        <v>560</v>
      </c>
      <c r="D2432" s="40"/>
      <c r="E2432" s="40"/>
      <c r="F2432" s="40"/>
      <c r="G2432" s="51">
        <v>3570811</v>
      </c>
      <c r="H2432" s="51"/>
      <c r="I2432" s="52" t="s">
        <v>492</v>
      </c>
      <c r="J2432" s="52"/>
      <c r="K2432" s="52"/>
      <c r="L2432" s="52"/>
      <c r="M2432" s="53" t="s">
        <v>561</v>
      </c>
      <c r="N2432" s="53"/>
      <c r="O2432" s="53"/>
      <c r="P2432" s="53" t="s">
        <v>562</v>
      </c>
      <c r="Q2432" s="53"/>
      <c r="R2432" s="53"/>
      <c r="S2432" s="54">
        <v>6.93</v>
      </c>
      <c r="T2432" s="54"/>
      <c r="V2432" s="5">
        <v>0</v>
      </c>
      <c r="W2432" s="4" t="s">
        <v>542</v>
      </c>
      <c r="X2432" s="55" t="s">
        <v>543</v>
      </c>
      <c r="Y2432" s="55"/>
      <c r="Z2432" s="55"/>
      <c r="AA2432" s="55"/>
      <c r="AB2432" s="56">
        <v>0</v>
      </c>
      <c r="AC2432" s="56"/>
    </row>
    <row r="2433" spans="1:31" ht="11.1" customHeight="1" x14ac:dyDescent="0.15">
      <c r="A2433" s="6" t="s">
        <v>541</v>
      </c>
      <c r="C2433" s="40" t="s">
        <v>560</v>
      </c>
      <c r="D2433" s="40"/>
      <c r="E2433" s="40"/>
      <c r="F2433" s="40"/>
      <c r="G2433" s="51">
        <v>3570947</v>
      </c>
      <c r="H2433" s="51"/>
      <c r="I2433" s="52" t="s">
        <v>492</v>
      </c>
      <c r="J2433" s="52"/>
      <c r="K2433" s="52"/>
      <c r="L2433" s="52"/>
      <c r="M2433" s="53" t="s">
        <v>561</v>
      </c>
      <c r="N2433" s="53"/>
      <c r="O2433" s="53"/>
      <c r="P2433" s="53" t="s">
        <v>563</v>
      </c>
      <c r="Q2433" s="53"/>
      <c r="R2433" s="53"/>
      <c r="S2433" s="54">
        <v>7.79</v>
      </c>
      <c r="T2433" s="54"/>
      <c r="V2433" s="5">
        <v>0</v>
      </c>
      <c r="W2433" s="4" t="s">
        <v>542</v>
      </c>
      <c r="X2433" s="55" t="s">
        <v>543</v>
      </c>
      <c r="Y2433" s="55"/>
      <c r="Z2433" s="55"/>
      <c r="AA2433" s="55"/>
      <c r="AB2433" s="56">
        <v>0</v>
      </c>
      <c r="AC2433" s="56"/>
    </row>
    <row r="2434" spans="1:31" ht="11.1" customHeight="1" x14ac:dyDescent="0.15">
      <c r="A2434" s="6" t="s">
        <v>541</v>
      </c>
      <c r="C2434" s="40" t="s">
        <v>560</v>
      </c>
      <c r="D2434" s="40"/>
      <c r="E2434" s="40"/>
      <c r="F2434" s="40"/>
      <c r="G2434" s="51">
        <v>3571107</v>
      </c>
      <c r="H2434" s="51"/>
      <c r="I2434" s="52" t="s">
        <v>492</v>
      </c>
      <c r="J2434" s="52"/>
      <c r="K2434" s="52"/>
      <c r="L2434" s="52"/>
      <c r="M2434" s="53" t="s">
        <v>561</v>
      </c>
      <c r="N2434" s="53"/>
      <c r="O2434" s="53"/>
      <c r="P2434" s="53" t="s">
        <v>562</v>
      </c>
      <c r="Q2434" s="53"/>
      <c r="R2434" s="53"/>
      <c r="S2434" s="54">
        <v>5.58</v>
      </c>
      <c r="T2434" s="54"/>
      <c r="V2434" s="5">
        <v>0</v>
      </c>
      <c r="W2434" s="4" t="s">
        <v>542</v>
      </c>
      <c r="X2434" s="55" t="s">
        <v>543</v>
      </c>
      <c r="Y2434" s="55"/>
      <c r="Z2434" s="55"/>
      <c r="AA2434" s="55"/>
      <c r="AB2434" s="56">
        <v>0</v>
      </c>
      <c r="AC2434" s="56"/>
    </row>
    <row r="2435" spans="1:31" ht="11.1" customHeight="1" x14ac:dyDescent="0.15">
      <c r="A2435" s="6" t="s">
        <v>541</v>
      </c>
      <c r="C2435" s="40" t="s">
        <v>560</v>
      </c>
      <c r="D2435" s="40"/>
      <c r="E2435" s="40"/>
      <c r="F2435" s="40"/>
      <c r="G2435" s="51">
        <v>3571167</v>
      </c>
      <c r="H2435" s="51"/>
      <c r="I2435" s="52" t="s">
        <v>492</v>
      </c>
      <c r="J2435" s="52"/>
      <c r="K2435" s="52"/>
      <c r="L2435" s="52"/>
      <c r="M2435" s="53" t="s">
        <v>561</v>
      </c>
      <c r="N2435" s="53"/>
      <c r="O2435" s="53"/>
      <c r="P2435" s="53" t="s">
        <v>563</v>
      </c>
      <c r="Q2435" s="53"/>
      <c r="R2435" s="53"/>
      <c r="S2435" s="54">
        <v>4.21</v>
      </c>
      <c r="T2435" s="54"/>
      <c r="V2435" s="5">
        <v>0</v>
      </c>
      <c r="W2435" s="4" t="s">
        <v>542</v>
      </c>
      <c r="X2435" s="55" t="s">
        <v>543</v>
      </c>
      <c r="Y2435" s="55"/>
      <c r="Z2435" s="55"/>
      <c r="AA2435" s="55"/>
      <c r="AB2435" s="56">
        <v>0</v>
      </c>
      <c r="AC2435" s="56"/>
    </row>
    <row r="2436" spans="1:31" ht="11.1" customHeight="1" x14ac:dyDescent="0.15">
      <c r="A2436" s="6" t="s">
        <v>541</v>
      </c>
      <c r="C2436" s="40" t="s">
        <v>560</v>
      </c>
      <c r="D2436" s="40"/>
      <c r="E2436" s="40"/>
      <c r="F2436" s="40"/>
      <c r="G2436" s="51">
        <v>3574536</v>
      </c>
      <c r="H2436" s="51"/>
      <c r="I2436" s="52" t="s">
        <v>496</v>
      </c>
      <c r="J2436" s="52"/>
      <c r="K2436" s="52"/>
      <c r="L2436" s="52"/>
      <c r="M2436" s="53" t="s">
        <v>561</v>
      </c>
      <c r="N2436" s="53"/>
      <c r="O2436" s="53"/>
      <c r="P2436" s="53" t="s">
        <v>562</v>
      </c>
      <c r="Q2436" s="53"/>
      <c r="R2436" s="53"/>
      <c r="S2436" s="54">
        <v>5.95</v>
      </c>
      <c r="T2436" s="54"/>
      <c r="V2436" s="5">
        <v>0</v>
      </c>
      <c r="W2436" s="4" t="s">
        <v>542</v>
      </c>
      <c r="X2436" s="55" t="s">
        <v>543</v>
      </c>
      <c r="Y2436" s="55"/>
      <c r="Z2436" s="55"/>
      <c r="AA2436" s="55"/>
      <c r="AB2436" s="56">
        <v>0</v>
      </c>
      <c r="AC2436" s="56"/>
    </row>
    <row r="2437" spans="1:31" ht="11.1" customHeight="1" x14ac:dyDescent="0.15">
      <c r="A2437" s="6" t="s">
        <v>541</v>
      </c>
      <c r="C2437" s="40" t="s">
        <v>560</v>
      </c>
      <c r="D2437" s="40"/>
      <c r="E2437" s="40"/>
      <c r="F2437" s="40"/>
      <c r="G2437" s="51">
        <v>3574677</v>
      </c>
      <c r="H2437" s="51"/>
      <c r="I2437" s="52" t="s">
        <v>496</v>
      </c>
      <c r="J2437" s="52"/>
      <c r="K2437" s="52"/>
      <c r="L2437" s="52"/>
      <c r="M2437" s="53" t="s">
        <v>561</v>
      </c>
      <c r="N2437" s="53"/>
      <c r="O2437" s="53"/>
      <c r="P2437" s="53" t="s">
        <v>563</v>
      </c>
      <c r="Q2437" s="53"/>
      <c r="R2437" s="53"/>
      <c r="S2437" s="54">
        <v>6.91</v>
      </c>
      <c r="T2437" s="54"/>
      <c r="V2437" s="5">
        <v>0</v>
      </c>
      <c r="W2437" s="4" t="s">
        <v>542</v>
      </c>
      <c r="X2437" s="55" t="s">
        <v>543</v>
      </c>
      <c r="Y2437" s="55"/>
      <c r="Z2437" s="55"/>
      <c r="AA2437" s="55"/>
      <c r="AB2437" s="56">
        <v>0</v>
      </c>
      <c r="AC2437" s="56"/>
    </row>
    <row r="2438" spans="1:31" ht="11.1" customHeight="1" x14ac:dyDescent="0.15">
      <c r="A2438" s="6" t="s">
        <v>541</v>
      </c>
      <c r="C2438" s="40" t="s">
        <v>560</v>
      </c>
      <c r="D2438" s="40"/>
      <c r="E2438" s="40"/>
      <c r="F2438" s="40"/>
      <c r="G2438" s="51">
        <v>3574830</v>
      </c>
      <c r="H2438" s="51"/>
      <c r="I2438" s="52" t="s">
        <v>496</v>
      </c>
      <c r="J2438" s="52"/>
      <c r="K2438" s="52"/>
      <c r="L2438" s="52"/>
      <c r="M2438" s="53" t="s">
        <v>561</v>
      </c>
      <c r="N2438" s="53"/>
      <c r="O2438" s="53"/>
      <c r="P2438" s="53" t="s">
        <v>562</v>
      </c>
      <c r="Q2438" s="53"/>
      <c r="R2438" s="53"/>
      <c r="S2438" s="54">
        <v>5.04</v>
      </c>
      <c r="T2438" s="54"/>
      <c r="V2438" s="5">
        <v>0</v>
      </c>
      <c r="W2438" s="4" t="s">
        <v>542</v>
      </c>
      <c r="X2438" s="55" t="s">
        <v>543</v>
      </c>
      <c r="Y2438" s="55"/>
      <c r="Z2438" s="55"/>
      <c r="AA2438" s="55"/>
      <c r="AB2438" s="56">
        <v>0</v>
      </c>
      <c r="AC2438" s="56"/>
    </row>
    <row r="2439" spans="1:31" ht="11.1" customHeight="1" x14ac:dyDescent="0.15">
      <c r="A2439" s="6" t="s">
        <v>541</v>
      </c>
      <c r="C2439" s="40" t="s">
        <v>560</v>
      </c>
      <c r="D2439" s="40"/>
      <c r="E2439" s="40"/>
      <c r="F2439" s="40"/>
      <c r="G2439" s="51">
        <v>3574934</v>
      </c>
      <c r="H2439" s="51"/>
      <c r="I2439" s="52" t="s">
        <v>496</v>
      </c>
      <c r="J2439" s="52"/>
      <c r="K2439" s="52"/>
      <c r="L2439" s="52"/>
      <c r="M2439" s="53" t="s">
        <v>561</v>
      </c>
      <c r="N2439" s="53"/>
      <c r="O2439" s="53"/>
      <c r="P2439" s="53" t="s">
        <v>563</v>
      </c>
      <c r="Q2439" s="53"/>
      <c r="R2439" s="53"/>
      <c r="S2439" s="54">
        <v>3.68</v>
      </c>
      <c r="T2439" s="54"/>
      <c r="V2439" s="5">
        <v>0</v>
      </c>
      <c r="W2439" s="4" t="s">
        <v>542</v>
      </c>
      <c r="X2439" s="55" t="s">
        <v>543</v>
      </c>
      <c r="Y2439" s="55"/>
      <c r="Z2439" s="55"/>
      <c r="AA2439" s="55"/>
      <c r="AB2439" s="56">
        <v>0</v>
      </c>
      <c r="AC2439" s="56"/>
    </row>
    <row r="2440" spans="1:31" ht="11.1" customHeight="1" x14ac:dyDescent="0.15">
      <c r="A2440" s="6" t="s">
        <v>541</v>
      </c>
      <c r="C2440" s="40" t="s">
        <v>560</v>
      </c>
      <c r="D2440" s="40"/>
      <c r="E2440" s="40"/>
      <c r="F2440" s="40"/>
      <c r="G2440" s="51">
        <v>3578284</v>
      </c>
      <c r="H2440" s="51"/>
      <c r="I2440" s="52" t="s">
        <v>497</v>
      </c>
      <c r="J2440" s="52"/>
      <c r="K2440" s="52"/>
      <c r="L2440" s="52"/>
      <c r="M2440" s="53" t="s">
        <v>561</v>
      </c>
      <c r="N2440" s="53"/>
      <c r="O2440" s="53"/>
      <c r="P2440" s="53" t="s">
        <v>562</v>
      </c>
      <c r="Q2440" s="53"/>
      <c r="R2440" s="53"/>
      <c r="S2440" s="54">
        <v>5.82</v>
      </c>
      <c r="T2440" s="54"/>
      <c r="V2440" s="5">
        <v>0</v>
      </c>
      <c r="W2440" s="4" t="s">
        <v>542</v>
      </c>
      <c r="X2440" s="55" t="s">
        <v>543</v>
      </c>
      <c r="Y2440" s="55"/>
      <c r="Z2440" s="55"/>
      <c r="AA2440" s="55"/>
      <c r="AB2440" s="56">
        <v>0</v>
      </c>
      <c r="AC2440" s="56"/>
    </row>
    <row r="2441" spans="1:31" ht="11.1" customHeight="1" x14ac:dyDescent="0.15">
      <c r="A2441" s="6" t="s">
        <v>541</v>
      </c>
      <c r="C2441" s="40" t="s">
        <v>560</v>
      </c>
      <c r="D2441" s="40"/>
      <c r="E2441" s="40"/>
      <c r="F2441" s="40"/>
      <c r="G2441" s="51">
        <v>3578388</v>
      </c>
      <c r="H2441" s="51"/>
      <c r="I2441" s="52" t="s">
        <v>497</v>
      </c>
      <c r="J2441" s="52"/>
      <c r="K2441" s="52"/>
      <c r="L2441" s="52"/>
      <c r="M2441" s="53" t="s">
        <v>561</v>
      </c>
      <c r="N2441" s="53"/>
      <c r="O2441" s="53"/>
      <c r="P2441" s="53" t="s">
        <v>563</v>
      </c>
      <c r="Q2441" s="53"/>
      <c r="R2441" s="53"/>
      <c r="S2441" s="54">
        <v>7.09</v>
      </c>
      <c r="T2441" s="54"/>
      <c r="V2441" s="5">
        <v>0</v>
      </c>
      <c r="W2441" s="4" t="s">
        <v>542</v>
      </c>
      <c r="X2441" s="55" t="s">
        <v>543</v>
      </c>
      <c r="Y2441" s="55"/>
      <c r="Z2441" s="55"/>
      <c r="AA2441" s="55"/>
      <c r="AB2441" s="56">
        <v>0</v>
      </c>
      <c r="AC2441" s="56"/>
    </row>
    <row r="2442" spans="1:31" ht="11.1" customHeight="1" x14ac:dyDescent="0.15">
      <c r="A2442" s="6" t="s">
        <v>541</v>
      </c>
      <c r="C2442" s="40" t="s">
        <v>560</v>
      </c>
      <c r="D2442" s="40"/>
      <c r="E2442" s="40"/>
      <c r="F2442" s="40"/>
      <c r="G2442" s="51">
        <v>3578610</v>
      </c>
      <c r="H2442" s="51"/>
      <c r="I2442" s="52" t="s">
        <v>497</v>
      </c>
      <c r="J2442" s="52"/>
      <c r="K2442" s="52"/>
      <c r="L2442" s="52"/>
      <c r="M2442" s="53" t="s">
        <v>561</v>
      </c>
      <c r="N2442" s="53"/>
      <c r="O2442" s="53"/>
      <c r="P2442" s="53" t="s">
        <v>562</v>
      </c>
      <c r="Q2442" s="53"/>
      <c r="R2442" s="53"/>
      <c r="S2442" s="54">
        <v>5.18</v>
      </c>
      <c r="T2442" s="54"/>
      <c r="V2442" s="5">
        <v>0</v>
      </c>
      <c r="W2442" s="4" t="s">
        <v>542</v>
      </c>
      <c r="X2442" s="55" t="s">
        <v>543</v>
      </c>
      <c r="Y2442" s="55"/>
      <c r="Z2442" s="55"/>
      <c r="AA2442" s="55"/>
      <c r="AB2442" s="56">
        <v>0</v>
      </c>
      <c r="AC2442" s="56"/>
    </row>
    <row r="2443" spans="1:31" ht="2.1" customHeight="1" x14ac:dyDescent="0.15"/>
    <row r="2444" spans="1:31" ht="13.9" customHeight="1" x14ac:dyDescent="0.15">
      <c r="Q2444" s="37" t="s">
        <v>569</v>
      </c>
      <c r="R2444" s="37"/>
      <c r="S2444" s="37"/>
      <c r="AA2444" s="57" t="s">
        <v>494</v>
      </c>
      <c r="AB2444" s="57"/>
      <c r="AC2444" s="57"/>
      <c r="AD2444" s="57"/>
      <c r="AE2444" s="57"/>
    </row>
    <row r="2445" spans="1:31" ht="13.9" customHeight="1" x14ac:dyDescent="0.15">
      <c r="A2445" s="2" t="s">
        <v>531</v>
      </c>
      <c r="C2445" s="40" t="s">
        <v>532</v>
      </c>
      <c r="D2445" s="40"/>
      <c r="E2445" s="40"/>
      <c r="G2445" s="41" t="s">
        <v>533</v>
      </c>
      <c r="H2445" s="41"/>
      <c r="I2445" s="40" t="s">
        <v>534</v>
      </c>
      <c r="J2445" s="40"/>
      <c r="K2445" s="40"/>
      <c r="L2445" s="40"/>
      <c r="M2445" s="40" t="s">
        <v>535</v>
      </c>
      <c r="N2445" s="40"/>
      <c r="O2445" s="40"/>
      <c r="P2445" s="40" t="s">
        <v>536</v>
      </c>
      <c r="Q2445" s="40"/>
      <c r="R2445" s="40"/>
      <c r="S2445" s="42" t="s">
        <v>537</v>
      </c>
      <c r="T2445" s="42"/>
      <c r="V2445" s="3" t="s">
        <v>538</v>
      </c>
      <c r="Z2445" s="42" t="s">
        <v>539</v>
      </c>
      <c r="AA2445" s="42"/>
      <c r="AB2445" s="42" t="s">
        <v>540</v>
      </c>
      <c r="AC2445" s="42"/>
    </row>
    <row r="2446" spans="1:31" ht="0.75" customHeight="1" x14ac:dyDescent="0.15">
      <c r="A2446" s="43" t="s">
        <v>541</v>
      </c>
      <c r="B2446" s="1" t="s">
        <v>542</v>
      </c>
      <c r="C2446" s="44" t="s">
        <v>560</v>
      </c>
      <c r="D2446" s="44"/>
      <c r="E2446" s="44"/>
      <c r="F2446" s="44"/>
      <c r="G2446" s="45">
        <v>3578651</v>
      </c>
      <c r="H2446" s="45"/>
      <c r="I2446" s="46" t="s">
        <v>497</v>
      </c>
      <c r="J2446" s="46"/>
      <c r="K2446" s="46"/>
      <c r="L2446" s="46"/>
      <c r="M2446" s="47" t="s">
        <v>561</v>
      </c>
      <c r="N2446" s="47"/>
      <c r="O2446" s="47"/>
      <c r="P2446" s="47" t="s">
        <v>563</v>
      </c>
      <c r="Q2446" s="47"/>
      <c r="R2446" s="47"/>
      <c r="S2446" s="48">
        <v>3.75</v>
      </c>
      <c r="T2446" s="48"/>
      <c r="U2446" s="1" t="s">
        <v>542</v>
      </c>
      <c r="V2446" s="48">
        <v>0</v>
      </c>
      <c r="W2446" s="47" t="s">
        <v>542</v>
      </c>
      <c r="X2446" s="49" t="s">
        <v>543</v>
      </c>
      <c r="Y2446" s="49"/>
      <c r="Z2446" s="49"/>
      <c r="AA2446" s="49"/>
      <c r="AB2446" s="50">
        <v>0</v>
      </c>
      <c r="AC2446" s="50"/>
      <c r="AD2446" s="1" t="s">
        <v>542</v>
      </c>
    </row>
    <row r="2447" spans="1:31" ht="10.35" customHeight="1" x14ac:dyDescent="0.15">
      <c r="A2447" s="43"/>
      <c r="C2447" s="44"/>
      <c r="D2447" s="44"/>
      <c r="E2447" s="44"/>
      <c r="F2447" s="44"/>
      <c r="G2447" s="45"/>
      <c r="H2447" s="45"/>
      <c r="I2447" s="46"/>
      <c r="J2447" s="46"/>
      <c r="K2447" s="46"/>
      <c r="L2447" s="46"/>
      <c r="M2447" s="47"/>
      <c r="N2447" s="47"/>
      <c r="O2447" s="47"/>
      <c r="P2447" s="47"/>
      <c r="Q2447" s="47"/>
      <c r="R2447" s="47"/>
      <c r="S2447" s="48"/>
      <c r="T2447" s="48"/>
      <c r="V2447" s="48"/>
      <c r="W2447" s="47"/>
      <c r="X2447" s="49"/>
      <c r="Y2447" s="49"/>
      <c r="Z2447" s="49"/>
      <c r="AA2447" s="49"/>
      <c r="AB2447" s="50"/>
      <c r="AC2447" s="50"/>
    </row>
    <row r="2448" spans="1:31" ht="11.1" customHeight="1" x14ac:dyDescent="0.15">
      <c r="A2448" s="6" t="s">
        <v>541</v>
      </c>
      <c r="C2448" s="40" t="s">
        <v>560</v>
      </c>
      <c r="D2448" s="40"/>
      <c r="E2448" s="40"/>
      <c r="F2448" s="40"/>
      <c r="G2448" s="51">
        <v>3582101</v>
      </c>
      <c r="H2448" s="51"/>
      <c r="I2448" s="52" t="s">
        <v>498</v>
      </c>
      <c r="J2448" s="52"/>
      <c r="K2448" s="52"/>
      <c r="L2448" s="52"/>
      <c r="M2448" s="53" t="s">
        <v>561</v>
      </c>
      <c r="N2448" s="53"/>
      <c r="O2448" s="53"/>
      <c r="P2448" s="53" t="s">
        <v>562</v>
      </c>
      <c r="Q2448" s="53"/>
      <c r="R2448" s="53"/>
      <c r="S2448" s="54">
        <v>6.12</v>
      </c>
      <c r="T2448" s="54"/>
      <c r="V2448" s="5">
        <v>0</v>
      </c>
      <c r="W2448" s="4" t="s">
        <v>542</v>
      </c>
      <c r="X2448" s="55" t="s">
        <v>543</v>
      </c>
      <c r="Y2448" s="55"/>
      <c r="Z2448" s="55"/>
      <c r="AA2448" s="55"/>
      <c r="AB2448" s="56">
        <v>0</v>
      </c>
      <c r="AC2448" s="56"/>
    </row>
    <row r="2449" spans="1:29" ht="11.1" customHeight="1" x14ac:dyDescent="0.15">
      <c r="A2449" s="6" t="s">
        <v>541</v>
      </c>
      <c r="C2449" s="40" t="s">
        <v>560</v>
      </c>
      <c r="D2449" s="40"/>
      <c r="E2449" s="40"/>
      <c r="F2449" s="40"/>
      <c r="G2449" s="51">
        <v>3582233</v>
      </c>
      <c r="H2449" s="51"/>
      <c r="I2449" s="52" t="s">
        <v>498</v>
      </c>
      <c r="J2449" s="52"/>
      <c r="K2449" s="52"/>
      <c r="L2449" s="52"/>
      <c r="M2449" s="53" t="s">
        <v>561</v>
      </c>
      <c r="N2449" s="53"/>
      <c r="O2449" s="53"/>
      <c r="P2449" s="53" t="s">
        <v>563</v>
      </c>
      <c r="Q2449" s="53"/>
      <c r="R2449" s="53"/>
      <c r="S2449" s="54">
        <v>7.5</v>
      </c>
      <c r="T2449" s="54"/>
      <c r="V2449" s="5">
        <v>0</v>
      </c>
      <c r="W2449" s="4" t="s">
        <v>542</v>
      </c>
      <c r="X2449" s="55" t="s">
        <v>543</v>
      </c>
      <c r="Y2449" s="55"/>
      <c r="Z2449" s="55"/>
      <c r="AA2449" s="55"/>
      <c r="AB2449" s="56">
        <v>0</v>
      </c>
      <c r="AC2449" s="56"/>
    </row>
    <row r="2450" spans="1:29" ht="11.1" customHeight="1" x14ac:dyDescent="0.15">
      <c r="A2450" s="6" t="s">
        <v>541</v>
      </c>
      <c r="C2450" s="40" t="s">
        <v>560</v>
      </c>
      <c r="D2450" s="40"/>
      <c r="E2450" s="40"/>
      <c r="F2450" s="40"/>
      <c r="G2450" s="51">
        <v>3582393</v>
      </c>
      <c r="H2450" s="51"/>
      <c r="I2450" s="52" t="s">
        <v>498</v>
      </c>
      <c r="J2450" s="52"/>
      <c r="K2450" s="52"/>
      <c r="L2450" s="52"/>
      <c r="M2450" s="53" t="s">
        <v>561</v>
      </c>
      <c r="N2450" s="53"/>
      <c r="O2450" s="53"/>
      <c r="P2450" s="53" t="s">
        <v>562</v>
      </c>
      <c r="Q2450" s="53"/>
      <c r="R2450" s="53"/>
      <c r="S2450" s="54">
        <v>5.35</v>
      </c>
      <c r="T2450" s="54"/>
      <c r="V2450" s="5">
        <v>0</v>
      </c>
      <c r="W2450" s="4" t="s">
        <v>542</v>
      </c>
      <c r="X2450" s="55" t="s">
        <v>543</v>
      </c>
      <c r="Y2450" s="55"/>
      <c r="Z2450" s="55"/>
      <c r="AA2450" s="55"/>
      <c r="AB2450" s="56">
        <v>0</v>
      </c>
      <c r="AC2450" s="56"/>
    </row>
    <row r="2451" spans="1:29" ht="11.1" customHeight="1" x14ac:dyDescent="0.15">
      <c r="A2451" s="6" t="s">
        <v>541</v>
      </c>
      <c r="C2451" s="40" t="s">
        <v>560</v>
      </c>
      <c r="D2451" s="40"/>
      <c r="E2451" s="40"/>
      <c r="F2451" s="40"/>
      <c r="G2451" s="51">
        <v>3582461</v>
      </c>
      <c r="H2451" s="51"/>
      <c r="I2451" s="52" t="s">
        <v>498</v>
      </c>
      <c r="J2451" s="52"/>
      <c r="K2451" s="52"/>
      <c r="L2451" s="52"/>
      <c r="M2451" s="53" t="s">
        <v>561</v>
      </c>
      <c r="N2451" s="53"/>
      <c r="O2451" s="53"/>
      <c r="P2451" s="53" t="s">
        <v>563</v>
      </c>
      <c r="Q2451" s="53"/>
      <c r="R2451" s="53"/>
      <c r="S2451" s="54">
        <v>4.12</v>
      </c>
      <c r="T2451" s="54"/>
      <c r="V2451" s="5">
        <v>0</v>
      </c>
      <c r="W2451" s="4" t="s">
        <v>542</v>
      </c>
      <c r="X2451" s="55" t="s">
        <v>543</v>
      </c>
      <c r="Y2451" s="55"/>
      <c r="Z2451" s="55"/>
      <c r="AA2451" s="55"/>
      <c r="AB2451" s="56">
        <v>0</v>
      </c>
      <c r="AC2451" s="56"/>
    </row>
    <row r="2452" spans="1:29" ht="11.1" customHeight="1" x14ac:dyDescent="0.15">
      <c r="A2452" s="6" t="s">
        <v>541</v>
      </c>
      <c r="C2452" s="40" t="s">
        <v>560</v>
      </c>
      <c r="D2452" s="40"/>
      <c r="E2452" s="40"/>
      <c r="F2452" s="40"/>
      <c r="G2452" s="51">
        <v>3585386</v>
      </c>
      <c r="H2452" s="51"/>
      <c r="I2452" s="52" t="s">
        <v>500</v>
      </c>
      <c r="J2452" s="52"/>
      <c r="K2452" s="52"/>
      <c r="L2452" s="52"/>
      <c r="M2452" s="53" t="s">
        <v>561</v>
      </c>
      <c r="N2452" s="53"/>
      <c r="O2452" s="53"/>
      <c r="P2452" s="53" t="s">
        <v>562</v>
      </c>
      <c r="Q2452" s="53"/>
      <c r="R2452" s="53"/>
      <c r="S2452" s="54">
        <v>6.82</v>
      </c>
      <c r="T2452" s="54"/>
      <c r="V2452" s="5">
        <v>0</v>
      </c>
      <c r="W2452" s="4" t="s">
        <v>542</v>
      </c>
      <c r="X2452" s="55" t="s">
        <v>543</v>
      </c>
      <c r="Y2452" s="55"/>
      <c r="Z2452" s="55"/>
      <c r="AA2452" s="55"/>
      <c r="AB2452" s="56">
        <v>0</v>
      </c>
      <c r="AC2452" s="56"/>
    </row>
    <row r="2453" spans="1:29" ht="11.1" customHeight="1" x14ac:dyDescent="0.15">
      <c r="A2453" s="6" t="s">
        <v>541</v>
      </c>
      <c r="C2453" s="40" t="s">
        <v>560</v>
      </c>
      <c r="D2453" s="40"/>
      <c r="E2453" s="40"/>
      <c r="F2453" s="40"/>
      <c r="G2453" s="51">
        <v>3585466</v>
      </c>
      <c r="H2453" s="51"/>
      <c r="I2453" s="52" t="s">
        <v>500</v>
      </c>
      <c r="J2453" s="52"/>
      <c r="K2453" s="52"/>
      <c r="L2453" s="52"/>
      <c r="M2453" s="53" t="s">
        <v>561</v>
      </c>
      <c r="N2453" s="53"/>
      <c r="O2453" s="53"/>
      <c r="P2453" s="53" t="s">
        <v>570</v>
      </c>
      <c r="Q2453" s="53"/>
      <c r="R2453" s="53"/>
      <c r="S2453" s="54">
        <v>7.54</v>
      </c>
      <c r="T2453" s="54"/>
      <c r="V2453" s="5">
        <v>0</v>
      </c>
      <c r="W2453" s="4" t="s">
        <v>542</v>
      </c>
      <c r="X2453" s="55" t="s">
        <v>543</v>
      </c>
      <c r="Y2453" s="55"/>
      <c r="Z2453" s="55"/>
      <c r="AA2453" s="55"/>
      <c r="AB2453" s="56">
        <v>0</v>
      </c>
      <c r="AC2453" s="56"/>
    </row>
    <row r="2454" spans="1:29" ht="11.1" customHeight="1" x14ac:dyDescent="0.15">
      <c r="A2454" s="6" t="s">
        <v>541</v>
      </c>
      <c r="C2454" s="40" t="s">
        <v>560</v>
      </c>
      <c r="D2454" s="40"/>
      <c r="E2454" s="40"/>
      <c r="F2454" s="40"/>
      <c r="G2454" s="51">
        <v>3585509</v>
      </c>
      <c r="H2454" s="51"/>
      <c r="I2454" s="52" t="s">
        <v>500</v>
      </c>
      <c r="J2454" s="52"/>
      <c r="K2454" s="52"/>
      <c r="L2454" s="52"/>
      <c r="M2454" s="53" t="s">
        <v>561</v>
      </c>
      <c r="N2454" s="53"/>
      <c r="O2454" s="53"/>
      <c r="P2454" s="53" t="s">
        <v>563</v>
      </c>
      <c r="Q2454" s="53"/>
      <c r="R2454" s="53"/>
      <c r="S2454" s="54">
        <v>8.09</v>
      </c>
      <c r="T2454" s="54"/>
      <c r="V2454" s="5">
        <v>0</v>
      </c>
      <c r="W2454" s="4" t="s">
        <v>542</v>
      </c>
      <c r="X2454" s="55" t="s">
        <v>543</v>
      </c>
      <c r="Y2454" s="55"/>
      <c r="Z2454" s="55"/>
      <c r="AA2454" s="55"/>
      <c r="AB2454" s="56">
        <v>0</v>
      </c>
      <c r="AC2454" s="56"/>
    </row>
    <row r="2455" spans="1:29" ht="11.1" customHeight="1" x14ac:dyDescent="0.15">
      <c r="A2455" s="6" t="s">
        <v>541</v>
      </c>
      <c r="C2455" s="40" t="s">
        <v>560</v>
      </c>
      <c r="D2455" s="40"/>
      <c r="E2455" s="40"/>
      <c r="F2455" s="40"/>
      <c r="G2455" s="51">
        <v>3585649</v>
      </c>
      <c r="H2455" s="51"/>
      <c r="I2455" s="52" t="s">
        <v>500</v>
      </c>
      <c r="J2455" s="52"/>
      <c r="K2455" s="52"/>
      <c r="L2455" s="52"/>
      <c r="M2455" s="53" t="s">
        <v>561</v>
      </c>
      <c r="N2455" s="53"/>
      <c r="O2455" s="53"/>
      <c r="P2455" s="53" t="s">
        <v>562</v>
      </c>
      <c r="Q2455" s="53"/>
      <c r="R2455" s="53"/>
      <c r="S2455" s="54">
        <v>5.52</v>
      </c>
      <c r="T2455" s="54"/>
      <c r="V2455" s="5">
        <v>0</v>
      </c>
      <c r="W2455" s="4" t="s">
        <v>542</v>
      </c>
      <c r="X2455" s="55" t="s">
        <v>543</v>
      </c>
      <c r="Y2455" s="55"/>
      <c r="Z2455" s="55"/>
      <c r="AA2455" s="55"/>
      <c r="AB2455" s="56">
        <v>0</v>
      </c>
      <c r="AC2455" s="56"/>
    </row>
    <row r="2456" spans="1:29" ht="11.1" customHeight="1" x14ac:dyDescent="0.15">
      <c r="A2456" s="6" t="s">
        <v>541</v>
      </c>
      <c r="C2456" s="40" t="s">
        <v>560</v>
      </c>
      <c r="D2456" s="40"/>
      <c r="E2456" s="40"/>
      <c r="F2456" s="40"/>
      <c r="G2456" s="51">
        <v>3585739</v>
      </c>
      <c r="H2456" s="51"/>
      <c r="I2456" s="52" t="s">
        <v>500</v>
      </c>
      <c r="J2456" s="52"/>
      <c r="K2456" s="52"/>
      <c r="L2456" s="52"/>
      <c r="M2456" s="53" t="s">
        <v>561</v>
      </c>
      <c r="N2456" s="53"/>
      <c r="O2456" s="53"/>
      <c r="P2456" s="53" t="s">
        <v>563</v>
      </c>
      <c r="Q2456" s="53"/>
      <c r="R2456" s="53"/>
      <c r="S2456" s="54">
        <v>4.17</v>
      </c>
      <c r="T2456" s="54"/>
      <c r="V2456" s="5">
        <v>0</v>
      </c>
      <c r="W2456" s="4" t="s">
        <v>542</v>
      </c>
      <c r="X2456" s="55" t="s">
        <v>543</v>
      </c>
      <c r="Y2456" s="55"/>
      <c r="Z2456" s="55"/>
      <c r="AA2456" s="55"/>
      <c r="AB2456" s="56">
        <v>0</v>
      </c>
      <c r="AC2456" s="56"/>
    </row>
    <row r="2457" spans="1:29" ht="11.1" customHeight="1" x14ac:dyDescent="0.15">
      <c r="A2457" s="6" t="s">
        <v>541</v>
      </c>
      <c r="C2457" s="40" t="s">
        <v>560</v>
      </c>
      <c r="D2457" s="40"/>
      <c r="E2457" s="40"/>
      <c r="F2457" s="40"/>
      <c r="G2457" s="51">
        <v>3589156</v>
      </c>
      <c r="H2457" s="51"/>
      <c r="I2457" s="52" t="s">
        <v>501</v>
      </c>
      <c r="J2457" s="52"/>
      <c r="K2457" s="52"/>
      <c r="L2457" s="52"/>
      <c r="M2457" s="53" t="s">
        <v>561</v>
      </c>
      <c r="N2457" s="53"/>
      <c r="O2457" s="53"/>
      <c r="P2457" s="53" t="s">
        <v>562</v>
      </c>
      <c r="Q2457" s="53"/>
      <c r="R2457" s="53"/>
      <c r="S2457" s="54">
        <v>5.87</v>
      </c>
      <c r="T2457" s="54"/>
      <c r="V2457" s="5">
        <v>0</v>
      </c>
      <c r="W2457" s="4" t="s">
        <v>542</v>
      </c>
      <c r="X2457" s="55" t="s">
        <v>543</v>
      </c>
      <c r="Y2457" s="55"/>
      <c r="Z2457" s="55"/>
      <c r="AA2457" s="55"/>
      <c r="AB2457" s="56">
        <v>0</v>
      </c>
      <c r="AC2457" s="56"/>
    </row>
    <row r="2458" spans="1:29" ht="11.1" customHeight="1" x14ac:dyDescent="0.15">
      <c r="A2458" s="6" t="s">
        <v>541</v>
      </c>
      <c r="C2458" s="40" t="s">
        <v>560</v>
      </c>
      <c r="D2458" s="40"/>
      <c r="E2458" s="40"/>
      <c r="F2458" s="40"/>
      <c r="G2458" s="51">
        <v>3589288</v>
      </c>
      <c r="H2458" s="51"/>
      <c r="I2458" s="52" t="s">
        <v>501</v>
      </c>
      <c r="J2458" s="52"/>
      <c r="K2458" s="52"/>
      <c r="L2458" s="52"/>
      <c r="M2458" s="53" t="s">
        <v>561</v>
      </c>
      <c r="N2458" s="53"/>
      <c r="O2458" s="53"/>
      <c r="P2458" s="53" t="s">
        <v>563</v>
      </c>
      <c r="Q2458" s="53"/>
      <c r="R2458" s="53"/>
      <c r="S2458" s="54">
        <v>7.4</v>
      </c>
      <c r="T2458" s="54"/>
      <c r="V2458" s="5">
        <v>0</v>
      </c>
      <c r="W2458" s="4" t="s">
        <v>542</v>
      </c>
      <c r="X2458" s="55" t="s">
        <v>543</v>
      </c>
      <c r="Y2458" s="55"/>
      <c r="Z2458" s="55"/>
      <c r="AA2458" s="55"/>
      <c r="AB2458" s="56">
        <v>0</v>
      </c>
      <c r="AC2458" s="56"/>
    </row>
    <row r="2459" spans="1:29" ht="11.1" customHeight="1" x14ac:dyDescent="0.15">
      <c r="A2459" s="6" t="s">
        <v>541</v>
      </c>
      <c r="C2459" s="40" t="s">
        <v>560</v>
      </c>
      <c r="D2459" s="40"/>
      <c r="E2459" s="40"/>
      <c r="F2459" s="40"/>
      <c r="G2459" s="51">
        <v>3589449</v>
      </c>
      <c r="H2459" s="51"/>
      <c r="I2459" s="52" t="s">
        <v>501</v>
      </c>
      <c r="J2459" s="52"/>
      <c r="K2459" s="52"/>
      <c r="L2459" s="52"/>
      <c r="M2459" s="53" t="s">
        <v>561</v>
      </c>
      <c r="N2459" s="53"/>
      <c r="O2459" s="53"/>
      <c r="P2459" s="53" t="s">
        <v>562</v>
      </c>
      <c r="Q2459" s="53"/>
      <c r="R2459" s="53"/>
      <c r="S2459" s="54">
        <v>4.63</v>
      </c>
      <c r="T2459" s="54"/>
      <c r="V2459" s="5">
        <v>0</v>
      </c>
      <c r="W2459" s="4" t="s">
        <v>542</v>
      </c>
      <c r="X2459" s="55" t="s">
        <v>543</v>
      </c>
      <c r="Y2459" s="55"/>
      <c r="Z2459" s="55"/>
      <c r="AA2459" s="55"/>
      <c r="AB2459" s="56">
        <v>0</v>
      </c>
      <c r="AC2459" s="56"/>
    </row>
    <row r="2460" spans="1:29" ht="11.1" customHeight="1" x14ac:dyDescent="0.15">
      <c r="A2460" s="6" t="s">
        <v>541</v>
      </c>
      <c r="C2460" s="40" t="s">
        <v>560</v>
      </c>
      <c r="D2460" s="40"/>
      <c r="E2460" s="40"/>
      <c r="F2460" s="40"/>
      <c r="G2460" s="51">
        <v>3589544</v>
      </c>
      <c r="H2460" s="51"/>
      <c r="I2460" s="52" t="s">
        <v>501</v>
      </c>
      <c r="J2460" s="52"/>
      <c r="K2460" s="52"/>
      <c r="L2460" s="52"/>
      <c r="M2460" s="53" t="s">
        <v>561</v>
      </c>
      <c r="N2460" s="53"/>
      <c r="O2460" s="53"/>
      <c r="P2460" s="53" t="s">
        <v>563</v>
      </c>
      <c r="Q2460" s="53"/>
      <c r="R2460" s="53"/>
      <c r="S2460" s="54">
        <v>3.81</v>
      </c>
      <c r="T2460" s="54"/>
      <c r="V2460" s="5">
        <v>0</v>
      </c>
      <c r="W2460" s="4" t="s">
        <v>542</v>
      </c>
      <c r="X2460" s="55" t="s">
        <v>543</v>
      </c>
      <c r="Y2460" s="55"/>
      <c r="Z2460" s="55"/>
      <c r="AA2460" s="55"/>
      <c r="AB2460" s="56">
        <v>0</v>
      </c>
      <c r="AC2460" s="56"/>
    </row>
    <row r="2461" spans="1:29" ht="11.1" customHeight="1" x14ac:dyDescent="0.15">
      <c r="A2461" s="6" t="s">
        <v>541</v>
      </c>
      <c r="C2461" s="40" t="s">
        <v>560</v>
      </c>
      <c r="D2461" s="40"/>
      <c r="E2461" s="40"/>
      <c r="F2461" s="40"/>
      <c r="G2461" s="51">
        <v>3592909</v>
      </c>
      <c r="H2461" s="51"/>
      <c r="I2461" s="52" t="s">
        <v>502</v>
      </c>
      <c r="J2461" s="52"/>
      <c r="K2461" s="52"/>
      <c r="L2461" s="52"/>
      <c r="M2461" s="53" t="s">
        <v>561</v>
      </c>
      <c r="N2461" s="53"/>
      <c r="O2461" s="53"/>
      <c r="P2461" s="53" t="s">
        <v>562</v>
      </c>
      <c r="Q2461" s="53"/>
      <c r="R2461" s="53"/>
      <c r="S2461" s="54">
        <v>7.07</v>
      </c>
      <c r="T2461" s="54"/>
      <c r="V2461" s="5">
        <v>0</v>
      </c>
      <c r="W2461" s="4" t="s">
        <v>542</v>
      </c>
      <c r="X2461" s="55" t="s">
        <v>543</v>
      </c>
      <c r="Y2461" s="55"/>
      <c r="Z2461" s="55"/>
      <c r="AA2461" s="55"/>
      <c r="AB2461" s="56">
        <v>0</v>
      </c>
      <c r="AC2461" s="56"/>
    </row>
    <row r="2462" spans="1:29" ht="11.1" customHeight="1" x14ac:dyDescent="0.15">
      <c r="A2462" s="6" t="s">
        <v>541</v>
      </c>
      <c r="C2462" s="40" t="s">
        <v>560</v>
      </c>
      <c r="D2462" s="40"/>
      <c r="E2462" s="40"/>
      <c r="F2462" s="40"/>
      <c r="G2462" s="51">
        <v>3593034</v>
      </c>
      <c r="H2462" s="51"/>
      <c r="I2462" s="52" t="s">
        <v>502</v>
      </c>
      <c r="J2462" s="52"/>
      <c r="K2462" s="52"/>
      <c r="L2462" s="52"/>
      <c r="M2462" s="53" t="s">
        <v>561</v>
      </c>
      <c r="N2462" s="53"/>
      <c r="O2462" s="53"/>
      <c r="P2462" s="53" t="s">
        <v>563</v>
      </c>
      <c r="Q2462" s="53"/>
      <c r="R2462" s="53"/>
      <c r="S2462" s="54">
        <v>8.48</v>
      </c>
      <c r="T2462" s="54"/>
      <c r="V2462" s="5">
        <v>0</v>
      </c>
      <c r="W2462" s="4" t="s">
        <v>542</v>
      </c>
      <c r="X2462" s="55" t="s">
        <v>543</v>
      </c>
      <c r="Y2462" s="55"/>
      <c r="Z2462" s="55"/>
      <c r="AA2462" s="55"/>
      <c r="AB2462" s="56">
        <v>0</v>
      </c>
      <c r="AC2462" s="56"/>
    </row>
    <row r="2463" spans="1:29" ht="11.1" customHeight="1" x14ac:dyDescent="0.15">
      <c r="A2463" s="6" t="s">
        <v>541</v>
      </c>
      <c r="C2463" s="40" t="s">
        <v>560</v>
      </c>
      <c r="D2463" s="40"/>
      <c r="E2463" s="40"/>
      <c r="F2463" s="40"/>
      <c r="G2463" s="51">
        <v>3593176</v>
      </c>
      <c r="H2463" s="51"/>
      <c r="I2463" s="52" t="s">
        <v>502</v>
      </c>
      <c r="J2463" s="52"/>
      <c r="K2463" s="52"/>
      <c r="L2463" s="52"/>
      <c r="M2463" s="53" t="s">
        <v>561</v>
      </c>
      <c r="N2463" s="53"/>
      <c r="O2463" s="53"/>
      <c r="P2463" s="53" t="s">
        <v>562</v>
      </c>
      <c r="Q2463" s="53"/>
      <c r="R2463" s="53"/>
      <c r="S2463" s="54">
        <v>5.52</v>
      </c>
      <c r="T2463" s="54"/>
      <c r="V2463" s="5">
        <v>0</v>
      </c>
      <c r="W2463" s="4" t="s">
        <v>542</v>
      </c>
      <c r="X2463" s="55" t="s">
        <v>543</v>
      </c>
      <c r="Y2463" s="55"/>
      <c r="Z2463" s="55"/>
      <c r="AA2463" s="55"/>
      <c r="AB2463" s="56">
        <v>0</v>
      </c>
      <c r="AC2463" s="56"/>
    </row>
    <row r="2464" spans="1:29" ht="11.1" customHeight="1" x14ac:dyDescent="0.15">
      <c r="A2464" s="6" t="s">
        <v>541</v>
      </c>
      <c r="C2464" s="40" t="s">
        <v>560</v>
      </c>
      <c r="D2464" s="40"/>
      <c r="E2464" s="40"/>
      <c r="F2464" s="40"/>
      <c r="G2464" s="51">
        <v>3593258</v>
      </c>
      <c r="H2464" s="51"/>
      <c r="I2464" s="52" t="s">
        <v>502</v>
      </c>
      <c r="J2464" s="52"/>
      <c r="K2464" s="52"/>
      <c r="L2464" s="52"/>
      <c r="M2464" s="53" t="s">
        <v>561</v>
      </c>
      <c r="N2464" s="53"/>
      <c r="O2464" s="53"/>
      <c r="P2464" s="53" t="s">
        <v>563</v>
      </c>
      <c r="Q2464" s="53"/>
      <c r="R2464" s="53"/>
      <c r="S2464" s="54">
        <v>4.28</v>
      </c>
      <c r="T2464" s="54"/>
      <c r="V2464" s="5">
        <v>0</v>
      </c>
      <c r="W2464" s="4" t="s">
        <v>542</v>
      </c>
      <c r="X2464" s="55" t="s">
        <v>543</v>
      </c>
      <c r="Y2464" s="55"/>
      <c r="Z2464" s="55"/>
      <c r="AA2464" s="55"/>
      <c r="AB2464" s="56">
        <v>0</v>
      </c>
      <c r="AC2464" s="56"/>
    </row>
    <row r="2465" spans="1:29" ht="11.1" customHeight="1" x14ac:dyDescent="0.15">
      <c r="A2465" s="6" t="s">
        <v>541</v>
      </c>
      <c r="C2465" s="40" t="s">
        <v>560</v>
      </c>
      <c r="D2465" s="40"/>
      <c r="E2465" s="40"/>
      <c r="F2465" s="40"/>
      <c r="G2465" s="51">
        <v>3596529</v>
      </c>
      <c r="H2465" s="51"/>
      <c r="I2465" s="52" t="s">
        <v>503</v>
      </c>
      <c r="J2465" s="52"/>
      <c r="K2465" s="52"/>
      <c r="L2465" s="52"/>
      <c r="M2465" s="53" t="s">
        <v>561</v>
      </c>
      <c r="N2465" s="53"/>
      <c r="O2465" s="53"/>
      <c r="P2465" s="53" t="s">
        <v>562</v>
      </c>
      <c r="Q2465" s="53"/>
      <c r="R2465" s="53"/>
      <c r="S2465" s="54">
        <v>6.49</v>
      </c>
      <c r="T2465" s="54"/>
      <c r="V2465" s="5">
        <v>0</v>
      </c>
      <c r="W2465" s="4" t="s">
        <v>542</v>
      </c>
      <c r="X2465" s="55" t="s">
        <v>543</v>
      </c>
      <c r="Y2465" s="55"/>
      <c r="Z2465" s="55"/>
      <c r="AA2465" s="55"/>
      <c r="AB2465" s="56">
        <v>0</v>
      </c>
      <c r="AC2465" s="56"/>
    </row>
    <row r="2466" spans="1:29" ht="11.1" customHeight="1" x14ac:dyDescent="0.15">
      <c r="A2466" s="6" t="s">
        <v>541</v>
      </c>
      <c r="C2466" s="40" t="s">
        <v>560</v>
      </c>
      <c r="D2466" s="40"/>
      <c r="E2466" s="40"/>
      <c r="F2466" s="40"/>
      <c r="G2466" s="51">
        <v>3596690</v>
      </c>
      <c r="H2466" s="51"/>
      <c r="I2466" s="52" t="s">
        <v>503</v>
      </c>
      <c r="J2466" s="52"/>
      <c r="K2466" s="52"/>
      <c r="L2466" s="52"/>
      <c r="M2466" s="53" t="s">
        <v>561</v>
      </c>
      <c r="N2466" s="53"/>
      <c r="O2466" s="53"/>
      <c r="P2466" s="53" t="s">
        <v>563</v>
      </c>
      <c r="Q2466" s="53"/>
      <c r="R2466" s="53"/>
      <c r="S2466" s="54">
        <v>8.17</v>
      </c>
      <c r="T2466" s="54"/>
      <c r="V2466" s="5">
        <v>0</v>
      </c>
      <c r="W2466" s="4" t="s">
        <v>542</v>
      </c>
      <c r="X2466" s="55" t="s">
        <v>543</v>
      </c>
      <c r="Y2466" s="55"/>
      <c r="Z2466" s="55"/>
      <c r="AA2466" s="55"/>
      <c r="AB2466" s="56">
        <v>0</v>
      </c>
      <c r="AC2466" s="56"/>
    </row>
    <row r="2467" spans="1:29" ht="11.1" customHeight="1" x14ac:dyDescent="0.15">
      <c r="A2467" s="6" t="s">
        <v>541</v>
      </c>
      <c r="C2467" s="40" t="s">
        <v>560</v>
      </c>
      <c r="D2467" s="40"/>
      <c r="E2467" s="40"/>
      <c r="F2467" s="40"/>
      <c r="G2467" s="51">
        <v>3596833</v>
      </c>
      <c r="H2467" s="51"/>
      <c r="I2467" s="52" t="s">
        <v>503</v>
      </c>
      <c r="J2467" s="52"/>
      <c r="K2467" s="52"/>
      <c r="L2467" s="52"/>
      <c r="M2467" s="53" t="s">
        <v>561</v>
      </c>
      <c r="N2467" s="53"/>
      <c r="O2467" s="53"/>
      <c r="P2467" s="53" t="s">
        <v>562</v>
      </c>
      <c r="Q2467" s="53"/>
      <c r="R2467" s="53"/>
      <c r="S2467" s="54">
        <v>5.17</v>
      </c>
      <c r="T2467" s="54"/>
      <c r="V2467" s="5">
        <v>0</v>
      </c>
      <c r="W2467" s="4" t="s">
        <v>542</v>
      </c>
      <c r="X2467" s="55" t="s">
        <v>543</v>
      </c>
      <c r="Y2467" s="55"/>
      <c r="Z2467" s="55"/>
      <c r="AA2467" s="55"/>
      <c r="AB2467" s="56">
        <v>0</v>
      </c>
      <c r="AC2467" s="56"/>
    </row>
    <row r="2468" spans="1:29" ht="11.1" customHeight="1" x14ac:dyDescent="0.15">
      <c r="A2468" s="6" t="s">
        <v>541</v>
      </c>
      <c r="C2468" s="40" t="s">
        <v>560</v>
      </c>
      <c r="D2468" s="40"/>
      <c r="E2468" s="40"/>
      <c r="F2468" s="40"/>
      <c r="G2468" s="51">
        <v>3596931</v>
      </c>
      <c r="H2468" s="51"/>
      <c r="I2468" s="52" t="s">
        <v>503</v>
      </c>
      <c r="J2468" s="52"/>
      <c r="K2468" s="52"/>
      <c r="L2468" s="52"/>
      <c r="M2468" s="53" t="s">
        <v>561</v>
      </c>
      <c r="N2468" s="53"/>
      <c r="O2468" s="53"/>
      <c r="P2468" s="53" t="s">
        <v>563</v>
      </c>
      <c r="Q2468" s="53"/>
      <c r="R2468" s="53"/>
      <c r="S2468" s="54">
        <v>4.45</v>
      </c>
      <c r="T2468" s="54"/>
      <c r="V2468" s="5">
        <v>0</v>
      </c>
      <c r="W2468" s="4" t="s">
        <v>542</v>
      </c>
      <c r="X2468" s="55" t="s">
        <v>543</v>
      </c>
      <c r="Y2468" s="55"/>
      <c r="Z2468" s="55"/>
      <c r="AA2468" s="55"/>
      <c r="AB2468" s="56">
        <v>0</v>
      </c>
      <c r="AC2468" s="56"/>
    </row>
    <row r="2469" spans="1:29" ht="11.1" customHeight="1" x14ac:dyDescent="0.15">
      <c r="A2469" s="6" t="s">
        <v>541</v>
      </c>
      <c r="C2469" s="40" t="s">
        <v>560</v>
      </c>
      <c r="D2469" s="40"/>
      <c r="E2469" s="40"/>
      <c r="F2469" s="40"/>
      <c r="G2469" s="51">
        <v>3600388</v>
      </c>
      <c r="H2469" s="51"/>
      <c r="I2469" s="52" t="s">
        <v>505</v>
      </c>
      <c r="J2469" s="52"/>
      <c r="K2469" s="52"/>
      <c r="L2469" s="52"/>
      <c r="M2469" s="53" t="s">
        <v>561</v>
      </c>
      <c r="N2469" s="53"/>
      <c r="O2469" s="53"/>
      <c r="P2469" s="53" t="s">
        <v>562</v>
      </c>
      <c r="Q2469" s="53"/>
      <c r="R2469" s="53"/>
      <c r="S2469" s="54">
        <v>6.52</v>
      </c>
      <c r="T2469" s="54"/>
      <c r="V2469" s="5">
        <v>0</v>
      </c>
      <c r="W2469" s="4" t="s">
        <v>542</v>
      </c>
      <c r="X2469" s="55" t="s">
        <v>543</v>
      </c>
      <c r="Y2469" s="55"/>
      <c r="Z2469" s="55"/>
      <c r="AA2469" s="55"/>
      <c r="AB2469" s="56">
        <v>0</v>
      </c>
      <c r="AC2469" s="56"/>
    </row>
    <row r="2470" spans="1:29" ht="11.1" customHeight="1" x14ac:dyDescent="0.15">
      <c r="A2470" s="6" t="s">
        <v>541</v>
      </c>
      <c r="C2470" s="40" t="s">
        <v>560</v>
      </c>
      <c r="D2470" s="40"/>
      <c r="E2470" s="40"/>
      <c r="F2470" s="40"/>
      <c r="G2470" s="51">
        <v>3600531</v>
      </c>
      <c r="H2470" s="51"/>
      <c r="I2470" s="52" t="s">
        <v>505</v>
      </c>
      <c r="J2470" s="52"/>
      <c r="K2470" s="52"/>
      <c r="L2470" s="52"/>
      <c r="M2470" s="53" t="s">
        <v>561</v>
      </c>
      <c r="N2470" s="53"/>
      <c r="O2470" s="53"/>
      <c r="P2470" s="53" t="s">
        <v>563</v>
      </c>
      <c r="Q2470" s="53"/>
      <c r="R2470" s="53"/>
      <c r="S2470" s="54">
        <v>8.32</v>
      </c>
      <c r="T2470" s="54"/>
      <c r="V2470" s="5">
        <v>0</v>
      </c>
      <c r="W2470" s="4" t="s">
        <v>542</v>
      </c>
      <c r="X2470" s="55" t="s">
        <v>543</v>
      </c>
      <c r="Y2470" s="55"/>
      <c r="Z2470" s="55"/>
      <c r="AA2470" s="55"/>
      <c r="AB2470" s="56">
        <v>0</v>
      </c>
      <c r="AC2470" s="56"/>
    </row>
    <row r="2471" spans="1:29" ht="11.1" customHeight="1" x14ac:dyDescent="0.15">
      <c r="A2471" s="6" t="s">
        <v>541</v>
      </c>
      <c r="C2471" s="40" t="s">
        <v>560</v>
      </c>
      <c r="D2471" s="40"/>
      <c r="E2471" s="40"/>
      <c r="F2471" s="40"/>
      <c r="G2471" s="51">
        <v>3600663</v>
      </c>
      <c r="H2471" s="51"/>
      <c r="I2471" s="52" t="s">
        <v>505</v>
      </c>
      <c r="J2471" s="52"/>
      <c r="K2471" s="52"/>
      <c r="L2471" s="52"/>
      <c r="M2471" s="53" t="s">
        <v>561</v>
      </c>
      <c r="N2471" s="53"/>
      <c r="O2471" s="53"/>
      <c r="P2471" s="53" t="s">
        <v>562</v>
      </c>
      <c r="Q2471" s="53"/>
      <c r="R2471" s="53"/>
      <c r="S2471" s="54">
        <v>5.25</v>
      </c>
      <c r="T2471" s="54"/>
      <c r="V2471" s="5">
        <v>0</v>
      </c>
      <c r="W2471" s="4" t="s">
        <v>542</v>
      </c>
      <c r="X2471" s="55" t="s">
        <v>543</v>
      </c>
      <c r="Y2471" s="55"/>
      <c r="Z2471" s="55"/>
      <c r="AA2471" s="55"/>
      <c r="AB2471" s="56">
        <v>0</v>
      </c>
      <c r="AC2471" s="56"/>
    </row>
    <row r="2472" spans="1:29" ht="11.1" customHeight="1" x14ac:dyDescent="0.15">
      <c r="A2472" s="6" t="s">
        <v>541</v>
      </c>
      <c r="C2472" s="40" t="s">
        <v>560</v>
      </c>
      <c r="D2472" s="40"/>
      <c r="E2472" s="40"/>
      <c r="F2472" s="40"/>
      <c r="G2472" s="51">
        <v>3600783</v>
      </c>
      <c r="H2472" s="51"/>
      <c r="I2472" s="52" t="s">
        <v>505</v>
      </c>
      <c r="J2472" s="52"/>
      <c r="K2472" s="52"/>
      <c r="L2472" s="52"/>
      <c r="M2472" s="53" t="s">
        <v>561</v>
      </c>
      <c r="N2472" s="53"/>
      <c r="O2472" s="53"/>
      <c r="P2472" s="53" t="s">
        <v>563</v>
      </c>
      <c r="Q2472" s="53"/>
      <c r="R2472" s="53"/>
      <c r="S2472" s="54">
        <v>4.24</v>
      </c>
      <c r="T2472" s="54"/>
      <c r="V2472" s="5">
        <v>0</v>
      </c>
      <c r="W2472" s="4" t="s">
        <v>542</v>
      </c>
      <c r="X2472" s="55" t="s">
        <v>543</v>
      </c>
      <c r="Y2472" s="55"/>
      <c r="Z2472" s="55"/>
      <c r="AA2472" s="55"/>
      <c r="AB2472" s="56">
        <v>0</v>
      </c>
      <c r="AC2472" s="56"/>
    </row>
    <row r="2473" spans="1:29" ht="11.1" customHeight="1" x14ac:dyDescent="0.15">
      <c r="A2473" s="6" t="s">
        <v>541</v>
      </c>
      <c r="C2473" s="40" t="s">
        <v>560</v>
      </c>
      <c r="D2473" s="40"/>
      <c r="E2473" s="40"/>
      <c r="F2473" s="40"/>
      <c r="G2473" s="51">
        <v>3603922</v>
      </c>
      <c r="H2473" s="51"/>
      <c r="I2473" s="52" t="s">
        <v>506</v>
      </c>
      <c r="J2473" s="52"/>
      <c r="K2473" s="52"/>
      <c r="L2473" s="52"/>
      <c r="M2473" s="53" t="s">
        <v>561</v>
      </c>
      <c r="N2473" s="53"/>
      <c r="O2473" s="53"/>
      <c r="P2473" s="53" t="s">
        <v>562</v>
      </c>
      <c r="Q2473" s="53"/>
      <c r="R2473" s="53"/>
      <c r="S2473" s="54">
        <v>5.7</v>
      </c>
      <c r="T2473" s="54"/>
      <c r="V2473" s="5">
        <v>0</v>
      </c>
      <c r="W2473" s="4" t="s">
        <v>542</v>
      </c>
      <c r="X2473" s="55" t="s">
        <v>543</v>
      </c>
      <c r="Y2473" s="55"/>
      <c r="Z2473" s="55"/>
      <c r="AA2473" s="55"/>
      <c r="AB2473" s="56">
        <v>0</v>
      </c>
      <c r="AC2473" s="56"/>
    </row>
    <row r="2474" spans="1:29" ht="11.1" customHeight="1" x14ac:dyDescent="0.15">
      <c r="A2474" s="6" t="s">
        <v>541</v>
      </c>
      <c r="C2474" s="40" t="s">
        <v>560</v>
      </c>
      <c r="D2474" s="40"/>
      <c r="E2474" s="40"/>
      <c r="F2474" s="40"/>
      <c r="G2474" s="51">
        <v>3604069</v>
      </c>
      <c r="H2474" s="51"/>
      <c r="I2474" s="52" t="s">
        <v>506</v>
      </c>
      <c r="J2474" s="52"/>
      <c r="K2474" s="52"/>
      <c r="L2474" s="52"/>
      <c r="M2474" s="53" t="s">
        <v>561</v>
      </c>
      <c r="N2474" s="53"/>
      <c r="O2474" s="53"/>
      <c r="P2474" s="53" t="s">
        <v>563</v>
      </c>
      <c r="Q2474" s="53"/>
      <c r="R2474" s="53"/>
      <c r="S2474" s="54">
        <v>7.69</v>
      </c>
      <c r="T2474" s="54"/>
      <c r="V2474" s="5">
        <v>0</v>
      </c>
      <c r="W2474" s="4" t="s">
        <v>542</v>
      </c>
      <c r="X2474" s="55" t="s">
        <v>543</v>
      </c>
      <c r="Y2474" s="55"/>
      <c r="Z2474" s="55"/>
      <c r="AA2474" s="55"/>
      <c r="AB2474" s="56">
        <v>0</v>
      </c>
      <c r="AC2474" s="56"/>
    </row>
    <row r="2475" spans="1:29" ht="11.1" customHeight="1" x14ac:dyDescent="0.15">
      <c r="A2475" s="6" t="s">
        <v>541</v>
      </c>
      <c r="C2475" s="40" t="s">
        <v>560</v>
      </c>
      <c r="D2475" s="40"/>
      <c r="E2475" s="40"/>
      <c r="F2475" s="40"/>
      <c r="G2475" s="51">
        <v>3604281</v>
      </c>
      <c r="H2475" s="51"/>
      <c r="I2475" s="52" t="s">
        <v>506</v>
      </c>
      <c r="J2475" s="52"/>
      <c r="K2475" s="52"/>
      <c r="L2475" s="52"/>
      <c r="M2475" s="53" t="s">
        <v>561</v>
      </c>
      <c r="N2475" s="53"/>
      <c r="O2475" s="53"/>
      <c r="P2475" s="53" t="s">
        <v>562</v>
      </c>
      <c r="Q2475" s="53"/>
      <c r="R2475" s="53"/>
      <c r="S2475" s="54">
        <v>5.6</v>
      </c>
      <c r="T2475" s="54"/>
      <c r="V2475" s="5">
        <v>0</v>
      </c>
      <c r="W2475" s="4" t="s">
        <v>542</v>
      </c>
      <c r="X2475" s="55" t="s">
        <v>543</v>
      </c>
      <c r="Y2475" s="55"/>
      <c r="Z2475" s="55"/>
      <c r="AA2475" s="55"/>
      <c r="AB2475" s="56">
        <v>0</v>
      </c>
      <c r="AC2475" s="56"/>
    </row>
    <row r="2476" spans="1:29" ht="11.1" customHeight="1" x14ac:dyDescent="0.15">
      <c r="A2476" s="6" t="s">
        <v>541</v>
      </c>
      <c r="C2476" s="40" t="s">
        <v>560</v>
      </c>
      <c r="D2476" s="40"/>
      <c r="E2476" s="40"/>
      <c r="F2476" s="40"/>
      <c r="G2476" s="51">
        <v>3604336</v>
      </c>
      <c r="H2476" s="51"/>
      <c r="I2476" s="52" t="s">
        <v>506</v>
      </c>
      <c r="J2476" s="52"/>
      <c r="K2476" s="52"/>
      <c r="L2476" s="52"/>
      <c r="M2476" s="53" t="s">
        <v>561</v>
      </c>
      <c r="N2476" s="53"/>
      <c r="O2476" s="53"/>
      <c r="P2476" s="53" t="s">
        <v>563</v>
      </c>
      <c r="Q2476" s="53"/>
      <c r="R2476" s="53"/>
      <c r="S2476" s="54">
        <v>3.99</v>
      </c>
      <c r="T2476" s="54"/>
      <c r="V2476" s="5">
        <v>0</v>
      </c>
      <c r="W2476" s="4" t="s">
        <v>542</v>
      </c>
      <c r="X2476" s="55" t="s">
        <v>543</v>
      </c>
      <c r="Y2476" s="55"/>
      <c r="Z2476" s="55"/>
      <c r="AA2476" s="55"/>
      <c r="AB2476" s="56">
        <v>0</v>
      </c>
      <c r="AC2476" s="56"/>
    </row>
    <row r="2477" spans="1:29" ht="11.1" customHeight="1" x14ac:dyDescent="0.15">
      <c r="A2477" s="6" t="s">
        <v>541</v>
      </c>
      <c r="C2477" s="40" t="s">
        <v>560</v>
      </c>
      <c r="D2477" s="40"/>
      <c r="E2477" s="40"/>
      <c r="F2477" s="40"/>
      <c r="G2477" s="51">
        <v>3608038</v>
      </c>
      <c r="H2477" s="51"/>
      <c r="I2477" s="52" t="s">
        <v>507</v>
      </c>
      <c r="J2477" s="52"/>
      <c r="K2477" s="52"/>
      <c r="L2477" s="52"/>
      <c r="M2477" s="53" t="s">
        <v>561</v>
      </c>
      <c r="N2477" s="53"/>
      <c r="O2477" s="53"/>
      <c r="P2477" s="53" t="s">
        <v>562</v>
      </c>
      <c r="Q2477" s="53"/>
      <c r="R2477" s="53"/>
      <c r="S2477" s="54">
        <v>6.13</v>
      </c>
      <c r="T2477" s="54"/>
      <c r="V2477" s="5">
        <v>0</v>
      </c>
      <c r="W2477" s="4" t="s">
        <v>542</v>
      </c>
      <c r="X2477" s="55" t="s">
        <v>543</v>
      </c>
      <c r="Y2477" s="55"/>
      <c r="Z2477" s="55"/>
      <c r="AA2477" s="55"/>
      <c r="AB2477" s="56">
        <v>0</v>
      </c>
      <c r="AC2477" s="56"/>
    </row>
    <row r="2478" spans="1:29" ht="11.1" customHeight="1" x14ac:dyDescent="0.15">
      <c r="A2478" s="6" t="s">
        <v>541</v>
      </c>
      <c r="C2478" s="40" t="s">
        <v>560</v>
      </c>
      <c r="D2478" s="40"/>
      <c r="E2478" s="40"/>
      <c r="F2478" s="40"/>
      <c r="G2478" s="51">
        <v>3608184</v>
      </c>
      <c r="H2478" s="51"/>
      <c r="I2478" s="52" t="s">
        <v>507</v>
      </c>
      <c r="J2478" s="52"/>
      <c r="K2478" s="52"/>
      <c r="L2478" s="52"/>
      <c r="M2478" s="53" t="s">
        <v>561</v>
      </c>
      <c r="N2478" s="53"/>
      <c r="O2478" s="53"/>
      <c r="P2478" s="53" t="s">
        <v>563</v>
      </c>
      <c r="Q2478" s="53"/>
      <c r="R2478" s="53"/>
      <c r="S2478" s="54">
        <v>7.26</v>
      </c>
      <c r="T2478" s="54"/>
      <c r="V2478" s="5">
        <v>0</v>
      </c>
      <c r="W2478" s="4" t="s">
        <v>542</v>
      </c>
      <c r="X2478" s="55" t="s">
        <v>543</v>
      </c>
      <c r="Y2478" s="55"/>
      <c r="Z2478" s="55"/>
      <c r="AA2478" s="55"/>
      <c r="AB2478" s="56">
        <v>0</v>
      </c>
      <c r="AC2478" s="56"/>
    </row>
    <row r="2479" spans="1:29" ht="11.1" customHeight="1" x14ac:dyDescent="0.15">
      <c r="A2479" s="6" t="s">
        <v>541</v>
      </c>
      <c r="C2479" s="40" t="s">
        <v>560</v>
      </c>
      <c r="D2479" s="40"/>
      <c r="E2479" s="40"/>
      <c r="F2479" s="40"/>
      <c r="G2479" s="51">
        <v>3608351</v>
      </c>
      <c r="H2479" s="51"/>
      <c r="I2479" s="52" t="s">
        <v>507</v>
      </c>
      <c r="J2479" s="52"/>
      <c r="K2479" s="52"/>
      <c r="L2479" s="52"/>
      <c r="M2479" s="53" t="s">
        <v>561</v>
      </c>
      <c r="N2479" s="53"/>
      <c r="O2479" s="53"/>
      <c r="P2479" s="53" t="s">
        <v>562</v>
      </c>
      <c r="Q2479" s="53"/>
      <c r="R2479" s="53"/>
      <c r="S2479" s="54">
        <v>5.41</v>
      </c>
      <c r="T2479" s="54"/>
      <c r="V2479" s="5">
        <v>0</v>
      </c>
      <c r="W2479" s="4" t="s">
        <v>542</v>
      </c>
      <c r="X2479" s="55" t="s">
        <v>543</v>
      </c>
      <c r="Y2479" s="55"/>
      <c r="Z2479" s="55"/>
      <c r="AA2479" s="55"/>
      <c r="AB2479" s="56">
        <v>0</v>
      </c>
      <c r="AC2479" s="56"/>
    </row>
    <row r="2480" spans="1:29" ht="11.1" customHeight="1" x14ac:dyDescent="0.15">
      <c r="A2480" s="6" t="s">
        <v>541</v>
      </c>
      <c r="C2480" s="40" t="s">
        <v>560</v>
      </c>
      <c r="D2480" s="40"/>
      <c r="E2480" s="40"/>
      <c r="F2480" s="40"/>
      <c r="G2480" s="51">
        <v>3608418</v>
      </c>
      <c r="H2480" s="51"/>
      <c r="I2480" s="52" t="s">
        <v>507</v>
      </c>
      <c r="J2480" s="52"/>
      <c r="K2480" s="52"/>
      <c r="L2480" s="52"/>
      <c r="M2480" s="53" t="s">
        <v>561</v>
      </c>
      <c r="N2480" s="53"/>
      <c r="O2480" s="53"/>
      <c r="P2480" s="53" t="s">
        <v>563</v>
      </c>
      <c r="Q2480" s="53"/>
      <c r="R2480" s="53"/>
      <c r="S2480" s="54">
        <v>3.62</v>
      </c>
      <c r="T2480" s="54"/>
      <c r="V2480" s="5">
        <v>0</v>
      </c>
      <c r="W2480" s="4" t="s">
        <v>542</v>
      </c>
      <c r="X2480" s="55" t="s">
        <v>543</v>
      </c>
      <c r="Y2480" s="55"/>
      <c r="Z2480" s="55"/>
      <c r="AA2480" s="55"/>
      <c r="AB2480" s="56">
        <v>0</v>
      </c>
      <c r="AC2480" s="56"/>
    </row>
    <row r="2481" spans="1:31" ht="11.1" customHeight="1" x14ac:dyDescent="0.15">
      <c r="A2481" s="6" t="s">
        <v>541</v>
      </c>
      <c r="C2481" s="40" t="s">
        <v>560</v>
      </c>
      <c r="D2481" s="40"/>
      <c r="E2481" s="40"/>
      <c r="F2481" s="40"/>
      <c r="G2481" s="51">
        <v>3611814</v>
      </c>
      <c r="H2481" s="51"/>
      <c r="I2481" s="52" t="s">
        <v>508</v>
      </c>
      <c r="J2481" s="52"/>
      <c r="K2481" s="52"/>
      <c r="L2481" s="52"/>
      <c r="M2481" s="53" t="s">
        <v>561</v>
      </c>
      <c r="N2481" s="53"/>
      <c r="O2481" s="53"/>
      <c r="P2481" s="53" t="s">
        <v>562</v>
      </c>
      <c r="Q2481" s="53"/>
      <c r="R2481" s="53"/>
      <c r="S2481" s="54">
        <v>5.72</v>
      </c>
      <c r="T2481" s="54"/>
      <c r="V2481" s="5">
        <v>0</v>
      </c>
      <c r="W2481" s="4" t="s">
        <v>542</v>
      </c>
      <c r="X2481" s="55" t="s">
        <v>543</v>
      </c>
      <c r="Y2481" s="55"/>
      <c r="Z2481" s="55"/>
      <c r="AA2481" s="55"/>
      <c r="AB2481" s="56">
        <v>0</v>
      </c>
      <c r="AC2481" s="56"/>
    </row>
    <row r="2482" spans="1:31" ht="11.1" customHeight="1" x14ac:dyDescent="0.15">
      <c r="A2482" s="6" t="s">
        <v>541</v>
      </c>
      <c r="C2482" s="40" t="s">
        <v>560</v>
      </c>
      <c r="D2482" s="40"/>
      <c r="E2482" s="40"/>
      <c r="F2482" s="40"/>
      <c r="G2482" s="51">
        <v>3612088</v>
      </c>
      <c r="H2482" s="51"/>
      <c r="I2482" s="52" t="s">
        <v>508</v>
      </c>
      <c r="J2482" s="52"/>
      <c r="K2482" s="52"/>
      <c r="L2482" s="52"/>
      <c r="M2482" s="53" t="s">
        <v>561</v>
      </c>
      <c r="N2482" s="53"/>
      <c r="O2482" s="53"/>
      <c r="P2482" s="53" t="s">
        <v>563</v>
      </c>
      <c r="Q2482" s="53"/>
      <c r="R2482" s="53"/>
      <c r="S2482" s="54">
        <v>9.0299999999999994</v>
      </c>
      <c r="T2482" s="54"/>
      <c r="V2482" s="5">
        <v>0</v>
      </c>
      <c r="W2482" s="4" t="s">
        <v>542</v>
      </c>
      <c r="X2482" s="55" t="s">
        <v>543</v>
      </c>
      <c r="Y2482" s="55"/>
      <c r="Z2482" s="55"/>
      <c r="AA2482" s="55"/>
      <c r="AB2482" s="56">
        <v>0</v>
      </c>
      <c r="AC2482" s="56"/>
    </row>
    <row r="2483" spans="1:31" ht="11.1" customHeight="1" x14ac:dyDescent="0.15">
      <c r="A2483" s="6" t="s">
        <v>541</v>
      </c>
      <c r="C2483" s="40" t="s">
        <v>560</v>
      </c>
      <c r="D2483" s="40"/>
      <c r="E2483" s="40"/>
      <c r="F2483" s="40"/>
      <c r="G2483" s="51">
        <v>3612102</v>
      </c>
      <c r="H2483" s="51"/>
      <c r="I2483" s="52" t="s">
        <v>508</v>
      </c>
      <c r="J2483" s="52"/>
      <c r="K2483" s="52"/>
      <c r="L2483" s="52"/>
      <c r="M2483" s="53" t="s">
        <v>561</v>
      </c>
      <c r="N2483" s="53"/>
      <c r="O2483" s="53"/>
      <c r="P2483" s="53" t="s">
        <v>562</v>
      </c>
      <c r="Q2483" s="53"/>
      <c r="R2483" s="53"/>
      <c r="S2483" s="54">
        <v>4.8899999999999997</v>
      </c>
      <c r="T2483" s="54"/>
      <c r="V2483" s="5">
        <v>0</v>
      </c>
      <c r="W2483" s="4" t="s">
        <v>542</v>
      </c>
      <c r="X2483" s="55" t="s">
        <v>543</v>
      </c>
      <c r="Y2483" s="55"/>
      <c r="Z2483" s="55"/>
      <c r="AA2483" s="55"/>
      <c r="AB2483" s="56">
        <v>0</v>
      </c>
      <c r="AC2483" s="56"/>
    </row>
    <row r="2484" spans="1:31" ht="11.1" customHeight="1" x14ac:dyDescent="0.15">
      <c r="A2484" s="6" t="s">
        <v>541</v>
      </c>
      <c r="C2484" s="40" t="s">
        <v>560</v>
      </c>
      <c r="D2484" s="40"/>
      <c r="E2484" s="40"/>
      <c r="F2484" s="40"/>
      <c r="G2484" s="51">
        <v>3612183</v>
      </c>
      <c r="H2484" s="51"/>
      <c r="I2484" s="52" t="s">
        <v>508</v>
      </c>
      <c r="J2484" s="52"/>
      <c r="K2484" s="52"/>
      <c r="L2484" s="52"/>
      <c r="M2484" s="53" t="s">
        <v>561</v>
      </c>
      <c r="N2484" s="53"/>
      <c r="O2484" s="53"/>
      <c r="P2484" s="53" t="s">
        <v>563</v>
      </c>
      <c r="Q2484" s="53"/>
      <c r="R2484" s="53"/>
      <c r="S2484" s="54">
        <v>0.99</v>
      </c>
      <c r="T2484" s="54"/>
      <c r="V2484" s="5">
        <v>0</v>
      </c>
      <c r="W2484" s="4" t="s">
        <v>542</v>
      </c>
      <c r="X2484" s="55" t="s">
        <v>543</v>
      </c>
      <c r="Y2484" s="55"/>
      <c r="Z2484" s="55"/>
      <c r="AA2484" s="55"/>
      <c r="AB2484" s="56">
        <v>0</v>
      </c>
      <c r="AC2484" s="56"/>
    </row>
    <row r="2485" spans="1:31" ht="11.1" customHeight="1" x14ac:dyDescent="0.15">
      <c r="A2485" s="6" t="s">
        <v>541</v>
      </c>
      <c r="C2485" s="40" t="s">
        <v>560</v>
      </c>
      <c r="D2485" s="40"/>
      <c r="E2485" s="40"/>
      <c r="F2485" s="40"/>
      <c r="G2485" s="51">
        <v>3615687</v>
      </c>
      <c r="H2485" s="51"/>
      <c r="I2485" s="52" t="s">
        <v>509</v>
      </c>
      <c r="J2485" s="52"/>
      <c r="K2485" s="52"/>
      <c r="L2485" s="52"/>
      <c r="M2485" s="53" t="s">
        <v>561</v>
      </c>
      <c r="N2485" s="53"/>
      <c r="O2485" s="53"/>
      <c r="P2485" s="53" t="s">
        <v>563</v>
      </c>
      <c r="Q2485" s="53"/>
      <c r="R2485" s="53"/>
      <c r="S2485" s="54">
        <v>6.75</v>
      </c>
      <c r="T2485" s="54"/>
      <c r="V2485" s="5">
        <v>0</v>
      </c>
      <c r="W2485" s="4" t="s">
        <v>542</v>
      </c>
      <c r="X2485" s="55" t="s">
        <v>543</v>
      </c>
      <c r="Y2485" s="55"/>
      <c r="Z2485" s="55"/>
      <c r="AA2485" s="55"/>
      <c r="AB2485" s="56">
        <v>0</v>
      </c>
      <c r="AC2485" s="56"/>
    </row>
    <row r="2486" spans="1:31" ht="11.1" customHeight="1" x14ac:dyDescent="0.15">
      <c r="A2486" s="6" t="s">
        <v>541</v>
      </c>
      <c r="C2486" s="40" t="s">
        <v>560</v>
      </c>
      <c r="D2486" s="40"/>
      <c r="E2486" s="40"/>
      <c r="F2486" s="40"/>
      <c r="G2486" s="51">
        <v>3615843</v>
      </c>
      <c r="H2486" s="51"/>
      <c r="I2486" s="52" t="s">
        <v>509</v>
      </c>
      <c r="J2486" s="52"/>
      <c r="K2486" s="52"/>
      <c r="L2486" s="52"/>
      <c r="M2486" s="53" t="s">
        <v>561</v>
      </c>
      <c r="N2486" s="53"/>
      <c r="O2486" s="53"/>
      <c r="P2486" s="53" t="s">
        <v>562</v>
      </c>
      <c r="Q2486" s="53"/>
      <c r="R2486" s="53"/>
      <c r="S2486" s="54">
        <v>10.58</v>
      </c>
      <c r="T2486" s="54"/>
      <c r="V2486" s="5">
        <v>0</v>
      </c>
      <c r="W2486" s="4" t="s">
        <v>542</v>
      </c>
      <c r="X2486" s="55" t="s">
        <v>543</v>
      </c>
      <c r="Y2486" s="55"/>
      <c r="Z2486" s="55"/>
      <c r="AA2486" s="55"/>
      <c r="AB2486" s="56">
        <v>0</v>
      </c>
      <c r="AC2486" s="56"/>
    </row>
    <row r="2487" spans="1:31" ht="11.1" customHeight="1" x14ac:dyDescent="0.15">
      <c r="A2487" s="6" t="s">
        <v>541</v>
      </c>
      <c r="C2487" s="40" t="s">
        <v>560</v>
      </c>
      <c r="D2487" s="40"/>
      <c r="E2487" s="40"/>
      <c r="F2487" s="40"/>
      <c r="G2487" s="51">
        <v>3615910</v>
      </c>
      <c r="H2487" s="51"/>
      <c r="I2487" s="52" t="s">
        <v>509</v>
      </c>
      <c r="J2487" s="52"/>
      <c r="K2487" s="52"/>
      <c r="L2487" s="52"/>
      <c r="M2487" s="53" t="s">
        <v>561</v>
      </c>
      <c r="N2487" s="53"/>
      <c r="O2487" s="53"/>
      <c r="P2487" s="53" t="s">
        <v>563</v>
      </c>
      <c r="Q2487" s="53"/>
      <c r="R2487" s="53"/>
      <c r="S2487" s="54">
        <v>3.17</v>
      </c>
      <c r="T2487" s="54"/>
      <c r="V2487" s="5">
        <v>0</v>
      </c>
      <c r="W2487" s="4" t="s">
        <v>542</v>
      </c>
      <c r="X2487" s="55" t="s">
        <v>543</v>
      </c>
      <c r="Y2487" s="55"/>
      <c r="Z2487" s="55"/>
      <c r="AA2487" s="55"/>
      <c r="AB2487" s="56">
        <v>0</v>
      </c>
      <c r="AC2487" s="56"/>
    </row>
    <row r="2488" spans="1:31" ht="11.1" customHeight="1" x14ac:dyDescent="0.15">
      <c r="A2488" s="6" t="s">
        <v>541</v>
      </c>
      <c r="C2488" s="40" t="s">
        <v>560</v>
      </c>
      <c r="D2488" s="40"/>
      <c r="E2488" s="40"/>
      <c r="F2488" s="40"/>
      <c r="G2488" s="51">
        <v>3619198</v>
      </c>
      <c r="H2488" s="51"/>
      <c r="I2488" s="52" t="s">
        <v>555</v>
      </c>
      <c r="J2488" s="52"/>
      <c r="K2488" s="52"/>
      <c r="L2488" s="52"/>
      <c r="M2488" s="53" t="s">
        <v>561</v>
      </c>
      <c r="N2488" s="53"/>
      <c r="O2488" s="53"/>
      <c r="P2488" s="53" t="s">
        <v>562</v>
      </c>
      <c r="Q2488" s="53"/>
      <c r="R2488" s="53"/>
      <c r="S2488" s="54">
        <v>5.69</v>
      </c>
      <c r="T2488" s="54"/>
      <c r="V2488" s="5">
        <v>0</v>
      </c>
      <c r="W2488" s="4" t="s">
        <v>542</v>
      </c>
      <c r="X2488" s="55" t="s">
        <v>543</v>
      </c>
      <c r="Y2488" s="55"/>
      <c r="Z2488" s="55"/>
      <c r="AA2488" s="55"/>
      <c r="AB2488" s="56">
        <v>0</v>
      </c>
      <c r="AC2488" s="56"/>
    </row>
    <row r="2489" spans="1:31" ht="11.1" customHeight="1" x14ac:dyDescent="0.15">
      <c r="A2489" s="6" t="s">
        <v>541</v>
      </c>
      <c r="C2489" s="40" t="s">
        <v>560</v>
      </c>
      <c r="D2489" s="40"/>
      <c r="E2489" s="40"/>
      <c r="F2489" s="40"/>
      <c r="G2489" s="51">
        <v>3619498</v>
      </c>
      <c r="H2489" s="51"/>
      <c r="I2489" s="52" t="s">
        <v>555</v>
      </c>
      <c r="J2489" s="52"/>
      <c r="K2489" s="52"/>
      <c r="L2489" s="52"/>
      <c r="M2489" s="53" t="s">
        <v>561</v>
      </c>
      <c r="N2489" s="53"/>
      <c r="O2489" s="53"/>
      <c r="P2489" s="53" t="s">
        <v>562</v>
      </c>
      <c r="Q2489" s="53"/>
      <c r="R2489" s="53"/>
      <c r="S2489" s="54">
        <v>4.8600000000000003</v>
      </c>
      <c r="T2489" s="54"/>
      <c r="V2489" s="5">
        <v>0</v>
      </c>
      <c r="W2489" s="4" t="s">
        <v>542</v>
      </c>
      <c r="X2489" s="55" t="s">
        <v>543</v>
      </c>
      <c r="Y2489" s="55"/>
      <c r="Z2489" s="55"/>
      <c r="AA2489" s="55"/>
      <c r="AB2489" s="56">
        <v>0</v>
      </c>
      <c r="AC2489" s="56"/>
    </row>
    <row r="2490" spans="1:31" ht="11.1" customHeight="1" x14ac:dyDescent="0.15">
      <c r="A2490" s="6" t="s">
        <v>541</v>
      </c>
      <c r="C2490" s="40" t="s">
        <v>560</v>
      </c>
      <c r="D2490" s="40"/>
      <c r="E2490" s="40"/>
      <c r="F2490" s="40"/>
      <c r="G2490" s="51">
        <v>3619525</v>
      </c>
      <c r="H2490" s="51"/>
      <c r="I2490" s="52" t="s">
        <v>555</v>
      </c>
      <c r="J2490" s="52"/>
      <c r="K2490" s="52"/>
      <c r="L2490" s="52"/>
      <c r="M2490" s="53" t="s">
        <v>561</v>
      </c>
      <c r="N2490" s="53"/>
      <c r="O2490" s="53"/>
      <c r="P2490" s="53" t="s">
        <v>563</v>
      </c>
      <c r="Q2490" s="53"/>
      <c r="R2490" s="53"/>
      <c r="S2490" s="54">
        <v>9.56</v>
      </c>
      <c r="T2490" s="54"/>
      <c r="V2490" s="5">
        <v>0</v>
      </c>
      <c r="W2490" s="4" t="s">
        <v>542</v>
      </c>
      <c r="X2490" s="55" t="s">
        <v>543</v>
      </c>
      <c r="Y2490" s="55"/>
      <c r="Z2490" s="55"/>
      <c r="AA2490" s="55"/>
      <c r="AB2490" s="56">
        <v>0</v>
      </c>
      <c r="AC2490" s="56"/>
    </row>
    <row r="2491" spans="1:31" ht="11.1" customHeight="1" x14ac:dyDescent="0.15">
      <c r="A2491" s="6" t="s">
        <v>541</v>
      </c>
      <c r="C2491" s="40" t="s">
        <v>560</v>
      </c>
      <c r="D2491" s="40"/>
      <c r="E2491" s="40"/>
      <c r="F2491" s="40"/>
      <c r="G2491" s="51">
        <v>3622668</v>
      </c>
      <c r="H2491" s="51"/>
      <c r="I2491" s="52" t="s">
        <v>510</v>
      </c>
      <c r="J2491" s="52"/>
      <c r="K2491" s="52"/>
      <c r="L2491" s="52"/>
      <c r="M2491" s="53" t="s">
        <v>561</v>
      </c>
      <c r="N2491" s="53"/>
      <c r="O2491" s="53"/>
      <c r="P2491" s="53" t="s">
        <v>562</v>
      </c>
      <c r="Q2491" s="53"/>
      <c r="R2491" s="53"/>
      <c r="S2491" s="54">
        <v>5.77</v>
      </c>
      <c r="T2491" s="54"/>
      <c r="V2491" s="5">
        <v>0</v>
      </c>
      <c r="W2491" s="4" t="s">
        <v>542</v>
      </c>
      <c r="X2491" s="55" t="s">
        <v>543</v>
      </c>
      <c r="Y2491" s="55"/>
      <c r="Z2491" s="55"/>
      <c r="AA2491" s="55"/>
      <c r="AB2491" s="56">
        <v>0</v>
      </c>
      <c r="AC2491" s="56"/>
    </row>
    <row r="2492" spans="1:31" ht="11.1" customHeight="1" x14ac:dyDescent="0.15">
      <c r="A2492" s="6" t="s">
        <v>541</v>
      </c>
      <c r="C2492" s="40" t="s">
        <v>560</v>
      </c>
      <c r="D2492" s="40"/>
      <c r="E2492" s="40"/>
      <c r="F2492" s="40"/>
      <c r="G2492" s="51">
        <v>3622775</v>
      </c>
      <c r="H2492" s="51"/>
      <c r="I2492" s="52" t="s">
        <v>510</v>
      </c>
      <c r="J2492" s="52"/>
      <c r="K2492" s="52"/>
      <c r="L2492" s="52"/>
      <c r="M2492" s="53" t="s">
        <v>561</v>
      </c>
      <c r="N2492" s="53"/>
      <c r="O2492" s="53"/>
      <c r="P2492" s="53" t="s">
        <v>563</v>
      </c>
      <c r="Q2492" s="53"/>
      <c r="R2492" s="53"/>
      <c r="S2492" s="54">
        <v>5.58</v>
      </c>
      <c r="T2492" s="54"/>
      <c r="V2492" s="5">
        <v>0</v>
      </c>
      <c r="W2492" s="4" t="s">
        <v>542</v>
      </c>
      <c r="X2492" s="55" t="s">
        <v>543</v>
      </c>
      <c r="Y2492" s="55"/>
      <c r="Z2492" s="55"/>
      <c r="AA2492" s="55"/>
      <c r="AB2492" s="56">
        <v>0</v>
      </c>
      <c r="AC2492" s="56"/>
    </row>
    <row r="2493" spans="1:31" ht="2.1" customHeight="1" x14ac:dyDescent="0.15"/>
    <row r="2494" spans="1:31" ht="13.9" customHeight="1" x14ac:dyDescent="0.15">
      <c r="Q2494" s="37" t="s">
        <v>571</v>
      </c>
      <c r="R2494" s="37"/>
      <c r="S2494" s="37"/>
      <c r="AA2494" s="57" t="s">
        <v>494</v>
      </c>
      <c r="AB2494" s="57"/>
      <c r="AC2494" s="57"/>
      <c r="AD2494" s="57"/>
      <c r="AE2494" s="57"/>
    </row>
    <row r="2495" spans="1:31" ht="13.9" customHeight="1" x14ac:dyDescent="0.15">
      <c r="A2495" s="2" t="s">
        <v>531</v>
      </c>
      <c r="C2495" s="40" t="s">
        <v>532</v>
      </c>
      <c r="D2495" s="40"/>
      <c r="E2495" s="40"/>
      <c r="G2495" s="41" t="s">
        <v>533</v>
      </c>
      <c r="H2495" s="41"/>
      <c r="I2495" s="40" t="s">
        <v>534</v>
      </c>
      <c r="J2495" s="40"/>
      <c r="K2495" s="40"/>
      <c r="L2495" s="40"/>
      <c r="M2495" s="40" t="s">
        <v>535</v>
      </c>
      <c r="N2495" s="40"/>
      <c r="O2495" s="40"/>
      <c r="P2495" s="40" t="s">
        <v>536</v>
      </c>
      <c r="Q2495" s="40"/>
      <c r="R2495" s="40"/>
      <c r="S2495" s="42" t="s">
        <v>537</v>
      </c>
      <c r="T2495" s="42"/>
      <c r="V2495" s="3" t="s">
        <v>538</v>
      </c>
      <c r="Z2495" s="42" t="s">
        <v>539</v>
      </c>
      <c r="AA2495" s="42"/>
      <c r="AB2495" s="42" t="s">
        <v>540</v>
      </c>
      <c r="AC2495" s="42"/>
    </row>
    <row r="2496" spans="1:31" ht="0.75" customHeight="1" x14ac:dyDescent="0.15">
      <c r="A2496" s="43" t="s">
        <v>541</v>
      </c>
      <c r="B2496" s="1" t="s">
        <v>542</v>
      </c>
      <c r="C2496" s="44" t="s">
        <v>560</v>
      </c>
      <c r="D2496" s="44"/>
      <c r="E2496" s="44"/>
      <c r="F2496" s="44"/>
      <c r="G2496" s="45">
        <v>3622996</v>
      </c>
      <c r="H2496" s="45"/>
      <c r="I2496" s="46" t="s">
        <v>510</v>
      </c>
      <c r="J2496" s="46"/>
      <c r="K2496" s="46"/>
      <c r="L2496" s="46"/>
      <c r="M2496" s="47" t="s">
        <v>561</v>
      </c>
      <c r="N2496" s="47"/>
      <c r="O2496" s="47"/>
      <c r="P2496" s="47" t="s">
        <v>562</v>
      </c>
      <c r="Q2496" s="47"/>
      <c r="R2496" s="47"/>
      <c r="S2496" s="48">
        <v>4.74</v>
      </c>
      <c r="T2496" s="48"/>
      <c r="U2496" s="1" t="s">
        <v>542</v>
      </c>
      <c r="V2496" s="48">
        <v>0</v>
      </c>
      <c r="W2496" s="47" t="s">
        <v>542</v>
      </c>
      <c r="X2496" s="49" t="s">
        <v>543</v>
      </c>
      <c r="Y2496" s="49"/>
      <c r="Z2496" s="49"/>
      <c r="AA2496" s="49"/>
      <c r="AB2496" s="50">
        <v>0</v>
      </c>
      <c r="AC2496" s="50"/>
      <c r="AD2496" s="1" t="s">
        <v>542</v>
      </c>
    </row>
    <row r="2497" spans="1:29" ht="10.35" customHeight="1" x14ac:dyDescent="0.15">
      <c r="A2497" s="43"/>
      <c r="C2497" s="44"/>
      <c r="D2497" s="44"/>
      <c r="E2497" s="44"/>
      <c r="F2497" s="44"/>
      <c r="G2497" s="45"/>
      <c r="H2497" s="45"/>
      <c r="I2497" s="46"/>
      <c r="J2497" s="46"/>
      <c r="K2497" s="46"/>
      <c r="L2497" s="46"/>
      <c r="M2497" s="47"/>
      <c r="N2497" s="47"/>
      <c r="O2497" s="47"/>
      <c r="P2497" s="47"/>
      <c r="Q2497" s="47"/>
      <c r="R2497" s="47"/>
      <c r="S2497" s="48"/>
      <c r="T2497" s="48"/>
      <c r="V2497" s="48"/>
      <c r="W2497" s="47"/>
      <c r="X2497" s="49"/>
      <c r="Y2497" s="49"/>
      <c r="Z2497" s="49"/>
      <c r="AA2497" s="49"/>
      <c r="AB2497" s="50"/>
      <c r="AC2497" s="50"/>
    </row>
    <row r="2498" spans="1:29" ht="11.1" customHeight="1" x14ac:dyDescent="0.15">
      <c r="A2498" s="6" t="s">
        <v>541</v>
      </c>
      <c r="C2498" s="40" t="s">
        <v>560</v>
      </c>
      <c r="D2498" s="40"/>
      <c r="E2498" s="40"/>
      <c r="F2498" s="40"/>
      <c r="G2498" s="51">
        <v>3623082</v>
      </c>
      <c r="H2498" s="51"/>
      <c r="I2498" s="52" t="s">
        <v>510</v>
      </c>
      <c r="J2498" s="52"/>
      <c r="K2498" s="52"/>
      <c r="L2498" s="52"/>
      <c r="M2498" s="53" t="s">
        <v>561</v>
      </c>
      <c r="N2498" s="53"/>
      <c r="O2498" s="53"/>
      <c r="P2498" s="53" t="s">
        <v>563</v>
      </c>
      <c r="Q2498" s="53"/>
      <c r="R2498" s="53"/>
      <c r="S2498" s="54">
        <v>4.16</v>
      </c>
      <c r="T2498" s="54"/>
      <c r="V2498" s="5">
        <v>0</v>
      </c>
      <c r="W2498" s="4" t="s">
        <v>542</v>
      </c>
      <c r="X2498" s="55" t="s">
        <v>543</v>
      </c>
      <c r="Y2498" s="55"/>
      <c r="Z2498" s="55"/>
      <c r="AA2498" s="55"/>
      <c r="AB2498" s="56">
        <v>0</v>
      </c>
      <c r="AC2498" s="56"/>
    </row>
    <row r="2499" spans="1:29" ht="11.1" customHeight="1" x14ac:dyDescent="0.15">
      <c r="A2499" s="6" t="s">
        <v>541</v>
      </c>
      <c r="C2499" s="40" t="s">
        <v>560</v>
      </c>
      <c r="D2499" s="40"/>
      <c r="E2499" s="40"/>
      <c r="F2499" s="40"/>
      <c r="G2499" s="51">
        <v>3626718</v>
      </c>
      <c r="H2499" s="51"/>
      <c r="I2499" s="52" t="s">
        <v>511</v>
      </c>
      <c r="J2499" s="52"/>
      <c r="K2499" s="52"/>
      <c r="L2499" s="52"/>
      <c r="M2499" s="53" t="s">
        <v>561</v>
      </c>
      <c r="N2499" s="53"/>
      <c r="O2499" s="53"/>
      <c r="P2499" s="53" t="s">
        <v>563</v>
      </c>
      <c r="Q2499" s="53"/>
      <c r="R2499" s="53"/>
      <c r="S2499" s="54">
        <v>9.81</v>
      </c>
      <c r="T2499" s="54"/>
      <c r="V2499" s="5">
        <v>0</v>
      </c>
      <c r="W2499" s="4" t="s">
        <v>542</v>
      </c>
      <c r="X2499" s="55" t="s">
        <v>543</v>
      </c>
      <c r="Y2499" s="55"/>
      <c r="Z2499" s="55"/>
      <c r="AA2499" s="55"/>
      <c r="AB2499" s="56">
        <v>0</v>
      </c>
      <c r="AC2499" s="56"/>
    </row>
    <row r="2500" spans="1:29" ht="11.1" customHeight="1" x14ac:dyDescent="0.15">
      <c r="A2500" s="6" t="s">
        <v>541</v>
      </c>
      <c r="C2500" s="40" t="s">
        <v>560</v>
      </c>
      <c r="D2500" s="40"/>
      <c r="E2500" s="40"/>
      <c r="F2500" s="40"/>
      <c r="G2500" s="51">
        <v>3626721</v>
      </c>
      <c r="H2500" s="51"/>
      <c r="I2500" s="52" t="s">
        <v>511</v>
      </c>
      <c r="J2500" s="52"/>
      <c r="K2500" s="52"/>
      <c r="L2500" s="52"/>
      <c r="M2500" s="53" t="s">
        <v>561</v>
      </c>
      <c r="N2500" s="53"/>
      <c r="O2500" s="53"/>
      <c r="P2500" s="53" t="s">
        <v>562</v>
      </c>
      <c r="Q2500" s="53"/>
      <c r="R2500" s="53"/>
      <c r="S2500" s="54">
        <v>10.220000000000001</v>
      </c>
      <c r="T2500" s="54"/>
      <c r="V2500" s="5">
        <v>0</v>
      </c>
      <c r="W2500" s="4" t="s">
        <v>542</v>
      </c>
      <c r="X2500" s="55" t="s">
        <v>543</v>
      </c>
      <c r="Y2500" s="55"/>
      <c r="Z2500" s="55"/>
      <c r="AA2500" s="55"/>
      <c r="AB2500" s="56">
        <v>0</v>
      </c>
      <c r="AC2500" s="56"/>
    </row>
    <row r="2501" spans="1:29" ht="11.1" customHeight="1" x14ac:dyDescent="0.15">
      <c r="A2501" s="6" t="s">
        <v>541</v>
      </c>
      <c r="C2501" s="40" t="s">
        <v>560</v>
      </c>
      <c r="D2501" s="40"/>
      <c r="E2501" s="40"/>
      <c r="F2501" s="40"/>
      <c r="G2501" s="51">
        <v>3630162</v>
      </c>
      <c r="H2501" s="51"/>
      <c r="I2501" s="52" t="s">
        <v>512</v>
      </c>
      <c r="J2501" s="52"/>
      <c r="K2501" s="52"/>
      <c r="L2501" s="52"/>
      <c r="M2501" s="53" t="s">
        <v>561</v>
      </c>
      <c r="N2501" s="53"/>
      <c r="O2501" s="53"/>
      <c r="P2501" s="53" t="s">
        <v>562</v>
      </c>
      <c r="Q2501" s="53"/>
      <c r="R2501" s="53"/>
      <c r="S2501" s="54">
        <v>11.05</v>
      </c>
      <c r="T2501" s="54"/>
      <c r="V2501" s="5">
        <v>0</v>
      </c>
      <c r="W2501" s="4" t="s">
        <v>542</v>
      </c>
      <c r="X2501" s="55" t="s">
        <v>543</v>
      </c>
      <c r="Y2501" s="55"/>
      <c r="Z2501" s="55"/>
      <c r="AA2501" s="55"/>
      <c r="AB2501" s="56">
        <v>0</v>
      </c>
      <c r="AC2501" s="56"/>
    </row>
    <row r="2502" spans="1:29" ht="11.1" customHeight="1" x14ac:dyDescent="0.15">
      <c r="A2502" s="6" t="s">
        <v>541</v>
      </c>
      <c r="C2502" s="40" t="s">
        <v>560</v>
      </c>
      <c r="D2502" s="40"/>
      <c r="E2502" s="40"/>
      <c r="F2502" s="40"/>
      <c r="G2502" s="51">
        <v>3630198</v>
      </c>
      <c r="H2502" s="51"/>
      <c r="I2502" s="52" t="s">
        <v>512</v>
      </c>
      <c r="J2502" s="52"/>
      <c r="K2502" s="52"/>
      <c r="L2502" s="52"/>
      <c r="M2502" s="53" t="s">
        <v>561</v>
      </c>
      <c r="N2502" s="53"/>
      <c r="O2502" s="53"/>
      <c r="P2502" s="53" t="s">
        <v>563</v>
      </c>
      <c r="Q2502" s="53"/>
      <c r="R2502" s="53"/>
      <c r="S2502" s="54">
        <v>11.41</v>
      </c>
      <c r="T2502" s="54"/>
      <c r="V2502" s="5">
        <v>0</v>
      </c>
      <c r="W2502" s="4" t="s">
        <v>542</v>
      </c>
      <c r="X2502" s="55" t="s">
        <v>543</v>
      </c>
      <c r="Y2502" s="55"/>
      <c r="Z2502" s="55"/>
      <c r="AA2502" s="55"/>
      <c r="AB2502" s="56">
        <v>0</v>
      </c>
      <c r="AC2502" s="56"/>
    </row>
    <row r="2503" spans="1:29" ht="11.1" customHeight="1" x14ac:dyDescent="0.15">
      <c r="A2503" s="6" t="s">
        <v>541</v>
      </c>
      <c r="C2503" s="40" t="s">
        <v>560</v>
      </c>
      <c r="D2503" s="40"/>
      <c r="E2503" s="40"/>
      <c r="F2503" s="40"/>
      <c r="G2503" s="51">
        <v>3633816</v>
      </c>
      <c r="H2503" s="51"/>
      <c r="I2503" s="52" t="s">
        <v>513</v>
      </c>
      <c r="J2503" s="52"/>
      <c r="K2503" s="52"/>
      <c r="L2503" s="52"/>
      <c r="M2503" s="53" t="s">
        <v>561</v>
      </c>
      <c r="N2503" s="53"/>
      <c r="O2503" s="53"/>
      <c r="P2503" s="53" t="s">
        <v>562</v>
      </c>
      <c r="Q2503" s="53"/>
      <c r="R2503" s="53"/>
      <c r="S2503" s="54">
        <v>10.65</v>
      </c>
      <c r="T2503" s="54"/>
      <c r="V2503" s="5">
        <v>0</v>
      </c>
      <c r="W2503" s="4" t="s">
        <v>542</v>
      </c>
      <c r="X2503" s="55" t="s">
        <v>543</v>
      </c>
      <c r="Y2503" s="55"/>
      <c r="Z2503" s="55"/>
      <c r="AA2503" s="55"/>
      <c r="AB2503" s="56">
        <v>0</v>
      </c>
      <c r="AC2503" s="56"/>
    </row>
    <row r="2504" spans="1:29" ht="11.1" customHeight="1" x14ac:dyDescent="0.15">
      <c r="A2504" s="6" t="s">
        <v>541</v>
      </c>
      <c r="C2504" s="40" t="s">
        <v>560</v>
      </c>
      <c r="D2504" s="40"/>
      <c r="E2504" s="40"/>
      <c r="F2504" s="40"/>
      <c r="G2504" s="51">
        <v>3633864</v>
      </c>
      <c r="H2504" s="51"/>
      <c r="I2504" s="52" t="s">
        <v>513</v>
      </c>
      <c r="J2504" s="52"/>
      <c r="K2504" s="52"/>
      <c r="L2504" s="52"/>
      <c r="M2504" s="53" t="s">
        <v>561</v>
      </c>
      <c r="N2504" s="53"/>
      <c r="O2504" s="53"/>
      <c r="P2504" s="53" t="s">
        <v>563</v>
      </c>
      <c r="Q2504" s="53"/>
      <c r="R2504" s="53"/>
      <c r="S2504" s="54">
        <v>10</v>
      </c>
      <c r="T2504" s="54"/>
      <c r="V2504" s="5">
        <v>0</v>
      </c>
      <c r="W2504" s="4" t="s">
        <v>542</v>
      </c>
      <c r="X2504" s="55" t="s">
        <v>543</v>
      </c>
      <c r="Y2504" s="55"/>
      <c r="Z2504" s="55"/>
      <c r="AA2504" s="55"/>
      <c r="AB2504" s="56">
        <v>0</v>
      </c>
      <c r="AC2504" s="56"/>
    </row>
    <row r="2505" spans="1:29" ht="11.1" customHeight="1" x14ac:dyDescent="0.15">
      <c r="A2505" s="6" t="s">
        <v>541</v>
      </c>
      <c r="C2505" s="40" t="s">
        <v>560</v>
      </c>
      <c r="D2505" s="40"/>
      <c r="E2505" s="40"/>
      <c r="F2505" s="40"/>
      <c r="G2505" s="51">
        <v>3636879</v>
      </c>
      <c r="H2505" s="51"/>
      <c r="I2505" s="52" t="s">
        <v>514</v>
      </c>
      <c r="J2505" s="52"/>
      <c r="K2505" s="52"/>
      <c r="L2505" s="52"/>
      <c r="M2505" s="53" t="s">
        <v>561</v>
      </c>
      <c r="N2505" s="53"/>
      <c r="O2505" s="53"/>
      <c r="P2505" s="53" t="s">
        <v>562</v>
      </c>
      <c r="Q2505" s="53"/>
      <c r="R2505" s="53"/>
      <c r="S2505" s="54">
        <v>8.48</v>
      </c>
      <c r="T2505" s="54"/>
      <c r="V2505" s="5">
        <v>0</v>
      </c>
      <c r="W2505" s="4" t="s">
        <v>542</v>
      </c>
      <c r="X2505" s="55" t="s">
        <v>543</v>
      </c>
      <c r="Y2505" s="55"/>
      <c r="Z2505" s="55"/>
      <c r="AA2505" s="55"/>
      <c r="AB2505" s="56">
        <v>0</v>
      </c>
      <c r="AC2505" s="56"/>
    </row>
    <row r="2506" spans="1:29" ht="11.1" customHeight="1" x14ac:dyDescent="0.15">
      <c r="A2506" s="6" t="s">
        <v>541</v>
      </c>
      <c r="C2506" s="40" t="s">
        <v>560</v>
      </c>
      <c r="D2506" s="40"/>
      <c r="E2506" s="40"/>
      <c r="F2506" s="40"/>
      <c r="G2506" s="51">
        <v>3637055</v>
      </c>
      <c r="H2506" s="51"/>
      <c r="I2506" s="52" t="s">
        <v>514</v>
      </c>
      <c r="J2506" s="52"/>
      <c r="K2506" s="52"/>
      <c r="L2506" s="52"/>
      <c r="M2506" s="53" t="s">
        <v>561</v>
      </c>
      <c r="N2506" s="53"/>
      <c r="O2506" s="53"/>
      <c r="P2506" s="53" t="s">
        <v>563</v>
      </c>
      <c r="Q2506" s="53"/>
      <c r="R2506" s="53"/>
      <c r="S2506" s="54">
        <v>11.14</v>
      </c>
      <c r="T2506" s="54"/>
      <c r="V2506" s="5">
        <v>0</v>
      </c>
      <c r="W2506" s="4" t="s">
        <v>542</v>
      </c>
      <c r="X2506" s="55" t="s">
        <v>543</v>
      </c>
      <c r="Y2506" s="55"/>
      <c r="Z2506" s="55"/>
      <c r="AA2506" s="55"/>
      <c r="AB2506" s="56">
        <v>0</v>
      </c>
      <c r="AC2506" s="56"/>
    </row>
    <row r="2507" spans="1:29" ht="11.1" customHeight="1" x14ac:dyDescent="0.15">
      <c r="A2507" s="6" t="s">
        <v>541</v>
      </c>
      <c r="C2507" s="40" t="s">
        <v>560</v>
      </c>
      <c r="D2507" s="40"/>
      <c r="E2507" s="40"/>
      <c r="F2507" s="40"/>
      <c r="G2507" s="51">
        <v>3637148</v>
      </c>
      <c r="H2507" s="51"/>
      <c r="I2507" s="52" t="s">
        <v>514</v>
      </c>
      <c r="J2507" s="52"/>
      <c r="K2507" s="52"/>
      <c r="L2507" s="52"/>
      <c r="M2507" s="53" t="s">
        <v>561</v>
      </c>
      <c r="N2507" s="53"/>
      <c r="O2507" s="53"/>
      <c r="P2507" s="53" t="s">
        <v>563</v>
      </c>
      <c r="Q2507" s="53"/>
      <c r="R2507" s="53"/>
      <c r="S2507" s="54">
        <v>0.91</v>
      </c>
      <c r="T2507" s="54"/>
      <c r="V2507" s="5">
        <v>0</v>
      </c>
      <c r="W2507" s="4" t="s">
        <v>542</v>
      </c>
      <c r="X2507" s="55" t="s">
        <v>543</v>
      </c>
      <c r="Y2507" s="55"/>
      <c r="Z2507" s="55"/>
      <c r="AA2507" s="55"/>
      <c r="AB2507" s="56">
        <v>0</v>
      </c>
      <c r="AC2507" s="56"/>
    </row>
    <row r="2508" spans="1:29" ht="11.1" customHeight="1" x14ac:dyDescent="0.15">
      <c r="A2508" s="6" t="s">
        <v>541</v>
      </c>
      <c r="C2508" s="40" t="s">
        <v>560</v>
      </c>
      <c r="D2508" s="40"/>
      <c r="E2508" s="40"/>
      <c r="F2508" s="40"/>
      <c r="G2508" s="51">
        <v>3637179</v>
      </c>
      <c r="H2508" s="51"/>
      <c r="I2508" s="52" t="s">
        <v>514</v>
      </c>
      <c r="J2508" s="52"/>
      <c r="K2508" s="52"/>
      <c r="L2508" s="52"/>
      <c r="M2508" s="53" t="s">
        <v>561</v>
      </c>
      <c r="N2508" s="53"/>
      <c r="O2508" s="53"/>
      <c r="P2508" s="53" t="s">
        <v>562</v>
      </c>
      <c r="Q2508" s="53"/>
      <c r="R2508" s="53"/>
      <c r="S2508" s="54">
        <v>6.23</v>
      </c>
      <c r="T2508" s="54"/>
      <c r="V2508" s="5">
        <v>0</v>
      </c>
      <c r="W2508" s="4" t="s">
        <v>542</v>
      </c>
      <c r="X2508" s="55" t="s">
        <v>543</v>
      </c>
      <c r="Y2508" s="55"/>
      <c r="Z2508" s="55"/>
      <c r="AA2508" s="55"/>
      <c r="AB2508" s="56">
        <v>0</v>
      </c>
      <c r="AC2508" s="56"/>
    </row>
    <row r="2509" spans="1:29" ht="11.1" customHeight="1" x14ac:dyDescent="0.15">
      <c r="A2509" s="6" t="s">
        <v>541</v>
      </c>
      <c r="C2509" s="40" t="s">
        <v>560</v>
      </c>
      <c r="D2509" s="40"/>
      <c r="E2509" s="40"/>
      <c r="F2509" s="40"/>
      <c r="G2509" s="51">
        <v>3640583</v>
      </c>
      <c r="H2509" s="51"/>
      <c r="I2509" s="52" t="s">
        <v>516</v>
      </c>
      <c r="J2509" s="52"/>
      <c r="K2509" s="52"/>
      <c r="L2509" s="52"/>
      <c r="M2509" s="53" t="s">
        <v>561</v>
      </c>
      <c r="N2509" s="53"/>
      <c r="O2509" s="53"/>
      <c r="P2509" s="53" t="s">
        <v>562</v>
      </c>
      <c r="Q2509" s="53"/>
      <c r="R2509" s="53"/>
      <c r="S2509" s="54">
        <v>6.12</v>
      </c>
      <c r="T2509" s="54"/>
      <c r="V2509" s="5">
        <v>0</v>
      </c>
      <c r="W2509" s="4" t="s">
        <v>542</v>
      </c>
      <c r="X2509" s="55" t="s">
        <v>543</v>
      </c>
      <c r="Y2509" s="55"/>
      <c r="Z2509" s="55"/>
      <c r="AA2509" s="55"/>
      <c r="AB2509" s="56">
        <v>0</v>
      </c>
      <c r="AC2509" s="56"/>
    </row>
    <row r="2510" spans="1:29" ht="11.1" customHeight="1" x14ac:dyDescent="0.15">
      <c r="A2510" s="6" t="s">
        <v>541</v>
      </c>
      <c r="C2510" s="40" t="s">
        <v>560</v>
      </c>
      <c r="D2510" s="40"/>
      <c r="E2510" s="40"/>
      <c r="F2510" s="40"/>
      <c r="G2510" s="51">
        <v>3640741</v>
      </c>
      <c r="H2510" s="51"/>
      <c r="I2510" s="52" t="s">
        <v>516</v>
      </c>
      <c r="J2510" s="52"/>
      <c r="K2510" s="52"/>
      <c r="L2510" s="52"/>
      <c r="M2510" s="53" t="s">
        <v>561</v>
      </c>
      <c r="N2510" s="53"/>
      <c r="O2510" s="53"/>
      <c r="P2510" s="53" t="s">
        <v>563</v>
      </c>
      <c r="Q2510" s="53"/>
      <c r="R2510" s="53"/>
      <c r="S2510" s="54">
        <v>6.68</v>
      </c>
      <c r="T2510" s="54"/>
      <c r="V2510" s="5">
        <v>0</v>
      </c>
      <c r="W2510" s="4" t="s">
        <v>542</v>
      </c>
      <c r="X2510" s="55" t="s">
        <v>543</v>
      </c>
      <c r="Y2510" s="55"/>
      <c r="Z2510" s="55"/>
      <c r="AA2510" s="55"/>
      <c r="AB2510" s="56">
        <v>0</v>
      </c>
      <c r="AC2510" s="56"/>
    </row>
    <row r="2511" spans="1:29" ht="11.1" customHeight="1" x14ac:dyDescent="0.15">
      <c r="A2511" s="6" t="s">
        <v>541</v>
      </c>
      <c r="C2511" s="40" t="s">
        <v>560</v>
      </c>
      <c r="D2511" s="40"/>
      <c r="E2511" s="40"/>
      <c r="F2511" s="40"/>
      <c r="G2511" s="51">
        <v>3640889</v>
      </c>
      <c r="H2511" s="51"/>
      <c r="I2511" s="52" t="s">
        <v>516</v>
      </c>
      <c r="J2511" s="52"/>
      <c r="K2511" s="52"/>
      <c r="L2511" s="52"/>
      <c r="M2511" s="53" t="s">
        <v>561</v>
      </c>
      <c r="N2511" s="53"/>
      <c r="O2511" s="53"/>
      <c r="P2511" s="53" t="s">
        <v>562</v>
      </c>
      <c r="Q2511" s="53"/>
      <c r="R2511" s="53"/>
      <c r="S2511" s="54">
        <v>4.97</v>
      </c>
      <c r="T2511" s="54"/>
      <c r="V2511" s="5">
        <v>0</v>
      </c>
      <c r="W2511" s="4" t="s">
        <v>542</v>
      </c>
      <c r="X2511" s="55" t="s">
        <v>543</v>
      </c>
      <c r="Y2511" s="55"/>
      <c r="Z2511" s="55"/>
      <c r="AA2511" s="55"/>
      <c r="AB2511" s="56">
        <v>0</v>
      </c>
      <c r="AC2511" s="56"/>
    </row>
    <row r="2512" spans="1:29" ht="11.1" customHeight="1" x14ac:dyDescent="0.15">
      <c r="A2512" s="6" t="s">
        <v>541</v>
      </c>
      <c r="C2512" s="40" t="s">
        <v>560</v>
      </c>
      <c r="D2512" s="40"/>
      <c r="E2512" s="40"/>
      <c r="F2512" s="40"/>
      <c r="G2512" s="51">
        <v>3640975</v>
      </c>
      <c r="H2512" s="51"/>
      <c r="I2512" s="52" t="s">
        <v>516</v>
      </c>
      <c r="J2512" s="52"/>
      <c r="K2512" s="52"/>
      <c r="L2512" s="52"/>
      <c r="M2512" s="53" t="s">
        <v>561</v>
      </c>
      <c r="N2512" s="53"/>
      <c r="O2512" s="53"/>
      <c r="P2512" s="53" t="s">
        <v>563</v>
      </c>
      <c r="Q2512" s="53"/>
      <c r="R2512" s="53"/>
      <c r="S2512" s="54">
        <v>3.31</v>
      </c>
      <c r="T2512" s="54"/>
      <c r="V2512" s="5">
        <v>0</v>
      </c>
      <c r="W2512" s="4" t="s">
        <v>542</v>
      </c>
      <c r="X2512" s="55" t="s">
        <v>543</v>
      </c>
      <c r="Y2512" s="55"/>
      <c r="Z2512" s="55"/>
      <c r="AA2512" s="55"/>
      <c r="AB2512" s="56">
        <v>0</v>
      </c>
      <c r="AC2512" s="56"/>
    </row>
    <row r="2513" spans="1:29" ht="11.1" customHeight="1" x14ac:dyDescent="0.15">
      <c r="A2513" s="6" t="s">
        <v>541</v>
      </c>
      <c r="C2513" s="40" t="s">
        <v>560</v>
      </c>
      <c r="D2513" s="40"/>
      <c r="E2513" s="40"/>
      <c r="F2513" s="40"/>
      <c r="G2513" s="51">
        <v>3644386</v>
      </c>
      <c r="H2513" s="51"/>
      <c r="I2513" s="52" t="s">
        <v>517</v>
      </c>
      <c r="J2513" s="52"/>
      <c r="K2513" s="52"/>
      <c r="L2513" s="52"/>
      <c r="M2513" s="53" t="s">
        <v>561</v>
      </c>
      <c r="N2513" s="53"/>
      <c r="O2513" s="53"/>
      <c r="P2513" s="53" t="s">
        <v>562</v>
      </c>
      <c r="Q2513" s="53"/>
      <c r="R2513" s="53"/>
      <c r="S2513" s="54">
        <v>9.01</v>
      </c>
      <c r="T2513" s="54"/>
      <c r="V2513" s="5">
        <v>0</v>
      </c>
      <c r="W2513" s="4" t="s">
        <v>542</v>
      </c>
      <c r="X2513" s="55" t="s">
        <v>543</v>
      </c>
      <c r="Y2513" s="55"/>
      <c r="Z2513" s="55"/>
      <c r="AA2513" s="55"/>
      <c r="AB2513" s="56">
        <v>0</v>
      </c>
      <c r="AC2513" s="56"/>
    </row>
    <row r="2514" spans="1:29" ht="11.1" customHeight="1" x14ac:dyDescent="0.15">
      <c r="A2514" s="6" t="s">
        <v>541</v>
      </c>
      <c r="C2514" s="40" t="s">
        <v>560</v>
      </c>
      <c r="D2514" s="40"/>
      <c r="E2514" s="40"/>
      <c r="F2514" s="40"/>
      <c r="G2514" s="51">
        <v>3644416</v>
      </c>
      <c r="H2514" s="51"/>
      <c r="I2514" s="52" t="s">
        <v>517</v>
      </c>
      <c r="J2514" s="52"/>
      <c r="K2514" s="52"/>
      <c r="L2514" s="52"/>
      <c r="M2514" s="53" t="s">
        <v>561</v>
      </c>
      <c r="N2514" s="53"/>
      <c r="O2514" s="53"/>
      <c r="P2514" s="53" t="s">
        <v>563</v>
      </c>
      <c r="Q2514" s="53"/>
      <c r="R2514" s="53"/>
      <c r="S2514" s="54">
        <v>8.18</v>
      </c>
      <c r="T2514" s="54"/>
      <c r="V2514" s="5">
        <v>0</v>
      </c>
      <c r="W2514" s="4" t="s">
        <v>542</v>
      </c>
      <c r="X2514" s="55" t="s">
        <v>543</v>
      </c>
      <c r="Y2514" s="55"/>
      <c r="Z2514" s="55"/>
      <c r="AA2514" s="55"/>
      <c r="AB2514" s="56">
        <v>0</v>
      </c>
      <c r="AC2514" s="56"/>
    </row>
    <row r="2515" spans="1:29" ht="11.1" customHeight="1" x14ac:dyDescent="0.15">
      <c r="A2515" s="6" t="s">
        <v>541</v>
      </c>
      <c r="C2515" s="40" t="s">
        <v>560</v>
      </c>
      <c r="D2515" s="40"/>
      <c r="E2515" s="40"/>
      <c r="F2515" s="40"/>
      <c r="G2515" s="51">
        <v>3647678</v>
      </c>
      <c r="H2515" s="51"/>
      <c r="I2515" s="52" t="s">
        <v>518</v>
      </c>
      <c r="J2515" s="52"/>
      <c r="K2515" s="52"/>
      <c r="L2515" s="52"/>
      <c r="M2515" s="53" t="s">
        <v>561</v>
      </c>
      <c r="N2515" s="53"/>
      <c r="O2515" s="53"/>
      <c r="P2515" s="53" t="s">
        <v>562</v>
      </c>
      <c r="Q2515" s="53"/>
      <c r="R2515" s="53"/>
      <c r="S2515" s="54">
        <v>6.65</v>
      </c>
      <c r="T2515" s="54"/>
      <c r="V2515" s="5">
        <v>0</v>
      </c>
      <c r="W2515" s="4" t="s">
        <v>542</v>
      </c>
      <c r="X2515" s="55" t="s">
        <v>543</v>
      </c>
      <c r="Y2515" s="55"/>
      <c r="Z2515" s="55"/>
      <c r="AA2515" s="55"/>
      <c r="AB2515" s="56">
        <v>0</v>
      </c>
      <c r="AC2515" s="56"/>
    </row>
    <row r="2516" spans="1:29" ht="11.1" customHeight="1" x14ac:dyDescent="0.15">
      <c r="A2516" s="6" t="s">
        <v>541</v>
      </c>
      <c r="C2516" s="40" t="s">
        <v>560</v>
      </c>
      <c r="D2516" s="40"/>
      <c r="E2516" s="40"/>
      <c r="F2516" s="40"/>
      <c r="G2516" s="51">
        <v>3647931</v>
      </c>
      <c r="H2516" s="51"/>
      <c r="I2516" s="52" t="s">
        <v>518</v>
      </c>
      <c r="J2516" s="52"/>
      <c r="K2516" s="52"/>
      <c r="L2516" s="52"/>
      <c r="M2516" s="53" t="s">
        <v>561</v>
      </c>
      <c r="N2516" s="53"/>
      <c r="O2516" s="53"/>
      <c r="P2516" s="53" t="s">
        <v>562</v>
      </c>
      <c r="Q2516" s="53"/>
      <c r="R2516" s="53"/>
      <c r="S2516" s="54">
        <v>4.75</v>
      </c>
      <c r="T2516" s="54"/>
      <c r="V2516" s="5">
        <v>0</v>
      </c>
      <c r="W2516" s="4" t="s">
        <v>542</v>
      </c>
      <c r="X2516" s="55" t="s">
        <v>543</v>
      </c>
      <c r="Y2516" s="55"/>
      <c r="Z2516" s="55"/>
      <c r="AA2516" s="55"/>
      <c r="AB2516" s="56">
        <v>0</v>
      </c>
      <c r="AC2516" s="56"/>
    </row>
    <row r="2517" spans="1:29" ht="11.1" customHeight="1" x14ac:dyDescent="0.15">
      <c r="A2517" s="6" t="s">
        <v>541</v>
      </c>
      <c r="C2517" s="40" t="s">
        <v>560</v>
      </c>
      <c r="D2517" s="40"/>
      <c r="E2517" s="40"/>
      <c r="F2517" s="40"/>
      <c r="G2517" s="51">
        <v>3648059</v>
      </c>
      <c r="H2517" s="51"/>
      <c r="I2517" s="52" t="s">
        <v>518</v>
      </c>
      <c r="J2517" s="52"/>
      <c r="K2517" s="52"/>
      <c r="L2517" s="52"/>
      <c r="M2517" s="53" t="s">
        <v>561</v>
      </c>
      <c r="N2517" s="53"/>
      <c r="O2517" s="53"/>
      <c r="P2517" s="53" t="s">
        <v>563</v>
      </c>
      <c r="Q2517" s="53"/>
      <c r="R2517" s="53"/>
      <c r="S2517" s="54">
        <v>3.68</v>
      </c>
      <c r="T2517" s="54"/>
      <c r="V2517" s="5">
        <v>0</v>
      </c>
      <c r="W2517" s="4" t="s">
        <v>542</v>
      </c>
      <c r="X2517" s="55" t="s">
        <v>543</v>
      </c>
      <c r="Y2517" s="55"/>
      <c r="Z2517" s="55"/>
      <c r="AA2517" s="55"/>
      <c r="AB2517" s="56">
        <v>0</v>
      </c>
      <c r="AC2517" s="56"/>
    </row>
    <row r="2518" spans="1:29" ht="11.1" customHeight="1" x14ac:dyDescent="0.15">
      <c r="A2518" s="6" t="s">
        <v>541</v>
      </c>
      <c r="C2518" s="40" t="s">
        <v>560</v>
      </c>
      <c r="D2518" s="40"/>
      <c r="E2518" s="40"/>
      <c r="F2518" s="40"/>
      <c r="G2518" s="51">
        <v>3651228</v>
      </c>
      <c r="H2518" s="51"/>
      <c r="I2518" s="52" t="s">
        <v>519</v>
      </c>
      <c r="J2518" s="52"/>
      <c r="K2518" s="52"/>
      <c r="L2518" s="52"/>
      <c r="M2518" s="53" t="s">
        <v>561</v>
      </c>
      <c r="N2518" s="53"/>
      <c r="O2518" s="53"/>
      <c r="P2518" s="53" t="s">
        <v>562</v>
      </c>
      <c r="Q2518" s="53"/>
      <c r="R2518" s="53"/>
      <c r="S2518" s="54">
        <v>5.97</v>
      </c>
      <c r="T2518" s="54"/>
      <c r="V2518" s="5">
        <v>0</v>
      </c>
      <c r="W2518" s="4" t="s">
        <v>542</v>
      </c>
      <c r="X2518" s="55" t="s">
        <v>543</v>
      </c>
      <c r="Y2518" s="55"/>
      <c r="Z2518" s="55"/>
      <c r="AA2518" s="55"/>
      <c r="AB2518" s="56">
        <v>0</v>
      </c>
      <c r="AC2518" s="56"/>
    </row>
    <row r="2519" spans="1:29" ht="11.1" customHeight="1" x14ac:dyDescent="0.15">
      <c r="A2519" s="6" t="s">
        <v>541</v>
      </c>
      <c r="C2519" s="40" t="s">
        <v>560</v>
      </c>
      <c r="D2519" s="40"/>
      <c r="E2519" s="40"/>
      <c r="F2519" s="40"/>
      <c r="G2519" s="51">
        <v>3651487</v>
      </c>
      <c r="H2519" s="51"/>
      <c r="I2519" s="52" t="s">
        <v>519</v>
      </c>
      <c r="J2519" s="52"/>
      <c r="K2519" s="52"/>
      <c r="L2519" s="52"/>
      <c r="M2519" s="53" t="s">
        <v>561</v>
      </c>
      <c r="N2519" s="53"/>
      <c r="O2519" s="53"/>
      <c r="P2519" s="53" t="s">
        <v>562</v>
      </c>
      <c r="Q2519" s="53"/>
      <c r="R2519" s="53"/>
      <c r="S2519" s="54">
        <v>4.5</v>
      </c>
      <c r="T2519" s="54"/>
      <c r="V2519" s="5">
        <v>0</v>
      </c>
      <c r="W2519" s="4" t="s">
        <v>542</v>
      </c>
      <c r="X2519" s="55" t="s">
        <v>543</v>
      </c>
      <c r="Y2519" s="55"/>
      <c r="Z2519" s="55"/>
      <c r="AA2519" s="55"/>
      <c r="AB2519" s="56">
        <v>0</v>
      </c>
      <c r="AC2519" s="56"/>
    </row>
    <row r="2520" spans="1:29" ht="11.1" customHeight="1" x14ac:dyDescent="0.15">
      <c r="A2520" s="6" t="s">
        <v>541</v>
      </c>
      <c r="C2520" s="40" t="s">
        <v>560</v>
      </c>
      <c r="D2520" s="40"/>
      <c r="E2520" s="40"/>
      <c r="F2520" s="40"/>
      <c r="G2520" s="51">
        <v>3651514</v>
      </c>
      <c r="H2520" s="51"/>
      <c r="I2520" s="52" t="s">
        <v>519</v>
      </c>
      <c r="J2520" s="52"/>
      <c r="K2520" s="52"/>
      <c r="L2520" s="52"/>
      <c r="M2520" s="53" t="s">
        <v>561</v>
      </c>
      <c r="N2520" s="53"/>
      <c r="O2520" s="53"/>
      <c r="P2520" s="53" t="s">
        <v>563</v>
      </c>
      <c r="Q2520" s="53"/>
      <c r="R2520" s="53"/>
      <c r="S2520" s="54">
        <v>9.36</v>
      </c>
      <c r="T2520" s="54"/>
      <c r="V2520" s="5">
        <v>0</v>
      </c>
      <c r="W2520" s="4" t="s">
        <v>542</v>
      </c>
      <c r="X2520" s="55" t="s">
        <v>543</v>
      </c>
      <c r="Y2520" s="55"/>
      <c r="Z2520" s="55"/>
      <c r="AA2520" s="55"/>
      <c r="AB2520" s="56">
        <v>0</v>
      </c>
      <c r="AC2520" s="56"/>
    </row>
    <row r="2521" spans="1:29" ht="11.1" customHeight="1" x14ac:dyDescent="0.15">
      <c r="A2521" s="6" t="s">
        <v>541</v>
      </c>
      <c r="C2521" s="40" t="s">
        <v>560</v>
      </c>
      <c r="D2521" s="40"/>
      <c r="E2521" s="40"/>
      <c r="F2521" s="40"/>
      <c r="G2521" s="51">
        <v>3654248</v>
      </c>
      <c r="H2521" s="51"/>
      <c r="I2521" s="52" t="s">
        <v>520</v>
      </c>
      <c r="J2521" s="52"/>
      <c r="K2521" s="52"/>
      <c r="L2521" s="52"/>
      <c r="M2521" s="53" t="s">
        <v>561</v>
      </c>
      <c r="N2521" s="53"/>
      <c r="O2521" s="53"/>
      <c r="P2521" s="53" t="s">
        <v>562</v>
      </c>
      <c r="Q2521" s="53"/>
      <c r="R2521" s="53"/>
      <c r="S2521" s="54">
        <v>6.2</v>
      </c>
      <c r="T2521" s="54"/>
      <c r="V2521" s="5">
        <v>0</v>
      </c>
      <c r="W2521" s="4" t="s">
        <v>542</v>
      </c>
      <c r="X2521" s="55" t="s">
        <v>543</v>
      </c>
      <c r="Y2521" s="55"/>
      <c r="Z2521" s="55"/>
      <c r="AA2521" s="55"/>
      <c r="AB2521" s="56">
        <v>0</v>
      </c>
      <c r="AC2521" s="56"/>
    </row>
    <row r="2522" spans="1:29" ht="11.1" customHeight="1" x14ac:dyDescent="0.15">
      <c r="A2522" s="6" t="s">
        <v>541</v>
      </c>
      <c r="C2522" s="40" t="s">
        <v>560</v>
      </c>
      <c r="D2522" s="40"/>
      <c r="E2522" s="40"/>
      <c r="F2522" s="40"/>
      <c r="G2522" s="51">
        <v>3654527</v>
      </c>
      <c r="H2522" s="51"/>
      <c r="I2522" s="52" t="s">
        <v>520</v>
      </c>
      <c r="J2522" s="52"/>
      <c r="K2522" s="52"/>
      <c r="L2522" s="52"/>
      <c r="M2522" s="53" t="s">
        <v>561</v>
      </c>
      <c r="N2522" s="53"/>
      <c r="O2522" s="53"/>
      <c r="P2522" s="53" t="s">
        <v>562</v>
      </c>
      <c r="Q2522" s="53"/>
      <c r="R2522" s="53"/>
      <c r="S2522" s="54">
        <v>5.0599999999999996</v>
      </c>
      <c r="T2522" s="54"/>
      <c r="V2522" s="5">
        <v>0</v>
      </c>
      <c r="W2522" s="4" t="s">
        <v>542</v>
      </c>
      <c r="X2522" s="55" t="s">
        <v>543</v>
      </c>
      <c r="Y2522" s="55"/>
      <c r="Z2522" s="55"/>
      <c r="AA2522" s="55"/>
      <c r="AB2522" s="56">
        <v>0</v>
      </c>
      <c r="AC2522" s="56"/>
    </row>
    <row r="2523" spans="1:29" ht="11.1" customHeight="1" x14ac:dyDescent="0.15">
      <c r="A2523" s="6" t="s">
        <v>541</v>
      </c>
      <c r="C2523" s="40" t="s">
        <v>560</v>
      </c>
      <c r="D2523" s="40"/>
      <c r="E2523" s="40"/>
      <c r="F2523" s="40"/>
      <c r="G2523" s="51">
        <v>3654537</v>
      </c>
      <c r="H2523" s="51"/>
      <c r="I2523" s="52" t="s">
        <v>520</v>
      </c>
      <c r="J2523" s="52"/>
      <c r="K2523" s="52"/>
      <c r="L2523" s="52"/>
      <c r="M2523" s="53" t="s">
        <v>561</v>
      </c>
      <c r="N2523" s="53"/>
      <c r="O2523" s="53"/>
      <c r="P2523" s="53" t="s">
        <v>563</v>
      </c>
      <c r="Q2523" s="53"/>
      <c r="R2523" s="53"/>
      <c r="S2523" s="54">
        <v>9.89</v>
      </c>
      <c r="T2523" s="54"/>
      <c r="V2523" s="5">
        <v>0</v>
      </c>
      <c r="W2523" s="4" t="s">
        <v>542</v>
      </c>
      <c r="X2523" s="55" t="s">
        <v>543</v>
      </c>
      <c r="Y2523" s="55"/>
      <c r="Z2523" s="55"/>
      <c r="AA2523" s="55"/>
      <c r="AB2523" s="56">
        <v>0</v>
      </c>
      <c r="AC2523" s="56"/>
    </row>
    <row r="2524" spans="1:29" ht="11.1" customHeight="1" x14ac:dyDescent="0.15">
      <c r="A2524" s="6" t="s">
        <v>541</v>
      </c>
      <c r="C2524" s="40" t="s">
        <v>560</v>
      </c>
      <c r="D2524" s="40"/>
      <c r="E2524" s="40"/>
      <c r="F2524" s="40"/>
      <c r="G2524" s="51">
        <v>3657722</v>
      </c>
      <c r="H2524" s="51"/>
      <c r="I2524" s="52" t="s">
        <v>521</v>
      </c>
      <c r="J2524" s="52"/>
      <c r="K2524" s="52"/>
      <c r="L2524" s="52"/>
      <c r="M2524" s="53" t="s">
        <v>561</v>
      </c>
      <c r="N2524" s="53"/>
      <c r="O2524" s="53"/>
      <c r="P2524" s="53" t="s">
        <v>562</v>
      </c>
      <c r="Q2524" s="53"/>
      <c r="R2524" s="53"/>
      <c r="S2524" s="54">
        <v>9.3800000000000008</v>
      </c>
      <c r="T2524" s="54"/>
      <c r="V2524" s="5">
        <v>0</v>
      </c>
      <c r="W2524" s="4" t="s">
        <v>542</v>
      </c>
      <c r="X2524" s="55" t="s">
        <v>543</v>
      </c>
      <c r="Y2524" s="55"/>
      <c r="Z2524" s="55"/>
      <c r="AA2524" s="55"/>
      <c r="AB2524" s="56">
        <v>0</v>
      </c>
      <c r="AC2524" s="56"/>
    </row>
    <row r="2525" spans="1:29" ht="11.1" customHeight="1" x14ac:dyDescent="0.15">
      <c r="A2525" s="6" t="s">
        <v>541</v>
      </c>
      <c r="C2525" s="40" t="s">
        <v>560</v>
      </c>
      <c r="D2525" s="40"/>
      <c r="E2525" s="40"/>
      <c r="F2525" s="40"/>
      <c r="G2525" s="51">
        <v>3657817</v>
      </c>
      <c r="H2525" s="51"/>
      <c r="I2525" s="52" t="s">
        <v>521</v>
      </c>
      <c r="J2525" s="52"/>
      <c r="K2525" s="52"/>
      <c r="L2525" s="52"/>
      <c r="M2525" s="53" t="s">
        <v>561</v>
      </c>
      <c r="N2525" s="53"/>
      <c r="O2525" s="53"/>
      <c r="P2525" s="53" t="s">
        <v>563</v>
      </c>
      <c r="Q2525" s="53"/>
      <c r="R2525" s="53"/>
      <c r="S2525" s="54">
        <v>9.52</v>
      </c>
      <c r="T2525" s="54"/>
      <c r="V2525" s="5">
        <v>0</v>
      </c>
      <c r="W2525" s="4" t="s">
        <v>542</v>
      </c>
      <c r="X2525" s="55" t="s">
        <v>543</v>
      </c>
      <c r="Y2525" s="55"/>
      <c r="Z2525" s="55"/>
      <c r="AA2525" s="55"/>
      <c r="AB2525" s="56">
        <v>0</v>
      </c>
      <c r="AC2525" s="56"/>
    </row>
    <row r="2526" spans="1:29" ht="11.1" customHeight="1" x14ac:dyDescent="0.15">
      <c r="A2526" s="6" t="s">
        <v>541</v>
      </c>
      <c r="C2526" s="40" t="s">
        <v>560</v>
      </c>
      <c r="D2526" s="40"/>
      <c r="E2526" s="40"/>
      <c r="F2526" s="40"/>
      <c r="G2526" s="51">
        <v>3661376</v>
      </c>
      <c r="H2526" s="51"/>
      <c r="I2526" s="52" t="s">
        <v>522</v>
      </c>
      <c r="J2526" s="52"/>
      <c r="K2526" s="52"/>
      <c r="L2526" s="52"/>
      <c r="M2526" s="53" t="s">
        <v>561</v>
      </c>
      <c r="N2526" s="53"/>
      <c r="O2526" s="53"/>
      <c r="P2526" s="53" t="s">
        <v>562</v>
      </c>
      <c r="Q2526" s="53"/>
      <c r="R2526" s="53"/>
      <c r="S2526" s="54">
        <v>10.93</v>
      </c>
      <c r="T2526" s="54"/>
      <c r="V2526" s="5">
        <v>0</v>
      </c>
      <c r="W2526" s="4" t="s">
        <v>542</v>
      </c>
      <c r="X2526" s="55" t="s">
        <v>543</v>
      </c>
      <c r="Y2526" s="55"/>
      <c r="Z2526" s="55"/>
      <c r="AA2526" s="55"/>
      <c r="AB2526" s="56">
        <v>0</v>
      </c>
      <c r="AC2526" s="56"/>
    </row>
    <row r="2527" spans="1:29" ht="11.1" customHeight="1" x14ac:dyDescent="0.15">
      <c r="A2527" s="6" t="s">
        <v>541</v>
      </c>
      <c r="C2527" s="40" t="s">
        <v>560</v>
      </c>
      <c r="D2527" s="40"/>
      <c r="E2527" s="40"/>
      <c r="F2527" s="40"/>
      <c r="G2527" s="51">
        <v>3661422</v>
      </c>
      <c r="H2527" s="51"/>
      <c r="I2527" s="52" t="s">
        <v>522</v>
      </c>
      <c r="J2527" s="52"/>
      <c r="K2527" s="52"/>
      <c r="L2527" s="52"/>
      <c r="M2527" s="53" t="s">
        <v>561</v>
      </c>
      <c r="N2527" s="53"/>
      <c r="O2527" s="53"/>
      <c r="P2527" s="53" t="s">
        <v>563</v>
      </c>
      <c r="Q2527" s="53"/>
      <c r="R2527" s="53"/>
      <c r="S2527" s="54">
        <v>10.3</v>
      </c>
      <c r="T2527" s="54"/>
      <c r="V2527" s="5">
        <v>0</v>
      </c>
      <c r="W2527" s="4" t="s">
        <v>542</v>
      </c>
      <c r="X2527" s="55" t="s">
        <v>543</v>
      </c>
      <c r="Y2527" s="55"/>
      <c r="Z2527" s="55"/>
      <c r="AA2527" s="55"/>
      <c r="AB2527" s="56">
        <v>0</v>
      </c>
      <c r="AC2527" s="56"/>
    </row>
    <row r="2528" spans="1:29" ht="11.1" customHeight="1" x14ac:dyDescent="0.15">
      <c r="A2528" s="6" t="s">
        <v>541</v>
      </c>
      <c r="C2528" s="40" t="s">
        <v>560</v>
      </c>
      <c r="D2528" s="40"/>
      <c r="E2528" s="40"/>
      <c r="F2528" s="40"/>
      <c r="G2528" s="51">
        <v>3664736</v>
      </c>
      <c r="H2528" s="51"/>
      <c r="I2528" s="52" t="s">
        <v>524</v>
      </c>
      <c r="J2528" s="52"/>
      <c r="K2528" s="52"/>
      <c r="L2528" s="52"/>
      <c r="M2528" s="53" t="s">
        <v>561</v>
      </c>
      <c r="N2528" s="53"/>
      <c r="O2528" s="53"/>
      <c r="P2528" s="53" t="s">
        <v>562</v>
      </c>
      <c r="Q2528" s="53"/>
      <c r="R2528" s="53"/>
      <c r="S2528" s="54">
        <v>10.68</v>
      </c>
      <c r="T2528" s="54"/>
      <c r="V2528" s="5">
        <v>0</v>
      </c>
      <c r="W2528" s="4" t="s">
        <v>542</v>
      </c>
      <c r="X2528" s="55" t="s">
        <v>543</v>
      </c>
      <c r="Y2528" s="55"/>
      <c r="Z2528" s="55"/>
      <c r="AA2528" s="55"/>
      <c r="AB2528" s="56">
        <v>0</v>
      </c>
      <c r="AC2528" s="56"/>
    </row>
    <row r="2529" spans="1:31" ht="11.1" customHeight="1" x14ac:dyDescent="0.15">
      <c r="A2529" s="6" t="s">
        <v>541</v>
      </c>
      <c r="C2529" s="40" t="s">
        <v>560</v>
      </c>
      <c r="D2529" s="40"/>
      <c r="E2529" s="40"/>
      <c r="F2529" s="40"/>
      <c r="G2529" s="51">
        <v>3664810</v>
      </c>
      <c r="H2529" s="51"/>
      <c r="I2529" s="52" t="s">
        <v>524</v>
      </c>
      <c r="J2529" s="52"/>
      <c r="K2529" s="52"/>
      <c r="L2529" s="52"/>
      <c r="M2529" s="53" t="s">
        <v>561</v>
      </c>
      <c r="N2529" s="53"/>
      <c r="O2529" s="53"/>
      <c r="P2529" s="53" t="s">
        <v>563</v>
      </c>
      <c r="Q2529" s="53"/>
      <c r="R2529" s="53"/>
      <c r="S2529" s="54">
        <v>10.26</v>
      </c>
      <c r="T2529" s="54"/>
      <c r="V2529" s="5">
        <v>0</v>
      </c>
      <c r="W2529" s="4" t="s">
        <v>542</v>
      </c>
      <c r="X2529" s="55" t="s">
        <v>543</v>
      </c>
      <c r="Y2529" s="55"/>
      <c r="Z2529" s="55"/>
      <c r="AA2529" s="55"/>
      <c r="AB2529" s="56">
        <v>0</v>
      </c>
      <c r="AC2529" s="56"/>
    </row>
    <row r="2530" spans="1:31" ht="11.1" customHeight="1" x14ac:dyDescent="0.15">
      <c r="A2530" s="6" t="s">
        <v>541</v>
      </c>
      <c r="C2530" s="40" t="s">
        <v>560</v>
      </c>
      <c r="D2530" s="40"/>
      <c r="E2530" s="40"/>
      <c r="F2530" s="40"/>
      <c r="G2530" s="51">
        <v>3668230</v>
      </c>
      <c r="H2530" s="51"/>
      <c r="I2530" s="52" t="s">
        <v>557</v>
      </c>
      <c r="J2530" s="52"/>
      <c r="K2530" s="52"/>
      <c r="L2530" s="52"/>
      <c r="M2530" s="53" t="s">
        <v>561</v>
      </c>
      <c r="N2530" s="53"/>
      <c r="O2530" s="53"/>
      <c r="P2530" s="53" t="s">
        <v>562</v>
      </c>
      <c r="Q2530" s="53"/>
      <c r="R2530" s="53"/>
      <c r="S2530" s="54">
        <v>10.96</v>
      </c>
      <c r="T2530" s="54"/>
      <c r="V2530" s="5">
        <v>0</v>
      </c>
      <c r="W2530" s="4" t="s">
        <v>542</v>
      </c>
      <c r="X2530" s="55" t="s">
        <v>543</v>
      </c>
      <c r="Y2530" s="55"/>
      <c r="Z2530" s="55"/>
      <c r="AA2530" s="55"/>
      <c r="AB2530" s="56">
        <v>0</v>
      </c>
      <c r="AC2530" s="56"/>
    </row>
    <row r="2531" spans="1:31" ht="11.1" customHeight="1" x14ac:dyDescent="0.15">
      <c r="A2531" s="6" t="s">
        <v>541</v>
      </c>
      <c r="C2531" s="40" t="s">
        <v>560</v>
      </c>
      <c r="D2531" s="40"/>
      <c r="E2531" s="40"/>
      <c r="F2531" s="40"/>
      <c r="G2531" s="51">
        <v>3668307</v>
      </c>
      <c r="H2531" s="51"/>
      <c r="I2531" s="52" t="s">
        <v>557</v>
      </c>
      <c r="J2531" s="52"/>
      <c r="K2531" s="52"/>
      <c r="L2531" s="52"/>
      <c r="M2531" s="53" t="s">
        <v>561</v>
      </c>
      <c r="N2531" s="53"/>
      <c r="O2531" s="53"/>
      <c r="P2531" s="53" t="s">
        <v>563</v>
      </c>
      <c r="Q2531" s="53"/>
      <c r="R2531" s="53"/>
      <c r="S2531" s="54">
        <v>10.59</v>
      </c>
      <c r="T2531" s="54"/>
      <c r="V2531" s="5">
        <v>0</v>
      </c>
      <c r="W2531" s="4" t="s">
        <v>542</v>
      </c>
      <c r="X2531" s="55" t="s">
        <v>543</v>
      </c>
      <c r="Y2531" s="55"/>
      <c r="Z2531" s="55"/>
      <c r="AA2531" s="55"/>
      <c r="AB2531" s="56">
        <v>0</v>
      </c>
      <c r="AC2531" s="56"/>
    </row>
    <row r="2532" spans="1:31" ht="11.1" customHeight="1" x14ac:dyDescent="0.15">
      <c r="A2532" s="6" t="s">
        <v>541</v>
      </c>
      <c r="C2532" s="40" t="s">
        <v>560</v>
      </c>
      <c r="D2532" s="40"/>
      <c r="E2532" s="40"/>
      <c r="F2532" s="40"/>
      <c r="G2532" s="51">
        <v>3670822</v>
      </c>
      <c r="H2532" s="51"/>
      <c r="I2532" s="52" t="s">
        <v>558</v>
      </c>
      <c r="J2532" s="52"/>
      <c r="K2532" s="52"/>
      <c r="L2532" s="52"/>
      <c r="M2532" s="53" t="s">
        <v>561</v>
      </c>
      <c r="N2532" s="53"/>
      <c r="O2532" s="53"/>
      <c r="P2532" s="53" t="s">
        <v>562</v>
      </c>
      <c r="Q2532" s="53"/>
      <c r="R2532" s="53"/>
      <c r="S2532" s="54">
        <v>6.14</v>
      </c>
      <c r="T2532" s="54"/>
      <c r="V2532" s="5">
        <v>0</v>
      </c>
      <c r="W2532" s="4" t="s">
        <v>542</v>
      </c>
      <c r="X2532" s="55" t="s">
        <v>543</v>
      </c>
      <c r="Y2532" s="55"/>
      <c r="Z2532" s="55"/>
      <c r="AA2532" s="55"/>
      <c r="AB2532" s="56">
        <v>0</v>
      </c>
      <c r="AC2532" s="56"/>
    </row>
    <row r="2533" spans="1:31" ht="11.1" customHeight="1" x14ac:dyDescent="0.15">
      <c r="A2533" s="6" t="s">
        <v>541</v>
      </c>
      <c r="C2533" s="40" t="s">
        <v>560</v>
      </c>
      <c r="D2533" s="40"/>
      <c r="E2533" s="40"/>
      <c r="F2533" s="40"/>
      <c r="G2533" s="51">
        <v>3671027</v>
      </c>
      <c r="H2533" s="51"/>
      <c r="I2533" s="52" t="s">
        <v>558</v>
      </c>
      <c r="J2533" s="52"/>
      <c r="K2533" s="52"/>
      <c r="L2533" s="52"/>
      <c r="M2533" s="53" t="s">
        <v>561</v>
      </c>
      <c r="N2533" s="53"/>
      <c r="O2533" s="53"/>
      <c r="P2533" s="53" t="s">
        <v>563</v>
      </c>
      <c r="Q2533" s="53"/>
      <c r="R2533" s="53"/>
      <c r="S2533" s="54">
        <v>8.7200000000000006</v>
      </c>
      <c r="T2533" s="54"/>
      <c r="V2533" s="5">
        <v>0</v>
      </c>
      <c r="W2533" s="4" t="s">
        <v>542</v>
      </c>
      <c r="X2533" s="55" t="s">
        <v>543</v>
      </c>
      <c r="Y2533" s="55"/>
      <c r="Z2533" s="55"/>
      <c r="AA2533" s="55"/>
      <c r="AB2533" s="56">
        <v>0</v>
      </c>
      <c r="AC2533" s="56"/>
    </row>
    <row r="2534" spans="1:31" ht="11.1" customHeight="1" x14ac:dyDescent="0.15">
      <c r="A2534" s="6" t="s">
        <v>541</v>
      </c>
      <c r="C2534" s="40" t="s">
        <v>560</v>
      </c>
      <c r="D2534" s="40"/>
      <c r="E2534" s="40"/>
      <c r="F2534" s="40"/>
      <c r="G2534" s="51">
        <v>3671109</v>
      </c>
      <c r="H2534" s="51"/>
      <c r="I2534" s="52" t="s">
        <v>558</v>
      </c>
      <c r="J2534" s="52"/>
      <c r="K2534" s="52"/>
      <c r="L2534" s="52"/>
      <c r="M2534" s="53" t="s">
        <v>561</v>
      </c>
      <c r="N2534" s="53"/>
      <c r="O2534" s="53"/>
      <c r="P2534" s="53" t="s">
        <v>562</v>
      </c>
      <c r="Q2534" s="53"/>
      <c r="R2534" s="53"/>
      <c r="S2534" s="54">
        <v>4.95</v>
      </c>
      <c r="T2534" s="54"/>
      <c r="V2534" s="5">
        <v>0</v>
      </c>
      <c r="W2534" s="4" t="s">
        <v>542</v>
      </c>
      <c r="X2534" s="55" t="s">
        <v>543</v>
      </c>
      <c r="Y2534" s="55"/>
      <c r="Z2534" s="55"/>
      <c r="AA2534" s="55"/>
      <c r="AB2534" s="56">
        <v>0</v>
      </c>
      <c r="AC2534" s="56"/>
    </row>
    <row r="2535" spans="1:31" ht="11.1" customHeight="1" x14ac:dyDescent="0.15">
      <c r="A2535" s="6" t="s">
        <v>541</v>
      </c>
      <c r="C2535" s="40" t="s">
        <v>560</v>
      </c>
      <c r="D2535" s="40"/>
      <c r="E2535" s="40"/>
      <c r="F2535" s="40"/>
      <c r="G2535" s="51">
        <v>3671172</v>
      </c>
      <c r="H2535" s="51"/>
      <c r="I2535" s="52" t="s">
        <v>558</v>
      </c>
      <c r="J2535" s="52"/>
      <c r="K2535" s="52"/>
      <c r="L2535" s="52"/>
      <c r="M2535" s="53" t="s">
        <v>561</v>
      </c>
      <c r="N2535" s="53"/>
      <c r="O2535" s="53"/>
      <c r="P2535" s="53" t="s">
        <v>563</v>
      </c>
      <c r="Q2535" s="53"/>
      <c r="R2535" s="53"/>
      <c r="S2535" s="54">
        <v>1.58</v>
      </c>
      <c r="T2535" s="54"/>
      <c r="V2535" s="5">
        <v>0</v>
      </c>
      <c r="W2535" s="4" t="s">
        <v>542</v>
      </c>
      <c r="X2535" s="55" t="s">
        <v>543</v>
      </c>
      <c r="Y2535" s="55"/>
      <c r="Z2535" s="55"/>
      <c r="AA2535" s="55"/>
      <c r="AB2535" s="56">
        <v>0</v>
      </c>
      <c r="AC2535" s="56"/>
    </row>
    <row r="2536" spans="1:31" ht="11.1" customHeight="1" x14ac:dyDescent="0.15">
      <c r="A2536" s="6" t="s">
        <v>541</v>
      </c>
      <c r="C2536" s="40" t="s">
        <v>560</v>
      </c>
      <c r="D2536" s="40"/>
      <c r="E2536" s="40"/>
      <c r="F2536" s="40"/>
      <c r="G2536" s="51">
        <v>3674638</v>
      </c>
      <c r="H2536" s="51"/>
      <c r="I2536" s="52" t="s">
        <v>525</v>
      </c>
      <c r="J2536" s="52"/>
      <c r="K2536" s="52"/>
      <c r="L2536" s="52"/>
      <c r="M2536" s="53" t="s">
        <v>561</v>
      </c>
      <c r="N2536" s="53"/>
      <c r="O2536" s="53"/>
      <c r="P2536" s="53" t="s">
        <v>562</v>
      </c>
      <c r="Q2536" s="53"/>
      <c r="R2536" s="53"/>
      <c r="S2536" s="54">
        <v>12.33</v>
      </c>
      <c r="T2536" s="54"/>
      <c r="V2536" s="5">
        <v>0</v>
      </c>
      <c r="W2536" s="4" t="s">
        <v>542</v>
      </c>
      <c r="X2536" s="55" t="s">
        <v>543</v>
      </c>
      <c r="Y2536" s="55"/>
      <c r="Z2536" s="55"/>
      <c r="AA2536" s="55"/>
      <c r="AB2536" s="56">
        <v>0</v>
      </c>
      <c r="AC2536" s="56"/>
    </row>
    <row r="2537" spans="1:31" ht="11.1" customHeight="1" x14ac:dyDescent="0.15">
      <c r="A2537" s="6" t="s">
        <v>541</v>
      </c>
      <c r="C2537" s="40" t="s">
        <v>560</v>
      </c>
      <c r="D2537" s="40"/>
      <c r="E2537" s="40"/>
      <c r="F2537" s="40"/>
      <c r="G2537" s="51">
        <v>3674688</v>
      </c>
      <c r="H2537" s="51"/>
      <c r="I2537" s="52" t="s">
        <v>525</v>
      </c>
      <c r="J2537" s="52"/>
      <c r="K2537" s="52"/>
      <c r="L2537" s="52"/>
      <c r="M2537" s="53" t="s">
        <v>561</v>
      </c>
      <c r="N2537" s="53"/>
      <c r="O2537" s="53"/>
      <c r="P2537" s="53" t="s">
        <v>563</v>
      </c>
      <c r="Q2537" s="53"/>
      <c r="R2537" s="53"/>
      <c r="S2537" s="54">
        <v>12.28</v>
      </c>
      <c r="T2537" s="54"/>
      <c r="V2537" s="5">
        <v>0</v>
      </c>
      <c r="W2537" s="4" t="s">
        <v>542</v>
      </c>
      <c r="X2537" s="55" t="s">
        <v>543</v>
      </c>
      <c r="Y2537" s="55"/>
      <c r="Z2537" s="55"/>
      <c r="AA2537" s="55"/>
      <c r="AB2537" s="56">
        <v>0</v>
      </c>
      <c r="AC2537" s="56"/>
    </row>
    <row r="2538" spans="1:31" ht="11.1" customHeight="1" x14ac:dyDescent="0.15">
      <c r="A2538" s="6" t="s">
        <v>541</v>
      </c>
      <c r="C2538" s="40" t="s">
        <v>560</v>
      </c>
      <c r="D2538" s="40"/>
      <c r="E2538" s="40"/>
      <c r="F2538" s="40"/>
      <c r="G2538" s="51">
        <v>3677417</v>
      </c>
      <c r="H2538" s="51"/>
      <c r="I2538" s="52" t="s">
        <v>527</v>
      </c>
      <c r="J2538" s="52"/>
      <c r="K2538" s="52"/>
      <c r="L2538" s="52"/>
      <c r="M2538" s="53" t="s">
        <v>561</v>
      </c>
      <c r="N2538" s="53"/>
      <c r="O2538" s="53"/>
      <c r="P2538" s="53" t="s">
        <v>562</v>
      </c>
      <c r="Q2538" s="53"/>
      <c r="R2538" s="53"/>
      <c r="S2538" s="54">
        <v>7.73</v>
      </c>
      <c r="T2538" s="54"/>
      <c r="V2538" s="5">
        <v>0</v>
      </c>
      <c r="W2538" s="4" t="s">
        <v>542</v>
      </c>
      <c r="X2538" s="55" t="s">
        <v>543</v>
      </c>
      <c r="Y2538" s="55"/>
      <c r="Z2538" s="55"/>
      <c r="AA2538" s="55"/>
      <c r="AB2538" s="56">
        <v>0</v>
      </c>
      <c r="AC2538" s="56"/>
    </row>
    <row r="2539" spans="1:31" ht="11.1" customHeight="1" x14ac:dyDescent="0.15">
      <c r="A2539" s="6" t="s">
        <v>541</v>
      </c>
      <c r="C2539" s="40" t="s">
        <v>560</v>
      </c>
      <c r="D2539" s="40"/>
      <c r="E2539" s="40"/>
      <c r="F2539" s="40"/>
      <c r="G2539" s="51">
        <v>3677566</v>
      </c>
      <c r="H2539" s="51"/>
      <c r="I2539" s="52" t="s">
        <v>527</v>
      </c>
      <c r="J2539" s="52"/>
      <c r="K2539" s="52"/>
      <c r="L2539" s="52"/>
      <c r="M2539" s="53" t="s">
        <v>561</v>
      </c>
      <c r="N2539" s="53"/>
      <c r="O2539" s="53"/>
      <c r="P2539" s="53" t="s">
        <v>563</v>
      </c>
      <c r="Q2539" s="53"/>
      <c r="R2539" s="53"/>
      <c r="S2539" s="54">
        <v>8.7799999999999994</v>
      </c>
      <c r="T2539" s="54"/>
      <c r="V2539" s="5">
        <v>0</v>
      </c>
      <c r="W2539" s="4" t="s">
        <v>542</v>
      </c>
      <c r="X2539" s="55" t="s">
        <v>543</v>
      </c>
      <c r="Y2539" s="55"/>
      <c r="Z2539" s="55"/>
      <c r="AA2539" s="55"/>
      <c r="AB2539" s="56">
        <v>0</v>
      </c>
      <c r="AC2539" s="56"/>
    </row>
    <row r="2540" spans="1:31" ht="11.1" customHeight="1" x14ac:dyDescent="0.15">
      <c r="A2540" s="6" t="s">
        <v>541</v>
      </c>
      <c r="C2540" s="40" t="s">
        <v>560</v>
      </c>
      <c r="D2540" s="40"/>
      <c r="E2540" s="40"/>
      <c r="F2540" s="40"/>
      <c r="G2540" s="51">
        <v>3677731</v>
      </c>
      <c r="H2540" s="51"/>
      <c r="I2540" s="52" t="s">
        <v>527</v>
      </c>
      <c r="J2540" s="52"/>
      <c r="K2540" s="52"/>
      <c r="L2540" s="52"/>
      <c r="M2540" s="53" t="s">
        <v>561</v>
      </c>
      <c r="N2540" s="53"/>
      <c r="O2540" s="53"/>
      <c r="P2540" s="53" t="s">
        <v>562</v>
      </c>
      <c r="Q2540" s="53"/>
      <c r="R2540" s="53"/>
      <c r="S2540" s="54">
        <v>6.33</v>
      </c>
      <c r="T2540" s="54"/>
      <c r="V2540" s="5">
        <v>0</v>
      </c>
      <c r="W2540" s="4" t="s">
        <v>542</v>
      </c>
      <c r="X2540" s="55" t="s">
        <v>543</v>
      </c>
      <c r="Y2540" s="55"/>
      <c r="Z2540" s="55"/>
      <c r="AA2540" s="55"/>
      <c r="AB2540" s="56">
        <v>0</v>
      </c>
      <c r="AC2540" s="56"/>
    </row>
    <row r="2541" spans="1:31" ht="11.1" customHeight="1" x14ac:dyDescent="0.15">
      <c r="A2541" s="6" t="s">
        <v>541</v>
      </c>
      <c r="C2541" s="40" t="s">
        <v>560</v>
      </c>
      <c r="D2541" s="40"/>
      <c r="E2541" s="40"/>
      <c r="F2541" s="40"/>
      <c r="G2541" s="51">
        <v>3677807</v>
      </c>
      <c r="H2541" s="51"/>
      <c r="I2541" s="52" t="s">
        <v>527</v>
      </c>
      <c r="J2541" s="52"/>
      <c r="K2541" s="52"/>
      <c r="L2541" s="52"/>
      <c r="M2541" s="53" t="s">
        <v>561</v>
      </c>
      <c r="N2541" s="53"/>
      <c r="O2541" s="53"/>
      <c r="P2541" s="53" t="s">
        <v>563</v>
      </c>
      <c r="Q2541" s="53"/>
      <c r="R2541" s="53"/>
      <c r="S2541" s="54">
        <v>4.45</v>
      </c>
      <c r="T2541" s="54"/>
      <c r="V2541" s="5">
        <v>0</v>
      </c>
      <c r="W2541" s="4" t="s">
        <v>542</v>
      </c>
      <c r="X2541" s="55" t="s">
        <v>543</v>
      </c>
      <c r="Y2541" s="55"/>
      <c r="Z2541" s="55"/>
      <c r="AA2541" s="55"/>
      <c r="AB2541" s="56">
        <v>0</v>
      </c>
      <c r="AC2541" s="56"/>
    </row>
    <row r="2542" spans="1:31" ht="11.1" customHeight="1" x14ac:dyDescent="0.15">
      <c r="A2542" s="6" t="s">
        <v>541</v>
      </c>
      <c r="C2542" s="40" t="s">
        <v>560</v>
      </c>
      <c r="D2542" s="40"/>
      <c r="E2542" s="40"/>
      <c r="F2542" s="40"/>
      <c r="G2542" s="51">
        <v>3681001</v>
      </c>
      <c r="H2542" s="51"/>
      <c r="I2542" s="52" t="s">
        <v>528</v>
      </c>
      <c r="J2542" s="52"/>
      <c r="K2542" s="52"/>
      <c r="L2542" s="52"/>
      <c r="M2542" s="53" t="s">
        <v>561</v>
      </c>
      <c r="N2542" s="53"/>
      <c r="O2542" s="53"/>
      <c r="P2542" s="53" t="s">
        <v>562</v>
      </c>
      <c r="Q2542" s="53"/>
      <c r="R2542" s="53"/>
      <c r="S2542" s="54">
        <v>6.77</v>
      </c>
      <c r="T2542" s="54"/>
      <c r="V2542" s="5">
        <v>0</v>
      </c>
      <c r="W2542" s="4" t="s">
        <v>542</v>
      </c>
      <c r="X2542" s="55" t="s">
        <v>543</v>
      </c>
      <c r="Y2542" s="55"/>
      <c r="Z2542" s="55"/>
      <c r="AA2542" s="55"/>
      <c r="AB2542" s="56">
        <v>0</v>
      </c>
      <c r="AC2542" s="56"/>
    </row>
    <row r="2543" spans="1:31" ht="2.1" customHeight="1" x14ac:dyDescent="0.15"/>
    <row r="2544" spans="1:31" ht="13.9" customHeight="1" x14ac:dyDescent="0.15">
      <c r="Q2544" s="37" t="s">
        <v>572</v>
      </c>
      <c r="R2544" s="37"/>
      <c r="S2544" s="37"/>
      <c r="AA2544" s="57" t="s">
        <v>494</v>
      </c>
      <c r="AB2544" s="57"/>
      <c r="AC2544" s="57"/>
      <c r="AD2544" s="57"/>
      <c r="AE2544" s="57"/>
    </row>
    <row r="2545" spans="1:30" ht="13.9" customHeight="1" x14ac:dyDescent="0.15">
      <c r="A2545" s="2" t="s">
        <v>531</v>
      </c>
      <c r="C2545" s="40" t="s">
        <v>532</v>
      </c>
      <c r="D2545" s="40"/>
      <c r="E2545" s="40"/>
      <c r="G2545" s="41" t="s">
        <v>533</v>
      </c>
      <c r="H2545" s="41"/>
      <c r="I2545" s="40" t="s">
        <v>534</v>
      </c>
      <c r="J2545" s="40"/>
      <c r="K2545" s="40"/>
      <c r="L2545" s="40"/>
      <c r="M2545" s="40" t="s">
        <v>535</v>
      </c>
      <c r="N2545" s="40"/>
      <c r="O2545" s="40"/>
      <c r="P2545" s="40" t="s">
        <v>536</v>
      </c>
      <c r="Q2545" s="40"/>
      <c r="R2545" s="40"/>
      <c r="S2545" s="42" t="s">
        <v>537</v>
      </c>
      <c r="T2545" s="42"/>
      <c r="V2545" s="3" t="s">
        <v>538</v>
      </c>
      <c r="Z2545" s="42" t="s">
        <v>539</v>
      </c>
      <c r="AA2545" s="42"/>
      <c r="AB2545" s="42" t="s">
        <v>540</v>
      </c>
      <c r="AC2545" s="42"/>
    </row>
    <row r="2546" spans="1:30" ht="0.75" customHeight="1" x14ac:dyDescent="0.15">
      <c r="A2546" s="43" t="s">
        <v>541</v>
      </c>
      <c r="B2546" s="1" t="s">
        <v>542</v>
      </c>
      <c r="C2546" s="44" t="s">
        <v>560</v>
      </c>
      <c r="D2546" s="44"/>
      <c r="E2546" s="44"/>
      <c r="F2546" s="44"/>
      <c r="G2546" s="45">
        <v>3681266</v>
      </c>
      <c r="H2546" s="45"/>
      <c r="I2546" s="46" t="s">
        <v>528</v>
      </c>
      <c r="J2546" s="46"/>
      <c r="K2546" s="46"/>
      <c r="L2546" s="46"/>
      <c r="M2546" s="47" t="s">
        <v>561</v>
      </c>
      <c r="N2546" s="47"/>
      <c r="O2546" s="47"/>
      <c r="P2546" s="47" t="s">
        <v>562</v>
      </c>
      <c r="Q2546" s="47"/>
      <c r="R2546" s="47"/>
      <c r="S2546" s="48">
        <v>5.36</v>
      </c>
      <c r="T2546" s="48"/>
      <c r="U2546" s="1" t="s">
        <v>542</v>
      </c>
      <c r="V2546" s="48">
        <v>0</v>
      </c>
      <c r="W2546" s="47" t="s">
        <v>542</v>
      </c>
      <c r="X2546" s="49" t="s">
        <v>543</v>
      </c>
      <c r="Y2546" s="49"/>
      <c r="Z2546" s="49"/>
      <c r="AA2546" s="49"/>
      <c r="AB2546" s="50">
        <v>0</v>
      </c>
      <c r="AC2546" s="50"/>
      <c r="AD2546" s="1" t="s">
        <v>542</v>
      </c>
    </row>
    <row r="2547" spans="1:30" ht="10.35" customHeight="1" x14ac:dyDescent="0.15">
      <c r="A2547" s="43"/>
      <c r="C2547" s="44"/>
      <c r="D2547" s="44"/>
      <c r="E2547" s="44"/>
      <c r="F2547" s="44"/>
      <c r="G2547" s="45"/>
      <c r="H2547" s="45"/>
      <c r="I2547" s="46"/>
      <c r="J2547" s="46"/>
      <c r="K2547" s="46"/>
      <c r="L2547" s="46"/>
      <c r="M2547" s="47"/>
      <c r="N2547" s="47"/>
      <c r="O2547" s="47"/>
      <c r="P2547" s="47"/>
      <c r="Q2547" s="47"/>
      <c r="R2547" s="47"/>
      <c r="S2547" s="48"/>
      <c r="T2547" s="48"/>
      <c r="V2547" s="48"/>
      <c r="W2547" s="47"/>
      <c r="X2547" s="49"/>
      <c r="Y2547" s="49"/>
      <c r="Z2547" s="49"/>
      <c r="AA2547" s="49"/>
      <c r="AB2547" s="50"/>
      <c r="AC2547" s="50"/>
    </row>
    <row r="2548" spans="1:30" ht="11.1" customHeight="1" x14ac:dyDescent="0.15">
      <c r="A2548" s="6" t="s">
        <v>541</v>
      </c>
      <c r="C2548" s="40" t="s">
        <v>560</v>
      </c>
      <c r="D2548" s="40"/>
      <c r="E2548" s="40"/>
      <c r="F2548" s="40"/>
      <c r="G2548" s="51">
        <v>3681278</v>
      </c>
      <c r="H2548" s="51"/>
      <c r="I2548" s="52" t="s">
        <v>528</v>
      </c>
      <c r="J2548" s="52"/>
      <c r="K2548" s="52"/>
      <c r="L2548" s="52"/>
      <c r="M2548" s="53" t="s">
        <v>561</v>
      </c>
      <c r="N2548" s="53"/>
      <c r="O2548" s="53"/>
      <c r="P2548" s="53" t="s">
        <v>563</v>
      </c>
      <c r="Q2548" s="53"/>
      <c r="R2548" s="53"/>
      <c r="S2548" s="54">
        <v>11.21</v>
      </c>
      <c r="T2548" s="54"/>
      <c r="V2548" s="5">
        <v>0</v>
      </c>
      <c r="W2548" s="4" t="s">
        <v>542</v>
      </c>
      <c r="X2548" s="55" t="s">
        <v>543</v>
      </c>
      <c r="Y2548" s="55"/>
      <c r="Z2548" s="55"/>
      <c r="AA2548" s="55"/>
      <c r="AB2548" s="56">
        <v>0</v>
      </c>
      <c r="AC2548" s="56"/>
    </row>
    <row r="2549" spans="1:30" ht="11.1" customHeight="1" x14ac:dyDescent="0.15">
      <c r="A2549" s="6" t="s">
        <v>541</v>
      </c>
      <c r="C2549" s="40" t="s">
        <v>560</v>
      </c>
      <c r="D2549" s="40"/>
      <c r="E2549" s="40"/>
      <c r="F2549" s="40"/>
      <c r="G2549" s="51">
        <v>3684184</v>
      </c>
      <c r="H2549" s="51"/>
      <c r="I2549" s="52" t="s">
        <v>529</v>
      </c>
      <c r="J2549" s="52"/>
      <c r="K2549" s="52"/>
      <c r="L2549" s="52"/>
      <c r="M2549" s="53" t="s">
        <v>561</v>
      </c>
      <c r="N2549" s="53"/>
      <c r="O2549" s="53"/>
      <c r="P2549" s="53" t="s">
        <v>562</v>
      </c>
      <c r="Q2549" s="53"/>
      <c r="R2549" s="53"/>
      <c r="S2549" s="54">
        <v>6.4</v>
      </c>
      <c r="T2549" s="54"/>
      <c r="V2549" s="5">
        <v>0</v>
      </c>
      <c r="W2549" s="4" t="s">
        <v>542</v>
      </c>
      <c r="X2549" s="55" t="s">
        <v>543</v>
      </c>
      <c r="Y2549" s="55"/>
      <c r="Z2549" s="55"/>
      <c r="AA2549" s="55"/>
      <c r="AB2549" s="56">
        <v>0</v>
      </c>
      <c r="AC2549" s="56"/>
    </row>
    <row r="2550" spans="1:30" ht="11.1" customHeight="1" x14ac:dyDescent="0.15">
      <c r="A2550" s="6" t="s">
        <v>541</v>
      </c>
      <c r="C2550" s="40" t="s">
        <v>560</v>
      </c>
      <c r="D2550" s="40"/>
      <c r="E2550" s="40"/>
      <c r="F2550" s="40"/>
      <c r="G2550" s="51">
        <v>3684498</v>
      </c>
      <c r="H2550" s="51"/>
      <c r="I2550" s="52" t="s">
        <v>529</v>
      </c>
      <c r="J2550" s="52"/>
      <c r="K2550" s="52"/>
      <c r="L2550" s="52"/>
      <c r="M2550" s="53" t="s">
        <v>561</v>
      </c>
      <c r="N2550" s="53"/>
      <c r="O2550" s="53"/>
      <c r="P2550" s="53" t="s">
        <v>562</v>
      </c>
      <c r="Q2550" s="53"/>
      <c r="R2550" s="53"/>
      <c r="S2550" s="54">
        <v>5.87</v>
      </c>
      <c r="T2550" s="54"/>
      <c r="V2550" s="5">
        <v>0</v>
      </c>
      <c r="W2550" s="4" t="s">
        <v>542</v>
      </c>
      <c r="X2550" s="55" t="s">
        <v>543</v>
      </c>
      <c r="Y2550" s="55"/>
      <c r="Z2550" s="55"/>
      <c r="AA2550" s="55"/>
      <c r="AB2550" s="56">
        <v>0</v>
      </c>
      <c r="AC2550" s="56"/>
    </row>
    <row r="2551" spans="1:30" ht="11.1" customHeight="1" x14ac:dyDescent="0.15">
      <c r="A2551" s="6" t="s">
        <v>541</v>
      </c>
      <c r="C2551" s="40" t="s">
        <v>560</v>
      </c>
      <c r="D2551" s="40"/>
      <c r="E2551" s="40"/>
      <c r="F2551" s="40"/>
      <c r="G2551" s="51">
        <v>3684500</v>
      </c>
      <c r="H2551" s="51"/>
      <c r="I2551" s="52" t="s">
        <v>529</v>
      </c>
      <c r="J2551" s="52"/>
      <c r="K2551" s="52"/>
      <c r="L2551" s="52"/>
      <c r="M2551" s="53" t="s">
        <v>561</v>
      </c>
      <c r="N2551" s="53"/>
      <c r="O2551" s="53"/>
      <c r="P2551" s="53" t="s">
        <v>563</v>
      </c>
      <c r="Q2551" s="53"/>
      <c r="R2551" s="53"/>
      <c r="S2551" s="54">
        <v>5.19</v>
      </c>
      <c r="T2551" s="54"/>
      <c r="V2551" s="5">
        <v>0</v>
      </c>
      <c r="W2551" s="4" t="s">
        <v>542</v>
      </c>
      <c r="X2551" s="55" t="s">
        <v>543</v>
      </c>
      <c r="Y2551" s="55"/>
      <c r="Z2551" s="55"/>
      <c r="AA2551" s="55"/>
      <c r="AB2551" s="56">
        <v>0</v>
      </c>
      <c r="AC2551" s="56"/>
    </row>
    <row r="2552" spans="1:30" ht="11.1" customHeight="1" x14ac:dyDescent="0.15">
      <c r="A2552" s="6" t="s">
        <v>541</v>
      </c>
      <c r="C2552" s="40" t="s">
        <v>560</v>
      </c>
      <c r="D2552" s="40"/>
      <c r="E2552" s="40"/>
      <c r="F2552" s="40"/>
      <c r="G2552" s="51">
        <v>3686814</v>
      </c>
      <c r="H2552" s="51"/>
      <c r="I2552" s="52" t="s">
        <v>544</v>
      </c>
      <c r="J2552" s="52"/>
      <c r="K2552" s="52"/>
      <c r="L2552" s="52"/>
      <c r="M2552" s="53" t="s">
        <v>561</v>
      </c>
      <c r="N2552" s="53"/>
      <c r="O2552" s="53"/>
      <c r="P2552" s="53" t="s">
        <v>562</v>
      </c>
      <c r="Q2552" s="53"/>
      <c r="R2552" s="53"/>
      <c r="S2552" s="54">
        <v>5.95</v>
      </c>
      <c r="T2552" s="54"/>
      <c r="V2552" s="5">
        <v>0</v>
      </c>
      <c r="W2552" s="4" t="s">
        <v>542</v>
      </c>
      <c r="X2552" s="55" t="s">
        <v>543</v>
      </c>
      <c r="Y2552" s="55"/>
      <c r="Z2552" s="55"/>
      <c r="AA2552" s="55"/>
      <c r="AB2552" s="56">
        <v>0</v>
      </c>
      <c r="AC2552" s="56"/>
    </row>
    <row r="2553" spans="1:30" ht="11.1" customHeight="1" x14ac:dyDescent="0.15">
      <c r="A2553" s="6" t="s">
        <v>541</v>
      </c>
      <c r="C2553" s="40" t="s">
        <v>560</v>
      </c>
      <c r="D2553" s="40"/>
      <c r="E2553" s="40"/>
      <c r="F2553" s="40"/>
      <c r="G2553" s="51">
        <v>3686920</v>
      </c>
      <c r="H2553" s="51"/>
      <c r="I2553" s="52" t="s">
        <v>544</v>
      </c>
      <c r="J2553" s="52"/>
      <c r="K2553" s="52"/>
      <c r="L2553" s="52"/>
      <c r="M2553" s="53" t="s">
        <v>561</v>
      </c>
      <c r="N2553" s="53"/>
      <c r="O2553" s="53"/>
      <c r="P2553" s="53" t="s">
        <v>563</v>
      </c>
      <c r="Q2553" s="53"/>
      <c r="R2553" s="53"/>
      <c r="S2553" s="54">
        <v>7.12</v>
      </c>
      <c r="T2553" s="54"/>
      <c r="V2553" s="5">
        <v>0</v>
      </c>
      <c r="W2553" s="4" t="s">
        <v>542</v>
      </c>
      <c r="X2553" s="55" t="s">
        <v>543</v>
      </c>
      <c r="Y2553" s="55"/>
      <c r="Z2553" s="55"/>
      <c r="AA2553" s="55"/>
      <c r="AB2553" s="56">
        <v>0</v>
      </c>
      <c r="AC2553" s="56"/>
    </row>
    <row r="2554" spans="1:30" ht="11.1" customHeight="1" x14ac:dyDescent="0.15">
      <c r="A2554" s="6" t="s">
        <v>541</v>
      </c>
      <c r="C2554" s="40" t="s">
        <v>560</v>
      </c>
      <c r="D2554" s="40"/>
      <c r="E2554" s="40"/>
      <c r="F2554" s="40"/>
      <c r="G2554" s="51">
        <v>3687083</v>
      </c>
      <c r="H2554" s="51"/>
      <c r="I2554" s="52" t="s">
        <v>544</v>
      </c>
      <c r="J2554" s="52"/>
      <c r="K2554" s="52"/>
      <c r="L2554" s="52"/>
      <c r="M2554" s="53" t="s">
        <v>561</v>
      </c>
      <c r="N2554" s="53"/>
      <c r="O2554" s="53"/>
      <c r="P2554" s="53" t="s">
        <v>562</v>
      </c>
      <c r="Q2554" s="53"/>
      <c r="R2554" s="53"/>
      <c r="S2554" s="54">
        <v>5.34</v>
      </c>
      <c r="T2554" s="54"/>
      <c r="V2554" s="5">
        <v>0</v>
      </c>
      <c r="W2554" s="4" t="s">
        <v>542</v>
      </c>
      <c r="X2554" s="55" t="s">
        <v>543</v>
      </c>
      <c r="Y2554" s="55"/>
      <c r="Z2554" s="55"/>
      <c r="AA2554" s="55"/>
      <c r="AB2554" s="56">
        <v>0</v>
      </c>
      <c r="AC2554" s="56"/>
    </row>
    <row r="2555" spans="1:30" ht="11.1" customHeight="1" x14ac:dyDescent="0.15">
      <c r="A2555" s="6" t="s">
        <v>541</v>
      </c>
      <c r="C2555" s="40" t="s">
        <v>560</v>
      </c>
      <c r="D2555" s="40"/>
      <c r="E2555" s="40"/>
      <c r="F2555" s="40"/>
      <c r="G2555" s="51">
        <v>3687129</v>
      </c>
      <c r="H2555" s="51"/>
      <c r="I2555" s="52" t="s">
        <v>544</v>
      </c>
      <c r="J2555" s="52"/>
      <c r="K2555" s="52"/>
      <c r="L2555" s="52"/>
      <c r="M2555" s="53" t="s">
        <v>561</v>
      </c>
      <c r="N2555" s="53"/>
      <c r="O2555" s="53"/>
      <c r="P2555" s="53" t="s">
        <v>563</v>
      </c>
      <c r="Q2555" s="53"/>
      <c r="R2555" s="53"/>
      <c r="S2555" s="54">
        <v>4.25</v>
      </c>
      <c r="T2555" s="54"/>
      <c r="V2555" s="5">
        <v>0</v>
      </c>
      <c r="W2555" s="4" t="s">
        <v>542</v>
      </c>
      <c r="X2555" s="55" t="s">
        <v>543</v>
      </c>
      <c r="Y2555" s="55"/>
      <c r="Z2555" s="55"/>
      <c r="AA2555" s="55"/>
      <c r="AB2555" s="56">
        <v>0</v>
      </c>
      <c r="AC2555" s="56"/>
    </row>
    <row r="2556" spans="1:30" ht="11.1" customHeight="1" x14ac:dyDescent="0.15">
      <c r="A2556" s="6" t="s">
        <v>541</v>
      </c>
      <c r="C2556" s="40" t="s">
        <v>560</v>
      </c>
      <c r="D2556" s="40"/>
      <c r="E2556" s="40"/>
      <c r="F2556" s="40"/>
      <c r="G2556" s="51">
        <v>3689104</v>
      </c>
      <c r="H2556" s="51"/>
      <c r="I2556" s="52" t="s">
        <v>545</v>
      </c>
      <c r="J2556" s="52"/>
      <c r="K2556" s="52"/>
      <c r="L2556" s="52"/>
      <c r="M2556" s="53" t="s">
        <v>561</v>
      </c>
      <c r="N2556" s="53"/>
      <c r="O2556" s="53"/>
      <c r="P2556" s="53" t="s">
        <v>563</v>
      </c>
      <c r="Q2556" s="53"/>
      <c r="R2556" s="53"/>
      <c r="S2556" s="54">
        <v>7.79</v>
      </c>
      <c r="T2556" s="54"/>
      <c r="V2556" s="5">
        <v>0</v>
      </c>
      <c r="W2556" s="4" t="s">
        <v>542</v>
      </c>
      <c r="X2556" s="55" t="s">
        <v>543</v>
      </c>
      <c r="Y2556" s="55"/>
      <c r="Z2556" s="55"/>
      <c r="AA2556" s="55"/>
      <c r="AB2556" s="56">
        <v>0</v>
      </c>
      <c r="AC2556" s="56"/>
    </row>
    <row r="2557" spans="1:30" ht="11.1" customHeight="1" x14ac:dyDescent="0.15">
      <c r="A2557" s="6" t="s">
        <v>541</v>
      </c>
      <c r="C2557" s="40" t="s">
        <v>560</v>
      </c>
      <c r="D2557" s="40"/>
      <c r="E2557" s="40"/>
      <c r="F2557" s="40"/>
      <c r="G2557" s="51">
        <v>3689128</v>
      </c>
      <c r="H2557" s="51"/>
      <c r="I2557" s="52" t="s">
        <v>545</v>
      </c>
      <c r="J2557" s="52"/>
      <c r="K2557" s="52"/>
      <c r="L2557" s="52"/>
      <c r="M2557" s="53" t="s">
        <v>561</v>
      </c>
      <c r="N2557" s="53"/>
      <c r="O2557" s="53"/>
      <c r="P2557" s="53" t="s">
        <v>562</v>
      </c>
      <c r="Q2557" s="53"/>
      <c r="R2557" s="53"/>
      <c r="S2557" s="54">
        <v>8.64</v>
      </c>
      <c r="T2557" s="54"/>
      <c r="V2557" s="5">
        <v>0</v>
      </c>
      <c r="W2557" s="4" t="s">
        <v>542</v>
      </c>
      <c r="X2557" s="55" t="s">
        <v>543</v>
      </c>
      <c r="Y2557" s="55"/>
      <c r="Z2557" s="55"/>
      <c r="AA2557" s="55"/>
      <c r="AB2557" s="56">
        <v>0</v>
      </c>
      <c r="AC2557" s="56"/>
    </row>
    <row r="2558" spans="1:30" ht="11.1" customHeight="1" x14ac:dyDescent="0.15">
      <c r="A2558" s="6" t="s">
        <v>541</v>
      </c>
      <c r="C2558" s="40" t="s">
        <v>560</v>
      </c>
      <c r="D2558" s="40"/>
      <c r="E2558" s="40"/>
      <c r="F2558" s="40"/>
      <c r="G2558" s="51">
        <v>3689373</v>
      </c>
      <c r="H2558" s="51"/>
      <c r="I2558" s="52" t="s">
        <v>545</v>
      </c>
      <c r="J2558" s="52"/>
      <c r="K2558" s="52"/>
      <c r="L2558" s="52"/>
      <c r="M2558" s="53" t="s">
        <v>561</v>
      </c>
      <c r="N2558" s="53"/>
      <c r="O2558" s="53"/>
      <c r="P2558" s="53" t="s">
        <v>563</v>
      </c>
      <c r="Q2558" s="53"/>
      <c r="R2558" s="53"/>
      <c r="S2558" s="54">
        <v>7.35</v>
      </c>
      <c r="T2558" s="54"/>
      <c r="V2558" s="5">
        <v>0</v>
      </c>
      <c r="W2558" s="4" t="s">
        <v>542</v>
      </c>
      <c r="X2558" s="55" t="s">
        <v>543</v>
      </c>
      <c r="Y2558" s="55"/>
      <c r="Z2558" s="55"/>
      <c r="AA2558" s="55"/>
      <c r="AB2558" s="56">
        <v>0</v>
      </c>
      <c r="AC2558" s="56"/>
    </row>
    <row r="2559" spans="1:30" ht="11.1" customHeight="1" x14ac:dyDescent="0.15">
      <c r="A2559" s="6" t="s">
        <v>541</v>
      </c>
      <c r="C2559" s="40" t="s">
        <v>560</v>
      </c>
      <c r="D2559" s="40"/>
      <c r="E2559" s="40"/>
      <c r="F2559" s="40"/>
      <c r="G2559" s="51">
        <v>3689389</v>
      </c>
      <c r="H2559" s="51"/>
      <c r="I2559" s="52" t="s">
        <v>545</v>
      </c>
      <c r="J2559" s="52"/>
      <c r="K2559" s="52"/>
      <c r="L2559" s="52"/>
      <c r="M2559" s="53" t="s">
        <v>561</v>
      </c>
      <c r="N2559" s="53"/>
      <c r="O2559" s="53"/>
      <c r="P2559" s="53" t="s">
        <v>562</v>
      </c>
      <c r="Q2559" s="53"/>
      <c r="R2559" s="53"/>
      <c r="S2559" s="54">
        <v>6.86</v>
      </c>
      <c r="T2559" s="54"/>
      <c r="V2559" s="5">
        <v>0</v>
      </c>
      <c r="W2559" s="4" t="s">
        <v>542</v>
      </c>
      <c r="X2559" s="55" t="s">
        <v>543</v>
      </c>
      <c r="Y2559" s="55"/>
      <c r="Z2559" s="55"/>
      <c r="AA2559" s="55"/>
      <c r="AB2559" s="56">
        <v>0</v>
      </c>
      <c r="AC2559" s="56"/>
    </row>
    <row r="2560" spans="1:30" ht="0.75" customHeight="1" x14ac:dyDescent="0.15">
      <c r="A2560" s="44" t="s">
        <v>546</v>
      </c>
      <c r="B2560" s="44"/>
      <c r="C2560" s="44"/>
      <c r="D2560" s="44"/>
      <c r="E2560" s="44"/>
      <c r="F2560" s="44"/>
      <c r="G2560" s="44"/>
      <c r="H2560" s="44"/>
      <c r="I2560" s="44"/>
      <c r="J2560" s="44"/>
      <c r="K2560" s="44"/>
      <c r="L2560" s="58" t="s">
        <v>542</v>
      </c>
      <c r="M2560" s="58"/>
      <c r="N2560" s="58"/>
      <c r="O2560" s="58"/>
      <c r="P2560" s="58"/>
      <c r="Q2560" s="58"/>
      <c r="R2560" s="58"/>
      <c r="S2560" s="58"/>
      <c r="T2560" s="58"/>
      <c r="U2560" s="58"/>
      <c r="V2560" s="58"/>
      <c r="W2560" s="58"/>
      <c r="X2560" s="58"/>
      <c r="Y2560" s="58"/>
      <c r="Z2560" s="58"/>
      <c r="AA2560" s="58"/>
      <c r="AB2560" s="58"/>
      <c r="AC2560" s="58"/>
      <c r="AD2560" s="58"/>
    </row>
    <row r="2561" spans="1:32" ht="11.1" customHeight="1" x14ac:dyDescent="0.15">
      <c r="A2561" s="44"/>
      <c r="B2561" s="44"/>
      <c r="C2561" s="44"/>
      <c r="D2561" s="44"/>
      <c r="E2561" s="44"/>
      <c r="F2561" s="44"/>
      <c r="G2561" s="44"/>
      <c r="H2561" s="44"/>
      <c r="I2561" s="44"/>
      <c r="J2561" s="44"/>
      <c r="K2561" s="44"/>
      <c r="S2561" s="59">
        <v>1122.47</v>
      </c>
      <c r="T2561" s="59"/>
      <c r="AB2561" s="60">
        <v>0</v>
      </c>
      <c r="AC2561" s="60"/>
    </row>
    <row r="2562" spans="1:32" ht="0.75" customHeight="1" x14ac:dyDescent="0.15">
      <c r="S2562" s="59"/>
      <c r="T2562" s="59"/>
      <c r="AB2562" s="60"/>
      <c r="AC2562" s="60"/>
    </row>
    <row r="2563" spans="1:32" ht="0.75" customHeight="1" x14ac:dyDescent="0.15">
      <c r="A2563" s="64" t="s">
        <v>573</v>
      </c>
      <c r="B2563" s="64"/>
      <c r="C2563" s="64"/>
      <c r="D2563" s="64"/>
      <c r="E2563" s="64"/>
      <c r="F2563" s="64"/>
      <c r="G2563" s="64"/>
      <c r="H2563" s="64"/>
      <c r="I2563" s="64"/>
      <c r="J2563" s="64"/>
      <c r="K2563" s="61" t="s">
        <v>542</v>
      </c>
      <c r="L2563" s="61"/>
      <c r="M2563" s="61"/>
      <c r="N2563" s="61"/>
      <c r="O2563" s="61"/>
      <c r="P2563" s="61"/>
      <c r="Q2563" s="61"/>
      <c r="R2563" s="62">
        <v>1122.47</v>
      </c>
      <c r="S2563" s="62"/>
      <c r="T2563" s="62"/>
      <c r="U2563" s="61" t="s">
        <v>542</v>
      </c>
      <c r="V2563" s="61"/>
      <c r="W2563" s="61"/>
      <c r="X2563" s="61"/>
      <c r="Y2563" s="61"/>
      <c r="Z2563" s="61"/>
      <c r="AA2563" s="61"/>
      <c r="AB2563" s="63">
        <v>0</v>
      </c>
      <c r="AC2563" s="63"/>
      <c r="AD2563" s="7" t="s">
        <v>542</v>
      </c>
      <c r="AE2563" s="65" t="s">
        <v>542</v>
      </c>
      <c r="AF2563" s="65"/>
    </row>
    <row r="2564" spans="1:32" ht="11.85" customHeight="1" x14ac:dyDescent="0.15">
      <c r="A2564" s="64"/>
      <c r="B2564" s="64"/>
      <c r="C2564" s="64"/>
      <c r="D2564" s="64"/>
      <c r="E2564" s="64"/>
      <c r="F2564" s="64"/>
      <c r="G2564" s="64"/>
      <c r="H2564" s="64"/>
      <c r="I2564" s="64"/>
      <c r="J2564" s="64"/>
      <c r="K2564" s="65" t="s">
        <v>542</v>
      </c>
      <c r="L2564" s="65"/>
      <c r="M2564" s="65"/>
      <c r="N2564" s="65"/>
      <c r="O2564" s="65"/>
      <c r="P2564" s="65"/>
      <c r="Q2564" s="65"/>
      <c r="R2564" s="62"/>
      <c r="S2564" s="62"/>
      <c r="T2564" s="62"/>
      <c r="U2564" s="65" t="s">
        <v>542</v>
      </c>
      <c r="V2564" s="65"/>
      <c r="W2564" s="65"/>
      <c r="X2564" s="65"/>
      <c r="Y2564" s="65"/>
      <c r="Z2564" s="65"/>
      <c r="AA2564" s="65"/>
      <c r="AB2564" s="63"/>
      <c r="AC2564" s="63"/>
      <c r="AD2564" s="65" t="s">
        <v>542</v>
      </c>
      <c r="AE2564" s="65"/>
      <c r="AF2564" s="65"/>
    </row>
    <row r="2565" spans="1:32" ht="1.5" customHeight="1" x14ac:dyDescent="0.15">
      <c r="A2565" s="64"/>
      <c r="B2565" s="64"/>
      <c r="C2565" s="64"/>
      <c r="D2565" s="64"/>
      <c r="E2565" s="64"/>
      <c r="F2565" s="64"/>
      <c r="G2565" s="64"/>
      <c r="H2565" s="64"/>
      <c r="I2565" s="64"/>
      <c r="J2565" s="64"/>
      <c r="K2565" s="65"/>
      <c r="L2565" s="65"/>
      <c r="M2565" s="65"/>
      <c r="N2565" s="65"/>
      <c r="O2565" s="65"/>
      <c r="P2565" s="65"/>
      <c r="Q2565" s="65"/>
      <c r="R2565" s="65" t="s">
        <v>542</v>
      </c>
      <c r="S2565" s="65"/>
      <c r="T2565" s="65"/>
      <c r="U2565" s="65"/>
      <c r="V2565" s="65"/>
      <c r="W2565" s="65"/>
      <c r="X2565" s="65"/>
      <c r="Y2565" s="65"/>
      <c r="Z2565" s="65"/>
      <c r="AA2565" s="65"/>
      <c r="AB2565" s="65" t="s">
        <v>542</v>
      </c>
      <c r="AC2565" s="65"/>
      <c r="AD2565" s="65"/>
      <c r="AE2565" s="65"/>
      <c r="AF2565" s="65"/>
    </row>
    <row r="2566" spans="1:32" ht="11.1" customHeight="1" x14ac:dyDescent="0.15">
      <c r="A2566" s="6" t="s">
        <v>541</v>
      </c>
      <c r="C2566" s="40" t="s">
        <v>574</v>
      </c>
      <c r="D2566" s="40"/>
      <c r="E2566" s="40"/>
      <c r="F2566" s="40"/>
      <c r="G2566" s="51">
        <v>3523392</v>
      </c>
      <c r="H2566" s="51"/>
      <c r="I2566" s="52" t="s">
        <v>549</v>
      </c>
      <c r="J2566" s="52"/>
      <c r="K2566" s="52"/>
      <c r="L2566" s="52"/>
      <c r="M2566" s="53" t="s">
        <v>575</v>
      </c>
      <c r="N2566" s="53"/>
      <c r="O2566" s="53"/>
      <c r="P2566" s="53" t="s">
        <v>576</v>
      </c>
      <c r="Q2566" s="53"/>
      <c r="R2566" s="53"/>
      <c r="S2566" s="54">
        <v>2.88</v>
      </c>
      <c r="T2566" s="54"/>
      <c r="V2566" s="5">
        <v>0</v>
      </c>
      <c r="W2566" s="4" t="s">
        <v>542</v>
      </c>
      <c r="X2566" s="55" t="s">
        <v>543</v>
      </c>
      <c r="Y2566" s="55"/>
      <c r="Z2566" s="55"/>
      <c r="AA2566" s="55"/>
      <c r="AB2566" s="56">
        <v>0</v>
      </c>
      <c r="AC2566" s="56"/>
    </row>
    <row r="2567" spans="1:32" ht="11.1" customHeight="1" x14ac:dyDescent="0.15">
      <c r="A2567" s="6" t="s">
        <v>541</v>
      </c>
      <c r="C2567" s="40" t="s">
        <v>574</v>
      </c>
      <c r="D2567" s="40"/>
      <c r="E2567" s="40"/>
      <c r="F2567" s="40"/>
      <c r="G2567" s="51">
        <v>3523561</v>
      </c>
      <c r="H2567" s="51"/>
      <c r="I2567" s="52" t="s">
        <v>549</v>
      </c>
      <c r="J2567" s="52"/>
      <c r="K2567" s="52"/>
      <c r="L2567" s="52"/>
      <c r="M2567" s="53" t="s">
        <v>575</v>
      </c>
      <c r="N2567" s="53"/>
      <c r="O2567" s="53"/>
      <c r="P2567" s="53" t="s">
        <v>577</v>
      </c>
      <c r="Q2567" s="53"/>
      <c r="R2567" s="53"/>
      <c r="S2567" s="54">
        <v>7.8</v>
      </c>
      <c r="T2567" s="54"/>
      <c r="V2567" s="5">
        <v>0</v>
      </c>
      <c r="W2567" s="4" t="s">
        <v>542</v>
      </c>
      <c r="X2567" s="55" t="s">
        <v>543</v>
      </c>
      <c r="Y2567" s="55"/>
      <c r="Z2567" s="55"/>
      <c r="AA2567" s="55"/>
      <c r="AB2567" s="56">
        <v>0</v>
      </c>
      <c r="AC2567" s="56"/>
    </row>
    <row r="2568" spans="1:32" ht="11.1" customHeight="1" x14ac:dyDescent="0.15">
      <c r="A2568" s="6" t="s">
        <v>541</v>
      </c>
      <c r="C2568" s="40" t="s">
        <v>574</v>
      </c>
      <c r="D2568" s="40"/>
      <c r="E2568" s="40"/>
      <c r="F2568" s="40"/>
      <c r="G2568" s="51">
        <v>3523691</v>
      </c>
      <c r="H2568" s="51"/>
      <c r="I2568" s="52" t="s">
        <v>549</v>
      </c>
      <c r="J2568" s="52"/>
      <c r="K2568" s="52"/>
      <c r="L2568" s="52"/>
      <c r="M2568" s="53" t="s">
        <v>575</v>
      </c>
      <c r="N2568" s="53"/>
      <c r="O2568" s="53"/>
      <c r="P2568" s="53" t="s">
        <v>578</v>
      </c>
      <c r="Q2568" s="53"/>
      <c r="R2568" s="53"/>
      <c r="S2568" s="54">
        <v>9.18</v>
      </c>
      <c r="T2568" s="54"/>
      <c r="V2568" s="5">
        <v>0</v>
      </c>
      <c r="W2568" s="4" t="s">
        <v>542</v>
      </c>
      <c r="X2568" s="55" t="s">
        <v>543</v>
      </c>
      <c r="Y2568" s="55"/>
      <c r="Z2568" s="55"/>
      <c r="AA2568" s="55"/>
      <c r="AB2568" s="56">
        <v>0</v>
      </c>
      <c r="AC2568" s="56"/>
    </row>
    <row r="2569" spans="1:32" ht="11.1" customHeight="1" x14ac:dyDescent="0.15">
      <c r="A2569" s="6" t="s">
        <v>541</v>
      </c>
      <c r="C2569" s="40" t="s">
        <v>574</v>
      </c>
      <c r="D2569" s="40"/>
      <c r="E2569" s="40"/>
      <c r="F2569" s="40"/>
      <c r="G2569" s="51">
        <v>3523763</v>
      </c>
      <c r="H2569" s="51"/>
      <c r="I2569" s="52" t="s">
        <v>549</v>
      </c>
      <c r="J2569" s="52"/>
      <c r="K2569" s="52"/>
      <c r="L2569" s="52"/>
      <c r="M2569" s="53" t="s">
        <v>575</v>
      </c>
      <c r="N2569" s="53"/>
      <c r="O2569" s="53"/>
      <c r="P2569" s="53" t="s">
        <v>577</v>
      </c>
      <c r="Q2569" s="53"/>
      <c r="R2569" s="53"/>
      <c r="S2569" s="54">
        <v>5.51</v>
      </c>
      <c r="T2569" s="54"/>
      <c r="V2569" s="5">
        <v>0</v>
      </c>
      <c r="W2569" s="4" t="s">
        <v>542</v>
      </c>
      <c r="X2569" s="55" t="s">
        <v>543</v>
      </c>
      <c r="Y2569" s="55"/>
      <c r="Z2569" s="55"/>
      <c r="AA2569" s="55"/>
      <c r="AB2569" s="56">
        <v>0</v>
      </c>
      <c r="AC2569" s="56"/>
    </row>
    <row r="2570" spans="1:32" ht="11.1" customHeight="1" x14ac:dyDescent="0.15">
      <c r="A2570" s="6" t="s">
        <v>541</v>
      </c>
      <c r="C2570" s="40" t="s">
        <v>574</v>
      </c>
      <c r="D2570" s="40"/>
      <c r="E2570" s="40"/>
      <c r="F2570" s="40"/>
      <c r="G2570" s="51">
        <v>3523779</v>
      </c>
      <c r="H2570" s="51"/>
      <c r="I2570" s="52" t="s">
        <v>549</v>
      </c>
      <c r="J2570" s="52"/>
      <c r="K2570" s="52"/>
      <c r="L2570" s="52"/>
      <c r="M2570" s="53" t="s">
        <v>575</v>
      </c>
      <c r="N2570" s="53"/>
      <c r="O2570" s="53"/>
      <c r="P2570" s="53" t="s">
        <v>578</v>
      </c>
      <c r="Q2570" s="53"/>
      <c r="R2570" s="53"/>
      <c r="S2570" s="54">
        <v>2.33</v>
      </c>
      <c r="T2570" s="54"/>
      <c r="V2570" s="5">
        <v>0</v>
      </c>
      <c r="W2570" s="4" t="s">
        <v>542</v>
      </c>
      <c r="X2570" s="55" t="s">
        <v>543</v>
      </c>
      <c r="Y2570" s="55"/>
      <c r="Z2570" s="55"/>
      <c r="AA2570" s="55"/>
      <c r="AB2570" s="56">
        <v>0</v>
      </c>
      <c r="AC2570" s="56"/>
    </row>
    <row r="2571" spans="1:32" ht="11.1" customHeight="1" x14ac:dyDescent="0.15">
      <c r="A2571" s="6" t="s">
        <v>541</v>
      </c>
      <c r="C2571" s="40" t="s">
        <v>574</v>
      </c>
      <c r="D2571" s="40"/>
      <c r="E2571" s="40"/>
      <c r="F2571" s="40"/>
      <c r="G2571" s="51">
        <v>3525581</v>
      </c>
      <c r="H2571" s="51"/>
      <c r="I2571" s="52" t="s">
        <v>564</v>
      </c>
      <c r="J2571" s="52"/>
      <c r="K2571" s="52"/>
      <c r="L2571" s="52"/>
      <c r="M2571" s="53" t="s">
        <v>575</v>
      </c>
      <c r="N2571" s="53"/>
      <c r="O2571" s="53"/>
      <c r="P2571" s="53" t="s">
        <v>576</v>
      </c>
      <c r="Q2571" s="53"/>
      <c r="R2571" s="53"/>
      <c r="S2571" s="54">
        <v>5.81</v>
      </c>
      <c r="T2571" s="54"/>
      <c r="V2571" s="5">
        <v>0</v>
      </c>
      <c r="W2571" s="4" t="s">
        <v>542</v>
      </c>
      <c r="X2571" s="55" t="s">
        <v>543</v>
      </c>
      <c r="Y2571" s="55"/>
      <c r="Z2571" s="55"/>
      <c r="AA2571" s="55"/>
      <c r="AB2571" s="56">
        <v>0</v>
      </c>
      <c r="AC2571" s="56"/>
    </row>
    <row r="2572" spans="1:32" ht="11.1" customHeight="1" x14ac:dyDescent="0.15">
      <c r="A2572" s="6" t="s">
        <v>541</v>
      </c>
      <c r="C2572" s="40" t="s">
        <v>574</v>
      </c>
      <c r="D2572" s="40"/>
      <c r="E2572" s="40"/>
      <c r="F2572" s="40"/>
      <c r="G2572" s="51">
        <v>3525719</v>
      </c>
      <c r="H2572" s="51"/>
      <c r="I2572" s="52" t="s">
        <v>564</v>
      </c>
      <c r="J2572" s="52"/>
      <c r="K2572" s="52"/>
      <c r="L2572" s="52"/>
      <c r="M2572" s="53" t="s">
        <v>575</v>
      </c>
      <c r="N2572" s="53"/>
      <c r="O2572" s="53"/>
      <c r="P2572" s="53" t="s">
        <v>577</v>
      </c>
      <c r="Q2572" s="53"/>
      <c r="R2572" s="53"/>
      <c r="S2572" s="54">
        <v>9.19</v>
      </c>
      <c r="T2572" s="54"/>
      <c r="V2572" s="5">
        <v>0</v>
      </c>
      <c r="W2572" s="4" t="s">
        <v>542</v>
      </c>
      <c r="X2572" s="55" t="s">
        <v>543</v>
      </c>
      <c r="Y2572" s="55"/>
      <c r="Z2572" s="55"/>
      <c r="AA2572" s="55"/>
      <c r="AB2572" s="56">
        <v>0</v>
      </c>
      <c r="AC2572" s="56"/>
    </row>
    <row r="2573" spans="1:32" ht="11.1" customHeight="1" x14ac:dyDescent="0.15">
      <c r="A2573" s="6" t="s">
        <v>541</v>
      </c>
      <c r="C2573" s="40" t="s">
        <v>574</v>
      </c>
      <c r="D2573" s="40"/>
      <c r="E2573" s="40"/>
      <c r="F2573" s="40"/>
      <c r="G2573" s="51">
        <v>3525815</v>
      </c>
      <c r="H2573" s="51"/>
      <c r="I2573" s="52" t="s">
        <v>564</v>
      </c>
      <c r="J2573" s="52"/>
      <c r="K2573" s="52"/>
      <c r="L2573" s="52"/>
      <c r="M2573" s="53" t="s">
        <v>575</v>
      </c>
      <c r="N2573" s="53"/>
      <c r="O2573" s="53"/>
      <c r="P2573" s="53" t="s">
        <v>576</v>
      </c>
      <c r="Q2573" s="53"/>
      <c r="R2573" s="53"/>
      <c r="S2573" s="54">
        <v>4.51</v>
      </c>
      <c r="T2573" s="54"/>
      <c r="V2573" s="5">
        <v>0</v>
      </c>
      <c r="W2573" s="4" t="s">
        <v>542</v>
      </c>
      <c r="X2573" s="55" t="s">
        <v>543</v>
      </c>
      <c r="Y2573" s="55"/>
      <c r="Z2573" s="55"/>
      <c r="AA2573" s="55"/>
      <c r="AB2573" s="56">
        <v>0</v>
      </c>
      <c r="AC2573" s="56"/>
    </row>
    <row r="2574" spans="1:32" ht="11.1" customHeight="1" x14ac:dyDescent="0.15">
      <c r="A2574" s="6" t="s">
        <v>541</v>
      </c>
      <c r="C2574" s="40" t="s">
        <v>574</v>
      </c>
      <c r="D2574" s="40"/>
      <c r="E2574" s="40"/>
      <c r="F2574" s="40"/>
      <c r="G2574" s="51">
        <v>3527866</v>
      </c>
      <c r="H2574" s="51"/>
      <c r="I2574" s="52" t="s">
        <v>566</v>
      </c>
      <c r="J2574" s="52"/>
      <c r="K2574" s="52"/>
      <c r="L2574" s="52"/>
      <c r="M2574" s="53" t="s">
        <v>575</v>
      </c>
      <c r="N2574" s="53"/>
      <c r="O2574" s="53"/>
      <c r="P2574" s="53" t="s">
        <v>576</v>
      </c>
      <c r="Q2574" s="53"/>
      <c r="R2574" s="53"/>
      <c r="S2574" s="54">
        <v>7.1</v>
      </c>
      <c r="T2574" s="54"/>
      <c r="V2574" s="5">
        <v>0</v>
      </c>
      <c r="W2574" s="4" t="s">
        <v>542</v>
      </c>
      <c r="X2574" s="55" t="s">
        <v>543</v>
      </c>
      <c r="Y2574" s="55"/>
      <c r="Z2574" s="55"/>
      <c r="AA2574" s="55"/>
      <c r="AB2574" s="56">
        <v>0</v>
      </c>
      <c r="AC2574" s="56"/>
    </row>
    <row r="2575" spans="1:32" ht="11.1" customHeight="1" x14ac:dyDescent="0.15">
      <c r="A2575" s="6" t="s">
        <v>541</v>
      </c>
      <c r="C2575" s="40" t="s">
        <v>574</v>
      </c>
      <c r="D2575" s="40"/>
      <c r="E2575" s="40"/>
      <c r="F2575" s="40"/>
      <c r="G2575" s="51">
        <v>3528024</v>
      </c>
      <c r="H2575" s="51"/>
      <c r="I2575" s="52" t="s">
        <v>566</v>
      </c>
      <c r="J2575" s="52"/>
      <c r="K2575" s="52"/>
      <c r="L2575" s="52"/>
      <c r="M2575" s="53" t="s">
        <v>575</v>
      </c>
      <c r="N2575" s="53"/>
      <c r="O2575" s="53"/>
      <c r="P2575" s="53" t="s">
        <v>577</v>
      </c>
      <c r="Q2575" s="53"/>
      <c r="R2575" s="53"/>
      <c r="S2575" s="54">
        <v>10.71</v>
      </c>
      <c r="T2575" s="54"/>
      <c r="V2575" s="5">
        <v>0</v>
      </c>
      <c r="W2575" s="4" t="s">
        <v>542</v>
      </c>
      <c r="X2575" s="55" t="s">
        <v>543</v>
      </c>
      <c r="Y2575" s="55"/>
      <c r="Z2575" s="55"/>
      <c r="AA2575" s="55"/>
      <c r="AB2575" s="56">
        <v>0</v>
      </c>
      <c r="AC2575" s="56"/>
    </row>
    <row r="2576" spans="1:32" ht="11.1" customHeight="1" x14ac:dyDescent="0.15">
      <c r="A2576" s="6" t="s">
        <v>541</v>
      </c>
      <c r="C2576" s="40" t="s">
        <v>574</v>
      </c>
      <c r="D2576" s="40"/>
      <c r="E2576" s="40"/>
      <c r="F2576" s="40"/>
      <c r="G2576" s="51">
        <v>3528104</v>
      </c>
      <c r="H2576" s="51"/>
      <c r="I2576" s="52" t="s">
        <v>566</v>
      </c>
      <c r="J2576" s="52"/>
      <c r="K2576" s="52"/>
      <c r="L2576" s="52"/>
      <c r="M2576" s="53" t="s">
        <v>575</v>
      </c>
      <c r="N2576" s="53"/>
      <c r="O2576" s="53"/>
      <c r="P2576" s="53" t="s">
        <v>576</v>
      </c>
      <c r="Q2576" s="53"/>
      <c r="R2576" s="53"/>
      <c r="S2576" s="54">
        <v>6.2</v>
      </c>
      <c r="T2576" s="54"/>
      <c r="V2576" s="5">
        <v>0</v>
      </c>
      <c r="W2576" s="4" t="s">
        <v>542</v>
      </c>
      <c r="X2576" s="55" t="s">
        <v>543</v>
      </c>
      <c r="Y2576" s="55"/>
      <c r="Z2576" s="55"/>
      <c r="AA2576" s="55"/>
      <c r="AB2576" s="56">
        <v>0</v>
      </c>
      <c r="AC2576" s="56"/>
    </row>
    <row r="2577" spans="1:29" ht="11.1" customHeight="1" x14ac:dyDescent="0.15">
      <c r="A2577" s="6" t="s">
        <v>541</v>
      </c>
      <c r="C2577" s="40" t="s">
        <v>574</v>
      </c>
      <c r="D2577" s="40"/>
      <c r="E2577" s="40"/>
      <c r="F2577" s="40"/>
      <c r="G2577" s="51">
        <v>3530598</v>
      </c>
      <c r="H2577" s="51"/>
      <c r="I2577" s="52" t="s">
        <v>567</v>
      </c>
      <c r="J2577" s="52"/>
      <c r="K2577" s="52"/>
      <c r="L2577" s="52"/>
      <c r="M2577" s="53" t="s">
        <v>575</v>
      </c>
      <c r="N2577" s="53"/>
      <c r="O2577" s="53"/>
      <c r="P2577" s="53" t="s">
        <v>577</v>
      </c>
      <c r="Q2577" s="53"/>
      <c r="R2577" s="53"/>
      <c r="S2577" s="54">
        <v>9.26</v>
      </c>
      <c r="T2577" s="54"/>
      <c r="V2577" s="5">
        <v>0</v>
      </c>
      <c r="W2577" s="4" t="s">
        <v>542</v>
      </c>
      <c r="X2577" s="55" t="s">
        <v>543</v>
      </c>
      <c r="Y2577" s="55"/>
      <c r="Z2577" s="55"/>
      <c r="AA2577" s="55"/>
      <c r="AB2577" s="56">
        <v>0</v>
      </c>
      <c r="AC2577" s="56"/>
    </row>
    <row r="2578" spans="1:29" ht="11.1" customHeight="1" x14ac:dyDescent="0.15">
      <c r="A2578" s="6" t="s">
        <v>541</v>
      </c>
      <c r="C2578" s="40" t="s">
        <v>574</v>
      </c>
      <c r="D2578" s="40"/>
      <c r="E2578" s="40"/>
      <c r="F2578" s="40"/>
      <c r="G2578" s="51">
        <v>3530712</v>
      </c>
      <c r="H2578" s="51"/>
      <c r="I2578" s="52" t="s">
        <v>567</v>
      </c>
      <c r="J2578" s="52"/>
      <c r="K2578" s="52"/>
      <c r="L2578" s="52"/>
      <c r="M2578" s="53" t="s">
        <v>575</v>
      </c>
      <c r="N2578" s="53"/>
      <c r="O2578" s="53"/>
      <c r="P2578" s="53" t="s">
        <v>576</v>
      </c>
      <c r="Q2578" s="53"/>
      <c r="R2578" s="53"/>
      <c r="S2578" s="54">
        <v>10</v>
      </c>
      <c r="T2578" s="54"/>
      <c r="V2578" s="5">
        <v>0</v>
      </c>
      <c r="W2578" s="4" t="s">
        <v>542</v>
      </c>
      <c r="X2578" s="55" t="s">
        <v>543</v>
      </c>
      <c r="Y2578" s="55"/>
      <c r="Z2578" s="55"/>
      <c r="AA2578" s="55"/>
      <c r="AB2578" s="56">
        <v>0</v>
      </c>
      <c r="AC2578" s="56"/>
    </row>
    <row r="2579" spans="1:29" ht="11.1" customHeight="1" x14ac:dyDescent="0.15">
      <c r="A2579" s="6" t="s">
        <v>541</v>
      </c>
      <c r="C2579" s="40" t="s">
        <v>574</v>
      </c>
      <c r="D2579" s="40"/>
      <c r="E2579" s="40"/>
      <c r="F2579" s="40"/>
      <c r="G2579" s="51">
        <v>3533161</v>
      </c>
      <c r="H2579" s="51"/>
      <c r="I2579" s="52" t="s">
        <v>568</v>
      </c>
      <c r="J2579" s="52"/>
      <c r="K2579" s="52"/>
      <c r="L2579" s="52"/>
      <c r="M2579" s="53" t="s">
        <v>575</v>
      </c>
      <c r="N2579" s="53"/>
      <c r="O2579" s="53"/>
      <c r="P2579" s="53" t="s">
        <v>576</v>
      </c>
      <c r="Q2579" s="53"/>
      <c r="R2579" s="53"/>
      <c r="S2579" s="54">
        <v>5.1100000000000003</v>
      </c>
      <c r="T2579" s="54"/>
      <c r="V2579" s="5">
        <v>0</v>
      </c>
      <c r="W2579" s="4" t="s">
        <v>542</v>
      </c>
      <c r="X2579" s="55" t="s">
        <v>543</v>
      </c>
      <c r="Y2579" s="55"/>
      <c r="Z2579" s="55"/>
      <c r="AA2579" s="55"/>
      <c r="AB2579" s="56">
        <v>0</v>
      </c>
      <c r="AC2579" s="56"/>
    </row>
    <row r="2580" spans="1:29" ht="11.1" customHeight="1" x14ac:dyDescent="0.15">
      <c r="A2580" s="6" t="s">
        <v>541</v>
      </c>
      <c r="C2580" s="40" t="s">
        <v>574</v>
      </c>
      <c r="D2580" s="40"/>
      <c r="E2580" s="40"/>
      <c r="F2580" s="40"/>
      <c r="G2580" s="51">
        <v>3533232</v>
      </c>
      <c r="H2580" s="51"/>
      <c r="I2580" s="52" t="s">
        <v>568</v>
      </c>
      <c r="J2580" s="52"/>
      <c r="K2580" s="52"/>
      <c r="L2580" s="52"/>
      <c r="M2580" s="53" t="s">
        <v>575</v>
      </c>
      <c r="N2580" s="53"/>
      <c r="O2580" s="53"/>
      <c r="P2580" s="53" t="s">
        <v>577</v>
      </c>
      <c r="Q2580" s="53"/>
      <c r="R2580" s="53"/>
      <c r="S2580" s="54">
        <v>8.16</v>
      </c>
      <c r="T2580" s="54"/>
      <c r="V2580" s="5">
        <v>0</v>
      </c>
      <c r="W2580" s="4" t="s">
        <v>542</v>
      </c>
      <c r="X2580" s="55" t="s">
        <v>543</v>
      </c>
      <c r="Y2580" s="55"/>
      <c r="Z2580" s="55"/>
      <c r="AA2580" s="55"/>
      <c r="AB2580" s="56">
        <v>0</v>
      </c>
      <c r="AC2580" s="56"/>
    </row>
    <row r="2581" spans="1:29" ht="11.1" customHeight="1" x14ac:dyDescent="0.15">
      <c r="A2581" s="6" t="s">
        <v>541</v>
      </c>
      <c r="C2581" s="40" t="s">
        <v>574</v>
      </c>
      <c r="D2581" s="40"/>
      <c r="E2581" s="40"/>
      <c r="F2581" s="40"/>
      <c r="G2581" s="51">
        <v>3533367</v>
      </c>
      <c r="H2581" s="51"/>
      <c r="I2581" s="52" t="s">
        <v>568</v>
      </c>
      <c r="J2581" s="52"/>
      <c r="K2581" s="52"/>
      <c r="L2581" s="52"/>
      <c r="M2581" s="53" t="s">
        <v>575</v>
      </c>
      <c r="N2581" s="53"/>
      <c r="O2581" s="53"/>
      <c r="P2581" s="53" t="s">
        <v>576</v>
      </c>
      <c r="Q2581" s="53"/>
      <c r="R2581" s="53"/>
      <c r="S2581" s="54">
        <v>4.71</v>
      </c>
      <c r="T2581" s="54"/>
      <c r="V2581" s="5">
        <v>0</v>
      </c>
      <c r="W2581" s="4" t="s">
        <v>542</v>
      </c>
      <c r="X2581" s="55" t="s">
        <v>543</v>
      </c>
      <c r="Y2581" s="55"/>
      <c r="Z2581" s="55"/>
      <c r="AA2581" s="55"/>
      <c r="AB2581" s="56">
        <v>0</v>
      </c>
      <c r="AC2581" s="56"/>
    </row>
    <row r="2582" spans="1:29" ht="11.1" customHeight="1" x14ac:dyDescent="0.15">
      <c r="A2582" s="6" t="s">
        <v>541</v>
      </c>
      <c r="C2582" s="40" t="s">
        <v>574</v>
      </c>
      <c r="D2582" s="40"/>
      <c r="E2582" s="40"/>
      <c r="F2582" s="40"/>
      <c r="G2582" s="51">
        <v>3535719</v>
      </c>
      <c r="H2582" s="51"/>
      <c r="I2582" s="52" t="s">
        <v>479</v>
      </c>
      <c r="J2582" s="52"/>
      <c r="K2582" s="52"/>
      <c r="L2582" s="52"/>
      <c r="M2582" s="53" t="s">
        <v>575</v>
      </c>
      <c r="N2582" s="53"/>
      <c r="O2582" s="53"/>
      <c r="P2582" s="53" t="s">
        <v>576</v>
      </c>
      <c r="Q2582" s="53"/>
      <c r="R2582" s="53"/>
      <c r="S2582" s="54">
        <v>5.07</v>
      </c>
      <c r="T2582" s="54"/>
      <c r="V2582" s="5">
        <v>0</v>
      </c>
      <c r="W2582" s="4" t="s">
        <v>542</v>
      </c>
      <c r="X2582" s="55" t="s">
        <v>543</v>
      </c>
      <c r="Y2582" s="55"/>
      <c r="Z2582" s="55"/>
      <c r="AA2582" s="55"/>
      <c r="AB2582" s="56">
        <v>0</v>
      </c>
      <c r="AC2582" s="56"/>
    </row>
    <row r="2583" spans="1:29" ht="11.1" customHeight="1" x14ac:dyDescent="0.15">
      <c r="A2583" s="6" t="s">
        <v>541</v>
      </c>
      <c r="C2583" s="40" t="s">
        <v>574</v>
      </c>
      <c r="D2583" s="40"/>
      <c r="E2583" s="40"/>
      <c r="F2583" s="40"/>
      <c r="G2583" s="51">
        <v>3535928</v>
      </c>
      <c r="H2583" s="51"/>
      <c r="I2583" s="52" t="s">
        <v>479</v>
      </c>
      <c r="J2583" s="52"/>
      <c r="K2583" s="52"/>
      <c r="L2583" s="52"/>
      <c r="M2583" s="53" t="s">
        <v>575</v>
      </c>
      <c r="N2583" s="53"/>
      <c r="O2583" s="53"/>
      <c r="P2583" s="53" t="s">
        <v>577</v>
      </c>
      <c r="Q2583" s="53"/>
      <c r="R2583" s="53"/>
      <c r="S2583" s="54">
        <v>9.41</v>
      </c>
      <c r="T2583" s="54"/>
      <c r="V2583" s="5">
        <v>0</v>
      </c>
      <c r="W2583" s="4" t="s">
        <v>542</v>
      </c>
      <c r="X2583" s="55" t="s">
        <v>543</v>
      </c>
      <c r="Y2583" s="55"/>
      <c r="Z2583" s="55"/>
      <c r="AA2583" s="55"/>
      <c r="AB2583" s="56">
        <v>0</v>
      </c>
      <c r="AC2583" s="56"/>
    </row>
    <row r="2584" spans="1:29" ht="11.1" customHeight="1" x14ac:dyDescent="0.15">
      <c r="A2584" s="6" t="s">
        <v>541</v>
      </c>
      <c r="C2584" s="40" t="s">
        <v>574</v>
      </c>
      <c r="D2584" s="40"/>
      <c r="E2584" s="40"/>
      <c r="F2584" s="40"/>
      <c r="G2584" s="51">
        <v>3535989</v>
      </c>
      <c r="H2584" s="51"/>
      <c r="I2584" s="52" t="s">
        <v>479</v>
      </c>
      <c r="J2584" s="52"/>
      <c r="K2584" s="52"/>
      <c r="L2584" s="52"/>
      <c r="M2584" s="53" t="s">
        <v>575</v>
      </c>
      <c r="N2584" s="53"/>
      <c r="O2584" s="53"/>
      <c r="P2584" s="53" t="s">
        <v>576</v>
      </c>
      <c r="Q2584" s="53"/>
      <c r="R2584" s="53"/>
      <c r="S2584" s="54">
        <v>4.91</v>
      </c>
      <c r="T2584" s="54"/>
      <c r="V2584" s="5">
        <v>0</v>
      </c>
      <c r="W2584" s="4" t="s">
        <v>542</v>
      </c>
      <c r="X2584" s="55" t="s">
        <v>543</v>
      </c>
      <c r="Y2584" s="55"/>
      <c r="Z2584" s="55"/>
      <c r="AA2584" s="55"/>
      <c r="AB2584" s="56">
        <v>0</v>
      </c>
      <c r="AC2584" s="56"/>
    </row>
    <row r="2585" spans="1:29" ht="11.1" customHeight="1" x14ac:dyDescent="0.15">
      <c r="A2585" s="6" t="s">
        <v>541</v>
      </c>
      <c r="C2585" s="40" t="s">
        <v>574</v>
      </c>
      <c r="D2585" s="40"/>
      <c r="E2585" s="40"/>
      <c r="F2585" s="40"/>
      <c r="G2585" s="51">
        <v>3537688</v>
      </c>
      <c r="H2585" s="51"/>
      <c r="I2585" s="52" t="s">
        <v>480</v>
      </c>
      <c r="J2585" s="52"/>
      <c r="K2585" s="52"/>
      <c r="L2585" s="52"/>
      <c r="M2585" s="53" t="s">
        <v>575</v>
      </c>
      <c r="N2585" s="53"/>
      <c r="O2585" s="53"/>
      <c r="P2585" s="53" t="s">
        <v>577</v>
      </c>
      <c r="Q2585" s="53"/>
      <c r="R2585" s="53"/>
      <c r="S2585" s="54">
        <v>7.9</v>
      </c>
      <c r="T2585" s="54"/>
      <c r="V2585" s="5">
        <v>0</v>
      </c>
      <c r="W2585" s="4" t="s">
        <v>542</v>
      </c>
      <c r="X2585" s="55" t="s">
        <v>543</v>
      </c>
      <c r="Y2585" s="55"/>
      <c r="Z2585" s="55"/>
      <c r="AA2585" s="55"/>
      <c r="AB2585" s="56">
        <v>0</v>
      </c>
      <c r="AC2585" s="56"/>
    </row>
    <row r="2586" spans="1:29" ht="11.1" customHeight="1" x14ac:dyDescent="0.15">
      <c r="A2586" s="6" t="s">
        <v>541</v>
      </c>
      <c r="C2586" s="40" t="s">
        <v>574</v>
      </c>
      <c r="D2586" s="40"/>
      <c r="E2586" s="40"/>
      <c r="F2586" s="40"/>
      <c r="G2586" s="51">
        <v>3537711</v>
      </c>
      <c r="H2586" s="51"/>
      <c r="I2586" s="52" t="s">
        <v>480</v>
      </c>
      <c r="J2586" s="52"/>
      <c r="K2586" s="52"/>
      <c r="L2586" s="52"/>
      <c r="M2586" s="53" t="s">
        <v>575</v>
      </c>
      <c r="N2586" s="53"/>
      <c r="O2586" s="53"/>
      <c r="P2586" s="53" t="s">
        <v>576</v>
      </c>
      <c r="Q2586" s="53"/>
      <c r="R2586" s="53"/>
      <c r="S2586" s="54">
        <v>9.2200000000000006</v>
      </c>
      <c r="T2586" s="54"/>
      <c r="V2586" s="5">
        <v>0</v>
      </c>
      <c r="W2586" s="4" t="s">
        <v>542</v>
      </c>
      <c r="X2586" s="55" t="s">
        <v>543</v>
      </c>
      <c r="Y2586" s="55"/>
      <c r="Z2586" s="55"/>
      <c r="AA2586" s="55"/>
      <c r="AB2586" s="56">
        <v>0</v>
      </c>
      <c r="AC2586" s="56"/>
    </row>
    <row r="2587" spans="1:29" ht="11.1" customHeight="1" x14ac:dyDescent="0.15">
      <c r="A2587" s="6" t="s">
        <v>541</v>
      </c>
      <c r="C2587" s="40" t="s">
        <v>574</v>
      </c>
      <c r="D2587" s="40"/>
      <c r="E2587" s="40"/>
      <c r="F2587" s="40"/>
      <c r="G2587" s="51">
        <v>3539753</v>
      </c>
      <c r="H2587" s="51"/>
      <c r="I2587" s="52" t="s">
        <v>481</v>
      </c>
      <c r="J2587" s="52"/>
      <c r="K2587" s="52"/>
      <c r="L2587" s="52"/>
      <c r="M2587" s="53" t="s">
        <v>575</v>
      </c>
      <c r="N2587" s="53"/>
      <c r="O2587" s="53"/>
      <c r="P2587" s="53" t="s">
        <v>576</v>
      </c>
      <c r="Q2587" s="53"/>
      <c r="R2587" s="53"/>
      <c r="S2587" s="54">
        <v>5.34</v>
      </c>
      <c r="T2587" s="54"/>
      <c r="V2587" s="5">
        <v>0</v>
      </c>
      <c r="W2587" s="4" t="s">
        <v>542</v>
      </c>
      <c r="X2587" s="55" t="s">
        <v>543</v>
      </c>
      <c r="Y2587" s="55"/>
      <c r="Z2587" s="55"/>
      <c r="AA2587" s="55"/>
      <c r="AB2587" s="56">
        <v>0</v>
      </c>
      <c r="AC2587" s="56"/>
    </row>
    <row r="2588" spans="1:29" ht="11.1" customHeight="1" x14ac:dyDescent="0.15">
      <c r="A2588" s="6" t="s">
        <v>541</v>
      </c>
      <c r="C2588" s="40" t="s">
        <v>574</v>
      </c>
      <c r="D2588" s="40"/>
      <c r="E2588" s="40"/>
      <c r="F2588" s="40"/>
      <c r="G2588" s="51">
        <v>3539942</v>
      </c>
      <c r="H2588" s="51"/>
      <c r="I2588" s="52" t="s">
        <v>481</v>
      </c>
      <c r="J2588" s="52"/>
      <c r="K2588" s="52"/>
      <c r="L2588" s="52"/>
      <c r="M2588" s="53" t="s">
        <v>575</v>
      </c>
      <c r="N2588" s="53"/>
      <c r="O2588" s="53"/>
      <c r="P2588" s="53" t="s">
        <v>577</v>
      </c>
      <c r="Q2588" s="53"/>
      <c r="R2588" s="53"/>
      <c r="S2588" s="54">
        <v>9.24</v>
      </c>
      <c r="T2588" s="54"/>
      <c r="V2588" s="5">
        <v>0</v>
      </c>
      <c r="W2588" s="4" t="s">
        <v>542</v>
      </c>
      <c r="X2588" s="55" t="s">
        <v>543</v>
      </c>
      <c r="Y2588" s="55"/>
      <c r="Z2588" s="55"/>
      <c r="AA2588" s="55"/>
      <c r="AB2588" s="56">
        <v>0</v>
      </c>
      <c r="AC2588" s="56"/>
    </row>
    <row r="2589" spans="1:29" ht="11.1" customHeight="1" x14ac:dyDescent="0.15">
      <c r="A2589" s="6" t="s">
        <v>541</v>
      </c>
      <c r="C2589" s="40" t="s">
        <v>574</v>
      </c>
      <c r="D2589" s="40"/>
      <c r="E2589" s="40"/>
      <c r="F2589" s="40"/>
      <c r="G2589" s="51">
        <v>3540029</v>
      </c>
      <c r="H2589" s="51"/>
      <c r="I2589" s="52" t="s">
        <v>481</v>
      </c>
      <c r="J2589" s="52"/>
      <c r="K2589" s="52"/>
      <c r="L2589" s="52"/>
      <c r="M2589" s="53" t="s">
        <v>575</v>
      </c>
      <c r="N2589" s="53"/>
      <c r="O2589" s="53"/>
      <c r="P2589" s="53" t="s">
        <v>576</v>
      </c>
      <c r="Q2589" s="53"/>
      <c r="R2589" s="53"/>
      <c r="S2589" s="54">
        <v>5.3</v>
      </c>
      <c r="T2589" s="54"/>
      <c r="V2589" s="5">
        <v>0</v>
      </c>
      <c r="W2589" s="4" t="s">
        <v>542</v>
      </c>
      <c r="X2589" s="55" t="s">
        <v>543</v>
      </c>
      <c r="Y2589" s="55"/>
      <c r="Z2589" s="55"/>
      <c r="AA2589" s="55"/>
      <c r="AB2589" s="56">
        <v>0</v>
      </c>
      <c r="AC2589" s="56"/>
    </row>
    <row r="2590" spans="1:29" ht="11.1" customHeight="1" x14ac:dyDescent="0.15">
      <c r="A2590" s="6" t="s">
        <v>541</v>
      </c>
      <c r="C2590" s="40" t="s">
        <v>574</v>
      </c>
      <c r="D2590" s="40"/>
      <c r="E2590" s="40"/>
      <c r="F2590" s="40"/>
      <c r="G2590" s="51">
        <v>3543114</v>
      </c>
      <c r="H2590" s="51"/>
      <c r="I2590" s="52" t="s">
        <v>482</v>
      </c>
      <c r="J2590" s="52"/>
      <c r="K2590" s="52"/>
      <c r="L2590" s="52"/>
      <c r="M2590" s="53" t="s">
        <v>575</v>
      </c>
      <c r="N2590" s="53"/>
      <c r="O2590" s="53"/>
      <c r="P2590" s="53" t="s">
        <v>576</v>
      </c>
      <c r="Q2590" s="53"/>
      <c r="R2590" s="53"/>
      <c r="S2590" s="54">
        <v>9.8800000000000008</v>
      </c>
      <c r="T2590" s="54"/>
      <c r="V2590" s="5">
        <v>0</v>
      </c>
      <c r="W2590" s="4" t="s">
        <v>542</v>
      </c>
      <c r="X2590" s="55" t="s">
        <v>543</v>
      </c>
      <c r="Y2590" s="55"/>
      <c r="Z2590" s="55"/>
      <c r="AA2590" s="55"/>
      <c r="AB2590" s="56">
        <v>0</v>
      </c>
      <c r="AC2590" s="56"/>
    </row>
    <row r="2591" spans="1:29" ht="11.1" customHeight="1" x14ac:dyDescent="0.15">
      <c r="A2591" s="6" t="s">
        <v>541</v>
      </c>
      <c r="C2591" s="40" t="s">
        <v>574</v>
      </c>
      <c r="D2591" s="40"/>
      <c r="E2591" s="40"/>
      <c r="F2591" s="40"/>
      <c r="G2591" s="51">
        <v>3543163</v>
      </c>
      <c r="H2591" s="51"/>
      <c r="I2591" s="52" t="s">
        <v>482</v>
      </c>
      <c r="J2591" s="52"/>
      <c r="K2591" s="52"/>
      <c r="L2591" s="52"/>
      <c r="M2591" s="53" t="s">
        <v>575</v>
      </c>
      <c r="N2591" s="53"/>
      <c r="O2591" s="53"/>
      <c r="P2591" s="53" t="s">
        <v>577</v>
      </c>
      <c r="Q2591" s="53"/>
      <c r="R2591" s="53"/>
      <c r="S2591" s="54">
        <v>9.73</v>
      </c>
      <c r="T2591" s="54"/>
      <c r="V2591" s="5">
        <v>0</v>
      </c>
      <c r="W2591" s="4" t="s">
        <v>542</v>
      </c>
      <c r="X2591" s="55" t="s">
        <v>543</v>
      </c>
      <c r="Y2591" s="55"/>
      <c r="Z2591" s="55"/>
      <c r="AA2591" s="55"/>
      <c r="AB2591" s="56">
        <v>0</v>
      </c>
      <c r="AC2591" s="56"/>
    </row>
    <row r="2592" spans="1:29" ht="11.1" customHeight="1" x14ac:dyDescent="0.15">
      <c r="A2592" s="6" t="s">
        <v>541</v>
      </c>
      <c r="C2592" s="40" t="s">
        <v>574</v>
      </c>
      <c r="D2592" s="40"/>
      <c r="E2592" s="40"/>
      <c r="F2592" s="40"/>
      <c r="G2592" s="51">
        <v>3545869</v>
      </c>
      <c r="H2592" s="51"/>
      <c r="I2592" s="52" t="s">
        <v>483</v>
      </c>
      <c r="J2592" s="52"/>
      <c r="K2592" s="52"/>
      <c r="L2592" s="52"/>
      <c r="M2592" s="53" t="s">
        <v>575</v>
      </c>
      <c r="N2592" s="53"/>
      <c r="O2592" s="53"/>
      <c r="P2592" s="53" t="s">
        <v>577</v>
      </c>
      <c r="Q2592" s="53"/>
      <c r="R2592" s="53"/>
      <c r="S2592" s="54">
        <v>8.74</v>
      </c>
      <c r="T2592" s="54"/>
      <c r="V2592" s="5">
        <v>0</v>
      </c>
      <c r="W2592" s="4" t="s">
        <v>542</v>
      </c>
      <c r="X2592" s="55" t="s">
        <v>543</v>
      </c>
      <c r="Y2592" s="55"/>
      <c r="Z2592" s="55"/>
      <c r="AA2592" s="55"/>
      <c r="AB2592" s="56">
        <v>0</v>
      </c>
      <c r="AC2592" s="56"/>
    </row>
    <row r="2593" spans="1:31" ht="11.1" customHeight="1" x14ac:dyDescent="0.15">
      <c r="A2593" s="6" t="s">
        <v>541</v>
      </c>
      <c r="C2593" s="40" t="s">
        <v>574</v>
      </c>
      <c r="D2593" s="40"/>
      <c r="E2593" s="40"/>
      <c r="F2593" s="40"/>
      <c r="G2593" s="51">
        <v>3545918</v>
      </c>
      <c r="H2593" s="51"/>
      <c r="I2593" s="52" t="s">
        <v>483</v>
      </c>
      <c r="J2593" s="52"/>
      <c r="K2593" s="52"/>
      <c r="L2593" s="52"/>
      <c r="M2593" s="53" t="s">
        <v>575</v>
      </c>
      <c r="N2593" s="53"/>
      <c r="O2593" s="53"/>
      <c r="P2593" s="53" t="s">
        <v>576</v>
      </c>
      <c r="Q2593" s="53"/>
      <c r="R2593" s="53"/>
      <c r="S2593" s="54">
        <v>8.85</v>
      </c>
      <c r="T2593" s="54"/>
      <c r="V2593" s="5">
        <v>0</v>
      </c>
      <c r="W2593" s="4" t="s">
        <v>542</v>
      </c>
      <c r="X2593" s="55" t="s">
        <v>543</v>
      </c>
      <c r="Y2593" s="55"/>
      <c r="Z2593" s="55"/>
      <c r="AA2593" s="55"/>
      <c r="AB2593" s="56">
        <v>0</v>
      </c>
      <c r="AC2593" s="56"/>
    </row>
    <row r="2594" spans="1:31" ht="11.1" customHeight="1" x14ac:dyDescent="0.15">
      <c r="A2594" s="6" t="s">
        <v>541</v>
      </c>
      <c r="C2594" s="40" t="s">
        <v>574</v>
      </c>
      <c r="D2594" s="40"/>
      <c r="E2594" s="40"/>
      <c r="F2594" s="40"/>
      <c r="G2594" s="51">
        <v>3547662</v>
      </c>
      <c r="H2594" s="51"/>
      <c r="I2594" s="52" t="s">
        <v>484</v>
      </c>
      <c r="J2594" s="52"/>
      <c r="K2594" s="52"/>
      <c r="L2594" s="52"/>
      <c r="M2594" s="53" t="s">
        <v>575</v>
      </c>
      <c r="N2594" s="53"/>
      <c r="O2594" s="53"/>
      <c r="P2594" s="53" t="s">
        <v>576</v>
      </c>
      <c r="Q2594" s="53"/>
      <c r="R2594" s="53"/>
      <c r="S2594" s="54">
        <v>5.37</v>
      </c>
      <c r="T2594" s="54"/>
      <c r="V2594" s="5">
        <v>0</v>
      </c>
      <c r="W2594" s="4" t="s">
        <v>542</v>
      </c>
      <c r="X2594" s="55" t="s">
        <v>543</v>
      </c>
      <c r="Y2594" s="55"/>
      <c r="Z2594" s="55"/>
      <c r="AA2594" s="55"/>
      <c r="AB2594" s="56">
        <v>0</v>
      </c>
      <c r="AC2594" s="56"/>
    </row>
    <row r="2595" spans="1:31" ht="11.1" customHeight="1" x14ac:dyDescent="0.15">
      <c r="A2595" s="6" t="s">
        <v>541</v>
      </c>
      <c r="C2595" s="40" t="s">
        <v>574</v>
      </c>
      <c r="D2595" s="40"/>
      <c r="E2595" s="40"/>
      <c r="F2595" s="40"/>
      <c r="G2595" s="51">
        <v>3547672</v>
      </c>
      <c r="H2595" s="51"/>
      <c r="I2595" s="52" t="s">
        <v>484</v>
      </c>
      <c r="J2595" s="52"/>
      <c r="K2595" s="52"/>
      <c r="L2595" s="52"/>
      <c r="M2595" s="53" t="s">
        <v>575</v>
      </c>
      <c r="N2595" s="53"/>
      <c r="O2595" s="53"/>
      <c r="P2595" s="53" t="s">
        <v>577</v>
      </c>
      <c r="Q2595" s="53"/>
      <c r="R2595" s="53"/>
      <c r="S2595" s="54">
        <v>5.04</v>
      </c>
      <c r="T2595" s="54"/>
      <c r="V2595" s="5">
        <v>0</v>
      </c>
      <c r="W2595" s="4" t="s">
        <v>542</v>
      </c>
      <c r="X2595" s="55" t="s">
        <v>543</v>
      </c>
      <c r="Y2595" s="55"/>
      <c r="Z2595" s="55"/>
      <c r="AA2595" s="55"/>
      <c r="AB2595" s="56">
        <v>0</v>
      </c>
      <c r="AC2595" s="56"/>
    </row>
    <row r="2596" spans="1:31" ht="8.65" customHeight="1" x14ac:dyDescent="0.15"/>
    <row r="2597" spans="1:31" ht="13.9" customHeight="1" x14ac:dyDescent="0.15">
      <c r="Q2597" s="37" t="s">
        <v>579</v>
      </c>
      <c r="R2597" s="37"/>
      <c r="S2597" s="37"/>
      <c r="AA2597" s="57" t="s">
        <v>494</v>
      </c>
      <c r="AB2597" s="57"/>
      <c r="AC2597" s="57"/>
      <c r="AD2597" s="57"/>
      <c r="AE2597" s="57"/>
    </row>
    <row r="2598" spans="1:31" ht="13.9" customHeight="1" x14ac:dyDescent="0.15">
      <c r="A2598" s="2" t="s">
        <v>531</v>
      </c>
      <c r="C2598" s="40" t="s">
        <v>532</v>
      </c>
      <c r="D2598" s="40"/>
      <c r="E2598" s="40"/>
      <c r="G2598" s="41" t="s">
        <v>533</v>
      </c>
      <c r="H2598" s="41"/>
      <c r="I2598" s="40" t="s">
        <v>534</v>
      </c>
      <c r="J2598" s="40"/>
      <c r="K2598" s="40"/>
      <c r="L2598" s="40"/>
      <c r="M2598" s="40" t="s">
        <v>535</v>
      </c>
      <c r="N2598" s="40"/>
      <c r="O2598" s="40"/>
      <c r="P2598" s="40" t="s">
        <v>536</v>
      </c>
      <c r="Q2598" s="40"/>
      <c r="R2598" s="40"/>
      <c r="S2598" s="42" t="s">
        <v>537</v>
      </c>
      <c r="T2598" s="42"/>
      <c r="V2598" s="3" t="s">
        <v>538</v>
      </c>
      <c r="Z2598" s="42" t="s">
        <v>539</v>
      </c>
      <c r="AA2598" s="42"/>
      <c r="AB2598" s="42" t="s">
        <v>540</v>
      </c>
      <c r="AC2598" s="42"/>
    </row>
    <row r="2599" spans="1:31" ht="0.75" customHeight="1" x14ac:dyDescent="0.15">
      <c r="A2599" s="43" t="s">
        <v>541</v>
      </c>
      <c r="B2599" s="1" t="s">
        <v>542</v>
      </c>
      <c r="C2599" s="44" t="s">
        <v>574</v>
      </c>
      <c r="D2599" s="44"/>
      <c r="E2599" s="44"/>
      <c r="F2599" s="44"/>
      <c r="G2599" s="45">
        <v>3550172</v>
      </c>
      <c r="H2599" s="45"/>
      <c r="I2599" s="46" t="s">
        <v>485</v>
      </c>
      <c r="J2599" s="46"/>
      <c r="K2599" s="46"/>
      <c r="L2599" s="46"/>
      <c r="M2599" s="47" t="s">
        <v>575</v>
      </c>
      <c r="N2599" s="47"/>
      <c r="O2599" s="47"/>
      <c r="P2599" s="47" t="s">
        <v>576</v>
      </c>
      <c r="Q2599" s="47"/>
      <c r="R2599" s="47"/>
      <c r="S2599" s="48">
        <v>7.77</v>
      </c>
      <c r="T2599" s="48"/>
      <c r="U2599" s="1" t="s">
        <v>542</v>
      </c>
      <c r="V2599" s="48">
        <v>0</v>
      </c>
      <c r="W2599" s="47" t="s">
        <v>542</v>
      </c>
      <c r="X2599" s="49" t="s">
        <v>543</v>
      </c>
      <c r="Y2599" s="49"/>
      <c r="Z2599" s="49"/>
      <c r="AA2599" s="49"/>
      <c r="AB2599" s="50">
        <v>0</v>
      </c>
      <c r="AC2599" s="50"/>
      <c r="AD2599" s="1" t="s">
        <v>542</v>
      </c>
    </row>
    <row r="2600" spans="1:31" ht="10.35" customHeight="1" x14ac:dyDescent="0.15">
      <c r="A2600" s="43"/>
      <c r="C2600" s="44"/>
      <c r="D2600" s="44"/>
      <c r="E2600" s="44"/>
      <c r="F2600" s="44"/>
      <c r="G2600" s="45"/>
      <c r="H2600" s="45"/>
      <c r="I2600" s="46"/>
      <c r="J2600" s="46"/>
      <c r="K2600" s="46"/>
      <c r="L2600" s="46"/>
      <c r="M2600" s="47"/>
      <c r="N2600" s="47"/>
      <c r="O2600" s="47"/>
      <c r="P2600" s="47"/>
      <c r="Q2600" s="47"/>
      <c r="R2600" s="47"/>
      <c r="S2600" s="48"/>
      <c r="T2600" s="48"/>
      <c r="V2600" s="48"/>
      <c r="W2600" s="47"/>
      <c r="X2600" s="49"/>
      <c r="Y2600" s="49"/>
      <c r="Z2600" s="49"/>
      <c r="AA2600" s="49"/>
      <c r="AB2600" s="50"/>
      <c r="AC2600" s="50"/>
    </row>
    <row r="2601" spans="1:31" ht="11.1" customHeight="1" x14ac:dyDescent="0.15">
      <c r="A2601" s="6" t="s">
        <v>541</v>
      </c>
      <c r="C2601" s="40" t="s">
        <v>574</v>
      </c>
      <c r="D2601" s="40"/>
      <c r="E2601" s="40"/>
      <c r="F2601" s="40"/>
      <c r="G2601" s="51">
        <v>3550226</v>
      </c>
      <c r="H2601" s="51"/>
      <c r="I2601" s="52" t="s">
        <v>485</v>
      </c>
      <c r="J2601" s="52"/>
      <c r="K2601" s="52"/>
      <c r="L2601" s="52"/>
      <c r="M2601" s="53" t="s">
        <v>575</v>
      </c>
      <c r="N2601" s="53"/>
      <c r="O2601" s="53"/>
      <c r="P2601" s="53" t="s">
        <v>577</v>
      </c>
      <c r="Q2601" s="53"/>
      <c r="R2601" s="53"/>
      <c r="S2601" s="54">
        <v>8.14</v>
      </c>
      <c r="T2601" s="54"/>
      <c r="V2601" s="5">
        <v>0</v>
      </c>
      <c r="W2601" s="4" t="s">
        <v>542</v>
      </c>
      <c r="X2601" s="55" t="s">
        <v>543</v>
      </c>
      <c r="Y2601" s="55"/>
      <c r="Z2601" s="55"/>
      <c r="AA2601" s="55"/>
      <c r="AB2601" s="56">
        <v>0</v>
      </c>
      <c r="AC2601" s="56"/>
    </row>
    <row r="2602" spans="1:31" ht="11.1" customHeight="1" x14ac:dyDescent="0.15">
      <c r="A2602" s="6" t="s">
        <v>541</v>
      </c>
      <c r="C2602" s="40" t="s">
        <v>574</v>
      </c>
      <c r="D2602" s="40"/>
      <c r="E2602" s="40"/>
      <c r="F2602" s="40"/>
      <c r="G2602" s="51">
        <v>3550406</v>
      </c>
      <c r="H2602" s="51"/>
      <c r="I2602" s="52" t="s">
        <v>485</v>
      </c>
      <c r="J2602" s="52"/>
      <c r="K2602" s="52"/>
      <c r="L2602" s="52"/>
      <c r="M2602" s="53" t="s">
        <v>575</v>
      </c>
      <c r="N2602" s="53"/>
      <c r="O2602" s="53"/>
      <c r="P2602" s="53" t="s">
        <v>577</v>
      </c>
      <c r="Q2602" s="53"/>
      <c r="R2602" s="53"/>
      <c r="S2602" s="54">
        <v>4.05</v>
      </c>
      <c r="T2602" s="54"/>
      <c r="V2602" s="5">
        <v>0</v>
      </c>
      <c r="W2602" s="4" t="s">
        <v>542</v>
      </c>
      <c r="X2602" s="55" t="s">
        <v>543</v>
      </c>
      <c r="Y2602" s="55"/>
      <c r="Z2602" s="55"/>
      <c r="AA2602" s="55"/>
      <c r="AB2602" s="56">
        <v>0</v>
      </c>
      <c r="AC2602" s="56"/>
    </row>
    <row r="2603" spans="1:31" ht="11.1" customHeight="1" x14ac:dyDescent="0.15">
      <c r="A2603" s="6" t="s">
        <v>541</v>
      </c>
      <c r="C2603" s="40" t="s">
        <v>574</v>
      </c>
      <c r="D2603" s="40"/>
      <c r="E2603" s="40"/>
      <c r="F2603" s="40"/>
      <c r="G2603" s="51">
        <v>3550407</v>
      </c>
      <c r="H2603" s="51"/>
      <c r="I2603" s="52" t="s">
        <v>485</v>
      </c>
      <c r="J2603" s="52"/>
      <c r="K2603" s="52"/>
      <c r="L2603" s="52"/>
      <c r="M2603" s="53" t="s">
        <v>575</v>
      </c>
      <c r="N2603" s="53"/>
      <c r="O2603" s="53"/>
      <c r="P2603" s="53" t="s">
        <v>576</v>
      </c>
      <c r="Q2603" s="53"/>
      <c r="R2603" s="53"/>
      <c r="S2603" s="54">
        <v>5.59</v>
      </c>
      <c r="T2603" s="54"/>
      <c r="V2603" s="5">
        <v>0</v>
      </c>
      <c r="W2603" s="4" t="s">
        <v>542</v>
      </c>
      <c r="X2603" s="55" t="s">
        <v>543</v>
      </c>
      <c r="Y2603" s="55"/>
      <c r="Z2603" s="55"/>
      <c r="AA2603" s="55"/>
      <c r="AB2603" s="56">
        <v>0</v>
      </c>
      <c r="AC2603" s="56"/>
    </row>
    <row r="2604" spans="1:31" ht="11.1" customHeight="1" x14ac:dyDescent="0.15">
      <c r="A2604" s="6" t="s">
        <v>541</v>
      </c>
      <c r="C2604" s="40" t="s">
        <v>574</v>
      </c>
      <c r="D2604" s="40"/>
      <c r="E2604" s="40"/>
      <c r="F2604" s="40"/>
      <c r="G2604" s="51">
        <v>3553382</v>
      </c>
      <c r="H2604" s="51"/>
      <c r="I2604" s="52" t="s">
        <v>487</v>
      </c>
      <c r="J2604" s="52"/>
      <c r="K2604" s="52"/>
      <c r="L2604" s="52"/>
      <c r="M2604" s="53" t="s">
        <v>575</v>
      </c>
      <c r="N2604" s="53"/>
      <c r="O2604" s="53"/>
      <c r="P2604" s="53" t="s">
        <v>577</v>
      </c>
      <c r="Q2604" s="53"/>
      <c r="R2604" s="53"/>
      <c r="S2604" s="54">
        <v>9.52</v>
      </c>
      <c r="T2604" s="54"/>
      <c r="V2604" s="5">
        <v>0</v>
      </c>
      <c r="W2604" s="4" t="s">
        <v>542</v>
      </c>
      <c r="X2604" s="55" t="s">
        <v>543</v>
      </c>
      <c r="Y2604" s="55"/>
      <c r="Z2604" s="55"/>
      <c r="AA2604" s="55"/>
      <c r="AB2604" s="56">
        <v>0</v>
      </c>
      <c r="AC2604" s="56"/>
    </row>
    <row r="2605" spans="1:31" ht="11.1" customHeight="1" x14ac:dyDescent="0.15">
      <c r="A2605" s="6" t="s">
        <v>541</v>
      </c>
      <c r="C2605" s="40" t="s">
        <v>574</v>
      </c>
      <c r="D2605" s="40"/>
      <c r="E2605" s="40"/>
      <c r="F2605" s="40"/>
      <c r="G2605" s="51">
        <v>3553401</v>
      </c>
      <c r="H2605" s="51"/>
      <c r="I2605" s="52" t="s">
        <v>487</v>
      </c>
      <c r="J2605" s="52"/>
      <c r="K2605" s="52"/>
      <c r="L2605" s="52"/>
      <c r="M2605" s="53" t="s">
        <v>575</v>
      </c>
      <c r="N2605" s="53"/>
      <c r="O2605" s="53"/>
      <c r="P2605" s="53" t="s">
        <v>576</v>
      </c>
      <c r="Q2605" s="53"/>
      <c r="R2605" s="53"/>
      <c r="S2605" s="54">
        <v>9.9700000000000006</v>
      </c>
      <c r="T2605" s="54"/>
      <c r="V2605" s="5">
        <v>0</v>
      </c>
      <c r="W2605" s="4" t="s">
        <v>542</v>
      </c>
      <c r="X2605" s="55" t="s">
        <v>543</v>
      </c>
      <c r="Y2605" s="55"/>
      <c r="Z2605" s="55"/>
      <c r="AA2605" s="55"/>
      <c r="AB2605" s="56">
        <v>0</v>
      </c>
      <c r="AC2605" s="56"/>
    </row>
    <row r="2606" spans="1:31" ht="11.1" customHeight="1" x14ac:dyDescent="0.15">
      <c r="A2606" s="6" t="s">
        <v>541</v>
      </c>
      <c r="C2606" s="40" t="s">
        <v>574</v>
      </c>
      <c r="D2606" s="40"/>
      <c r="E2606" s="40"/>
      <c r="F2606" s="40"/>
      <c r="G2606" s="51">
        <v>3556139</v>
      </c>
      <c r="H2606" s="51"/>
      <c r="I2606" s="52" t="s">
        <v>488</v>
      </c>
      <c r="J2606" s="52"/>
      <c r="K2606" s="52"/>
      <c r="L2606" s="52"/>
      <c r="M2606" s="53" t="s">
        <v>575</v>
      </c>
      <c r="N2606" s="53"/>
      <c r="O2606" s="53"/>
      <c r="P2606" s="53" t="s">
        <v>576</v>
      </c>
      <c r="Q2606" s="53"/>
      <c r="R2606" s="53"/>
      <c r="S2606" s="54">
        <v>5.88</v>
      </c>
      <c r="T2606" s="54"/>
      <c r="V2606" s="5">
        <v>0</v>
      </c>
      <c r="W2606" s="4" t="s">
        <v>542</v>
      </c>
      <c r="X2606" s="55" t="s">
        <v>543</v>
      </c>
      <c r="Y2606" s="55"/>
      <c r="Z2606" s="55"/>
      <c r="AA2606" s="55"/>
      <c r="AB2606" s="56">
        <v>0</v>
      </c>
      <c r="AC2606" s="56"/>
    </row>
    <row r="2607" spans="1:31" ht="11.1" customHeight="1" x14ac:dyDescent="0.15">
      <c r="A2607" s="6" t="s">
        <v>541</v>
      </c>
      <c r="C2607" s="40" t="s">
        <v>574</v>
      </c>
      <c r="D2607" s="40"/>
      <c r="E2607" s="40"/>
      <c r="F2607" s="40"/>
      <c r="G2607" s="51">
        <v>3556264</v>
      </c>
      <c r="H2607" s="51"/>
      <c r="I2607" s="52" t="s">
        <v>488</v>
      </c>
      <c r="J2607" s="52"/>
      <c r="K2607" s="52"/>
      <c r="L2607" s="52"/>
      <c r="M2607" s="53" t="s">
        <v>575</v>
      </c>
      <c r="N2607" s="53"/>
      <c r="O2607" s="53"/>
      <c r="P2607" s="53" t="s">
        <v>577</v>
      </c>
      <c r="Q2607" s="53"/>
      <c r="R2607" s="53"/>
      <c r="S2607" s="54">
        <v>6.23</v>
      </c>
      <c r="T2607" s="54"/>
      <c r="V2607" s="5">
        <v>0</v>
      </c>
      <c r="W2607" s="4" t="s">
        <v>542</v>
      </c>
      <c r="X2607" s="55" t="s">
        <v>543</v>
      </c>
      <c r="Y2607" s="55"/>
      <c r="Z2607" s="55"/>
      <c r="AA2607" s="55"/>
      <c r="AB2607" s="56">
        <v>0</v>
      </c>
      <c r="AC2607" s="56"/>
    </row>
    <row r="2608" spans="1:31" ht="11.1" customHeight="1" x14ac:dyDescent="0.15">
      <c r="A2608" s="6" t="s">
        <v>541</v>
      </c>
      <c r="C2608" s="40" t="s">
        <v>574</v>
      </c>
      <c r="D2608" s="40"/>
      <c r="E2608" s="40"/>
      <c r="F2608" s="40"/>
      <c r="G2608" s="51">
        <v>3556434</v>
      </c>
      <c r="H2608" s="51"/>
      <c r="I2608" s="52" t="s">
        <v>488</v>
      </c>
      <c r="J2608" s="52"/>
      <c r="K2608" s="52"/>
      <c r="L2608" s="52"/>
      <c r="M2608" s="53" t="s">
        <v>575</v>
      </c>
      <c r="N2608" s="53"/>
      <c r="O2608" s="53"/>
      <c r="P2608" s="53" t="s">
        <v>576</v>
      </c>
      <c r="Q2608" s="53"/>
      <c r="R2608" s="53"/>
      <c r="S2608" s="54">
        <v>5.48</v>
      </c>
      <c r="T2608" s="54"/>
      <c r="V2608" s="5">
        <v>0</v>
      </c>
      <c r="W2608" s="4" t="s">
        <v>542</v>
      </c>
      <c r="X2608" s="55" t="s">
        <v>543</v>
      </c>
      <c r="Y2608" s="55"/>
      <c r="Z2608" s="55"/>
      <c r="AA2608" s="55"/>
      <c r="AB2608" s="56">
        <v>0</v>
      </c>
      <c r="AC2608" s="56"/>
    </row>
    <row r="2609" spans="1:29" ht="11.1" customHeight="1" x14ac:dyDescent="0.15">
      <c r="A2609" s="6" t="s">
        <v>541</v>
      </c>
      <c r="C2609" s="40" t="s">
        <v>574</v>
      </c>
      <c r="D2609" s="40"/>
      <c r="E2609" s="40"/>
      <c r="F2609" s="40"/>
      <c r="G2609" s="51">
        <v>3556473</v>
      </c>
      <c r="H2609" s="51"/>
      <c r="I2609" s="52" t="s">
        <v>488</v>
      </c>
      <c r="J2609" s="52"/>
      <c r="K2609" s="52"/>
      <c r="L2609" s="52"/>
      <c r="M2609" s="53" t="s">
        <v>575</v>
      </c>
      <c r="N2609" s="53"/>
      <c r="O2609" s="53"/>
      <c r="P2609" s="53" t="s">
        <v>577</v>
      </c>
      <c r="Q2609" s="53"/>
      <c r="R2609" s="53"/>
      <c r="S2609" s="54">
        <v>3.82</v>
      </c>
      <c r="T2609" s="54"/>
      <c r="V2609" s="5">
        <v>0</v>
      </c>
      <c r="W2609" s="4" t="s">
        <v>542</v>
      </c>
      <c r="X2609" s="55" t="s">
        <v>543</v>
      </c>
      <c r="Y2609" s="55"/>
      <c r="Z2609" s="55"/>
      <c r="AA2609" s="55"/>
      <c r="AB2609" s="56">
        <v>0</v>
      </c>
      <c r="AC2609" s="56"/>
    </row>
    <row r="2610" spans="1:29" ht="11.1" customHeight="1" x14ac:dyDescent="0.15">
      <c r="A2610" s="6" t="s">
        <v>541</v>
      </c>
      <c r="C2610" s="40" t="s">
        <v>574</v>
      </c>
      <c r="D2610" s="40"/>
      <c r="E2610" s="40"/>
      <c r="F2610" s="40"/>
      <c r="G2610" s="51">
        <v>3559725</v>
      </c>
      <c r="H2610" s="51"/>
      <c r="I2610" s="52" t="s">
        <v>489</v>
      </c>
      <c r="J2610" s="52"/>
      <c r="K2610" s="52"/>
      <c r="L2610" s="52"/>
      <c r="M2610" s="53" t="s">
        <v>575</v>
      </c>
      <c r="N2610" s="53"/>
      <c r="O2610" s="53"/>
      <c r="P2610" s="53" t="s">
        <v>576</v>
      </c>
      <c r="Q2610" s="53"/>
      <c r="R2610" s="53"/>
      <c r="S2610" s="54">
        <v>5.63</v>
      </c>
      <c r="T2610" s="54"/>
      <c r="V2610" s="5">
        <v>0</v>
      </c>
      <c r="W2610" s="4" t="s">
        <v>542</v>
      </c>
      <c r="X2610" s="55" t="s">
        <v>543</v>
      </c>
      <c r="Y2610" s="55"/>
      <c r="Z2610" s="55"/>
      <c r="AA2610" s="55"/>
      <c r="AB2610" s="56">
        <v>0</v>
      </c>
      <c r="AC2610" s="56"/>
    </row>
    <row r="2611" spans="1:29" ht="11.1" customHeight="1" x14ac:dyDescent="0.15">
      <c r="A2611" s="6" t="s">
        <v>541</v>
      </c>
      <c r="C2611" s="40" t="s">
        <v>574</v>
      </c>
      <c r="D2611" s="40"/>
      <c r="E2611" s="40"/>
      <c r="F2611" s="40"/>
      <c r="G2611" s="51">
        <v>3559784</v>
      </c>
      <c r="H2611" s="51"/>
      <c r="I2611" s="52" t="s">
        <v>489</v>
      </c>
      <c r="J2611" s="52"/>
      <c r="K2611" s="52"/>
      <c r="L2611" s="52"/>
      <c r="M2611" s="53" t="s">
        <v>575</v>
      </c>
      <c r="N2611" s="53"/>
      <c r="O2611" s="53"/>
      <c r="P2611" s="53" t="s">
        <v>577</v>
      </c>
      <c r="Q2611" s="53"/>
      <c r="R2611" s="53"/>
      <c r="S2611" s="54">
        <v>5.91</v>
      </c>
      <c r="T2611" s="54"/>
      <c r="V2611" s="5">
        <v>0</v>
      </c>
      <c r="W2611" s="4" t="s">
        <v>542</v>
      </c>
      <c r="X2611" s="55" t="s">
        <v>543</v>
      </c>
      <c r="Y2611" s="55"/>
      <c r="Z2611" s="55"/>
      <c r="AA2611" s="55"/>
      <c r="AB2611" s="56">
        <v>0</v>
      </c>
      <c r="AC2611" s="56"/>
    </row>
    <row r="2612" spans="1:29" ht="11.1" customHeight="1" x14ac:dyDescent="0.15">
      <c r="A2612" s="6" t="s">
        <v>541</v>
      </c>
      <c r="C2612" s="40" t="s">
        <v>574</v>
      </c>
      <c r="D2612" s="40"/>
      <c r="E2612" s="40"/>
      <c r="F2612" s="40"/>
      <c r="G2612" s="51">
        <v>3560026</v>
      </c>
      <c r="H2612" s="51"/>
      <c r="I2612" s="52" t="s">
        <v>489</v>
      </c>
      <c r="J2612" s="52"/>
      <c r="K2612" s="52"/>
      <c r="L2612" s="52"/>
      <c r="M2612" s="53" t="s">
        <v>575</v>
      </c>
      <c r="N2612" s="53"/>
      <c r="O2612" s="53"/>
      <c r="P2612" s="53" t="s">
        <v>577</v>
      </c>
      <c r="Q2612" s="53"/>
      <c r="R2612" s="53"/>
      <c r="S2612" s="54">
        <v>3.57</v>
      </c>
      <c r="T2612" s="54"/>
      <c r="V2612" s="5">
        <v>0</v>
      </c>
      <c r="W2612" s="4" t="s">
        <v>542</v>
      </c>
      <c r="X2612" s="55" t="s">
        <v>543</v>
      </c>
      <c r="Y2612" s="55"/>
      <c r="Z2612" s="55"/>
      <c r="AA2612" s="55"/>
      <c r="AB2612" s="56">
        <v>0</v>
      </c>
      <c r="AC2612" s="56"/>
    </row>
    <row r="2613" spans="1:29" ht="11.1" customHeight="1" x14ac:dyDescent="0.15">
      <c r="A2613" s="6" t="s">
        <v>541</v>
      </c>
      <c r="C2613" s="40" t="s">
        <v>574</v>
      </c>
      <c r="D2613" s="40"/>
      <c r="E2613" s="40"/>
      <c r="F2613" s="40"/>
      <c r="G2613" s="51">
        <v>3560041</v>
      </c>
      <c r="H2613" s="51"/>
      <c r="I2613" s="52" t="s">
        <v>489</v>
      </c>
      <c r="J2613" s="52"/>
      <c r="K2613" s="52"/>
      <c r="L2613" s="52"/>
      <c r="M2613" s="53" t="s">
        <v>575</v>
      </c>
      <c r="N2613" s="53"/>
      <c r="O2613" s="53"/>
      <c r="P2613" s="53" t="s">
        <v>576</v>
      </c>
      <c r="Q2613" s="53"/>
      <c r="R2613" s="53"/>
      <c r="S2613" s="54">
        <v>5.0599999999999996</v>
      </c>
      <c r="T2613" s="54"/>
      <c r="V2613" s="5">
        <v>0</v>
      </c>
      <c r="W2613" s="4" t="s">
        <v>542</v>
      </c>
      <c r="X2613" s="55" t="s">
        <v>543</v>
      </c>
      <c r="Y2613" s="55"/>
      <c r="Z2613" s="55"/>
      <c r="AA2613" s="55"/>
      <c r="AB2613" s="56">
        <v>0</v>
      </c>
      <c r="AC2613" s="56"/>
    </row>
    <row r="2614" spans="1:29" ht="11.1" customHeight="1" x14ac:dyDescent="0.15">
      <c r="A2614" s="6" t="s">
        <v>541</v>
      </c>
      <c r="C2614" s="40" t="s">
        <v>574</v>
      </c>
      <c r="D2614" s="40"/>
      <c r="E2614" s="40"/>
      <c r="F2614" s="40"/>
      <c r="G2614" s="51">
        <v>3563667</v>
      </c>
      <c r="H2614" s="51"/>
      <c r="I2614" s="52" t="s">
        <v>490</v>
      </c>
      <c r="J2614" s="52"/>
      <c r="K2614" s="52"/>
      <c r="L2614" s="52"/>
      <c r="M2614" s="53" t="s">
        <v>575</v>
      </c>
      <c r="N2614" s="53"/>
      <c r="O2614" s="53"/>
      <c r="P2614" s="53" t="s">
        <v>576</v>
      </c>
      <c r="Q2614" s="53"/>
      <c r="R2614" s="53"/>
      <c r="S2614" s="54">
        <v>5.56</v>
      </c>
      <c r="T2614" s="54"/>
      <c r="V2614" s="5">
        <v>0</v>
      </c>
      <c r="W2614" s="4" t="s">
        <v>542</v>
      </c>
      <c r="X2614" s="55" t="s">
        <v>543</v>
      </c>
      <c r="Y2614" s="55"/>
      <c r="Z2614" s="55"/>
      <c r="AA2614" s="55"/>
      <c r="AB2614" s="56">
        <v>0</v>
      </c>
      <c r="AC2614" s="56"/>
    </row>
    <row r="2615" spans="1:29" ht="11.1" customHeight="1" x14ac:dyDescent="0.15">
      <c r="A2615" s="6" t="s">
        <v>541</v>
      </c>
      <c r="C2615" s="40" t="s">
        <v>574</v>
      </c>
      <c r="D2615" s="40"/>
      <c r="E2615" s="40"/>
      <c r="F2615" s="40"/>
      <c r="G2615" s="51">
        <v>3563738</v>
      </c>
      <c r="H2615" s="51"/>
      <c r="I2615" s="52" t="s">
        <v>490</v>
      </c>
      <c r="J2615" s="52"/>
      <c r="K2615" s="52"/>
      <c r="L2615" s="52"/>
      <c r="M2615" s="53" t="s">
        <v>575</v>
      </c>
      <c r="N2615" s="53"/>
      <c r="O2615" s="53"/>
      <c r="P2615" s="53" t="s">
        <v>577</v>
      </c>
      <c r="Q2615" s="53"/>
      <c r="R2615" s="53"/>
      <c r="S2615" s="54">
        <v>6.46</v>
      </c>
      <c r="T2615" s="54"/>
      <c r="V2615" s="5">
        <v>0</v>
      </c>
      <c r="W2615" s="4" t="s">
        <v>542</v>
      </c>
      <c r="X2615" s="55" t="s">
        <v>543</v>
      </c>
      <c r="Y2615" s="55"/>
      <c r="Z2615" s="55"/>
      <c r="AA2615" s="55"/>
      <c r="AB2615" s="56">
        <v>0</v>
      </c>
      <c r="AC2615" s="56"/>
    </row>
    <row r="2616" spans="1:29" ht="11.1" customHeight="1" x14ac:dyDescent="0.15">
      <c r="A2616" s="6" t="s">
        <v>541</v>
      </c>
      <c r="C2616" s="40" t="s">
        <v>574</v>
      </c>
      <c r="D2616" s="40"/>
      <c r="E2616" s="40"/>
      <c r="F2616" s="40"/>
      <c r="G2616" s="51">
        <v>3563960</v>
      </c>
      <c r="H2616" s="51"/>
      <c r="I2616" s="52" t="s">
        <v>490</v>
      </c>
      <c r="J2616" s="52"/>
      <c r="K2616" s="52"/>
      <c r="L2616" s="52"/>
      <c r="M2616" s="53" t="s">
        <v>575</v>
      </c>
      <c r="N2616" s="53"/>
      <c r="O2616" s="53"/>
      <c r="P2616" s="53" t="s">
        <v>577</v>
      </c>
      <c r="Q2616" s="53"/>
      <c r="R2616" s="53"/>
      <c r="S2616" s="54">
        <v>3.58</v>
      </c>
      <c r="T2616" s="54"/>
      <c r="V2616" s="5">
        <v>0</v>
      </c>
      <c r="W2616" s="4" t="s">
        <v>542</v>
      </c>
      <c r="X2616" s="55" t="s">
        <v>543</v>
      </c>
      <c r="Y2616" s="55"/>
      <c r="Z2616" s="55"/>
      <c r="AA2616" s="55"/>
      <c r="AB2616" s="56">
        <v>0</v>
      </c>
      <c r="AC2616" s="56"/>
    </row>
    <row r="2617" spans="1:29" ht="11.1" customHeight="1" x14ac:dyDescent="0.15">
      <c r="A2617" s="6" t="s">
        <v>541</v>
      </c>
      <c r="C2617" s="40" t="s">
        <v>574</v>
      </c>
      <c r="D2617" s="40"/>
      <c r="E2617" s="40"/>
      <c r="F2617" s="40"/>
      <c r="G2617" s="51">
        <v>3563964</v>
      </c>
      <c r="H2617" s="51"/>
      <c r="I2617" s="52" t="s">
        <v>490</v>
      </c>
      <c r="J2617" s="52"/>
      <c r="K2617" s="52"/>
      <c r="L2617" s="52"/>
      <c r="M2617" s="53" t="s">
        <v>575</v>
      </c>
      <c r="N2617" s="53"/>
      <c r="O2617" s="53"/>
      <c r="P2617" s="53" t="s">
        <v>576</v>
      </c>
      <c r="Q2617" s="53"/>
      <c r="R2617" s="53"/>
      <c r="S2617" s="54">
        <v>5.37</v>
      </c>
      <c r="T2617" s="54"/>
      <c r="V2617" s="5">
        <v>0</v>
      </c>
      <c r="W2617" s="4" t="s">
        <v>542</v>
      </c>
      <c r="X2617" s="55" t="s">
        <v>543</v>
      </c>
      <c r="Y2617" s="55"/>
      <c r="Z2617" s="55"/>
      <c r="AA2617" s="55"/>
      <c r="AB2617" s="56">
        <v>0</v>
      </c>
      <c r="AC2617" s="56"/>
    </row>
    <row r="2618" spans="1:29" ht="11.1" customHeight="1" x14ac:dyDescent="0.15">
      <c r="A2618" s="6" t="s">
        <v>541</v>
      </c>
      <c r="C2618" s="40" t="s">
        <v>574</v>
      </c>
      <c r="D2618" s="40"/>
      <c r="E2618" s="40"/>
      <c r="F2618" s="40"/>
      <c r="G2618" s="51">
        <v>3567292</v>
      </c>
      <c r="H2618" s="51"/>
      <c r="I2618" s="52" t="s">
        <v>491</v>
      </c>
      <c r="J2618" s="52"/>
      <c r="K2618" s="52"/>
      <c r="L2618" s="52"/>
      <c r="M2618" s="53" t="s">
        <v>575</v>
      </c>
      <c r="N2618" s="53"/>
      <c r="O2618" s="53"/>
      <c r="P2618" s="53" t="s">
        <v>576</v>
      </c>
      <c r="Q2618" s="53"/>
      <c r="R2618" s="53"/>
      <c r="S2618" s="54">
        <v>7.04</v>
      </c>
      <c r="T2618" s="54"/>
      <c r="V2618" s="5">
        <v>0</v>
      </c>
      <c r="W2618" s="4" t="s">
        <v>542</v>
      </c>
      <c r="X2618" s="55" t="s">
        <v>543</v>
      </c>
      <c r="Y2618" s="55"/>
      <c r="Z2618" s="55"/>
      <c r="AA2618" s="55"/>
      <c r="AB2618" s="56">
        <v>0</v>
      </c>
      <c r="AC2618" s="56"/>
    </row>
    <row r="2619" spans="1:29" ht="11.1" customHeight="1" x14ac:dyDescent="0.15">
      <c r="A2619" s="6" t="s">
        <v>541</v>
      </c>
      <c r="C2619" s="40" t="s">
        <v>574</v>
      </c>
      <c r="D2619" s="40"/>
      <c r="E2619" s="40"/>
      <c r="F2619" s="40"/>
      <c r="G2619" s="51">
        <v>3567391</v>
      </c>
      <c r="H2619" s="51"/>
      <c r="I2619" s="52" t="s">
        <v>491</v>
      </c>
      <c r="J2619" s="52"/>
      <c r="K2619" s="52"/>
      <c r="L2619" s="52"/>
      <c r="M2619" s="53" t="s">
        <v>575</v>
      </c>
      <c r="N2619" s="53"/>
      <c r="O2619" s="53"/>
      <c r="P2619" s="53" t="s">
        <v>577</v>
      </c>
      <c r="Q2619" s="53"/>
      <c r="R2619" s="53"/>
      <c r="S2619" s="54">
        <v>8.92</v>
      </c>
      <c r="T2619" s="54"/>
      <c r="V2619" s="5">
        <v>0</v>
      </c>
      <c r="W2619" s="4" t="s">
        <v>542</v>
      </c>
      <c r="X2619" s="55" t="s">
        <v>543</v>
      </c>
      <c r="Y2619" s="55"/>
      <c r="Z2619" s="55"/>
      <c r="AA2619" s="55"/>
      <c r="AB2619" s="56">
        <v>0</v>
      </c>
      <c r="AC2619" s="56"/>
    </row>
    <row r="2620" spans="1:29" ht="11.1" customHeight="1" x14ac:dyDescent="0.15">
      <c r="A2620" s="6" t="s">
        <v>541</v>
      </c>
      <c r="C2620" s="40" t="s">
        <v>574</v>
      </c>
      <c r="D2620" s="40"/>
      <c r="E2620" s="40"/>
      <c r="F2620" s="40"/>
      <c r="G2620" s="51">
        <v>3567470</v>
      </c>
      <c r="H2620" s="51"/>
      <c r="I2620" s="52" t="s">
        <v>491</v>
      </c>
      <c r="J2620" s="52"/>
      <c r="K2620" s="52"/>
      <c r="L2620" s="52"/>
      <c r="M2620" s="53" t="s">
        <v>575</v>
      </c>
      <c r="N2620" s="53"/>
      <c r="O2620" s="53"/>
      <c r="P2620" s="53" t="s">
        <v>576</v>
      </c>
      <c r="Q2620" s="53"/>
      <c r="R2620" s="53"/>
      <c r="S2620" s="54">
        <v>3.04</v>
      </c>
      <c r="T2620" s="54"/>
      <c r="V2620" s="5">
        <v>0</v>
      </c>
      <c r="W2620" s="4" t="s">
        <v>542</v>
      </c>
      <c r="X2620" s="55" t="s">
        <v>543</v>
      </c>
      <c r="Y2620" s="55"/>
      <c r="Z2620" s="55"/>
      <c r="AA2620" s="55"/>
      <c r="AB2620" s="56">
        <v>0</v>
      </c>
      <c r="AC2620" s="56"/>
    </row>
    <row r="2621" spans="1:29" ht="11.1" customHeight="1" x14ac:dyDescent="0.15">
      <c r="A2621" s="6" t="s">
        <v>541</v>
      </c>
      <c r="C2621" s="40" t="s">
        <v>574</v>
      </c>
      <c r="D2621" s="40"/>
      <c r="E2621" s="40"/>
      <c r="F2621" s="40"/>
      <c r="G2621" s="51">
        <v>3570886</v>
      </c>
      <c r="H2621" s="51"/>
      <c r="I2621" s="52" t="s">
        <v>492</v>
      </c>
      <c r="J2621" s="52"/>
      <c r="K2621" s="52"/>
      <c r="L2621" s="52"/>
      <c r="M2621" s="53" t="s">
        <v>575</v>
      </c>
      <c r="N2621" s="53"/>
      <c r="O2621" s="53"/>
      <c r="P2621" s="53" t="s">
        <v>576</v>
      </c>
      <c r="Q2621" s="53"/>
      <c r="R2621" s="53"/>
      <c r="S2621" s="54">
        <v>6.13</v>
      </c>
      <c r="T2621" s="54"/>
      <c r="V2621" s="5">
        <v>0</v>
      </c>
      <c r="W2621" s="4" t="s">
        <v>542</v>
      </c>
      <c r="X2621" s="55" t="s">
        <v>543</v>
      </c>
      <c r="Y2621" s="55"/>
      <c r="Z2621" s="55"/>
      <c r="AA2621" s="55"/>
      <c r="AB2621" s="56">
        <v>0</v>
      </c>
      <c r="AC2621" s="56"/>
    </row>
    <row r="2622" spans="1:29" ht="11.1" customHeight="1" x14ac:dyDescent="0.15">
      <c r="A2622" s="6" t="s">
        <v>541</v>
      </c>
      <c r="C2622" s="40" t="s">
        <v>574</v>
      </c>
      <c r="D2622" s="40"/>
      <c r="E2622" s="40"/>
      <c r="F2622" s="40"/>
      <c r="G2622" s="51">
        <v>3570956</v>
      </c>
      <c r="H2622" s="51"/>
      <c r="I2622" s="52" t="s">
        <v>492</v>
      </c>
      <c r="J2622" s="52"/>
      <c r="K2622" s="52"/>
      <c r="L2622" s="52"/>
      <c r="M2622" s="53" t="s">
        <v>575</v>
      </c>
      <c r="N2622" s="53"/>
      <c r="O2622" s="53"/>
      <c r="P2622" s="53" t="s">
        <v>577</v>
      </c>
      <c r="Q2622" s="53"/>
      <c r="R2622" s="53"/>
      <c r="S2622" s="54">
        <v>7.2</v>
      </c>
      <c r="T2622" s="54"/>
      <c r="V2622" s="5">
        <v>0</v>
      </c>
      <c r="W2622" s="4" t="s">
        <v>542</v>
      </c>
      <c r="X2622" s="55" t="s">
        <v>543</v>
      </c>
      <c r="Y2622" s="55"/>
      <c r="Z2622" s="55"/>
      <c r="AA2622" s="55"/>
      <c r="AB2622" s="56">
        <v>0</v>
      </c>
      <c r="AC2622" s="56"/>
    </row>
    <row r="2623" spans="1:29" ht="11.1" customHeight="1" x14ac:dyDescent="0.15">
      <c r="A2623" s="6" t="s">
        <v>541</v>
      </c>
      <c r="C2623" s="40" t="s">
        <v>574</v>
      </c>
      <c r="D2623" s="40"/>
      <c r="E2623" s="40"/>
      <c r="F2623" s="40"/>
      <c r="G2623" s="51">
        <v>3571179</v>
      </c>
      <c r="H2623" s="51"/>
      <c r="I2623" s="52" t="s">
        <v>492</v>
      </c>
      <c r="J2623" s="52"/>
      <c r="K2623" s="52"/>
      <c r="L2623" s="52"/>
      <c r="M2623" s="53" t="s">
        <v>575</v>
      </c>
      <c r="N2623" s="53"/>
      <c r="O2623" s="53"/>
      <c r="P2623" s="53" t="s">
        <v>577</v>
      </c>
      <c r="Q2623" s="53"/>
      <c r="R2623" s="53"/>
      <c r="S2623" s="54">
        <v>3.66</v>
      </c>
      <c r="T2623" s="54"/>
      <c r="V2623" s="5">
        <v>0</v>
      </c>
      <c r="W2623" s="4" t="s">
        <v>542</v>
      </c>
      <c r="X2623" s="55" t="s">
        <v>543</v>
      </c>
      <c r="Y2623" s="55"/>
      <c r="Z2623" s="55"/>
      <c r="AA2623" s="55"/>
      <c r="AB2623" s="56">
        <v>0</v>
      </c>
      <c r="AC2623" s="56"/>
    </row>
    <row r="2624" spans="1:29" ht="11.1" customHeight="1" x14ac:dyDescent="0.15">
      <c r="A2624" s="6" t="s">
        <v>541</v>
      </c>
      <c r="C2624" s="40" t="s">
        <v>574</v>
      </c>
      <c r="D2624" s="40"/>
      <c r="E2624" s="40"/>
      <c r="F2624" s="40"/>
      <c r="G2624" s="51">
        <v>3571203</v>
      </c>
      <c r="H2624" s="51"/>
      <c r="I2624" s="52" t="s">
        <v>492</v>
      </c>
      <c r="J2624" s="52"/>
      <c r="K2624" s="52"/>
      <c r="L2624" s="52"/>
      <c r="M2624" s="53" t="s">
        <v>575</v>
      </c>
      <c r="N2624" s="53"/>
      <c r="O2624" s="53"/>
      <c r="P2624" s="53" t="s">
        <v>576</v>
      </c>
      <c r="Q2624" s="53"/>
      <c r="R2624" s="53"/>
      <c r="S2624" s="54">
        <v>5.17</v>
      </c>
      <c r="T2624" s="54"/>
      <c r="V2624" s="5">
        <v>0</v>
      </c>
      <c r="W2624" s="4" t="s">
        <v>542</v>
      </c>
      <c r="X2624" s="55" t="s">
        <v>543</v>
      </c>
      <c r="Y2624" s="55"/>
      <c r="Z2624" s="55"/>
      <c r="AA2624" s="55"/>
      <c r="AB2624" s="56">
        <v>0</v>
      </c>
      <c r="AC2624" s="56"/>
    </row>
    <row r="2625" spans="1:29" ht="11.1" customHeight="1" x14ac:dyDescent="0.15">
      <c r="A2625" s="6" t="s">
        <v>541</v>
      </c>
      <c r="C2625" s="40" t="s">
        <v>574</v>
      </c>
      <c r="D2625" s="40"/>
      <c r="E2625" s="40"/>
      <c r="F2625" s="40"/>
      <c r="G2625" s="51">
        <v>3574608</v>
      </c>
      <c r="H2625" s="51"/>
      <c r="I2625" s="52" t="s">
        <v>496</v>
      </c>
      <c r="J2625" s="52"/>
      <c r="K2625" s="52"/>
      <c r="L2625" s="52"/>
      <c r="M2625" s="53" t="s">
        <v>575</v>
      </c>
      <c r="N2625" s="53"/>
      <c r="O2625" s="53"/>
      <c r="P2625" s="53" t="s">
        <v>576</v>
      </c>
      <c r="Q2625" s="53"/>
      <c r="R2625" s="53"/>
      <c r="S2625" s="54">
        <v>5.66</v>
      </c>
      <c r="T2625" s="54"/>
      <c r="V2625" s="5">
        <v>0</v>
      </c>
      <c r="W2625" s="4" t="s">
        <v>542</v>
      </c>
      <c r="X2625" s="55" t="s">
        <v>543</v>
      </c>
      <c r="Y2625" s="55"/>
      <c r="Z2625" s="55"/>
      <c r="AA2625" s="55"/>
      <c r="AB2625" s="56">
        <v>0</v>
      </c>
      <c r="AC2625" s="56"/>
    </row>
    <row r="2626" spans="1:29" ht="11.1" customHeight="1" x14ac:dyDescent="0.15">
      <c r="A2626" s="6" t="s">
        <v>541</v>
      </c>
      <c r="C2626" s="40" t="s">
        <v>574</v>
      </c>
      <c r="D2626" s="40"/>
      <c r="E2626" s="40"/>
      <c r="F2626" s="40"/>
      <c r="G2626" s="51">
        <v>3574783</v>
      </c>
      <c r="H2626" s="51"/>
      <c r="I2626" s="52" t="s">
        <v>496</v>
      </c>
      <c r="J2626" s="52"/>
      <c r="K2626" s="52"/>
      <c r="L2626" s="52"/>
      <c r="M2626" s="53" t="s">
        <v>575</v>
      </c>
      <c r="N2626" s="53"/>
      <c r="O2626" s="53"/>
      <c r="P2626" s="53" t="s">
        <v>577</v>
      </c>
      <c r="Q2626" s="53"/>
      <c r="R2626" s="53"/>
      <c r="S2626" s="54">
        <v>6.96</v>
      </c>
      <c r="T2626" s="54"/>
      <c r="V2626" s="5">
        <v>0</v>
      </c>
      <c r="W2626" s="4" t="s">
        <v>542</v>
      </c>
      <c r="X2626" s="55" t="s">
        <v>543</v>
      </c>
      <c r="Y2626" s="55"/>
      <c r="Z2626" s="55"/>
      <c r="AA2626" s="55"/>
      <c r="AB2626" s="56">
        <v>0</v>
      </c>
      <c r="AC2626" s="56"/>
    </row>
    <row r="2627" spans="1:29" ht="11.1" customHeight="1" x14ac:dyDescent="0.15">
      <c r="A2627" s="6" t="s">
        <v>541</v>
      </c>
      <c r="C2627" s="40" t="s">
        <v>574</v>
      </c>
      <c r="D2627" s="40"/>
      <c r="E2627" s="40"/>
      <c r="F2627" s="40"/>
      <c r="G2627" s="51">
        <v>3574936</v>
      </c>
      <c r="H2627" s="51"/>
      <c r="I2627" s="52" t="s">
        <v>496</v>
      </c>
      <c r="J2627" s="52"/>
      <c r="K2627" s="52"/>
      <c r="L2627" s="52"/>
      <c r="M2627" s="53" t="s">
        <v>575</v>
      </c>
      <c r="N2627" s="53"/>
      <c r="O2627" s="53"/>
      <c r="P2627" s="53" t="s">
        <v>576</v>
      </c>
      <c r="Q2627" s="53"/>
      <c r="R2627" s="53"/>
      <c r="S2627" s="54">
        <v>4.51</v>
      </c>
      <c r="T2627" s="54"/>
      <c r="V2627" s="5">
        <v>0</v>
      </c>
      <c r="W2627" s="4" t="s">
        <v>542</v>
      </c>
      <c r="X2627" s="55" t="s">
        <v>543</v>
      </c>
      <c r="Y2627" s="55"/>
      <c r="Z2627" s="55"/>
      <c r="AA2627" s="55"/>
      <c r="AB2627" s="56">
        <v>0</v>
      </c>
      <c r="AC2627" s="56"/>
    </row>
    <row r="2628" spans="1:29" ht="11.1" customHeight="1" x14ac:dyDescent="0.15">
      <c r="A2628" s="6" t="s">
        <v>541</v>
      </c>
      <c r="C2628" s="40" t="s">
        <v>574</v>
      </c>
      <c r="D2628" s="40"/>
      <c r="E2628" s="40"/>
      <c r="F2628" s="40"/>
      <c r="G2628" s="51">
        <v>3574966</v>
      </c>
      <c r="H2628" s="51"/>
      <c r="I2628" s="52" t="s">
        <v>496</v>
      </c>
      <c r="J2628" s="52"/>
      <c r="K2628" s="52"/>
      <c r="L2628" s="52"/>
      <c r="M2628" s="53" t="s">
        <v>575</v>
      </c>
      <c r="N2628" s="53"/>
      <c r="O2628" s="53"/>
      <c r="P2628" s="53" t="s">
        <v>577</v>
      </c>
      <c r="Q2628" s="53"/>
      <c r="R2628" s="53"/>
      <c r="S2628" s="54">
        <v>2.4700000000000002</v>
      </c>
      <c r="T2628" s="54"/>
      <c r="V2628" s="5">
        <v>0</v>
      </c>
      <c r="W2628" s="4" t="s">
        <v>542</v>
      </c>
      <c r="X2628" s="55" t="s">
        <v>543</v>
      </c>
      <c r="Y2628" s="55"/>
      <c r="Z2628" s="55"/>
      <c r="AA2628" s="55"/>
      <c r="AB2628" s="56">
        <v>0</v>
      </c>
      <c r="AC2628" s="56"/>
    </row>
    <row r="2629" spans="1:29" ht="11.1" customHeight="1" x14ac:dyDescent="0.15">
      <c r="A2629" s="6" t="s">
        <v>541</v>
      </c>
      <c r="C2629" s="40" t="s">
        <v>574</v>
      </c>
      <c r="D2629" s="40"/>
      <c r="E2629" s="40"/>
      <c r="F2629" s="40"/>
      <c r="G2629" s="51">
        <v>3578355</v>
      </c>
      <c r="H2629" s="51"/>
      <c r="I2629" s="52" t="s">
        <v>497</v>
      </c>
      <c r="J2629" s="52"/>
      <c r="K2629" s="52"/>
      <c r="L2629" s="52"/>
      <c r="M2629" s="53" t="s">
        <v>575</v>
      </c>
      <c r="N2629" s="53"/>
      <c r="O2629" s="53"/>
      <c r="P2629" s="53" t="s">
        <v>576</v>
      </c>
      <c r="Q2629" s="53"/>
      <c r="R2629" s="53"/>
      <c r="S2629" s="54">
        <v>5.56</v>
      </c>
      <c r="T2629" s="54"/>
      <c r="V2629" s="5">
        <v>0</v>
      </c>
      <c r="W2629" s="4" t="s">
        <v>542</v>
      </c>
      <c r="X2629" s="55" t="s">
        <v>543</v>
      </c>
      <c r="Y2629" s="55"/>
      <c r="Z2629" s="55"/>
      <c r="AA2629" s="55"/>
      <c r="AB2629" s="56">
        <v>0</v>
      </c>
      <c r="AC2629" s="56"/>
    </row>
    <row r="2630" spans="1:29" ht="11.1" customHeight="1" x14ac:dyDescent="0.15">
      <c r="A2630" s="6" t="s">
        <v>541</v>
      </c>
      <c r="C2630" s="40" t="s">
        <v>574</v>
      </c>
      <c r="D2630" s="40"/>
      <c r="E2630" s="40"/>
      <c r="F2630" s="40"/>
      <c r="G2630" s="51">
        <v>3578460</v>
      </c>
      <c r="H2630" s="51"/>
      <c r="I2630" s="52" t="s">
        <v>497</v>
      </c>
      <c r="J2630" s="52"/>
      <c r="K2630" s="52"/>
      <c r="L2630" s="52"/>
      <c r="M2630" s="53" t="s">
        <v>575</v>
      </c>
      <c r="N2630" s="53"/>
      <c r="O2630" s="53"/>
      <c r="P2630" s="53" t="s">
        <v>577</v>
      </c>
      <c r="Q2630" s="53"/>
      <c r="R2630" s="53"/>
      <c r="S2630" s="54">
        <v>7.16</v>
      </c>
      <c r="T2630" s="54"/>
      <c r="V2630" s="5">
        <v>0</v>
      </c>
      <c r="W2630" s="4" t="s">
        <v>542</v>
      </c>
      <c r="X2630" s="55" t="s">
        <v>543</v>
      </c>
      <c r="Y2630" s="55"/>
      <c r="Z2630" s="55"/>
      <c r="AA2630" s="55"/>
      <c r="AB2630" s="56">
        <v>0</v>
      </c>
      <c r="AC2630" s="56"/>
    </row>
    <row r="2631" spans="1:29" ht="11.1" customHeight="1" x14ac:dyDescent="0.15">
      <c r="A2631" s="6" t="s">
        <v>541</v>
      </c>
      <c r="C2631" s="40" t="s">
        <v>574</v>
      </c>
      <c r="D2631" s="40"/>
      <c r="E2631" s="40"/>
      <c r="F2631" s="40"/>
      <c r="G2631" s="51">
        <v>3578645</v>
      </c>
      <c r="H2631" s="51"/>
      <c r="I2631" s="52" t="s">
        <v>497</v>
      </c>
      <c r="J2631" s="52"/>
      <c r="K2631" s="52"/>
      <c r="L2631" s="52"/>
      <c r="M2631" s="53" t="s">
        <v>575</v>
      </c>
      <c r="N2631" s="53"/>
      <c r="O2631" s="53"/>
      <c r="P2631" s="53" t="s">
        <v>577</v>
      </c>
      <c r="Q2631" s="53"/>
      <c r="R2631" s="53"/>
      <c r="S2631" s="54">
        <v>2.33</v>
      </c>
      <c r="T2631" s="54"/>
      <c r="V2631" s="5">
        <v>0</v>
      </c>
      <c r="W2631" s="4" t="s">
        <v>542</v>
      </c>
      <c r="X2631" s="55" t="s">
        <v>543</v>
      </c>
      <c r="Y2631" s="55"/>
      <c r="Z2631" s="55"/>
      <c r="AA2631" s="55"/>
      <c r="AB2631" s="56">
        <v>0</v>
      </c>
      <c r="AC2631" s="56"/>
    </row>
    <row r="2632" spans="1:29" ht="11.1" customHeight="1" x14ac:dyDescent="0.15">
      <c r="A2632" s="6" t="s">
        <v>541</v>
      </c>
      <c r="C2632" s="40" t="s">
        <v>574</v>
      </c>
      <c r="D2632" s="40"/>
      <c r="E2632" s="40"/>
      <c r="F2632" s="40"/>
      <c r="G2632" s="51">
        <v>3578689</v>
      </c>
      <c r="H2632" s="51"/>
      <c r="I2632" s="52" t="s">
        <v>497</v>
      </c>
      <c r="J2632" s="52"/>
      <c r="K2632" s="52"/>
      <c r="L2632" s="52"/>
      <c r="M2632" s="53" t="s">
        <v>575</v>
      </c>
      <c r="N2632" s="53"/>
      <c r="O2632" s="53"/>
      <c r="P2632" s="53" t="s">
        <v>576</v>
      </c>
      <c r="Q2632" s="53"/>
      <c r="R2632" s="53"/>
      <c r="S2632" s="54">
        <v>4.5999999999999996</v>
      </c>
      <c r="T2632" s="54"/>
      <c r="V2632" s="5">
        <v>0</v>
      </c>
      <c r="W2632" s="4" t="s">
        <v>542</v>
      </c>
      <c r="X2632" s="55" t="s">
        <v>543</v>
      </c>
      <c r="Y2632" s="55"/>
      <c r="Z2632" s="55"/>
      <c r="AA2632" s="55"/>
      <c r="AB2632" s="56">
        <v>0</v>
      </c>
      <c r="AC2632" s="56"/>
    </row>
    <row r="2633" spans="1:29" ht="11.1" customHeight="1" x14ac:dyDescent="0.15">
      <c r="A2633" s="6" t="s">
        <v>541</v>
      </c>
      <c r="C2633" s="40" t="s">
        <v>574</v>
      </c>
      <c r="D2633" s="40"/>
      <c r="E2633" s="40"/>
      <c r="F2633" s="40"/>
      <c r="G2633" s="51">
        <v>3582177</v>
      </c>
      <c r="H2633" s="51"/>
      <c r="I2633" s="52" t="s">
        <v>498</v>
      </c>
      <c r="J2633" s="52"/>
      <c r="K2633" s="52"/>
      <c r="L2633" s="52"/>
      <c r="M2633" s="53" t="s">
        <v>575</v>
      </c>
      <c r="N2633" s="53"/>
      <c r="O2633" s="53"/>
      <c r="P2633" s="53" t="s">
        <v>576</v>
      </c>
      <c r="Q2633" s="53"/>
      <c r="R2633" s="53"/>
      <c r="S2633" s="54">
        <v>6.09</v>
      </c>
      <c r="T2633" s="54"/>
      <c r="V2633" s="5">
        <v>0</v>
      </c>
      <c r="W2633" s="4" t="s">
        <v>542</v>
      </c>
      <c r="X2633" s="55" t="s">
        <v>543</v>
      </c>
      <c r="Y2633" s="55"/>
      <c r="Z2633" s="55"/>
      <c r="AA2633" s="55"/>
      <c r="AB2633" s="56">
        <v>0</v>
      </c>
      <c r="AC2633" s="56"/>
    </row>
    <row r="2634" spans="1:29" ht="11.1" customHeight="1" x14ac:dyDescent="0.15">
      <c r="A2634" s="6" t="s">
        <v>541</v>
      </c>
      <c r="C2634" s="40" t="s">
        <v>574</v>
      </c>
      <c r="D2634" s="40"/>
      <c r="E2634" s="40"/>
      <c r="F2634" s="40"/>
      <c r="G2634" s="51">
        <v>3582189</v>
      </c>
      <c r="H2634" s="51"/>
      <c r="I2634" s="52" t="s">
        <v>498</v>
      </c>
      <c r="J2634" s="52"/>
      <c r="K2634" s="52"/>
      <c r="L2634" s="52"/>
      <c r="M2634" s="53" t="s">
        <v>575</v>
      </c>
      <c r="N2634" s="53"/>
      <c r="O2634" s="53"/>
      <c r="P2634" s="53" t="s">
        <v>578</v>
      </c>
      <c r="Q2634" s="53"/>
      <c r="R2634" s="53"/>
      <c r="S2634" s="54">
        <v>5.94</v>
      </c>
      <c r="T2634" s="54"/>
      <c r="V2634" s="5">
        <v>0</v>
      </c>
      <c r="W2634" s="4" t="s">
        <v>542</v>
      </c>
      <c r="X2634" s="55" t="s">
        <v>543</v>
      </c>
      <c r="Y2634" s="55"/>
      <c r="Z2634" s="55"/>
      <c r="AA2634" s="55"/>
      <c r="AB2634" s="56">
        <v>0</v>
      </c>
      <c r="AC2634" s="56"/>
    </row>
    <row r="2635" spans="1:29" ht="11.1" customHeight="1" x14ac:dyDescent="0.15">
      <c r="A2635" s="6" t="s">
        <v>541</v>
      </c>
      <c r="C2635" s="40" t="s">
        <v>574</v>
      </c>
      <c r="D2635" s="40"/>
      <c r="E2635" s="40"/>
      <c r="F2635" s="40"/>
      <c r="G2635" s="51">
        <v>3582470</v>
      </c>
      <c r="H2635" s="51"/>
      <c r="I2635" s="52" t="s">
        <v>498</v>
      </c>
      <c r="J2635" s="52"/>
      <c r="K2635" s="52"/>
      <c r="L2635" s="52"/>
      <c r="M2635" s="53" t="s">
        <v>575</v>
      </c>
      <c r="N2635" s="53"/>
      <c r="O2635" s="53"/>
      <c r="P2635" s="53" t="s">
        <v>577</v>
      </c>
      <c r="Q2635" s="53"/>
      <c r="R2635" s="53"/>
      <c r="S2635" s="54">
        <v>5.1100000000000003</v>
      </c>
      <c r="T2635" s="54"/>
      <c r="V2635" s="5">
        <v>0</v>
      </c>
      <c r="W2635" s="4" t="s">
        <v>542</v>
      </c>
      <c r="X2635" s="55" t="s">
        <v>543</v>
      </c>
      <c r="Y2635" s="55"/>
      <c r="Z2635" s="55"/>
      <c r="AA2635" s="55"/>
      <c r="AB2635" s="56">
        <v>0</v>
      </c>
      <c r="AC2635" s="56"/>
    </row>
    <row r="2636" spans="1:29" ht="11.1" customHeight="1" x14ac:dyDescent="0.15">
      <c r="A2636" s="6" t="s">
        <v>541</v>
      </c>
      <c r="C2636" s="40" t="s">
        <v>574</v>
      </c>
      <c r="D2636" s="40"/>
      <c r="E2636" s="40"/>
      <c r="F2636" s="40"/>
      <c r="G2636" s="51">
        <v>3582488</v>
      </c>
      <c r="H2636" s="51"/>
      <c r="I2636" s="52" t="s">
        <v>498</v>
      </c>
      <c r="J2636" s="52"/>
      <c r="K2636" s="52"/>
      <c r="L2636" s="52"/>
      <c r="M2636" s="53" t="s">
        <v>575</v>
      </c>
      <c r="N2636" s="53"/>
      <c r="O2636" s="53"/>
      <c r="P2636" s="53" t="s">
        <v>576</v>
      </c>
      <c r="Q2636" s="53"/>
      <c r="R2636" s="53"/>
      <c r="S2636" s="54">
        <v>4.8899999999999997</v>
      </c>
      <c r="T2636" s="54"/>
      <c r="V2636" s="5">
        <v>0</v>
      </c>
      <c r="W2636" s="4" t="s">
        <v>542</v>
      </c>
      <c r="X2636" s="55" t="s">
        <v>543</v>
      </c>
      <c r="Y2636" s="55"/>
      <c r="Z2636" s="55"/>
      <c r="AA2636" s="55"/>
      <c r="AB2636" s="56">
        <v>0</v>
      </c>
      <c r="AC2636" s="56"/>
    </row>
    <row r="2637" spans="1:29" ht="11.1" customHeight="1" x14ac:dyDescent="0.15">
      <c r="A2637" s="6" t="s">
        <v>541</v>
      </c>
      <c r="C2637" s="40" t="s">
        <v>574</v>
      </c>
      <c r="D2637" s="40"/>
      <c r="E2637" s="40"/>
      <c r="F2637" s="40"/>
      <c r="G2637" s="51">
        <v>3585463</v>
      </c>
      <c r="H2637" s="51"/>
      <c r="I2637" s="52" t="s">
        <v>500</v>
      </c>
      <c r="J2637" s="52"/>
      <c r="K2637" s="52"/>
      <c r="L2637" s="52"/>
      <c r="M2637" s="53" t="s">
        <v>575</v>
      </c>
      <c r="N2637" s="53"/>
      <c r="O2637" s="53"/>
      <c r="P2637" s="53" t="s">
        <v>576</v>
      </c>
      <c r="Q2637" s="53"/>
      <c r="R2637" s="53"/>
      <c r="S2637" s="54">
        <v>6.08</v>
      </c>
      <c r="T2637" s="54"/>
      <c r="V2637" s="5">
        <v>0</v>
      </c>
      <c r="W2637" s="4" t="s">
        <v>542</v>
      </c>
      <c r="X2637" s="55" t="s">
        <v>543</v>
      </c>
      <c r="Y2637" s="55"/>
      <c r="Z2637" s="55"/>
      <c r="AA2637" s="55"/>
      <c r="AB2637" s="56">
        <v>0</v>
      </c>
      <c r="AC2637" s="56"/>
    </row>
    <row r="2638" spans="1:29" ht="11.1" customHeight="1" x14ac:dyDescent="0.15">
      <c r="A2638" s="6" t="s">
        <v>541</v>
      </c>
      <c r="C2638" s="40" t="s">
        <v>574</v>
      </c>
      <c r="D2638" s="40"/>
      <c r="E2638" s="40"/>
      <c r="F2638" s="40"/>
      <c r="G2638" s="51">
        <v>3585568</v>
      </c>
      <c r="H2638" s="51"/>
      <c r="I2638" s="52" t="s">
        <v>500</v>
      </c>
      <c r="J2638" s="52"/>
      <c r="K2638" s="52"/>
      <c r="L2638" s="52"/>
      <c r="M2638" s="53" t="s">
        <v>575</v>
      </c>
      <c r="N2638" s="53"/>
      <c r="O2638" s="53"/>
      <c r="P2638" s="53" t="s">
        <v>577</v>
      </c>
      <c r="Q2638" s="53"/>
      <c r="R2638" s="53"/>
      <c r="S2638" s="54">
        <v>8.51</v>
      </c>
      <c r="T2638" s="54"/>
      <c r="V2638" s="5">
        <v>0</v>
      </c>
      <c r="W2638" s="4" t="s">
        <v>542</v>
      </c>
      <c r="X2638" s="55" t="s">
        <v>543</v>
      </c>
      <c r="Y2638" s="55"/>
      <c r="Z2638" s="55"/>
      <c r="AA2638" s="55"/>
      <c r="AB2638" s="56">
        <v>0</v>
      </c>
      <c r="AC2638" s="56"/>
    </row>
    <row r="2639" spans="1:29" ht="11.1" customHeight="1" x14ac:dyDescent="0.15">
      <c r="A2639" s="6" t="s">
        <v>541</v>
      </c>
      <c r="C2639" s="40" t="s">
        <v>574</v>
      </c>
      <c r="D2639" s="40"/>
      <c r="E2639" s="40"/>
      <c r="F2639" s="40"/>
      <c r="G2639" s="51">
        <v>3585758</v>
      </c>
      <c r="H2639" s="51"/>
      <c r="I2639" s="52" t="s">
        <v>500</v>
      </c>
      <c r="J2639" s="52"/>
      <c r="K2639" s="52"/>
      <c r="L2639" s="52"/>
      <c r="M2639" s="53" t="s">
        <v>575</v>
      </c>
      <c r="N2639" s="53"/>
      <c r="O2639" s="53"/>
      <c r="P2639" s="53" t="s">
        <v>576</v>
      </c>
      <c r="Q2639" s="53"/>
      <c r="R2639" s="53"/>
      <c r="S2639" s="54">
        <v>5.79</v>
      </c>
      <c r="T2639" s="54"/>
      <c r="V2639" s="5">
        <v>0</v>
      </c>
      <c r="W2639" s="4" t="s">
        <v>542</v>
      </c>
      <c r="X2639" s="55" t="s">
        <v>543</v>
      </c>
      <c r="Y2639" s="55"/>
      <c r="Z2639" s="55"/>
      <c r="AA2639" s="55"/>
      <c r="AB2639" s="56">
        <v>0</v>
      </c>
      <c r="AC2639" s="56"/>
    </row>
    <row r="2640" spans="1:29" ht="11.1" customHeight="1" x14ac:dyDescent="0.15">
      <c r="A2640" s="6" t="s">
        <v>541</v>
      </c>
      <c r="C2640" s="40" t="s">
        <v>574</v>
      </c>
      <c r="D2640" s="40"/>
      <c r="E2640" s="40"/>
      <c r="F2640" s="40"/>
      <c r="G2640" s="51">
        <v>3585759</v>
      </c>
      <c r="H2640" s="51"/>
      <c r="I2640" s="52" t="s">
        <v>500</v>
      </c>
      <c r="J2640" s="52"/>
      <c r="K2640" s="52"/>
      <c r="L2640" s="52"/>
      <c r="M2640" s="53" t="s">
        <v>575</v>
      </c>
      <c r="N2640" s="53"/>
      <c r="O2640" s="53"/>
      <c r="P2640" s="53" t="s">
        <v>577</v>
      </c>
      <c r="Q2640" s="53"/>
      <c r="R2640" s="53"/>
      <c r="S2640" s="54">
        <v>4.79</v>
      </c>
      <c r="T2640" s="54"/>
      <c r="V2640" s="5">
        <v>0</v>
      </c>
      <c r="W2640" s="4" t="s">
        <v>542</v>
      </c>
      <c r="X2640" s="55" t="s">
        <v>543</v>
      </c>
      <c r="Y2640" s="55"/>
      <c r="Z2640" s="55"/>
      <c r="AA2640" s="55"/>
      <c r="AB2640" s="56">
        <v>0</v>
      </c>
      <c r="AC2640" s="56"/>
    </row>
    <row r="2641" spans="1:31" ht="11.1" customHeight="1" x14ac:dyDescent="0.15">
      <c r="A2641" s="6" t="s">
        <v>541</v>
      </c>
      <c r="C2641" s="40" t="s">
        <v>574</v>
      </c>
      <c r="D2641" s="40"/>
      <c r="E2641" s="40"/>
      <c r="F2641" s="40"/>
      <c r="G2641" s="51">
        <v>3589341</v>
      </c>
      <c r="H2641" s="51"/>
      <c r="I2641" s="52" t="s">
        <v>501</v>
      </c>
      <c r="J2641" s="52"/>
      <c r="K2641" s="52"/>
      <c r="L2641" s="52"/>
      <c r="M2641" s="53" t="s">
        <v>575</v>
      </c>
      <c r="N2641" s="53"/>
      <c r="O2641" s="53"/>
      <c r="P2641" s="53" t="s">
        <v>578</v>
      </c>
      <c r="Q2641" s="53"/>
      <c r="R2641" s="53"/>
      <c r="S2641" s="54">
        <v>6.61</v>
      </c>
      <c r="T2641" s="54"/>
      <c r="V2641" s="5">
        <v>0</v>
      </c>
      <c r="W2641" s="4" t="s">
        <v>542</v>
      </c>
      <c r="X2641" s="55" t="s">
        <v>543</v>
      </c>
      <c r="Y2641" s="55"/>
      <c r="Z2641" s="55"/>
      <c r="AA2641" s="55"/>
      <c r="AB2641" s="56">
        <v>0</v>
      </c>
      <c r="AC2641" s="56"/>
    </row>
    <row r="2642" spans="1:31" ht="11.1" customHeight="1" x14ac:dyDescent="0.15">
      <c r="A2642" s="6" t="s">
        <v>541</v>
      </c>
      <c r="C2642" s="40" t="s">
        <v>574</v>
      </c>
      <c r="D2642" s="40"/>
      <c r="E2642" s="40"/>
      <c r="F2642" s="40"/>
      <c r="G2642" s="51">
        <v>3589564</v>
      </c>
      <c r="H2642" s="51"/>
      <c r="I2642" s="52" t="s">
        <v>501</v>
      </c>
      <c r="J2642" s="52"/>
      <c r="K2642" s="52"/>
      <c r="L2642" s="52"/>
      <c r="M2642" s="53" t="s">
        <v>575</v>
      </c>
      <c r="N2642" s="53"/>
      <c r="O2642" s="53"/>
      <c r="P2642" s="53" t="s">
        <v>576</v>
      </c>
      <c r="Q2642" s="53"/>
      <c r="R2642" s="53"/>
      <c r="S2642" s="54">
        <v>9.15</v>
      </c>
      <c r="T2642" s="54"/>
      <c r="V2642" s="5">
        <v>0</v>
      </c>
      <c r="W2642" s="4" t="s">
        <v>542</v>
      </c>
      <c r="X2642" s="55" t="s">
        <v>543</v>
      </c>
      <c r="Y2642" s="55"/>
      <c r="Z2642" s="55"/>
      <c r="AA2642" s="55"/>
      <c r="AB2642" s="56">
        <v>0</v>
      </c>
      <c r="AC2642" s="56"/>
    </row>
    <row r="2643" spans="1:31" ht="11.1" customHeight="1" x14ac:dyDescent="0.15">
      <c r="A2643" s="6" t="s">
        <v>541</v>
      </c>
      <c r="C2643" s="40" t="s">
        <v>574</v>
      </c>
      <c r="D2643" s="40"/>
      <c r="E2643" s="40"/>
      <c r="F2643" s="40"/>
      <c r="G2643" s="51">
        <v>3589576</v>
      </c>
      <c r="H2643" s="51"/>
      <c r="I2643" s="52" t="s">
        <v>501</v>
      </c>
      <c r="J2643" s="52"/>
      <c r="K2643" s="52"/>
      <c r="L2643" s="52"/>
      <c r="M2643" s="53" t="s">
        <v>575</v>
      </c>
      <c r="N2643" s="53"/>
      <c r="O2643" s="53"/>
      <c r="P2643" s="53" t="s">
        <v>578</v>
      </c>
      <c r="Q2643" s="53"/>
      <c r="R2643" s="53"/>
      <c r="S2643" s="54">
        <v>4.7300000000000004</v>
      </c>
      <c r="T2643" s="54"/>
      <c r="V2643" s="5">
        <v>0</v>
      </c>
      <c r="W2643" s="4" t="s">
        <v>542</v>
      </c>
      <c r="X2643" s="55" t="s">
        <v>543</v>
      </c>
      <c r="Y2643" s="55"/>
      <c r="Z2643" s="55"/>
      <c r="AA2643" s="55"/>
      <c r="AB2643" s="56">
        <v>0</v>
      </c>
      <c r="AC2643" s="56"/>
    </row>
    <row r="2644" spans="1:31" ht="11.1" customHeight="1" x14ac:dyDescent="0.15">
      <c r="A2644" s="6" t="s">
        <v>541</v>
      </c>
      <c r="C2644" s="40" t="s">
        <v>574</v>
      </c>
      <c r="D2644" s="40"/>
      <c r="E2644" s="40"/>
      <c r="F2644" s="40"/>
      <c r="G2644" s="51">
        <v>3592970</v>
      </c>
      <c r="H2644" s="51"/>
      <c r="I2644" s="52" t="s">
        <v>502</v>
      </c>
      <c r="J2644" s="52"/>
      <c r="K2644" s="52"/>
      <c r="L2644" s="52"/>
      <c r="M2644" s="53" t="s">
        <v>575</v>
      </c>
      <c r="N2644" s="53"/>
      <c r="O2644" s="53"/>
      <c r="P2644" s="53" t="s">
        <v>576</v>
      </c>
      <c r="Q2644" s="53"/>
      <c r="R2644" s="53"/>
      <c r="S2644" s="54">
        <v>6.57</v>
      </c>
      <c r="T2644" s="54"/>
      <c r="V2644" s="5">
        <v>0</v>
      </c>
      <c r="W2644" s="4" t="s">
        <v>542</v>
      </c>
      <c r="X2644" s="55" t="s">
        <v>543</v>
      </c>
      <c r="Y2644" s="55"/>
      <c r="Z2644" s="55"/>
      <c r="AA2644" s="55"/>
      <c r="AB2644" s="56">
        <v>0</v>
      </c>
      <c r="AC2644" s="56"/>
    </row>
    <row r="2645" spans="1:31" ht="11.1" customHeight="1" x14ac:dyDescent="0.15">
      <c r="A2645" s="6" t="s">
        <v>541</v>
      </c>
      <c r="C2645" s="40" t="s">
        <v>574</v>
      </c>
      <c r="D2645" s="40"/>
      <c r="E2645" s="40"/>
      <c r="F2645" s="40"/>
      <c r="G2645" s="51">
        <v>3593032</v>
      </c>
      <c r="H2645" s="51"/>
      <c r="I2645" s="52" t="s">
        <v>502</v>
      </c>
      <c r="J2645" s="52"/>
      <c r="K2645" s="52"/>
      <c r="L2645" s="52"/>
      <c r="M2645" s="53" t="s">
        <v>575</v>
      </c>
      <c r="N2645" s="53"/>
      <c r="O2645" s="53"/>
      <c r="P2645" s="53" t="s">
        <v>577</v>
      </c>
      <c r="Q2645" s="53"/>
      <c r="R2645" s="53"/>
      <c r="S2645" s="54">
        <v>7.7</v>
      </c>
      <c r="T2645" s="54"/>
      <c r="V2645" s="5">
        <v>0</v>
      </c>
      <c r="W2645" s="4" t="s">
        <v>542</v>
      </c>
      <c r="X2645" s="55" t="s">
        <v>543</v>
      </c>
      <c r="Y2645" s="55"/>
      <c r="Z2645" s="55"/>
      <c r="AA2645" s="55"/>
      <c r="AB2645" s="56">
        <v>0</v>
      </c>
      <c r="AC2645" s="56"/>
    </row>
    <row r="2646" spans="1:31" ht="2.1" customHeight="1" x14ac:dyDescent="0.15"/>
    <row r="2647" spans="1:31" ht="13.9" customHeight="1" x14ac:dyDescent="0.15">
      <c r="Q2647" s="37" t="s">
        <v>580</v>
      </c>
      <c r="R2647" s="37"/>
      <c r="S2647" s="37"/>
      <c r="AA2647" s="57" t="s">
        <v>494</v>
      </c>
      <c r="AB2647" s="57"/>
      <c r="AC2647" s="57"/>
      <c r="AD2647" s="57"/>
      <c r="AE2647" s="57"/>
    </row>
    <row r="2648" spans="1:31" ht="13.9" customHeight="1" x14ac:dyDescent="0.15">
      <c r="A2648" s="2" t="s">
        <v>531</v>
      </c>
      <c r="C2648" s="40" t="s">
        <v>532</v>
      </c>
      <c r="D2648" s="40"/>
      <c r="E2648" s="40"/>
      <c r="G2648" s="41" t="s">
        <v>533</v>
      </c>
      <c r="H2648" s="41"/>
      <c r="I2648" s="40" t="s">
        <v>534</v>
      </c>
      <c r="J2648" s="40"/>
      <c r="K2648" s="40"/>
      <c r="L2648" s="40"/>
      <c r="M2648" s="40" t="s">
        <v>535</v>
      </c>
      <c r="N2648" s="40"/>
      <c r="O2648" s="40"/>
      <c r="P2648" s="40" t="s">
        <v>536</v>
      </c>
      <c r="Q2648" s="40"/>
      <c r="R2648" s="40"/>
      <c r="S2648" s="42" t="s">
        <v>537</v>
      </c>
      <c r="T2648" s="42"/>
      <c r="V2648" s="3" t="s">
        <v>538</v>
      </c>
      <c r="Z2648" s="42" t="s">
        <v>539</v>
      </c>
      <c r="AA2648" s="42"/>
      <c r="AB2648" s="42" t="s">
        <v>540</v>
      </c>
      <c r="AC2648" s="42"/>
    </row>
    <row r="2649" spans="1:31" ht="0.75" customHeight="1" x14ac:dyDescent="0.15">
      <c r="A2649" s="43" t="s">
        <v>541</v>
      </c>
      <c r="B2649" s="1" t="s">
        <v>542</v>
      </c>
      <c r="C2649" s="44" t="s">
        <v>574</v>
      </c>
      <c r="D2649" s="44"/>
      <c r="E2649" s="44"/>
      <c r="F2649" s="44"/>
      <c r="G2649" s="45">
        <v>3593263</v>
      </c>
      <c r="H2649" s="45"/>
      <c r="I2649" s="46" t="s">
        <v>502</v>
      </c>
      <c r="J2649" s="46"/>
      <c r="K2649" s="46"/>
      <c r="L2649" s="46"/>
      <c r="M2649" s="47" t="s">
        <v>575</v>
      </c>
      <c r="N2649" s="47"/>
      <c r="O2649" s="47"/>
      <c r="P2649" s="47" t="s">
        <v>577</v>
      </c>
      <c r="Q2649" s="47"/>
      <c r="R2649" s="47"/>
      <c r="S2649" s="48">
        <v>3.53</v>
      </c>
      <c r="T2649" s="48"/>
      <c r="U2649" s="1" t="s">
        <v>542</v>
      </c>
      <c r="V2649" s="48">
        <v>0</v>
      </c>
      <c r="W2649" s="47" t="s">
        <v>542</v>
      </c>
      <c r="X2649" s="49" t="s">
        <v>543</v>
      </c>
      <c r="Y2649" s="49"/>
      <c r="Z2649" s="49"/>
      <c r="AA2649" s="49"/>
      <c r="AB2649" s="50">
        <v>0</v>
      </c>
      <c r="AC2649" s="50"/>
      <c r="AD2649" s="1" t="s">
        <v>542</v>
      </c>
    </row>
    <row r="2650" spans="1:31" ht="10.35" customHeight="1" x14ac:dyDescent="0.15">
      <c r="A2650" s="43"/>
      <c r="C2650" s="44"/>
      <c r="D2650" s="44"/>
      <c r="E2650" s="44"/>
      <c r="F2650" s="44"/>
      <c r="G2650" s="45"/>
      <c r="H2650" s="45"/>
      <c r="I2650" s="46"/>
      <c r="J2650" s="46"/>
      <c r="K2650" s="46"/>
      <c r="L2650" s="46"/>
      <c r="M2650" s="47"/>
      <c r="N2650" s="47"/>
      <c r="O2650" s="47"/>
      <c r="P2650" s="47"/>
      <c r="Q2650" s="47"/>
      <c r="R2650" s="47"/>
      <c r="S2650" s="48"/>
      <c r="T2650" s="48"/>
      <c r="V2650" s="48"/>
      <c r="W2650" s="47"/>
      <c r="X2650" s="49"/>
      <c r="Y2650" s="49"/>
      <c r="Z2650" s="49"/>
      <c r="AA2650" s="49"/>
      <c r="AB2650" s="50"/>
      <c r="AC2650" s="50"/>
    </row>
    <row r="2651" spans="1:31" ht="11.1" customHeight="1" x14ac:dyDescent="0.15">
      <c r="A2651" s="6" t="s">
        <v>541</v>
      </c>
      <c r="C2651" s="40" t="s">
        <v>574</v>
      </c>
      <c r="D2651" s="40"/>
      <c r="E2651" s="40"/>
      <c r="F2651" s="40"/>
      <c r="G2651" s="51">
        <v>3593267</v>
      </c>
      <c r="H2651" s="51"/>
      <c r="I2651" s="52" t="s">
        <v>502</v>
      </c>
      <c r="J2651" s="52"/>
      <c r="K2651" s="52"/>
      <c r="L2651" s="52"/>
      <c r="M2651" s="53" t="s">
        <v>575</v>
      </c>
      <c r="N2651" s="53"/>
      <c r="O2651" s="53"/>
      <c r="P2651" s="53" t="s">
        <v>576</v>
      </c>
      <c r="Q2651" s="53"/>
      <c r="R2651" s="53"/>
      <c r="S2651" s="54">
        <v>5.25</v>
      </c>
      <c r="T2651" s="54"/>
      <c r="V2651" s="5">
        <v>0</v>
      </c>
      <c r="W2651" s="4" t="s">
        <v>542</v>
      </c>
      <c r="X2651" s="55" t="s">
        <v>543</v>
      </c>
      <c r="Y2651" s="55"/>
      <c r="Z2651" s="55"/>
      <c r="AA2651" s="55"/>
      <c r="AB2651" s="56">
        <v>0</v>
      </c>
      <c r="AC2651" s="56"/>
    </row>
    <row r="2652" spans="1:31" ht="11.1" customHeight="1" x14ac:dyDescent="0.15">
      <c r="A2652" s="6" t="s">
        <v>541</v>
      </c>
      <c r="C2652" s="40" t="s">
        <v>574</v>
      </c>
      <c r="D2652" s="40"/>
      <c r="E2652" s="40"/>
      <c r="F2652" s="40"/>
      <c r="G2652" s="51">
        <v>3596592</v>
      </c>
      <c r="H2652" s="51"/>
      <c r="I2652" s="52" t="s">
        <v>503</v>
      </c>
      <c r="J2652" s="52"/>
      <c r="K2652" s="52"/>
      <c r="L2652" s="52"/>
      <c r="M2652" s="53" t="s">
        <v>575</v>
      </c>
      <c r="N2652" s="53"/>
      <c r="O2652" s="53"/>
      <c r="P2652" s="53" t="s">
        <v>576</v>
      </c>
      <c r="Q2652" s="53"/>
      <c r="R2652" s="53"/>
      <c r="S2652" s="54">
        <v>6.21</v>
      </c>
      <c r="T2652" s="54"/>
      <c r="V2652" s="5">
        <v>0</v>
      </c>
      <c r="W2652" s="4" t="s">
        <v>542</v>
      </c>
      <c r="X2652" s="55" t="s">
        <v>543</v>
      </c>
      <c r="Y2652" s="55"/>
      <c r="Z2652" s="55"/>
      <c r="AA2652" s="55"/>
      <c r="AB2652" s="56">
        <v>0</v>
      </c>
      <c r="AC2652" s="56"/>
    </row>
    <row r="2653" spans="1:31" ht="11.1" customHeight="1" x14ac:dyDescent="0.15">
      <c r="A2653" s="6" t="s">
        <v>541</v>
      </c>
      <c r="C2653" s="40" t="s">
        <v>574</v>
      </c>
      <c r="D2653" s="40"/>
      <c r="E2653" s="40"/>
      <c r="F2653" s="40"/>
      <c r="G2653" s="51">
        <v>3596712</v>
      </c>
      <c r="H2653" s="51"/>
      <c r="I2653" s="52" t="s">
        <v>503</v>
      </c>
      <c r="J2653" s="52"/>
      <c r="K2653" s="52"/>
      <c r="L2653" s="52"/>
      <c r="M2653" s="53" t="s">
        <v>575</v>
      </c>
      <c r="N2653" s="53"/>
      <c r="O2653" s="53"/>
      <c r="P2653" s="53" t="s">
        <v>577</v>
      </c>
      <c r="Q2653" s="53"/>
      <c r="R2653" s="53"/>
      <c r="S2653" s="54">
        <v>7.81</v>
      </c>
      <c r="T2653" s="54"/>
      <c r="V2653" s="5">
        <v>0</v>
      </c>
      <c r="W2653" s="4" t="s">
        <v>542</v>
      </c>
      <c r="X2653" s="55" t="s">
        <v>543</v>
      </c>
      <c r="Y2653" s="55"/>
      <c r="Z2653" s="55"/>
      <c r="AA2653" s="55"/>
      <c r="AB2653" s="56">
        <v>0</v>
      </c>
      <c r="AC2653" s="56"/>
    </row>
    <row r="2654" spans="1:31" ht="11.1" customHeight="1" x14ac:dyDescent="0.15">
      <c r="A2654" s="6" t="s">
        <v>541</v>
      </c>
      <c r="C2654" s="40" t="s">
        <v>574</v>
      </c>
      <c r="D2654" s="40"/>
      <c r="E2654" s="40"/>
      <c r="F2654" s="40"/>
      <c r="G2654" s="51">
        <v>3596935</v>
      </c>
      <c r="H2654" s="51"/>
      <c r="I2654" s="52" t="s">
        <v>503</v>
      </c>
      <c r="J2654" s="52"/>
      <c r="K2654" s="52"/>
      <c r="L2654" s="52"/>
      <c r="M2654" s="53" t="s">
        <v>575</v>
      </c>
      <c r="N2654" s="53"/>
      <c r="O2654" s="53"/>
      <c r="P2654" s="53" t="s">
        <v>577</v>
      </c>
      <c r="Q2654" s="53"/>
      <c r="R2654" s="53"/>
      <c r="S2654" s="54">
        <v>2.79</v>
      </c>
      <c r="T2654" s="54"/>
      <c r="V2654" s="5">
        <v>0</v>
      </c>
      <c r="W2654" s="4" t="s">
        <v>542</v>
      </c>
      <c r="X2654" s="55" t="s">
        <v>543</v>
      </c>
      <c r="Y2654" s="55"/>
      <c r="Z2654" s="55"/>
      <c r="AA2654" s="55"/>
      <c r="AB2654" s="56">
        <v>0</v>
      </c>
      <c r="AC2654" s="56"/>
    </row>
    <row r="2655" spans="1:31" ht="11.1" customHeight="1" x14ac:dyDescent="0.15">
      <c r="A2655" s="6" t="s">
        <v>541</v>
      </c>
      <c r="C2655" s="40" t="s">
        <v>574</v>
      </c>
      <c r="D2655" s="40"/>
      <c r="E2655" s="40"/>
      <c r="F2655" s="40"/>
      <c r="G2655" s="51">
        <v>3596936</v>
      </c>
      <c r="H2655" s="51"/>
      <c r="I2655" s="52" t="s">
        <v>503</v>
      </c>
      <c r="J2655" s="52"/>
      <c r="K2655" s="52"/>
      <c r="L2655" s="52"/>
      <c r="M2655" s="53" t="s">
        <v>575</v>
      </c>
      <c r="N2655" s="53"/>
      <c r="O2655" s="53"/>
      <c r="P2655" s="53" t="s">
        <v>576</v>
      </c>
      <c r="Q2655" s="53"/>
      <c r="R2655" s="53"/>
      <c r="S2655" s="54">
        <v>4.91</v>
      </c>
      <c r="T2655" s="54"/>
      <c r="V2655" s="5">
        <v>0</v>
      </c>
      <c r="W2655" s="4" t="s">
        <v>542</v>
      </c>
      <c r="X2655" s="55" t="s">
        <v>543</v>
      </c>
      <c r="Y2655" s="55"/>
      <c r="Z2655" s="55"/>
      <c r="AA2655" s="55"/>
      <c r="AB2655" s="56">
        <v>0</v>
      </c>
      <c r="AC2655" s="56"/>
    </row>
    <row r="2656" spans="1:31" ht="11.1" customHeight="1" x14ac:dyDescent="0.15">
      <c r="A2656" s="6" t="s">
        <v>541</v>
      </c>
      <c r="C2656" s="40" t="s">
        <v>574</v>
      </c>
      <c r="D2656" s="40"/>
      <c r="E2656" s="40"/>
      <c r="F2656" s="40"/>
      <c r="G2656" s="51">
        <v>3600428</v>
      </c>
      <c r="H2656" s="51"/>
      <c r="I2656" s="52" t="s">
        <v>505</v>
      </c>
      <c r="J2656" s="52"/>
      <c r="K2656" s="52"/>
      <c r="L2656" s="52"/>
      <c r="M2656" s="53" t="s">
        <v>575</v>
      </c>
      <c r="N2656" s="53"/>
      <c r="O2656" s="53"/>
      <c r="P2656" s="53" t="s">
        <v>576</v>
      </c>
      <c r="Q2656" s="53"/>
      <c r="R2656" s="53"/>
      <c r="S2656" s="54">
        <v>6.49</v>
      </c>
      <c r="T2656" s="54"/>
      <c r="V2656" s="5">
        <v>0</v>
      </c>
      <c r="W2656" s="4" t="s">
        <v>542</v>
      </c>
      <c r="X2656" s="55" t="s">
        <v>543</v>
      </c>
      <c r="Y2656" s="55"/>
      <c r="Z2656" s="55"/>
      <c r="AA2656" s="55"/>
      <c r="AB2656" s="56">
        <v>0</v>
      </c>
      <c r="AC2656" s="56"/>
    </row>
    <row r="2657" spans="1:29" ht="11.1" customHeight="1" x14ac:dyDescent="0.15">
      <c r="A2657" s="6" t="s">
        <v>541</v>
      </c>
      <c r="C2657" s="40" t="s">
        <v>574</v>
      </c>
      <c r="D2657" s="40"/>
      <c r="E2657" s="40"/>
      <c r="F2657" s="40"/>
      <c r="G2657" s="51">
        <v>3600513</v>
      </c>
      <c r="H2657" s="51"/>
      <c r="I2657" s="52" t="s">
        <v>505</v>
      </c>
      <c r="J2657" s="52"/>
      <c r="K2657" s="52"/>
      <c r="L2657" s="52"/>
      <c r="M2657" s="53" t="s">
        <v>575</v>
      </c>
      <c r="N2657" s="53"/>
      <c r="O2657" s="53"/>
      <c r="P2657" s="53" t="s">
        <v>577</v>
      </c>
      <c r="Q2657" s="53"/>
      <c r="R2657" s="53"/>
      <c r="S2657" s="54">
        <v>6.57</v>
      </c>
      <c r="T2657" s="54"/>
      <c r="V2657" s="5">
        <v>0</v>
      </c>
      <c r="W2657" s="4" t="s">
        <v>542</v>
      </c>
      <c r="X2657" s="55" t="s">
        <v>543</v>
      </c>
      <c r="Y2657" s="55"/>
      <c r="Z2657" s="55"/>
      <c r="AA2657" s="55"/>
      <c r="AB2657" s="56">
        <v>0</v>
      </c>
      <c r="AC2657" s="56"/>
    </row>
    <row r="2658" spans="1:29" ht="11.1" customHeight="1" x14ac:dyDescent="0.15">
      <c r="A2658" s="6" t="s">
        <v>541</v>
      </c>
      <c r="C2658" s="40" t="s">
        <v>574</v>
      </c>
      <c r="D2658" s="40"/>
      <c r="E2658" s="40"/>
      <c r="F2658" s="40"/>
      <c r="G2658" s="51">
        <v>3600758</v>
      </c>
      <c r="H2658" s="51"/>
      <c r="I2658" s="52" t="s">
        <v>505</v>
      </c>
      <c r="J2658" s="52"/>
      <c r="K2658" s="52"/>
      <c r="L2658" s="52"/>
      <c r="M2658" s="53" t="s">
        <v>575</v>
      </c>
      <c r="N2658" s="53"/>
      <c r="O2658" s="53"/>
      <c r="P2658" s="53" t="s">
        <v>576</v>
      </c>
      <c r="Q2658" s="53"/>
      <c r="R2658" s="53"/>
      <c r="S2658" s="54">
        <v>5.46</v>
      </c>
      <c r="T2658" s="54"/>
      <c r="V2658" s="5">
        <v>0</v>
      </c>
      <c r="W2658" s="4" t="s">
        <v>542</v>
      </c>
      <c r="X2658" s="55" t="s">
        <v>543</v>
      </c>
      <c r="Y2658" s="55"/>
      <c r="Z2658" s="55"/>
      <c r="AA2658" s="55"/>
      <c r="AB2658" s="56">
        <v>0</v>
      </c>
      <c r="AC2658" s="56"/>
    </row>
    <row r="2659" spans="1:29" ht="11.1" customHeight="1" x14ac:dyDescent="0.15">
      <c r="A2659" s="6" t="s">
        <v>541</v>
      </c>
      <c r="C2659" s="40" t="s">
        <v>574</v>
      </c>
      <c r="D2659" s="40"/>
      <c r="E2659" s="40"/>
      <c r="F2659" s="40"/>
      <c r="G2659" s="51">
        <v>3600806</v>
      </c>
      <c r="H2659" s="51"/>
      <c r="I2659" s="52" t="s">
        <v>505</v>
      </c>
      <c r="J2659" s="52"/>
      <c r="K2659" s="52"/>
      <c r="L2659" s="52"/>
      <c r="M2659" s="53" t="s">
        <v>575</v>
      </c>
      <c r="N2659" s="53"/>
      <c r="O2659" s="53"/>
      <c r="P2659" s="53" t="s">
        <v>577</v>
      </c>
      <c r="Q2659" s="53"/>
      <c r="R2659" s="53"/>
      <c r="S2659" s="54">
        <v>4.45</v>
      </c>
      <c r="T2659" s="54"/>
      <c r="V2659" s="5">
        <v>0</v>
      </c>
      <c r="W2659" s="4" t="s">
        <v>542</v>
      </c>
      <c r="X2659" s="55" t="s">
        <v>543</v>
      </c>
      <c r="Y2659" s="55"/>
      <c r="Z2659" s="55"/>
      <c r="AA2659" s="55"/>
      <c r="AB2659" s="56">
        <v>0</v>
      </c>
      <c r="AC2659" s="56"/>
    </row>
    <row r="2660" spans="1:29" ht="11.1" customHeight="1" x14ac:dyDescent="0.15">
      <c r="A2660" s="6" t="s">
        <v>541</v>
      </c>
      <c r="C2660" s="40" t="s">
        <v>574</v>
      </c>
      <c r="D2660" s="40"/>
      <c r="E2660" s="40"/>
      <c r="F2660" s="40"/>
      <c r="G2660" s="51">
        <v>3604010</v>
      </c>
      <c r="H2660" s="51"/>
      <c r="I2660" s="52" t="s">
        <v>506</v>
      </c>
      <c r="J2660" s="52"/>
      <c r="K2660" s="52"/>
      <c r="L2660" s="52"/>
      <c r="M2660" s="53" t="s">
        <v>575</v>
      </c>
      <c r="N2660" s="53"/>
      <c r="O2660" s="53"/>
      <c r="P2660" s="53" t="s">
        <v>578</v>
      </c>
      <c r="Q2660" s="53"/>
      <c r="R2660" s="53"/>
      <c r="S2660" s="54">
        <v>7.72</v>
      </c>
      <c r="T2660" s="54"/>
      <c r="V2660" s="5">
        <v>0</v>
      </c>
      <c r="W2660" s="4" t="s">
        <v>542</v>
      </c>
      <c r="X2660" s="55" t="s">
        <v>543</v>
      </c>
      <c r="Y2660" s="55"/>
      <c r="Z2660" s="55"/>
      <c r="AA2660" s="55"/>
      <c r="AB2660" s="56">
        <v>0</v>
      </c>
      <c r="AC2660" s="56"/>
    </row>
    <row r="2661" spans="1:29" ht="11.1" customHeight="1" x14ac:dyDescent="0.15">
      <c r="A2661" s="6" t="s">
        <v>541</v>
      </c>
      <c r="C2661" s="40" t="s">
        <v>574</v>
      </c>
      <c r="D2661" s="40"/>
      <c r="E2661" s="40"/>
      <c r="F2661" s="40"/>
      <c r="G2661" s="51">
        <v>3604136</v>
      </c>
      <c r="H2661" s="51"/>
      <c r="I2661" s="52" t="s">
        <v>506</v>
      </c>
      <c r="J2661" s="52"/>
      <c r="K2661" s="52"/>
      <c r="L2661" s="52"/>
      <c r="M2661" s="53" t="s">
        <v>575</v>
      </c>
      <c r="N2661" s="53"/>
      <c r="O2661" s="53"/>
      <c r="P2661" s="53" t="s">
        <v>577</v>
      </c>
      <c r="Q2661" s="53"/>
      <c r="R2661" s="53"/>
      <c r="S2661" s="54">
        <v>8.1</v>
      </c>
      <c r="T2661" s="54"/>
      <c r="V2661" s="5">
        <v>0</v>
      </c>
      <c r="W2661" s="4" t="s">
        <v>542</v>
      </c>
      <c r="X2661" s="55" t="s">
        <v>543</v>
      </c>
      <c r="Y2661" s="55"/>
      <c r="Z2661" s="55"/>
      <c r="AA2661" s="55"/>
      <c r="AB2661" s="56">
        <v>0</v>
      </c>
      <c r="AC2661" s="56"/>
    </row>
    <row r="2662" spans="1:29" ht="11.1" customHeight="1" x14ac:dyDescent="0.15">
      <c r="A2662" s="6" t="s">
        <v>541</v>
      </c>
      <c r="C2662" s="40" t="s">
        <v>574</v>
      </c>
      <c r="D2662" s="40"/>
      <c r="E2662" s="40"/>
      <c r="F2662" s="40"/>
      <c r="G2662" s="51">
        <v>3604339</v>
      </c>
      <c r="H2662" s="51"/>
      <c r="I2662" s="52" t="s">
        <v>506</v>
      </c>
      <c r="J2662" s="52"/>
      <c r="K2662" s="52"/>
      <c r="L2662" s="52"/>
      <c r="M2662" s="53" t="s">
        <v>575</v>
      </c>
      <c r="N2662" s="53"/>
      <c r="O2662" s="53"/>
      <c r="P2662" s="53" t="s">
        <v>578</v>
      </c>
      <c r="Q2662" s="53"/>
      <c r="R2662" s="53"/>
      <c r="S2662" s="54">
        <v>5.4</v>
      </c>
      <c r="T2662" s="54"/>
      <c r="V2662" s="5">
        <v>0</v>
      </c>
      <c r="W2662" s="4" t="s">
        <v>542</v>
      </c>
      <c r="X2662" s="55" t="s">
        <v>543</v>
      </c>
      <c r="Y2662" s="55"/>
      <c r="Z2662" s="55"/>
      <c r="AA2662" s="55"/>
      <c r="AB2662" s="56">
        <v>0</v>
      </c>
      <c r="AC2662" s="56"/>
    </row>
    <row r="2663" spans="1:29" ht="11.1" customHeight="1" x14ac:dyDescent="0.15">
      <c r="A2663" s="6" t="s">
        <v>541</v>
      </c>
      <c r="C2663" s="40" t="s">
        <v>574</v>
      </c>
      <c r="D2663" s="40"/>
      <c r="E2663" s="40"/>
      <c r="F2663" s="40"/>
      <c r="G2663" s="51">
        <v>3604343</v>
      </c>
      <c r="H2663" s="51"/>
      <c r="I2663" s="52" t="s">
        <v>506</v>
      </c>
      <c r="J2663" s="52"/>
      <c r="K2663" s="52"/>
      <c r="L2663" s="52"/>
      <c r="M2663" s="53" t="s">
        <v>575</v>
      </c>
      <c r="N2663" s="53"/>
      <c r="O2663" s="53"/>
      <c r="P2663" s="53" t="s">
        <v>577</v>
      </c>
      <c r="Q2663" s="53"/>
      <c r="R2663" s="53"/>
      <c r="S2663" s="54">
        <v>2.5299999999999998</v>
      </c>
      <c r="T2663" s="54"/>
      <c r="V2663" s="5">
        <v>0</v>
      </c>
      <c r="W2663" s="4" t="s">
        <v>542</v>
      </c>
      <c r="X2663" s="55" t="s">
        <v>543</v>
      </c>
      <c r="Y2663" s="55"/>
      <c r="Z2663" s="55"/>
      <c r="AA2663" s="55"/>
      <c r="AB2663" s="56">
        <v>0</v>
      </c>
      <c r="AC2663" s="56"/>
    </row>
    <row r="2664" spans="1:29" ht="11.1" customHeight="1" x14ac:dyDescent="0.15">
      <c r="A2664" s="6" t="s">
        <v>541</v>
      </c>
      <c r="C2664" s="40" t="s">
        <v>574</v>
      </c>
      <c r="D2664" s="40"/>
      <c r="E2664" s="40"/>
      <c r="F2664" s="40"/>
      <c r="G2664" s="51">
        <v>3608117</v>
      </c>
      <c r="H2664" s="51"/>
      <c r="I2664" s="52" t="s">
        <v>507</v>
      </c>
      <c r="J2664" s="52"/>
      <c r="K2664" s="52"/>
      <c r="L2664" s="52"/>
      <c r="M2664" s="53" t="s">
        <v>575</v>
      </c>
      <c r="N2664" s="53"/>
      <c r="O2664" s="53"/>
      <c r="P2664" s="53" t="s">
        <v>578</v>
      </c>
      <c r="Q2664" s="53"/>
      <c r="R2664" s="53"/>
      <c r="S2664" s="54">
        <v>7.49</v>
      </c>
      <c r="T2664" s="54"/>
      <c r="V2664" s="5">
        <v>0</v>
      </c>
      <c r="W2664" s="4" t="s">
        <v>542</v>
      </c>
      <c r="X2664" s="55" t="s">
        <v>543</v>
      </c>
      <c r="Y2664" s="55"/>
      <c r="Z2664" s="55"/>
      <c r="AA2664" s="55"/>
      <c r="AB2664" s="56">
        <v>0</v>
      </c>
      <c r="AC2664" s="56"/>
    </row>
    <row r="2665" spans="1:29" ht="11.1" customHeight="1" x14ac:dyDescent="0.15">
      <c r="A2665" s="6" t="s">
        <v>541</v>
      </c>
      <c r="C2665" s="40" t="s">
        <v>574</v>
      </c>
      <c r="D2665" s="40"/>
      <c r="E2665" s="40"/>
      <c r="F2665" s="40"/>
      <c r="G2665" s="51">
        <v>3608227</v>
      </c>
      <c r="H2665" s="51"/>
      <c r="I2665" s="52" t="s">
        <v>507</v>
      </c>
      <c r="J2665" s="52"/>
      <c r="K2665" s="52"/>
      <c r="L2665" s="52"/>
      <c r="M2665" s="53" t="s">
        <v>575</v>
      </c>
      <c r="N2665" s="53"/>
      <c r="O2665" s="53"/>
      <c r="P2665" s="53" t="s">
        <v>577</v>
      </c>
      <c r="Q2665" s="53"/>
      <c r="R2665" s="53"/>
      <c r="S2665" s="54">
        <v>7.38</v>
      </c>
      <c r="T2665" s="54"/>
      <c r="V2665" s="5">
        <v>0</v>
      </c>
      <c r="W2665" s="4" t="s">
        <v>542</v>
      </c>
      <c r="X2665" s="55" t="s">
        <v>543</v>
      </c>
      <c r="Y2665" s="55"/>
      <c r="Z2665" s="55"/>
      <c r="AA2665" s="55"/>
      <c r="AB2665" s="56">
        <v>0</v>
      </c>
      <c r="AC2665" s="56"/>
    </row>
    <row r="2666" spans="1:29" ht="11.1" customHeight="1" x14ac:dyDescent="0.15">
      <c r="A2666" s="6" t="s">
        <v>541</v>
      </c>
      <c r="C2666" s="40" t="s">
        <v>574</v>
      </c>
      <c r="D2666" s="40"/>
      <c r="E2666" s="40"/>
      <c r="F2666" s="40"/>
      <c r="G2666" s="51">
        <v>3608419</v>
      </c>
      <c r="H2666" s="51"/>
      <c r="I2666" s="52" t="s">
        <v>507</v>
      </c>
      <c r="J2666" s="52"/>
      <c r="K2666" s="52"/>
      <c r="L2666" s="52"/>
      <c r="M2666" s="53" t="s">
        <v>575</v>
      </c>
      <c r="N2666" s="53"/>
      <c r="O2666" s="53"/>
      <c r="P2666" s="53" t="s">
        <v>578</v>
      </c>
      <c r="Q2666" s="53"/>
      <c r="R2666" s="53"/>
      <c r="S2666" s="54">
        <v>5.35</v>
      </c>
      <c r="T2666" s="54"/>
      <c r="V2666" s="5">
        <v>0</v>
      </c>
      <c r="W2666" s="4" t="s">
        <v>542</v>
      </c>
      <c r="X2666" s="55" t="s">
        <v>543</v>
      </c>
      <c r="Y2666" s="55"/>
      <c r="Z2666" s="55"/>
      <c r="AA2666" s="55"/>
      <c r="AB2666" s="56">
        <v>0</v>
      </c>
      <c r="AC2666" s="56"/>
    </row>
    <row r="2667" spans="1:29" ht="11.1" customHeight="1" x14ac:dyDescent="0.15">
      <c r="A2667" s="6" t="s">
        <v>541</v>
      </c>
      <c r="C2667" s="40" t="s">
        <v>574</v>
      </c>
      <c r="D2667" s="40"/>
      <c r="E2667" s="40"/>
      <c r="F2667" s="40"/>
      <c r="G2667" s="51">
        <v>3608450</v>
      </c>
      <c r="H2667" s="51"/>
      <c r="I2667" s="52" t="s">
        <v>507</v>
      </c>
      <c r="J2667" s="52"/>
      <c r="K2667" s="52"/>
      <c r="L2667" s="52"/>
      <c r="M2667" s="53" t="s">
        <v>575</v>
      </c>
      <c r="N2667" s="53"/>
      <c r="O2667" s="53"/>
      <c r="P2667" s="53" t="s">
        <v>577</v>
      </c>
      <c r="Q2667" s="53"/>
      <c r="R2667" s="53"/>
      <c r="S2667" s="54">
        <v>3.52</v>
      </c>
      <c r="T2667" s="54"/>
      <c r="V2667" s="5">
        <v>0</v>
      </c>
      <c r="W2667" s="4" t="s">
        <v>542</v>
      </c>
      <c r="X2667" s="55" t="s">
        <v>543</v>
      </c>
      <c r="Y2667" s="55"/>
      <c r="Z2667" s="55"/>
      <c r="AA2667" s="55"/>
      <c r="AB2667" s="56">
        <v>0</v>
      </c>
      <c r="AC2667" s="56"/>
    </row>
    <row r="2668" spans="1:29" ht="11.1" customHeight="1" x14ac:dyDescent="0.15">
      <c r="A2668" s="6" t="s">
        <v>541</v>
      </c>
      <c r="C2668" s="40" t="s">
        <v>574</v>
      </c>
      <c r="D2668" s="40"/>
      <c r="E2668" s="40"/>
      <c r="F2668" s="40"/>
      <c r="G2668" s="51">
        <v>3611897</v>
      </c>
      <c r="H2668" s="51"/>
      <c r="I2668" s="52" t="s">
        <v>508</v>
      </c>
      <c r="J2668" s="52"/>
      <c r="K2668" s="52"/>
      <c r="L2668" s="52"/>
      <c r="M2668" s="53" t="s">
        <v>575</v>
      </c>
      <c r="N2668" s="53"/>
      <c r="O2668" s="53"/>
      <c r="P2668" s="53" t="s">
        <v>578</v>
      </c>
      <c r="Q2668" s="53"/>
      <c r="R2668" s="53"/>
      <c r="S2668" s="54">
        <v>6.32</v>
      </c>
      <c r="T2668" s="54"/>
      <c r="V2668" s="5">
        <v>0</v>
      </c>
      <c r="W2668" s="4" t="s">
        <v>542</v>
      </c>
      <c r="X2668" s="55" t="s">
        <v>543</v>
      </c>
      <c r="Y2668" s="55"/>
      <c r="Z2668" s="55"/>
      <c r="AA2668" s="55"/>
      <c r="AB2668" s="56">
        <v>0</v>
      </c>
      <c r="AC2668" s="56"/>
    </row>
    <row r="2669" spans="1:29" ht="11.1" customHeight="1" x14ac:dyDescent="0.15">
      <c r="A2669" s="6" t="s">
        <v>541</v>
      </c>
      <c r="C2669" s="40" t="s">
        <v>574</v>
      </c>
      <c r="D2669" s="40"/>
      <c r="E2669" s="40"/>
      <c r="F2669" s="40"/>
      <c r="G2669" s="51">
        <v>3612016</v>
      </c>
      <c r="H2669" s="51"/>
      <c r="I2669" s="52" t="s">
        <v>508</v>
      </c>
      <c r="J2669" s="52"/>
      <c r="K2669" s="52"/>
      <c r="L2669" s="52"/>
      <c r="M2669" s="53" t="s">
        <v>575</v>
      </c>
      <c r="N2669" s="53"/>
      <c r="O2669" s="53"/>
      <c r="P2669" s="53" t="s">
        <v>577</v>
      </c>
      <c r="Q2669" s="53"/>
      <c r="R2669" s="53"/>
      <c r="S2669" s="54">
        <v>6.5</v>
      </c>
      <c r="T2669" s="54"/>
      <c r="V2669" s="5">
        <v>0</v>
      </c>
      <c r="W2669" s="4" t="s">
        <v>542</v>
      </c>
      <c r="X2669" s="55" t="s">
        <v>543</v>
      </c>
      <c r="Y2669" s="55"/>
      <c r="Z2669" s="55"/>
      <c r="AA2669" s="55"/>
      <c r="AB2669" s="56">
        <v>0</v>
      </c>
      <c r="AC2669" s="56"/>
    </row>
    <row r="2670" spans="1:29" ht="11.1" customHeight="1" x14ac:dyDescent="0.15">
      <c r="A2670" s="6" t="s">
        <v>541</v>
      </c>
      <c r="C2670" s="40" t="s">
        <v>574</v>
      </c>
      <c r="D2670" s="40"/>
      <c r="E2670" s="40"/>
      <c r="F2670" s="40"/>
      <c r="G2670" s="51">
        <v>3612170</v>
      </c>
      <c r="H2670" s="51"/>
      <c r="I2670" s="52" t="s">
        <v>508</v>
      </c>
      <c r="J2670" s="52"/>
      <c r="K2670" s="52"/>
      <c r="L2670" s="52"/>
      <c r="M2670" s="53" t="s">
        <v>575</v>
      </c>
      <c r="N2670" s="53"/>
      <c r="O2670" s="53"/>
      <c r="P2670" s="53" t="s">
        <v>578</v>
      </c>
      <c r="Q2670" s="53"/>
      <c r="R2670" s="53"/>
      <c r="S2670" s="54">
        <v>4.63</v>
      </c>
      <c r="T2670" s="54"/>
      <c r="V2670" s="5">
        <v>0</v>
      </c>
      <c r="W2670" s="4" t="s">
        <v>542</v>
      </c>
      <c r="X2670" s="55" t="s">
        <v>543</v>
      </c>
      <c r="Y2670" s="55"/>
      <c r="Z2670" s="55"/>
      <c r="AA2670" s="55"/>
      <c r="AB2670" s="56">
        <v>0</v>
      </c>
      <c r="AC2670" s="56"/>
    </row>
    <row r="2671" spans="1:29" ht="11.1" customHeight="1" x14ac:dyDescent="0.15">
      <c r="A2671" s="6" t="s">
        <v>541</v>
      </c>
      <c r="C2671" s="40" t="s">
        <v>574</v>
      </c>
      <c r="D2671" s="40"/>
      <c r="E2671" s="40"/>
      <c r="F2671" s="40"/>
      <c r="G2671" s="51">
        <v>3612192</v>
      </c>
      <c r="H2671" s="51"/>
      <c r="I2671" s="52" t="s">
        <v>508</v>
      </c>
      <c r="J2671" s="52"/>
      <c r="K2671" s="52"/>
      <c r="L2671" s="52"/>
      <c r="M2671" s="53" t="s">
        <v>575</v>
      </c>
      <c r="N2671" s="53"/>
      <c r="O2671" s="53"/>
      <c r="P2671" s="53" t="s">
        <v>577</v>
      </c>
      <c r="Q2671" s="53"/>
      <c r="R2671" s="53"/>
      <c r="S2671" s="54">
        <v>3.07</v>
      </c>
      <c r="T2671" s="54"/>
      <c r="V2671" s="5">
        <v>0</v>
      </c>
      <c r="W2671" s="4" t="s">
        <v>542</v>
      </c>
      <c r="X2671" s="55" t="s">
        <v>543</v>
      </c>
      <c r="Y2671" s="55"/>
      <c r="Z2671" s="55"/>
      <c r="AA2671" s="55"/>
      <c r="AB2671" s="56">
        <v>0</v>
      </c>
      <c r="AC2671" s="56"/>
    </row>
    <row r="2672" spans="1:29" ht="11.1" customHeight="1" x14ac:dyDescent="0.15">
      <c r="A2672" s="6" t="s">
        <v>541</v>
      </c>
      <c r="C2672" s="40" t="s">
        <v>574</v>
      </c>
      <c r="D2672" s="40"/>
      <c r="E2672" s="40"/>
      <c r="F2672" s="40"/>
      <c r="G2672" s="51">
        <v>3615617</v>
      </c>
      <c r="H2672" s="51"/>
      <c r="I2672" s="52" t="s">
        <v>509</v>
      </c>
      <c r="J2672" s="52"/>
      <c r="K2672" s="52"/>
      <c r="L2672" s="52"/>
      <c r="M2672" s="53" t="s">
        <v>575</v>
      </c>
      <c r="N2672" s="53"/>
      <c r="O2672" s="53"/>
      <c r="P2672" s="53" t="s">
        <v>578</v>
      </c>
      <c r="Q2672" s="53"/>
      <c r="R2672" s="53"/>
      <c r="S2672" s="54">
        <v>5.79</v>
      </c>
      <c r="T2672" s="54"/>
      <c r="V2672" s="5">
        <v>0</v>
      </c>
      <c r="W2672" s="4" t="s">
        <v>542</v>
      </c>
      <c r="X2672" s="55" t="s">
        <v>543</v>
      </c>
      <c r="Y2672" s="55"/>
      <c r="Z2672" s="55"/>
      <c r="AA2672" s="55"/>
      <c r="AB2672" s="56">
        <v>0</v>
      </c>
      <c r="AC2672" s="56"/>
    </row>
    <row r="2673" spans="1:29" ht="11.1" customHeight="1" x14ac:dyDescent="0.15">
      <c r="A2673" s="6" t="s">
        <v>541</v>
      </c>
      <c r="C2673" s="40" t="s">
        <v>574</v>
      </c>
      <c r="D2673" s="40"/>
      <c r="E2673" s="40"/>
      <c r="F2673" s="40"/>
      <c r="G2673" s="51">
        <v>3615742</v>
      </c>
      <c r="H2673" s="51"/>
      <c r="I2673" s="52" t="s">
        <v>509</v>
      </c>
      <c r="J2673" s="52"/>
      <c r="K2673" s="52"/>
      <c r="L2673" s="52"/>
      <c r="M2673" s="53" t="s">
        <v>575</v>
      </c>
      <c r="N2673" s="53"/>
      <c r="O2673" s="53"/>
      <c r="P2673" s="53" t="s">
        <v>577</v>
      </c>
      <c r="Q2673" s="53"/>
      <c r="R2673" s="53"/>
      <c r="S2673" s="54">
        <v>7.64</v>
      </c>
      <c r="T2673" s="54"/>
      <c r="V2673" s="5">
        <v>0</v>
      </c>
      <c r="W2673" s="4" t="s">
        <v>542</v>
      </c>
      <c r="X2673" s="55" t="s">
        <v>543</v>
      </c>
      <c r="Y2673" s="55"/>
      <c r="Z2673" s="55"/>
      <c r="AA2673" s="55"/>
      <c r="AB2673" s="56">
        <v>0</v>
      </c>
      <c r="AC2673" s="56"/>
    </row>
    <row r="2674" spans="1:29" ht="11.1" customHeight="1" x14ac:dyDescent="0.15">
      <c r="A2674" s="6" t="s">
        <v>541</v>
      </c>
      <c r="C2674" s="40" t="s">
        <v>574</v>
      </c>
      <c r="D2674" s="40"/>
      <c r="E2674" s="40"/>
      <c r="F2674" s="40"/>
      <c r="G2674" s="51">
        <v>3615936</v>
      </c>
      <c r="H2674" s="51"/>
      <c r="I2674" s="52" t="s">
        <v>509</v>
      </c>
      <c r="J2674" s="52"/>
      <c r="K2674" s="52"/>
      <c r="L2674" s="52"/>
      <c r="M2674" s="53" t="s">
        <v>575</v>
      </c>
      <c r="N2674" s="53"/>
      <c r="O2674" s="53"/>
      <c r="P2674" s="53" t="s">
        <v>577</v>
      </c>
      <c r="Q2674" s="53"/>
      <c r="R2674" s="53"/>
      <c r="S2674" s="54">
        <v>2.14</v>
      </c>
      <c r="T2674" s="54"/>
      <c r="V2674" s="5">
        <v>0</v>
      </c>
      <c r="W2674" s="4" t="s">
        <v>542</v>
      </c>
      <c r="X2674" s="55" t="s">
        <v>543</v>
      </c>
      <c r="Y2674" s="55"/>
      <c r="Z2674" s="55"/>
      <c r="AA2674" s="55"/>
      <c r="AB2674" s="56">
        <v>0</v>
      </c>
      <c r="AC2674" s="56"/>
    </row>
    <row r="2675" spans="1:29" ht="11.1" customHeight="1" x14ac:dyDescent="0.15">
      <c r="A2675" s="6" t="s">
        <v>541</v>
      </c>
      <c r="C2675" s="40" t="s">
        <v>574</v>
      </c>
      <c r="D2675" s="40"/>
      <c r="E2675" s="40"/>
      <c r="F2675" s="40"/>
      <c r="G2675" s="51">
        <v>3615937</v>
      </c>
      <c r="H2675" s="51"/>
      <c r="I2675" s="52" t="s">
        <v>509</v>
      </c>
      <c r="J2675" s="52"/>
      <c r="K2675" s="52"/>
      <c r="L2675" s="52"/>
      <c r="M2675" s="53" t="s">
        <v>575</v>
      </c>
      <c r="N2675" s="53"/>
      <c r="O2675" s="53"/>
      <c r="P2675" s="53" t="s">
        <v>578</v>
      </c>
      <c r="Q2675" s="53"/>
      <c r="R2675" s="53"/>
      <c r="S2675" s="54">
        <v>5.0199999999999996</v>
      </c>
      <c r="T2675" s="54"/>
      <c r="V2675" s="5">
        <v>0</v>
      </c>
      <c r="W2675" s="4" t="s">
        <v>542</v>
      </c>
      <c r="X2675" s="55" t="s">
        <v>543</v>
      </c>
      <c r="Y2675" s="55"/>
      <c r="Z2675" s="55"/>
      <c r="AA2675" s="55"/>
      <c r="AB2675" s="56">
        <v>0</v>
      </c>
      <c r="AC2675" s="56"/>
    </row>
    <row r="2676" spans="1:29" ht="11.1" customHeight="1" x14ac:dyDescent="0.15">
      <c r="A2676" s="6" t="s">
        <v>541</v>
      </c>
      <c r="C2676" s="40" t="s">
        <v>574</v>
      </c>
      <c r="D2676" s="40"/>
      <c r="E2676" s="40"/>
      <c r="F2676" s="40"/>
      <c r="G2676" s="51">
        <v>3619298</v>
      </c>
      <c r="H2676" s="51"/>
      <c r="I2676" s="52" t="s">
        <v>555</v>
      </c>
      <c r="J2676" s="52"/>
      <c r="K2676" s="52"/>
      <c r="L2676" s="52"/>
      <c r="M2676" s="53" t="s">
        <v>575</v>
      </c>
      <c r="N2676" s="53"/>
      <c r="O2676" s="53"/>
      <c r="P2676" s="53" t="s">
        <v>577</v>
      </c>
      <c r="Q2676" s="53"/>
      <c r="R2676" s="53"/>
      <c r="S2676" s="54">
        <v>5.18</v>
      </c>
      <c r="T2676" s="54"/>
      <c r="V2676" s="5">
        <v>0</v>
      </c>
      <c r="W2676" s="4" t="s">
        <v>542</v>
      </c>
      <c r="X2676" s="55" t="s">
        <v>543</v>
      </c>
      <c r="Y2676" s="55"/>
      <c r="Z2676" s="55"/>
      <c r="AA2676" s="55"/>
      <c r="AB2676" s="56">
        <v>0</v>
      </c>
      <c r="AC2676" s="56"/>
    </row>
    <row r="2677" spans="1:29" ht="11.1" customHeight="1" x14ac:dyDescent="0.15">
      <c r="A2677" s="6" t="s">
        <v>541</v>
      </c>
      <c r="C2677" s="40" t="s">
        <v>574</v>
      </c>
      <c r="D2677" s="40"/>
      <c r="E2677" s="40"/>
      <c r="F2677" s="40"/>
      <c r="G2677" s="51">
        <v>3619357</v>
      </c>
      <c r="H2677" s="51"/>
      <c r="I2677" s="52" t="s">
        <v>555</v>
      </c>
      <c r="J2677" s="52"/>
      <c r="K2677" s="52"/>
      <c r="L2677" s="52"/>
      <c r="M2677" s="53" t="s">
        <v>575</v>
      </c>
      <c r="N2677" s="53"/>
      <c r="O2677" s="53"/>
      <c r="P2677" s="53" t="s">
        <v>578</v>
      </c>
      <c r="Q2677" s="53"/>
      <c r="R2677" s="53"/>
      <c r="S2677" s="54">
        <v>7.23</v>
      </c>
      <c r="T2677" s="54"/>
      <c r="V2677" s="5">
        <v>0</v>
      </c>
      <c r="W2677" s="4" t="s">
        <v>542</v>
      </c>
      <c r="X2677" s="55" t="s">
        <v>543</v>
      </c>
      <c r="Y2677" s="55"/>
      <c r="Z2677" s="55"/>
      <c r="AA2677" s="55"/>
      <c r="AB2677" s="56">
        <v>0</v>
      </c>
      <c r="AC2677" s="56"/>
    </row>
    <row r="2678" spans="1:29" ht="11.1" customHeight="1" x14ac:dyDescent="0.15">
      <c r="A2678" s="6" t="s">
        <v>541</v>
      </c>
      <c r="C2678" s="40" t="s">
        <v>574</v>
      </c>
      <c r="D2678" s="40"/>
      <c r="E2678" s="40"/>
      <c r="F2678" s="40"/>
      <c r="G2678" s="51">
        <v>3619577</v>
      </c>
      <c r="H2678" s="51"/>
      <c r="I2678" s="52" t="s">
        <v>555</v>
      </c>
      <c r="J2678" s="52"/>
      <c r="K2678" s="52"/>
      <c r="L2678" s="52"/>
      <c r="M2678" s="53" t="s">
        <v>575</v>
      </c>
      <c r="N2678" s="53"/>
      <c r="O2678" s="53"/>
      <c r="P2678" s="53" t="s">
        <v>578</v>
      </c>
      <c r="Q2678" s="53"/>
      <c r="R2678" s="53"/>
      <c r="S2678" s="54">
        <v>3.83</v>
      </c>
      <c r="T2678" s="54"/>
      <c r="V2678" s="5">
        <v>0</v>
      </c>
      <c r="W2678" s="4" t="s">
        <v>542</v>
      </c>
      <c r="X2678" s="55" t="s">
        <v>543</v>
      </c>
      <c r="Y2678" s="55"/>
      <c r="Z2678" s="55"/>
      <c r="AA2678" s="55"/>
      <c r="AB2678" s="56">
        <v>0</v>
      </c>
      <c r="AC2678" s="56"/>
    </row>
    <row r="2679" spans="1:29" ht="11.1" customHeight="1" x14ac:dyDescent="0.15">
      <c r="A2679" s="6" t="s">
        <v>541</v>
      </c>
      <c r="C2679" s="40" t="s">
        <v>574</v>
      </c>
      <c r="D2679" s="40"/>
      <c r="E2679" s="40"/>
      <c r="F2679" s="40"/>
      <c r="G2679" s="51">
        <v>3619586</v>
      </c>
      <c r="H2679" s="51"/>
      <c r="I2679" s="52" t="s">
        <v>555</v>
      </c>
      <c r="J2679" s="52"/>
      <c r="K2679" s="52"/>
      <c r="L2679" s="52"/>
      <c r="M2679" s="53" t="s">
        <v>575</v>
      </c>
      <c r="N2679" s="53"/>
      <c r="O2679" s="53"/>
      <c r="P2679" s="53" t="s">
        <v>577</v>
      </c>
      <c r="Q2679" s="53"/>
      <c r="R2679" s="53"/>
      <c r="S2679" s="54">
        <v>4.0599999999999996</v>
      </c>
      <c r="T2679" s="54"/>
      <c r="V2679" s="5">
        <v>0</v>
      </c>
      <c r="W2679" s="4" t="s">
        <v>542</v>
      </c>
      <c r="X2679" s="55" t="s">
        <v>543</v>
      </c>
      <c r="Y2679" s="55"/>
      <c r="Z2679" s="55"/>
      <c r="AA2679" s="55"/>
      <c r="AB2679" s="56">
        <v>0</v>
      </c>
      <c r="AC2679" s="56"/>
    </row>
    <row r="2680" spans="1:29" ht="11.1" customHeight="1" x14ac:dyDescent="0.15">
      <c r="A2680" s="6" t="s">
        <v>541</v>
      </c>
      <c r="C2680" s="40" t="s">
        <v>574</v>
      </c>
      <c r="D2680" s="40"/>
      <c r="E2680" s="40"/>
      <c r="F2680" s="40"/>
      <c r="G2680" s="51">
        <v>3622802</v>
      </c>
      <c r="H2680" s="51"/>
      <c r="I2680" s="52" t="s">
        <v>510</v>
      </c>
      <c r="J2680" s="52"/>
      <c r="K2680" s="52"/>
      <c r="L2680" s="52"/>
      <c r="M2680" s="53" t="s">
        <v>575</v>
      </c>
      <c r="N2680" s="53"/>
      <c r="O2680" s="53"/>
      <c r="P2680" s="53" t="s">
        <v>578</v>
      </c>
      <c r="Q2680" s="53"/>
      <c r="R2680" s="53"/>
      <c r="S2680" s="54">
        <v>7.11</v>
      </c>
      <c r="T2680" s="54"/>
      <c r="V2680" s="5">
        <v>0</v>
      </c>
      <c r="W2680" s="4" t="s">
        <v>542</v>
      </c>
      <c r="X2680" s="55" t="s">
        <v>543</v>
      </c>
      <c r="Y2680" s="55"/>
      <c r="Z2680" s="55"/>
      <c r="AA2680" s="55"/>
      <c r="AB2680" s="56">
        <v>0</v>
      </c>
      <c r="AC2680" s="56"/>
    </row>
    <row r="2681" spans="1:29" ht="11.1" customHeight="1" x14ac:dyDescent="0.15">
      <c r="A2681" s="6" t="s">
        <v>541</v>
      </c>
      <c r="C2681" s="40" t="s">
        <v>574</v>
      </c>
      <c r="D2681" s="40"/>
      <c r="E2681" s="40"/>
      <c r="F2681" s="40"/>
      <c r="G2681" s="51">
        <v>3622904</v>
      </c>
      <c r="H2681" s="51"/>
      <c r="I2681" s="52" t="s">
        <v>510</v>
      </c>
      <c r="J2681" s="52"/>
      <c r="K2681" s="52"/>
      <c r="L2681" s="52"/>
      <c r="M2681" s="53" t="s">
        <v>575</v>
      </c>
      <c r="N2681" s="53"/>
      <c r="O2681" s="53"/>
      <c r="P2681" s="53" t="s">
        <v>577</v>
      </c>
      <c r="Q2681" s="53"/>
      <c r="R2681" s="53"/>
      <c r="S2681" s="54">
        <v>7.32</v>
      </c>
      <c r="T2681" s="54"/>
      <c r="V2681" s="5">
        <v>0</v>
      </c>
      <c r="W2681" s="4" t="s">
        <v>542</v>
      </c>
      <c r="X2681" s="55" t="s">
        <v>543</v>
      </c>
      <c r="Y2681" s="55"/>
      <c r="Z2681" s="55"/>
      <c r="AA2681" s="55"/>
      <c r="AB2681" s="56">
        <v>0</v>
      </c>
      <c r="AC2681" s="56"/>
    </row>
    <row r="2682" spans="1:29" ht="11.1" customHeight="1" x14ac:dyDescent="0.15">
      <c r="A2682" s="6" t="s">
        <v>541</v>
      </c>
      <c r="C2682" s="40" t="s">
        <v>574</v>
      </c>
      <c r="D2682" s="40"/>
      <c r="E2682" s="40"/>
      <c r="F2682" s="40"/>
      <c r="G2682" s="51">
        <v>3623021</v>
      </c>
      <c r="H2682" s="51"/>
      <c r="I2682" s="52" t="s">
        <v>510</v>
      </c>
      <c r="J2682" s="52"/>
      <c r="K2682" s="52"/>
      <c r="L2682" s="52"/>
      <c r="M2682" s="53" t="s">
        <v>575</v>
      </c>
      <c r="N2682" s="53"/>
      <c r="O2682" s="53"/>
      <c r="P2682" s="53" t="s">
        <v>578</v>
      </c>
      <c r="Q2682" s="53"/>
      <c r="R2682" s="53"/>
      <c r="S2682" s="54">
        <v>3.25</v>
      </c>
      <c r="T2682" s="54"/>
      <c r="V2682" s="5">
        <v>0</v>
      </c>
      <c r="W2682" s="4" t="s">
        <v>542</v>
      </c>
      <c r="X2682" s="55" t="s">
        <v>543</v>
      </c>
      <c r="Y2682" s="55"/>
      <c r="Z2682" s="55"/>
      <c r="AA2682" s="55"/>
      <c r="AB2682" s="56">
        <v>0</v>
      </c>
      <c r="AC2682" s="56"/>
    </row>
    <row r="2683" spans="1:29" ht="11.1" customHeight="1" x14ac:dyDescent="0.15">
      <c r="A2683" s="6" t="s">
        <v>541</v>
      </c>
      <c r="C2683" s="40" t="s">
        <v>574</v>
      </c>
      <c r="D2683" s="40"/>
      <c r="E2683" s="40"/>
      <c r="F2683" s="40"/>
      <c r="G2683" s="51">
        <v>3623118</v>
      </c>
      <c r="H2683" s="51"/>
      <c r="I2683" s="52" t="s">
        <v>510</v>
      </c>
      <c r="J2683" s="52"/>
      <c r="K2683" s="52"/>
      <c r="L2683" s="52"/>
      <c r="M2683" s="53" t="s">
        <v>575</v>
      </c>
      <c r="N2683" s="53"/>
      <c r="O2683" s="53"/>
      <c r="P2683" s="53" t="s">
        <v>577</v>
      </c>
      <c r="Q2683" s="53"/>
      <c r="R2683" s="53"/>
      <c r="S2683" s="54">
        <v>3.11</v>
      </c>
      <c r="T2683" s="54"/>
      <c r="V2683" s="5">
        <v>0</v>
      </c>
      <c r="W2683" s="4" t="s">
        <v>542</v>
      </c>
      <c r="X2683" s="55" t="s">
        <v>543</v>
      </c>
      <c r="Y2683" s="55"/>
      <c r="Z2683" s="55"/>
      <c r="AA2683" s="55"/>
      <c r="AB2683" s="56">
        <v>0</v>
      </c>
      <c r="AC2683" s="56"/>
    </row>
    <row r="2684" spans="1:29" ht="11.1" customHeight="1" x14ac:dyDescent="0.15">
      <c r="A2684" s="6" t="s">
        <v>541</v>
      </c>
      <c r="C2684" s="40" t="s">
        <v>574</v>
      </c>
      <c r="D2684" s="40"/>
      <c r="E2684" s="40"/>
      <c r="F2684" s="40"/>
      <c r="G2684" s="51">
        <v>3626517</v>
      </c>
      <c r="H2684" s="51"/>
      <c r="I2684" s="52" t="s">
        <v>511</v>
      </c>
      <c r="J2684" s="52"/>
      <c r="K2684" s="52"/>
      <c r="L2684" s="52"/>
      <c r="M2684" s="53" t="s">
        <v>575</v>
      </c>
      <c r="N2684" s="53"/>
      <c r="O2684" s="53"/>
      <c r="P2684" s="53" t="s">
        <v>578</v>
      </c>
      <c r="Q2684" s="53"/>
      <c r="R2684" s="53"/>
      <c r="S2684" s="54">
        <v>6.46</v>
      </c>
      <c r="T2684" s="54"/>
      <c r="V2684" s="5">
        <v>0</v>
      </c>
      <c r="W2684" s="4" t="s">
        <v>542</v>
      </c>
      <c r="X2684" s="55" t="s">
        <v>543</v>
      </c>
      <c r="Y2684" s="55"/>
      <c r="Z2684" s="55"/>
      <c r="AA2684" s="55"/>
      <c r="AB2684" s="56">
        <v>0</v>
      </c>
      <c r="AC2684" s="56"/>
    </row>
    <row r="2685" spans="1:29" ht="11.1" customHeight="1" x14ac:dyDescent="0.15">
      <c r="A2685" s="6" t="s">
        <v>541</v>
      </c>
      <c r="C2685" s="40" t="s">
        <v>574</v>
      </c>
      <c r="D2685" s="40"/>
      <c r="E2685" s="40"/>
      <c r="F2685" s="40"/>
      <c r="G2685" s="51">
        <v>3626742</v>
      </c>
      <c r="H2685" s="51"/>
      <c r="I2685" s="52" t="s">
        <v>511</v>
      </c>
      <c r="J2685" s="52"/>
      <c r="K2685" s="52"/>
      <c r="L2685" s="52"/>
      <c r="M2685" s="53" t="s">
        <v>575</v>
      </c>
      <c r="N2685" s="53"/>
      <c r="O2685" s="53"/>
      <c r="P2685" s="53" t="s">
        <v>577</v>
      </c>
      <c r="Q2685" s="53"/>
      <c r="R2685" s="53"/>
      <c r="S2685" s="54">
        <v>9.27</v>
      </c>
      <c r="T2685" s="54"/>
      <c r="V2685" s="5">
        <v>0</v>
      </c>
      <c r="W2685" s="4" t="s">
        <v>542</v>
      </c>
      <c r="X2685" s="55" t="s">
        <v>543</v>
      </c>
      <c r="Y2685" s="55"/>
      <c r="Z2685" s="55"/>
      <c r="AA2685" s="55"/>
      <c r="AB2685" s="56">
        <v>0</v>
      </c>
      <c r="AC2685" s="56"/>
    </row>
    <row r="2686" spans="1:29" ht="11.1" customHeight="1" x14ac:dyDescent="0.15">
      <c r="A2686" s="6" t="s">
        <v>541</v>
      </c>
      <c r="C2686" s="40" t="s">
        <v>574</v>
      </c>
      <c r="D2686" s="40"/>
      <c r="E2686" s="40"/>
      <c r="F2686" s="40"/>
      <c r="G2686" s="51">
        <v>3626778</v>
      </c>
      <c r="H2686" s="51"/>
      <c r="I2686" s="52" t="s">
        <v>511</v>
      </c>
      <c r="J2686" s="52"/>
      <c r="K2686" s="52"/>
      <c r="L2686" s="52"/>
      <c r="M2686" s="53" t="s">
        <v>575</v>
      </c>
      <c r="N2686" s="53"/>
      <c r="O2686" s="53"/>
      <c r="P2686" s="53" t="s">
        <v>578</v>
      </c>
      <c r="Q2686" s="53"/>
      <c r="R2686" s="53"/>
      <c r="S2686" s="54">
        <v>4.57</v>
      </c>
      <c r="T2686" s="54"/>
      <c r="V2686" s="5">
        <v>0</v>
      </c>
      <c r="W2686" s="4" t="s">
        <v>542</v>
      </c>
      <c r="X2686" s="55" t="s">
        <v>543</v>
      </c>
      <c r="Y2686" s="55"/>
      <c r="Z2686" s="55"/>
      <c r="AA2686" s="55"/>
      <c r="AB2686" s="56">
        <v>0</v>
      </c>
      <c r="AC2686" s="56"/>
    </row>
    <row r="2687" spans="1:29" ht="11.1" customHeight="1" x14ac:dyDescent="0.15">
      <c r="A2687" s="6" t="s">
        <v>541</v>
      </c>
      <c r="C2687" s="40" t="s">
        <v>574</v>
      </c>
      <c r="D2687" s="40"/>
      <c r="E2687" s="40"/>
      <c r="F2687" s="40"/>
      <c r="G2687" s="51">
        <v>3630053</v>
      </c>
      <c r="H2687" s="51"/>
      <c r="I2687" s="52" t="s">
        <v>512</v>
      </c>
      <c r="J2687" s="52"/>
      <c r="K2687" s="52"/>
      <c r="L2687" s="52"/>
      <c r="M2687" s="53" t="s">
        <v>575</v>
      </c>
      <c r="N2687" s="53"/>
      <c r="O2687" s="53"/>
      <c r="P2687" s="53" t="s">
        <v>576</v>
      </c>
      <c r="Q2687" s="53"/>
      <c r="R2687" s="53"/>
      <c r="S2687" s="54">
        <v>7.41</v>
      </c>
      <c r="T2687" s="54"/>
      <c r="V2687" s="5">
        <v>0</v>
      </c>
      <c r="W2687" s="4" t="s">
        <v>542</v>
      </c>
      <c r="X2687" s="55" t="s">
        <v>543</v>
      </c>
      <c r="Y2687" s="55"/>
      <c r="Z2687" s="55"/>
      <c r="AA2687" s="55"/>
      <c r="AB2687" s="56">
        <v>0</v>
      </c>
      <c r="AC2687" s="56"/>
    </row>
    <row r="2688" spans="1:29" ht="11.1" customHeight="1" x14ac:dyDescent="0.15">
      <c r="A2688" s="6" t="s">
        <v>541</v>
      </c>
      <c r="C2688" s="40" t="s">
        <v>574</v>
      </c>
      <c r="D2688" s="40"/>
      <c r="E2688" s="40"/>
      <c r="F2688" s="40"/>
      <c r="G2688" s="51">
        <v>3630264</v>
      </c>
      <c r="H2688" s="51"/>
      <c r="I2688" s="52" t="s">
        <v>512</v>
      </c>
      <c r="J2688" s="52"/>
      <c r="K2688" s="52"/>
      <c r="L2688" s="52"/>
      <c r="M2688" s="53" t="s">
        <v>575</v>
      </c>
      <c r="N2688" s="53"/>
      <c r="O2688" s="53"/>
      <c r="P2688" s="53" t="s">
        <v>577</v>
      </c>
      <c r="Q2688" s="53"/>
      <c r="R2688" s="53"/>
      <c r="S2688" s="54">
        <v>10.87</v>
      </c>
      <c r="T2688" s="54"/>
      <c r="V2688" s="5">
        <v>0</v>
      </c>
      <c r="W2688" s="4" t="s">
        <v>542</v>
      </c>
      <c r="X2688" s="55" t="s">
        <v>543</v>
      </c>
      <c r="Y2688" s="55"/>
      <c r="Z2688" s="55"/>
      <c r="AA2688" s="55"/>
      <c r="AB2688" s="56">
        <v>0</v>
      </c>
      <c r="AC2688" s="56"/>
    </row>
    <row r="2689" spans="1:31" ht="11.1" customHeight="1" x14ac:dyDescent="0.15">
      <c r="A2689" s="6" t="s">
        <v>541</v>
      </c>
      <c r="C2689" s="40" t="s">
        <v>574</v>
      </c>
      <c r="D2689" s="40"/>
      <c r="E2689" s="40"/>
      <c r="F2689" s="40"/>
      <c r="G2689" s="51">
        <v>3630277</v>
      </c>
      <c r="H2689" s="51"/>
      <c r="I2689" s="52" t="s">
        <v>512</v>
      </c>
      <c r="J2689" s="52"/>
      <c r="K2689" s="52"/>
      <c r="L2689" s="52"/>
      <c r="M2689" s="53" t="s">
        <v>575</v>
      </c>
      <c r="N2689" s="53"/>
      <c r="O2689" s="53"/>
      <c r="P2689" s="53" t="s">
        <v>576</v>
      </c>
      <c r="Q2689" s="53"/>
      <c r="R2689" s="53"/>
      <c r="S2689" s="54">
        <v>4.01</v>
      </c>
      <c r="T2689" s="54"/>
      <c r="V2689" s="5">
        <v>0</v>
      </c>
      <c r="W2689" s="4" t="s">
        <v>542</v>
      </c>
      <c r="X2689" s="55" t="s">
        <v>543</v>
      </c>
      <c r="Y2689" s="55"/>
      <c r="Z2689" s="55"/>
      <c r="AA2689" s="55"/>
      <c r="AB2689" s="56">
        <v>0</v>
      </c>
      <c r="AC2689" s="56"/>
    </row>
    <row r="2690" spans="1:31" ht="11.1" customHeight="1" x14ac:dyDescent="0.15">
      <c r="A2690" s="6" t="s">
        <v>541</v>
      </c>
      <c r="C2690" s="40" t="s">
        <v>574</v>
      </c>
      <c r="D2690" s="40"/>
      <c r="E2690" s="40"/>
      <c r="F2690" s="40"/>
      <c r="G2690" s="51">
        <v>3633728</v>
      </c>
      <c r="H2690" s="51"/>
      <c r="I2690" s="52" t="s">
        <v>513</v>
      </c>
      <c r="J2690" s="52"/>
      <c r="K2690" s="52"/>
      <c r="L2690" s="52"/>
      <c r="M2690" s="53" t="s">
        <v>575</v>
      </c>
      <c r="N2690" s="53"/>
      <c r="O2690" s="53"/>
      <c r="P2690" s="53" t="s">
        <v>576</v>
      </c>
      <c r="Q2690" s="53"/>
      <c r="R2690" s="53"/>
      <c r="S2690" s="54">
        <v>7.61</v>
      </c>
      <c r="T2690" s="54"/>
      <c r="V2690" s="5">
        <v>0</v>
      </c>
      <c r="W2690" s="4" t="s">
        <v>542</v>
      </c>
      <c r="X2690" s="55" t="s">
        <v>543</v>
      </c>
      <c r="Y2690" s="55"/>
      <c r="Z2690" s="55"/>
      <c r="AA2690" s="55"/>
      <c r="AB2690" s="56">
        <v>0</v>
      </c>
      <c r="AC2690" s="56"/>
    </row>
    <row r="2691" spans="1:31" ht="11.1" customHeight="1" x14ac:dyDescent="0.15">
      <c r="A2691" s="6" t="s">
        <v>541</v>
      </c>
      <c r="C2691" s="40" t="s">
        <v>574</v>
      </c>
      <c r="D2691" s="40"/>
      <c r="E2691" s="40"/>
      <c r="F2691" s="40"/>
      <c r="G2691" s="51">
        <v>3633915</v>
      </c>
      <c r="H2691" s="51"/>
      <c r="I2691" s="52" t="s">
        <v>513</v>
      </c>
      <c r="J2691" s="52"/>
      <c r="K2691" s="52"/>
      <c r="L2691" s="52"/>
      <c r="M2691" s="53" t="s">
        <v>575</v>
      </c>
      <c r="N2691" s="53"/>
      <c r="O2691" s="53"/>
      <c r="P2691" s="53" t="s">
        <v>576</v>
      </c>
      <c r="Q2691" s="53"/>
      <c r="R2691" s="53"/>
      <c r="S2691" s="54">
        <v>2.61</v>
      </c>
      <c r="T2691" s="54"/>
      <c r="V2691" s="5">
        <v>0</v>
      </c>
      <c r="W2691" s="4" t="s">
        <v>542</v>
      </c>
      <c r="X2691" s="55" t="s">
        <v>543</v>
      </c>
      <c r="Y2691" s="55"/>
      <c r="Z2691" s="55"/>
      <c r="AA2691" s="55"/>
      <c r="AB2691" s="56">
        <v>0</v>
      </c>
      <c r="AC2691" s="56"/>
    </row>
    <row r="2692" spans="1:31" ht="11.1" customHeight="1" x14ac:dyDescent="0.15">
      <c r="A2692" s="6" t="s">
        <v>541</v>
      </c>
      <c r="C2692" s="40" t="s">
        <v>574</v>
      </c>
      <c r="D2692" s="40"/>
      <c r="E2692" s="40"/>
      <c r="F2692" s="40"/>
      <c r="G2692" s="51">
        <v>3633937</v>
      </c>
      <c r="H2692" s="51"/>
      <c r="I2692" s="52" t="s">
        <v>513</v>
      </c>
      <c r="J2692" s="52"/>
      <c r="K2692" s="52"/>
      <c r="L2692" s="52"/>
      <c r="M2692" s="53" t="s">
        <v>575</v>
      </c>
      <c r="N2692" s="53"/>
      <c r="O2692" s="53"/>
      <c r="P2692" s="53" t="s">
        <v>577</v>
      </c>
      <c r="Q2692" s="53"/>
      <c r="R2692" s="53"/>
      <c r="S2692" s="54">
        <v>9.66</v>
      </c>
      <c r="T2692" s="54"/>
      <c r="V2692" s="5">
        <v>0</v>
      </c>
      <c r="W2692" s="4" t="s">
        <v>542</v>
      </c>
      <c r="X2692" s="55" t="s">
        <v>543</v>
      </c>
      <c r="Y2692" s="55"/>
      <c r="Z2692" s="55"/>
      <c r="AA2692" s="55"/>
      <c r="AB2692" s="56">
        <v>0</v>
      </c>
      <c r="AC2692" s="56"/>
    </row>
    <row r="2693" spans="1:31" ht="11.1" customHeight="1" x14ac:dyDescent="0.15">
      <c r="A2693" s="6" t="s">
        <v>541</v>
      </c>
      <c r="C2693" s="40" t="s">
        <v>574</v>
      </c>
      <c r="D2693" s="40"/>
      <c r="E2693" s="40"/>
      <c r="F2693" s="40"/>
      <c r="G2693" s="51">
        <v>3636920</v>
      </c>
      <c r="H2693" s="51"/>
      <c r="I2693" s="52" t="s">
        <v>514</v>
      </c>
      <c r="J2693" s="52"/>
      <c r="K2693" s="52"/>
      <c r="L2693" s="52"/>
      <c r="M2693" s="53" t="s">
        <v>575</v>
      </c>
      <c r="N2693" s="53"/>
      <c r="O2693" s="53"/>
      <c r="P2693" s="53" t="s">
        <v>576</v>
      </c>
      <c r="Q2693" s="53"/>
      <c r="R2693" s="53"/>
      <c r="S2693" s="54">
        <v>7.85</v>
      </c>
      <c r="T2693" s="54"/>
      <c r="V2693" s="5">
        <v>0</v>
      </c>
      <c r="W2693" s="4" t="s">
        <v>542</v>
      </c>
      <c r="X2693" s="55" t="s">
        <v>543</v>
      </c>
      <c r="Y2693" s="55"/>
      <c r="Z2693" s="55"/>
      <c r="AA2693" s="55"/>
      <c r="AB2693" s="56">
        <v>0</v>
      </c>
      <c r="AC2693" s="56"/>
    </row>
    <row r="2694" spans="1:31" ht="11.1" customHeight="1" x14ac:dyDescent="0.15">
      <c r="A2694" s="6" t="s">
        <v>541</v>
      </c>
      <c r="C2694" s="40" t="s">
        <v>574</v>
      </c>
      <c r="D2694" s="40"/>
      <c r="E2694" s="40"/>
      <c r="F2694" s="40"/>
      <c r="G2694" s="51">
        <v>3636921</v>
      </c>
      <c r="H2694" s="51"/>
      <c r="I2694" s="52" t="s">
        <v>514</v>
      </c>
      <c r="J2694" s="52"/>
      <c r="K2694" s="52"/>
      <c r="L2694" s="52"/>
      <c r="M2694" s="53" t="s">
        <v>575</v>
      </c>
      <c r="N2694" s="53"/>
      <c r="O2694" s="53"/>
      <c r="P2694" s="53" t="s">
        <v>577</v>
      </c>
      <c r="Q2694" s="53"/>
      <c r="R2694" s="53"/>
      <c r="S2694" s="54">
        <v>7.07</v>
      </c>
      <c r="T2694" s="54"/>
      <c r="V2694" s="5">
        <v>0</v>
      </c>
      <c r="W2694" s="4" t="s">
        <v>542</v>
      </c>
      <c r="X2694" s="55" t="s">
        <v>543</v>
      </c>
      <c r="Y2694" s="55"/>
      <c r="Z2694" s="55"/>
      <c r="AA2694" s="55"/>
      <c r="AB2694" s="56">
        <v>0</v>
      </c>
      <c r="AC2694" s="56"/>
    </row>
    <row r="2695" spans="1:31" ht="11.1" customHeight="1" x14ac:dyDescent="0.15">
      <c r="A2695" s="6" t="s">
        <v>541</v>
      </c>
      <c r="C2695" s="40" t="s">
        <v>574</v>
      </c>
      <c r="D2695" s="40"/>
      <c r="E2695" s="40"/>
      <c r="F2695" s="40"/>
      <c r="G2695" s="51">
        <v>3637180</v>
      </c>
      <c r="H2695" s="51"/>
      <c r="I2695" s="52" t="s">
        <v>514</v>
      </c>
      <c r="J2695" s="52"/>
      <c r="K2695" s="52"/>
      <c r="L2695" s="52"/>
      <c r="M2695" s="53" t="s">
        <v>575</v>
      </c>
      <c r="N2695" s="53"/>
      <c r="O2695" s="53"/>
      <c r="P2695" s="53" t="s">
        <v>576</v>
      </c>
      <c r="Q2695" s="53"/>
      <c r="R2695" s="53"/>
      <c r="S2695" s="54">
        <v>4.79</v>
      </c>
      <c r="T2695" s="54"/>
      <c r="V2695" s="5">
        <v>0</v>
      </c>
      <c r="W2695" s="4" t="s">
        <v>542</v>
      </c>
      <c r="X2695" s="55" t="s">
        <v>543</v>
      </c>
      <c r="Y2695" s="55"/>
      <c r="Z2695" s="55"/>
      <c r="AA2695" s="55"/>
      <c r="AB2695" s="56">
        <v>0</v>
      </c>
      <c r="AC2695" s="56"/>
    </row>
    <row r="2696" spans="1:31" ht="2.1" customHeight="1" x14ac:dyDescent="0.15"/>
    <row r="2697" spans="1:31" ht="13.9" customHeight="1" x14ac:dyDescent="0.15">
      <c r="Q2697" s="37" t="s">
        <v>581</v>
      </c>
      <c r="R2697" s="37"/>
      <c r="S2697" s="37"/>
      <c r="AA2697" s="57" t="s">
        <v>494</v>
      </c>
      <c r="AB2697" s="57"/>
      <c r="AC2697" s="57"/>
      <c r="AD2697" s="57"/>
      <c r="AE2697" s="57"/>
    </row>
    <row r="2698" spans="1:31" ht="13.9" customHeight="1" x14ac:dyDescent="0.15">
      <c r="A2698" s="2" t="s">
        <v>531</v>
      </c>
      <c r="C2698" s="40" t="s">
        <v>532</v>
      </c>
      <c r="D2698" s="40"/>
      <c r="E2698" s="40"/>
      <c r="G2698" s="41" t="s">
        <v>533</v>
      </c>
      <c r="H2698" s="41"/>
      <c r="I2698" s="40" t="s">
        <v>534</v>
      </c>
      <c r="J2698" s="40"/>
      <c r="K2698" s="40"/>
      <c r="L2698" s="40"/>
      <c r="M2698" s="40" t="s">
        <v>535</v>
      </c>
      <c r="N2698" s="40"/>
      <c r="O2698" s="40"/>
      <c r="P2698" s="40" t="s">
        <v>536</v>
      </c>
      <c r="Q2698" s="40"/>
      <c r="R2698" s="40"/>
      <c r="S2698" s="42" t="s">
        <v>537</v>
      </c>
      <c r="T2698" s="42"/>
      <c r="V2698" s="3" t="s">
        <v>538</v>
      </c>
      <c r="Z2698" s="42" t="s">
        <v>539</v>
      </c>
      <c r="AA2698" s="42"/>
      <c r="AB2698" s="42" t="s">
        <v>540</v>
      </c>
      <c r="AC2698" s="42"/>
    </row>
    <row r="2699" spans="1:31" ht="0.75" customHeight="1" x14ac:dyDescent="0.15">
      <c r="A2699" s="43" t="s">
        <v>541</v>
      </c>
      <c r="B2699" s="1" t="s">
        <v>542</v>
      </c>
      <c r="C2699" s="44" t="s">
        <v>574</v>
      </c>
      <c r="D2699" s="44"/>
      <c r="E2699" s="44"/>
      <c r="F2699" s="44"/>
      <c r="G2699" s="45">
        <v>3637181</v>
      </c>
      <c r="H2699" s="45"/>
      <c r="I2699" s="46" t="s">
        <v>514</v>
      </c>
      <c r="J2699" s="46"/>
      <c r="K2699" s="46"/>
      <c r="L2699" s="46"/>
      <c r="M2699" s="47" t="s">
        <v>575</v>
      </c>
      <c r="N2699" s="47"/>
      <c r="O2699" s="47"/>
      <c r="P2699" s="47" t="s">
        <v>577</v>
      </c>
      <c r="Q2699" s="47"/>
      <c r="R2699" s="47"/>
      <c r="S2699" s="48">
        <v>4.8600000000000003</v>
      </c>
      <c r="T2699" s="48"/>
      <c r="U2699" s="1" t="s">
        <v>542</v>
      </c>
      <c r="V2699" s="48">
        <v>0</v>
      </c>
      <c r="W2699" s="47" t="s">
        <v>542</v>
      </c>
      <c r="X2699" s="49" t="s">
        <v>543</v>
      </c>
      <c r="Y2699" s="49"/>
      <c r="Z2699" s="49"/>
      <c r="AA2699" s="49"/>
      <c r="AB2699" s="50">
        <v>0</v>
      </c>
      <c r="AC2699" s="50"/>
      <c r="AD2699" s="1" t="s">
        <v>542</v>
      </c>
    </row>
    <row r="2700" spans="1:31" ht="10.35" customHeight="1" x14ac:dyDescent="0.15">
      <c r="A2700" s="43"/>
      <c r="C2700" s="44"/>
      <c r="D2700" s="44"/>
      <c r="E2700" s="44"/>
      <c r="F2700" s="44"/>
      <c r="G2700" s="45"/>
      <c r="H2700" s="45"/>
      <c r="I2700" s="46"/>
      <c r="J2700" s="46"/>
      <c r="K2700" s="46"/>
      <c r="L2700" s="46"/>
      <c r="M2700" s="47"/>
      <c r="N2700" s="47"/>
      <c r="O2700" s="47"/>
      <c r="P2700" s="47"/>
      <c r="Q2700" s="47"/>
      <c r="R2700" s="47"/>
      <c r="S2700" s="48"/>
      <c r="T2700" s="48"/>
      <c r="V2700" s="48"/>
      <c r="W2700" s="47"/>
      <c r="X2700" s="49"/>
      <c r="Y2700" s="49"/>
      <c r="Z2700" s="49"/>
      <c r="AA2700" s="49"/>
      <c r="AB2700" s="50"/>
      <c r="AC2700" s="50"/>
    </row>
    <row r="2701" spans="1:31" ht="11.1" customHeight="1" x14ac:dyDescent="0.15">
      <c r="A2701" s="6" t="s">
        <v>541</v>
      </c>
      <c r="C2701" s="40" t="s">
        <v>574</v>
      </c>
      <c r="D2701" s="40"/>
      <c r="E2701" s="40"/>
      <c r="F2701" s="40"/>
      <c r="G2701" s="51">
        <v>3640682</v>
      </c>
      <c r="H2701" s="51"/>
      <c r="I2701" s="52" t="s">
        <v>516</v>
      </c>
      <c r="J2701" s="52"/>
      <c r="K2701" s="52"/>
      <c r="L2701" s="52"/>
      <c r="M2701" s="53" t="s">
        <v>575</v>
      </c>
      <c r="N2701" s="53"/>
      <c r="O2701" s="53"/>
      <c r="P2701" s="53" t="s">
        <v>577</v>
      </c>
      <c r="Q2701" s="53"/>
      <c r="R2701" s="53"/>
      <c r="S2701" s="54">
        <v>5.0599999999999996</v>
      </c>
      <c r="T2701" s="54"/>
      <c r="V2701" s="5">
        <v>0</v>
      </c>
      <c r="W2701" s="4" t="s">
        <v>542</v>
      </c>
      <c r="X2701" s="55" t="s">
        <v>543</v>
      </c>
      <c r="Y2701" s="55"/>
      <c r="Z2701" s="55"/>
      <c r="AA2701" s="55"/>
      <c r="AB2701" s="56">
        <v>0</v>
      </c>
      <c r="AC2701" s="56"/>
    </row>
    <row r="2702" spans="1:31" ht="11.1" customHeight="1" x14ac:dyDescent="0.15">
      <c r="A2702" s="6" t="s">
        <v>541</v>
      </c>
      <c r="C2702" s="40" t="s">
        <v>574</v>
      </c>
      <c r="D2702" s="40"/>
      <c r="E2702" s="40"/>
      <c r="F2702" s="40"/>
      <c r="G2702" s="51">
        <v>3640739</v>
      </c>
      <c r="H2702" s="51"/>
      <c r="I2702" s="52" t="s">
        <v>516</v>
      </c>
      <c r="J2702" s="52"/>
      <c r="K2702" s="52"/>
      <c r="L2702" s="52"/>
      <c r="M2702" s="53" t="s">
        <v>575</v>
      </c>
      <c r="N2702" s="53"/>
      <c r="O2702" s="53"/>
      <c r="P2702" s="53" t="s">
        <v>576</v>
      </c>
      <c r="Q2702" s="53"/>
      <c r="R2702" s="53"/>
      <c r="S2702" s="54">
        <v>6.25</v>
      </c>
      <c r="T2702" s="54"/>
      <c r="V2702" s="5">
        <v>0</v>
      </c>
      <c r="W2702" s="4" t="s">
        <v>542</v>
      </c>
      <c r="X2702" s="55" t="s">
        <v>543</v>
      </c>
      <c r="Y2702" s="55"/>
      <c r="Z2702" s="55"/>
      <c r="AA2702" s="55"/>
      <c r="AB2702" s="56">
        <v>0</v>
      </c>
      <c r="AC2702" s="56"/>
    </row>
    <row r="2703" spans="1:31" ht="11.1" customHeight="1" x14ac:dyDescent="0.15">
      <c r="A2703" s="6" t="s">
        <v>541</v>
      </c>
      <c r="C2703" s="40" t="s">
        <v>574</v>
      </c>
      <c r="D2703" s="40"/>
      <c r="E2703" s="40"/>
      <c r="F2703" s="40"/>
      <c r="G2703" s="51">
        <v>3640999</v>
      </c>
      <c r="H2703" s="51"/>
      <c r="I2703" s="52" t="s">
        <v>516</v>
      </c>
      <c r="J2703" s="52"/>
      <c r="K2703" s="52"/>
      <c r="L2703" s="52"/>
      <c r="M2703" s="53" t="s">
        <v>575</v>
      </c>
      <c r="N2703" s="53"/>
      <c r="O2703" s="53"/>
      <c r="P2703" s="53" t="s">
        <v>576</v>
      </c>
      <c r="Q2703" s="53"/>
      <c r="R2703" s="53"/>
      <c r="S2703" s="54">
        <v>3.85</v>
      </c>
      <c r="T2703" s="54"/>
      <c r="V2703" s="5">
        <v>0</v>
      </c>
      <c r="W2703" s="4" t="s">
        <v>542</v>
      </c>
      <c r="X2703" s="55" t="s">
        <v>543</v>
      </c>
      <c r="Y2703" s="55"/>
      <c r="Z2703" s="55"/>
      <c r="AA2703" s="55"/>
      <c r="AB2703" s="56">
        <v>0</v>
      </c>
      <c r="AC2703" s="56"/>
    </row>
    <row r="2704" spans="1:31" ht="11.1" customHeight="1" x14ac:dyDescent="0.15">
      <c r="A2704" s="6" t="s">
        <v>541</v>
      </c>
      <c r="C2704" s="40" t="s">
        <v>574</v>
      </c>
      <c r="D2704" s="40"/>
      <c r="E2704" s="40"/>
      <c r="F2704" s="40"/>
      <c r="G2704" s="51">
        <v>3641007</v>
      </c>
      <c r="H2704" s="51"/>
      <c r="I2704" s="52" t="s">
        <v>516</v>
      </c>
      <c r="J2704" s="52"/>
      <c r="K2704" s="52"/>
      <c r="L2704" s="52"/>
      <c r="M2704" s="53" t="s">
        <v>575</v>
      </c>
      <c r="N2704" s="53"/>
      <c r="O2704" s="53"/>
      <c r="P2704" s="53" t="s">
        <v>577</v>
      </c>
      <c r="Q2704" s="53"/>
      <c r="R2704" s="53"/>
      <c r="S2704" s="54">
        <v>5.38</v>
      </c>
      <c r="T2704" s="54"/>
      <c r="V2704" s="5">
        <v>0</v>
      </c>
      <c r="W2704" s="4" t="s">
        <v>542</v>
      </c>
      <c r="X2704" s="55" t="s">
        <v>543</v>
      </c>
      <c r="Y2704" s="55"/>
      <c r="Z2704" s="55"/>
      <c r="AA2704" s="55"/>
      <c r="AB2704" s="56">
        <v>0</v>
      </c>
      <c r="AC2704" s="56"/>
    </row>
    <row r="2705" spans="1:29" ht="11.1" customHeight="1" x14ac:dyDescent="0.15">
      <c r="A2705" s="6" t="s">
        <v>541</v>
      </c>
      <c r="C2705" s="40" t="s">
        <v>574</v>
      </c>
      <c r="D2705" s="40"/>
      <c r="E2705" s="40"/>
      <c r="F2705" s="40"/>
      <c r="G2705" s="51">
        <v>3644133</v>
      </c>
      <c r="H2705" s="51"/>
      <c r="I2705" s="52" t="s">
        <v>517</v>
      </c>
      <c r="J2705" s="52"/>
      <c r="K2705" s="52"/>
      <c r="L2705" s="52"/>
      <c r="M2705" s="53" t="s">
        <v>575</v>
      </c>
      <c r="N2705" s="53"/>
      <c r="O2705" s="53"/>
      <c r="P2705" s="53" t="s">
        <v>578</v>
      </c>
      <c r="Q2705" s="53"/>
      <c r="R2705" s="53"/>
      <c r="S2705" s="54">
        <v>2.5299999999999998</v>
      </c>
      <c r="T2705" s="54"/>
      <c r="V2705" s="5">
        <v>0</v>
      </c>
      <c r="W2705" s="4" t="s">
        <v>542</v>
      </c>
      <c r="X2705" s="55" t="s">
        <v>543</v>
      </c>
      <c r="Y2705" s="55"/>
      <c r="Z2705" s="55"/>
      <c r="AA2705" s="55"/>
      <c r="AB2705" s="56">
        <v>0</v>
      </c>
      <c r="AC2705" s="56"/>
    </row>
    <row r="2706" spans="1:29" ht="11.1" customHeight="1" x14ac:dyDescent="0.15">
      <c r="A2706" s="6" t="s">
        <v>541</v>
      </c>
      <c r="C2706" s="40" t="s">
        <v>574</v>
      </c>
      <c r="D2706" s="40"/>
      <c r="E2706" s="40"/>
      <c r="F2706" s="40"/>
      <c r="G2706" s="51">
        <v>3644413</v>
      </c>
      <c r="H2706" s="51"/>
      <c r="I2706" s="52" t="s">
        <v>517</v>
      </c>
      <c r="J2706" s="52"/>
      <c r="K2706" s="52"/>
      <c r="L2706" s="52"/>
      <c r="M2706" s="53" t="s">
        <v>575</v>
      </c>
      <c r="N2706" s="53"/>
      <c r="O2706" s="53"/>
      <c r="P2706" s="53" t="s">
        <v>576</v>
      </c>
      <c r="Q2706" s="53"/>
      <c r="R2706" s="53"/>
      <c r="S2706" s="54">
        <v>8.2799999999999994</v>
      </c>
      <c r="T2706" s="54"/>
      <c r="V2706" s="5">
        <v>0</v>
      </c>
      <c r="W2706" s="4" t="s">
        <v>542</v>
      </c>
      <c r="X2706" s="55" t="s">
        <v>543</v>
      </c>
      <c r="Y2706" s="55"/>
      <c r="Z2706" s="55"/>
      <c r="AA2706" s="55"/>
      <c r="AB2706" s="56">
        <v>0</v>
      </c>
      <c r="AC2706" s="56"/>
    </row>
    <row r="2707" spans="1:29" ht="11.1" customHeight="1" x14ac:dyDescent="0.15">
      <c r="A2707" s="6" t="s">
        <v>541</v>
      </c>
      <c r="C2707" s="40" t="s">
        <v>574</v>
      </c>
      <c r="D2707" s="40"/>
      <c r="E2707" s="40"/>
      <c r="F2707" s="40"/>
      <c r="G2707" s="51">
        <v>3644511</v>
      </c>
      <c r="H2707" s="51"/>
      <c r="I2707" s="52" t="s">
        <v>517</v>
      </c>
      <c r="J2707" s="52"/>
      <c r="K2707" s="52"/>
      <c r="L2707" s="52"/>
      <c r="M2707" s="53" t="s">
        <v>575</v>
      </c>
      <c r="N2707" s="53"/>
      <c r="O2707" s="53"/>
      <c r="P2707" s="53" t="s">
        <v>577</v>
      </c>
      <c r="Q2707" s="53"/>
      <c r="R2707" s="53"/>
      <c r="S2707" s="54">
        <v>8.7899999999999991</v>
      </c>
      <c r="T2707" s="54"/>
      <c r="V2707" s="5">
        <v>0</v>
      </c>
      <c r="W2707" s="4" t="s">
        <v>542</v>
      </c>
      <c r="X2707" s="55" t="s">
        <v>543</v>
      </c>
      <c r="Y2707" s="55"/>
      <c r="Z2707" s="55"/>
      <c r="AA2707" s="55"/>
      <c r="AB2707" s="56">
        <v>0</v>
      </c>
      <c r="AC2707" s="56"/>
    </row>
    <row r="2708" spans="1:29" ht="11.1" customHeight="1" x14ac:dyDescent="0.15">
      <c r="A2708" s="6" t="s">
        <v>541</v>
      </c>
      <c r="C2708" s="40" t="s">
        <v>574</v>
      </c>
      <c r="D2708" s="40"/>
      <c r="E2708" s="40"/>
      <c r="F2708" s="40"/>
      <c r="G2708" s="51">
        <v>3647832</v>
      </c>
      <c r="H2708" s="51"/>
      <c r="I2708" s="52" t="s">
        <v>518</v>
      </c>
      <c r="J2708" s="52"/>
      <c r="K2708" s="52"/>
      <c r="L2708" s="52"/>
      <c r="M2708" s="53" t="s">
        <v>575</v>
      </c>
      <c r="N2708" s="53"/>
      <c r="O2708" s="53"/>
      <c r="P2708" s="53" t="s">
        <v>577</v>
      </c>
      <c r="Q2708" s="53"/>
      <c r="R2708" s="53"/>
      <c r="S2708" s="54">
        <v>5.77</v>
      </c>
      <c r="T2708" s="54"/>
      <c r="V2708" s="5">
        <v>0</v>
      </c>
      <c r="W2708" s="4" t="s">
        <v>542</v>
      </c>
      <c r="X2708" s="55" t="s">
        <v>543</v>
      </c>
      <c r="Y2708" s="55"/>
      <c r="Z2708" s="55"/>
      <c r="AA2708" s="55"/>
      <c r="AB2708" s="56">
        <v>0</v>
      </c>
      <c r="AC2708" s="56"/>
    </row>
    <row r="2709" spans="1:29" ht="11.1" customHeight="1" x14ac:dyDescent="0.15">
      <c r="A2709" s="6" t="s">
        <v>541</v>
      </c>
      <c r="C2709" s="40" t="s">
        <v>574</v>
      </c>
      <c r="D2709" s="40"/>
      <c r="E2709" s="40"/>
      <c r="F2709" s="40"/>
      <c r="G2709" s="51">
        <v>3647838</v>
      </c>
      <c r="H2709" s="51"/>
      <c r="I2709" s="52" t="s">
        <v>518</v>
      </c>
      <c r="J2709" s="52"/>
      <c r="K2709" s="52"/>
      <c r="L2709" s="52"/>
      <c r="M2709" s="53" t="s">
        <v>575</v>
      </c>
      <c r="N2709" s="53"/>
      <c r="O2709" s="53"/>
      <c r="P2709" s="53" t="s">
        <v>576</v>
      </c>
      <c r="Q2709" s="53"/>
      <c r="R2709" s="53"/>
      <c r="S2709" s="54">
        <v>6.75</v>
      </c>
      <c r="T2709" s="54"/>
      <c r="V2709" s="5">
        <v>0</v>
      </c>
      <c r="W2709" s="4" t="s">
        <v>542</v>
      </c>
      <c r="X2709" s="55" t="s">
        <v>543</v>
      </c>
      <c r="Y2709" s="55"/>
      <c r="Z2709" s="55"/>
      <c r="AA2709" s="55"/>
      <c r="AB2709" s="56">
        <v>0</v>
      </c>
      <c r="AC2709" s="56"/>
    </row>
    <row r="2710" spans="1:29" ht="11.1" customHeight="1" x14ac:dyDescent="0.15">
      <c r="A2710" s="6" t="s">
        <v>541</v>
      </c>
      <c r="C2710" s="40" t="s">
        <v>574</v>
      </c>
      <c r="D2710" s="40"/>
      <c r="E2710" s="40"/>
      <c r="F2710" s="40"/>
      <c r="G2710" s="51">
        <v>3648071</v>
      </c>
      <c r="H2710" s="51"/>
      <c r="I2710" s="52" t="s">
        <v>518</v>
      </c>
      <c r="J2710" s="52"/>
      <c r="K2710" s="52"/>
      <c r="L2710" s="52"/>
      <c r="M2710" s="53" t="s">
        <v>575</v>
      </c>
      <c r="N2710" s="53"/>
      <c r="O2710" s="53"/>
      <c r="P2710" s="53" t="s">
        <v>576</v>
      </c>
      <c r="Q2710" s="53"/>
      <c r="R2710" s="53"/>
      <c r="S2710" s="54">
        <v>3.68</v>
      </c>
      <c r="T2710" s="54"/>
      <c r="V2710" s="5">
        <v>0</v>
      </c>
      <c r="W2710" s="4" t="s">
        <v>542</v>
      </c>
      <c r="X2710" s="55" t="s">
        <v>543</v>
      </c>
      <c r="Y2710" s="55"/>
      <c r="Z2710" s="55"/>
      <c r="AA2710" s="55"/>
      <c r="AB2710" s="56">
        <v>0</v>
      </c>
      <c r="AC2710" s="56"/>
    </row>
    <row r="2711" spans="1:29" ht="11.1" customHeight="1" x14ac:dyDescent="0.15">
      <c r="A2711" s="6" t="s">
        <v>541</v>
      </c>
      <c r="C2711" s="40" t="s">
        <v>574</v>
      </c>
      <c r="D2711" s="40"/>
      <c r="E2711" s="40"/>
      <c r="F2711" s="40"/>
      <c r="G2711" s="51">
        <v>3648076</v>
      </c>
      <c r="H2711" s="51"/>
      <c r="I2711" s="52" t="s">
        <v>518</v>
      </c>
      <c r="J2711" s="52"/>
      <c r="K2711" s="52"/>
      <c r="L2711" s="52"/>
      <c r="M2711" s="53" t="s">
        <v>575</v>
      </c>
      <c r="N2711" s="53"/>
      <c r="O2711" s="53"/>
      <c r="P2711" s="53" t="s">
        <v>577</v>
      </c>
      <c r="Q2711" s="53"/>
      <c r="R2711" s="53"/>
      <c r="S2711" s="54">
        <v>4.7699999999999996</v>
      </c>
      <c r="T2711" s="54"/>
      <c r="V2711" s="5">
        <v>0</v>
      </c>
      <c r="W2711" s="4" t="s">
        <v>542</v>
      </c>
      <c r="X2711" s="55" t="s">
        <v>543</v>
      </c>
      <c r="Y2711" s="55"/>
      <c r="Z2711" s="55"/>
      <c r="AA2711" s="55"/>
      <c r="AB2711" s="56">
        <v>0</v>
      </c>
      <c r="AC2711" s="56"/>
    </row>
    <row r="2712" spans="1:29" ht="11.1" customHeight="1" x14ac:dyDescent="0.15">
      <c r="A2712" s="6" t="s">
        <v>541</v>
      </c>
      <c r="C2712" s="40" t="s">
        <v>574</v>
      </c>
      <c r="D2712" s="40"/>
      <c r="E2712" s="40"/>
      <c r="F2712" s="40"/>
      <c r="G2712" s="51">
        <v>3651357</v>
      </c>
      <c r="H2712" s="51"/>
      <c r="I2712" s="52" t="s">
        <v>519</v>
      </c>
      <c r="J2712" s="52"/>
      <c r="K2712" s="52"/>
      <c r="L2712" s="52"/>
      <c r="M2712" s="53" t="s">
        <v>575</v>
      </c>
      <c r="N2712" s="53"/>
      <c r="O2712" s="53"/>
      <c r="P2712" s="53" t="s">
        <v>577</v>
      </c>
      <c r="Q2712" s="53"/>
      <c r="R2712" s="53"/>
      <c r="S2712" s="54">
        <v>5.89</v>
      </c>
      <c r="T2712" s="54"/>
      <c r="V2712" s="5">
        <v>0</v>
      </c>
      <c r="W2712" s="4" t="s">
        <v>542</v>
      </c>
      <c r="X2712" s="55" t="s">
        <v>543</v>
      </c>
      <c r="Y2712" s="55"/>
      <c r="Z2712" s="55"/>
      <c r="AA2712" s="55"/>
      <c r="AB2712" s="56">
        <v>0</v>
      </c>
      <c r="AC2712" s="56"/>
    </row>
    <row r="2713" spans="1:29" ht="11.1" customHeight="1" x14ac:dyDescent="0.15">
      <c r="A2713" s="6" t="s">
        <v>541</v>
      </c>
      <c r="C2713" s="40" t="s">
        <v>574</v>
      </c>
      <c r="D2713" s="40"/>
      <c r="E2713" s="40"/>
      <c r="F2713" s="40"/>
      <c r="G2713" s="51">
        <v>3651526</v>
      </c>
      <c r="H2713" s="51"/>
      <c r="I2713" s="52" t="s">
        <v>519</v>
      </c>
      <c r="J2713" s="52"/>
      <c r="K2713" s="52"/>
      <c r="L2713" s="52"/>
      <c r="M2713" s="53" t="s">
        <v>575</v>
      </c>
      <c r="N2713" s="53"/>
      <c r="O2713" s="53"/>
      <c r="P2713" s="53" t="s">
        <v>576</v>
      </c>
      <c r="Q2713" s="53"/>
      <c r="R2713" s="53"/>
      <c r="S2713" s="54">
        <v>8.8800000000000008</v>
      </c>
      <c r="T2713" s="54"/>
      <c r="V2713" s="5">
        <v>0</v>
      </c>
      <c r="W2713" s="4" t="s">
        <v>542</v>
      </c>
      <c r="X2713" s="55" t="s">
        <v>543</v>
      </c>
      <c r="Y2713" s="55"/>
      <c r="Z2713" s="55"/>
      <c r="AA2713" s="55"/>
      <c r="AB2713" s="56">
        <v>0</v>
      </c>
      <c r="AC2713" s="56"/>
    </row>
    <row r="2714" spans="1:29" ht="11.1" customHeight="1" x14ac:dyDescent="0.15">
      <c r="A2714" s="6" t="s">
        <v>541</v>
      </c>
      <c r="C2714" s="40" t="s">
        <v>574</v>
      </c>
      <c r="D2714" s="40"/>
      <c r="E2714" s="40"/>
      <c r="F2714" s="40"/>
      <c r="G2714" s="51">
        <v>3651680</v>
      </c>
      <c r="H2714" s="51"/>
      <c r="I2714" s="52" t="s">
        <v>582</v>
      </c>
      <c r="J2714" s="52"/>
      <c r="K2714" s="52"/>
      <c r="L2714" s="52"/>
      <c r="M2714" s="53" t="s">
        <v>575</v>
      </c>
      <c r="N2714" s="53"/>
      <c r="O2714" s="53"/>
      <c r="P2714" s="53" t="s">
        <v>577</v>
      </c>
      <c r="Q2714" s="53"/>
      <c r="R2714" s="53"/>
      <c r="S2714" s="54">
        <v>3.76</v>
      </c>
      <c r="T2714" s="54"/>
      <c r="V2714" s="5">
        <v>0</v>
      </c>
      <c r="W2714" s="4" t="s">
        <v>542</v>
      </c>
      <c r="X2714" s="55" t="s">
        <v>543</v>
      </c>
      <c r="Y2714" s="55"/>
      <c r="Z2714" s="55"/>
      <c r="AA2714" s="55"/>
      <c r="AB2714" s="56">
        <v>0</v>
      </c>
      <c r="AC2714" s="56"/>
    </row>
    <row r="2715" spans="1:29" ht="11.1" customHeight="1" x14ac:dyDescent="0.15">
      <c r="A2715" s="6" t="s">
        <v>541</v>
      </c>
      <c r="C2715" s="40" t="s">
        <v>574</v>
      </c>
      <c r="D2715" s="40"/>
      <c r="E2715" s="40"/>
      <c r="F2715" s="40"/>
      <c r="G2715" s="51">
        <v>3654373</v>
      </c>
      <c r="H2715" s="51"/>
      <c r="I2715" s="52" t="s">
        <v>520</v>
      </c>
      <c r="J2715" s="52"/>
      <c r="K2715" s="52"/>
      <c r="L2715" s="52"/>
      <c r="M2715" s="53" t="s">
        <v>575</v>
      </c>
      <c r="N2715" s="53"/>
      <c r="O2715" s="53"/>
      <c r="P2715" s="53" t="s">
        <v>577</v>
      </c>
      <c r="Q2715" s="53"/>
      <c r="R2715" s="53"/>
      <c r="S2715" s="54">
        <v>5.62</v>
      </c>
      <c r="T2715" s="54"/>
      <c r="V2715" s="5">
        <v>0</v>
      </c>
      <c r="W2715" s="4" t="s">
        <v>542</v>
      </c>
      <c r="X2715" s="55" t="s">
        <v>543</v>
      </c>
      <c r="Y2715" s="55"/>
      <c r="Z2715" s="55"/>
      <c r="AA2715" s="55"/>
      <c r="AB2715" s="56">
        <v>0</v>
      </c>
      <c r="AC2715" s="56"/>
    </row>
    <row r="2716" spans="1:29" ht="11.1" customHeight="1" x14ac:dyDescent="0.15">
      <c r="A2716" s="6" t="s">
        <v>541</v>
      </c>
      <c r="C2716" s="40" t="s">
        <v>574</v>
      </c>
      <c r="D2716" s="40"/>
      <c r="E2716" s="40"/>
      <c r="F2716" s="40"/>
      <c r="G2716" s="51">
        <v>3654538</v>
      </c>
      <c r="H2716" s="51"/>
      <c r="I2716" s="52" t="s">
        <v>520</v>
      </c>
      <c r="J2716" s="52"/>
      <c r="K2716" s="52"/>
      <c r="L2716" s="52"/>
      <c r="M2716" s="53" t="s">
        <v>575</v>
      </c>
      <c r="N2716" s="53"/>
      <c r="O2716" s="53"/>
      <c r="P2716" s="53" t="s">
        <v>576</v>
      </c>
      <c r="Q2716" s="53"/>
      <c r="R2716" s="53"/>
      <c r="S2716" s="54">
        <v>9.48</v>
      </c>
      <c r="T2716" s="54"/>
      <c r="V2716" s="5">
        <v>0</v>
      </c>
      <c r="W2716" s="4" t="s">
        <v>542</v>
      </c>
      <c r="X2716" s="55" t="s">
        <v>543</v>
      </c>
      <c r="Y2716" s="55"/>
      <c r="Z2716" s="55"/>
      <c r="AA2716" s="55"/>
      <c r="AB2716" s="56">
        <v>0</v>
      </c>
      <c r="AC2716" s="56"/>
    </row>
    <row r="2717" spans="1:29" ht="11.1" customHeight="1" x14ac:dyDescent="0.15">
      <c r="A2717" s="6" t="s">
        <v>541</v>
      </c>
      <c r="C2717" s="40" t="s">
        <v>574</v>
      </c>
      <c r="D2717" s="40"/>
      <c r="E2717" s="40"/>
      <c r="F2717" s="40"/>
      <c r="G2717" s="51">
        <v>3654615</v>
      </c>
      <c r="H2717" s="51"/>
      <c r="I2717" s="52" t="s">
        <v>520</v>
      </c>
      <c r="J2717" s="52"/>
      <c r="K2717" s="52"/>
      <c r="L2717" s="52"/>
      <c r="M2717" s="53" t="s">
        <v>575</v>
      </c>
      <c r="N2717" s="53"/>
      <c r="O2717" s="53"/>
      <c r="P2717" s="53" t="s">
        <v>577</v>
      </c>
      <c r="Q2717" s="53"/>
      <c r="R2717" s="53"/>
      <c r="S2717" s="54">
        <v>5.22</v>
      </c>
      <c r="T2717" s="54"/>
      <c r="V2717" s="5">
        <v>0</v>
      </c>
      <c r="W2717" s="4" t="s">
        <v>542</v>
      </c>
      <c r="X2717" s="55" t="s">
        <v>543</v>
      </c>
      <c r="Y2717" s="55"/>
      <c r="Z2717" s="55"/>
      <c r="AA2717" s="55"/>
      <c r="AB2717" s="56">
        <v>0</v>
      </c>
      <c r="AC2717" s="56"/>
    </row>
    <row r="2718" spans="1:29" ht="11.1" customHeight="1" x14ac:dyDescent="0.15">
      <c r="A2718" s="6" t="s">
        <v>541</v>
      </c>
      <c r="C2718" s="40" t="s">
        <v>574</v>
      </c>
      <c r="D2718" s="40"/>
      <c r="E2718" s="40"/>
      <c r="F2718" s="40"/>
      <c r="G2718" s="51">
        <v>3657707</v>
      </c>
      <c r="H2718" s="51"/>
      <c r="I2718" s="52" t="s">
        <v>521</v>
      </c>
      <c r="J2718" s="52"/>
      <c r="K2718" s="52"/>
      <c r="L2718" s="52"/>
      <c r="M2718" s="53" t="s">
        <v>575</v>
      </c>
      <c r="N2718" s="53"/>
      <c r="O2718" s="53"/>
      <c r="P2718" s="53" t="s">
        <v>578</v>
      </c>
      <c r="Q2718" s="53"/>
      <c r="R2718" s="53"/>
      <c r="S2718" s="54">
        <v>7.67</v>
      </c>
      <c r="T2718" s="54"/>
      <c r="V2718" s="5">
        <v>0</v>
      </c>
      <c r="W2718" s="4" t="s">
        <v>542</v>
      </c>
      <c r="X2718" s="55" t="s">
        <v>543</v>
      </c>
      <c r="Y2718" s="55"/>
      <c r="Z2718" s="55"/>
      <c r="AA2718" s="55"/>
      <c r="AB2718" s="56">
        <v>0</v>
      </c>
      <c r="AC2718" s="56"/>
    </row>
    <row r="2719" spans="1:29" ht="11.1" customHeight="1" x14ac:dyDescent="0.15">
      <c r="A2719" s="6" t="s">
        <v>541</v>
      </c>
      <c r="C2719" s="40" t="s">
        <v>574</v>
      </c>
      <c r="D2719" s="40"/>
      <c r="E2719" s="40"/>
      <c r="F2719" s="40"/>
      <c r="G2719" s="51">
        <v>3657733</v>
      </c>
      <c r="H2719" s="51"/>
      <c r="I2719" s="52" t="s">
        <v>521</v>
      </c>
      <c r="J2719" s="52"/>
      <c r="K2719" s="52"/>
      <c r="L2719" s="52"/>
      <c r="M2719" s="53" t="s">
        <v>575</v>
      </c>
      <c r="N2719" s="53"/>
      <c r="O2719" s="53"/>
      <c r="P2719" s="53" t="s">
        <v>576</v>
      </c>
      <c r="Q2719" s="53"/>
      <c r="R2719" s="53"/>
      <c r="S2719" s="54">
        <v>8.86</v>
      </c>
      <c r="T2719" s="54"/>
      <c r="V2719" s="5">
        <v>0</v>
      </c>
      <c r="W2719" s="4" t="s">
        <v>542</v>
      </c>
      <c r="X2719" s="55" t="s">
        <v>543</v>
      </c>
      <c r="Y2719" s="55"/>
      <c r="Z2719" s="55"/>
      <c r="AA2719" s="55"/>
      <c r="AB2719" s="56">
        <v>0</v>
      </c>
      <c r="AC2719" s="56"/>
    </row>
    <row r="2720" spans="1:29" ht="11.1" customHeight="1" x14ac:dyDescent="0.15">
      <c r="A2720" s="6" t="s">
        <v>541</v>
      </c>
      <c r="C2720" s="40" t="s">
        <v>574</v>
      </c>
      <c r="D2720" s="40"/>
      <c r="E2720" s="40"/>
      <c r="F2720" s="40"/>
      <c r="G2720" s="51">
        <v>3657842</v>
      </c>
      <c r="H2720" s="51"/>
      <c r="I2720" s="52" t="s">
        <v>521</v>
      </c>
      <c r="J2720" s="52"/>
      <c r="K2720" s="52"/>
      <c r="L2720" s="52"/>
      <c r="M2720" s="53" t="s">
        <v>575</v>
      </c>
      <c r="N2720" s="53"/>
      <c r="O2720" s="53"/>
      <c r="P2720" s="53" t="s">
        <v>578</v>
      </c>
      <c r="Q2720" s="53"/>
      <c r="R2720" s="53"/>
      <c r="S2720" s="54">
        <v>2.3199999999999998</v>
      </c>
      <c r="T2720" s="54"/>
      <c r="V2720" s="5">
        <v>0</v>
      </c>
      <c r="W2720" s="4" t="s">
        <v>542</v>
      </c>
      <c r="X2720" s="55" t="s">
        <v>543</v>
      </c>
      <c r="Y2720" s="55"/>
      <c r="Z2720" s="55"/>
      <c r="AA2720" s="55"/>
      <c r="AB2720" s="56">
        <v>0</v>
      </c>
      <c r="AC2720" s="56"/>
    </row>
    <row r="2721" spans="1:29" ht="11.1" customHeight="1" x14ac:dyDescent="0.15">
      <c r="A2721" s="6" t="s">
        <v>541</v>
      </c>
      <c r="C2721" s="40" t="s">
        <v>574</v>
      </c>
      <c r="D2721" s="40"/>
      <c r="E2721" s="40"/>
      <c r="F2721" s="40"/>
      <c r="G2721" s="51">
        <v>3661361</v>
      </c>
      <c r="H2721" s="51"/>
      <c r="I2721" s="52" t="s">
        <v>522</v>
      </c>
      <c r="J2721" s="52"/>
      <c r="K2721" s="52"/>
      <c r="L2721" s="52"/>
      <c r="M2721" s="53" t="s">
        <v>575</v>
      </c>
      <c r="N2721" s="53"/>
      <c r="O2721" s="53"/>
      <c r="P2721" s="53" t="s">
        <v>576</v>
      </c>
      <c r="Q2721" s="53"/>
      <c r="R2721" s="53"/>
      <c r="S2721" s="54">
        <v>10.3</v>
      </c>
      <c r="T2721" s="54"/>
      <c r="V2721" s="5">
        <v>0</v>
      </c>
      <c r="W2721" s="4" t="s">
        <v>542</v>
      </c>
      <c r="X2721" s="55" t="s">
        <v>543</v>
      </c>
      <c r="Y2721" s="55"/>
      <c r="Z2721" s="55"/>
      <c r="AA2721" s="55"/>
      <c r="AB2721" s="56">
        <v>0</v>
      </c>
      <c r="AC2721" s="56"/>
    </row>
    <row r="2722" spans="1:29" ht="11.1" customHeight="1" x14ac:dyDescent="0.15">
      <c r="A2722" s="6" t="s">
        <v>541</v>
      </c>
      <c r="C2722" s="40" t="s">
        <v>574</v>
      </c>
      <c r="D2722" s="40"/>
      <c r="E2722" s="40"/>
      <c r="F2722" s="40"/>
      <c r="G2722" s="51">
        <v>3661456</v>
      </c>
      <c r="H2722" s="51"/>
      <c r="I2722" s="52" t="s">
        <v>522</v>
      </c>
      <c r="J2722" s="52"/>
      <c r="K2722" s="52"/>
      <c r="L2722" s="52"/>
      <c r="M2722" s="53" t="s">
        <v>575</v>
      </c>
      <c r="N2722" s="53"/>
      <c r="O2722" s="53"/>
      <c r="P2722" s="53" t="s">
        <v>577</v>
      </c>
      <c r="Q2722" s="53"/>
      <c r="R2722" s="53"/>
      <c r="S2722" s="54">
        <v>10.58</v>
      </c>
      <c r="T2722" s="54"/>
      <c r="V2722" s="5">
        <v>0</v>
      </c>
      <c r="W2722" s="4" t="s">
        <v>542</v>
      </c>
      <c r="X2722" s="55" t="s">
        <v>543</v>
      </c>
      <c r="Y2722" s="55"/>
      <c r="Z2722" s="55"/>
      <c r="AA2722" s="55"/>
      <c r="AB2722" s="56">
        <v>0</v>
      </c>
      <c r="AC2722" s="56"/>
    </row>
    <row r="2723" spans="1:29" ht="11.1" customHeight="1" x14ac:dyDescent="0.15">
      <c r="A2723" s="6" t="s">
        <v>541</v>
      </c>
      <c r="C2723" s="40" t="s">
        <v>574</v>
      </c>
      <c r="D2723" s="40"/>
      <c r="E2723" s="40"/>
      <c r="F2723" s="40"/>
      <c r="G2723" s="51">
        <v>3664503</v>
      </c>
      <c r="H2723" s="51"/>
      <c r="I2723" s="52" t="s">
        <v>524</v>
      </c>
      <c r="J2723" s="52"/>
      <c r="K2723" s="52"/>
      <c r="L2723" s="52"/>
      <c r="M2723" s="53" t="s">
        <v>575</v>
      </c>
      <c r="N2723" s="53"/>
      <c r="O2723" s="53"/>
      <c r="P2723" s="53" t="s">
        <v>577</v>
      </c>
      <c r="Q2723" s="53"/>
      <c r="R2723" s="53"/>
      <c r="S2723" s="54">
        <v>4.68</v>
      </c>
      <c r="T2723" s="54"/>
      <c r="V2723" s="5">
        <v>0</v>
      </c>
      <c r="W2723" s="4" t="s">
        <v>542</v>
      </c>
      <c r="X2723" s="55" t="s">
        <v>543</v>
      </c>
      <c r="Y2723" s="55"/>
      <c r="Z2723" s="55"/>
      <c r="AA2723" s="55"/>
      <c r="AB2723" s="56">
        <v>0</v>
      </c>
      <c r="AC2723" s="56"/>
    </row>
    <row r="2724" spans="1:29" ht="11.1" customHeight="1" x14ac:dyDescent="0.15">
      <c r="A2724" s="6" t="s">
        <v>541</v>
      </c>
      <c r="C2724" s="40" t="s">
        <v>574</v>
      </c>
      <c r="D2724" s="40"/>
      <c r="E2724" s="40"/>
      <c r="F2724" s="40"/>
      <c r="G2724" s="51">
        <v>3664765</v>
      </c>
      <c r="H2724" s="51"/>
      <c r="I2724" s="52" t="s">
        <v>524</v>
      </c>
      <c r="J2724" s="52"/>
      <c r="K2724" s="52"/>
      <c r="L2724" s="52"/>
      <c r="M2724" s="53" t="s">
        <v>575</v>
      </c>
      <c r="N2724" s="53"/>
      <c r="O2724" s="53"/>
      <c r="P2724" s="53" t="s">
        <v>576</v>
      </c>
      <c r="Q2724" s="53"/>
      <c r="R2724" s="53"/>
      <c r="S2724" s="54">
        <v>9.9600000000000009</v>
      </c>
      <c r="T2724" s="54"/>
      <c r="V2724" s="5">
        <v>0</v>
      </c>
      <c r="W2724" s="4" t="s">
        <v>542</v>
      </c>
      <c r="X2724" s="55" t="s">
        <v>543</v>
      </c>
      <c r="Y2724" s="55"/>
      <c r="Z2724" s="55"/>
      <c r="AA2724" s="55"/>
      <c r="AB2724" s="56">
        <v>0</v>
      </c>
      <c r="AC2724" s="56"/>
    </row>
    <row r="2725" spans="1:29" ht="11.1" customHeight="1" x14ac:dyDescent="0.15">
      <c r="A2725" s="6" t="s">
        <v>541</v>
      </c>
      <c r="C2725" s="40" t="s">
        <v>574</v>
      </c>
      <c r="D2725" s="40"/>
      <c r="E2725" s="40"/>
      <c r="F2725" s="40"/>
      <c r="G2725" s="51">
        <v>3664888</v>
      </c>
      <c r="H2725" s="51"/>
      <c r="I2725" s="52" t="s">
        <v>524</v>
      </c>
      <c r="J2725" s="52"/>
      <c r="K2725" s="52"/>
      <c r="L2725" s="52"/>
      <c r="M2725" s="53" t="s">
        <v>575</v>
      </c>
      <c r="N2725" s="53"/>
      <c r="O2725" s="53"/>
      <c r="P2725" s="53" t="s">
        <v>577</v>
      </c>
      <c r="Q2725" s="53"/>
      <c r="R2725" s="53"/>
      <c r="S2725" s="54">
        <v>5.97</v>
      </c>
      <c r="T2725" s="54"/>
      <c r="V2725" s="5">
        <v>0</v>
      </c>
      <c r="W2725" s="4" t="s">
        <v>542</v>
      </c>
      <c r="X2725" s="55" t="s">
        <v>543</v>
      </c>
      <c r="Y2725" s="55"/>
      <c r="Z2725" s="55"/>
      <c r="AA2725" s="55"/>
      <c r="AB2725" s="56">
        <v>0</v>
      </c>
      <c r="AC2725" s="56"/>
    </row>
    <row r="2726" spans="1:29" ht="11.1" customHeight="1" x14ac:dyDescent="0.15">
      <c r="A2726" s="6" t="s">
        <v>541</v>
      </c>
      <c r="C2726" s="40" t="s">
        <v>574</v>
      </c>
      <c r="D2726" s="40"/>
      <c r="E2726" s="40"/>
      <c r="F2726" s="40"/>
      <c r="G2726" s="51">
        <v>3668300</v>
      </c>
      <c r="H2726" s="51"/>
      <c r="I2726" s="52" t="s">
        <v>557</v>
      </c>
      <c r="J2726" s="52"/>
      <c r="K2726" s="52"/>
      <c r="L2726" s="52"/>
      <c r="M2726" s="53" t="s">
        <v>575</v>
      </c>
      <c r="N2726" s="53"/>
      <c r="O2726" s="53"/>
      <c r="P2726" s="53" t="s">
        <v>576</v>
      </c>
      <c r="Q2726" s="53"/>
      <c r="R2726" s="53"/>
      <c r="S2726" s="54">
        <v>10.35</v>
      </c>
      <c r="T2726" s="54"/>
      <c r="V2726" s="5">
        <v>0</v>
      </c>
      <c r="W2726" s="4" t="s">
        <v>542</v>
      </c>
      <c r="X2726" s="55" t="s">
        <v>543</v>
      </c>
      <c r="Y2726" s="55"/>
      <c r="Z2726" s="55"/>
      <c r="AA2726" s="55"/>
      <c r="AB2726" s="56">
        <v>0</v>
      </c>
      <c r="AC2726" s="56"/>
    </row>
    <row r="2727" spans="1:29" ht="11.1" customHeight="1" x14ac:dyDescent="0.15">
      <c r="A2727" s="6" t="s">
        <v>541</v>
      </c>
      <c r="C2727" s="40" t="s">
        <v>574</v>
      </c>
      <c r="D2727" s="40"/>
      <c r="E2727" s="40"/>
      <c r="F2727" s="40"/>
      <c r="G2727" s="51">
        <v>3668320</v>
      </c>
      <c r="H2727" s="51"/>
      <c r="I2727" s="52" t="s">
        <v>557</v>
      </c>
      <c r="J2727" s="52"/>
      <c r="K2727" s="52"/>
      <c r="L2727" s="52"/>
      <c r="M2727" s="53" t="s">
        <v>575</v>
      </c>
      <c r="N2727" s="53"/>
      <c r="O2727" s="53"/>
      <c r="P2727" s="53" t="s">
        <v>577</v>
      </c>
      <c r="Q2727" s="53"/>
      <c r="R2727" s="53"/>
      <c r="S2727" s="54">
        <v>9.89</v>
      </c>
      <c r="T2727" s="54"/>
      <c r="V2727" s="5">
        <v>0</v>
      </c>
      <c r="W2727" s="4" t="s">
        <v>542</v>
      </c>
      <c r="X2727" s="55" t="s">
        <v>543</v>
      </c>
      <c r="Y2727" s="55"/>
      <c r="Z2727" s="55"/>
      <c r="AA2727" s="55"/>
      <c r="AB2727" s="56">
        <v>0</v>
      </c>
      <c r="AC2727" s="56"/>
    </row>
    <row r="2728" spans="1:29" ht="11.1" customHeight="1" x14ac:dyDescent="0.15">
      <c r="A2728" s="6" t="s">
        <v>541</v>
      </c>
      <c r="C2728" s="40" t="s">
        <v>574</v>
      </c>
      <c r="D2728" s="40"/>
      <c r="E2728" s="40"/>
      <c r="F2728" s="40"/>
      <c r="G2728" s="51">
        <v>3668399</v>
      </c>
      <c r="H2728" s="51"/>
      <c r="I2728" s="52" t="s">
        <v>557</v>
      </c>
      <c r="J2728" s="52"/>
      <c r="K2728" s="52"/>
      <c r="L2728" s="52"/>
      <c r="M2728" s="53" t="s">
        <v>575</v>
      </c>
      <c r="N2728" s="53"/>
      <c r="O2728" s="53"/>
      <c r="P2728" s="53" t="s">
        <v>577</v>
      </c>
      <c r="Q2728" s="53"/>
      <c r="R2728" s="53"/>
      <c r="S2728" s="54">
        <v>0.63</v>
      </c>
      <c r="T2728" s="54"/>
      <c r="V2728" s="5">
        <v>0</v>
      </c>
      <c r="W2728" s="4" t="s">
        <v>542</v>
      </c>
      <c r="X2728" s="55" t="s">
        <v>543</v>
      </c>
      <c r="Y2728" s="55"/>
      <c r="Z2728" s="55"/>
      <c r="AA2728" s="55"/>
      <c r="AB2728" s="56">
        <v>0</v>
      </c>
      <c r="AC2728" s="56"/>
    </row>
    <row r="2729" spans="1:29" ht="11.1" customHeight="1" x14ac:dyDescent="0.15">
      <c r="A2729" s="6" t="s">
        <v>541</v>
      </c>
      <c r="C2729" s="40" t="s">
        <v>574</v>
      </c>
      <c r="D2729" s="40"/>
      <c r="E2729" s="40"/>
      <c r="F2729" s="40"/>
      <c r="G2729" s="51">
        <v>3670867</v>
      </c>
      <c r="H2729" s="51"/>
      <c r="I2729" s="52" t="s">
        <v>558</v>
      </c>
      <c r="J2729" s="52"/>
      <c r="K2729" s="52"/>
      <c r="L2729" s="52"/>
      <c r="M2729" s="53" t="s">
        <v>575</v>
      </c>
      <c r="N2729" s="53"/>
      <c r="O2729" s="53"/>
      <c r="P2729" s="53" t="s">
        <v>577</v>
      </c>
      <c r="Q2729" s="53"/>
      <c r="R2729" s="53"/>
      <c r="S2729" s="54">
        <v>5.23</v>
      </c>
      <c r="T2729" s="54"/>
      <c r="V2729" s="5">
        <v>0</v>
      </c>
      <c r="W2729" s="4" t="s">
        <v>542</v>
      </c>
      <c r="X2729" s="55" t="s">
        <v>543</v>
      </c>
      <c r="Y2729" s="55"/>
      <c r="Z2729" s="55"/>
      <c r="AA2729" s="55"/>
      <c r="AB2729" s="56">
        <v>0</v>
      </c>
      <c r="AC2729" s="56"/>
    </row>
    <row r="2730" spans="1:29" ht="11.1" customHeight="1" x14ac:dyDescent="0.15">
      <c r="A2730" s="6" t="s">
        <v>541</v>
      </c>
      <c r="C2730" s="40" t="s">
        <v>574</v>
      </c>
      <c r="D2730" s="40"/>
      <c r="E2730" s="40"/>
      <c r="F2730" s="40"/>
      <c r="G2730" s="51">
        <v>3670990</v>
      </c>
      <c r="H2730" s="51"/>
      <c r="I2730" s="52" t="s">
        <v>558</v>
      </c>
      <c r="J2730" s="52"/>
      <c r="K2730" s="52"/>
      <c r="L2730" s="52"/>
      <c r="M2730" s="53" t="s">
        <v>575</v>
      </c>
      <c r="N2730" s="53"/>
      <c r="O2730" s="53"/>
      <c r="P2730" s="53" t="s">
        <v>576</v>
      </c>
      <c r="Q2730" s="53"/>
      <c r="R2730" s="53"/>
      <c r="S2730" s="54">
        <v>7.69</v>
      </c>
      <c r="T2730" s="54"/>
      <c r="V2730" s="5">
        <v>0</v>
      </c>
      <c r="W2730" s="4" t="s">
        <v>542</v>
      </c>
      <c r="X2730" s="55" t="s">
        <v>543</v>
      </c>
      <c r="Y2730" s="55"/>
      <c r="Z2730" s="55"/>
      <c r="AA2730" s="55"/>
      <c r="AB2730" s="56">
        <v>0</v>
      </c>
      <c r="AC2730" s="56"/>
    </row>
    <row r="2731" spans="1:29" ht="11.1" customHeight="1" x14ac:dyDescent="0.15">
      <c r="A2731" s="6" t="s">
        <v>541</v>
      </c>
      <c r="C2731" s="40" t="s">
        <v>574</v>
      </c>
      <c r="D2731" s="40"/>
      <c r="E2731" s="40"/>
      <c r="F2731" s="40"/>
      <c r="G2731" s="51">
        <v>3671206</v>
      </c>
      <c r="H2731" s="51"/>
      <c r="I2731" s="52" t="s">
        <v>558</v>
      </c>
      <c r="J2731" s="52"/>
      <c r="K2731" s="52"/>
      <c r="L2731" s="52"/>
      <c r="M2731" s="53" t="s">
        <v>575</v>
      </c>
      <c r="N2731" s="53"/>
      <c r="O2731" s="53"/>
      <c r="P2731" s="53" t="s">
        <v>576</v>
      </c>
      <c r="Q2731" s="53"/>
      <c r="R2731" s="53"/>
      <c r="S2731" s="54">
        <v>2.69</v>
      </c>
      <c r="T2731" s="54"/>
      <c r="V2731" s="5">
        <v>0</v>
      </c>
      <c r="W2731" s="4" t="s">
        <v>542</v>
      </c>
      <c r="X2731" s="55" t="s">
        <v>543</v>
      </c>
      <c r="Y2731" s="55"/>
      <c r="Z2731" s="55"/>
      <c r="AA2731" s="55"/>
      <c r="AB2731" s="56">
        <v>0</v>
      </c>
      <c r="AC2731" s="56"/>
    </row>
    <row r="2732" spans="1:29" ht="11.1" customHeight="1" x14ac:dyDescent="0.15">
      <c r="A2732" s="6" t="s">
        <v>541</v>
      </c>
      <c r="C2732" s="40" t="s">
        <v>574</v>
      </c>
      <c r="D2732" s="40"/>
      <c r="E2732" s="40"/>
      <c r="F2732" s="40"/>
      <c r="G2732" s="51">
        <v>3671233</v>
      </c>
      <c r="H2732" s="51"/>
      <c r="I2732" s="52" t="s">
        <v>558</v>
      </c>
      <c r="J2732" s="52"/>
      <c r="K2732" s="52"/>
      <c r="L2732" s="52"/>
      <c r="M2732" s="53" t="s">
        <v>575</v>
      </c>
      <c r="N2732" s="53"/>
      <c r="O2732" s="53"/>
      <c r="P2732" s="53" t="s">
        <v>577</v>
      </c>
      <c r="Q2732" s="53"/>
      <c r="R2732" s="53"/>
      <c r="S2732" s="54">
        <v>5.45</v>
      </c>
      <c r="T2732" s="54"/>
      <c r="V2732" s="5">
        <v>0</v>
      </c>
      <c r="W2732" s="4" t="s">
        <v>542</v>
      </c>
      <c r="X2732" s="55" t="s">
        <v>543</v>
      </c>
      <c r="Y2732" s="55"/>
      <c r="Z2732" s="55"/>
      <c r="AA2732" s="55"/>
      <c r="AB2732" s="56">
        <v>0</v>
      </c>
      <c r="AC2732" s="56"/>
    </row>
    <row r="2733" spans="1:29" ht="11.1" customHeight="1" x14ac:dyDescent="0.15">
      <c r="A2733" s="6" t="s">
        <v>541</v>
      </c>
      <c r="C2733" s="40" t="s">
        <v>574</v>
      </c>
      <c r="D2733" s="40"/>
      <c r="E2733" s="40"/>
      <c r="F2733" s="40"/>
      <c r="G2733" s="51">
        <v>3674395</v>
      </c>
      <c r="H2733" s="51"/>
      <c r="I2733" s="52" t="s">
        <v>525</v>
      </c>
      <c r="J2733" s="52"/>
      <c r="K2733" s="52"/>
      <c r="L2733" s="52"/>
      <c r="M2733" s="53" t="s">
        <v>575</v>
      </c>
      <c r="N2733" s="53"/>
      <c r="O2733" s="53"/>
      <c r="P2733" s="53" t="s">
        <v>577</v>
      </c>
      <c r="Q2733" s="53"/>
      <c r="R2733" s="53"/>
      <c r="S2733" s="54">
        <v>5.48</v>
      </c>
      <c r="T2733" s="54"/>
      <c r="V2733" s="5">
        <v>0</v>
      </c>
      <c r="W2733" s="4" t="s">
        <v>542</v>
      </c>
      <c r="X2733" s="55" t="s">
        <v>543</v>
      </c>
      <c r="Y2733" s="55"/>
      <c r="Z2733" s="55"/>
      <c r="AA2733" s="55"/>
      <c r="AB2733" s="56">
        <v>0</v>
      </c>
      <c r="AC2733" s="56"/>
    </row>
    <row r="2734" spans="1:29" ht="11.1" customHeight="1" x14ac:dyDescent="0.15">
      <c r="A2734" s="6" t="s">
        <v>541</v>
      </c>
      <c r="C2734" s="40" t="s">
        <v>574</v>
      </c>
      <c r="D2734" s="40"/>
      <c r="E2734" s="40"/>
      <c r="F2734" s="40"/>
      <c r="G2734" s="51">
        <v>3674704</v>
      </c>
      <c r="H2734" s="51"/>
      <c r="I2734" s="52" t="s">
        <v>525</v>
      </c>
      <c r="J2734" s="52"/>
      <c r="K2734" s="52"/>
      <c r="L2734" s="52"/>
      <c r="M2734" s="53" t="s">
        <v>575</v>
      </c>
      <c r="N2734" s="53"/>
      <c r="O2734" s="53"/>
      <c r="P2734" s="53" t="s">
        <v>576</v>
      </c>
      <c r="Q2734" s="53"/>
      <c r="R2734" s="53"/>
      <c r="S2734" s="54">
        <v>11.91</v>
      </c>
      <c r="T2734" s="54"/>
      <c r="V2734" s="5">
        <v>0</v>
      </c>
      <c r="W2734" s="4" t="s">
        <v>542</v>
      </c>
      <c r="X2734" s="55" t="s">
        <v>543</v>
      </c>
      <c r="Y2734" s="55"/>
      <c r="Z2734" s="55"/>
      <c r="AA2734" s="55"/>
      <c r="AB2734" s="56">
        <v>0</v>
      </c>
      <c r="AC2734" s="56"/>
    </row>
    <row r="2735" spans="1:29" ht="11.1" customHeight="1" x14ac:dyDescent="0.15">
      <c r="A2735" s="6" t="s">
        <v>541</v>
      </c>
      <c r="C2735" s="40" t="s">
        <v>574</v>
      </c>
      <c r="D2735" s="40"/>
      <c r="E2735" s="40"/>
      <c r="F2735" s="40"/>
      <c r="G2735" s="51">
        <v>3674751</v>
      </c>
      <c r="H2735" s="51"/>
      <c r="I2735" s="52" t="s">
        <v>525</v>
      </c>
      <c r="J2735" s="52"/>
      <c r="K2735" s="52"/>
      <c r="L2735" s="52"/>
      <c r="M2735" s="53" t="s">
        <v>575</v>
      </c>
      <c r="N2735" s="53"/>
      <c r="O2735" s="53"/>
      <c r="P2735" s="53" t="s">
        <v>577</v>
      </c>
      <c r="Q2735" s="53"/>
      <c r="R2735" s="53"/>
      <c r="S2735" s="54">
        <v>7.19</v>
      </c>
      <c r="T2735" s="54"/>
      <c r="V2735" s="5">
        <v>0</v>
      </c>
      <c r="W2735" s="4" t="s">
        <v>542</v>
      </c>
      <c r="X2735" s="55" t="s">
        <v>543</v>
      </c>
      <c r="Y2735" s="55"/>
      <c r="Z2735" s="55"/>
      <c r="AA2735" s="55"/>
      <c r="AB2735" s="56">
        <v>0</v>
      </c>
      <c r="AC2735" s="56"/>
    </row>
    <row r="2736" spans="1:29" ht="11.1" customHeight="1" x14ac:dyDescent="0.15">
      <c r="A2736" s="6" t="s">
        <v>541</v>
      </c>
      <c r="C2736" s="40" t="s">
        <v>574</v>
      </c>
      <c r="D2736" s="40"/>
      <c r="E2736" s="40"/>
      <c r="F2736" s="40"/>
      <c r="G2736" s="51">
        <v>3677426</v>
      </c>
      <c r="H2736" s="51"/>
      <c r="I2736" s="52" t="s">
        <v>527</v>
      </c>
      <c r="J2736" s="52"/>
      <c r="K2736" s="52"/>
      <c r="L2736" s="52"/>
      <c r="M2736" s="53" t="s">
        <v>575</v>
      </c>
      <c r="N2736" s="53"/>
      <c r="O2736" s="53"/>
      <c r="P2736" s="53" t="s">
        <v>578</v>
      </c>
      <c r="Q2736" s="53"/>
      <c r="R2736" s="53"/>
      <c r="S2736" s="54">
        <v>6.83</v>
      </c>
      <c r="T2736" s="54"/>
      <c r="V2736" s="5">
        <v>0</v>
      </c>
      <c r="W2736" s="4" t="s">
        <v>542</v>
      </c>
      <c r="X2736" s="55" t="s">
        <v>543</v>
      </c>
      <c r="Y2736" s="55"/>
      <c r="Z2736" s="55"/>
      <c r="AA2736" s="55"/>
      <c r="AB2736" s="56">
        <v>0</v>
      </c>
      <c r="AC2736" s="56"/>
    </row>
    <row r="2737" spans="1:31" ht="11.1" customHeight="1" x14ac:dyDescent="0.15">
      <c r="A2737" s="6" t="s">
        <v>541</v>
      </c>
      <c r="C2737" s="40" t="s">
        <v>574</v>
      </c>
      <c r="D2737" s="40"/>
      <c r="E2737" s="40"/>
      <c r="F2737" s="40"/>
      <c r="G2737" s="51">
        <v>3677496</v>
      </c>
      <c r="H2737" s="51"/>
      <c r="I2737" s="52" t="s">
        <v>527</v>
      </c>
      <c r="J2737" s="52"/>
      <c r="K2737" s="52"/>
      <c r="L2737" s="52"/>
      <c r="M2737" s="53" t="s">
        <v>575</v>
      </c>
      <c r="N2737" s="53"/>
      <c r="O2737" s="53"/>
      <c r="P2737" s="53" t="s">
        <v>577</v>
      </c>
      <c r="Q2737" s="53"/>
      <c r="R2737" s="53"/>
      <c r="S2737" s="54">
        <v>6.54</v>
      </c>
      <c r="T2737" s="54"/>
      <c r="V2737" s="5">
        <v>0</v>
      </c>
      <c r="W2737" s="4" t="s">
        <v>542</v>
      </c>
      <c r="X2737" s="55" t="s">
        <v>543</v>
      </c>
      <c r="Y2737" s="55"/>
      <c r="Z2737" s="55"/>
      <c r="AA2737" s="55"/>
      <c r="AB2737" s="56">
        <v>0</v>
      </c>
      <c r="AC2737" s="56"/>
    </row>
    <row r="2738" spans="1:31" ht="11.1" customHeight="1" x14ac:dyDescent="0.15">
      <c r="A2738" s="6" t="s">
        <v>541</v>
      </c>
      <c r="C2738" s="40" t="s">
        <v>574</v>
      </c>
      <c r="D2738" s="40"/>
      <c r="E2738" s="40"/>
      <c r="F2738" s="40"/>
      <c r="G2738" s="51">
        <v>3677755</v>
      </c>
      <c r="H2738" s="51"/>
      <c r="I2738" s="52" t="s">
        <v>527</v>
      </c>
      <c r="J2738" s="52"/>
      <c r="K2738" s="52"/>
      <c r="L2738" s="52"/>
      <c r="M2738" s="53" t="s">
        <v>575</v>
      </c>
      <c r="N2738" s="53"/>
      <c r="O2738" s="53"/>
      <c r="P2738" s="53" t="s">
        <v>576</v>
      </c>
      <c r="Q2738" s="53"/>
      <c r="R2738" s="53"/>
      <c r="S2738" s="54">
        <v>7.46</v>
      </c>
      <c r="T2738" s="54"/>
      <c r="V2738" s="5">
        <v>0</v>
      </c>
      <c r="W2738" s="4" t="s">
        <v>542</v>
      </c>
      <c r="X2738" s="55" t="s">
        <v>543</v>
      </c>
      <c r="Y2738" s="55"/>
      <c r="Z2738" s="55"/>
      <c r="AA2738" s="55"/>
      <c r="AB2738" s="56">
        <v>0</v>
      </c>
      <c r="AC2738" s="56"/>
    </row>
    <row r="2739" spans="1:31" ht="11.1" customHeight="1" x14ac:dyDescent="0.15">
      <c r="A2739" s="6" t="s">
        <v>541</v>
      </c>
      <c r="C2739" s="40" t="s">
        <v>574</v>
      </c>
      <c r="D2739" s="40"/>
      <c r="E2739" s="40"/>
      <c r="F2739" s="40"/>
      <c r="G2739" s="51">
        <v>3677824</v>
      </c>
      <c r="H2739" s="51"/>
      <c r="I2739" s="52" t="s">
        <v>527</v>
      </c>
      <c r="J2739" s="52"/>
      <c r="K2739" s="52"/>
      <c r="L2739" s="52"/>
      <c r="M2739" s="53" t="s">
        <v>575</v>
      </c>
      <c r="N2739" s="53"/>
      <c r="O2739" s="53"/>
      <c r="P2739" s="53" t="s">
        <v>577</v>
      </c>
      <c r="Q2739" s="53"/>
      <c r="R2739" s="53"/>
      <c r="S2739" s="54">
        <v>5.94</v>
      </c>
      <c r="T2739" s="54"/>
      <c r="V2739" s="5">
        <v>0</v>
      </c>
      <c r="W2739" s="4" t="s">
        <v>542</v>
      </c>
      <c r="X2739" s="55" t="s">
        <v>543</v>
      </c>
      <c r="Y2739" s="55"/>
      <c r="Z2739" s="55"/>
      <c r="AA2739" s="55"/>
      <c r="AB2739" s="56">
        <v>0</v>
      </c>
      <c r="AC2739" s="56"/>
    </row>
    <row r="2740" spans="1:31" ht="11.1" customHeight="1" x14ac:dyDescent="0.15">
      <c r="A2740" s="6" t="s">
        <v>541</v>
      </c>
      <c r="C2740" s="40" t="s">
        <v>574</v>
      </c>
      <c r="D2740" s="40"/>
      <c r="E2740" s="40"/>
      <c r="F2740" s="40"/>
      <c r="G2740" s="51">
        <v>3681033</v>
      </c>
      <c r="H2740" s="51"/>
      <c r="I2740" s="52" t="s">
        <v>528</v>
      </c>
      <c r="J2740" s="52"/>
      <c r="K2740" s="52"/>
      <c r="L2740" s="52"/>
      <c r="M2740" s="53" t="s">
        <v>575</v>
      </c>
      <c r="N2740" s="53"/>
      <c r="O2740" s="53"/>
      <c r="P2740" s="53" t="s">
        <v>577</v>
      </c>
      <c r="Q2740" s="53"/>
      <c r="R2740" s="53"/>
      <c r="S2740" s="54">
        <v>5.0199999999999996</v>
      </c>
      <c r="T2740" s="54"/>
      <c r="V2740" s="5">
        <v>0</v>
      </c>
      <c r="W2740" s="4" t="s">
        <v>542</v>
      </c>
      <c r="X2740" s="55" t="s">
        <v>543</v>
      </c>
      <c r="Y2740" s="55"/>
      <c r="Z2740" s="55"/>
      <c r="AA2740" s="55"/>
      <c r="AB2740" s="56">
        <v>0</v>
      </c>
      <c r="AC2740" s="56"/>
    </row>
    <row r="2741" spans="1:31" ht="11.1" customHeight="1" x14ac:dyDescent="0.15">
      <c r="A2741" s="6" t="s">
        <v>541</v>
      </c>
      <c r="C2741" s="40" t="s">
        <v>574</v>
      </c>
      <c r="D2741" s="40"/>
      <c r="E2741" s="40"/>
      <c r="F2741" s="40"/>
      <c r="G2741" s="51">
        <v>3681216</v>
      </c>
      <c r="H2741" s="51"/>
      <c r="I2741" s="52" t="s">
        <v>528</v>
      </c>
      <c r="J2741" s="52"/>
      <c r="K2741" s="52"/>
      <c r="L2741" s="52"/>
      <c r="M2741" s="53" t="s">
        <v>575</v>
      </c>
      <c r="N2741" s="53"/>
      <c r="O2741" s="53"/>
      <c r="P2741" s="53" t="s">
        <v>576</v>
      </c>
      <c r="Q2741" s="53"/>
      <c r="R2741" s="53"/>
      <c r="S2741" s="54">
        <v>9.34</v>
      </c>
      <c r="T2741" s="54"/>
      <c r="V2741" s="5">
        <v>0</v>
      </c>
      <c r="W2741" s="4" t="s">
        <v>542</v>
      </c>
      <c r="X2741" s="55" t="s">
        <v>543</v>
      </c>
      <c r="Y2741" s="55"/>
      <c r="Z2741" s="55"/>
      <c r="AA2741" s="55"/>
      <c r="AB2741" s="56">
        <v>0</v>
      </c>
      <c r="AC2741" s="56"/>
    </row>
    <row r="2742" spans="1:31" ht="11.1" customHeight="1" x14ac:dyDescent="0.15">
      <c r="A2742" s="6" t="s">
        <v>541</v>
      </c>
      <c r="C2742" s="40" t="s">
        <v>574</v>
      </c>
      <c r="D2742" s="40"/>
      <c r="E2742" s="40"/>
      <c r="F2742" s="40"/>
      <c r="G2742" s="51">
        <v>3681366</v>
      </c>
      <c r="H2742" s="51"/>
      <c r="I2742" s="52" t="s">
        <v>528</v>
      </c>
      <c r="J2742" s="52"/>
      <c r="K2742" s="52"/>
      <c r="L2742" s="52"/>
      <c r="M2742" s="53" t="s">
        <v>575</v>
      </c>
      <c r="N2742" s="53"/>
      <c r="O2742" s="53"/>
      <c r="P2742" s="53" t="s">
        <v>576</v>
      </c>
      <c r="Q2742" s="53"/>
      <c r="R2742" s="53"/>
      <c r="S2742" s="54">
        <v>2.15</v>
      </c>
      <c r="T2742" s="54"/>
      <c r="V2742" s="5">
        <v>0</v>
      </c>
      <c r="W2742" s="4" t="s">
        <v>542</v>
      </c>
      <c r="X2742" s="55" t="s">
        <v>543</v>
      </c>
      <c r="Y2742" s="55"/>
      <c r="Z2742" s="55"/>
      <c r="AA2742" s="55"/>
      <c r="AB2742" s="56">
        <v>0</v>
      </c>
      <c r="AC2742" s="56"/>
    </row>
    <row r="2743" spans="1:31" ht="11.1" customHeight="1" x14ac:dyDescent="0.15">
      <c r="A2743" s="6" t="s">
        <v>541</v>
      </c>
      <c r="C2743" s="40" t="s">
        <v>574</v>
      </c>
      <c r="D2743" s="40"/>
      <c r="E2743" s="40"/>
      <c r="F2743" s="40"/>
      <c r="G2743" s="51">
        <v>3681376</v>
      </c>
      <c r="H2743" s="51"/>
      <c r="I2743" s="52" t="s">
        <v>528</v>
      </c>
      <c r="J2743" s="52"/>
      <c r="K2743" s="52"/>
      <c r="L2743" s="52"/>
      <c r="M2743" s="53" t="s">
        <v>575</v>
      </c>
      <c r="N2743" s="53"/>
      <c r="O2743" s="53"/>
      <c r="P2743" s="53" t="s">
        <v>577</v>
      </c>
      <c r="Q2743" s="53"/>
      <c r="R2743" s="53"/>
      <c r="S2743" s="54">
        <v>6.35</v>
      </c>
      <c r="T2743" s="54"/>
      <c r="V2743" s="5">
        <v>0</v>
      </c>
      <c r="W2743" s="4" t="s">
        <v>542</v>
      </c>
      <c r="X2743" s="55" t="s">
        <v>543</v>
      </c>
      <c r="Y2743" s="55"/>
      <c r="Z2743" s="55"/>
      <c r="AA2743" s="55"/>
      <c r="AB2743" s="56">
        <v>0</v>
      </c>
      <c r="AC2743" s="56"/>
    </row>
    <row r="2744" spans="1:31" ht="11.1" customHeight="1" x14ac:dyDescent="0.15">
      <c r="A2744" s="6" t="s">
        <v>541</v>
      </c>
      <c r="C2744" s="40" t="s">
        <v>574</v>
      </c>
      <c r="D2744" s="40"/>
      <c r="E2744" s="40"/>
      <c r="F2744" s="40"/>
      <c r="G2744" s="51">
        <v>3684231</v>
      </c>
      <c r="H2744" s="51"/>
      <c r="I2744" s="52" t="s">
        <v>529</v>
      </c>
      <c r="J2744" s="52"/>
      <c r="K2744" s="52"/>
      <c r="L2744" s="52"/>
      <c r="M2744" s="53" t="s">
        <v>575</v>
      </c>
      <c r="N2744" s="53"/>
      <c r="O2744" s="53"/>
      <c r="P2744" s="53" t="s">
        <v>577</v>
      </c>
      <c r="Q2744" s="53"/>
      <c r="R2744" s="53"/>
      <c r="S2744" s="54">
        <v>4.63</v>
      </c>
      <c r="T2744" s="54"/>
      <c r="V2744" s="5">
        <v>0</v>
      </c>
      <c r="W2744" s="4" t="s">
        <v>542</v>
      </c>
      <c r="X2744" s="55" t="s">
        <v>543</v>
      </c>
      <c r="Y2744" s="55"/>
      <c r="Z2744" s="55"/>
      <c r="AA2744" s="55"/>
      <c r="AB2744" s="56">
        <v>0</v>
      </c>
      <c r="AC2744" s="56"/>
    </row>
    <row r="2745" spans="1:31" ht="11.1" customHeight="1" x14ac:dyDescent="0.15">
      <c r="A2745" s="6" t="s">
        <v>541</v>
      </c>
      <c r="C2745" s="40" t="s">
        <v>574</v>
      </c>
      <c r="D2745" s="40"/>
      <c r="E2745" s="40"/>
      <c r="F2745" s="40"/>
      <c r="G2745" s="51">
        <v>3684273</v>
      </c>
      <c r="H2745" s="51"/>
      <c r="I2745" s="52" t="s">
        <v>529</v>
      </c>
      <c r="J2745" s="52"/>
      <c r="K2745" s="52"/>
      <c r="L2745" s="52"/>
      <c r="M2745" s="53" t="s">
        <v>575</v>
      </c>
      <c r="N2745" s="53"/>
      <c r="O2745" s="53"/>
      <c r="P2745" s="53" t="s">
        <v>576</v>
      </c>
      <c r="Q2745" s="53"/>
      <c r="R2745" s="53"/>
      <c r="S2745" s="54">
        <v>5.87</v>
      </c>
      <c r="T2745" s="54"/>
      <c r="V2745" s="5">
        <v>0</v>
      </c>
      <c r="W2745" s="4" t="s">
        <v>542</v>
      </c>
      <c r="X2745" s="55" t="s">
        <v>543</v>
      </c>
      <c r="Y2745" s="55"/>
      <c r="Z2745" s="55"/>
      <c r="AA2745" s="55"/>
      <c r="AB2745" s="56">
        <v>0</v>
      </c>
      <c r="AC2745" s="56"/>
    </row>
    <row r="2746" spans="1:31" ht="2.1" customHeight="1" x14ac:dyDescent="0.15"/>
    <row r="2747" spans="1:31" ht="13.9" customHeight="1" x14ac:dyDescent="0.15">
      <c r="Q2747" s="37" t="s">
        <v>583</v>
      </c>
      <c r="R2747" s="37"/>
      <c r="S2747" s="37"/>
      <c r="AA2747" s="57" t="s">
        <v>494</v>
      </c>
      <c r="AB2747" s="57"/>
      <c r="AC2747" s="57"/>
      <c r="AD2747" s="57"/>
      <c r="AE2747" s="57"/>
    </row>
    <row r="2748" spans="1:31" ht="13.9" customHeight="1" x14ac:dyDescent="0.15">
      <c r="A2748" s="2" t="s">
        <v>531</v>
      </c>
      <c r="C2748" s="40" t="s">
        <v>532</v>
      </c>
      <c r="D2748" s="40"/>
      <c r="E2748" s="40"/>
      <c r="G2748" s="41" t="s">
        <v>533</v>
      </c>
      <c r="H2748" s="41"/>
      <c r="I2748" s="40" t="s">
        <v>534</v>
      </c>
      <c r="J2748" s="40"/>
      <c r="K2748" s="40"/>
      <c r="L2748" s="40"/>
      <c r="M2748" s="40" t="s">
        <v>535</v>
      </c>
      <c r="N2748" s="40"/>
      <c r="O2748" s="40"/>
      <c r="P2748" s="40" t="s">
        <v>536</v>
      </c>
      <c r="Q2748" s="40"/>
      <c r="R2748" s="40"/>
      <c r="S2748" s="42" t="s">
        <v>537</v>
      </c>
      <c r="T2748" s="42"/>
      <c r="V2748" s="3" t="s">
        <v>538</v>
      </c>
      <c r="Z2748" s="42" t="s">
        <v>539</v>
      </c>
      <c r="AA2748" s="42"/>
      <c r="AB2748" s="42" t="s">
        <v>540</v>
      </c>
      <c r="AC2748" s="42"/>
    </row>
    <row r="2749" spans="1:31" ht="0.75" customHeight="1" x14ac:dyDescent="0.15">
      <c r="A2749" s="43" t="s">
        <v>541</v>
      </c>
      <c r="B2749" s="1" t="s">
        <v>542</v>
      </c>
      <c r="C2749" s="44" t="s">
        <v>574</v>
      </c>
      <c r="D2749" s="44"/>
      <c r="E2749" s="44"/>
      <c r="F2749" s="44"/>
      <c r="G2749" s="45">
        <v>3684505</v>
      </c>
      <c r="H2749" s="45"/>
      <c r="I2749" s="46" t="s">
        <v>529</v>
      </c>
      <c r="J2749" s="46"/>
      <c r="K2749" s="46"/>
      <c r="L2749" s="46"/>
      <c r="M2749" s="47" t="s">
        <v>575</v>
      </c>
      <c r="N2749" s="47"/>
      <c r="O2749" s="47"/>
      <c r="P2749" s="47" t="s">
        <v>576</v>
      </c>
      <c r="Q2749" s="47"/>
      <c r="R2749" s="47"/>
      <c r="S2749" s="48">
        <v>3.29</v>
      </c>
      <c r="T2749" s="48"/>
      <c r="U2749" s="1" t="s">
        <v>542</v>
      </c>
      <c r="V2749" s="48">
        <v>0</v>
      </c>
      <c r="W2749" s="47" t="s">
        <v>542</v>
      </c>
      <c r="X2749" s="49" t="s">
        <v>543</v>
      </c>
      <c r="Y2749" s="49"/>
      <c r="Z2749" s="49"/>
      <c r="AA2749" s="49"/>
      <c r="AB2749" s="50">
        <v>0</v>
      </c>
      <c r="AC2749" s="50"/>
      <c r="AD2749" s="1" t="s">
        <v>542</v>
      </c>
    </row>
    <row r="2750" spans="1:31" ht="10.35" customHeight="1" x14ac:dyDescent="0.15">
      <c r="A2750" s="43"/>
      <c r="C2750" s="44"/>
      <c r="D2750" s="44"/>
      <c r="E2750" s="44"/>
      <c r="F2750" s="44"/>
      <c r="G2750" s="45"/>
      <c r="H2750" s="45"/>
      <c r="I2750" s="46"/>
      <c r="J2750" s="46"/>
      <c r="K2750" s="46"/>
      <c r="L2750" s="46"/>
      <c r="M2750" s="47"/>
      <c r="N2750" s="47"/>
      <c r="O2750" s="47"/>
      <c r="P2750" s="47"/>
      <c r="Q2750" s="47"/>
      <c r="R2750" s="47"/>
      <c r="S2750" s="48"/>
      <c r="T2750" s="48"/>
      <c r="V2750" s="48"/>
      <c r="W2750" s="47"/>
      <c r="X2750" s="49"/>
      <c r="Y2750" s="49"/>
      <c r="Z2750" s="49"/>
      <c r="AA2750" s="49"/>
      <c r="AB2750" s="50"/>
      <c r="AC2750" s="50"/>
    </row>
    <row r="2751" spans="1:31" ht="11.1" customHeight="1" x14ac:dyDescent="0.15">
      <c r="A2751" s="6" t="s">
        <v>541</v>
      </c>
      <c r="C2751" s="40" t="s">
        <v>574</v>
      </c>
      <c r="D2751" s="40"/>
      <c r="E2751" s="40"/>
      <c r="F2751" s="40"/>
      <c r="G2751" s="51">
        <v>3684514</v>
      </c>
      <c r="H2751" s="51"/>
      <c r="I2751" s="52" t="s">
        <v>529</v>
      </c>
      <c r="J2751" s="52"/>
      <c r="K2751" s="52"/>
      <c r="L2751" s="52"/>
      <c r="M2751" s="53" t="s">
        <v>575</v>
      </c>
      <c r="N2751" s="53"/>
      <c r="O2751" s="53"/>
      <c r="P2751" s="53" t="s">
        <v>577</v>
      </c>
      <c r="Q2751" s="53"/>
      <c r="R2751" s="53"/>
      <c r="S2751" s="54">
        <v>4.92</v>
      </c>
      <c r="T2751" s="54"/>
      <c r="V2751" s="5">
        <v>0</v>
      </c>
      <c r="W2751" s="4" t="s">
        <v>542</v>
      </c>
      <c r="X2751" s="55" t="s">
        <v>543</v>
      </c>
      <c r="Y2751" s="55"/>
      <c r="Z2751" s="55"/>
      <c r="AA2751" s="55"/>
      <c r="AB2751" s="56">
        <v>0</v>
      </c>
      <c r="AC2751" s="56"/>
    </row>
    <row r="2752" spans="1:31" ht="11.1" customHeight="1" x14ac:dyDescent="0.15">
      <c r="A2752" s="6" t="s">
        <v>541</v>
      </c>
      <c r="C2752" s="40" t="s">
        <v>574</v>
      </c>
      <c r="D2752" s="40"/>
      <c r="E2752" s="40"/>
      <c r="F2752" s="40"/>
      <c r="G2752" s="51">
        <v>3686801</v>
      </c>
      <c r="H2752" s="51"/>
      <c r="I2752" s="52" t="s">
        <v>544</v>
      </c>
      <c r="J2752" s="52"/>
      <c r="K2752" s="52"/>
      <c r="L2752" s="52"/>
      <c r="M2752" s="53" t="s">
        <v>575</v>
      </c>
      <c r="N2752" s="53"/>
      <c r="O2752" s="53"/>
      <c r="P2752" s="53" t="s">
        <v>577</v>
      </c>
      <c r="Q2752" s="53"/>
      <c r="R2752" s="53"/>
      <c r="S2752" s="54">
        <v>4.5</v>
      </c>
      <c r="T2752" s="54"/>
      <c r="V2752" s="5">
        <v>0</v>
      </c>
      <c r="W2752" s="4" t="s">
        <v>542</v>
      </c>
      <c r="X2752" s="55" t="s">
        <v>543</v>
      </c>
      <c r="Y2752" s="55"/>
      <c r="Z2752" s="55"/>
      <c r="AA2752" s="55"/>
      <c r="AB2752" s="56">
        <v>0</v>
      </c>
      <c r="AC2752" s="56"/>
    </row>
    <row r="2753" spans="1:32" ht="11.1" customHeight="1" x14ac:dyDescent="0.15">
      <c r="A2753" s="6" t="s">
        <v>541</v>
      </c>
      <c r="C2753" s="40" t="s">
        <v>574</v>
      </c>
      <c r="D2753" s="40"/>
      <c r="E2753" s="40"/>
      <c r="F2753" s="40"/>
      <c r="G2753" s="51">
        <v>3686924</v>
      </c>
      <c r="H2753" s="51"/>
      <c r="I2753" s="52" t="s">
        <v>544</v>
      </c>
      <c r="J2753" s="52"/>
      <c r="K2753" s="52"/>
      <c r="L2753" s="52"/>
      <c r="M2753" s="53" t="s">
        <v>575</v>
      </c>
      <c r="N2753" s="53"/>
      <c r="O2753" s="53"/>
      <c r="P2753" s="53" t="s">
        <v>576</v>
      </c>
      <c r="Q2753" s="53"/>
      <c r="R2753" s="53"/>
      <c r="S2753" s="54">
        <v>6.11</v>
      </c>
      <c r="T2753" s="54"/>
      <c r="V2753" s="5">
        <v>0</v>
      </c>
      <c r="W2753" s="4" t="s">
        <v>542</v>
      </c>
      <c r="X2753" s="55" t="s">
        <v>543</v>
      </c>
      <c r="Y2753" s="55"/>
      <c r="Z2753" s="55"/>
      <c r="AA2753" s="55"/>
      <c r="AB2753" s="56">
        <v>0</v>
      </c>
      <c r="AC2753" s="56"/>
    </row>
    <row r="2754" spans="1:32" ht="11.1" customHeight="1" x14ac:dyDescent="0.15">
      <c r="A2754" s="6" t="s">
        <v>541</v>
      </c>
      <c r="C2754" s="40" t="s">
        <v>574</v>
      </c>
      <c r="D2754" s="40"/>
      <c r="E2754" s="40"/>
      <c r="F2754" s="40"/>
      <c r="G2754" s="51">
        <v>3687124</v>
      </c>
      <c r="H2754" s="51"/>
      <c r="I2754" s="52" t="s">
        <v>544</v>
      </c>
      <c r="J2754" s="52"/>
      <c r="K2754" s="52"/>
      <c r="L2754" s="52"/>
      <c r="M2754" s="53" t="s">
        <v>575</v>
      </c>
      <c r="N2754" s="53"/>
      <c r="O2754" s="53"/>
      <c r="P2754" s="53" t="s">
        <v>577</v>
      </c>
      <c r="Q2754" s="53"/>
      <c r="R2754" s="53"/>
      <c r="S2754" s="54">
        <v>6</v>
      </c>
      <c r="T2754" s="54"/>
      <c r="V2754" s="5">
        <v>0</v>
      </c>
      <c r="W2754" s="4" t="s">
        <v>542</v>
      </c>
      <c r="X2754" s="55" t="s">
        <v>543</v>
      </c>
      <c r="Y2754" s="55"/>
      <c r="Z2754" s="55"/>
      <c r="AA2754" s="55"/>
      <c r="AB2754" s="56">
        <v>0</v>
      </c>
      <c r="AC2754" s="56"/>
    </row>
    <row r="2755" spans="1:32" ht="11.1" customHeight="1" x14ac:dyDescent="0.15">
      <c r="A2755" s="6" t="s">
        <v>541</v>
      </c>
      <c r="C2755" s="40" t="s">
        <v>574</v>
      </c>
      <c r="D2755" s="40"/>
      <c r="E2755" s="40"/>
      <c r="F2755" s="40"/>
      <c r="G2755" s="51">
        <v>3687144</v>
      </c>
      <c r="H2755" s="51"/>
      <c r="I2755" s="52" t="s">
        <v>544</v>
      </c>
      <c r="J2755" s="52"/>
      <c r="K2755" s="52"/>
      <c r="L2755" s="52"/>
      <c r="M2755" s="53" t="s">
        <v>575</v>
      </c>
      <c r="N2755" s="53"/>
      <c r="O2755" s="53"/>
      <c r="P2755" s="53" t="s">
        <v>576</v>
      </c>
      <c r="Q2755" s="53"/>
      <c r="R2755" s="53"/>
      <c r="S2755" s="54">
        <v>4.0599999999999996</v>
      </c>
      <c r="T2755" s="54"/>
      <c r="V2755" s="5">
        <v>0</v>
      </c>
      <c r="W2755" s="4" t="s">
        <v>542</v>
      </c>
      <c r="X2755" s="55" t="s">
        <v>543</v>
      </c>
      <c r="Y2755" s="55"/>
      <c r="Z2755" s="55"/>
      <c r="AA2755" s="55"/>
      <c r="AB2755" s="56">
        <v>0</v>
      </c>
      <c r="AC2755" s="56"/>
    </row>
    <row r="2756" spans="1:32" ht="11.1" customHeight="1" x14ac:dyDescent="0.15">
      <c r="A2756" s="6" t="s">
        <v>541</v>
      </c>
      <c r="C2756" s="40" t="s">
        <v>574</v>
      </c>
      <c r="D2756" s="40"/>
      <c r="E2756" s="40"/>
      <c r="F2756" s="40"/>
      <c r="G2756" s="51">
        <v>3689169</v>
      </c>
      <c r="H2756" s="51"/>
      <c r="I2756" s="52" t="s">
        <v>545</v>
      </c>
      <c r="J2756" s="52"/>
      <c r="K2756" s="52"/>
      <c r="L2756" s="52"/>
      <c r="M2756" s="53" t="s">
        <v>575</v>
      </c>
      <c r="N2756" s="53"/>
      <c r="O2756" s="53"/>
      <c r="P2756" s="53" t="s">
        <v>577</v>
      </c>
      <c r="Q2756" s="53"/>
      <c r="R2756" s="53"/>
      <c r="S2756" s="54">
        <v>7.77</v>
      </c>
      <c r="T2756" s="54"/>
      <c r="V2756" s="5">
        <v>0</v>
      </c>
      <c r="W2756" s="4" t="s">
        <v>542</v>
      </c>
      <c r="X2756" s="55" t="s">
        <v>543</v>
      </c>
      <c r="Y2756" s="55"/>
      <c r="Z2756" s="55"/>
      <c r="AA2756" s="55"/>
      <c r="AB2756" s="56">
        <v>0</v>
      </c>
      <c r="AC2756" s="56"/>
    </row>
    <row r="2757" spans="1:32" ht="11.1" customHeight="1" x14ac:dyDescent="0.15">
      <c r="A2757" s="6" t="s">
        <v>541</v>
      </c>
      <c r="C2757" s="40" t="s">
        <v>574</v>
      </c>
      <c r="D2757" s="40"/>
      <c r="E2757" s="40"/>
      <c r="F2757" s="40"/>
      <c r="G2757" s="51">
        <v>3689205</v>
      </c>
      <c r="H2757" s="51"/>
      <c r="I2757" s="52" t="s">
        <v>545</v>
      </c>
      <c r="J2757" s="52"/>
      <c r="K2757" s="52"/>
      <c r="L2757" s="52"/>
      <c r="M2757" s="53" t="s">
        <v>575</v>
      </c>
      <c r="N2757" s="53"/>
      <c r="O2757" s="53"/>
      <c r="P2757" s="53" t="s">
        <v>576</v>
      </c>
      <c r="Q2757" s="53"/>
      <c r="R2757" s="53"/>
      <c r="S2757" s="54">
        <v>7.58</v>
      </c>
      <c r="T2757" s="54"/>
      <c r="V2757" s="5">
        <v>0</v>
      </c>
      <c r="W2757" s="4" t="s">
        <v>542</v>
      </c>
      <c r="X2757" s="55" t="s">
        <v>543</v>
      </c>
      <c r="Y2757" s="55"/>
      <c r="Z2757" s="55"/>
      <c r="AA2757" s="55"/>
      <c r="AB2757" s="56">
        <v>0</v>
      </c>
      <c r="AC2757" s="56"/>
    </row>
    <row r="2758" spans="1:32" ht="11.1" customHeight="1" x14ac:dyDescent="0.15">
      <c r="A2758" s="6" t="s">
        <v>541</v>
      </c>
      <c r="C2758" s="40" t="s">
        <v>574</v>
      </c>
      <c r="D2758" s="40"/>
      <c r="E2758" s="40"/>
      <c r="F2758" s="40"/>
      <c r="G2758" s="51">
        <v>3689409</v>
      </c>
      <c r="H2758" s="51"/>
      <c r="I2758" s="52" t="s">
        <v>545</v>
      </c>
      <c r="J2758" s="52"/>
      <c r="K2758" s="52"/>
      <c r="L2758" s="52"/>
      <c r="M2758" s="53" t="s">
        <v>575</v>
      </c>
      <c r="N2758" s="53"/>
      <c r="O2758" s="53"/>
      <c r="P2758" s="53" t="s">
        <v>577</v>
      </c>
      <c r="Q2758" s="53"/>
      <c r="R2758" s="53"/>
      <c r="S2758" s="54">
        <v>7.68</v>
      </c>
      <c r="T2758" s="54"/>
      <c r="V2758" s="5">
        <v>0</v>
      </c>
      <c r="W2758" s="4" t="s">
        <v>542</v>
      </c>
      <c r="X2758" s="55" t="s">
        <v>543</v>
      </c>
      <c r="Y2758" s="55"/>
      <c r="Z2758" s="55"/>
      <c r="AA2758" s="55"/>
      <c r="AB2758" s="56">
        <v>0</v>
      </c>
      <c r="AC2758" s="56"/>
    </row>
    <row r="2759" spans="1:32" ht="11.1" customHeight="1" x14ac:dyDescent="0.15">
      <c r="A2759" s="6" t="s">
        <v>541</v>
      </c>
      <c r="C2759" s="40" t="s">
        <v>574</v>
      </c>
      <c r="D2759" s="40"/>
      <c r="E2759" s="40"/>
      <c r="F2759" s="40"/>
      <c r="G2759" s="51">
        <v>3689420</v>
      </c>
      <c r="H2759" s="51"/>
      <c r="I2759" s="52" t="s">
        <v>545</v>
      </c>
      <c r="J2759" s="52"/>
      <c r="K2759" s="52"/>
      <c r="L2759" s="52"/>
      <c r="M2759" s="53" t="s">
        <v>575</v>
      </c>
      <c r="N2759" s="53"/>
      <c r="O2759" s="53"/>
      <c r="P2759" s="53" t="s">
        <v>576</v>
      </c>
      <c r="Q2759" s="53"/>
      <c r="R2759" s="53"/>
      <c r="S2759" s="54">
        <v>7.01</v>
      </c>
      <c r="T2759" s="54"/>
      <c r="V2759" s="5">
        <v>0</v>
      </c>
      <c r="W2759" s="4" t="s">
        <v>542</v>
      </c>
      <c r="X2759" s="55" t="s">
        <v>543</v>
      </c>
      <c r="Y2759" s="55"/>
      <c r="Z2759" s="55"/>
      <c r="AA2759" s="55"/>
      <c r="AB2759" s="56">
        <v>0</v>
      </c>
      <c r="AC2759" s="56"/>
    </row>
    <row r="2760" spans="1:32" ht="11.1" customHeight="1" x14ac:dyDescent="0.15">
      <c r="A2760" s="6" t="s">
        <v>541</v>
      </c>
      <c r="C2760" s="40" t="s">
        <v>574</v>
      </c>
      <c r="D2760" s="40"/>
      <c r="E2760" s="40"/>
      <c r="F2760" s="40"/>
      <c r="G2760" s="51">
        <v>3689462</v>
      </c>
      <c r="H2760" s="51"/>
      <c r="I2760" s="52" t="s">
        <v>584</v>
      </c>
      <c r="J2760" s="52"/>
      <c r="K2760" s="52"/>
      <c r="L2760" s="52"/>
      <c r="M2760" s="53" t="s">
        <v>575</v>
      </c>
      <c r="N2760" s="53"/>
      <c r="O2760" s="53"/>
      <c r="P2760" s="53" t="s">
        <v>578</v>
      </c>
      <c r="Q2760" s="53"/>
      <c r="R2760" s="53"/>
      <c r="S2760" s="54">
        <v>2.61</v>
      </c>
      <c r="T2760" s="54"/>
      <c r="V2760" s="5">
        <v>0</v>
      </c>
      <c r="W2760" s="4" t="s">
        <v>542</v>
      </c>
      <c r="X2760" s="55" t="s">
        <v>543</v>
      </c>
      <c r="Y2760" s="55"/>
      <c r="Z2760" s="55"/>
      <c r="AA2760" s="55"/>
      <c r="AB2760" s="56">
        <v>0</v>
      </c>
      <c r="AC2760" s="56"/>
    </row>
    <row r="2761" spans="1:32" ht="0.75" customHeight="1" x14ac:dyDescent="0.15">
      <c r="A2761" s="44" t="s">
        <v>546</v>
      </c>
      <c r="B2761" s="44"/>
      <c r="C2761" s="44"/>
      <c r="D2761" s="44"/>
      <c r="E2761" s="44"/>
      <c r="F2761" s="44"/>
      <c r="G2761" s="44"/>
      <c r="H2761" s="44"/>
      <c r="I2761" s="44"/>
      <c r="J2761" s="44"/>
      <c r="K2761" s="44"/>
      <c r="L2761" s="58" t="s">
        <v>542</v>
      </c>
      <c r="M2761" s="58"/>
      <c r="N2761" s="58"/>
      <c r="O2761" s="58"/>
      <c r="P2761" s="58"/>
      <c r="Q2761" s="58"/>
      <c r="R2761" s="58"/>
      <c r="S2761" s="58"/>
      <c r="T2761" s="58"/>
      <c r="U2761" s="58"/>
      <c r="V2761" s="58"/>
      <c r="W2761" s="58"/>
      <c r="X2761" s="58"/>
      <c r="Y2761" s="58"/>
      <c r="Z2761" s="58"/>
      <c r="AA2761" s="58"/>
      <c r="AB2761" s="58"/>
      <c r="AC2761" s="58"/>
      <c r="AD2761" s="58"/>
    </row>
    <row r="2762" spans="1:32" ht="11.1" customHeight="1" x14ac:dyDescent="0.15">
      <c r="A2762" s="44"/>
      <c r="B2762" s="44"/>
      <c r="C2762" s="44"/>
      <c r="D2762" s="44"/>
      <c r="E2762" s="44"/>
      <c r="F2762" s="44"/>
      <c r="G2762" s="44"/>
      <c r="H2762" s="44"/>
      <c r="I2762" s="44"/>
      <c r="J2762" s="44"/>
      <c r="K2762" s="44"/>
      <c r="S2762" s="59">
        <v>1101.0899999999999</v>
      </c>
      <c r="T2762" s="59"/>
      <c r="AB2762" s="60">
        <v>0</v>
      </c>
      <c r="AC2762" s="60"/>
    </row>
    <row r="2763" spans="1:32" ht="0.75" customHeight="1" x14ac:dyDescent="0.15">
      <c r="S2763" s="59"/>
      <c r="T2763" s="59"/>
      <c r="AB2763" s="60"/>
      <c r="AC2763" s="60"/>
    </row>
    <row r="2764" spans="1:32" ht="0.75" customHeight="1" x14ac:dyDescent="0.15">
      <c r="A2764" s="64" t="s">
        <v>585</v>
      </c>
      <c r="B2764" s="64"/>
      <c r="C2764" s="64"/>
      <c r="D2764" s="64"/>
      <c r="E2764" s="64"/>
      <c r="F2764" s="64"/>
      <c r="G2764" s="64"/>
      <c r="H2764" s="64"/>
      <c r="I2764" s="64"/>
      <c r="J2764" s="64"/>
      <c r="K2764" s="61" t="s">
        <v>542</v>
      </c>
      <c r="L2764" s="61"/>
      <c r="M2764" s="61"/>
      <c r="N2764" s="61"/>
      <c r="O2764" s="61"/>
      <c r="P2764" s="61"/>
      <c r="Q2764" s="61"/>
      <c r="R2764" s="62">
        <v>1101.0899999999999</v>
      </c>
      <c r="S2764" s="62"/>
      <c r="T2764" s="62"/>
      <c r="U2764" s="61" t="s">
        <v>542</v>
      </c>
      <c r="V2764" s="61"/>
      <c r="W2764" s="61"/>
      <c r="X2764" s="61"/>
      <c r="Y2764" s="61"/>
      <c r="Z2764" s="61"/>
      <c r="AA2764" s="61"/>
      <c r="AB2764" s="63">
        <v>0</v>
      </c>
      <c r="AC2764" s="63"/>
      <c r="AD2764" s="7" t="s">
        <v>542</v>
      </c>
      <c r="AE2764" s="65" t="s">
        <v>542</v>
      </c>
      <c r="AF2764" s="65"/>
    </row>
    <row r="2765" spans="1:32" ht="11.85" customHeight="1" x14ac:dyDescent="0.15">
      <c r="A2765" s="64"/>
      <c r="B2765" s="64"/>
      <c r="C2765" s="64"/>
      <c r="D2765" s="64"/>
      <c r="E2765" s="64"/>
      <c r="F2765" s="64"/>
      <c r="G2765" s="64"/>
      <c r="H2765" s="64"/>
      <c r="I2765" s="64"/>
      <c r="J2765" s="64"/>
      <c r="K2765" s="65" t="s">
        <v>542</v>
      </c>
      <c r="L2765" s="65"/>
      <c r="M2765" s="65"/>
      <c r="N2765" s="65"/>
      <c r="O2765" s="65"/>
      <c r="P2765" s="65"/>
      <c r="Q2765" s="65"/>
      <c r="R2765" s="62"/>
      <c r="S2765" s="62"/>
      <c r="T2765" s="62"/>
      <c r="U2765" s="65" t="s">
        <v>542</v>
      </c>
      <c r="V2765" s="65"/>
      <c r="W2765" s="65"/>
      <c r="X2765" s="65"/>
      <c r="Y2765" s="65"/>
      <c r="Z2765" s="65"/>
      <c r="AA2765" s="65"/>
      <c r="AB2765" s="63"/>
      <c r="AC2765" s="63"/>
      <c r="AD2765" s="65" t="s">
        <v>542</v>
      </c>
      <c r="AE2765" s="65"/>
      <c r="AF2765" s="65"/>
    </row>
    <row r="2766" spans="1:32" ht="1.5" customHeight="1" x14ac:dyDescent="0.15">
      <c r="A2766" s="64"/>
      <c r="B2766" s="64"/>
      <c r="C2766" s="64"/>
      <c r="D2766" s="64"/>
      <c r="E2766" s="64"/>
      <c r="F2766" s="64"/>
      <c r="G2766" s="64"/>
      <c r="H2766" s="64"/>
      <c r="I2766" s="64"/>
      <c r="J2766" s="64"/>
      <c r="K2766" s="65"/>
      <c r="L2766" s="65"/>
      <c r="M2766" s="65"/>
      <c r="N2766" s="65"/>
      <c r="O2766" s="65"/>
      <c r="P2766" s="65"/>
      <c r="Q2766" s="65"/>
      <c r="R2766" s="65" t="s">
        <v>542</v>
      </c>
      <c r="S2766" s="65"/>
      <c r="T2766" s="65"/>
      <c r="U2766" s="65"/>
      <c r="V2766" s="65"/>
      <c r="W2766" s="65"/>
      <c r="X2766" s="65"/>
      <c r="Y2766" s="65"/>
      <c r="Z2766" s="65"/>
      <c r="AA2766" s="65"/>
      <c r="AB2766" s="65" t="s">
        <v>542</v>
      </c>
      <c r="AC2766" s="65"/>
      <c r="AD2766" s="65"/>
      <c r="AE2766" s="65"/>
      <c r="AF2766" s="65"/>
    </row>
    <row r="2767" spans="1:32" ht="11.1" customHeight="1" x14ac:dyDescent="0.15">
      <c r="A2767" s="6" t="s">
        <v>541</v>
      </c>
      <c r="C2767" s="40" t="s">
        <v>586</v>
      </c>
      <c r="D2767" s="40"/>
      <c r="E2767" s="40"/>
      <c r="F2767" s="40"/>
      <c r="G2767" s="51">
        <v>3523502</v>
      </c>
      <c r="H2767" s="51"/>
      <c r="I2767" s="52" t="s">
        <v>549</v>
      </c>
      <c r="J2767" s="52"/>
      <c r="K2767" s="52"/>
      <c r="L2767" s="52"/>
      <c r="M2767" s="53" t="s">
        <v>587</v>
      </c>
      <c r="N2767" s="53"/>
      <c r="O2767" s="53"/>
      <c r="P2767" s="53" t="s">
        <v>588</v>
      </c>
      <c r="Q2767" s="53"/>
      <c r="R2767" s="53"/>
      <c r="S2767" s="54">
        <v>7.19</v>
      </c>
      <c r="T2767" s="54"/>
      <c r="V2767" s="5">
        <v>0</v>
      </c>
      <c r="W2767" s="4" t="s">
        <v>542</v>
      </c>
      <c r="X2767" s="55" t="s">
        <v>543</v>
      </c>
      <c r="Y2767" s="55"/>
      <c r="Z2767" s="55"/>
      <c r="AA2767" s="55"/>
      <c r="AB2767" s="56">
        <v>0</v>
      </c>
      <c r="AC2767" s="56"/>
    </row>
    <row r="2768" spans="1:32" ht="11.1" customHeight="1" x14ac:dyDescent="0.15">
      <c r="A2768" s="6" t="s">
        <v>541</v>
      </c>
      <c r="C2768" s="40" t="s">
        <v>586</v>
      </c>
      <c r="D2768" s="40"/>
      <c r="E2768" s="40"/>
      <c r="F2768" s="40"/>
      <c r="G2768" s="51">
        <v>3523776</v>
      </c>
      <c r="H2768" s="51"/>
      <c r="I2768" s="52" t="s">
        <v>549</v>
      </c>
      <c r="J2768" s="52"/>
      <c r="K2768" s="52"/>
      <c r="L2768" s="52"/>
      <c r="M2768" s="53" t="s">
        <v>587</v>
      </c>
      <c r="N2768" s="53"/>
      <c r="O2768" s="53"/>
      <c r="P2768" s="53" t="s">
        <v>589</v>
      </c>
      <c r="Q2768" s="53"/>
      <c r="R2768" s="53"/>
      <c r="S2768" s="54">
        <v>6.13</v>
      </c>
      <c r="T2768" s="54"/>
      <c r="V2768" s="5">
        <v>0</v>
      </c>
      <c r="W2768" s="4" t="s">
        <v>542</v>
      </c>
      <c r="X2768" s="55" t="s">
        <v>543</v>
      </c>
      <c r="Y2768" s="55"/>
      <c r="Z2768" s="55"/>
      <c r="AA2768" s="55"/>
      <c r="AB2768" s="56">
        <v>0</v>
      </c>
      <c r="AC2768" s="56"/>
    </row>
    <row r="2769" spans="1:29" ht="11.1" customHeight="1" x14ac:dyDescent="0.15">
      <c r="A2769" s="6" t="s">
        <v>541</v>
      </c>
      <c r="C2769" s="40" t="s">
        <v>586</v>
      </c>
      <c r="D2769" s="40"/>
      <c r="E2769" s="40"/>
      <c r="F2769" s="40"/>
      <c r="G2769" s="51">
        <v>3525557</v>
      </c>
      <c r="H2769" s="51"/>
      <c r="I2769" s="52" t="s">
        <v>564</v>
      </c>
      <c r="J2769" s="52"/>
      <c r="K2769" s="52"/>
      <c r="L2769" s="52"/>
      <c r="M2769" s="53" t="s">
        <v>587</v>
      </c>
      <c r="N2769" s="53"/>
      <c r="O2769" s="53"/>
      <c r="P2769" s="53" t="s">
        <v>588</v>
      </c>
      <c r="Q2769" s="53"/>
      <c r="R2769" s="53"/>
      <c r="S2769" s="54">
        <v>5.69</v>
      </c>
      <c r="T2769" s="54"/>
      <c r="V2769" s="5">
        <v>0</v>
      </c>
      <c r="W2769" s="4" t="s">
        <v>542</v>
      </c>
      <c r="X2769" s="55" t="s">
        <v>543</v>
      </c>
      <c r="Y2769" s="55"/>
      <c r="Z2769" s="55"/>
      <c r="AA2769" s="55"/>
      <c r="AB2769" s="56">
        <v>0</v>
      </c>
      <c r="AC2769" s="56"/>
    </row>
    <row r="2770" spans="1:29" ht="11.1" customHeight="1" x14ac:dyDescent="0.15">
      <c r="A2770" s="6" t="s">
        <v>541</v>
      </c>
      <c r="C2770" s="40" t="s">
        <v>586</v>
      </c>
      <c r="D2770" s="40"/>
      <c r="E2770" s="40"/>
      <c r="F2770" s="40"/>
      <c r="G2770" s="51">
        <v>3525804</v>
      </c>
      <c r="H2770" s="51"/>
      <c r="I2770" s="52" t="s">
        <v>564</v>
      </c>
      <c r="J2770" s="52"/>
      <c r="K2770" s="52"/>
      <c r="L2770" s="52"/>
      <c r="M2770" s="53" t="s">
        <v>587</v>
      </c>
      <c r="N2770" s="53"/>
      <c r="O2770" s="53"/>
      <c r="P2770" s="53" t="s">
        <v>589</v>
      </c>
      <c r="Q2770" s="53"/>
      <c r="R2770" s="53"/>
      <c r="S2770" s="54">
        <v>4.63</v>
      </c>
      <c r="T2770" s="54"/>
      <c r="V2770" s="5">
        <v>0</v>
      </c>
      <c r="W2770" s="4" t="s">
        <v>542</v>
      </c>
      <c r="X2770" s="55" t="s">
        <v>543</v>
      </c>
      <c r="Y2770" s="55"/>
      <c r="Z2770" s="55"/>
      <c r="AA2770" s="55"/>
      <c r="AB2770" s="56">
        <v>0</v>
      </c>
      <c r="AC2770" s="56"/>
    </row>
    <row r="2771" spans="1:29" ht="11.1" customHeight="1" x14ac:dyDescent="0.15">
      <c r="A2771" s="6" t="s">
        <v>541</v>
      </c>
      <c r="C2771" s="40" t="s">
        <v>586</v>
      </c>
      <c r="D2771" s="40"/>
      <c r="E2771" s="40"/>
      <c r="F2771" s="40"/>
      <c r="G2771" s="51">
        <v>3527838</v>
      </c>
      <c r="H2771" s="51"/>
      <c r="I2771" s="52" t="s">
        <v>566</v>
      </c>
      <c r="J2771" s="52"/>
      <c r="K2771" s="52"/>
      <c r="L2771" s="52"/>
      <c r="M2771" s="53" t="s">
        <v>587</v>
      </c>
      <c r="N2771" s="53"/>
      <c r="O2771" s="53"/>
      <c r="P2771" s="53" t="s">
        <v>588</v>
      </c>
      <c r="Q2771" s="53"/>
      <c r="R2771" s="53"/>
      <c r="S2771" s="54">
        <v>6.5</v>
      </c>
      <c r="T2771" s="54"/>
      <c r="V2771" s="5">
        <v>0</v>
      </c>
      <c r="W2771" s="4" t="s">
        <v>542</v>
      </c>
      <c r="X2771" s="55" t="s">
        <v>543</v>
      </c>
      <c r="Y2771" s="55"/>
      <c r="Z2771" s="55"/>
      <c r="AA2771" s="55"/>
      <c r="AB2771" s="56">
        <v>0</v>
      </c>
      <c r="AC2771" s="56"/>
    </row>
    <row r="2772" spans="1:29" ht="11.1" customHeight="1" x14ac:dyDescent="0.15">
      <c r="A2772" s="6" t="s">
        <v>541</v>
      </c>
      <c r="C2772" s="40" t="s">
        <v>586</v>
      </c>
      <c r="D2772" s="40"/>
      <c r="E2772" s="40"/>
      <c r="F2772" s="40"/>
      <c r="G2772" s="51">
        <v>3528099</v>
      </c>
      <c r="H2772" s="51"/>
      <c r="I2772" s="52" t="s">
        <v>566</v>
      </c>
      <c r="J2772" s="52"/>
      <c r="K2772" s="52"/>
      <c r="L2772" s="52"/>
      <c r="M2772" s="53" t="s">
        <v>587</v>
      </c>
      <c r="N2772" s="53"/>
      <c r="O2772" s="53"/>
      <c r="P2772" s="53" t="s">
        <v>589</v>
      </c>
      <c r="Q2772" s="53"/>
      <c r="R2772" s="53"/>
      <c r="S2772" s="54">
        <v>5.3</v>
      </c>
      <c r="T2772" s="54"/>
      <c r="V2772" s="5">
        <v>0</v>
      </c>
      <c r="W2772" s="4" t="s">
        <v>542</v>
      </c>
      <c r="X2772" s="55" t="s">
        <v>543</v>
      </c>
      <c r="Y2772" s="55"/>
      <c r="Z2772" s="55"/>
      <c r="AA2772" s="55"/>
      <c r="AB2772" s="56">
        <v>0</v>
      </c>
      <c r="AC2772" s="56"/>
    </row>
    <row r="2773" spans="1:29" ht="11.1" customHeight="1" x14ac:dyDescent="0.15">
      <c r="A2773" s="6" t="s">
        <v>541</v>
      </c>
      <c r="C2773" s="40" t="s">
        <v>586</v>
      </c>
      <c r="D2773" s="40"/>
      <c r="E2773" s="40"/>
      <c r="F2773" s="40"/>
      <c r="G2773" s="51">
        <v>3530444</v>
      </c>
      <c r="H2773" s="51"/>
      <c r="I2773" s="52" t="s">
        <v>567</v>
      </c>
      <c r="J2773" s="52"/>
      <c r="K2773" s="52"/>
      <c r="L2773" s="52"/>
      <c r="M2773" s="53" t="s">
        <v>587</v>
      </c>
      <c r="N2773" s="53"/>
      <c r="O2773" s="53"/>
      <c r="P2773" s="53" t="s">
        <v>588</v>
      </c>
      <c r="Q2773" s="53"/>
      <c r="R2773" s="53"/>
      <c r="S2773" s="54">
        <v>5.33</v>
      </c>
      <c r="T2773" s="54"/>
      <c r="V2773" s="5">
        <v>0</v>
      </c>
      <c r="W2773" s="4" t="s">
        <v>542</v>
      </c>
      <c r="X2773" s="55" t="s">
        <v>543</v>
      </c>
      <c r="Y2773" s="55"/>
      <c r="Z2773" s="55"/>
      <c r="AA2773" s="55"/>
      <c r="AB2773" s="56">
        <v>0</v>
      </c>
      <c r="AC2773" s="56"/>
    </row>
    <row r="2774" spans="1:29" ht="11.1" customHeight="1" x14ac:dyDescent="0.15">
      <c r="A2774" s="6" t="s">
        <v>541</v>
      </c>
      <c r="C2774" s="40" t="s">
        <v>586</v>
      </c>
      <c r="D2774" s="40"/>
      <c r="E2774" s="40"/>
      <c r="F2774" s="40"/>
      <c r="G2774" s="51">
        <v>3530735</v>
      </c>
      <c r="H2774" s="51"/>
      <c r="I2774" s="52" t="s">
        <v>567</v>
      </c>
      <c r="J2774" s="52"/>
      <c r="K2774" s="52"/>
      <c r="L2774" s="52"/>
      <c r="M2774" s="53" t="s">
        <v>587</v>
      </c>
      <c r="N2774" s="53"/>
      <c r="O2774" s="53"/>
      <c r="P2774" s="53" t="s">
        <v>589</v>
      </c>
      <c r="Q2774" s="53"/>
      <c r="R2774" s="53"/>
      <c r="S2774" s="54">
        <v>4.55</v>
      </c>
      <c r="T2774" s="54"/>
      <c r="V2774" s="5">
        <v>0</v>
      </c>
      <c r="W2774" s="4" t="s">
        <v>542</v>
      </c>
      <c r="X2774" s="55" t="s">
        <v>543</v>
      </c>
      <c r="Y2774" s="55"/>
      <c r="Z2774" s="55"/>
      <c r="AA2774" s="55"/>
      <c r="AB2774" s="56">
        <v>0</v>
      </c>
      <c r="AC2774" s="56"/>
    </row>
    <row r="2775" spans="1:29" ht="11.1" customHeight="1" x14ac:dyDescent="0.15">
      <c r="A2775" s="6" t="s">
        <v>541</v>
      </c>
      <c r="C2775" s="40" t="s">
        <v>586</v>
      </c>
      <c r="D2775" s="40"/>
      <c r="E2775" s="40"/>
      <c r="F2775" s="40"/>
      <c r="G2775" s="51">
        <v>3533112</v>
      </c>
      <c r="H2775" s="51"/>
      <c r="I2775" s="52" t="s">
        <v>568</v>
      </c>
      <c r="J2775" s="52"/>
      <c r="K2775" s="52"/>
      <c r="L2775" s="52"/>
      <c r="M2775" s="53" t="s">
        <v>587</v>
      </c>
      <c r="N2775" s="53"/>
      <c r="O2775" s="53"/>
      <c r="P2775" s="53" t="s">
        <v>588</v>
      </c>
      <c r="Q2775" s="53"/>
      <c r="R2775" s="53"/>
      <c r="S2775" s="54">
        <v>5.34</v>
      </c>
      <c r="T2775" s="54"/>
      <c r="V2775" s="5">
        <v>0</v>
      </c>
      <c r="W2775" s="4" t="s">
        <v>542</v>
      </c>
      <c r="X2775" s="55" t="s">
        <v>543</v>
      </c>
      <c r="Y2775" s="55"/>
      <c r="Z2775" s="55"/>
      <c r="AA2775" s="55"/>
      <c r="AB2775" s="56">
        <v>0</v>
      </c>
      <c r="AC2775" s="56"/>
    </row>
    <row r="2776" spans="1:29" ht="11.1" customHeight="1" x14ac:dyDescent="0.15">
      <c r="A2776" s="6" t="s">
        <v>541</v>
      </c>
      <c r="C2776" s="40" t="s">
        <v>586</v>
      </c>
      <c r="D2776" s="40"/>
      <c r="E2776" s="40"/>
      <c r="F2776" s="40"/>
      <c r="G2776" s="51">
        <v>3533368</v>
      </c>
      <c r="H2776" s="51"/>
      <c r="I2776" s="52" t="s">
        <v>568</v>
      </c>
      <c r="J2776" s="52"/>
      <c r="K2776" s="52"/>
      <c r="L2776" s="52"/>
      <c r="M2776" s="53" t="s">
        <v>587</v>
      </c>
      <c r="N2776" s="53"/>
      <c r="O2776" s="53"/>
      <c r="P2776" s="53" t="s">
        <v>589</v>
      </c>
      <c r="Q2776" s="53"/>
      <c r="R2776" s="53"/>
      <c r="S2776" s="54">
        <v>4.22</v>
      </c>
      <c r="T2776" s="54"/>
      <c r="V2776" s="5">
        <v>0</v>
      </c>
      <c r="W2776" s="4" t="s">
        <v>542</v>
      </c>
      <c r="X2776" s="55" t="s">
        <v>543</v>
      </c>
      <c r="Y2776" s="55"/>
      <c r="Z2776" s="55"/>
      <c r="AA2776" s="55"/>
      <c r="AB2776" s="56">
        <v>0</v>
      </c>
      <c r="AC2776" s="56"/>
    </row>
    <row r="2777" spans="1:29" ht="11.1" customHeight="1" x14ac:dyDescent="0.15">
      <c r="A2777" s="6" t="s">
        <v>541</v>
      </c>
      <c r="C2777" s="40" t="s">
        <v>586</v>
      </c>
      <c r="D2777" s="40"/>
      <c r="E2777" s="40"/>
      <c r="F2777" s="40"/>
      <c r="G2777" s="51">
        <v>3535726</v>
      </c>
      <c r="H2777" s="51"/>
      <c r="I2777" s="52" t="s">
        <v>590</v>
      </c>
      <c r="J2777" s="52"/>
      <c r="K2777" s="52"/>
      <c r="L2777" s="52"/>
      <c r="M2777" s="53" t="s">
        <v>587</v>
      </c>
      <c r="N2777" s="53"/>
      <c r="O2777" s="53"/>
      <c r="P2777" s="53" t="s">
        <v>588</v>
      </c>
      <c r="Q2777" s="53"/>
      <c r="R2777" s="53"/>
      <c r="S2777" s="54">
        <v>5.56</v>
      </c>
      <c r="T2777" s="54"/>
      <c r="V2777" s="5">
        <v>0</v>
      </c>
      <c r="W2777" s="4" t="s">
        <v>542</v>
      </c>
      <c r="X2777" s="55" t="s">
        <v>543</v>
      </c>
      <c r="Y2777" s="55"/>
      <c r="Z2777" s="55"/>
      <c r="AA2777" s="55"/>
      <c r="AB2777" s="56">
        <v>0</v>
      </c>
      <c r="AC2777" s="56"/>
    </row>
    <row r="2778" spans="1:29" ht="11.1" customHeight="1" x14ac:dyDescent="0.15">
      <c r="A2778" s="6" t="s">
        <v>541</v>
      </c>
      <c r="C2778" s="40" t="s">
        <v>586</v>
      </c>
      <c r="D2778" s="40"/>
      <c r="E2778" s="40"/>
      <c r="F2778" s="40"/>
      <c r="G2778" s="51">
        <v>3535988</v>
      </c>
      <c r="H2778" s="51"/>
      <c r="I2778" s="52" t="s">
        <v>590</v>
      </c>
      <c r="J2778" s="52"/>
      <c r="K2778" s="52"/>
      <c r="L2778" s="52"/>
      <c r="M2778" s="53" t="s">
        <v>587</v>
      </c>
      <c r="N2778" s="53"/>
      <c r="O2778" s="53"/>
      <c r="P2778" s="53" t="s">
        <v>589</v>
      </c>
      <c r="Q2778" s="53"/>
      <c r="R2778" s="53"/>
      <c r="S2778" s="54">
        <v>4.51</v>
      </c>
      <c r="T2778" s="54"/>
      <c r="V2778" s="5">
        <v>0</v>
      </c>
      <c r="W2778" s="4" t="s">
        <v>542</v>
      </c>
      <c r="X2778" s="55" t="s">
        <v>543</v>
      </c>
      <c r="Y2778" s="55"/>
      <c r="Z2778" s="55"/>
      <c r="AA2778" s="55"/>
      <c r="AB2778" s="56">
        <v>0</v>
      </c>
      <c r="AC2778" s="56"/>
    </row>
    <row r="2779" spans="1:29" ht="11.1" customHeight="1" x14ac:dyDescent="0.15">
      <c r="A2779" s="6" t="s">
        <v>541</v>
      </c>
      <c r="C2779" s="40" t="s">
        <v>586</v>
      </c>
      <c r="D2779" s="40"/>
      <c r="E2779" s="40"/>
      <c r="F2779" s="40"/>
      <c r="G2779" s="51">
        <v>3537527</v>
      </c>
      <c r="H2779" s="51"/>
      <c r="I2779" s="52" t="s">
        <v>591</v>
      </c>
      <c r="J2779" s="52"/>
      <c r="K2779" s="52"/>
      <c r="L2779" s="52"/>
      <c r="M2779" s="53" t="s">
        <v>587</v>
      </c>
      <c r="N2779" s="53"/>
      <c r="O2779" s="53"/>
      <c r="P2779" s="53" t="s">
        <v>588</v>
      </c>
      <c r="Q2779" s="53"/>
      <c r="R2779" s="53"/>
      <c r="S2779" s="54">
        <v>4.79</v>
      </c>
      <c r="T2779" s="54"/>
      <c r="V2779" s="5">
        <v>0</v>
      </c>
      <c r="W2779" s="4" t="s">
        <v>542</v>
      </c>
      <c r="X2779" s="55" t="s">
        <v>543</v>
      </c>
      <c r="Y2779" s="55"/>
      <c r="Z2779" s="55"/>
      <c r="AA2779" s="55"/>
      <c r="AB2779" s="56">
        <v>0</v>
      </c>
      <c r="AC2779" s="56"/>
    </row>
    <row r="2780" spans="1:29" ht="11.1" customHeight="1" x14ac:dyDescent="0.15">
      <c r="A2780" s="6" t="s">
        <v>541</v>
      </c>
      <c r="C2780" s="40" t="s">
        <v>586</v>
      </c>
      <c r="D2780" s="40"/>
      <c r="E2780" s="40"/>
      <c r="F2780" s="40"/>
      <c r="G2780" s="51">
        <v>3537784</v>
      </c>
      <c r="H2780" s="51"/>
      <c r="I2780" s="52" t="s">
        <v>591</v>
      </c>
      <c r="J2780" s="52"/>
      <c r="K2780" s="52"/>
      <c r="L2780" s="52"/>
      <c r="M2780" s="53" t="s">
        <v>587</v>
      </c>
      <c r="N2780" s="53"/>
      <c r="O2780" s="53"/>
      <c r="P2780" s="53" t="s">
        <v>589</v>
      </c>
      <c r="Q2780" s="53"/>
      <c r="R2780" s="53"/>
      <c r="S2780" s="54">
        <v>3.76</v>
      </c>
      <c r="T2780" s="54"/>
      <c r="V2780" s="5">
        <v>0</v>
      </c>
      <c r="W2780" s="4" t="s">
        <v>542</v>
      </c>
      <c r="X2780" s="55" t="s">
        <v>543</v>
      </c>
      <c r="Y2780" s="55"/>
      <c r="Z2780" s="55"/>
      <c r="AA2780" s="55"/>
      <c r="AB2780" s="56">
        <v>0</v>
      </c>
      <c r="AC2780" s="56"/>
    </row>
    <row r="2781" spans="1:29" ht="11.1" customHeight="1" x14ac:dyDescent="0.15">
      <c r="A2781" s="6" t="s">
        <v>541</v>
      </c>
      <c r="C2781" s="40" t="s">
        <v>586</v>
      </c>
      <c r="D2781" s="40"/>
      <c r="E2781" s="40"/>
      <c r="F2781" s="40"/>
      <c r="G2781" s="51">
        <v>3539742</v>
      </c>
      <c r="H2781" s="51"/>
      <c r="I2781" s="52" t="s">
        <v>592</v>
      </c>
      <c r="J2781" s="52"/>
      <c r="K2781" s="52"/>
      <c r="L2781" s="52"/>
      <c r="M2781" s="53" t="s">
        <v>587</v>
      </c>
      <c r="N2781" s="53"/>
      <c r="O2781" s="53"/>
      <c r="P2781" s="53" t="s">
        <v>588</v>
      </c>
      <c r="Q2781" s="53"/>
      <c r="R2781" s="53"/>
      <c r="S2781" s="54">
        <v>5.5</v>
      </c>
      <c r="T2781" s="54"/>
      <c r="V2781" s="5">
        <v>0</v>
      </c>
      <c r="W2781" s="4" t="s">
        <v>542</v>
      </c>
      <c r="X2781" s="55" t="s">
        <v>543</v>
      </c>
      <c r="Y2781" s="55"/>
      <c r="Z2781" s="55"/>
      <c r="AA2781" s="55"/>
      <c r="AB2781" s="56">
        <v>0</v>
      </c>
      <c r="AC2781" s="56"/>
    </row>
    <row r="2782" spans="1:29" ht="11.1" customHeight="1" x14ac:dyDescent="0.15">
      <c r="A2782" s="6" t="s">
        <v>541</v>
      </c>
      <c r="C2782" s="40" t="s">
        <v>586</v>
      </c>
      <c r="D2782" s="40"/>
      <c r="E2782" s="40"/>
      <c r="F2782" s="40"/>
      <c r="G2782" s="51">
        <v>3542937</v>
      </c>
      <c r="H2782" s="51"/>
      <c r="I2782" s="52" t="s">
        <v>593</v>
      </c>
      <c r="J2782" s="52"/>
      <c r="K2782" s="52"/>
      <c r="L2782" s="52"/>
      <c r="M2782" s="53" t="s">
        <v>587</v>
      </c>
      <c r="N2782" s="53"/>
      <c r="O2782" s="53"/>
      <c r="P2782" s="53" t="s">
        <v>588</v>
      </c>
      <c r="Q2782" s="53"/>
      <c r="R2782" s="53"/>
      <c r="S2782" s="54">
        <v>6.06</v>
      </c>
      <c r="T2782" s="54"/>
      <c r="V2782" s="5">
        <v>0</v>
      </c>
      <c r="W2782" s="4" t="s">
        <v>542</v>
      </c>
      <c r="X2782" s="55" t="s">
        <v>543</v>
      </c>
      <c r="Y2782" s="55"/>
      <c r="Z2782" s="55"/>
      <c r="AA2782" s="55"/>
      <c r="AB2782" s="56">
        <v>0</v>
      </c>
      <c r="AC2782" s="56"/>
    </row>
    <row r="2783" spans="1:29" ht="11.1" customHeight="1" x14ac:dyDescent="0.15">
      <c r="A2783" s="6" t="s">
        <v>541</v>
      </c>
      <c r="C2783" s="40" t="s">
        <v>586</v>
      </c>
      <c r="D2783" s="40"/>
      <c r="E2783" s="40"/>
      <c r="F2783" s="40"/>
      <c r="G2783" s="51">
        <v>3543210</v>
      </c>
      <c r="H2783" s="51"/>
      <c r="I2783" s="52" t="s">
        <v>593</v>
      </c>
      <c r="J2783" s="52"/>
      <c r="K2783" s="52"/>
      <c r="L2783" s="52"/>
      <c r="M2783" s="53" t="s">
        <v>587</v>
      </c>
      <c r="N2783" s="53"/>
      <c r="O2783" s="53"/>
      <c r="P2783" s="53" t="s">
        <v>589</v>
      </c>
      <c r="Q2783" s="53"/>
      <c r="R2783" s="53"/>
      <c r="S2783" s="54">
        <v>4.76</v>
      </c>
      <c r="T2783" s="54"/>
      <c r="V2783" s="5">
        <v>0</v>
      </c>
      <c r="W2783" s="4" t="s">
        <v>542</v>
      </c>
      <c r="X2783" s="55" t="s">
        <v>543</v>
      </c>
      <c r="Y2783" s="55"/>
      <c r="Z2783" s="55"/>
      <c r="AA2783" s="55"/>
      <c r="AB2783" s="56">
        <v>0</v>
      </c>
      <c r="AC2783" s="56"/>
    </row>
    <row r="2784" spans="1:29" ht="11.1" customHeight="1" x14ac:dyDescent="0.15">
      <c r="A2784" s="6" t="s">
        <v>541</v>
      </c>
      <c r="C2784" s="40" t="s">
        <v>586</v>
      </c>
      <c r="D2784" s="40"/>
      <c r="E2784" s="40"/>
      <c r="F2784" s="40"/>
      <c r="G2784" s="51">
        <v>3545692</v>
      </c>
      <c r="H2784" s="51"/>
      <c r="I2784" s="52" t="s">
        <v>594</v>
      </c>
      <c r="J2784" s="52"/>
      <c r="K2784" s="52"/>
      <c r="L2784" s="52"/>
      <c r="M2784" s="53" t="s">
        <v>587</v>
      </c>
      <c r="N2784" s="53"/>
      <c r="O2784" s="53"/>
      <c r="P2784" s="53" t="s">
        <v>588</v>
      </c>
      <c r="Q2784" s="53"/>
      <c r="R2784" s="53"/>
      <c r="S2784" s="54">
        <v>5.18</v>
      </c>
      <c r="T2784" s="54"/>
      <c r="V2784" s="5">
        <v>0</v>
      </c>
      <c r="W2784" s="4" t="s">
        <v>542</v>
      </c>
      <c r="X2784" s="55" t="s">
        <v>543</v>
      </c>
      <c r="Y2784" s="55"/>
      <c r="Z2784" s="55"/>
      <c r="AA2784" s="55"/>
      <c r="AB2784" s="56">
        <v>0</v>
      </c>
      <c r="AC2784" s="56"/>
    </row>
    <row r="2785" spans="1:31" ht="11.1" customHeight="1" x14ac:dyDescent="0.15">
      <c r="A2785" s="6" t="s">
        <v>541</v>
      </c>
      <c r="C2785" s="40" t="s">
        <v>586</v>
      </c>
      <c r="D2785" s="40"/>
      <c r="E2785" s="40"/>
      <c r="F2785" s="40"/>
      <c r="G2785" s="51">
        <v>3545950</v>
      </c>
      <c r="H2785" s="51"/>
      <c r="I2785" s="52" t="s">
        <v>594</v>
      </c>
      <c r="J2785" s="52"/>
      <c r="K2785" s="52"/>
      <c r="L2785" s="52"/>
      <c r="M2785" s="53" t="s">
        <v>587</v>
      </c>
      <c r="N2785" s="53"/>
      <c r="O2785" s="53"/>
      <c r="P2785" s="53" t="s">
        <v>589</v>
      </c>
      <c r="Q2785" s="53"/>
      <c r="R2785" s="53"/>
      <c r="S2785" s="54">
        <v>4.2</v>
      </c>
      <c r="T2785" s="54"/>
      <c r="V2785" s="5">
        <v>0</v>
      </c>
      <c r="W2785" s="4" t="s">
        <v>542</v>
      </c>
      <c r="X2785" s="55" t="s">
        <v>543</v>
      </c>
      <c r="Y2785" s="55"/>
      <c r="Z2785" s="55"/>
      <c r="AA2785" s="55"/>
      <c r="AB2785" s="56">
        <v>0</v>
      </c>
      <c r="AC2785" s="56"/>
    </row>
    <row r="2786" spans="1:31" ht="11.1" customHeight="1" x14ac:dyDescent="0.15">
      <c r="A2786" s="6" t="s">
        <v>541</v>
      </c>
      <c r="C2786" s="40" t="s">
        <v>586</v>
      </c>
      <c r="D2786" s="40"/>
      <c r="E2786" s="40"/>
      <c r="F2786" s="40"/>
      <c r="G2786" s="51">
        <v>3547532</v>
      </c>
      <c r="H2786" s="51"/>
      <c r="I2786" s="52" t="s">
        <v>595</v>
      </c>
      <c r="J2786" s="52"/>
      <c r="K2786" s="52"/>
      <c r="L2786" s="52"/>
      <c r="M2786" s="53" t="s">
        <v>587</v>
      </c>
      <c r="N2786" s="53"/>
      <c r="O2786" s="53"/>
      <c r="P2786" s="53" t="s">
        <v>588</v>
      </c>
      <c r="Q2786" s="53"/>
      <c r="R2786" s="53"/>
      <c r="S2786" s="54">
        <v>2.67</v>
      </c>
      <c r="T2786" s="54"/>
      <c r="V2786" s="5">
        <v>0</v>
      </c>
      <c r="W2786" s="4" t="s">
        <v>542</v>
      </c>
      <c r="X2786" s="55" t="s">
        <v>543</v>
      </c>
      <c r="Y2786" s="55"/>
      <c r="Z2786" s="55"/>
      <c r="AA2786" s="55"/>
      <c r="AB2786" s="56">
        <v>0</v>
      </c>
      <c r="AC2786" s="56"/>
    </row>
    <row r="2787" spans="1:31" ht="11.1" customHeight="1" x14ac:dyDescent="0.15">
      <c r="A2787" s="6" t="s">
        <v>541</v>
      </c>
      <c r="C2787" s="40" t="s">
        <v>586</v>
      </c>
      <c r="D2787" s="40"/>
      <c r="E2787" s="40"/>
      <c r="F2787" s="40"/>
      <c r="G2787" s="51">
        <v>3547709</v>
      </c>
      <c r="H2787" s="51"/>
      <c r="I2787" s="52" t="s">
        <v>595</v>
      </c>
      <c r="J2787" s="52"/>
      <c r="K2787" s="52"/>
      <c r="L2787" s="52"/>
      <c r="M2787" s="53" t="s">
        <v>587</v>
      </c>
      <c r="N2787" s="53"/>
      <c r="O2787" s="53"/>
      <c r="P2787" s="53" t="s">
        <v>589</v>
      </c>
      <c r="Q2787" s="53"/>
      <c r="R2787" s="53"/>
      <c r="S2787" s="54">
        <v>2.41</v>
      </c>
      <c r="T2787" s="54"/>
      <c r="V2787" s="5">
        <v>0</v>
      </c>
      <c r="W2787" s="4" t="s">
        <v>542</v>
      </c>
      <c r="X2787" s="55" t="s">
        <v>543</v>
      </c>
      <c r="Y2787" s="55"/>
      <c r="Z2787" s="55"/>
      <c r="AA2787" s="55"/>
      <c r="AB2787" s="56">
        <v>0</v>
      </c>
      <c r="AC2787" s="56"/>
    </row>
    <row r="2788" spans="1:31" ht="11.1" customHeight="1" x14ac:dyDescent="0.15">
      <c r="A2788" s="6" t="s">
        <v>541</v>
      </c>
      <c r="C2788" s="40" t="s">
        <v>586</v>
      </c>
      <c r="D2788" s="40"/>
      <c r="E2788" s="40"/>
      <c r="F2788" s="40"/>
      <c r="G2788" s="51">
        <v>3550142</v>
      </c>
      <c r="H2788" s="51"/>
      <c r="I2788" s="52" t="s">
        <v>596</v>
      </c>
      <c r="J2788" s="52"/>
      <c r="K2788" s="52"/>
      <c r="L2788" s="52"/>
      <c r="M2788" s="53" t="s">
        <v>587</v>
      </c>
      <c r="N2788" s="53"/>
      <c r="O2788" s="53"/>
      <c r="P2788" s="53" t="s">
        <v>588</v>
      </c>
      <c r="Q2788" s="53"/>
      <c r="R2788" s="53"/>
      <c r="S2788" s="54">
        <v>7.63</v>
      </c>
      <c r="T2788" s="54"/>
      <c r="V2788" s="5">
        <v>0</v>
      </c>
      <c r="W2788" s="4" t="s">
        <v>542</v>
      </c>
      <c r="X2788" s="55" t="s">
        <v>543</v>
      </c>
      <c r="Y2788" s="55"/>
      <c r="Z2788" s="55"/>
      <c r="AA2788" s="55"/>
      <c r="AB2788" s="56">
        <v>0</v>
      </c>
      <c r="AC2788" s="56"/>
    </row>
    <row r="2789" spans="1:31" ht="11.1" customHeight="1" x14ac:dyDescent="0.15">
      <c r="A2789" s="6" t="s">
        <v>541</v>
      </c>
      <c r="C2789" s="40" t="s">
        <v>586</v>
      </c>
      <c r="D2789" s="40"/>
      <c r="E2789" s="40"/>
      <c r="F2789" s="40"/>
      <c r="G2789" s="51">
        <v>3550383</v>
      </c>
      <c r="H2789" s="51"/>
      <c r="I2789" s="52" t="s">
        <v>596</v>
      </c>
      <c r="J2789" s="52"/>
      <c r="K2789" s="52"/>
      <c r="L2789" s="52"/>
      <c r="M2789" s="53" t="s">
        <v>587</v>
      </c>
      <c r="N2789" s="53"/>
      <c r="O2789" s="53"/>
      <c r="P2789" s="53" t="s">
        <v>589</v>
      </c>
      <c r="Q2789" s="53"/>
      <c r="R2789" s="53"/>
      <c r="S2789" s="54">
        <v>5.47</v>
      </c>
      <c r="T2789" s="54"/>
      <c r="V2789" s="5">
        <v>0</v>
      </c>
      <c r="W2789" s="4" t="s">
        <v>542</v>
      </c>
      <c r="X2789" s="55" t="s">
        <v>543</v>
      </c>
      <c r="Y2789" s="55"/>
      <c r="Z2789" s="55"/>
      <c r="AA2789" s="55"/>
      <c r="AB2789" s="56">
        <v>0</v>
      </c>
      <c r="AC2789" s="56"/>
    </row>
    <row r="2790" spans="1:31" ht="11.1" customHeight="1" x14ac:dyDescent="0.15">
      <c r="A2790" s="6" t="s">
        <v>541</v>
      </c>
      <c r="C2790" s="40" t="s">
        <v>586</v>
      </c>
      <c r="D2790" s="40"/>
      <c r="E2790" s="40"/>
      <c r="F2790" s="40"/>
      <c r="G2790" s="51">
        <v>3553152</v>
      </c>
      <c r="H2790" s="51"/>
      <c r="I2790" s="52" t="s">
        <v>597</v>
      </c>
      <c r="J2790" s="52"/>
      <c r="K2790" s="52"/>
      <c r="L2790" s="52"/>
      <c r="M2790" s="53" t="s">
        <v>587</v>
      </c>
      <c r="N2790" s="53"/>
      <c r="O2790" s="53"/>
      <c r="P2790" s="53" t="s">
        <v>598</v>
      </c>
      <c r="Q2790" s="53"/>
      <c r="R2790" s="53"/>
      <c r="S2790" s="54">
        <v>5.9</v>
      </c>
      <c r="T2790" s="54"/>
      <c r="V2790" s="5">
        <v>0</v>
      </c>
      <c r="W2790" s="4" t="s">
        <v>542</v>
      </c>
      <c r="X2790" s="55" t="s">
        <v>543</v>
      </c>
      <c r="Y2790" s="55"/>
      <c r="Z2790" s="55"/>
      <c r="AA2790" s="55"/>
      <c r="AB2790" s="56">
        <v>0</v>
      </c>
      <c r="AC2790" s="56"/>
    </row>
    <row r="2791" spans="1:31" ht="11.1" customHeight="1" x14ac:dyDescent="0.15">
      <c r="A2791" s="6" t="s">
        <v>541</v>
      </c>
      <c r="C2791" s="40" t="s">
        <v>586</v>
      </c>
      <c r="D2791" s="40"/>
      <c r="E2791" s="40"/>
      <c r="F2791" s="40"/>
      <c r="G2791" s="51">
        <v>3553422</v>
      </c>
      <c r="H2791" s="51"/>
      <c r="I2791" s="52" t="s">
        <v>597</v>
      </c>
      <c r="J2791" s="52"/>
      <c r="K2791" s="52"/>
      <c r="L2791" s="52"/>
      <c r="M2791" s="53" t="s">
        <v>587</v>
      </c>
      <c r="N2791" s="53"/>
      <c r="O2791" s="53"/>
      <c r="P2791" s="53" t="s">
        <v>589</v>
      </c>
      <c r="Q2791" s="53"/>
      <c r="R2791" s="53"/>
      <c r="S2791" s="54">
        <v>5.04</v>
      </c>
      <c r="T2791" s="54"/>
      <c r="V2791" s="5">
        <v>0</v>
      </c>
      <c r="W2791" s="4" t="s">
        <v>542</v>
      </c>
      <c r="X2791" s="55" t="s">
        <v>543</v>
      </c>
      <c r="Y2791" s="55"/>
      <c r="Z2791" s="55"/>
      <c r="AA2791" s="55"/>
      <c r="AB2791" s="56">
        <v>0</v>
      </c>
      <c r="AC2791" s="56"/>
    </row>
    <row r="2792" spans="1:31" ht="11.1" customHeight="1" x14ac:dyDescent="0.15">
      <c r="A2792" s="6" t="s">
        <v>541</v>
      </c>
      <c r="C2792" s="40" t="s">
        <v>586</v>
      </c>
      <c r="D2792" s="40"/>
      <c r="E2792" s="40"/>
      <c r="F2792" s="40"/>
      <c r="G2792" s="51">
        <v>3556127</v>
      </c>
      <c r="H2792" s="51"/>
      <c r="I2792" s="52" t="s">
        <v>599</v>
      </c>
      <c r="J2792" s="52"/>
      <c r="K2792" s="52"/>
      <c r="L2792" s="52"/>
      <c r="M2792" s="53" t="s">
        <v>587</v>
      </c>
      <c r="N2792" s="53"/>
      <c r="O2792" s="53"/>
      <c r="P2792" s="53" t="s">
        <v>588</v>
      </c>
      <c r="Q2792" s="53"/>
      <c r="R2792" s="53"/>
      <c r="S2792" s="54">
        <v>6.03</v>
      </c>
      <c r="T2792" s="54"/>
      <c r="V2792" s="5">
        <v>0</v>
      </c>
      <c r="W2792" s="4" t="s">
        <v>542</v>
      </c>
      <c r="X2792" s="55" t="s">
        <v>543</v>
      </c>
      <c r="Y2792" s="55"/>
      <c r="Z2792" s="55"/>
      <c r="AA2792" s="55"/>
      <c r="AB2792" s="56">
        <v>0</v>
      </c>
      <c r="AC2792" s="56"/>
    </row>
    <row r="2793" spans="1:31" ht="11.1" customHeight="1" x14ac:dyDescent="0.15">
      <c r="A2793" s="6" t="s">
        <v>541</v>
      </c>
      <c r="C2793" s="40" t="s">
        <v>586</v>
      </c>
      <c r="D2793" s="40"/>
      <c r="E2793" s="40"/>
      <c r="F2793" s="40"/>
      <c r="G2793" s="51">
        <v>3556440</v>
      </c>
      <c r="H2793" s="51"/>
      <c r="I2793" s="52" t="s">
        <v>599</v>
      </c>
      <c r="J2793" s="52"/>
      <c r="K2793" s="52"/>
      <c r="L2793" s="52"/>
      <c r="M2793" s="53" t="s">
        <v>587</v>
      </c>
      <c r="N2793" s="53"/>
      <c r="O2793" s="53"/>
      <c r="P2793" s="53" t="s">
        <v>589</v>
      </c>
      <c r="Q2793" s="53"/>
      <c r="R2793" s="53"/>
      <c r="S2793" s="54">
        <v>5.59</v>
      </c>
      <c r="T2793" s="54"/>
      <c r="V2793" s="5">
        <v>0</v>
      </c>
      <c r="W2793" s="4" t="s">
        <v>542</v>
      </c>
      <c r="X2793" s="55" t="s">
        <v>543</v>
      </c>
      <c r="Y2793" s="55"/>
      <c r="Z2793" s="55"/>
      <c r="AA2793" s="55"/>
      <c r="AB2793" s="56">
        <v>0</v>
      </c>
      <c r="AC2793" s="56"/>
    </row>
    <row r="2794" spans="1:31" ht="11.1" customHeight="1" x14ac:dyDescent="0.15">
      <c r="A2794" s="6" t="s">
        <v>541</v>
      </c>
      <c r="C2794" s="40" t="s">
        <v>586</v>
      </c>
      <c r="D2794" s="40"/>
      <c r="E2794" s="40"/>
      <c r="F2794" s="40"/>
      <c r="G2794" s="51">
        <v>3559677</v>
      </c>
      <c r="H2794" s="51"/>
      <c r="I2794" s="52" t="s">
        <v>600</v>
      </c>
      <c r="J2794" s="52"/>
      <c r="K2794" s="52"/>
      <c r="L2794" s="52"/>
      <c r="M2794" s="53" t="s">
        <v>587</v>
      </c>
      <c r="N2794" s="53"/>
      <c r="O2794" s="53"/>
      <c r="P2794" s="53" t="s">
        <v>588</v>
      </c>
      <c r="Q2794" s="53"/>
      <c r="R2794" s="53"/>
      <c r="S2794" s="54">
        <v>5.88</v>
      </c>
      <c r="T2794" s="54"/>
      <c r="V2794" s="5">
        <v>0</v>
      </c>
      <c r="W2794" s="4" t="s">
        <v>542</v>
      </c>
      <c r="X2794" s="55" t="s">
        <v>543</v>
      </c>
      <c r="Y2794" s="55"/>
      <c r="Z2794" s="55"/>
      <c r="AA2794" s="55"/>
      <c r="AB2794" s="56">
        <v>0</v>
      </c>
      <c r="AC2794" s="56"/>
    </row>
    <row r="2795" spans="1:31" ht="11.1" customHeight="1" x14ac:dyDescent="0.15">
      <c r="A2795" s="6" t="s">
        <v>541</v>
      </c>
      <c r="C2795" s="40" t="s">
        <v>586</v>
      </c>
      <c r="D2795" s="40"/>
      <c r="E2795" s="40"/>
      <c r="F2795" s="40"/>
      <c r="G2795" s="51">
        <v>3559984</v>
      </c>
      <c r="H2795" s="51"/>
      <c r="I2795" s="52" t="s">
        <v>600</v>
      </c>
      <c r="J2795" s="52"/>
      <c r="K2795" s="52"/>
      <c r="L2795" s="52"/>
      <c r="M2795" s="53" t="s">
        <v>587</v>
      </c>
      <c r="N2795" s="53"/>
      <c r="O2795" s="53"/>
      <c r="P2795" s="53" t="s">
        <v>589</v>
      </c>
      <c r="Q2795" s="53"/>
      <c r="R2795" s="53"/>
      <c r="S2795" s="54">
        <v>5.49</v>
      </c>
      <c r="T2795" s="54"/>
      <c r="V2795" s="5">
        <v>0</v>
      </c>
      <c r="W2795" s="4" t="s">
        <v>542</v>
      </c>
      <c r="X2795" s="55" t="s">
        <v>543</v>
      </c>
      <c r="Y2795" s="55"/>
      <c r="Z2795" s="55"/>
      <c r="AA2795" s="55"/>
      <c r="AB2795" s="56">
        <v>0</v>
      </c>
      <c r="AC2795" s="56"/>
    </row>
    <row r="2796" spans="1:31" ht="11.1" customHeight="1" x14ac:dyDescent="0.15">
      <c r="A2796" s="6" t="s">
        <v>541</v>
      </c>
      <c r="C2796" s="40" t="s">
        <v>586</v>
      </c>
      <c r="D2796" s="40"/>
      <c r="E2796" s="40"/>
      <c r="F2796" s="40"/>
      <c r="G2796" s="51">
        <v>3563610</v>
      </c>
      <c r="H2796" s="51"/>
      <c r="I2796" s="52" t="s">
        <v>601</v>
      </c>
      <c r="J2796" s="52"/>
      <c r="K2796" s="52"/>
      <c r="L2796" s="52"/>
      <c r="M2796" s="53" t="s">
        <v>587</v>
      </c>
      <c r="N2796" s="53"/>
      <c r="O2796" s="53"/>
      <c r="P2796" s="53" t="s">
        <v>588</v>
      </c>
      <c r="Q2796" s="53"/>
      <c r="R2796" s="53"/>
      <c r="S2796" s="54">
        <v>6.26</v>
      </c>
      <c r="T2796" s="54"/>
      <c r="V2796" s="5">
        <v>0</v>
      </c>
      <c r="W2796" s="4" t="s">
        <v>542</v>
      </c>
      <c r="X2796" s="55" t="s">
        <v>543</v>
      </c>
      <c r="Y2796" s="55"/>
      <c r="Z2796" s="55"/>
      <c r="AA2796" s="55"/>
      <c r="AB2796" s="56">
        <v>0</v>
      </c>
      <c r="AC2796" s="56"/>
    </row>
    <row r="2797" spans="1:31" ht="11.1" customHeight="1" x14ac:dyDescent="0.15">
      <c r="A2797" s="6" t="s">
        <v>541</v>
      </c>
      <c r="C2797" s="40" t="s">
        <v>586</v>
      </c>
      <c r="D2797" s="40"/>
      <c r="E2797" s="40"/>
      <c r="F2797" s="40"/>
      <c r="G2797" s="51">
        <v>3563890</v>
      </c>
      <c r="H2797" s="51"/>
      <c r="I2797" s="52" t="s">
        <v>601</v>
      </c>
      <c r="J2797" s="52"/>
      <c r="K2797" s="52"/>
      <c r="L2797" s="52"/>
      <c r="M2797" s="53" t="s">
        <v>587</v>
      </c>
      <c r="N2797" s="53"/>
      <c r="O2797" s="53"/>
      <c r="P2797" s="53" t="s">
        <v>589</v>
      </c>
      <c r="Q2797" s="53"/>
      <c r="R2797" s="53"/>
      <c r="S2797" s="54">
        <v>5.05</v>
      </c>
      <c r="T2797" s="54"/>
      <c r="V2797" s="5">
        <v>0</v>
      </c>
      <c r="W2797" s="4" t="s">
        <v>542</v>
      </c>
      <c r="X2797" s="55" t="s">
        <v>543</v>
      </c>
      <c r="Y2797" s="55"/>
      <c r="Z2797" s="55"/>
      <c r="AA2797" s="55"/>
      <c r="AB2797" s="56">
        <v>0</v>
      </c>
      <c r="AC2797" s="56"/>
    </row>
    <row r="2798" spans="1:31" ht="11.1" customHeight="1" x14ac:dyDescent="0.15">
      <c r="A2798" s="6" t="s">
        <v>541</v>
      </c>
      <c r="C2798" s="40" t="s">
        <v>586</v>
      </c>
      <c r="D2798" s="40"/>
      <c r="E2798" s="40"/>
      <c r="F2798" s="40"/>
      <c r="G2798" s="51">
        <v>3567104</v>
      </c>
      <c r="H2798" s="51"/>
      <c r="I2798" s="52" t="s">
        <v>602</v>
      </c>
      <c r="J2798" s="52"/>
      <c r="K2798" s="52"/>
      <c r="L2798" s="52"/>
      <c r="M2798" s="53" t="s">
        <v>587</v>
      </c>
      <c r="N2798" s="53"/>
      <c r="O2798" s="53"/>
      <c r="P2798" s="53" t="s">
        <v>588</v>
      </c>
      <c r="Q2798" s="53"/>
      <c r="R2798" s="53"/>
      <c r="S2798" s="54">
        <v>5.46</v>
      </c>
      <c r="T2798" s="54"/>
      <c r="V2798" s="5">
        <v>0</v>
      </c>
      <c r="W2798" s="4" t="s">
        <v>542</v>
      </c>
      <c r="X2798" s="55" t="s">
        <v>543</v>
      </c>
      <c r="Y2798" s="55"/>
      <c r="Z2798" s="55"/>
      <c r="AA2798" s="55"/>
      <c r="AB2798" s="56">
        <v>0</v>
      </c>
      <c r="AC2798" s="56"/>
    </row>
    <row r="2799" spans="1:31" ht="8.65" customHeight="1" x14ac:dyDescent="0.15"/>
    <row r="2800" spans="1:31" ht="13.9" customHeight="1" x14ac:dyDescent="0.15">
      <c r="Q2800" s="37" t="s">
        <v>603</v>
      </c>
      <c r="R2800" s="37"/>
      <c r="S2800" s="37"/>
      <c r="AA2800" s="57" t="s">
        <v>604</v>
      </c>
      <c r="AB2800" s="57"/>
      <c r="AC2800" s="57"/>
      <c r="AD2800" s="57"/>
      <c r="AE2800" s="57"/>
    </row>
    <row r="2801" spans="1:30" ht="13.9" customHeight="1" x14ac:dyDescent="0.15">
      <c r="A2801" s="2" t="s">
        <v>531</v>
      </c>
      <c r="C2801" s="40" t="s">
        <v>532</v>
      </c>
      <c r="D2801" s="40"/>
      <c r="E2801" s="40"/>
      <c r="G2801" s="41" t="s">
        <v>533</v>
      </c>
      <c r="H2801" s="41"/>
      <c r="I2801" s="40" t="s">
        <v>534</v>
      </c>
      <c r="J2801" s="40"/>
      <c r="K2801" s="40"/>
      <c r="L2801" s="40"/>
      <c r="M2801" s="40" t="s">
        <v>535</v>
      </c>
      <c r="N2801" s="40"/>
      <c r="O2801" s="40"/>
      <c r="P2801" s="40" t="s">
        <v>536</v>
      </c>
      <c r="Q2801" s="40"/>
      <c r="R2801" s="40"/>
      <c r="S2801" s="42" t="s">
        <v>537</v>
      </c>
      <c r="T2801" s="42"/>
      <c r="V2801" s="3" t="s">
        <v>538</v>
      </c>
      <c r="Z2801" s="42" t="s">
        <v>539</v>
      </c>
      <c r="AA2801" s="42"/>
      <c r="AB2801" s="42" t="s">
        <v>540</v>
      </c>
      <c r="AC2801" s="42"/>
    </row>
    <row r="2802" spans="1:30" ht="0.75" customHeight="1" x14ac:dyDescent="0.15">
      <c r="A2802" s="43" t="s">
        <v>541</v>
      </c>
      <c r="B2802" s="1" t="s">
        <v>542</v>
      </c>
      <c r="C2802" s="44" t="s">
        <v>586</v>
      </c>
      <c r="D2802" s="44"/>
      <c r="E2802" s="44"/>
      <c r="F2802" s="44"/>
      <c r="G2802" s="45">
        <v>3567425</v>
      </c>
      <c r="H2802" s="45"/>
      <c r="I2802" s="46" t="s">
        <v>602</v>
      </c>
      <c r="J2802" s="46"/>
      <c r="K2802" s="46"/>
      <c r="L2802" s="46"/>
      <c r="M2802" s="47" t="s">
        <v>587</v>
      </c>
      <c r="N2802" s="47"/>
      <c r="O2802" s="47"/>
      <c r="P2802" s="47" t="s">
        <v>589</v>
      </c>
      <c r="Q2802" s="47"/>
      <c r="R2802" s="47"/>
      <c r="S2802" s="48">
        <v>4.6500000000000004</v>
      </c>
      <c r="T2802" s="48"/>
      <c r="U2802" s="1" t="s">
        <v>542</v>
      </c>
      <c r="V2802" s="48">
        <v>0</v>
      </c>
      <c r="W2802" s="47" t="s">
        <v>542</v>
      </c>
      <c r="X2802" s="49" t="s">
        <v>543</v>
      </c>
      <c r="Y2802" s="49"/>
      <c r="Z2802" s="49"/>
      <c r="AA2802" s="49"/>
      <c r="AB2802" s="50">
        <v>0</v>
      </c>
      <c r="AC2802" s="50"/>
      <c r="AD2802" s="1" t="s">
        <v>542</v>
      </c>
    </row>
    <row r="2803" spans="1:30" ht="10.35" customHeight="1" x14ac:dyDescent="0.15">
      <c r="A2803" s="43"/>
      <c r="C2803" s="44"/>
      <c r="D2803" s="44"/>
      <c r="E2803" s="44"/>
      <c r="F2803" s="44"/>
      <c r="G2803" s="45"/>
      <c r="H2803" s="45"/>
      <c r="I2803" s="46"/>
      <c r="J2803" s="46"/>
      <c r="K2803" s="46"/>
      <c r="L2803" s="46"/>
      <c r="M2803" s="47"/>
      <c r="N2803" s="47"/>
      <c r="O2803" s="47"/>
      <c r="P2803" s="47"/>
      <c r="Q2803" s="47"/>
      <c r="R2803" s="47"/>
      <c r="S2803" s="48"/>
      <c r="T2803" s="48"/>
      <c r="V2803" s="48"/>
      <c r="W2803" s="47"/>
      <c r="X2803" s="49"/>
      <c r="Y2803" s="49"/>
      <c r="Z2803" s="49"/>
      <c r="AA2803" s="49"/>
      <c r="AB2803" s="50"/>
      <c r="AC2803" s="50"/>
    </row>
    <row r="2804" spans="1:30" ht="11.1" customHeight="1" x14ac:dyDescent="0.15">
      <c r="A2804" s="6" t="s">
        <v>541</v>
      </c>
      <c r="C2804" s="40" t="s">
        <v>586</v>
      </c>
      <c r="D2804" s="40"/>
      <c r="E2804" s="40"/>
      <c r="F2804" s="40"/>
      <c r="G2804" s="51">
        <v>3570822</v>
      </c>
      <c r="H2804" s="51"/>
      <c r="I2804" s="52" t="s">
        <v>605</v>
      </c>
      <c r="J2804" s="52"/>
      <c r="K2804" s="52"/>
      <c r="L2804" s="52"/>
      <c r="M2804" s="53" t="s">
        <v>587</v>
      </c>
      <c r="N2804" s="53"/>
      <c r="O2804" s="53"/>
      <c r="P2804" s="53" t="s">
        <v>588</v>
      </c>
      <c r="Q2804" s="53"/>
      <c r="R2804" s="53"/>
      <c r="S2804" s="54">
        <v>6.77</v>
      </c>
      <c r="T2804" s="54"/>
      <c r="V2804" s="5">
        <v>0</v>
      </c>
      <c r="W2804" s="4" t="s">
        <v>542</v>
      </c>
      <c r="X2804" s="55" t="s">
        <v>543</v>
      </c>
      <c r="Y2804" s="55"/>
      <c r="Z2804" s="55"/>
      <c r="AA2804" s="55"/>
      <c r="AB2804" s="56">
        <v>0</v>
      </c>
      <c r="AC2804" s="56"/>
    </row>
    <row r="2805" spans="1:30" ht="11.1" customHeight="1" x14ac:dyDescent="0.15">
      <c r="A2805" s="6" t="s">
        <v>541</v>
      </c>
      <c r="C2805" s="40" t="s">
        <v>586</v>
      </c>
      <c r="D2805" s="40"/>
      <c r="E2805" s="40"/>
      <c r="F2805" s="40"/>
      <c r="G2805" s="51">
        <v>3571217</v>
      </c>
      <c r="H2805" s="51"/>
      <c r="I2805" s="52" t="s">
        <v>605</v>
      </c>
      <c r="J2805" s="52"/>
      <c r="K2805" s="52"/>
      <c r="L2805" s="52"/>
      <c r="M2805" s="53" t="s">
        <v>587</v>
      </c>
      <c r="N2805" s="53"/>
      <c r="O2805" s="53"/>
      <c r="P2805" s="53" t="s">
        <v>598</v>
      </c>
      <c r="Q2805" s="53"/>
      <c r="R2805" s="53"/>
      <c r="S2805" s="54">
        <v>6.03</v>
      </c>
      <c r="T2805" s="54"/>
      <c r="V2805" s="5">
        <v>0</v>
      </c>
      <c r="W2805" s="4" t="s">
        <v>542</v>
      </c>
      <c r="X2805" s="55" t="s">
        <v>543</v>
      </c>
      <c r="Y2805" s="55"/>
      <c r="Z2805" s="55"/>
      <c r="AA2805" s="55"/>
      <c r="AB2805" s="56">
        <v>0</v>
      </c>
      <c r="AC2805" s="56"/>
    </row>
    <row r="2806" spans="1:30" ht="11.1" customHeight="1" x14ac:dyDescent="0.15">
      <c r="A2806" s="6" t="s">
        <v>541</v>
      </c>
      <c r="C2806" s="40" t="s">
        <v>586</v>
      </c>
      <c r="D2806" s="40"/>
      <c r="E2806" s="40"/>
      <c r="F2806" s="40"/>
      <c r="G2806" s="51">
        <v>3574548</v>
      </c>
      <c r="H2806" s="51"/>
      <c r="I2806" s="52" t="s">
        <v>606</v>
      </c>
      <c r="J2806" s="52"/>
      <c r="K2806" s="52"/>
      <c r="L2806" s="52"/>
      <c r="M2806" s="53" t="s">
        <v>587</v>
      </c>
      <c r="N2806" s="53"/>
      <c r="O2806" s="53"/>
      <c r="P2806" s="53" t="s">
        <v>588</v>
      </c>
      <c r="Q2806" s="53"/>
      <c r="R2806" s="53"/>
      <c r="S2806" s="54">
        <v>5.4</v>
      </c>
      <c r="T2806" s="54"/>
      <c r="V2806" s="5">
        <v>0</v>
      </c>
      <c r="W2806" s="4" t="s">
        <v>542</v>
      </c>
      <c r="X2806" s="55" t="s">
        <v>543</v>
      </c>
      <c r="Y2806" s="55"/>
      <c r="Z2806" s="55"/>
      <c r="AA2806" s="55"/>
      <c r="AB2806" s="56">
        <v>0</v>
      </c>
      <c r="AC2806" s="56"/>
    </row>
    <row r="2807" spans="1:30" ht="11.1" customHeight="1" x14ac:dyDescent="0.15">
      <c r="A2807" s="6" t="s">
        <v>541</v>
      </c>
      <c r="C2807" s="40" t="s">
        <v>586</v>
      </c>
      <c r="D2807" s="40"/>
      <c r="E2807" s="40"/>
      <c r="F2807" s="40"/>
      <c r="G2807" s="51">
        <v>3574905</v>
      </c>
      <c r="H2807" s="51"/>
      <c r="I2807" s="52" t="s">
        <v>606</v>
      </c>
      <c r="J2807" s="52"/>
      <c r="K2807" s="52"/>
      <c r="L2807" s="52"/>
      <c r="M2807" s="53" t="s">
        <v>587</v>
      </c>
      <c r="N2807" s="53"/>
      <c r="O2807" s="53"/>
      <c r="P2807" s="53" t="s">
        <v>589</v>
      </c>
      <c r="Q2807" s="53"/>
      <c r="R2807" s="53"/>
      <c r="S2807" s="54">
        <v>5.15</v>
      </c>
      <c r="T2807" s="54"/>
      <c r="V2807" s="5">
        <v>0</v>
      </c>
      <c r="W2807" s="4" t="s">
        <v>542</v>
      </c>
      <c r="X2807" s="55" t="s">
        <v>543</v>
      </c>
      <c r="Y2807" s="55"/>
      <c r="Z2807" s="55"/>
      <c r="AA2807" s="55"/>
      <c r="AB2807" s="56">
        <v>0</v>
      </c>
      <c r="AC2807" s="56"/>
    </row>
    <row r="2808" spans="1:30" ht="11.1" customHeight="1" x14ac:dyDescent="0.15">
      <c r="A2808" s="6" t="s">
        <v>541</v>
      </c>
      <c r="C2808" s="40" t="s">
        <v>586</v>
      </c>
      <c r="D2808" s="40"/>
      <c r="E2808" s="40"/>
      <c r="F2808" s="40"/>
      <c r="G2808" s="51">
        <v>3578317</v>
      </c>
      <c r="H2808" s="51"/>
      <c r="I2808" s="52" t="s">
        <v>607</v>
      </c>
      <c r="J2808" s="52"/>
      <c r="K2808" s="52"/>
      <c r="L2808" s="52"/>
      <c r="M2808" s="53" t="s">
        <v>587</v>
      </c>
      <c r="N2808" s="53"/>
      <c r="O2808" s="53"/>
      <c r="P2808" s="53" t="s">
        <v>588</v>
      </c>
      <c r="Q2808" s="53"/>
      <c r="R2808" s="53"/>
      <c r="S2808" s="54">
        <v>5.76</v>
      </c>
      <c r="T2808" s="54"/>
      <c r="V2808" s="5">
        <v>0</v>
      </c>
      <c r="W2808" s="4" t="s">
        <v>542</v>
      </c>
      <c r="X2808" s="55" t="s">
        <v>543</v>
      </c>
      <c r="Y2808" s="55"/>
      <c r="Z2808" s="55"/>
      <c r="AA2808" s="55"/>
      <c r="AB2808" s="56">
        <v>0</v>
      </c>
      <c r="AC2808" s="56"/>
    </row>
    <row r="2809" spans="1:30" ht="11.1" customHeight="1" x14ac:dyDescent="0.15">
      <c r="A2809" s="6" t="s">
        <v>541</v>
      </c>
      <c r="C2809" s="40" t="s">
        <v>586</v>
      </c>
      <c r="D2809" s="40"/>
      <c r="E2809" s="40"/>
      <c r="F2809" s="40"/>
      <c r="G2809" s="51">
        <v>3578649</v>
      </c>
      <c r="H2809" s="51"/>
      <c r="I2809" s="52" t="s">
        <v>607</v>
      </c>
      <c r="J2809" s="52"/>
      <c r="K2809" s="52"/>
      <c r="L2809" s="52"/>
      <c r="M2809" s="53" t="s">
        <v>587</v>
      </c>
      <c r="N2809" s="53"/>
      <c r="O2809" s="53"/>
      <c r="P2809" s="53" t="s">
        <v>598</v>
      </c>
      <c r="Q2809" s="53"/>
      <c r="R2809" s="53"/>
      <c r="S2809" s="54">
        <v>5.9</v>
      </c>
      <c r="T2809" s="54"/>
      <c r="V2809" s="5">
        <v>0</v>
      </c>
      <c r="W2809" s="4" t="s">
        <v>542</v>
      </c>
      <c r="X2809" s="55" t="s">
        <v>543</v>
      </c>
      <c r="Y2809" s="55"/>
      <c r="Z2809" s="55"/>
      <c r="AA2809" s="55"/>
      <c r="AB2809" s="56">
        <v>0</v>
      </c>
      <c r="AC2809" s="56"/>
    </row>
    <row r="2810" spans="1:30" ht="11.1" customHeight="1" x14ac:dyDescent="0.15">
      <c r="A2810" s="6" t="s">
        <v>541</v>
      </c>
      <c r="C2810" s="40" t="s">
        <v>586</v>
      </c>
      <c r="D2810" s="40"/>
      <c r="E2810" s="40"/>
      <c r="F2810" s="40"/>
      <c r="G2810" s="51">
        <v>3578703</v>
      </c>
      <c r="H2810" s="51"/>
      <c r="I2810" s="52" t="s">
        <v>607</v>
      </c>
      <c r="J2810" s="52"/>
      <c r="K2810" s="52"/>
      <c r="L2810" s="52"/>
      <c r="M2810" s="53" t="s">
        <v>587</v>
      </c>
      <c r="N2810" s="53"/>
      <c r="O2810" s="53"/>
      <c r="P2810" s="53" t="s">
        <v>608</v>
      </c>
      <c r="Q2810" s="53"/>
      <c r="R2810" s="53"/>
      <c r="S2810" s="54">
        <v>5.55</v>
      </c>
      <c r="T2810" s="54"/>
      <c r="V2810" s="5">
        <v>0</v>
      </c>
      <c r="W2810" s="4" t="s">
        <v>542</v>
      </c>
      <c r="X2810" s="55" t="s">
        <v>543</v>
      </c>
      <c r="Y2810" s="55"/>
      <c r="Z2810" s="55"/>
      <c r="AA2810" s="55"/>
      <c r="AB2810" s="56">
        <v>0</v>
      </c>
      <c r="AC2810" s="56"/>
    </row>
    <row r="2811" spans="1:30" ht="11.1" customHeight="1" x14ac:dyDescent="0.15">
      <c r="A2811" s="6" t="s">
        <v>541</v>
      </c>
      <c r="C2811" s="40" t="s">
        <v>586</v>
      </c>
      <c r="D2811" s="40"/>
      <c r="E2811" s="40"/>
      <c r="F2811" s="40"/>
      <c r="G2811" s="51">
        <v>3582141</v>
      </c>
      <c r="H2811" s="51"/>
      <c r="I2811" s="52" t="s">
        <v>609</v>
      </c>
      <c r="J2811" s="52"/>
      <c r="K2811" s="52"/>
      <c r="L2811" s="52"/>
      <c r="M2811" s="53" t="s">
        <v>587</v>
      </c>
      <c r="N2811" s="53"/>
      <c r="O2811" s="53"/>
      <c r="P2811" s="53" t="s">
        <v>588</v>
      </c>
      <c r="Q2811" s="53"/>
      <c r="R2811" s="53"/>
      <c r="S2811" s="54">
        <v>6.12</v>
      </c>
      <c r="T2811" s="54"/>
      <c r="V2811" s="5">
        <v>0</v>
      </c>
      <c r="W2811" s="4" t="s">
        <v>542</v>
      </c>
      <c r="X2811" s="55" t="s">
        <v>543</v>
      </c>
      <c r="Y2811" s="55"/>
      <c r="Z2811" s="55"/>
      <c r="AA2811" s="55"/>
      <c r="AB2811" s="56">
        <v>0</v>
      </c>
      <c r="AC2811" s="56"/>
    </row>
    <row r="2812" spans="1:30" ht="11.1" customHeight="1" x14ac:dyDescent="0.15">
      <c r="A2812" s="6" t="s">
        <v>541</v>
      </c>
      <c r="C2812" s="40" t="s">
        <v>586</v>
      </c>
      <c r="D2812" s="40"/>
      <c r="E2812" s="40"/>
      <c r="F2812" s="40"/>
      <c r="G2812" s="51">
        <v>3582452</v>
      </c>
      <c r="H2812" s="51"/>
      <c r="I2812" s="52" t="s">
        <v>609</v>
      </c>
      <c r="J2812" s="52"/>
      <c r="K2812" s="52"/>
      <c r="L2812" s="52"/>
      <c r="M2812" s="53" t="s">
        <v>587</v>
      </c>
      <c r="N2812" s="53"/>
      <c r="O2812" s="53"/>
      <c r="P2812" s="53" t="s">
        <v>589</v>
      </c>
      <c r="Q2812" s="53"/>
      <c r="R2812" s="53"/>
      <c r="S2812" s="54">
        <v>5.24</v>
      </c>
      <c r="T2812" s="54"/>
      <c r="V2812" s="5">
        <v>0</v>
      </c>
      <c r="W2812" s="4" t="s">
        <v>542</v>
      </c>
      <c r="X2812" s="55" t="s">
        <v>543</v>
      </c>
      <c r="Y2812" s="55"/>
      <c r="Z2812" s="55"/>
      <c r="AA2812" s="55"/>
      <c r="AB2812" s="56">
        <v>0</v>
      </c>
      <c r="AC2812" s="56"/>
    </row>
    <row r="2813" spans="1:30" ht="11.1" customHeight="1" x14ac:dyDescent="0.15">
      <c r="A2813" s="6" t="s">
        <v>541</v>
      </c>
      <c r="C2813" s="40" t="s">
        <v>586</v>
      </c>
      <c r="D2813" s="40"/>
      <c r="E2813" s="40"/>
      <c r="F2813" s="40"/>
      <c r="G2813" s="51">
        <v>3585431</v>
      </c>
      <c r="H2813" s="51"/>
      <c r="I2813" s="52" t="s">
        <v>610</v>
      </c>
      <c r="J2813" s="52"/>
      <c r="K2813" s="52"/>
      <c r="L2813" s="52"/>
      <c r="M2813" s="53" t="s">
        <v>587</v>
      </c>
      <c r="N2813" s="53"/>
      <c r="O2813" s="53"/>
      <c r="P2813" s="53" t="s">
        <v>588</v>
      </c>
      <c r="Q2813" s="53"/>
      <c r="R2813" s="53"/>
      <c r="S2813" s="54">
        <v>6.62</v>
      </c>
      <c r="T2813" s="54"/>
      <c r="V2813" s="5">
        <v>0</v>
      </c>
      <c r="W2813" s="4" t="s">
        <v>542</v>
      </c>
      <c r="X2813" s="55" t="s">
        <v>543</v>
      </c>
      <c r="Y2813" s="55"/>
      <c r="Z2813" s="55"/>
      <c r="AA2813" s="55"/>
      <c r="AB2813" s="56">
        <v>0</v>
      </c>
      <c r="AC2813" s="56"/>
    </row>
    <row r="2814" spans="1:30" ht="11.1" customHeight="1" x14ac:dyDescent="0.15">
      <c r="A2814" s="6" t="s">
        <v>541</v>
      </c>
      <c r="C2814" s="40" t="s">
        <v>586</v>
      </c>
      <c r="D2814" s="40"/>
      <c r="E2814" s="40"/>
      <c r="F2814" s="40"/>
      <c r="G2814" s="51">
        <v>3585772</v>
      </c>
      <c r="H2814" s="51"/>
      <c r="I2814" s="52" t="s">
        <v>610</v>
      </c>
      <c r="J2814" s="52"/>
      <c r="K2814" s="52"/>
      <c r="L2814" s="52"/>
      <c r="M2814" s="53" t="s">
        <v>587</v>
      </c>
      <c r="N2814" s="53"/>
      <c r="O2814" s="53"/>
      <c r="P2814" s="53" t="s">
        <v>589</v>
      </c>
      <c r="Q2814" s="53"/>
      <c r="R2814" s="53"/>
      <c r="S2814" s="54">
        <v>2.44</v>
      </c>
      <c r="T2814" s="54"/>
      <c r="V2814" s="5">
        <v>0</v>
      </c>
      <c r="W2814" s="4" t="s">
        <v>542</v>
      </c>
      <c r="X2814" s="55" t="s">
        <v>543</v>
      </c>
      <c r="Y2814" s="55"/>
      <c r="Z2814" s="55"/>
      <c r="AA2814" s="55"/>
      <c r="AB2814" s="56">
        <v>0</v>
      </c>
      <c r="AC2814" s="56"/>
    </row>
    <row r="2815" spans="1:30" ht="11.1" customHeight="1" x14ac:dyDescent="0.15">
      <c r="A2815" s="6" t="s">
        <v>541</v>
      </c>
      <c r="C2815" s="40" t="s">
        <v>586</v>
      </c>
      <c r="D2815" s="40"/>
      <c r="E2815" s="40"/>
      <c r="F2815" s="40"/>
      <c r="G2815" s="51">
        <v>3589181</v>
      </c>
      <c r="H2815" s="51"/>
      <c r="I2815" s="52" t="s">
        <v>611</v>
      </c>
      <c r="J2815" s="52"/>
      <c r="K2815" s="52"/>
      <c r="L2815" s="52"/>
      <c r="M2815" s="53" t="s">
        <v>587</v>
      </c>
      <c r="N2815" s="53"/>
      <c r="O2815" s="53"/>
      <c r="P2815" s="53" t="s">
        <v>588</v>
      </c>
      <c r="Q2815" s="53"/>
      <c r="R2815" s="53"/>
      <c r="S2815" s="54">
        <v>5.52</v>
      </c>
      <c r="T2815" s="54"/>
      <c r="V2815" s="5">
        <v>0</v>
      </c>
      <c r="W2815" s="4" t="s">
        <v>542</v>
      </c>
      <c r="X2815" s="55" t="s">
        <v>543</v>
      </c>
      <c r="Y2815" s="55"/>
      <c r="Z2815" s="55"/>
      <c r="AA2815" s="55"/>
      <c r="AB2815" s="56">
        <v>0</v>
      </c>
      <c r="AC2815" s="56"/>
    </row>
    <row r="2816" spans="1:30" ht="11.1" customHeight="1" x14ac:dyDescent="0.15">
      <c r="A2816" s="6" t="s">
        <v>541</v>
      </c>
      <c r="C2816" s="40" t="s">
        <v>586</v>
      </c>
      <c r="D2816" s="40"/>
      <c r="E2816" s="40"/>
      <c r="F2816" s="40"/>
      <c r="G2816" s="51">
        <v>3589534</v>
      </c>
      <c r="H2816" s="51"/>
      <c r="I2816" s="52" t="s">
        <v>611</v>
      </c>
      <c r="J2816" s="52"/>
      <c r="K2816" s="52"/>
      <c r="L2816" s="52"/>
      <c r="M2816" s="53" t="s">
        <v>587</v>
      </c>
      <c r="N2816" s="53"/>
      <c r="O2816" s="53"/>
      <c r="P2816" s="53" t="s">
        <v>589</v>
      </c>
      <c r="Q2816" s="53"/>
      <c r="R2816" s="53"/>
      <c r="S2816" s="54">
        <v>5.29</v>
      </c>
      <c r="T2816" s="54"/>
      <c r="V2816" s="5">
        <v>0</v>
      </c>
      <c r="W2816" s="4" t="s">
        <v>542</v>
      </c>
      <c r="X2816" s="55" t="s">
        <v>543</v>
      </c>
      <c r="Y2816" s="55"/>
      <c r="Z2816" s="55"/>
      <c r="AA2816" s="55"/>
      <c r="AB2816" s="56">
        <v>0</v>
      </c>
      <c r="AC2816" s="56"/>
    </row>
    <row r="2817" spans="1:29" ht="11.1" customHeight="1" x14ac:dyDescent="0.15">
      <c r="A2817" s="6" t="s">
        <v>541</v>
      </c>
      <c r="C2817" s="40" t="s">
        <v>586</v>
      </c>
      <c r="D2817" s="40"/>
      <c r="E2817" s="40"/>
      <c r="F2817" s="40"/>
      <c r="G2817" s="51">
        <v>3592949</v>
      </c>
      <c r="H2817" s="51"/>
      <c r="I2817" s="52" t="s">
        <v>612</v>
      </c>
      <c r="J2817" s="52"/>
      <c r="K2817" s="52"/>
      <c r="L2817" s="52"/>
      <c r="M2817" s="53" t="s">
        <v>587</v>
      </c>
      <c r="N2817" s="53"/>
      <c r="O2817" s="53"/>
      <c r="P2817" s="53" t="s">
        <v>598</v>
      </c>
      <c r="Q2817" s="53"/>
      <c r="R2817" s="53"/>
      <c r="S2817" s="54">
        <v>7.51</v>
      </c>
      <c r="T2817" s="54"/>
      <c r="V2817" s="5">
        <v>0</v>
      </c>
      <c r="W2817" s="4" t="s">
        <v>542</v>
      </c>
      <c r="X2817" s="55" t="s">
        <v>543</v>
      </c>
      <c r="Y2817" s="55"/>
      <c r="Z2817" s="55"/>
      <c r="AA2817" s="55"/>
      <c r="AB2817" s="56">
        <v>0</v>
      </c>
      <c r="AC2817" s="56"/>
    </row>
    <row r="2818" spans="1:29" ht="11.1" customHeight="1" x14ac:dyDescent="0.15">
      <c r="A2818" s="6" t="s">
        <v>541</v>
      </c>
      <c r="C2818" s="40" t="s">
        <v>586</v>
      </c>
      <c r="D2818" s="40"/>
      <c r="E2818" s="40"/>
      <c r="F2818" s="40"/>
      <c r="G2818" s="51">
        <v>3593279</v>
      </c>
      <c r="H2818" s="51"/>
      <c r="I2818" s="52" t="s">
        <v>612</v>
      </c>
      <c r="J2818" s="52"/>
      <c r="K2818" s="52"/>
      <c r="L2818" s="52"/>
      <c r="M2818" s="53" t="s">
        <v>587</v>
      </c>
      <c r="N2818" s="53"/>
      <c r="O2818" s="53"/>
      <c r="P2818" s="53" t="s">
        <v>589</v>
      </c>
      <c r="Q2818" s="53"/>
      <c r="R2818" s="53"/>
      <c r="S2818" s="54">
        <v>6.33</v>
      </c>
      <c r="T2818" s="54"/>
      <c r="V2818" s="5">
        <v>0</v>
      </c>
      <c r="W2818" s="4" t="s">
        <v>542</v>
      </c>
      <c r="X2818" s="55" t="s">
        <v>543</v>
      </c>
      <c r="Y2818" s="55"/>
      <c r="Z2818" s="55"/>
      <c r="AA2818" s="55"/>
      <c r="AB2818" s="56">
        <v>0</v>
      </c>
      <c r="AC2818" s="56"/>
    </row>
    <row r="2819" spans="1:29" ht="11.1" customHeight="1" x14ac:dyDescent="0.15">
      <c r="A2819" s="6" t="s">
        <v>541</v>
      </c>
      <c r="C2819" s="40" t="s">
        <v>586</v>
      </c>
      <c r="D2819" s="40"/>
      <c r="E2819" s="40"/>
      <c r="F2819" s="40"/>
      <c r="G2819" s="51">
        <v>3596591</v>
      </c>
      <c r="H2819" s="51"/>
      <c r="I2819" s="52" t="s">
        <v>613</v>
      </c>
      <c r="J2819" s="52"/>
      <c r="K2819" s="52"/>
      <c r="L2819" s="52"/>
      <c r="M2819" s="53" t="s">
        <v>587</v>
      </c>
      <c r="N2819" s="53"/>
      <c r="O2819" s="53"/>
      <c r="P2819" s="53" t="s">
        <v>588</v>
      </c>
      <c r="Q2819" s="53"/>
      <c r="R2819" s="53"/>
      <c r="S2819" s="54">
        <v>6.88</v>
      </c>
      <c r="T2819" s="54"/>
      <c r="V2819" s="5">
        <v>0</v>
      </c>
      <c r="W2819" s="4" t="s">
        <v>542</v>
      </c>
      <c r="X2819" s="55" t="s">
        <v>543</v>
      </c>
      <c r="Y2819" s="55"/>
      <c r="Z2819" s="55"/>
      <c r="AA2819" s="55"/>
      <c r="AB2819" s="56">
        <v>0</v>
      </c>
      <c r="AC2819" s="56"/>
    </row>
    <row r="2820" spans="1:29" ht="11.1" customHeight="1" x14ac:dyDescent="0.15">
      <c r="A2820" s="6" t="s">
        <v>541</v>
      </c>
      <c r="C2820" s="40" t="s">
        <v>586</v>
      </c>
      <c r="D2820" s="40"/>
      <c r="E2820" s="40"/>
      <c r="F2820" s="40"/>
      <c r="G2820" s="51">
        <v>3596914</v>
      </c>
      <c r="H2820" s="51"/>
      <c r="I2820" s="52" t="s">
        <v>613</v>
      </c>
      <c r="J2820" s="52"/>
      <c r="K2820" s="52"/>
      <c r="L2820" s="52"/>
      <c r="M2820" s="53" t="s">
        <v>587</v>
      </c>
      <c r="N2820" s="53"/>
      <c r="O2820" s="53"/>
      <c r="P2820" s="53" t="s">
        <v>589</v>
      </c>
      <c r="Q2820" s="53"/>
      <c r="R2820" s="53"/>
      <c r="S2820" s="54">
        <v>5.35</v>
      </c>
      <c r="T2820" s="54"/>
      <c r="V2820" s="5">
        <v>0</v>
      </c>
      <c r="W2820" s="4" t="s">
        <v>542</v>
      </c>
      <c r="X2820" s="55" t="s">
        <v>543</v>
      </c>
      <c r="Y2820" s="55"/>
      <c r="Z2820" s="55"/>
      <c r="AA2820" s="55"/>
      <c r="AB2820" s="56">
        <v>0</v>
      </c>
      <c r="AC2820" s="56"/>
    </row>
    <row r="2821" spans="1:29" ht="11.1" customHeight="1" x14ac:dyDescent="0.15">
      <c r="A2821" s="6" t="s">
        <v>541</v>
      </c>
      <c r="C2821" s="40" t="s">
        <v>586</v>
      </c>
      <c r="D2821" s="40"/>
      <c r="E2821" s="40"/>
      <c r="F2821" s="40"/>
      <c r="G2821" s="51">
        <v>3600422</v>
      </c>
      <c r="H2821" s="51"/>
      <c r="I2821" s="52" t="s">
        <v>614</v>
      </c>
      <c r="J2821" s="52"/>
      <c r="K2821" s="52"/>
      <c r="L2821" s="52"/>
      <c r="M2821" s="53" t="s">
        <v>587</v>
      </c>
      <c r="N2821" s="53"/>
      <c r="O2821" s="53"/>
      <c r="P2821" s="53" t="s">
        <v>588</v>
      </c>
      <c r="Q2821" s="53"/>
      <c r="R2821" s="53"/>
      <c r="S2821" s="54">
        <v>6.13</v>
      </c>
      <c r="T2821" s="54"/>
      <c r="V2821" s="5">
        <v>0</v>
      </c>
      <c r="W2821" s="4" t="s">
        <v>542</v>
      </c>
      <c r="X2821" s="55" t="s">
        <v>543</v>
      </c>
      <c r="Y2821" s="55"/>
      <c r="Z2821" s="55"/>
      <c r="AA2821" s="55"/>
      <c r="AB2821" s="56">
        <v>0</v>
      </c>
      <c r="AC2821" s="56"/>
    </row>
    <row r="2822" spans="1:29" ht="11.1" customHeight="1" x14ac:dyDescent="0.15">
      <c r="A2822" s="6" t="s">
        <v>541</v>
      </c>
      <c r="C2822" s="40" t="s">
        <v>586</v>
      </c>
      <c r="D2822" s="40"/>
      <c r="E2822" s="40"/>
      <c r="F2822" s="40"/>
      <c r="G2822" s="51">
        <v>3600807</v>
      </c>
      <c r="H2822" s="51"/>
      <c r="I2822" s="52" t="s">
        <v>614</v>
      </c>
      <c r="J2822" s="52"/>
      <c r="K2822" s="52"/>
      <c r="L2822" s="52"/>
      <c r="M2822" s="53" t="s">
        <v>587</v>
      </c>
      <c r="N2822" s="53"/>
      <c r="O2822" s="53"/>
      <c r="P2822" s="53" t="s">
        <v>589</v>
      </c>
      <c r="Q2822" s="53"/>
      <c r="R2822" s="53"/>
      <c r="S2822" s="54">
        <v>5.38</v>
      </c>
      <c r="T2822" s="54"/>
      <c r="V2822" s="5">
        <v>0</v>
      </c>
      <c r="W2822" s="4" t="s">
        <v>542</v>
      </c>
      <c r="X2822" s="55" t="s">
        <v>543</v>
      </c>
      <c r="Y2822" s="55"/>
      <c r="Z2822" s="55"/>
      <c r="AA2822" s="55"/>
      <c r="AB2822" s="56">
        <v>0</v>
      </c>
      <c r="AC2822" s="56"/>
    </row>
    <row r="2823" spans="1:29" ht="11.1" customHeight="1" x14ac:dyDescent="0.15">
      <c r="A2823" s="6" t="s">
        <v>541</v>
      </c>
      <c r="C2823" s="40" t="s">
        <v>586</v>
      </c>
      <c r="D2823" s="40"/>
      <c r="E2823" s="40"/>
      <c r="F2823" s="40"/>
      <c r="G2823" s="51">
        <v>3603964</v>
      </c>
      <c r="H2823" s="51"/>
      <c r="I2823" s="52" t="s">
        <v>615</v>
      </c>
      <c r="J2823" s="52"/>
      <c r="K2823" s="52"/>
      <c r="L2823" s="52"/>
      <c r="M2823" s="53" t="s">
        <v>587</v>
      </c>
      <c r="N2823" s="53"/>
      <c r="O2823" s="53"/>
      <c r="P2823" s="53" t="s">
        <v>598</v>
      </c>
      <c r="Q2823" s="53"/>
      <c r="R2823" s="53"/>
      <c r="S2823" s="54">
        <v>6.71</v>
      </c>
      <c r="T2823" s="54"/>
      <c r="V2823" s="5">
        <v>0</v>
      </c>
      <c r="W2823" s="4" t="s">
        <v>542</v>
      </c>
      <c r="X2823" s="55" t="s">
        <v>543</v>
      </c>
      <c r="Y2823" s="55"/>
      <c r="Z2823" s="55"/>
      <c r="AA2823" s="55"/>
      <c r="AB2823" s="56">
        <v>0</v>
      </c>
      <c r="AC2823" s="56"/>
    </row>
    <row r="2824" spans="1:29" ht="11.1" customHeight="1" x14ac:dyDescent="0.15">
      <c r="A2824" s="6" t="s">
        <v>541</v>
      </c>
      <c r="C2824" s="40" t="s">
        <v>586</v>
      </c>
      <c r="D2824" s="40"/>
      <c r="E2824" s="40"/>
      <c r="F2824" s="40"/>
      <c r="G2824" s="51">
        <v>3604353</v>
      </c>
      <c r="H2824" s="51"/>
      <c r="I2824" s="52" t="s">
        <v>615</v>
      </c>
      <c r="J2824" s="52"/>
      <c r="K2824" s="52"/>
      <c r="L2824" s="52"/>
      <c r="M2824" s="53" t="s">
        <v>587</v>
      </c>
      <c r="N2824" s="53"/>
      <c r="O2824" s="53"/>
      <c r="P2824" s="53" t="s">
        <v>589</v>
      </c>
      <c r="Q2824" s="53"/>
      <c r="R2824" s="53"/>
      <c r="S2824" s="54">
        <v>6.87</v>
      </c>
      <c r="T2824" s="54"/>
      <c r="V2824" s="5">
        <v>0</v>
      </c>
      <c r="W2824" s="4" t="s">
        <v>542</v>
      </c>
      <c r="X2824" s="55" t="s">
        <v>543</v>
      </c>
      <c r="Y2824" s="55"/>
      <c r="Z2824" s="55"/>
      <c r="AA2824" s="55"/>
      <c r="AB2824" s="56">
        <v>0</v>
      </c>
      <c r="AC2824" s="56"/>
    </row>
    <row r="2825" spans="1:29" ht="11.1" customHeight="1" x14ac:dyDescent="0.15">
      <c r="A2825" s="6" t="s">
        <v>541</v>
      </c>
      <c r="C2825" s="40" t="s">
        <v>586</v>
      </c>
      <c r="D2825" s="40"/>
      <c r="E2825" s="40"/>
      <c r="F2825" s="40"/>
      <c r="G2825" s="51">
        <v>3608074</v>
      </c>
      <c r="H2825" s="51"/>
      <c r="I2825" s="52" t="s">
        <v>616</v>
      </c>
      <c r="J2825" s="52"/>
      <c r="K2825" s="52"/>
      <c r="L2825" s="52"/>
      <c r="M2825" s="53" t="s">
        <v>587</v>
      </c>
      <c r="N2825" s="53"/>
      <c r="O2825" s="53"/>
      <c r="P2825" s="53" t="s">
        <v>588</v>
      </c>
      <c r="Q2825" s="53"/>
      <c r="R2825" s="53"/>
      <c r="S2825" s="54">
        <v>6.54</v>
      </c>
      <c r="T2825" s="54"/>
      <c r="V2825" s="5">
        <v>0</v>
      </c>
      <c r="W2825" s="4" t="s">
        <v>542</v>
      </c>
      <c r="X2825" s="55" t="s">
        <v>543</v>
      </c>
      <c r="Y2825" s="55"/>
      <c r="Z2825" s="55"/>
      <c r="AA2825" s="55"/>
      <c r="AB2825" s="56">
        <v>0</v>
      </c>
      <c r="AC2825" s="56"/>
    </row>
    <row r="2826" spans="1:29" ht="11.1" customHeight="1" x14ac:dyDescent="0.15">
      <c r="A2826" s="6" t="s">
        <v>541</v>
      </c>
      <c r="C2826" s="40" t="s">
        <v>586</v>
      </c>
      <c r="D2826" s="40"/>
      <c r="E2826" s="40"/>
      <c r="F2826" s="40"/>
      <c r="G2826" s="51">
        <v>3608445</v>
      </c>
      <c r="H2826" s="51"/>
      <c r="I2826" s="52" t="s">
        <v>616</v>
      </c>
      <c r="J2826" s="52"/>
      <c r="K2826" s="52"/>
      <c r="L2826" s="52"/>
      <c r="M2826" s="53" t="s">
        <v>587</v>
      </c>
      <c r="N2826" s="53"/>
      <c r="O2826" s="53"/>
      <c r="P2826" s="53" t="s">
        <v>589</v>
      </c>
      <c r="Q2826" s="53"/>
      <c r="R2826" s="53"/>
      <c r="S2826" s="54">
        <v>5.49</v>
      </c>
      <c r="T2826" s="54"/>
      <c r="V2826" s="5">
        <v>0</v>
      </c>
      <c r="W2826" s="4" t="s">
        <v>542</v>
      </c>
      <c r="X2826" s="55" t="s">
        <v>543</v>
      </c>
      <c r="Y2826" s="55"/>
      <c r="Z2826" s="55"/>
      <c r="AA2826" s="55"/>
      <c r="AB2826" s="56">
        <v>0</v>
      </c>
      <c r="AC2826" s="56"/>
    </row>
    <row r="2827" spans="1:29" ht="11.1" customHeight="1" x14ac:dyDescent="0.15">
      <c r="A2827" s="6" t="s">
        <v>541</v>
      </c>
      <c r="C2827" s="40" t="s">
        <v>586</v>
      </c>
      <c r="D2827" s="40"/>
      <c r="E2827" s="40"/>
      <c r="F2827" s="40"/>
      <c r="G2827" s="51">
        <v>3611846</v>
      </c>
      <c r="H2827" s="51"/>
      <c r="I2827" s="52" t="s">
        <v>617</v>
      </c>
      <c r="J2827" s="52"/>
      <c r="K2827" s="52"/>
      <c r="L2827" s="52"/>
      <c r="M2827" s="53" t="s">
        <v>587</v>
      </c>
      <c r="N2827" s="53"/>
      <c r="O2827" s="53"/>
      <c r="P2827" s="53" t="s">
        <v>588</v>
      </c>
      <c r="Q2827" s="53"/>
      <c r="R2827" s="53"/>
      <c r="S2827" s="54">
        <v>5.67</v>
      </c>
      <c r="T2827" s="54"/>
      <c r="V2827" s="5">
        <v>0</v>
      </c>
      <c r="W2827" s="4" t="s">
        <v>542</v>
      </c>
      <c r="X2827" s="55" t="s">
        <v>543</v>
      </c>
      <c r="Y2827" s="55"/>
      <c r="Z2827" s="55"/>
      <c r="AA2827" s="55"/>
      <c r="AB2827" s="56">
        <v>0</v>
      </c>
      <c r="AC2827" s="56"/>
    </row>
    <row r="2828" spans="1:29" ht="11.1" customHeight="1" x14ac:dyDescent="0.15">
      <c r="A2828" s="6" t="s">
        <v>541</v>
      </c>
      <c r="C2828" s="40" t="s">
        <v>586</v>
      </c>
      <c r="D2828" s="40"/>
      <c r="E2828" s="40"/>
      <c r="F2828" s="40"/>
      <c r="G2828" s="51">
        <v>3612121</v>
      </c>
      <c r="H2828" s="51"/>
      <c r="I2828" s="52" t="s">
        <v>617</v>
      </c>
      <c r="J2828" s="52"/>
      <c r="K2828" s="52"/>
      <c r="L2828" s="52"/>
      <c r="M2828" s="53" t="s">
        <v>587</v>
      </c>
      <c r="N2828" s="53"/>
      <c r="O2828" s="53"/>
      <c r="P2828" s="53" t="s">
        <v>589</v>
      </c>
      <c r="Q2828" s="53"/>
      <c r="R2828" s="53"/>
      <c r="S2828" s="54">
        <v>5.23</v>
      </c>
      <c r="T2828" s="54"/>
      <c r="V2828" s="5">
        <v>0</v>
      </c>
      <c r="W2828" s="4" t="s">
        <v>542</v>
      </c>
      <c r="X2828" s="55" t="s">
        <v>543</v>
      </c>
      <c r="Y2828" s="55"/>
      <c r="Z2828" s="55"/>
      <c r="AA2828" s="55"/>
      <c r="AB2828" s="56">
        <v>0</v>
      </c>
      <c r="AC2828" s="56"/>
    </row>
    <row r="2829" spans="1:29" ht="11.1" customHeight="1" x14ac:dyDescent="0.15">
      <c r="A2829" s="6" t="s">
        <v>541</v>
      </c>
      <c r="C2829" s="40" t="s">
        <v>586</v>
      </c>
      <c r="D2829" s="40"/>
      <c r="E2829" s="40"/>
      <c r="F2829" s="40"/>
      <c r="G2829" s="51">
        <v>3615562</v>
      </c>
      <c r="H2829" s="51"/>
      <c r="I2829" s="52" t="s">
        <v>618</v>
      </c>
      <c r="J2829" s="52"/>
      <c r="K2829" s="52"/>
      <c r="L2829" s="52"/>
      <c r="M2829" s="53" t="s">
        <v>587</v>
      </c>
      <c r="N2829" s="53"/>
      <c r="O2829" s="53"/>
      <c r="P2829" s="53" t="s">
        <v>598</v>
      </c>
      <c r="Q2829" s="53"/>
      <c r="R2829" s="53"/>
      <c r="S2829" s="54">
        <v>6.2</v>
      </c>
      <c r="T2829" s="54"/>
      <c r="V2829" s="5">
        <v>0</v>
      </c>
      <c r="W2829" s="4" t="s">
        <v>542</v>
      </c>
      <c r="X2829" s="55" t="s">
        <v>543</v>
      </c>
      <c r="Y2829" s="55"/>
      <c r="Z2829" s="55"/>
      <c r="AA2829" s="55"/>
      <c r="AB2829" s="56">
        <v>0</v>
      </c>
      <c r="AC2829" s="56"/>
    </row>
    <row r="2830" spans="1:29" ht="11.1" customHeight="1" x14ac:dyDescent="0.15">
      <c r="A2830" s="6" t="s">
        <v>541</v>
      </c>
      <c r="C2830" s="40" t="s">
        <v>586</v>
      </c>
      <c r="D2830" s="40"/>
      <c r="E2830" s="40"/>
      <c r="F2830" s="40"/>
      <c r="G2830" s="51">
        <v>3615920</v>
      </c>
      <c r="H2830" s="51"/>
      <c r="I2830" s="52" t="s">
        <v>618</v>
      </c>
      <c r="J2830" s="52"/>
      <c r="K2830" s="52"/>
      <c r="L2830" s="52"/>
      <c r="M2830" s="53" t="s">
        <v>587</v>
      </c>
      <c r="N2830" s="53"/>
      <c r="O2830" s="53"/>
      <c r="P2830" s="53" t="s">
        <v>589</v>
      </c>
      <c r="Q2830" s="53"/>
      <c r="R2830" s="53"/>
      <c r="S2830" s="54">
        <v>5.48</v>
      </c>
      <c r="T2830" s="54"/>
      <c r="V2830" s="5">
        <v>0</v>
      </c>
      <c r="W2830" s="4" t="s">
        <v>542</v>
      </c>
      <c r="X2830" s="55" t="s">
        <v>543</v>
      </c>
      <c r="Y2830" s="55"/>
      <c r="Z2830" s="55"/>
      <c r="AA2830" s="55"/>
      <c r="AB2830" s="56">
        <v>0</v>
      </c>
      <c r="AC2830" s="56"/>
    </row>
    <row r="2831" spans="1:29" ht="11.1" customHeight="1" x14ac:dyDescent="0.15">
      <c r="A2831" s="6" t="s">
        <v>541</v>
      </c>
      <c r="C2831" s="40" t="s">
        <v>586</v>
      </c>
      <c r="D2831" s="40"/>
      <c r="E2831" s="40"/>
      <c r="F2831" s="40"/>
      <c r="G2831" s="51">
        <v>3619592</v>
      </c>
      <c r="H2831" s="51"/>
      <c r="I2831" s="52" t="s">
        <v>555</v>
      </c>
      <c r="J2831" s="52"/>
      <c r="K2831" s="52"/>
      <c r="L2831" s="52"/>
      <c r="M2831" s="53" t="s">
        <v>587</v>
      </c>
      <c r="N2831" s="53"/>
      <c r="O2831" s="53"/>
      <c r="P2831" s="53" t="s">
        <v>589</v>
      </c>
      <c r="Q2831" s="53"/>
      <c r="R2831" s="53"/>
      <c r="S2831" s="54">
        <v>4.26</v>
      </c>
      <c r="T2831" s="54"/>
      <c r="V2831" s="5">
        <v>0</v>
      </c>
      <c r="W2831" s="4" t="s">
        <v>542</v>
      </c>
      <c r="X2831" s="55" t="s">
        <v>543</v>
      </c>
      <c r="Y2831" s="55"/>
      <c r="Z2831" s="55"/>
      <c r="AA2831" s="55"/>
      <c r="AB2831" s="56">
        <v>0</v>
      </c>
      <c r="AC2831" s="56"/>
    </row>
    <row r="2832" spans="1:29" ht="11.1" customHeight="1" x14ac:dyDescent="0.15">
      <c r="A2832" s="6" t="s">
        <v>541</v>
      </c>
      <c r="C2832" s="40" t="s">
        <v>586</v>
      </c>
      <c r="D2832" s="40"/>
      <c r="E2832" s="40"/>
      <c r="F2832" s="40"/>
      <c r="G2832" s="51">
        <v>3622703</v>
      </c>
      <c r="H2832" s="51"/>
      <c r="I2832" s="52" t="s">
        <v>619</v>
      </c>
      <c r="J2832" s="52"/>
      <c r="K2832" s="52"/>
      <c r="L2832" s="52"/>
      <c r="M2832" s="53" t="s">
        <v>587</v>
      </c>
      <c r="N2832" s="53"/>
      <c r="O2832" s="53"/>
      <c r="P2832" s="53" t="s">
        <v>588</v>
      </c>
      <c r="Q2832" s="53"/>
      <c r="R2832" s="53"/>
      <c r="S2832" s="54">
        <v>5.73</v>
      </c>
      <c r="T2832" s="54"/>
      <c r="V2832" s="5">
        <v>0</v>
      </c>
      <c r="W2832" s="4" t="s">
        <v>542</v>
      </c>
      <c r="X2832" s="55" t="s">
        <v>543</v>
      </c>
      <c r="Y2832" s="55"/>
      <c r="Z2832" s="55"/>
      <c r="AA2832" s="55"/>
      <c r="AB2832" s="56">
        <v>0</v>
      </c>
      <c r="AC2832" s="56"/>
    </row>
    <row r="2833" spans="1:29" ht="11.1" customHeight="1" x14ac:dyDescent="0.15">
      <c r="A2833" s="6" t="s">
        <v>541</v>
      </c>
      <c r="C2833" s="40" t="s">
        <v>586</v>
      </c>
      <c r="D2833" s="40"/>
      <c r="E2833" s="40"/>
      <c r="F2833" s="40"/>
      <c r="G2833" s="51">
        <v>3623094</v>
      </c>
      <c r="H2833" s="51"/>
      <c r="I2833" s="52" t="s">
        <v>619</v>
      </c>
      <c r="J2833" s="52"/>
      <c r="K2833" s="52"/>
      <c r="L2833" s="52"/>
      <c r="M2833" s="53" t="s">
        <v>587</v>
      </c>
      <c r="N2833" s="53"/>
      <c r="O2833" s="53"/>
      <c r="P2833" s="53" t="s">
        <v>620</v>
      </c>
      <c r="Q2833" s="53"/>
      <c r="R2833" s="53"/>
      <c r="S2833" s="54">
        <v>4.4800000000000004</v>
      </c>
      <c r="T2833" s="54"/>
      <c r="V2833" s="5">
        <v>0</v>
      </c>
      <c r="W2833" s="4" t="s">
        <v>542</v>
      </c>
      <c r="X2833" s="55" t="s">
        <v>543</v>
      </c>
      <c r="Y2833" s="55"/>
      <c r="Z2833" s="55"/>
      <c r="AA2833" s="55"/>
      <c r="AB2833" s="56">
        <v>0</v>
      </c>
      <c r="AC2833" s="56"/>
    </row>
    <row r="2834" spans="1:29" ht="11.1" customHeight="1" x14ac:dyDescent="0.15">
      <c r="A2834" s="6" t="s">
        <v>541</v>
      </c>
      <c r="C2834" s="40" t="s">
        <v>586</v>
      </c>
      <c r="D2834" s="40"/>
      <c r="E2834" s="40"/>
      <c r="F2834" s="40"/>
      <c r="G2834" s="51">
        <v>3626433</v>
      </c>
      <c r="H2834" s="51"/>
      <c r="I2834" s="52" t="s">
        <v>621</v>
      </c>
      <c r="J2834" s="52"/>
      <c r="K2834" s="52"/>
      <c r="L2834" s="52"/>
      <c r="M2834" s="53" t="s">
        <v>587</v>
      </c>
      <c r="N2834" s="53"/>
      <c r="O2834" s="53"/>
      <c r="P2834" s="53" t="s">
        <v>588</v>
      </c>
      <c r="Q2834" s="53"/>
      <c r="R2834" s="53"/>
      <c r="S2834" s="54">
        <v>5.13</v>
      </c>
      <c r="T2834" s="54"/>
      <c r="V2834" s="5">
        <v>0</v>
      </c>
      <c r="W2834" s="4" t="s">
        <v>542</v>
      </c>
      <c r="X2834" s="55" t="s">
        <v>543</v>
      </c>
      <c r="Y2834" s="55"/>
      <c r="Z2834" s="55"/>
      <c r="AA2834" s="55"/>
      <c r="AB2834" s="56">
        <v>0</v>
      </c>
      <c r="AC2834" s="56"/>
    </row>
    <row r="2835" spans="1:29" ht="11.1" customHeight="1" x14ac:dyDescent="0.15">
      <c r="A2835" s="6" t="s">
        <v>541</v>
      </c>
      <c r="C2835" s="40" t="s">
        <v>586</v>
      </c>
      <c r="D2835" s="40"/>
      <c r="E2835" s="40"/>
      <c r="F2835" s="40"/>
      <c r="G2835" s="51">
        <v>3626758</v>
      </c>
      <c r="H2835" s="51"/>
      <c r="I2835" s="52" t="s">
        <v>621</v>
      </c>
      <c r="J2835" s="52"/>
      <c r="K2835" s="52"/>
      <c r="L2835" s="52"/>
      <c r="M2835" s="53" t="s">
        <v>587</v>
      </c>
      <c r="N2835" s="53"/>
      <c r="O2835" s="53"/>
      <c r="P2835" s="53" t="s">
        <v>589</v>
      </c>
      <c r="Q2835" s="53"/>
      <c r="R2835" s="53"/>
      <c r="S2835" s="54">
        <v>4.49</v>
      </c>
      <c r="T2835" s="54"/>
      <c r="V2835" s="5">
        <v>0</v>
      </c>
      <c r="W2835" s="4" t="s">
        <v>542</v>
      </c>
      <c r="X2835" s="55" t="s">
        <v>543</v>
      </c>
      <c r="Y2835" s="55"/>
      <c r="Z2835" s="55"/>
      <c r="AA2835" s="55"/>
      <c r="AB2835" s="56">
        <v>0</v>
      </c>
      <c r="AC2835" s="56"/>
    </row>
    <row r="2836" spans="1:29" ht="11.1" customHeight="1" x14ac:dyDescent="0.15">
      <c r="A2836" s="6" t="s">
        <v>541</v>
      </c>
      <c r="C2836" s="40" t="s">
        <v>586</v>
      </c>
      <c r="D2836" s="40"/>
      <c r="E2836" s="40"/>
      <c r="F2836" s="40"/>
      <c r="G2836" s="51">
        <v>3629937</v>
      </c>
      <c r="H2836" s="51"/>
      <c r="I2836" s="52" t="s">
        <v>622</v>
      </c>
      <c r="J2836" s="52"/>
      <c r="K2836" s="52"/>
      <c r="L2836" s="52"/>
      <c r="M2836" s="53" t="s">
        <v>587</v>
      </c>
      <c r="N2836" s="53"/>
      <c r="O2836" s="53"/>
      <c r="P2836" s="53" t="s">
        <v>588</v>
      </c>
      <c r="Q2836" s="53"/>
      <c r="R2836" s="53"/>
      <c r="S2836" s="54">
        <v>6.46</v>
      </c>
      <c r="T2836" s="54"/>
      <c r="V2836" s="5">
        <v>0</v>
      </c>
      <c r="W2836" s="4" t="s">
        <v>542</v>
      </c>
      <c r="X2836" s="55" t="s">
        <v>543</v>
      </c>
      <c r="Y2836" s="55"/>
      <c r="Z2836" s="55"/>
      <c r="AA2836" s="55"/>
      <c r="AB2836" s="56">
        <v>0</v>
      </c>
      <c r="AC2836" s="56"/>
    </row>
    <row r="2837" spans="1:29" ht="11.1" customHeight="1" x14ac:dyDescent="0.15">
      <c r="A2837" s="6" t="s">
        <v>541</v>
      </c>
      <c r="C2837" s="40" t="s">
        <v>586</v>
      </c>
      <c r="D2837" s="40"/>
      <c r="E2837" s="40"/>
      <c r="F2837" s="40"/>
      <c r="G2837" s="51">
        <v>3630169</v>
      </c>
      <c r="H2837" s="51"/>
      <c r="I2837" s="52" t="s">
        <v>622</v>
      </c>
      <c r="J2837" s="52"/>
      <c r="K2837" s="52"/>
      <c r="L2837" s="52"/>
      <c r="M2837" s="53" t="s">
        <v>587</v>
      </c>
      <c r="N2837" s="53"/>
      <c r="O2837" s="53"/>
      <c r="P2837" s="53" t="s">
        <v>589</v>
      </c>
      <c r="Q2837" s="53"/>
      <c r="R2837" s="53"/>
      <c r="S2837" s="54">
        <v>4.79</v>
      </c>
      <c r="T2837" s="54"/>
      <c r="V2837" s="5">
        <v>0</v>
      </c>
      <c r="W2837" s="4" t="s">
        <v>542</v>
      </c>
      <c r="X2837" s="55" t="s">
        <v>543</v>
      </c>
      <c r="Y2837" s="55"/>
      <c r="Z2837" s="55"/>
      <c r="AA2837" s="55"/>
      <c r="AB2837" s="56">
        <v>0</v>
      </c>
      <c r="AC2837" s="56"/>
    </row>
    <row r="2838" spans="1:29" ht="11.1" customHeight="1" x14ac:dyDescent="0.15">
      <c r="A2838" s="6" t="s">
        <v>541</v>
      </c>
      <c r="C2838" s="40" t="s">
        <v>586</v>
      </c>
      <c r="D2838" s="40"/>
      <c r="E2838" s="40"/>
      <c r="F2838" s="40"/>
      <c r="G2838" s="51">
        <v>3633598</v>
      </c>
      <c r="H2838" s="51"/>
      <c r="I2838" s="52" t="s">
        <v>623</v>
      </c>
      <c r="J2838" s="52"/>
      <c r="K2838" s="52"/>
      <c r="L2838" s="52"/>
      <c r="M2838" s="53" t="s">
        <v>587</v>
      </c>
      <c r="N2838" s="53"/>
      <c r="O2838" s="53"/>
      <c r="P2838" s="53" t="s">
        <v>588</v>
      </c>
      <c r="Q2838" s="53"/>
      <c r="R2838" s="53"/>
      <c r="S2838" s="54">
        <v>5.64</v>
      </c>
      <c r="T2838" s="54"/>
      <c r="V2838" s="5">
        <v>0</v>
      </c>
      <c r="W2838" s="4" t="s">
        <v>542</v>
      </c>
      <c r="X2838" s="55" t="s">
        <v>543</v>
      </c>
      <c r="Y2838" s="55"/>
      <c r="Z2838" s="55"/>
      <c r="AA2838" s="55"/>
      <c r="AB2838" s="56">
        <v>0</v>
      </c>
      <c r="AC2838" s="56"/>
    </row>
    <row r="2839" spans="1:29" ht="11.1" customHeight="1" x14ac:dyDescent="0.15">
      <c r="A2839" s="6" t="s">
        <v>541</v>
      </c>
      <c r="C2839" s="40" t="s">
        <v>586</v>
      </c>
      <c r="D2839" s="40"/>
      <c r="E2839" s="40"/>
      <c r="F2839" s="40"/>
      <c r="G2839" s="51">
        <v>3633862</v>
      </c>
      <c r="H2839" s="51"/>
      <c r="I2839" s="52" t="s">
        <v>623</v>
      </c>
      <c r="J2839" s="52"/>
      <c r="K2839" s="52"/>
      <c r="L2839" s="52"/>
      <c r="M2839" s="53" t="s">
        <v>587</v>
      </c>
      <c r="N2839" s="53"/>
      <c r="O2839" s="53"/>
      <c r="P2839" s="53" t="s">
        <v>589</v>
      </c>
      <c r="Q2839" s="53"/>
      <c r="R2839" s="53"/>
      <c r="S2839" s="54">
        <v>4.96</v>
      </c>
      <c r="T2839" s="54"/>
      <c r="V2839" s="5">
        <v>0</v>
      </c>
      <c r="W2839" s="4" t="s">
        <v>542</v>
      </c>
      <c r="X2839" s="55" t="s">
        <v>543</v>
      </c>
      <c r="Y2839" s="55"/>
      <c r="Z2839" s="55"/>
      <c r="AA2839" s="55"/>
      <c r="AB2839" s="56">
        <v>0</v>
      </c>
      <c r="AC2839" s="56"/>
    </row>
    <row r="2840" spans="1:29" ht="11.1" customHeight="1" x14ac:dyDescent="0.15">
      <c r="A2840" s="6" t="s">
        <v>541</v>
      </c>
      <c r="C2840" s="40" t="s">
        <v>586</v>
      </c>
      <c r="D2840" s="40"/>
      <c r="E2840" s="40"/>
      <c r="F2840" s="40"/>
      <c r="G2840" s="51">
        <v>3636813</v>
      </c>
      <c r="H2840" s="51"/>
      <c r="I2840" s="52" t="s">
        <v>624</v>
      </c>
      <c r="J2840" s="52"/>
      <c r="K2840" s="52"/>
      <c r="L2840" s="52"/>
      <c r="M2840" s="53" t="s">
        <v>587</v>
      </c>
      <c r="N2840" s="53"/>
      <c r="O2840" s="53"/>
      <c r="P2840" s="53" t="s">
        <v>588</v>
      </c>
      <c r="Q2840" s="53"/>
      <c r="R2840" s="53"/>
      <c r="S2840" s="54">
        <v>6.51</v>
      </c>
      <c r="T2840" s="54"/>
      <c r="V2840" s="5">
        <v>0</v>
      </c>
      <c r="W2840" s="4" t="s">
        <v>542</v>
      </c>
      <c r="X2840" s="55" t="s">
        <v>543</v>
      </c>
      <c r="Y2840" s="55"/>
      <c r="Z2840" s="55"/>
      <c r="AA2840" s="55"/>
      <c r="AB2840" s="56">
        <v>0</v>
      </c>
      <c r="AC2840" s="56"/>
    </row>
    <row r="2841" spans="1:29" ht="11.1" customHeight="1" x14ac:dyDescent="0.15">
      <c r="A2841" s="6" t="s">
        <v>541</v>
      </c>
      <c r="C2841" s="40" t="s">
        <v>586</v>
      </c>
      <c r="D2841" s="40"/>
      <c r="E2841" s="40"/>
      <c r="F2841" s="40"/>
      <c r="G2841" s="51">
        <v>3637149</v>
      </c>
      <c r="H2841" s="51"/>
      <c r="I2841" s="52" t="s">
        <v>624</v>
      </c>
      <c r="J2841" s="52"/>
      <c r="K2841" s="52"/>
      <c r="L2841" s="52"/>
      <c r="M2841" s="53" t="s">
        <v>587</v>
      </c>
      <c r="N2841" s="53"/>
      <c r="O2841" s="53"/>
      <c r="P2841" s="53" t="s">
        <v>589</v>
      </c>
      <c r="Q2841" s="53"/>
      <c r="R2841" s="53"/>
      <c r="S2841" s="54">
        <v>5.67</v>
      </c>
      <c r="T2841" s="54"/>
      <c r="V2841" s="5">
        <v>0</v>
      </c>
      <c r="W2841" s="4" t="s">
        <v>542</v>
      </c>
      <c r="X2841" s="55" t="s">
        <v>543</v>
      </c>
      <c r="Y2841" s="55"/>
      <c r="Z2841" s="55"/>
      <c r="AA2841" s="55"/>
      <c r="AB2841" s="56">
        <v>0</v>
      </c>
      <c r="AC2841" s="56"/>
    </row>
    <row r="2842" spans="1:29" ht="11.1" customHeight="1" x14ac:dyDescent="0.15">
      <c r="A2842" s="6" t="s">
        <v>541</v>
      </c>
      <c r="C2842" s="40" t="s">
        <v>586</v>
      </c>
      <c r="D2842" s="40"/>
      <c r="E2842" s="40"/>
      <c r="F2842" s="40"/>
      <c r="G2842" s="51">
        <v>3640591</v>
      </c>
      <c r="H2842" s="51"/>
      <c r="I2842" s="52" t="s">
        <v>625</v>
      </c>
      <c r="J2842" s="52"/>
      <c r="K2842" s="52"/>
      <c r="L2842" s="52"/>
      <c r="M2842" s="53" t="s">
        <v>587</v>
      </c>
      <c r="N2842" s="53"/>
      <c r="O2842" s="53"/>
      <c r="P2842" s="53" t="s">
        <v>588</v>
      </c>
      <c r="Q2842" s="53"/>
      <c r="R2842" s="53"/>
      <c r="S2842" s="54">
        <v>5.56</v>
      </c>
      <c r="T2842" s="54"/>
      <c r="V2842" s="5">
        <v>0</v>
      </c>
      <c r="W2842" s="4" t="s">
        <v>542</v>
      </c>
      <c r="X2842" s="55" t="s">
        <v>543</v>
      </c>
      <c r="Y2842" s="55"/>
      <c r="Z2842" s="55"/>
      <c r="AA2842" s="55"/>
      <c r="AB2842" s="56">
        <v>0</v>
      </c>
      <c r="AC2842" s="56"/>
    </row>
    <row r="2843" spans="1:29" ht="11.1" customHeight="1" x14ac:dyDescent="0.15">
      <c r="A2843" s="6" t="s">
        <v>541</v>
      </c>
      <c r="C2843" s="40" t="s">
        <v>586</v>
      </c>
      <c r="D2843" s="40"/>
      <c r="E2843" s="40"/>
      <c r="F2843" s="40"/>
      <c r="G2843" s="51">
        <v>3640924</v>
      </c>
      <c r="H2843" s="51"/>
      <c r="I2843" s="52" t="s">
        <v>625</v>
      </c>
      <c r="J2843" s="52"/>
      <c r="K2843" s="52"/>
      <c r="L2843" s="52"/>
      <c r="M2843" s="53" t="s">
        <v>587</v>
      </c>
      <c r="N2843" s="53"/>
      <c r="O2843" s="53"/>
      <c r="P2843" s="53" t="s">
        <v>589</v>
      </c>
      <c r="Q2843" s="53"/>
      <c r="R2843" s="53"/>
      <c r="S2843" s="54">
        <v>4.75</v>
      </c>
      <c r="T2843" s="54"/>
      <c r="V2843" s="5">
        <v>0</v>
      </c>
      <c r="W2843" s="4" t="s">
        <v>542</v>
      </c>
      <c r="X2843" s="55" t="s">
        <v>543</v>
      </c>
      <c r="Y2843" s="55"/>
      <c r="Z2843" s="55"/>
      <c r="AA2843" s="55"/>
      <c r="AB2843" s="56">
        <v>0</v>
      </c>
      <c r="AC2843" s="56"/>
    </row>
    <row r="2844" spans="1:29" ht="11.1" customHeight="1" x14ac:dyDescent="0.15">
      <c r="A2844" s="6" t="s">
        <v>541</v>
      </c>
      <c r="C2844" s="40" t="s">
        <v>586</v>
      </c>
      <c r="D2844" s="40"/>
      <c r="E2844" s="40"/>
      <c r="F2844" s="40"/>
      <c r="G2844" s="51">
        <v>3644193</v>
      </c>
      <c r="H2844" s="51"/>
      <c r="I2844" s="52" t="s">
        <v>626</v>
      </c>
      <c r="J2844" s="52"/>
      <c r="K2844" s="52"/>
      <c r="L2844" s="52"/>
      <c r="M2844" s="53" t="s">
        <v>587</v>
      </c>
      <c r="N2844" s="53"/>
      <c r="O2844" s="53"/>
      <c r="P2844" s="53" t="s">
        <v>588</v>
      </c>
      <c r="Q2844" s="53"/>
      <c r="R2844" s="53"/>
      <c r="S2844" s="54">
        <v>4.62</v>
      </c>
      <c r="T2844" s="54"/>
      <c r="V2844" s="5">
        <v>0</v>
      </c>
      <c r="W2844" s="4" t="s">
        <v>542</v>
      </c>
      <c r="X2844" s="55" t="s">
        <v>543</v>
      </c>
      <c r="Y2844" s="55"/>
      <c r="Z2844" s="55"/>
      <c r="AA2844" s="55"/>
      <c r="AB2844" s="56">
        <v>0</v>
      </c>
      <c r="AC2844" s="56"/>
    </row>
    <row r="2845" spans="1:29" ht="11.1" customHeight="1" x14ac:dyDescent="0.15">
      <c r="A2845" s="6" t="s">
        <v>541</v>
      </c>
      <c r="C2845" s="40" t="s">
        <v>586</v>
      </c>
      <c r="D2845" s="40"/>
      <c r="E2845" s="40"/>
      <c r="F2845" s="40"/>
      <c r="G2845" s="51">
        <v>3644474</v>
      </c>
      <c r="H2845" s="51"/>
      <c r="I2845" s="52" t="s">
        <v>626</v>
      </c>
      <c r="J2845" s="52"/>
      <c r="K2845" s="52"/>
      <c r="L2845" s="52"/>
      <c r="M2845" s="53" t="s">
        <v>587</v>
      </c>
      <c r="N2845" s="53"/>
      <c r="O2845" s="53"/>
      <c r="P2845" s="53" t="s">
        <v>589</v>
      </c>
      <c r="Q2845" s="53"/>
      <c r="R2845" s="53"/>
      <c r="S2845" s="54">
        <v>3.98</v>
      </c>
      <c r="T2845" s="54"/>
      <c r="V2845" s="5">
        <v>0</v>
      </c>
      <c r="W2845" s="4" t="s">
        <v>542</v>
      </c>
      <c r="X2845" s="55" t="s">
        <v>543</v>
      </c>
      <c r="Y2845" s="55"/>
      <c r="Z2845" s="55"/>
      <c r="AA2845" s="55"/>
      <c r="AB2845" s="56">
        <v>0</v>
      </c>
      <c r="AC2845" s="56"/>
    </row>
    <row r="2846" spans="1:29" ht="11.1" customHeight="1" x14ac:dyDescent="0.15">
      <c r="A2846" s="6" t="s">
        <v>541</v>
      </c>
      <c r="C2846" s="40" t="s">
        <v>586</v>
      </c>
      <c r="D2846" s="40"/>
      <c r="E2846" s="40"/>
      <c r="F2846" s="40"/>
      <c r="G2846" s="51">
        <v>3647735</v>
      </c>
      <c r="H2846" s="51"/>
      <c r="I2846" s="52" t="s">
        <v>627</v>
      </c>
      <c r="J2846" s="52"/>
      <c r="K2846" s="52"/>
      <c r="L2846" s="52"/>
      <c r="M2846" s="53" t="s">
        <v>587</v>
      </c>
      <c r="N2846" s="53"/>
      <c r="O2846" s="53"/>
      <c r="P2846" s="53" t="s">
        <v>588</v>
      </c>
      <c r="Q2846" s="53"/>
      <c r="R2846" s="53"/>
      <c r="S2846" s="54">
        <v>5.75</v>
      </c>
      <c r="T2846" s="54"/>
      <c r="V2846" s="5">
        <v>0</v>
      </c>
      <c r="W2846" s="4" t="s">
        <v>542</v>
      </c>
      <c r="X2846" s="55" t="s">
        <v>543</v>
      </c>
      <c r="Y2846" s="55"/>
      <c r="Z2846" s="55"/>
      <c r="AA2846" s="55"/>
      <c r="AB2846" s="56">
        <v>0</v>
      </c>
      <c r="AC2846" s="56"/>
    </row>
    <row r="2847" spans="1:29" ht="11.1" customHeight="1" x14ac:dyDescent="0.15">
      <c r="A2847" s="6" t="s">
        <v>541</v>
      </c>
      <c r="C2847" s="40" t="s">
        <v>586</v>
      </c>
      <c r="D2847" s="40"/>
      <c r="E2847" s="40"/>
      <c r="F2847" s="40"/>
      <c r="G2847" s="51">
        <v>3648065</v>
      </c>
      <c r="H2847" s="51"/>
      <c r="I2847" s="52" t="s">
        <v>627</v>
      </c>
      <c r="J2847" s="52"/>
      <c r="K2847" s="52"/>
      <c r="L2847" s="52"/>
      <c r="M2847" s="53" t="s">
        <v>587</v>
      </c>
      <c r="N2847" s="53"/>
      <c r="O2847" s="53"/>
      <c r="P2847" s="53" t="s">
        <v>589</v>
      </c>
      <c r="Q2847" s="53"/>
      <c r="R2847" s="53"/>
      <c r="S2847" s="54">
        <v>6.34</v>
      </c>
      <c r="T2847" s="54"/>
      <c r="V2847" s="5">
        <v>0</v>
      </c>
      <c r="W2847" s="4" t="s">
        <v>542</v>
      </c>
      <c r="X2847" s="55" t="s">
        <v>543</v>
      </c>
      <c r="Y2847" s="55"/>
      <c r="Z2847" s="55"/>
      <c r="AA2847" s="55"/>
      <c r="AB2847" s="56">
        <v>0</v>
      </c>
      <c r="AC2847" s="56"/>
    </row>
    <row r="2848" spans="1:29" ht="11.1" customHeight="1" x14ac:dyDescent="0.15">
      <c r="A2848" s="6" t="s">
        <v>541</v>
      </c>
      <c r="C2848" s="40" t="s">
        <v>586</v>
      </c>
      <c r="D2848" s="40"/>
      <c r="E2848" s="40"/>
      <c r="F2848" s="40"/>
      <c r="G2848" s="51">
        <v>3651267</v>
      </c>
      <c r="H2848" s="51"/>
      <c r="I2848" s="52" t="s">
        <v>628</v>
      </c>
      <c r="J2848" s="52"/>
      <c r="K2848" s="52"/>
      <c r="L2848" s="52"/>
      <c r="M2848" s="53" t="s">
        <v>587</v>
      </c>
      <c r="N2848" s="53"/>
      <c r="O2848" s="53"/>
      <c r="P2848" s="53" t="s">
        <v>588</v>
      </c>
      <c r="Q2848" s="53"/>
      <c r="R2848" s="53"/>
      <c r="S2848" s="54">
        <v>5.45</v>
      </c>
      <c r="T2848" s="54"/>
      <c r="V2848" s="5">
        <v>0</v>
      </c>
      <c r="W2848" s="4" t="s">
        <v>542</v>
      </c>
      <c r="X2848" s="55" t="s">
        <v>543</v>
      </c>
      <c r="Y2848" s="55"/>
      <c r="Z2848" s="55"/>
      <c r="AA2848" s="55"/>
      <c r="AB2848" s="56">
        <v>0</v>
      </c>
      <c r="AC2848" s="56"/>
    </row>
    <row r="2849" spans="1:31" ht="2.1" customHeight="1" x14ac:dyDescent="0.15"/>
    <row r="2850" spans="1:31" ht="13.9" customHeight="1" x14ac:dyDescent="0.15">
      <c r="Q2850" s="37" t="s">
        <v>629</v>
      </c>
      <c r="R2850" s="37"/>
      <c r="S2850" s="37"/>
      <c r="AA2850" s="57" t="s">
        <v>604</v>
      </c>
      <c r="AB2850" s="57"/>
      <c r="AC2850" s="57"/>
      <c r="AD2850" s="57"/>
      <c r="AE2850" s="57"/>
    </row>
    <row r="2851" spans="1:31" ht="13.9" customHeight="1" x14ac:dyDescent="0.15">
      <c r="A2851" s="2" t="s">
        <v>531</v>
      </c>
      <c r="C2851" s="40" t="s">
        <v>532</v>
      </c>
      <c r="D2851" s="40"/>
      <c r="E2851" s="40"/>
      <c r="G2851" s="41" t="s">
        <v>533</v>
      </c>
      <c r="H2851" s="41"/>
      <c r="I2851" s="40" t="s">
        <v>534</v>
      </c>
      <c r="J2851" s="40"/>
      <c r="K2851" s="40"/>
      <c r="L2851" s="40"/>
      <c r="M2851" s="40" t="s">
        <v>535</v>
      </c>
      <c r="N2851" s="40"/>
      <c r="O2851" s="40"/>
      <c r="P2851" s="40" t="s">
        <v>536</v>
      </c>
      <c r="Q2851" s="40"/>
      <c r="R2851" s="40"/>
      <c r="S2851" s="42" t="s">
        <v>537</v>
      </c>
      <c r="T2851" s="42"/>
      <c r="V2851" s="3" t="s">
        <v>538</v>
      </c>
      <c r="Z2851" s="42" t="s">
        <v>539</v>
      </c>
      <c r="AA2851" s="42"/>
      <c r="AB2851" s="42" t="s">
        <v>540</v>
      </c>
      <c r="AC2851" s="42"/>
    </row>
    <row r="2852" spans="1:31" ht="0.75" customHeight="1" x14ac:dyDescent="0.15">
      <c r="A2852" s="43" t="s">
        <v>541</v>
      </c>
      <c r="B2852" s="1" t="s">
        <v>542</v>
      </c>
      <c r="C2852" s="44" t="s">
        <v>586</v>
      </c>
      <c r="D2852" s="44"/>
      <c r="E2852" s="44"/>
      <c r="F2852" s="44"/>
      <c r="G2852" s="45">
        <v>3651541</v>
      </c>
      <c r="H2852" s="45"/>
      <c r="I2852" s="46" t="s">
        <v>628</v>
      </c>
      <c r="J2852" s="46"/>
      <c r="K2852" s="46"/>
      <c r="L2852" s="46"/>
      <c r="M2852" s="47" t="s">
        <v>587</v>
      </c>
      <c r="N2852" s="47"/>
      <c r="O2852" s="47"/>
      <c r="P2852" s="47" t="s">
        <v>589</v>
      </c>
      <c r="Q2852" s="47"/>
      <c r="R2852" s="47"/>
      <c r="S2852" s="48">
        <v>5.17</v>
      </c>
      <c r="T2852" s="48"/>
      <c r="U2852" s="1" t="s">
        <v>542</v>
      </c>
      <c r="V2852" s="48">
        <v>0</v>
      </c>
      <c r="W2852" s="47" t="s">
        <v>542</v>
      </c>
      <c r="X2852" s="49" t="s">
        <v>543</v>
      </c>
      <c r="Y2852" s="49"/>
      <c r="Z2852" s="49"/>
      <c r="AA2852" s="49"/>
      <c r="AB2852" s="50">
        <v>0</v>
      </c>
      <c r="AC2852" s="50"/>
      <c r="AD2852" s="1" t="s">
        <v>542</v>
      </c>
    </row>
    <row r="2853" spans="1:31" ht="10.35" customHeight="1" x14ac:dyDescent="0.15">
      <c r="A2853" s="43"/>
      <c r="C2853" s="44"/>
      <c r="D2853" s="44"/>
      <c r="E2853" s="44"/>
      <c r="F2853" s="44"/>
      <c r="G2853" s="45"/>
      <c r="H2853" s="45"/>
      <c r="I2853" s="46"/>
      <c r="J2853" s="46"/>
      <c r="K2853" s="46"/>
      <c r="L2853" s="46"/>
      <c r="M2853" s="47"/>
      <c r="N2853" s="47"/>
      <c r="O2853" s="47"/>
      <c r="P2853" s="47"/>
      <c r="Q2853" s="47"/>
      <c r="R2853" s="47"/>
      <c r="S2853" s="48"/>
      <c r="T2853" s="48"/>
      <c r="V2853" s="48"/>
      <c r="W2853" s="47"/>
      <c r="X2853" s="49"/>
      <c r="Y2853" s="49"/>
      <c r="Z2853" s="49"/>
      <c r="AA2853" s="49"/>
      <c r="AB2853" s="50"/>
      <c r="AC2853" s="50"/>
    </row>
    <row r="2854" spans="1:31" ht="11.1" customHeight="1" x14ac:dyDescent="0.15">
      <c r="A2854" s="6" t="s">
        <v>541</v>
      </c>
      <c r="C2854" s="40" t="s">
        <v>586</v>
      </c>
      <c r="D2854" s="40"/>
      <c r="E2854" s="40"/>
      <c r="F2854" s="40"/>
      <c r="G2854" s="51">
        <v>3654267</v>
      </c>
      <c r="H2854" s="51"/>
      <c r="I2854" s="52" t="s">
        <v>630</v>
      </c>
      <c r="J2854" s="52"/>
      <c r="K2854" s="52"/>
      <c r="L2854" s="52"/>
      <c r="M2854" s="53" t="s">
        <v>587</v>
      </c>
      <c r="N2854" s="53"/>
      <c r="O2854" s="53"/>
      <c r="P2854" s="53" t="s">
        <v>588</v>
      </c>
      <c r="Q2854" s="53"/>
      <c r="R2854" s="53"/>
      <c r="S2854" s="54">
        <v>6.47</v>
      </c>
      <c r="T2854" s="54"/>
      <c r="V2854" s="5">
        <v>0</v>
      </c>
      <c r="W2854" s="4" t="s">
        <v>542</v>
      </c>
      <c r="X2854" s="55" t="s">
        <v>543</v>
      </c>
      <c r="Y2854" s="55"/>
      <c r="Z2854" s="55"/>
      <c r="AA2854" s="55"/>
      <c r="AB2854" s="56">
        <v>0</v>
      </c>
      <c r="AC2854" s="56"/>
    </row>
    <row r="2855" spans="1:31" ht="11.1" customHeight="1" x14ac:dyDescent="0.15">
      <c r="A2855" s="6" t="s">
        <v>541</v>
      </c>
      <c r="C2855" s="40" t="s">
        <v>586</v>
      </c>
      <c r="D2855" s="40"/>
      <c r="E2855" s="40"/>
      <c r="F2855" s="40"/>
      <c r="G2855" s="51">
        <v>3654572</v>
      </c>
      <c r="H2855" s="51"/>
      <c r="I2855" s="52" t="s">
        <v>630</v>
      </c>
      <c r="J2855" s="52"/>
      <c r="K2855" s="52"/>
      <c r="L2855" s="52"/>
      <c r="M2855" s="53" t="s">
        <v>587</v>
      </c>
      <c r="N2855" s="53"/>
      <c r="O2855" s="53"/>
      <c r="P2855" s="53" t="s">
        <v>589</v>
      </c>
      <c r="Q2855" s="53"/>
      <c r="R2855" s="53"/>
      <c r="S2855" s="54">
        <v>5.21</v>
      </c>
      <c r="T2855" s="54"/>
      <c r="V2855" s="5">
        <v>0</v>
      </c>
      <c r="W2855" s="4" t="s">
        <v>542</v>
      </c>
      <c r="X2855" s="55" t="s">
        <v>543</v>
      </c>
      <c r="Y2855" s="55"/>
      <c r="Z2855" s="55"/>
      <c r="AA2855" s="55"/>
      <c r="AB2855" s="56">
        <v>0</v>
      </c>
      <c r="AC2855" s="56"/>
    </row>
    <row r="2856" spans="1:31" ht="11.1" customHeight="1" x14ac:dyDescent="0.15">
      <c r="A2856" s="6" t="s">
        <v>541</v>
      </c>
      <c r="C2856" s="40" t="s">
        <v>586</v>
      </c>
      <c r="D2856" s="40"/>
      <c r="E2856" s="40"/>
      <c r="F2856" s="40"/>
      <c r="G2856" s="51">
        <v>3657512</v>
      </c>
      <c r="H2856" s="51"/>
      <c r="I2856" s="52" t="s">
        <v>631</v>
      </c>
      <c r="J2856" s="52"/>
      <c r="K2856" s="52"/>
      <c r="L2856" s="52"/>
      <c r="M2856" s="53" t="s">
        <v>587</v>
      </c>
      <c r="N2856" s="53"/>
      <c r="O2856" s="53"/>
      <c r="P2856" s="53" t="s">
        <v>588</v>
      </c>
      <c r="Q2856" s="53"/>
      <c r="R2856" s="53"/>
      <c r="S2856" s="54">
        <v>5.4</v>
      </c>
      <c r="T2856" s="54"/>
      <c r="V2856" s="5">
        <v>0</v>
      </c>
      <c r="W2856" s="4" t="s">
        <v>542</v>
      </c>
      <c r="X2856" s="55" t="s">
        <v>543</v>
      </c>
      <c r="Y2856" s="55"/>
      <c r="Z2856" s="55"/>
      <c r="AA2856" s="55"/>
      <c r="AB2856" s="56">
        <v>0</v>
      </c>
      <c r="AC2856" s="56"/>
    </row>
    <row r="2857" spans="1:31" ht="11.1" customHeight="1" x14ac:dyDescent="0.15">
      <c r="A2857" s="6" t="s">
        <v>541</v>
      </c>
      <c r="C2857" s="40" t="s">
        <v>586</v>
      </c>
      <c r="D2857" s="40"/>
      <c r="E2857" s="40"/>
      <c r="F2857" s="40"/>
      <c r="G2857" s="51">
        <v>3657848</v>
      </c>
      <c r="H2857" s="51"/>
      <c r="I2857" s="52" t="s">
        <v>631</v>
      </c>
      <c r="J2857" s="52"/>
      <c r="K2857" s="52"/>
      <c r="L2857" s="52"/>
      <c r="M2857" s="53" t="s">
        <v>587</v>
      </c>
      <c r="N2857" s="53"/>
      <c r="O2857" s="53"/>
      <c r="P2857" s="53" t="s">
        <v>589</v>
      </c>
      <c r="Q2857" s="53"/>
      <c r="R2857" s="53"/>
      <c r="S2857" s="54">
        <v>3.64</v>
      </c>
      <c r="T2857" s="54"/>
      <c r="V2857" s="5">
        <v>0</v>
      </c>
      <c r="W2857" s="4" t="s">
        <v>542</v>
      </c>
      <c r="X2857" s="55" t="s">
        <v>543</v>
      </c>
      <c r="Y2857" s="55"/>
      <c r="Z2857" s="55"/>
      <c r="AA2857" s="55"/>
      <c r="AB2857" s="56">
        <v>0</v>
      </c>
      <c r="AC2857" s="56"/>
    </row>
    <row r="2858" spans="1:31" ht="11.1" customHeight="1" x14ac:dyDescent="0.15">
      <c r="A2858" s="6" t="s">
        <v>541</v>
      </c>
      <c r="C2858" s="40" t="s">
        <v>586</v>
      </c>
      <c r="D2858" s="40"/>
      <c r="E2858" s="40"/>
      <c r="F2858" s="40"/>
      <c r="G2858" s="51">
        <v>3657849</v>
      </c>
      <c r="H2858" s="51"/>
      <c r="I2858" s="52" t="s">
        <v>631</v>
      </c>
      <c r="J2858" s="52"/>
      <c r="K2858" s="52"/>
      <c r="L2858" s="52"/>
      <c r="M2858" s="53" t="s">
        <v>587</v>
      </c>
      <c r="N2858" s="53"/>
      <c r="O2858" s="53"/>
      <c r="P2858" s="53" t="s">
        <v>598</v>
      </c>
      <c r="Q2858" s="53"/>
      <c r="R2858" s="53"/>
      <c r="S2858" s="54">
        <v>0.71</v>
      </c>
      <c r="T2858" s="54"/>
      <c r="V2858" s="5">
        <v>0</v>
      </c>
      <c r="W2858" s="4" t="s">
        <v>542</v>
      </c>
      <c r="X2858" s="55" t="s">
        <v>543</v>
      </c>
      <c r="Y2858" s="55"/>
      <c r="Z2858" s="55"/>
      <c r="AA2858" s="55"/>
      <c r="AB2858" s="56">
        <v>0</v>
      </c>
      <c r="AC2858" s="56"/>
    </row>
    <row r="2859" spans="1:31" ht="11.1" customHeight="1" x14ac:dyDescent="0.15">
      <c r="A2859" s="6" t="s">
        <v>541</v>
      </c>
      <c r="C2859" s="40" t="s">
        <v>586</v>
      </c>
      <c r="D2859" s="40"/>
      <c r="E2859" s="40"/>
      <c r="F2859" s="40"/>
      <c r="G2859" s="51">
        <v>3659740</v>
      </c>
      <c r="H2859" s="51"/>
      <c r="I2859" s="52" t="s">
        <v>632</v>
      </c>
      <c r="J2859" s="52"/>
      <c r="K2859" s="52"/>
      <c r="L2859" s="52"/>
      <c r="M2859" s="53" t="s">
        <v>587</v>
      </c>
      <c r="N2859" s="53"/>
      <c r="O2859" s="53"/>
      <c r="P2859" s="53" t="s">
        <v>633</v>
      </c>
      <c r="Q2859" s="53"/>
      <c r="R2859" s="53"/>
      <c r="S2859" s="54">
        <v>2.2799999999999998</v>
      </c>
      <c r="T2859" s="54"/>
      <c r="V2859" s="5">
        <v>0</v>
      </c>
      <c r="W2859" s="4" t="s">
        <v>542</v>
      </c>
      <c r="X2859" s="55" t="s">
        <v>543</v>
      </c>
      <c r="Y2859" s="55"/>
      <c r="Z2859" s="55"/>
      <c r="AA2859" s="55"/>
      <c r="AB2859" s="56">
        <v>0</v>
      </c>
      <c r="AC2859" s="56"/>
    </row>
    <row r="2860" spans="1:31" ht="11.1" customHeight="1" x14ac:dyDescent="0.15">
      <c r="A2860" s="6" t="s">
        <v>541</v>
      </c>
      <c r="C2860" s="40" t="s">
        <v>586</v>
      </c>
      <c r="D2860" s="40"/>
      <c r="E2860" s="40"/>
      <c r="F2860" s="40"/>
      <c r="G2860" s="51">
        <v>3661184</v>
      </c>
      <c r="H2860" s="51"/>
      <c r="I2860" s="52" t="s">
        <v>634</v>
      </c>
      <c r="J2860" s="52"/>
      <c r="K2860" s="52"/>
      <c r="L2860" s="52"/>
      <c r="M2860" s="53" t="s">
        <v>587</v>
      </c>
      <c r="N2860" s="53"/>
      <c r="O2860" s="53"/>
      <c r="P2860" s="53" t="s">
        <v>588</v>
      </c>
      <c r="Q2860" s="53"/>
      <c r="R2860" s="53"/>
      <c r="S2860" s="54">
        <v>6.67</v>
      </c>
      <c r="T2860" s="54"/>
      <c r="V2860" s="5">
        <v>0</v>
      </c>
      <c r="W2860" s="4" t="s">
        <v>542</v>
      </c>
      <c r="X2860" s="55" t="s">
        <v>543</v>
      </c>
      <c r="Y2860" s="55"/>
      <c r="Z2860" s="55"/>
      <c r="AA2860" s="55"/>
      <c r="AB2860" s="56">
        <v>0</v>
      </c>
      <c r="AC2860" s="56"/>
    </row>
    <row r="2861" spans="1:31" ht="11.1" customHeight="1" x14ac:dyDescent="0.15">
      <c r="A2861" s="6" t="s">
        <v>541</v>
      </c>
      <c r="C2861" s="40" t="s">
        <v>586</v>
      </c>
      <c r="D2861" s="40"/>
      <c r="E2861" s="40"/>
      <c r="F2861" s="40"/>
      <c r="G2861" s="51">
        <v>3661441</v>
      </c>
      <c r="H2861" s="51"/>
      <c r="I2861" s="52" t="s">
        <v>634</v>
      </c>
      <c r="J2861" s="52"/>
      <c r="K2861" s="52"/>
      <c r="L2861" s="52"/>
      <c r="M2861" s="53" t="s">
        <v>587</v>
      </c>
      <c r="N2861" s="53"/>
      <c r="O2861" s="53"/>
      <c r="P2861" s="53" t="s">
        <v>589</v>
      </c>
      <c r="Q2861" s="53"/>
      <c r="R2861" s="53"/>
      <c r="S2861" s="54">
        <v>5.19</v>
      </c>
      <c r="T2861" s="54"/>
      <c r="V2861" s="5">
        <v>0</v>
      </c>
      <c r="W2861" s="4" t="s">
        <v>542</v>
      </c>
      <c r="X2861" s="55" t="s">
        <v>543</v>
      </c>
      <c r="Y2861" s="55"/>
      <c r="Z2861" s="55"/>
      <c r="AA2861" s="55"/>
      <c r="AB2861" s="56">
        <v>0</v>
      </c>
      <c r="AC2861" s="56"/>
    </row>
    <row r="2862" spans="1:31" ht="11.1" customHeight="1" x14ac:dyDescent="0.15">
      <c r="A2862" s="6" t="s">
        <v>541</v>
      </c>
      <c r="C2862" s="40" t="s">
        <v>586</v>
      </c>
      <c r="D2862" s="40"/>
      <c r="E2862" s="40"/>
      <c r="F2862" s="40"/>
      <c r="G2862" s="51">
        <v>3664534</v>
      </c>
      <c r="H2862" s="51"/>
      <c r="I2862" s="52" t="s">
        <v>635</v>
      </c>
      <c r="J2862" s="52"/>
      <c r="K2862" s="52"/>
      <c r="L2862" s="52"/>
      <c r="M2862" s="53" t="s">
        <v>587</v>
      </c>
      <c r="N2862" s="53"/>
      <c r="O2862" s="53"/>
      <c r="P2862" s="53" t="s">
        <v>588</v>
      </c>
      <c r="Q2862" s="53"/>
      <c r="R2862" s="53"/>
      <c r="S2862" s="54">
        <v>6.14</v>
      </c>
      <c r="T2862" s="54"/>
      <c r="V2862" s="5">
        <v>0</v>
      </c>
      <c r="W2862" s="4" t="s">
        <v>542</v>
      </c>
      <c r="X2862" s="55" t="s">
        <v>543</v>
      </c>
      <c r="Y2862" s="55"/>
      <c r="Z2862" s="55"/>
      <c r="AA2862" s="55"/>
      <c r="AB2862" s="56">
        <v>0</v>
      </c>
      <c r="AC2862" s="56"/>
    </row>
    <row r="2863" spans="1:31" ht="11.1" customHeight="1" x14ac:dyDescent="0.15">
      <c r="A2863" s="6" t="s">
        <v>541</v>
      </c>
      <c r="C2863" s="40" t="s">
        <v>586</v>
      </c>
      <c r="D2863" s="40"/>
      <c r="E2863" s="40"/>
      <c r="F2863" s="40"/>
      <c r="G2863" s="51">
        <v>3664832</v>
      </c>
      <c r="H2863" s="51"/>
      <c r="I2863" s="52" t="s">
        <v>635</v>
      </c>
      <c r="J2863" s="52"/>
      <c r="K2863" s="52"/>
      <c r="L2863" s="52"/>
      <c r="M2863" s="53" t="s">
        <v>587</v>
      </c>
      <c r="N2863" s="53"/>
      <c r="O2863" s="53"/>
      <c r="P2863" s="53" t="s">
        <v>589</v>
      </c>
      <c r="Q2863" s="53"/>
      <c r="R2863" s="53"/>
      <c r="S2863" s="54">
        <v>5.3</v>
      </c>
      <c r="T2863" s="54"/>
      <c r="V2863" s="5">
        <v>0</v>
      </c>
      <c r="W2863" s="4" t="s">
        <v>542</v>
      </c>
      <c r="X2863" s="55" t="s">
        <v>543</v>
      </c>
      <c r="Y2863" s="55"/>
      <c r="Z2863" s="55"/>
      <c r="AA2863" s="55"/>
      <c r="AB2863" s="56">
        <v>0</v>
      </c>
      <c r="AC2863" s="56"/>
    </row>
    <row r="2864" spans="1:31" ht="11.1" customHeight="1" x14ac:dyDescent="0.15">
      <c r="A2864" s="6" t="s">
        <v>541</v>
      </c>
      <c r="C2864" s="40" t="s">
        <v>586</v>
      </c>
      <c r="D2864" s="40"/>
      <c r="E2864" s="40"/>
      <c r="F2864" s="40"/>
      <c r="G2864" s="51">
        <v>3668055</v>
      </c>
      <c r="H2864" s="51"/>
      <c r="I2864" s="52" t="s">
        <v>557</v>
      </c>
      <c r="J2864" s="52"/>
      <c r="K2864" s="52"/>
      <c r="L2864" s="52"/>
      <c r="M2864" s="53" t="s">
        <v>587</v>
      </c>
      <c r="N2864" s="53"/>
      <c r="O2864" s="53"/>
      <c r="P2864" s="53" t="s">
        <v>588</v>
      </c>
      <c r="Q2864" s="53"/>
      <c r="R2864" s="53"/>
      <c r="S2864" s="54">
        <v>6.44</v>
      </c>
      <c r="T2864" s="54"/>
      <c r="V2864" s="5">
        <v>0</v>
      </c>
      <c r="W2864" s="4" t="s">
        <v>542</v>
      </c>
      <c r="X2864" s="55" t="s">
        <v>543</v>
      </c>
      <c r="Y2864" s="55"/>
      <c r="Z2864" s="55"/>
      <c r="AA2864" s="55"/>
      <c r="AB2864" s="56">
        <v>0</v>
      </c>
      <c r="AC2864" s="56"/>
    </row>
    <row r="2865" spans="1:29" ht="11.1" customHeight="1" x14ac:dyDescent="0.15">
      <c r="A2865" s="6" t="s">
        <v>541</v>
      </c>
      <c r="C2865" s="40" t="s">
        <v>586</v>
      </c>
      <c r="D2865" s="40"/>
      <c r="E2865" s="40"/>
      <c r="F2865" s="40"/>
      <c r="G2865" s="51">
        <v>3668293</v>
      </c>
      <c r="H2865" s="51"/>
      <c r="I2865" s="52" t="s">
        <v>557</v>
      </c>
      <c r="J2865" s="52"/>
      <c r="K2865" s="52"/>
      <c r="L2865" s="52"/>
      <c r="M2865" s="53" t="s">
        <v>587</v>
      </c>
      <c r="N2865" s="53"/>
      <c r="O2865" s="53"/>
      <c r="P2865" s="53" t="s">
        <v>589</v>
      </c>
      <c r="Q2865" s="53"/>
      <c r="R2865" s="53"/>
      <c r="S2865" s="54">
        <v>5.88</v>
      </c>
      <c r="T2865" s="54"/>
      <c r="V2865" s="5">
        <v>0</v>
      </c>
      <c r="W2865" s="4" t="s">
        <v>542</v>
      </c>
      <c r="X2865" s="55" t="s">
        <v>543</v>
      </c>
      <c r="Y2865" s="55"/>
      <c r="Z2865" s="55"/>
      <c r="AA2865" s="55"/>
      <c r="AB2865" s="56">
        <v>0</v>
      </c>
      <c r="AC2865" s="56"/>
    </row>
    <row r="2866" spans="1:29" ht="11.1" customHeight="1" x14ac:dyDescent="0.15">
      <c r="A2866" s="6" t="s">
        <v>541</v>
      </c>
      <c r="C2866" s="40" t="s">
        <v>586</v>
      </c>
      <c r="D2866" s="40"/>
      <c r="E2866" s="40"/>
      <c r="F2866" s="40"/>
      <c r="G2866" s="51">
        <v>3670842</v>
      </c>
      <c r="H2866" s="51"/>
      <c r="I2866" s="52" t="s">
        <v>558</v>
      </c>
      <c r="J2866" s="52"/>
      <c r="K2866" s="52"/>
      <c r="L2866" s="52"/>
      <c r="M2866" s="53" t="s">
        <v>587</v>
      </c>
      <c r="N2866" s="53"/>
      <c r="O2866" s="53"/>
      <c r="P2866" s="53" t="s">
        <v>588</v>
      </c>
      <c r="Q2866" s="53"/>
      <c r="R2866" s="53"/>
      <c r="S2866" s="54">
        <v>6.16</v>
      </c>
      <c r="T2866" s="54"/>
      <c r="V2866" s="5">
        <v>0</v>
      </c>
      <c r="W2866" s="4" t="s">
        <v>542</v>
      </c>
      <c r="X2866" s="55" t="s">
        <v>543</v>
      </c>
      <c r="Y2866" s="55"/>
      <c r="Z2866" s="55"/>
      <c r="AA2866" s="55"/>
      <c r="AB2866" s="56">
        <v>0</v>
      </c>
      <c r="AC2866" s="56"/>
    </row>
    <row r="2867" spans="1:29" ht="11.1" customHeight="1" x14ac:dyDescent="0.15">
      <c r="A2867" s="6" t="s">
        <v>541</v>
      </c>
      <c r="C2867" s="40" t="s">
        <v>586</v>
      </c>
      <c r="D2867" s="40"/>
      <c r="E2867" s="40"/>
      <c r="F2867" s="40"/>
      <c r="G2867" s="51">
        <v>3671193</v>
      </c>
      <c r="H2867" s="51"/>
      <c r="I2867" s="52" t="s">
        <v>558</v>
      </c>
      <c r="J2867" s="52"/>
      <c r="K2867" s="52"/>
      <c r="L2867" s="52"/>
      <c r="M2867" s="53" t="s">
        <v>587</v>
      </c>
      <c r="N2867" s="53"/>
      <c r="O2867" s="53"/>
      <c r="P2867" s="53" t="s">
        <v>589</v>
      </c>
      <c r="Q2867" s="53"/>
      <c r="R2867" s="53"/>
      <c r="S2867" s="54">
        <v>5.79</v>
      </c>
      <c r="T2867" s="54"/>
      <c r="V2867" s="5">
        <v>0</v>
      </c>
      <c r="W2867" s="4" t="s">
        <v>542</v>
      </c>
      <c r="X2867" s="55" t="s">
        <v>543</v>
      </c>
      <c r="Y2867" s="55"/>
      <c r="Z2867" s="55"/>
      <c r="AA2867" s="55"/>
      <c r="AB2867" s="56">
        <v>0</v>
      </c>
      <c r="AC2867" s="56"/>
    </row>
    <row r="2868" spans="1:29" ht="11.1" customHeight="1" x14ac:dyDescent="0.15">
      <c r="A2868" s="6" t="s">
        <v>541</v>
      </c>
      <c r="C2868" s="40" t="s">
        <v>586</v>
      </c>
      <c r="D2868" s="40"/>
      <c r="E2868" s="40"/>
      <c r="F2868" s="40"/>
      <c r="G2868" s="51">
        <v>3674433</v>
      </c>
      <c r="H2868" s="51"/>
      <c r="I2868" s="52" t="s">
        <v>636</v>
      </c>
      <c r="J2868" s="52"/>
      <c r="K2868" s="52"/>
      <c r="L2868" s="52"/>
      <c r="M2868" s="53" t="s">
        <v>587</v>
      </c>
      <c r="N2868" s="53"/>
      <c r="O2868" s="53"/>
      <c r="P2868" s="53" t="s">
        <v>588</v>
      </c>
      <c r="Q2868" s="53"/>
      <c r="R2868" s="53"/>
      <c r="S2868" s="54">
        <v>7.05</v>
      </c>
      <c r="T2868" s="54"/>
      <c r="V2868" s="5">
        <v>0</v>
      </c>
      <c r="W2868" s="4" t="s">
        <v>542</v>
      </c>
      <c r="X2868" s="55" t="s">
        <v>543</v>
      </c>
      <c r="Y2868" s="55"/>
      <c r="Z2868" s="55"/>
      <c r="AA2868" s="55"/>
      <c r="AB2868" s="56">
        <v>0</v>
      </c>
      <c r="AC2868" s="56"/>
    </row>
    <row r="2869" spans="1:29" ht="11.1" customHeight="1" x14ac:dyDescent="0.15">
      <c r="A2869" s="6" t="s">
        <v>541</v>
      </c>
      <c r="C2869" s="40" t="s">
        <v>586</v>
      </c>
      <c r="D2869" s="40"/>
      <c r="E2869" s="40"/>
      <c r="F2869" s="40"/>
      <c r="G2869" s="51">
        <v>3674689</v>
      </c>
      <c r="H2869" s="51"/>
      <c r="I2869" s="52" t="s">
        <v>636</v>
      </c>
      <c r="J2869" s="52"/>
      <c r="K2869" s="52"/>
      <c r="L2869" s="52"/>
      <c r="M2869" s="53" t="s">
        <v>587</v>
      </c>
      <c r="N2869" s="53"/>
      <c r="O2869" s="53"/>
      <c r="P2869" s="53" t="s">
        <v>589</v>
      </c>
      <c r="Q2869" s="53"/>
      <c r="R2869" s="53"/>
      <c r="S2869" s="54">
        <v>6.74</v>
      </c>
      <c r="T2869" s="54"/>
      <c r="V2869" s="5">
        <v>0</v>
      </c>
      <c r="W2869" s="4" t="s">
        <v>542</v>
      </c>
      <c r="X2869" s="55" t="s">
        <v>543</v>
      </c>
      <c r="Y2869" s="55"/>
      <c r="Z2869" s="55"/>
      <c r="AA2869" s="55"/>
      <c r="AB2869" s="56">
        <v>0</v>
      </c>
      <c r="AC2869" s="56"/>
    </row>
    <row r="2870" spans="1:29" ht="11.1" customHeight="1" x14ac:dyDescent="0.15">
      <c r="A2870" s="6" t="s">
        <v>541</v>
      </c>
      <c r="C2870" s="40" t="s">
        <v>586</v>
      </c>
      <c r="D2870" s="40"/>
      <c r="E2870" s="40"/>
      <c r="F2870" s="40"/>
      <c r="G2870" s="51">
        <v>3677451</v>
      </c>
      <c r="H2870" s="51"/>
      <c r="I2870" s="52" t="s">
        <v>637</v>
      </c>
      <c r="J2870" s="52"/>
      <c r="K2870" s="52"/>
      <c r="L2870" s="52"/>
      <c r="M2870" s="53" t="s">
        <v>587</v>
      </c>
      <c r="N2870" s="53"/>
      <c r="O2870" s="53"/>
      <c r="P2870" s="53" t="s">
        <v>588</v>
      </c>
      <c r="Q2870" s="53"/>
      <c r="R2870" s="53"/>
      <c r="S2870" s="54">
        <v>7.69</v>
      </c>
      <c r="T2870" s="54"/>
      <c r="V2870" s="5">
        <v>0</v>
      </c>
      <c r="W2870" s="4" t="s">
        <v>542</v>
      </c>
      <c r="X2870" s="55" t="s">
        <v>543</v>
      </c>
      <c r="Y2870" s="55"/>
      <c r="Z2870" s="55"/>
      <c r="AA2870" s="55"/>
      <c r="AB2870" s="56">
        <v>0</v>
      </c>
      <c r="AC2870" s="56"/>
    </row>
    <row r="2871" spans="1:29" ht="11.1" customHeight="1" x14ac:dyDescent="0.15">
      <c r="A2871" s="6" t="s">
        <v>541</v>
      </c>
      <c r="C2871" s="40" t="s">
        <v>586</v>
      </c>
      <c r="D2871" s="40"/>
      <c r="E2871" s="40"/>
      <c r="F2871" s="40"/>
      <c r="G2871" s="51">
        <v>3677794</v>
      </c>
      <c r="H2871" s="51"/>
      <c r="I2871" s="52" t="s">
        <v>637</v>
      </c>
      <c r="J2871" s="52"/>
      <c r="K2871" s="52"/>
      <c r="L2871" s="52"/>
      <c r="M2871" s="53" t="s">
        <v>587</v>
      </c>
      <c r="N2871" s="53"/>
      <c r="O2871" s="53"/>
      <c r="P2871" s="53" t="s">
        <v>589</v>
      </c>
      <c r="Q2871" s="53"/>
      <c r="R2871" s="53"/>
      <c r="S2871" s="54">
        <v>7.33</v>
      </c>
      <c r="T2871" s="54"/>
      <c r="V2871" s="5">
        <v>0</v>
      </c>
      <c r="W2871" s="4" t="s">
        <v>542</v>
      </c>
      <c r="X2871" s="55" t="s">
        <v>543</v>
      </c>
      <c r="Y2871" s="55"/>
      <c r="Z2871" s="55"/>
      <c r="AA2871" s="55"/>
      <c r="AB2871" s="56">
        <v>0</v>
      </c>
      <c r="AC2871" s="56"/>
    </row>
    <row r="2872" spans="1:29" ht="11.1" customHeight="1" x14ac:dyDescent="0.15">
      <c r="A2872" s="6" t="s">
        <v>541</v>
      </c>
      <c r="C2872" s="40" t="s">
        <v>586</v>
      </c>
      <c r="D2872" s="40"/>
      <c r="E2872" s="40"/>
      <c r="F2872" s="40"/>
      <c r="G2872" s="51">
        <v>3681092</v>
      </c>
      <c r="H2872" s="51"/>
      <c r="I2872" s="52" t="s">
        <v>638</v>
      </c>
      <c r="J2872" s="52"/>
      <c r="K2872" s="52"/>
      <c r="L2872" s="52"/>
      <c r="M2872" s="53" t="s">
        <v>587</v>
      </c>
      <c r="N2872" s="53"/>
      <c r="O2872" s="53"/>
      <c r="P2872" s="53" t="s">
        <v>588</v>
      </c>
      <c r="Q2872" s="53"/>
      <c r="R2872" s="53"/>
      <c r="S2872" s="54">
        <v>8.14</v>
      </c>
      <c r="T2872" s="54"/>
      <c r="V2872" s="5">
        <v>0</v>
      </c>
      <c r="W2872" s="4" t="s">
        <v>542</v>
      </c>
      <c r="X2872" s="55" t="s">
        <v>543</v>
      </c>
      <c r="Y2872" s="55"/>
      <c r="Z2872" s="55"/>
      <c r="AA2872" s="55"/>
      <c r="AB2872" s="56">
        <v>0</v>
      </c>
      <c r="AC2872" s="56"/>
    </row>
    <row r="2873" spans="1:29" ht="11.1" customHeight="1" x14ac:dyDescent="0.15">
      <c r="A2873" s="6" t="s">
        <v>541</v>
      </c>
      <c r="C2873" s="40" t="s">
        <v>586</v>
      </c>
      <c r="D2873" s="40"/>
      <c r="E2873" s="40"/>
      <c r="F2873" s="40"/>
      <c r="G2873" s="51">
        <v>3681321</v>
      </c>
      <c r="H2873" s="51"/>
      <c r="I2873" s="52" t="s">
        <v>638</v>
      </c>
      <c r="J2873" s="52"/>
      <c r="K2873" s="52"/>
      <c r="L2873" s="52"/>
      <c r="M2873" s="53" t="s">
        <v>587</v>
      </c>
      <c r="N2873" s="53"/>
      <c r="O2873" s="53"/>
      <c r="P2873" s="53" t="s">
        <v>588</v>
      </c>
      <c r="Q2873" s="53"/>
      <c r="R2873" s="53"/>
      <c r="S2873" s="54">
        <v>3.73</v>
      </c>
      <c r="T2873" s="54"/>
      <c r="V2873" s="5">
        <v>0</v>
      </c>
      <c r="W2873" s="4" t="s">
        <v>542</v>
      </c>
      <c r="X2873" s="55" t="s">
        <v>543</v>
      </c>
      <c r="Y2873" s="55"/>
      <c r="Z2873" s="55"/>
      <c r="AA2873" s="55"/>
      <c r="AB2873" s="56">
        <v>0</v>
      </c>
      <c r="AC2873" s="56"/>
    </row>
    <row r="2874" spans="1:29" ht="11.1" customHeight="1" x14ac:dyDescent="0.15">
      <c r="A2874" s="6" t="s">
        <v>541</v>
      </c>
      <c r="C2874" s="40" t="s">
        <v>586</v>
      </c>
      <c r="D2874" s="40"/>
      <c r="E2874" s="40"/>
      <c r="F2874" s="40"/>
      <c r="G2874" s="51">
        <v>3684205</v>
      </c>
      <c r="H2874" s="51"/>
      <c r="I2874" s="52" t="s">
        <v>639</v>
      </c>
      <c r="J2874" s="52"/>
      <c r="K2874" s="52"/>
      <c r="L2874" s="52"/>
      <c r="M2874" s="53" t="s">
        <v>587</v>
      </c>
      <c r="N2874" s="53"/>
      <c r="O2874" s="53"/>
      <c r="P2874" s="53" t="s">
        <v>588</v>
      </c>
      <c r="Q2874" s="53"/>
      <c r="R2874" s="53"/>
      <c r="S2874" s="54">
        <v>5.57</v>
      </c>
      <c r="T2874" s="54"/>
      <c r="V2874" s="5">
        <v>0</v>
      </c>
      <c r="W2874" s="4" t="s">
        <v>542</v>
      </c>
      <c r="X2874" s="55" t="s">
        <v>543</v>
      </c>
      <c r="Y2874" s="55"/>
      <c r="Z2874" s="55"/>
      <c r="AA2874" s="55"/>
      <c r="AB2874" s="56">
        <v>0</v>
      </c>
      <c r="AC2874" s="56"/>
    </row>
    <row r="2875" spans="1:29" ht="11.1" customHeight="1" x14ac:dyDescent="0.15">
      <c r="A2875" s="6" t="s">
        <v>541</v>
      </c>
      <c r="C2875" s="40" t="s">
        <v>586</v>
      </c>
      <c r="D2875" s="40"/>
      <c r="E2875" s="40"/>
      <c r="F2875" s="40"/>
      <c r="G2875" s="51">
        <v>3684431</v>
      </c>
      <c r="H2875" s="51"/>
      <c r="I2875" s="52" t="s">
        <v>639</v>
      </c>
      <c r="J2875" s="52"/>
      <c r="K2875" s="52"/>
      <c r="L2875" s="52"/>
      <c r="M2875" s="53" t="s">
        <v>587</v>
      </c>
      <c r="N2875" s="53"/>
      <c r="O2875" s="53"/>
      <c r="P2875" s="53" t="s">
        <v>589</v>
      </c>
      <c r="Q2875" s="53"/>
      <c r="R2875" s="53"/>
      <c r="S2875" s="54">
        <v>5.36</v>
      </c>
      <c r="T2875" s="54"/>
      <c r="V2875" s="5">
        <v>0</v>
      </c>
      <c r="W2875" s="4" t="s">
        <v>542</v>
      </c>
      <c r="X2875" s="55" t="s">
        <v>543</v>
      </c>
      <c r="Y2875" s="55"/>
      <c r="Z2875" s="55"/>
      <c r="AA2875" s="55"/>
      <c r="AB2875" s="56">
        <v>0</v>
      </c>
      <c r="AC2875" s="56"/>
    </row>
    <row r="2876" spans="1:29" ht="11.1" customHeight="1" x14ac:dyDescent="0.15">
      <c r="A2876" s="6" t="s">
        <v>541</v>
      </c>
      <c r="C2876" s="40" t="s">
        <v>586</v>
      </c>
      <c r="D2876" s="40"/>
      <c r="E2876" s="40"/>
      <c r="F2876" s="40"/>
      <c r="G2876" s="51">
        <v>3686817</v>
      </c>
      <c r="H2876" s="51"/>
      <c r="I2876" s="52" t="s">
        <v>544</v>
      </c>
      <c r="J2876" s="52"/>
      <c r="K2876" s="52"/>
      <c r="L2876" s="52"/>
      <c r="M2876" s="53" t="s">
        <v>587</v>
      </c>
      <c r="N2876" s="53"/>
      <c r="O2876" s="53"/>
      <c r="P2876" s="53" t="s">
        <v>588</v>
      </c>
      <c r="Q2876" s="53"/>
      <c r="R2876" s="53"/>
      <c r="S2876" s="54">
        <v>6.37</v>
      </c>
      <c r="T2876" s="54"/>
      <c r="V2876" s="5">
        <v>0</v>
      </c>
      <c r="W2876" s="4" t="s">
        <v>542</v>
      </c>
      <c r="X2876" s="55" t="s">
        <v>543</v>
      </c>
      <c r="Y2876" s="55"/>
      <c r="Z2876" s="55"/>
      <c r="AA2876" s="55"/>
      <c r="AB2876" s="56">
        <v>0</v>
      </c>
      <c r="AC2876" s="56"/>
    </row>
    <row r="2877" spans="1:29" ht="11.1" customHeight="1" x14ac:dyDescent="0.15">
      <c r="A2877" s="6" t="s">
        <v>541</v>
      </c>
      <c r="C2877" s="40" t="s">
        <v>586</v>
      </c>
      <c r="D2877" s="40"/>
      <c r="E2877" s="40"/>
      <c r="F2877" s="40"/>
      <c r="G2877" s="51">
        <v>3687137</v>
      </c>
      <c r="H2877" s="51"/>
      <c r="I2877" s="52" t="s">
        <v>544</v>
      </c>
      <c r="J2877" s="52"/>
      <c r="K2877" s="52"/>
      <c r="L2877" s="52"/>
      <c r="M2877" s="53" t="s">
        <v>587</v>
      </c>
      <c r="N2877" s="53"/>
      <c r="O2877" s="53"/>
      <c r="P2877" s="53" t="s">
        <v>589</v>
      </c>
      <c r="Q2877" s="53"/>
      <c r="R2877" s="53"/>
      <c r="S2877" s="54">
        <v>6.25</v>
      </c>
      <c r="T2877" s="54"/>
      <c r="V2877" s="5">
        <v>0</v>
      </c>
      <c r="W2877" s="4" t="s">
        <v>542</v>
      </c>
      <c r="X2877" s="55" t="s">
        <v>543</v>
      </c>
      <c r="Y2877" s="55"/>
      <c r="Z2877" s="55"/>
      <c r="AA2877" s="55"/>
      <c r="AB2877" s="56">
        <v>0</v>
      </c>
      <c r="AC2877" s="56"/>
    </row>
    <row r="2878" spans="1:29" ht="11.1" customHeight="1" x14ac:dyDescent="0.15">
      <c r="A2878" s="6" t="s">
        <v>541</v>
      </c>
      <c r="C2878" s="40" t="s">
        <v>586</v>
      </c>
      <c r="D2878" s="40"/>
      <c r="E2878" s="40"/>
      <c r="F2878" s="40"/>
      <c r="G2878" s="51">
        <v>3689140</v>
      </c>
      <c r="H2878" s="51"/>
      <c r="I2878" s="52" t="s">
        <v>545</v>
      </c>
      <c r="J2878" s="52"/>
      <c r="K2878" s="52"/>
      <c r="L2878" s="52"/>
      <c r="M2878" s="53" t="s">
        <v>587</v>
      </c>
      <c r="N2878" s="53"/>
      <c r="O2878" s="53"/>
      <c r="P2878" s="53" t="s">
        <v>588</v>
      </c>
      <c r="Q2878" s="53"/>
      <c r="R2878" s="53"/>
      <c r="S2878" s="54">
        <v>8.01</v>
      </c>
      <c r="T2878" s="54"/>
      <c r="V2878" s="5">
        <v>0</v>
      </c>
      <c r="W2878" s="4" t="s">
        <v>542</v>
      </c>
      <c r="X2878" s="55" t="s">
        <v>543</v>
      </c>
      <c r="Y2878" s="55"/>
      <c r="Z2878" s="55"/>
      <c r="AA2878" s="55"/>
      <c r="AB2878" s="56">
        <v>0</v>
      </c>
      <c r="AC2878" s="56"/>
    </row>
    <row r="2879" spans="1:29" ht="11.1" customHeight="1" x14ac:dyDescent="0.15">
      <c r="A2879" s="6" t="s">
        <v>541</v>
      </c>
      <c r="C2879" s="40" t="s">
        <v>586</v>
      </c>
      <c r="D2879" s="40"/>
      <c r="E2879" s="40"/>
      <c r="F2879" s="40"/>
      <c r="G2879" s="51">
        <v>3689391</v>
      </c>
      <c r="H2879" s="51"/>
      <c r="I2879" s="52" t="s">
        <v>545</v>
      </c>
      <c r="J2879" s="52"/>
      <c r="K2879" s="52"/>
      <c r="L2879" s="52"/>
      <c r="M2879" s="53" t="s">
        <v>587</v>
      </c>
      <c r="N2879" s="53"/>
      <c r="O2879" s="53"/>
      <c r="P2879" s="53" t="s">
        <v>589</v>
      </c>
      <c r="Q2879" s="53"/>
      <c r="R2879" s="53"/>
      <c r="S2879" s="54">
        <v>7.14</v>
      </c>
      <c r="T2879" s="54"/>
      <c r="V2879" s="5">
        <v>0</v>
      </c>
      <c r="W2879" s="4" t="s">
        <v>542</v>
      </c>
      <c r="X2879" s="55" t="s">
        <v>543</v>
      </c>
      <c r="Y2879" s="55"/>
      <c r="Z2879" s="55"/>
      <c r="AA2879" s="55"/>
      <c r="AB2879" s="56">
        <v>0</v>
      </c>
      <c r="AC2879" s="56"/>
    </row>
    <row r="2880" spans="1:29" ht="11.1" customHeight="1" x14ac:dyDescent="0.15">
      <c r="A2880" s="6" t="s">
        <v>541</v>
      </c>
      <c r="C2880" s="40" t="s">
        <v>586</v>
      </c>
      <c r="D2880" s="40"/>
      <c r="E2880" s="40"/>
      <c r="F2880" s="40"/>
      <c r="G2880" s="51">
        <v>3689481</v>
      </c>
      <c r="H2880" s="51"/>
      <c r="I2880" s="52" t="s">
        <v>584</v>
      </c>
      <c r="J2880" s="52"/>
      <c r="K2880" s="52"/>
      <c r="L2880" s="52"/>
      <c r="M2880" s="53" t="s">
        <v>587</v>
      </c>
      <c r="N2880" s="53"/>
      <c r="O2880" s="53"/>
      <c r="P2880" s="53" t="s">
        <v>589</v>
      </c>
      <c r="Q2880" s="53"/>
      <c r="R2880" s="53"/>
      <c r="S2880" s="54">
        <v>1.81</v>
      </c>
      <c r="T2880" s="54"/>
      <c r="V2880" s="5">
        <v>0</v>
      </c>
      <c r="W2880" s="4" t="s">
        <v>542</v>
      </c>
      <c r="X2880" s="55" t="s">
        <v>543</v>
      </c>
      <c r="Y2880" s="55"/>
      <c r="Z2880" s="55"/>
      <c r="AA2880" s="55"/>
      <c r="AB2880" s="56">
        <v>0</v>
      </c>
      <c r="AC2880" s="56"/>
    </row>
    <row r="2881" spans="1:32" ht="0.75" customHeight="1" x14ac:dyDescent="0.15">
      <c r="A2881" s="44" t="s">
        <v>546</v>
      </c>
      <c r="B2881" s="44"/>
      <c r="C2881" s="44"/>
      <c r="D2881" s="44"/>
      <c r="E2881" s="44"/>
      <c r="F2881" s="44"/>
      <c r="G2881" s="44"/>
      <c r="H2881" s="44"/>
      <c r="I2881" s="44"/>
      <c r="J2881" s="44"/>
      <c r="K2881" s="44"/>
      <c r="L2881" s="58" t="s">
        <v>542</v>
      </c>
      <c r="M2881" s="58"/>
      <c r="N2881" s="58"/>
      <c r="O2881" s="58"/>
      <c r="P2881" s="58"/>
      <c r="Q2881" s="58"/>
      <c r="R2881" s="58"/>
      <c r="S2881" s="58"/>
      <c r="T2881" s="58"/>
      <c r="U2881" s="58"/>
      <c r="V2881" s="58"/>
      <c r="W2881" s="58"/>
      <c r="X2881" s="58"/>
      <c r="Y2881" s="58"/>
      <c r="Z2881" s="58"/>
      <c r="AA2881" s="58"/>
      <c r="AB2881" s="58"/>
      <c r="AC2881" s="58"/>
      <c r="AD2881" s="58"/>
    </row>
    <row r="2882" spans="1:32" ht="11.1" customHeight="1" x14ac:dyDescent="0.15">
      <c r="A2882" s="44"/>
      <c r="B2882" s="44"/>
      <c r="C2882" s="44"/>
      <c r="D2882" s="44"/>
      <c r="E2882" s="44"/>
      <c r="F2882" s="44"/>
      <c r="G2882" s="44"/>
      <c r="H2882" s="44"/>
      <c r="I2882" s="44"/>
      <c r="J2882" s="44"/>
      <c r="K2882" s="44"/>
      <c r="S2882" s="59">
        <v>582.5</v>
      </c>
      <c r="T2882" s="59"/>
      <c r="AB2882" s="60">
        <v>0</v>
      </c>
      <c r="AC2882" s="60"/>
    </row>
    <row r="2883" spans="1:32" ht="0.75" customHeight="1" x14ac:dyDescent="0.15">
      <c r="S2883" s="59"/>
      <c r="T2883" s="59"/>
      <c r="AB2883" s="60"/>
      <c r="AC2883" s="60"/>
    </row>
    <row r="2884" spans="1:32" ht="0.75" customHeight="1" x14ac:dyDescent="0.15">
      <c r="A2884" s="64" t="s">
        <v>640</v>
      </c>
      <c r="B2884" s="64"/>
      <c r="C2884" s="64"/>
      <c r="D2884" s="64"/>
      <c r="E2884" s="64"/>
      <c r="F2884" s="64"/>
      <c r="G2884" s="64"/>
      <c r="H2884" s="64"/>
      <c r="I2884" s="64"/>
      <c r="J2884" s="64"/>
      <c r="K2884" s="61" t="s">
        <v>542</v>
      </c>
      <c r="L2884" s="61"/>
      <c r="M2884" s="61"/>
      <c r="N2884" s="61"/>
      <c r="O2884" s="61"/>
      <c r="P2884" s="61"/>
      <c r="Q2884" s="61"/>
      <c r="R2884" s="62">
        <v>582.5</v>
      </c>
      <c r="S2884" s="62"/>
      <c r="T2884" s="62"/>
      <c r="U2884" s="61" t="s">
        <v>542</v>
      </c>
      <c r="V2884" s="61"/>
      <c r="W2884" s="61"/>
      <c r="X2884" s="61"/>
      <c r="Y2884" s="61"/>
      <c r="Z2884" s="61"/>
      <c r="AA2884" s="61"/>
      <c r="AB2884" s="63">
        <v>0</v>
      </c>
      <c r="AC2884" s="63"/>
      <c r="AD2884" s="7" t="s">
        <v>542</v>
      </c>
      <c r="AE2884" s="65" t="s">
        <v>542</v>
      </c>
      <c r="AF2884" s="65"/>
    </row>
    <row r="2885" spans="1:32" ht="11.85" customHeight="1" x14ac:dyDescent="0.15">
      <c r="A2885" s="64"/>
      <c r="B2885" s="64"/>
      <c r="C2885" s="64"/>
      <c r="D2885" s="64"/>
      <c r="E2885" s="64"/>
      <c r="F2885" s="64"/>
      <c r="G2885" s="64"/>
      <c r="H2885" s="64"/>
      <c r="I2885" s="64"/>
      <c r="J2885" s="64"/>
      <c r="K2885" s="65" t="s">
        <v>542</v>
      </c>
      <c r="L2885" s="65"/>
      <c r="M2885" s="65"/>
      <c r="N2885" s="65"/>
      <c r="O2885" s="65"/>
      <c r="P2885" s="65"/>
      <c r="Q2885" s="65"/>
      <c r="R2885" s="62"/>
      <c r="S2885" s="62"/>
      <c r="T2885" s="62"/>
      <c r="U2885" s="65" t="s">
        <v>542</v>
      </c>
      <c r="V2885" s="65"/>
      <c r="W2885" s="65"/>
      <c r="X2885" s="65"/>
      <c r="Y2885" s="65"/>
      <c r="Z2885" s="65"/>
      <c r="AA2885" s="65"/>
      <c r="AB2885" s="63"/>
      <c r="AC2885" s="63"/>
      <c r="AD2885" s="65" t="s">
        <v>542</v>
      </c>
      <c r="AE2885" s="65"/>
      <c r="AF2885" s="65"/>
    </row>
    <row r="2886" spans="1:32" ht="1.5" customHeight="1" x14ac:dyDescent="0.15">
      <c r="A2886" s="64"/>
      <c r="B2886" s="64"/>
      <c r="C2886" s="64"/>
      <c r="D2886" s="64"/>
      <c r="E2886" s="64"/>
      <c r="F2886" s="64"/>
      <c r="G2886" s="64"/>
      <c r="H2886" s="64"/>
      <c r="I2886" s="64"/>
      <c r="J2886" s="64"/>
      <c r="K2886" s="65"/>
      <c r="L2886" s="65"/>
      <c r="M2886" s="65"/>
      <c r="N2886" s="65"/>
      <c r="O2886" s="65"/>
      <c r="P2886" s="65"/>
      <c r="Q2886" s="65"/>
      <c r="R2886" s="65" t="s">
        <v>542</v>
      </c>
      <c r="S2886" s="65"/>
      <c r="T2886" s="65"/>
      <c r="U2886" s="65"/>
      <c r="V2886" s="65"/>
      <c r="W2886" s="65"/>
      <c r="X2886" s="65"/>
      <c r="Y2886" s="65"/>
      <c r="Z2886" s="65"/>
      <c r="AA2886" s="65"/>
      <c r="AB2886" s="65" t="s">
        <v>542</v>
      </c>
      <c r="AC2886" s="65"/>
      <c r="AD2886" s="65"/>
      <c r="AE2886" s="65"/>
      <c r="AF2886" s="65"/>
    </row>
    <row r="2887" spans="1:32" ht="11.1" customHeight="1" x14ac:dyDescent="0.15">
      <c r="A2887" s="6" t="s">
        <v>541</v>
      </c>
      <c r="C2887" s="40" t="s">
        <v>641</v>
      </c>
      <c r="D2887" s="40"/>
      <c r="E2887" s="40"/>
      <c r="F2887" s="40"/>
      <c r="G2887" s="51">
        <v>3523472</v>
      </c>
      <c r="H2887" s="51"/>
      <c r="I2887" s="52" t="s">
        <v>549</v>
      </c>
      <c r="J2887" s="52"/>
      <c r="K2887" s="52"/>
      <c r="L2887" s="52"/>
      <c r="M2887" s="53" t="s">
        <v>587</v>
      </c>
      <c r="N2887" s="53"/>
      <c r="O2887" s="53"/>
      <c r="P2887" s="53" t="s">
        <v>608</v>
      </c>
      <c r="Q2887" s="53"/>
      <c r="R2887" s="53"/>
      <c r="S2887" s="54">
        <v>6.06</v>
      </c>
      <c r="T2887" s="54"/>
      <c r="V2887" s="5">
        <v>0</v>
      </c>
      <c r="W2887" s="4" t="s">
        <v>542</v>
      </c>
      <c r="X2887" s="55" t="s">
        <v>543</v>
      </c>
      <c r="Y2887" s="55"/>
      <c r="Z2887" s="55"/>
      <c r="AA2887" s="55"/>
      <c r="AB2887" s="56">
        <v>0</v>
      </c>
      <c r="AC2887" s="56"/>
    </row>
    <row r="2888" spans="1:32" ht="11.1" customHeight="1" x14ac:dyDescent="0.15">
      <c r="A2888" s="6" t="s">
        <v>642</v>
      </c>
      <c r="C2888" s="40" t="s">
        <v>641</v>
      </c>
      <c r="D2888" s="40"/>
      <c r="E2888" s="40"/>
      <c r="F2888" s="40"/>
      <c r="G2888" s="51">
        <v>3523581</v>
      </c>
      <c r="H2888" s="51"/>
      <c r="I2888" s="52" t="s">
        <v>549</v>
      </c>
      <c r="J2888" s="52"/>
      <c r="K2888" s="52"/>
      <c r="L2888" s="52"/>
      <c r="M2888" s="53" t="s">
        <v>587</v>
      </c>
      <c r="N2888" s="53"/>
      <c r="O2888" s="53"/>
      <c r="P2888" s="53" t="s">
        <v>633</v>
      </c>
      <c r="Q2888" s="53"/>
      <c r="R2888" s="53"/>
      <c r="S2888" s="54">
        <v>8.39</v>
      </c>
      <c r="T2888" s="54"/>
      <c r="V2888" s="5">
        <v>0</v>
      </c>
      <c r="W2888" s="4" t="s">
        <v>643</v>
      </c>
      <c r="X2888" s="55" t="s">
        <v>644</v>
      </c>
      <c r="Y2888" s="55"/>
      <c r="Z2888" s="55"/>
      <c r="AA2888" s="55"/>
      <c r="AB2888" s="56">
        <v>0</v>
      </c>
      <c r="AC2888" s="56"/>
    </row>
    <row r="2889" spans="1:32" ht="11.1" customHeight="1" x14ac:dyDescent="0.15">
      <c r="A2889" s="6" t="s">
        <v>642</v>
      </c>
      <c r="C2889" s="40" t="s">
        <v>641</v>
      </c>
      <c r="D2889" s="40"/>
      <c r="E2889" s="40"/>
      <c r="F2889" s="40"/>
      <c r="G2889" s="51">
        <v>3523717</v>
      </c>
      <c r="H2889" s="51"/>
      <c r="I2889" s="52" t="s">
        <v>549</v>
      </c>
      <c r="J2889" s="52"/>
      <c r="K2889" s="52"/>
      <c r="L2889" s="52"/>
      <c r="M2889" s="53" t="s">
        <v>587</v>
      </c>
      <c r="N2889" s="53"/>
      <c r="O2889" s="53"/>
      <c r="P2889" s="53" t="s">
        <v>645</v>
      </c>
      <c r="Q2889" s="53"/>
      <c r="R2889" s="53"/>
      <c r="S2889" s="54">
        <v>5.33</v>
      </c>
      <c r="T2889" s="54"/>
      <c r="V2889" s="5">
        <v>0</v>
      </c>
      <c r="W2889" s="4" t="s">
        <v>643</v>
      </c>
      <c r="X2889" s="55" t="s">
        <v>644</v>
      </c>
      <c r="Y2889" s="55"/>
      <c r="Z2889" s="55"/>
      <c r="AA2889" s="55"/>
      <c r="AB2889" s="56">
        <v>0</v>
      </c>
      <c r="AC2889" s="56"/>
    </row>
    <row r="2890" spans="1:32" ht="11.1" customHeight="1" x14ac:dyDescent="0.15">
      <c r="A2890" s="6" t="s">
        <v>642</v>
      </c>
      <c r="C2890" s="40" t="s">
        <v>641</v>
      </c>
      <c r="D2890" s="40"/>
      <c r="E2890" s="40"/>
      <c r="F2890" s="40"/>
      <c r="G2890" s="51">
        <v>3523745</v>
      </c>
      <c r="H2890" s="51"/>
      <c r="I2890" s="52" t="s">
        <v>549</v>
      </c>
      <c r="J2890" s="52"/>
      <c r="K2890" s="52"/>
      <c r="L2890" s="52"/>
      <c r="M2890" s="53" t="s">
        <v>587</v>
      </c>
      <c r="N2890" s="53"/>
      <c r="O2890" s="53"/>
      <c r="P2890" s="53" t="s">
        <v>598</v>
      </c>
      <c r="Q2890" s="53"/>
      <c r="R2890" s="53"/>
      <c r="S2890" s="54">
        <v>5.56</v>
      </c>
      <c r="T2890" s="54"/>
      <c r="V2890" s="5">
        <v>0</v>
      </c>
      <c r="W2890" s="4" t="s">
        <v>643</v>
      </c>
      <c r="X2890" s="55" t="s">
        <v>644</v>
      </c>
      <c r="Y2890" s="55"/>
      <c r="Z2890" s="55"/>
      <c r="AA2890" s="55"/>
      <c r="AB2890" s="56">
        <v>0</v>
      </c>
      <c r="AC2890" s="56"/>
    </row>
    <row r="2891" spans="1:32" ht="11.1" customHeight="1" x14ac:dyDescent="0.15">
      <c r="A2891" s="6" t="s">
        <v>642</v>
      </c>
      <c r="C2891" s="40" t="s">
        <v>641</v>
      </c>
      <c r="D2891" s="40"/>
      <c r="E2891" s="40"/>
      <c r="F2891" s="40"/>
      <c r="G2891" s="51">
        <v>3523773</v>
      </c>
      <c r="H2891" s="51"/>
      <c r="I2891" s="52" t="s">
        <v>549</v>
      </c>
      <c r="J2891" s="52"/>
      <c r="K2891" s="52"/>
      <c r="L2891" s="52"/>
      <c r="M2891" s="53" t="s">
        <v>587</v>
      </c>
      <c r="N2891" s="53"/>
      <c r="O2891" s="53"/>
      <c r="P2891" s="53" t="s">
        <v>620</v>
      </c>
      <c r="Q2891" s="53"/>
      <c r="R2891" s="53"/>
      <c r="S2891" s="54">
        <v>5.57</v>
      </c>
      <c r="T2891" s="54"/>
      <c r="V2891" s="5">
        <v>0</v>
      </c>
      <c r="W2891" s="4" t="s">
        <v>643</v>
      </c>
      <c r="X2891" s="55" t="s">
        <v>644</v>
      </c>
      <c r="Y2891" s="55"/>
      <c r="Z2891" s="55"/>
      <c r="AA2891" s="55"/>
      <c r="AB2891" s="56">
        <v>0</v>
      </c>
      <c r="AC2891" s="56"/>
    </row>
    <row r="2892" spans="1:32" ht="11.1" customHeight="1" x14ac:dyDescent="0.15">
      <c r="A2892" s="6" t="s">
        <v>642</v>
      </c>
      <c r="C2892" s="40" t="s">
        <v>641</v>
      </c>
      <c r="D2892" s="40"/>
      <c r="E2892" s="40"/>
      <c r="F2892" s="40"/>
      <c r="G2892" s="51">
        <v>3525541</v>
      </c>
      <c r="H2892" s="51"/>
      <c r="I2892" s="52" t="s">
        <v>564</v>
      </c>
      <c r="J2892" s="52"/>
      <c r="K2892" s="52"/>
      <c r="L2892" s="52"/>
      <c r="M2892" s="53" t="s">
        <v>587</v>
      </c>
      <c r="N2892" s="53"/>
      <c r="O2892" s="53"/>
      <c r="P2892" s="53" t="s">
        <v>608</v>
      </c>
      <c r="Q2892" s="53"/>
      <c r="R2892" s="53"/>
      <c r="S2892" s="54">
        <v>4.9000000000000004</v>
      </c>
      <c r="T2892" s="54"/>
      <c r="V2892" s="5">
        <v>0</v>
      </c>
      <c r="W2892" s="4" t="s">
        <v>643</v>
      </c>
      <c r="X2892" s="55" t="s">
        <v>644</v>
      </c>
      <c r="Y2892" s="55"/>
      <c r="Z2892" s="55"/>
      <c r="AA2892" s="55"/>
      <c r="AB2892" s="56">
        <v>0</v>
      </c>
      <c r="AC2892" s="56"/>
    </row>
    <row r="2893" spans="1:32" ht="11.1" customHeight="1" x14ac:dyDescent="0.15">
      <c r="A2893" s="6" t="s">
        <v>642</v>
      </c>
      <c r="C2893" s="40" t="s">
        <v>641</v>
      </c>
      <c r="D2893" s="40"/>
      <c r="E2893" s="40"/>
      <c r="F2893" s="40"/>
      <c r="G2893" s="51">
        <v>3525610</v>
      </c>
      <c r="H2893" s="51"/>
      <c r="I2893" s="52" t="s">
        <v>564</v>
      </c>
      <c r="J2893" s="52"/>
      <c r="K2893" s="52"/>
      <c r="L2893" s="52"/>
      <c r="M2893" s="53" t="s">
        <v>587</v>
      </c>
      <c r="N2893" s="53"/>
      <c r="O2893" s="53"/>
      <c r="P2893" s="53" t="s">
        <v>633</v>
      </c>
      <c r="Q2893" s="53"/>
      <c r="R2893" s="53"/>
      <c r="S2893" s="54">
        <v>6.51</v>
      </c>
      <c r="T2893" s="54"/>
      <c r="V2893" s="5">
        <v>0</v>
      </c>
      <c r="W2893" s="4" t="s">
        <v>643</v>
      </c>
      <c r="X2893" s="55" t="s">
        <v>644</v>
      </c>
      <c r="Y2893" s="55"/>
      <c r="Z2893" s="55"/>
      <c r="AA2893" s="55"/>
      <c r="AB2893" s="56">
        <v>0</v>
      </c>
      <c r="AC2893" s="56"/>
    </row>
    <row r="2894" spans="1:32" ht="11.1" customHeight="1" x14ac:dyDescent="0.15">
      <c r="A2894" s="6" t="s">
        <v>642</v>
      </c>
      <c r="C2894" s="40" t="s">
        <v>641</v>
      </c>
      <c r="D2894" s="40"/>
      <c r="E2894" s="40"/>
      <c r="F2894" s="40"/>
      <c r="G2894" s="51">
        <v>3525754</v>
      </c>
      <c r="H2894" s="51"/>
      <c r="I2894" s="52" t="s">
        <v>564</v>
      </c>
      <c r="J2894" s="52"/>
      <c r="K2894" s="52"/>
      <c r="L2894" s="52"/>
      <c r="M2894" s="53" t="s">
        <v>587</v>
      </c>
      <c r="N2894" s="53"/>
      <c r="O2894" s="53"/>
      <c r="P2894" s="53" t="s">
        <v>646</v>
      </c>
      <c r="Q2894" s="53"/>
      <c r="R2894" s="53"/>
      <c r="S2894" s="54">
        <v>4.41</v>
      </c>
      <c r="T2894" s="54"/>
      <c r="V2894" s="5">
        <v>0</v>
      </c>
      <c r="W2894" s="4" t="s">
        <v>643</v>
      </c>
      <c r="X2894" s="55" t="s">
        <v>644</v>
      </c>
      <c r="Y2894" s="55"/>
      <c r="Z2894" s="55"/>
      <c r="AA2894" s="55"/>
      <c r="AB2894" s="56">
        <v>0</v>
      </c>
      <c r="AC2894" s="56"/>
    </row>
    <row r="2895" spans="1:32" ht="11.1" customHeight="1" x14ac:dyDescent="0.15">
      <c r="A2895" s="6" t="s">
        <v>642</v>
      </c>
      <c r="C2895" s="40" t="s">
        <v>641</v>
      </c>
      <c r="D2895" s="40"/>
      <c r="E2895" s="40"/>
      <c r="F2895" s="40"/>
      <c r="G2895" s="51">
        <v>3525764</v>
      </c>
      <c r="H2895" s="51"/>
      <c r="I2895" s="52" t="s">
        <v>564</v>
      </c>
      <c r="J2895" s="52"/>
      <c r="K2895" s="52"/>
      <c r="L2895" s="52"/>
      <c r="M2895" s="53" t="s">
        <v>587</v>
      </c>
      <c r="N2895" s="53"/>
      <c r="O2895" s="53"/>
      <c r="P2895" s="53" t="s">
        <v>645</v>
      </c>
      <c r="Q2895" s="53"/>
      <c r="R2895" s="53"/>
      <c r="S2895" s="54">
        <v>4.47</v>
      </c>
      <c r="T2895" s="54"/>
      <c r="V2895" s="5">
        <v>0</v>
      </c>
      <c r="W2895" s="4" t="s">
        <v>643</v>
      </c>
      <c r="X2895" s="55" t="s">
        <v>644</v>
      </c>
      <c r="Y2895" s="55"/>
      <c r="Z2895" s="55"/>
      <c r="AA2895" s="55"/>
      <c r="AB2895" s="56">
        <v>0</v>
      </c>
      <c r="AC2895" s="56"/>
    </row>
    <row r="2896" spans="1:32" ht="11.1" customHeight="1" x14ac:dyDescent="0.15">
      <c r="A2896" s="6" t="s">
        <v>642</v>
      </c>
      <c r="C2896" s="40" t="s">
        <v>641</v>
      </c>
      <c r="D2896" s="40"/>
      <c r="E2896" s="40"/>
      <c r="F2896" s="40"/>
      <c r="G2896" s="51">
        <v>3525806</v>
      </c>
      <c r="H2896" s="51"/>
      <c r="I2896" s="52" t="s">
        <v>564</v>
      </c>
      <c r="J2896" s="52"/>
      <c r="K2896" s="52"/>
      <c r="L2896" s="52"/>
      <c r="M2896" s="53" t="s">
        <v>587</v>
      </c>
      <c r="N2896" s="53"/>
      <c r="O2896" s="53"/>
      <c r="P2896" s="53" t="s">
        <v>620</v>
      </c>
      <c r="Q2896" s="53"/>
      <c r="R2896" s="53"/>
      <c r="S2896" s="54">
        <v>4.04</v>
      </c>
      <c r="T2896" s="54"/>
      <c r="V2896" s="5">
        <v>0</v>
      </c>
      <c r="W2896" s="4" t="s">
        <v>643</v>
      </c>
      <c r="X2896" s="55" t="s">
        <v>644</v>
      </c>
      <c r="Y2896" s="55"/>
      <c r="Z2896" s="55"/>
      <c r="AA2896" s="55"/>
      <c r="AB2896" s="56">
        <v>0</v>
      </c>
      <c r="AC2896" s="56"/>
    </row>
    <row r="2897" spans="1:31" ht="11.1" customHeight="1" x14ac:dyDescent="0.15">
      <c r="A2897" s="6" t="s">
        <v>642</v>
      </c>
      <c r="C2897" s="40" t="s">
        <v>641</v>
      </c>
      <c r="D2897" s="40"/>
      <c r="E2897" s="40"/>
      <c r="F2897" s="40"/>
      <c r="G2897" s="51">
        <v>3527815</v>
      </c>
      <c r="H2897" s="51"/>
      <c r="I2897" s="52" t="s">
        <v>566</v>
      </c>
      <c r="J2897" s="52"/>
      <c r="K2897" s="52"/>
      <c r="L2897" s="52"/>
      <c r="M2897" s="53" t="s">
        <v>587</v>
      </c>
      <c r="N2897" s="53"/>
      <c r="O2897" s="53"/>
      <c r="P2897" s="53" t="s">
        <v>608</v>
      </c>
      <c r="Q2897" s="53"/>
      <c r="R2897" s="53"/>
      <c r="S2897" s="54">
        <v>5.41</v>
      </c>
      <c r="T2897" s="54"/>
      <c r="V2897" s="5">
        <v>0</v>
      </c>
      <c r="W2897" s="4" t="s">
        <v>643</v>
      </c>
      <c r="X2897" s="55" t="s">
        <v>644</v>
      </c>
      <c r="Y2897" s="55"/>
      <c r="Z2897" s="55"/>
      <c r="AA2897" s="55"/>
      <c r="AB2897" s="56">
        <v>0</v>
      </c>
      <c r="AC2897" s="56"/>
    </row>
    <row r="2898" spans="1:31" ht="11.1" customHeight="1" x14ac:dyDescent="0.15">
      <c r="A2898" s="6" t="s">
        <v>642</v>
      </c>
      <c r="C2898" s="40" t="s">
        <v>641</v>
      </c>
      <c r="D2898" s="40"/>
      <c r="E2898" s="40"/>
      <c r="F2898" s="40"/>
      <c r="G2898" s="51">
        <v>3527895</v>
      </c>
      <c r="H2898" s="51"/>
      <c r="I2898" s="52" t="s">
        <v>566</v>
      </c>
      <c r="J2898" s="52"/>
      <c r="K2898" s="52"/>
      <c r="L2898" s="52"/>
      <c r="M2898" s="53" t="s">
        <v>587</v>
      </c>
      <c r="N2898" s="53"/>
      <c r="O2898" s="53"/>
      <c r="P2898" s="53" t="s">
        <v>633</v>
      </c>
      <c r="Q2898" s="53"/>
      <c r="R2898" s="53"/>
      <c r="S2898" s="54">
        <v>7.39</v>
      </c>
      <c r="T2898" s="54"/>
      <c r="V2898" s="5">
        <v>0</v>
      </c>
      <c r="W2898" s="4" t="s">
        <v>643</v>
      </c>
      <c r="X2898" s="55" t="s">
        <v>644</v>
      </c>
      <c r="Y2898" s="55"/>
      <c r="Z2898" s="55"/>
      <c r="AA2898" s="55"/>
      <c r="AB2898" s="56">
        <v>0</v>
      </c>
      <c r="AC2898" s="56"/>
    </row>
    <row r="2899" spans="1:31" ht="11.1" customHeight="1" x14ac:dyDescent="0.15">
      <c r="A2899" s="6" t="s">
        <v>642</v>
      </c>
      <c r="C2899" s="40" t="s">
        <v>641</v>
      </c>
      <c r="D2899" s="40"/>
      <c r="E2899" s="40"/>
      <c r="F2899" s="40"/>
      <c r="G2899" s="51">
        <v>3528068</v>
      </c>
      <c r="H2899" s="51"/>
      <c r="I2899" s="52" t="s">
        <v>566</v>
      </c>
      <c r="J2899" s="52"/>
      <c r="K2899" s="52"/>
      <c r="L2899" s="52"/>
      <c r="M2899" s="53" t="s">
        <v>587</v>
      </c>
      <c r="N2899" s="53"/>
      <c r="O2899" s="53"/>
      <c r="P2899" s="53" t="s">
        <v>646</v>
      </c>
      <c r="Q2899" s="53"/>
      <c r="R2899" s="53"/>
      <c r="S2899" s="54">
        <v>4.99</v>
      </c>
      <c r="T2899" s="54"/>
      <c r="V2899" s="5">
        <v>0</v>
      </c>
      <c r="W2899" s="4" t="s">
        <v>643</v>
      </c>
      <c r="X2899" s="55" t="s">
        <v>644</v>
      </c>
      <c r="Y2899" s="55"/>
      <c r="Z2899" s="55"/>
      <c r="AA2899" s="55"/>
      <c r="AB2899" s="56">
        <v>0</v>
      </c>
      <c r="AC2899" s="56"/>
    </row>
    <row r="2900" spans="1:31" ht="11.1" customHeight="1" x14ac:dyDescent="0.15">
      <c r="A2900" s="6" t="s">
        <v>642</v>
      </c>
      <c r="C2900" s="40" t="s">
        <v>641</v>
      </c>
      <c r="D2900" s="40"/>
      <c r="E2900" s="40"/>
      <c r="F2900" s="40"/>
      <c r="G2900" s="51">
        <v>3528071</v>
      </c>
      <c r="H2900" s="51"/>
      <c r="I2900" s="52" t="s">
        <v>566</v>
      </c>
      <c r="J2900" s="52"/>
      <c r="K2900" s="52"/>
      <c r="L2900" s="52"/>
      <c r="M2900" s="53" t="s">
        <v>587</v>
      </c>
      <c r="N2900" s="53"/>
      <c r="O2900" s="53"/>
      <c r="P2900" s="53" t="s">
        <v>645</v>
      </c>
      <c r="Q2900" s="53"/>
      <c r="R2900" s="53"/>
      <c r="S2900" s="54">
        <v>4.6900000000000004</v>
      </c>
      <c r="T2900" s="54"/>
      <c r="V2900" s="5">
        <v>0</v>
      </c>
      <c r="W2900" s="4" t="s">
        <v>643</v>
      </c>
      <c r="X2900" s="55" t="s">
        <v>644</v>
      </c>
      <c r="Y2900" s="55"/>
      <c r="Z2900" s="55"/>
      <c r="AA2900" s="55"/>
      <c r="AB2900" s="56">
        <v>0</v>
      </c>
      <c r="AC2900" s="56"/>
    </row>
    <row r="2901" spans="1:31" ht="11.1" customHeight="1" x14ac:dyDescent="0.15">
      <c r="A2901" s="6" t="s">
        <v>642</v>
      </c>
      <c r="C2901" s="40" t="s">
        <v>641</v>
      </c>
      <c r="D2901" s="40"/>
      <c r="E2901" s="40"/>
      <c r="F2901" s="40"/>
      <c r="G2901" s="51">
        <v>3528092</v>
      </c>
      <c r="H2901" s="51"/>
      <c r="I2901" s="52" t="s">
        <v>566</v>
      </c>
      <c r="J2901" s="52"/>
      <c r="K2901" s="52"/>
      <c r="L2901" s="52"/>
      <c r="M2901" s="53" t="s">
        <v>587</v>
      </c>
      <c r="N2901" s="53"/>
      <c r="O2901" s="53"/>
      <c r="P2901" s="53" t="s">
        <v>620</v>
      </c>
      <c r="Q2901" s="53"/>
      <c r="R2901" s="53"/>
      <c r="S2901" s="54">
        <v>4.88</v>
      </c>
      <c r="T2901" s="54"/>
      <c r="V2901" s="5">
        <v>0</v>
      </c>
      <c r="W2901" s="4" t="s">
        <v>643</v>
      </c>
      <c r="X2901" s="55" t="s">
        <v>644</v>
      </c>
      <c r="Y2901" s="55"/>
      <c r="Z2901" s="55"/>
      <c r="AA2901" s="55"/>
      <c r="AB2901" s="56">
        <v>0</v>
      </c>
      <c r="AC2901" s="56"/>
    </row>
    <row r="2902" spans="1:31" ht="8.65" customHeight="1" x14ac:dyDescent="0.15"/>
    <row r="2903" spans="1:31" ht="13.9" customHeight="1" x14ac:dyDescent="0.15">
      <c r="Q2903" s="37" t="s">
        <v>647</v>
      </c>
      <c r="R2903" s="37"/>
      <c r="S2903" s="37"/>
      <c r="AA2903" s="57" t="s">
        <v>604</v>
      </c>
      <c r="AB2903" s="57"/>
      <c r="AC2903" s="57"/>
      <c r="AD2903" s="57"/>
      <c r="AE2903" s="57"/>
    </row>
    <row r="2904" spans="1:31" ht="13.9" customHeight="1" x14ac:dyDescent="0.15">
      <c r="A2904" s="2" t="s">
        <v>648</v>
      </c>
      <c r="C2904" s="40" t="s">
        <v>649</v>
      </c>
      <c r="D2904" s="40"/>
      <c r="E2904" s="40"/>
      <c r="G2904" s="41" t="s">
        <v>650</v>
      </c>
      <c r="H2904" s="41"/>
      <c r="I2904" s="40" t="s">
        <v>651</v>
      </c>
      <c r="J2904" s="40"/>
      <c r="K2904" s="40"/>
      <c r="L2904" s="40"/>
      <c r="M2904" s="40" t="s">
        <v>652</v>
      </c>
      <c r="N2904" s="40"/>
      <c r="O2904" s="40"/>
      <c r="P2904" s="40" t="s">
        <v>653</v>
      </c>
      <c r="Q2904" s="40"/>
      <c r="R2904" s="40"/>
      <c r="S2904" s="42" t="s">
        <v>654</v>
      </c>
      <c r="T2904" s="42"/>
      <c r="V2904" s="3" t="s">
        <v>655</v>
      </c>
      <c r="Z2904" s="42" t="s">
        <v>656</v>
      </c>
      <c r="AA2904" s="42"/>
      <c r="AB2904" s="42" t="s">
        <v>657</v>
      </c>
      <c r="AC2904" s="42"/>
    </row>
    <row r="2905" spans="1:31" ht="0.75" customHeight="1" x14ac:dyDescent="0.15">
      <c r="A2905" s="43" t="s">
        <v>642</v>
      </c>
      <c r="B2905" s="1" t="s">
        <v>643</v>
      </c>
      <c r="C2905" s="44" t="s">
        <v>641</v>
      </c>
      <c r="D2905" s="44"/>
      <c r="E2905" s="44"/>
      <c r="F2905" s="44"/>
      <c r="G2905" s="45">
        <v>3530436</v>
      </c>
      <c r="H2905" s="45"/>
      <c r="I2905" s="46" t="s">
        <v>567</v>
      </c>
      <c r="J2905" s="46"/>
      <c r="K2905" s="46"/>
      <c r="L2905" s="46"/>
      <c r="M2905" s="47" t="s">
        <v>587</v>
      </c>
      <c r="N2905" s="47"/>
      <c r="O2905" s="47"/>
      <c r="P2905" s="47" t="s">
        <v>608</v>
      </c>
      <c r="Q2905" s="47"/>
      <c r="R2905" s="47"/>
      <c r="S2905" s="48">
        <v>5.05</v>
      </c>
      <c r="T2905" s="48"/>
      <c r="U2905" s="1" t="s">
        <v>643</v>
      </c>
      <c r="V2905" s="48">
        <v>0</v>
      </c>
      <c r="W2905" s="47" t="s">
        <v>643</v>
      </c>
      <c r="X2905" s="49" t="s">
        <v>644</v>
      </c>
      <c r="Y2905" s="49"/>
      <c r="Z2905" s="49"/>
      <c r="AA2905" s="49"/>
      <c r="AB2905" s="50">
        <v>0</v>
      </c>
      <c r="AC2905" s="50"/>
      <c r="AD2905" s="1" t="s">
        <v>643</v>
      </c>
    </row>
    <row r="2906" spans="1:31" ht="10.35" customHeight="1" x14ac:dyDescent="0.15">
      <c r="A2906" s="43"/>
      <c r="C2906" s="44"/>
      <c r="D2906" s="44"/>
      <c r="E2906" s="44"/>
      <c r="F2906" s="44"/>
      <c r="G2906" s="45"/>
      <c r="H2906" s="45"/>
      <c r="I2906" s="46"/>
      <c r="J2906" s="46"/>
      <c r="K2906" s="46"/>
      <c r="L2906" s="46"/>
      <c r="M2906" s="47"/>
      <c r="N2906" s="47"/>
      <c r="O2906" s="47"/>
      <c r="P2906" s="47"/>
      <c r="Q2906" s="47"/>
      <c r="R2906" s="47"/>
      <c r="S2906" s="48"/>
      <c r="T2906" s="48"/>
      <c r="V2906" s="48"/>
      <c r="W2906" s="47"/>
      <c r="X2906" s="49"/>
      <c r="Y2906" s="49"/>
      <c r="Z2906" s="49"/>
      <c r="AA2906" s="49"/>
      <c r="AB2906" s="50"/>
      <c r="AC2906" s="50"/>
    </row>
    <row r="2907" spans="1:31" ht="11.1" customHeight="1" x14ac:dyDescent="0.15">
      <c r="A2907" s="6" t="s">
        <v>642</v>
      </c>
      <c r="C2907" s="40" t="s">
        <v>641</v>
      </c>
      <c r="D2907" s="40"/>
      <c r="E2907" s="40"/>
      <c r="F2907" s="40"/>
      <c r="G2907" s="51">
        <v>3530503</v>
      </c>
      <c r="H2907" s="51"/>
      <c r="I2907" s="52" t="s">
        <v>567</v>
      </c>
      <c r="J2907" s="52"/>
      <c r="K2907" s="52"/>
      <c r="L2907" s="52"/>
      <c r="M2907" s="53" t="s">
        <v>587</v>
      </c>
      <c r="N2907" s="53"/>
      <c r="O2907" s="53"/>
      <c r="P2907" s="53" t="s">
        <v>633</v>
      </c>
      <c r="Q2907" s="53"/>
      <c r="R2907" s="53"/>
      <c r="S2907" s="54">
        <v>6.53</v>
      </c>
      <c r="T2907" s="54"/>
      <c r="V2907" s="5">
        <v>0</v>
      </c>
      <c r="W2907" s="4" t="s">
        <v>643</v>
      </c>
      <c r="X2907" s="55" t="s">
        <v>644</v>
      </c>
      <c r="Y2907" s="55"/>
      <c r="Z2907" s="55"/>
      <c r="AA2907" s="55"/>
      <c r="AB2907" s="56">
        <v>0</v>
      </c>
      <c r="AC2907" s="56"/>
    </row>
    <row r="2908" spans="1:31" ht="11.1" customHeight="1" x14ac:dyDescent="0.15">
      <c r="A2908" s="6" t="s">
        <v>642</v>
      </c>
      <c r="C2908" s="40" t="s">
        <v>641</v>
      </c>
      <c r="D2908" s="40"/>
      <c r="E2908" s="40"/>
      <c r="F2908" s="40"/>
      <c r="G2908" s="51">
        <v>3530658</v>
      </c>
      <c r="H2908" s="51"/>
      <c r="I2908" s="52" t="s">
        <v>567</v>
      </c>
      <c r="J2908" s="52"/>
      <c r="K2908" s="52"/>
      <c r="L2908" s="52"/>
      <c r="M2908" s="53" t="s">
        <v>587</v>
      </c>
      <c r="N2908" s="53"/>
      <c r="O2908" s="53"/>
      <c r="P2908" s="53" t="s">
        <v>645</v>
      </c>
      <c r="Q2908" s="53"/>
      <c r="R2908" s="53"/>
      <c r="S2908" s="54">
        <v>4.12</v>
      </c>
      <c r="T2908" s="54"/>
      <c r="V2908" s="5">
        <v>0</v>
      </c>
      <c r="W2908" s="4" t="s">
        <v>643</v>
      </c>
      <c r="X2908" s="55" t="s">
        <v>644</v>
      </c>
      <c r="Y2908" s="55"/>
      <c r="Z2908" s="55"/>
      <c r="AA2908" s="55"/>
      <c r="AB2908" s="56">
        <v>0</v>
      </c>
      <c r="AC2908" s="56"/>
    </row>
    <row r="2909" spans="1:31" ht="11.1" customHeight="1" x14ac:dyDescent="0.15">
      <c r="A2909" s="6" t="s">
        <v>642</v>
      </c>
      <c r="C2909" s="40" t="s">
        <v>641</v>
      </c>
      <c r="D2909" s="40"/>
      <c r="E2909" s="40"/>
      <c r="F2909" s="40"/>
      <c r="G2909" s="51">
        <v>3530680</v>
      </c>
      <c r="H2909" s="51"/>
      <c r="I2909" s="52" t="s">
        <v>567</v>
      </c>
      <c r="J2909" s="52"/>
      <c r="K2909" s="52"/>
      <c r="L2909" s="52"/>
      <c r="M2909" s="53" t="s">
        <v>587</v>
      </c>
      <c r="N2909" s="53"/>
      <c r="O2909" s="53"/>
      <c r="P2909" s="53" t="s">
        <v>646</v>
      </c>
      <c r="Q2909" s="53"/>
      <c r="R2909" s="53"/>
      <c r="S2909" s="54">
        <v>4.07</v>
      </c>
      <c r="T2909" s="54"/>
      <c r="V2909" s="5">
        <v>0</v>
      </c>
      <c r="W2909" s="4" t="s">
        <v>643</v>
      </c>
      <c r="X2909" s="55" t="s">
        <v>644</v>
      </c>
      <c r="Y2909" s="55"/>
      <c r="Z2909" s="55"/>
      <c r="AA2909" s="55"/>
      <c r="AB2909" s="56">
        <v>0</v>
      </c>
      <c r="AC2909" s="56"/>
    </row>
    <row r="2910" spans="1:31" ht="11.1" customHeight="1" x14ac:dyDescent="0.15">
      <c r="A2910" s="6" t="s">
        <v>642</v>
      </c>
      <c r="C2910" s="40" t="s">
        <v>641</v>
      </c>
      <c r="D2910" s="40"/>
      <c r="E2910" s="40"/>
      <c r="F2910" s="40"/>
      <c r="G2910" s="51">
        <v>3530759</v>
      </c>
      <c r="H2910" s="51"/>
      <c r="I2910" s="52" t="s">
        <v>567</v>
      </c>
      <c r="J2910" s="52"/>
      <c r="K2910" s="52"/>
      <c r="L2910" s="52"/>
      <c r="M2910" s="53" t="s">
        <v>587</v>
      </c>
      <c r="N2910" s="53"/>
      <c r="O2910" s="53"/>
      <c r="P2910" s="53" t="s">
        <v>620</v>
      </c>
      <c r="Q2910" s="53"/>
      <c r="R2910" s="53"/>
      <c r="S2910" s="54">
        <v>4.57</v>
      </c>
      <c r="T2910" s="54"/>
      <c r="V2910" s="5">
        <v>0</v>
      </c>
      <c r="W2910" s="4" t="s">
        <v>643</v>
      </c>
      <c r="X2910" s="55" t="s">
        <v>644</v>
      </c>
      <c r="Y2910" s="55"/>
      <c r="Z2910" s="55"/>
      <c r="AA2910" s="55"/>
      <c r="AB2910" s="56">
        <v>0</v>
      </c>
      <c r="AC2910" s="56"/>
    </row>
    <row r="2911" spans="1:31" ht="11.1" customHeight="1" x14ac:dyDescent="0.15">
      <c r="A2911" s="6" t="s">
        <v>642</v>
      </c>
      <c r="C2911" s="40" t="s">
        <v>641</v>
      </c>
      <c r="D2911" s="40"/>
      <c r="E2911" s="40"/>
      <c r="F2911" s="40"/>
      <c r="G2911" s="51">
        <v>3533101</v>
      </c>
      <c r="H2911" s="51"/>
      <c r="I2911" s="52" t="s">
        <v>568</v>
      </c>
      <c r="J2911" s="52"/>
      <c r="K2911" s="52"/>
      <c r="L2911" s="52"/>
      <c r="M2911" s="53" t="s">
        <v>587</v>
      </c>
      <c r="N2911" s="53"/>
      <c r="O2911" s="53"/>
      <c r="P2911" s="53" t="s">
        <v>608</v>
      </c>
      <c r="Q2911" s="53"/>
      <c r="R2911" s="53"/>
      <c r="S2911" s="54">
        <v>4.18</v>
      </c>
      <c r="T2911" s="54"/>
      <c r="V2911" s="5">
        <v>0</v>
      </c>
      <c r="W2911" s="4" t="s">
        <v>643</v>
      </c>
      <c r="X2911" s="55" t="s">
        <v>644</v>
      </c>
      <c r="Y2911" s="55"/>
      <c r="Z2911" s="55"/>
      <c r="AA2911" s="55"/>
      <c r="AB2911" s="56">
        <v>0</v>
      </c>
      <c r="AC2911" s="56"/>
    </row>
    <row r="2912" spans="1:31" ht="11.1" customHeight="1" x14ac:dyDescent="0.15">
      <c r="A2912" s="6" t="s">
        <v>642</v>
      </c>
      <c r="C2912" s="40" t="s">
        <v>641</v>
      </c>
      <c r="D2912" s="40"/>
      <c r="E2912" s="40"/>
      <c r="F2912" s="40"/>
      <c r="G2912" s="51">
        <v>3533169</v>
      </c>
      <c r="H2912" s="51"/>
      <c r="I2912" s="52" t="s">
        <v>568</v>
      </c>
      <c r="J2912" s="52"/>
      <c r="K2912" s="52"/>
      <c r="L2912" s="52"/>
      <c r="M2912" s="53" t="s">
        <v>587</v>
      </c>
      <c r="N2912" s="53"/>
      <c r="O2912" s="53"/>
      <c r="P2912" s="53" t="s">
        <v>633</v>
      </c>
      <c r="Q2912" s="53"/>
      <c r="R2912" s="53"/>
      <c r="S2912" s="54">
        <v>5.8</v>
      </c>
      <c r="T2912" s="54"/>
      <c r="V2912" s="5">
        <v>0</v>
      </c>
      <c r="W2912" s="4" t="s">
        <v>643</v>
      </c>
      <c r="X2912" s="55" t="s">
        <v>644</v>
      </c>
      <c r="Y2912" s="55"/>
      <c r="Z2912" s="55"/>
      <c r="AA2912" s="55"/>
      <c r="AB2912" s="56">
        <v>0</v>
      </c>
      <c r="AC2912" s="56"/>
    </row>
    <row r="2913" spans="1:29" ht="11.1" customHeight="1" x14ac:dyDescent="0.15">
      <c r="A2913" s="6" t="s">
        <v>642</v>
      </c>
      <c r="C2913" s="40" t="s">
        <v>641</v>
      </c>
      <c r="D2913" s="40"/>
      <c r="E2913" s="40"/>
      <c r="F2913" s="40"/>
      <c r="G2913" s="51">
        <v>3533300</v>
      </c>
      <c r="H2913" s="51"/>
      <c r="I2913" s="52" t="s">
        <v>568</v>
      </c>
      <c r="J2913" s="52"/>
      <c r="K2913" s="52"/>
      <c r="L2913" s="52"/>
      <c r="M2913" s="53" t="s">
        <v>587</v>
      </c>
      <c r="N2913" s="53"/>
      <c r="O2913" s="53"/>
      <c r="P2913" s="53" t="s">
        <v>646</v>
      </c>
      <c r="Q2913" s="53"/>
      <c r="R2913" s="53"/>
      <c r="S2913" s="54">
        <v>4.33</v>
      </c>
      <c r="T2913" s="54"/>
      <c r="V2913" s="5">
        <v>0</v>
      </c>
      <c r="W2913" s="4" t="s">
        <v>643</v>
      </c>
      <c r="X2913" s="55" t="s">
        <v>644</v>
      </c>
      <c r="Y2913" s="55"/>
      <c r="Z2913" s="55"/>
      <c r="AA2913" s="55"/>
      <c r="AB2913" s="56">
        <v>0</v>
      </c>
      <c r="AC2913" s="56"/>
    </row>
    <row r="2914" spans="1:29" ht="11.1" customHeight="1" x14ac:dyDescent="0.15">
      <c r="A2914" s="6" t="s">
        <v>642</v>
      </c>
      <c r="C2914" s="40" t="s">
        <v>641</v>
      </c>
      <c r="D2914" s="40"/>
      <c r="E2914" s="40"/>
      <c r="F2914" s="40"/>
      <c r="G2914" s="51">
        <v>3533319</v>
      </c>
      <c r="H2914" s="51"/>
      <c r="I2914" s="52" t="s">
        <v>568</v>
      </c>
      <c r="J2914" s="52"/>
      <c r="K2914" s="52"/>
      <c r="L2914" s="52"/>
      <c r="M2914" s="53" t="s">
        <v>587</v>
      </c>
      <c r="N2914" s="53"/>
      <c r="O2914" s="53"/>
      <c r="P2914" s="53" t="s">
        <v>645</v>
      </c>
      <c r="Q2914" s="53"/>
      <c r="R2914" s="53"/>
      <c r="S2914" s="54">
        <v>4.08</v>
      </c>
      <c r="T2914" s="54"/>
      <c r="V2914" s="5">
        <v>0</v>
      </c>
      <c r="W2914" s="4" t="s">
        <v>643</v>
      </c>
      <c r="X2914" s="55" t="s">
        <v>644</v>
      </c>
      <c r="Y2914" s="55"/>
      <c r="Z2914" s="55"/>
      <c r="AA2914" s="55"/>
      <c r="AB2914" s="56">
        <v>0</v>
      </c>
      <c r="AC2914" s="56"/>
    </row>
    <row r="2915" spans="1:29" ht="11.1" customHeight="1" x14ac:dyDescent="0.15">
      <c r="A2915" s="6" t="s">
        <v>642</v>
      </c>
      <c r="C2915" s="40" t="s">
        <v>641</v>
      </c>
      <c r="D2915" s="40"/>
      <c r="E2915" s="40"/>
      <c r="F2915" s="40"/>
      <c r="G2915" s="51">
        <v>3533338</v>
      </c>
      <c r="H2915" s="51"/>
      <c r="I2915" s="52" t="s">
        <v>568</v>
      </c>
      <c r="J2915" s="52"/>
      <c r="K2915" s="52"/>
      <c r="L2915" s="52"/>
      <c r="M2915" s="53" t="s">
        <v>587</v>
      </c>
      <c r="N2915" s="53"/>
      <c r="O2915" s="53"/>
      <c r="P2915" s="53" t="s">
        <v>620</v>
      </c>
      <c r="Q2915" s="53"/>
      <c r="R2915" s="53"/>
      <c r="S2915" s="54">
        <v>3.94</v>
      </c>
      <c r="T2915" s="54"/>
      <c r="V2915" s="5">
        <v>0</v>
      </c>
      <c r="W2915" s="4" t="s">
        <v>643</v>
      </c>
      <c r="X2915" s="55" t="s">
        <v>644</v>
      </c>
      <c r="Y2915" s="55"/>
      <c r="Z2915" s="55"/>
      <c r="AA2915" s="55"/>
      <c r="AB2915" s="56">
        <v>0</v>
      </c>
      <c r="AC2915" s="56"/>
    </row>
    <row r="2916" spans="1:29" ht="11.1" customHeight="1" x14ac:dyDescent="0.15">
      <c r="A2916" s="6" t="s">
        <v>642</v>
      </c>
      <c r="C2916" s="40" t="s">
        <v>641</v>
      </c>
      <c r="D2916" s="40"/>
      <c r="E2916" s="40"/>
      <c r="F2916" s="40"/>
      <c r="G2916" s="51">
        <v>3535707</v>
      </c>
      <c r="H2916" s="51"/>
      <c r="I2916" s="52" t="s">
        <v>590</v>
      </c>
      <c r="J2916" s="52"/>
      <c r="K2916" s="52"/>
      <c r="L2916" s="52"/>
      <c r="M2916" s="53" t="s">
        <v>587</v>
      </c>
      <c r="N2916" s="53"/>
      <c r="O2916" s="53"/>
      <c r="P2916" s="53" t="s">
        <v>608</v>
      </c>
      <c r="Q2916" s="53"/>
      <c r="R2916" s="53"/>
      <c r="S2916" s="54">
        <v>4.67</v>
      </c>
      <c r="T2916" s="54"/>
      <c r="V2916" s="5">
        <v>0</v>
      </c>
      <c r="W2916" s="4" t="s">
        <v>643</v>
      </c>
      <c r="X2916" s="55" t="s">
        <v>644</v>
      </c>
      <c r="Y2916" s="55"/>
      <c r="Z2916" s="55"/>
      <c r="AA2916" s="55"/>
      <c r="AB2916" s="56">
        <v>0</v>
      </c>
      <c r="AC2916" s="56"/>
    </row>
    <row r="2917" spans="1:29" ht="11.1" customHeight="1" x14ac:dyDescent="0.15">
      <c r="A2917" s="6" t="s">
        <v>642</v>
      </c>
      <c r="C2917" s="40" t="s">
        <v>641</v>
      </c>
      <c r="D2917" s="40"/>
      <c r="E2917" s="40"/>
      <c r="F2917" s="40"/>
      <c r="G2917" s="51">
        <v>3535816</v>
      </c>
      <c r="H2917" s="51"/>
      <c r="I2917" s="52" t="s">
        <v>590</v>
      </c>
      <c r="J2917" s="52"/>
      <c r="K2917" s="52"/>
      <c r="L2917" s="52"/>
      <c r="M2917" s="53" t="s">
        <v>587</v>
      </c>
      <c r="N2917" s="53"/>
      <c r="O2917" s="53"/>
      <c r="P2917" s="53" t="s">
        <v>633</v>
      </c>
      <c r="Q2917" s="53"/>
      <c r="R2917" s="53"/>
      <c r="S2917" s="54">
        <v>6.79</v>
      </c>
      <c r="T2917" s="54"/>
      <c r="V2917" s="5">
        <v>0</v>
      </c>
      <c r="W2917" s="4" t="s">
        <v>643</v>
      </c>
      <c r="X2917" s="55" t="s">
        <v>644</v>
      </c>
      <c r="Y2917" s="55"/>
      <c r="Z2917" s="55"/>
      <c r="AA2917" s="55"/>
      <c r="AB2917" s="56">
        <v>0</v>
      </c>
      <c r="AC2917" s="56"/>
    </row>
    <row r="2918" spans="1:29" ht="11.1" customHeight="1" x14ac:dyDescent="0.15">
      <c r="A2918" s="6" t="s">
        <v>642</v>
      </c>
      <c r="C2918" s="40" t="s">
        <v>641</v>
      </c>
      <c r="D2918" s="40"/>
      <c r="E2918" s="40"/>
      <c r="F2918" s="40"/>
      <c r="G2918" s="51">
        <v>3536027</v>
      </c>
      <c r="H2918" s="51"/>
      <c r="I2918" s="52" t="s">
        <v>590</v>
      </c>
      <c r="J2918" s="52"/>
      <c r="K2918" s="52"/>
      <c r="L2918" s="52"/>
      <c r="M2918" s="53" t="s">
        <v>587</v>
      </c>
      <c r="N2918" s="53"/>
      <c r="O2918" s="53"/>
      <c r="P2918" s="53" t="s">
        <v>645</v>
      </c>
      <c r="Q2918" s="53"/>
      <c r="R2918" s="53"/>
      <c r="S2918" s="54">
        <v>4.6900000000000004</v>
      </c>
      <c r="T2918" s="54"/>
      <c r="V2918" s="5">
        <v>0</v>
      </c>
      <c r="W2918" s="4" t="s">
        <v>643</v>
      </c>
      <c r="X2918" s="55" t="s">
        <v>644</v>
      </c>
      <c r="Y2918" s="55"/>
      <c r="Z2918" s="55"/>
      <c r="AA2918" s="55"/>
      <c r="AB2918" s="56">
        <v>0</v>
      </c>
      <c r="AC2918" s="56"/>
    </row>
    <row r="2919" spans="1:29" ht="11.1" customHeight="1" x14ac:dyDescent="0.15">
      <c r="A2919" s="6" t="s">
        <v>642</v>
      </c>
      <c r="C2919" s="40" t="s">
        <v>641</v>
      </c>
      <c r="D2919" s="40"/>
      <c r="E2919" s="40"/>
      <c r="F2919" s="40"/>
      <c r="G2919" s="51">
        <v>3536047</v>
      </c>
      <c r="H2919" s="51"/>
      <c r="I2919" s="52" t="s">
        <v>590</v>
      </c>
      <c r="J2919" s="52"/>
      <c r="K2919" s="52"/>
      <c r="L2919" s="52"/>
      <c r="M2919" s="53" t="s">
        <v>587</v>
      </c>
      <c r="N2919" s="53"/>
      <c r="O2919" s="53"/>
      <c r="P2919" s="53" t="s">
        <v>646</v>
      </c>
      <c r="Q2919" s="53"/>
      <c r="R2919" s="53"/>
      <c r="S2919" s="54">
        <v>3.51</v>
      </c>
      <c r="T2919" s="54"/>
      <c r="V2919" s="5">
        <v>0</v>
      </c>
      <c r="W2919" s="4" t="s">
        <v>643</v>
      </c>
      <c r="X2919" s="55" t="s">
        <v>644</v>
      </c>
      <c r="Y2919" s="55"/>
      <c r="Z2919" s="55"/>
      <c r="AA2919" s="55"/>
      <c r="AB2919" s="56">
        <v>0</v>
      </c>
      <c r="AC2919" s="56"/>
    </row>
    <row r="2920" spans="1:29" ht="11.1" customHeight="1" x14ac:dyDescent="0.15">
      <c r="A2920" s="6" t="s">
        <v>642</v>
      </c>
      <c r="C2920" s="40" t="s">
        <v>641</v>
      </c>
      <c r="D2920" s="40"/>
      <c r="E2920" s="40"/>
      <c r="F2920" s="40"/>
      <c r="G2920" s="51">
        <v>3536059</v>
      </c>
      <c r="H2920" s="51"/>
      <c r="I2920" s="52" t="s">
        <v>590</v>
      </c>
      <c r="J2920" s="52"/>
      <c r="K2920" s="52"/>
      <c r="L2920" s="52"/>
      <c r="M2920" s="53" t="s">
        <v>587</v>
      </c>
      <c r="N2920" s="53"/>
      <c r="O2920" s="53"/>
      <c r="P2920" s="53" t="s">
        <v>620</v>
      </c>
      <c r="Q2920" s="53"/>
      <c r="R2920" s="53"/>
      <c r="S2920" s="54">
        <v>4.8099999999999996</v>
      </c>
      <c r="T2920" s="54"/>
      <c r="V2920" s="5">
        <v>0</v>
      </c>
      <c r="W2920" s="4" t="s">
        <v>643</v>
      </c>
      <c r="X2920" s="55" t="s">
        <v>644</v>
      </c>
      <c r="Y2920" s="55"/>
      <c r="Z2920" s="55"/>
      <c r="AA2920" s="55"/>
      <c r="AB2920" s="56">
        <v>0</v>
      </c>
      <c r="AC2920" s="56"/>
    </row>
    <row r="2921" spans="1:29" ht="11.1" customHeight="1" x14ac:dyDescent="0.15">
      <c r="A2921" s="6" t="s">
        <v>642</v>
      </c>
      <c r="C2921" s="40" t="s">
        <v>641</v>
      </c>
      <c r="D2921" s="40"/>
      <c r="E2921" s="40"/>
      <c r="F2921" s="40"/>
      <c r="G2921" s="51">
        <v>3537509</v>
      </c>
      <c r="H2921" s="51"/>
      <c r="I2921" s="52" t="s">
        <v>591</v>
      </c>
      <c r="J2921" s="52"/>
      <c r="K2921" s="52"/>
      <c r="L2921" s="52"/>
      <c r="M2921" s="53" t="s">
        <v>587</v>
      </c>
      <c r="N2921" s="53"/>
      <c r="O2921" s="53"/>
      <c r="P2921" s="53" t="s">
        <v>608</v>
      </c>
      <c r="Q2921" s="53"/>
      <c r="R2921" s="53"/>
      <c r="S2921" s="54">
        <v>3.96</v>
      </c>
      <c r="T2921" s="54"/>
      <c r="V2921" s="5">
        <v>0</v>
      </c>
      <c r="W2921" s="4" t="s">
        <v>643</v>
      </c>
      <c r="X2921" s="55" t="s">
        <v>644</v>
      </c>
      <c r="Y2921" s="55"/>
      <c r="Z2921" s="55"/>
      <c r="AA2921" s="55"/>
      <c r="AB2921" s="56">
        <v>0</v>
      </c>
      <c r="AC2921" s="56"/>
    </row>
    <row r="2922" spans="1:29" ht="11.1" customHeight="1" x14ac:dyDescent="0.15">
      <c r="A2922" s="6" t="s">
        <v>642</v>
      </c>
      <c r="C2922" s="40" t="s">
        <v>641</v>
      </c>
      <c r="D2922" s="40"/>
      <c r="E2922" s="40"/>
      <c r="F2922" s="40"/>
      <c r="G2922" s="51">
        <v>3537525</v>
      </c>
      <c r="H2922" s="51"/>
      <c r="I2922" s="52" t="s">
        <v>591</v>
      </c>
      <c r="J2922" s="52"/>
      <c r="K2922" s="52"/>
      <c r="L2922" s="52"/>
      <c r="M2922" s="53" t="s">
        <v>587</v>
      </c>
      <c r="N2922" s="53"/>
      <c r="O2922" s="53"/>
      <c r="P2922" s="53" t="s">
        <v>658</v>
      </c>
      <c r="Q2922" s="53"/>
      <c r="R2922" s="53"/>
      <c r="S2922" s="54">
        <v>4.71</v>
      </c>
      <c r="T2922" s="54"/>
      <c r="V2922" s="5">
        <v>0</v>
      </c>
      <c r="W2922" s="4" t="s">
        <v>643</v>
      </c>
      <c r="X2922" s="55" t="s">
        <v>644</v>
      </c>
      <c r="Y2922" s="55"/>
      <c r="Z2922" s="55"/>
      <c r="AA2922" s="55"/>
      <c r="AB2922" s="56">
        <v>0</v>
      </c>
      <c r="AC2922" s="56"/>
    </row>
    <row r="2923" spans="1:29" ht="11.1" customHeight="1" x14ac:dyDescent="0.15">
      <c r="A2923" s="6" t="s">
        <v>642</v>
      </c>
      <c r="C2923" s="40" t="s">
        <v>641</v>
      </c>
      <c r="D2923" s="40"/>
      <c r="E2923" s="40"/>
      <c r="F2923" s="40"/>
      <c r="G2923" s="51">
        <v>3537658</v>
      </c>
      <c r="H2923" s="51"/>
      <c r="I2923" s="52" t="s">
        <v>591</v>
      </c>
      <c r="J2923" s="52"/>
      <c r="K2923" s="52"/>
      <c r="L2923" s="52"/>
      <c r="M2923" s="53" t="s">
        <v>587</v>
      </c>
      <c r="N2923" s="53"/>
      <c r="O2923" s="53"/>
      <c r="P2923" s="53" t="s">
        <v>633</v>
      </c>
      <c r="Q2923" s="53"/>
      <c r="R2923" s="53"/>
      <c r="S2923" s="54">
        <v>5.82</v>
      </c>
      <c r="T2923" s="54"/>
      <c r="V2923" s="5">
        <v>0</v>
      </c>
      <c r="W2923" s="4" t="s">
        <v>643</v>
      </c>
      <c r="X2923" s="55" t="s">
        <v>644</v>
      </c>
      <c r="Y2923" s="55"/>
      <c r="Z2923" s="55"/>
      <c r="AA2923" s="55"/>
      <c r="AB2923" s="56">
        <v>0</v>
      </c>
      <c r="AC2923" s="56"/>
    </row>
    <row r="2924" spans="1:29" ht="11.1" customHeight="1" x14ac:dyDescent="0.15">
      <c r="A2924" s="6" t="s">
        <v>642</v>
      </c>
      <c r="C2924" s="40" t="s">
        <v>641</v>
      </c>
      <c r="D2924" s="40"/>
      <c r="E2924" s="40"/>
      <c r="F2924" s="40"/>
      <c r="G2924" s="51">
        <v>3537733</v>
      </c>
      <c r="H2924" s="51"/>
      <c r="I2924" s="52" t="s">
        <v>591</v>
      </c>
      <c r="J2924" s="52"/>
      <c r="K2924" s="52"/>
      <c r="L2924" s="52"/>
      <c r="M2924" s="53" t="s">
        <v>587</v>
      </c>
      <c r="N2924" s="53"/>
      <c r="O2924" s="53"/>
      <c r="P2924" s="53" t="s">
        <v>645</v>
      </c>
      <c r="Q2924" s="53"/>
      <c r="R2924" s="53"/>
      <c r="S2924" s="54">
        <v>3.48</v>
      </c>
      <c r="T2924" s="54"/>
      <c r="V2924" s="5">
        <v>0</v>
      </c>
      <c r="W2924" s="4" t="s">
        <v>643</v>
      </c>
      <c r="X2924" s="55" t="s">
        <v>644</v>
      </c>
      <c r="Y2924" s="55"/>
      <c r="Z2924" s="55"/>
      <c r="AA2924" s="55"/>
      <c r="AB2924" s="56">
        <v>0</v>
      </c>
      <c r="AC2924" s="56"/>
    </row>
    <row r="2925" spans="1:29" ht="11.1" customHeight="1" x14ac:dyDescent="0.15">
      <c r="A2925" s="6" t="s">
        <v>642</v>
      </c>
      <c r="C2925" s="40" t="s">
        <v>641</v>
      </c>
      <c r="D2925" s="40"/>
      <c r="E2925" s="40"/>
      <c r="F2925" s="40"/>
      <c r="G2925" s="51">
        <v>3537743</v>
      </c>
      <c r="H2925" s="51"/>
      <c r="I2925" s="52" t="s">
        <v>591</v>
      </c>
      <c r="J2925" s="52"/>
      <c r="K2925" s="52"/>
      <c r="L2925" s="52"/>
      <c r="M2925" s="53" t="s">
        <v>587</v>
      </c>
      <c r="N2925" s="53"/>
      <c r="O2925" s="53"/>
      <c r="P2925" s="53" t="s">
        <v>646</v>
      </c>
      <c r="Q2925" s="53"/>
      <c r="R2925" s="53"/>
      <c r="S2925" s="54">
        <v>4.57</v>
      </c>
      <c r="T2925" s="54"/>
      <c r="V2925" s="5">
        <v>0</v>
      </c>
      <c r="W2925" s="4" t="s">
        <v>643</v>
      </c>
      <c r="X2925" s="55" t="s">
        <v>644</v>
      </c>
      <c r="Y2925" s="55"/>
      <c r="Z2925" s="55"/>
      <c r="AA2925" s="55"/>
      <c r="AB2925" s="56">
        <v>0</v>
      </c>
      <c r="AC2925" s="56"/>
    </row>
    <row r="2926" spans="1:29" ht="11.1" customHeight="1" x14ac:dyDescent="0.15">
      <c r="A2926" s="6" t="s">
        <v>642</v>
      </c>
      <c r="C2926" s="40" t="s">
        <v>641</v>
      </c>
      <c r="D2926" s="40"/>
      <c r="E2926" s="40"/>
      <c r="F2926" s="40"/>
      <c r="G2926" s="51">
        <v>3537781</v>
      </c>
      <c r="H2926" s="51"/>
      <c r="I2926" s="52" t="s">
        <v>591</v>
      </c>
      <c r="J2926" s="52"/>
      <c r="K2926" s="52"/>
      <c r="L2926" s="52"/>
      <c r="M2926" s="53" t="s">
        <v>587</v>
      </c>
      <c r="N2926" s="53"/>
      <c r="O2926" s="53"/>
      <c r="P2926" s="53" t="s">
        <v>620</v>
      </c>
      <c r="Q2926" s="53"/>
      <c r="R2926" s="53"/>
      <c r="S2926" s="54">
        <v>4.17</v>
      </c>
      <c r="T2926" s="54"/>
      <c r="V2926" s="5">
        <v>0</v>
      </c>
      <c r="W2926" s="4" t="s">
        <v>643</v>
      </c>
      <c r="X2926" s="55" t="s">
        <v>644</v>
      </c>
      <c r="Y2926" s="55"/>
      <c r="Z2926" s="55"/>
      <c r="AA2926" s="55"/>
      <c r="AB2926" s="56">
        <v>0</v>
      </c>
      <c r="AC2926" s="56"/>
    </row>
    <row r="2927" spans="1:29" ht="11.1" customHeight="1" x14ac:dyDescent="0.15">
      <c r="A2927" s="6" t="s">
        <v>642</v>
      </c>
      <c r="C2927" s="40" t="s">
        <v>641</v>
      </c>
      <c r="D2927" s="40"/>
      <c r="E2927" s="40"/>
      <c r="F2927" s="40"/>
      <c r="G2927" s="51">
        <v>3539716</v>
      </c>
      <c r="H2927" s="51"/>
      <c r="I2927" s="52" t="s">
        <v>592</v>
      </c>
      <c r="J2927" s="52"/>
      <c r="K2927" s="52"/>
      <c r="L2927" s="52"/>
      <c r="M2927" s="53" t="s">
        <v>587</v>
      </c>
      <c r="N2927" s="53"/>
      <c r="O2927" s="53"/>
      <c r="P2927" s="53" t="s">
        <v>608</v>
      </c>
      <c r="Q2927" s="53"/>
      <c r="R2927" s="53"/>
      <c r="S2927" s="54">
        <v>4.66</v>
      </c>
      <c r="T2927" s="54"/>
      <c r="V2927" s="5">
        <v>0</v>
      </c>
      <c r="W2927" s="4" t="s">
        <v>643</v>
      </c>
      <c r="X2927" s="55" t="s">
        <v>644</v>
      </c>
      <c r="Y2927" s="55"/>
      <c r="Z2927" s="55"/>
      <c r="AA2927" s="55"/>
      <c r="AB2927" s="56">
        <v>0</v>
      </c>
      <c r="AC2927" s="56"/>
    </row>
    <row r="2928" spans="1:29" ht="11.1" customHeight="1" x14ac:dyDescent="0.15">
      <c r="A2928" s="6" t="s">
        <v>642</v>
      </c>
      <c r="C2928" s="40" t="s">
        <v>641</v>
      </c>
      <c r="D2928" s="40"/>
      <c r="E2928" s="40"/>
      <c r="F2928" s="40"/>
      <c r="G2928" s="51">
        <v>3539815</v>
      </c>
      <c r="H2928" s="51"/>
      <c r="I2928" s="52" t="s">
        <v>592</v>
      </c>
      <c r="J2928" s="52"/>
      <c r="K2928" s="52"/>
      <c r="L2928" s="52"/>
      <c r="M2928" s="53" t="s">
        <v>587</v>
      </c>
      <c r="N2928" s="53"/>
      <c r="O2928" s="53"/>
      <c r="P2928" s="53" t="s">
        <v>633</v>
      </c>
      <c r="Q2928" s="53"/>
      <c r="R2928" s="53"/>
      <c r="S2928" s="54">
        <v>6.52</v>
      </c>
      <c r="T2928" s="54"/>
      <c r="V2928" s="5">
        <v>0</v>
      </c>
      <c r="W2928" s="4" t="s">
        <v>643</v>
      </c>
      <c r="X2928" s="55" t="s">
        <v>644</v>
      </c>
      <c r="Y2928" s="55"/>
      <c r="Z2928" s="55"/>
      <c r="AA2928" s="55"/>
      <c r="AB2928" s="56">
        <v>0</v>
      </c>
      <c r="AC2928" s="56"/>
    </row>
    <row r="2929" spans="1:29" ht="11.1" customHeight="1" x14ac:dyDescent="0.15">
      <c r="A2929" s="6" t="s">
        <v>642</v>
      </c>
      <c r="C2929" s="40" t="s">
        <v>641</v>
      </c>
      <c r="D2929" s="40"/>
      <c r="E2929" s="40"/>
      <c r="F2929" s="40"/>
      <c r="G2929" s="51">
        <v>3540033</v>
      </c>
      <c r="H2929" s="51"/>
      <c r="I2929" s="52" t="s">
        <v>592</v>
      </c>
      <c r="J2929" s="52"/>
      <c r="K2929" s="52"/>
      <c r="L2929" s="52"/>
      <c r="M2929" s="53" t="s">
        <v>587</v>
      </c>
      <c r="N2929" s="53"/>
      <c r="O2929" s="53"/>
      <c r="P2929" s="53" t="s">
        <v>646</v>
      </c>
      <c r="Q2929" s="53"/>
      <c r="R2929" s="53"/>
      <c r="S2929" s="54">
        <v>3.86</v>
      </c>
      <c r="T2929" s="54"/>
      <c r="V2929" s="5">
        <v>0</v>
      </c>
      <c r="W2929" s="4" t="s">
        <v>643</v>
      </c>
      <c r="X2929" s="55" t="s">
        <v>644</v>
      </c>
      <c r="Y2929" s="55"/>
      <c r="Z2929" s="55"/>
      <c r="AA2929" s="55"/>
      <c r="AB2929" s="56">
        <v>0</v>
      </c>
      <c r="AC2929" s="56"/>
    </row>
    <row r="2930" spans="1:29" ht="11.1" customHeight="1" x14ac:dyDescent="0.15">
      <c r="A2930" s="6" t="s">
        <v>642</v>
      </c>
      <c r="C2930" s="40" t="s">
        <v>641</v>
      </c>
      <c r="D2930" s="40"/>
      <c r="E2930" s="40"/>
      <c r="F2930" s="40"/>
      <c r="G2930" s="51">
        <v>3540037</v>
      </c>
      <c r="H2930" s="51"/>
      <c r="I2930" s="52" t="s">
        <v>592</v>
      </c>
      <c r="J2930" s="52"/>
      <c r="K2930" s="52"/>
      <c r="L2930" s="52"/>
      <c r="M2930" s="53" t="s">
        <v>587</v>
      </c>
      <c r="N2930" s="53"/>
      <c r="O2930" s="53"/>
      <c r="P2930" s="53" t="s">
        <v>645</v>
      </c>
      <c r="Q2930" s="53"/>
      <c r="R2930" s="53"/>
      <c r="S2930" s="54">
        <v>4.2</v>
      </c>
      <c r="T2930" s="54"/>
      <c r="V2930" s="5">
        <v>0</v>
      </c>
      <c r="W2930" s="4" t="s">
        <v>643</v>
      </c>
      <c r="X2930" s="55" t="s">
        <v>644</v>
      </c>
      <c r="Y2930" s="55"/>
      <c r="Z2930" s="55"/>
      <c r="AA2930" s="55"/>
      <c r="AB2930" s="56">
        <v>0</v>
      </c>
      <c r="AC2930" s="56"/>
    </row>
    <row r="2931" spans="1:29" ht="11.1" customHeight="1" x14ac:dyDescent="0.15">
      <c r="A2931" s="6" t="s">
        <v>642</v>
      </c>
      <c r="C2931" s="40" t="s">
        <v>641</v>
      </c>
      <c r="D2931" s="40"/>
      <c r="E2931" s="40"/>
      <c r="F2931" s="40"/>
      <c r="G2931" s="51">
        <v>3540040</v>
      </c>
      <c r="H2931" s="51"/>
      <c r="I2931" s="52" t="s">
        <v>592</v>
      </c>
      <c r="J2931" s="52"/>
      <c r="K2931" s="52"/>
      <c r="L2931" s="52"/>
      <c r="M2931" s="53" t="s">
        <v>587</v>
      </c>
      <c r="N2931" s="53"/>
      <c r="O2931" s="53"/>
      <c r="P2931" s="53" t="s">
        <v>620</v>
      </c>
      <c r="Q2931" s="53"/>
      <c r="R2931" s="53"/>
      <c r="S2931" s="54">
        <v>4.3</v>
      </c>
      <c r="T2931" s="54"/>
      <c r="V2931" s="5">
        <v>0</v>
      </c>
      <c r="W2931" s="4" t="s">
        <v>643</v>
      </c>
      <c r="X2931" s="55" t="s">
        <v>644</v>
      </c>
      <c r="Y2931" s="55"/>
      <c r="Z2931" s="55"/>
      <c r="AA2931" s="55"/>
      <c r="AB2931" s="56">
        <v>0</v>
      </c>
      <c r="AC2931" s="56"/>
    </row>
    <row r="2932" spans="1:29" ht="11.1" customHeight="1" x14ac:dyDescent="0.15">
      <c r="A2932" s="6" t="s">
        <v>642</v>
      </c>
      <c r="C2932" s="40" t="s">
        <v>641</v>
      </c>
      <c r="D2932" s="40"/>
      <c r="E2932" s="40"/>
      <c r="F2932" s="40"/>
      <c r="G2932" s="51">
        <v>3540081</v>
      </c>
      <c r="H2932" s="51"/>
      <c r="I2932" s="52" t="s">
        <v>592</v>
      </c>
      <c r="J2932" s="52"/>
      <c r="K2932" s="52"/>
      <c r="L2932" s="52"/>
      <c r="M2932" s="53" t="s">
        <v>587</v>
      </c>
      <c r="N2932" s="53"/>
      <c r="O2932" s="53"/>
      <c r="P2932" s="53" t="s">
        <v>589</v>
      </c>
      <c r="Q2932" s="53"/>
      <c r="R2932" s="53"/>
      <c r="S2932" s="54">
        <v>4.57</v>
      </c>
      <c r="T2932" s="54"/>
      <c r="V2932" s="5">
        <v>0</v>
      </c>
      <c r="W2932" s="4" t="s">
        <v>643</v>
      </c>
      <c r="X2932" s="55" t="s">
        <v>644</v>
      </c>
      <c r="Y2932" s="55"/>
      <c r="Z2932" s="55"/>
      <c r="AA2932" s="55"/>
      <c r="AB2932" s="56">
        <v>0</v>
      </c>
      <c r="AC2932" s="56"/>
    </row>
    <row r="2933" spans="1:29" ht="11.1" customHeight="1" x14ac:dyDescent="0.15">
      <c r="A2933" s="6" t="s">
        <v>642</v>
      </c>
      <c r="C2933" s="40" t="s">
        <v>641</v>
      </c>
      <c r="D2933" s="40"/>
      <c r="E2933" s="40"/>
      <c r="F2933" s="40"/>
      <c r="G2933" s="51">
        <v>3542908</v>
      </c>
      <c r="H2933" s="51"/>
      <c r="I2933" s="52" t="s">
        <v>593</v>
      </c>
      <c r="J2933" s="52"/>
      <c r="K2933" s="52"/>
      <c r="L2933" s="52"/>
      <c r="M2933" s="53" t="s">
        <v>587</v>
      </c>
      <c r="N2933" s="53"/>
      <c r="O2933" s="53"/>
      <c r="P2933" s="53" t="s">
        <v>608</v>
      </c>
      <c r="Q2933" s="53"/>
      <c r="R2933" s="53"/>
      <c r="S2933" s="54">
        <v>5.09</v>
      </c>
      <c r="T2933" s="54"/>
      <c r="V2933" s="5">
        <v>0</v>
      </c>
      <c r="W2933" s="4" t="s">
        <v>643</v>
      </c>
      <c r="X2933" s="55" t="s">
        <v>644</v>
      </c>
      <c r="Y2933" s="55"/>
      <c r="Z2933" s="55"/>
      <c r="AA2933" s="55"/>
      <c r="AB2933" s="56">
        <v>0</v>
      </c>
      <c r="AC2933" s="56"/>
    </row>
    <row r="2934" spans="1:29" ht="11.1" customHeight="1" x14ac:dyDescent="0.15">
      <c r="A2934" s="6" t="s">
        <v>642</v>
      </c>
      <c r="C2934" s="40" t="s">
        <v>641</v>
      </c>
      <c r="D2934" s="40"/>
      <c r="E2934" s="40"/>
      <c r="F2934" s="40"/>
      <c r="G2934" s="51">
        <v>3542963</v>
      </c>
      <c r="H2934" s="51"/>
      <c r="I2934" s="52" t="s">
        <v>593</v>
      </c>
      <c r="J2934" s="52"/>
      <c r="K2934" s="52"/>
      <c r="L2934" s="52"/>
      <c r="M2934" s="53" t="s">
        <v>587</v>
      </c>
      <c r="N2934" s="53"/>
      <c r="O2934" s="53"/>
      <c r="P2934" s="53" t="s">
        <v>633</v>
      </c>
      <c r="Q2934" s="53"/>
      <c r="R2934" s="53"/>
      <c r="S2934" s="54">
        <v>7.24</v>
      </c>
      <c r="T2934" s="54"/>
      <c r="V2934" s="5">
        <v>0</v>
      </c>
      <c r="W2934" s="4" t="s">
        <v>643</v>
      </c>
      <c r="X2934" s="55" t="s">
        <v>644</v>
      </c>
      <c r="Y2934" s="55"/>
      <c r="Z2934" s="55"/>
      <c r="AA2934" s="55"/>
      <c r="AB2934" s="56">
        <v>0</v>
      </c>
      <c r="AC2934" s="56"/>
    </row>
    <row r="2935" spans="1:29" ht="11.1" customHeight="1" x14ac:dyDescent="0.15">
      <c r="A2935" s="6" t="s">
        <v>642</v>
      </c>
      <c r="C2935" s="40" t="s">
        <v>641</v>
      </c>
      <c r="D2935" s="40"/>
      <c r="E2935" s="40"/>
      <c r="F2935" s="40"/>
      <c r="G2935" s="51">
        <v>3543118</v>
      </c>
      <c r="H2935" s="51"/>
      <c r="I2935" s="52" t="s">
        <v>593</v>
      </c>
      <c r="J2935" s="52"/>
      <c r="K2935" s="52"/>
      <c r="L2935" s="52"/>
      <c r="M2935" s="53" t="s">
        <v>587</v>
      </c>
      <c r="N2935" s="53"/>
      <c r="O2935" s="53"/>
      <c r="P2935" s="53" t="s">
        <v>645</v>
      </c>
      <c r="Q2935" s="53"/>
      <c r="R2935" s="53"/>
      <c r="S2935" s="54">
        <v>4.0999999999999996</v>
      </c>
      <c r="T2935" s="54"/>
      <c r="V2935" s="5">
        <v>0</v>
      </c>
      <c r="W2935" s="4" t="s">
        <v>643</v>
      </c>
      <c r="X2935" s="55" t="s">
        <v>644</v>
      </c>
      <c r="Y2935" s="55"/>
      <c r="Z2935" s="55"/>
      <c r="AA2935" s="55"/>
      <c r="AB2935" s="56">
        <v>0</v>
      </c>
      <c r="AC2935" s="56"/>
    </row>
    <row r="2936" spans="1:29" ht="11.1" customHeight="1" x14ac:dyDescent="0.15">
      <c r="A2936" s="6" t="s">
        <v>642</v>
      </c>
      <c r="C2936" s="40" t="s">
        <v>641</v>
      </c>
      <c r="D2936" s="40"/>
      <c r="E2936" s="40"/>
      <c r="F2936" s="40"/>
      <c r="G2936" s="51">
        <v>3543214</v>
      </c>
      <c r="H2936" s="51"/>
      <c r="I2936" s="52" t="s">
        <v>593</v>
      </c>
      <c r="J2936" s="52"/>
      <c r="K2936" s="52"/>
      <c r="L2936" s="52"/>
      <c r="M2936" s="53" t="s">
        <v>587</v>
      </c>
      <c r="N2936" s="53"/>
      <c r="O2936" s="53"/>
      <c r="P2936" s="53" t="s">
        <v>620</v>
      </c>
      <c r="Q2936" s="53"/>
      <c r="R2936" s="53"/>
      <c r="S2936" s="54">
        <v>4.95</v>
      </c>
      <c r="T2936" s="54"/>
      <c r="V2936" s="5">
        <v>0</v>
      </c>
      <c r="W2936" s="4" t="s">
        <v>643</v>
      </c>
      <c r="X2936" s="55" t="s">
        <v>644</v>
      </c>
      <c r="Y2936" s="55"/>
      <c r="Z2936" s="55"/>
      <c r="AA2936" s="55"/>
      <c r="AB2936" s="56">
        <v>0</v>
      </c>
      <c r="AC2936" s="56"/>
    </row>
    <row r="2937" spans="1:29" ht="11.1" customHeight="1" x14ac:dyDescent="0.15">
      <c r="A2937" s="6" t="s">
        <v>642</v>
      </c>
      <c r="C2937" s="40" t="s">
        <v>641</v>
      </c>
      <c r="D2937" s="40"/>
      <c r="E2937" s="40"/>
      <c r="F2937" s="40"/>
      <c r="G2937" s="51">
        <v>3545675</v>
      </c>
      <c r="H2937" s="51"/>
      <c r="I2937" s="52" t="s">
        <v>594</v>
      </c>
      <c r="J2937" s="52"/>
      <c r="K2937" s="52"/>
      <c r="L2937" s="52"/>
      <c r="M2937" s="53" t="s">
        <v>587</v>
      </c>
      <c r="N2937" s="53"/>
      <c r="O2937" s="53"/>
      <c r="P2937" s="53" t="s">
        <v>608</v>
      </c>
      <c r="Q2937" s="53"/>
      <c r="R2937" s="53"/>
      <c r="S2937" s="54">
        <v>4.3499999999999996</v>
      </c>
      <c r="T2937" s="54"/>
      <c r="V2937" s="5">
        <v>0</v>
      </c>
      <c r="W2937" s="4" t="s">
        <v>643</v>
      </c>
      <c r="X2937" s="55" t="s">
        <v>644</v>
      </c>
      <c r="Y2937" s="55"/>
      <c r="Z2937" s="55"/>
      <c r="AA2937" s="55"/>
      <c r="AB2937" s="56">
        <v>0</v>
      </c>
      <c r="AC2937" s="56"/>
    </row>
    <row r="2938" spans="1:29" ht="11.1" customHeight="1" x14ac:dyDescent="0.15">
      <c r="A2938" s="6" t="s">
        <v>642</v>
      </c>
      <c r="C2938" s="40" t="s">
        <v>641</v>
      </c>
      <c r="D2938" s="40"/>
      <c r="E2938" s="40"/>
      <c r="F2938" s="40"/>
      <c r="G2938" s="51">
        <v>3545741</v>
      </c>
      <c r="H2938" s="51"/>
      <c r="I2938" s="52" t="s">
        <v>594</v>
      </c>
      <c r="J2938" s="52"/>
      <c r="K2938" s="52"/>
      <c r="L2938" s="52"/>
      <c r="M2938" s="53" t="s">
        <v>587</v>
      </c>
      <c r="N2938" s="53"/>
      <c r="O2938" s="53"/>
      <c r="P2938" s="53" t="s">
        <v>633</v>
      </c>
      <c r="Q2938" s="53"/>
      <c r="R2938" s="53"/>
      <c r="S2938" s="54">
        <v>6.15</v>
      </c>
      <c r="T2938" s="54"/>
      <c r="V2938" s="5">
        <v>0</v>
      </c>
      <c r="W2938" s="4" t="s">
        <v>643</v>
      </c>
      <c r="X2938" s="55" t="s">
        <v>644</v>
      </c>
      <c r="Y2938" s="55"/>
      <c r="Z2938" s="55"/>
      <c r="AA2938" s="55"/>
      <c r="AB2938" s="56">
        <v>0</v>
      </c>
      <c r="AC2938" s="56"/>
    </row>
    <row r="2939" spans="1:29" ht="11.1" customHeight="1" x14ac:dyDescent="0.15">
      <c r="A2939" s="6" t="s">
        <v>642</v>
      </c>
      <c r="C2939" s="40" t="s">
        <v>641</v>
      </c>
      <c r="D2939" s="40"/>
      <c r="E2939" s="40"/>
      <c r="F2939" s="40"/>
      <c r="G2939" s="51">
        <v>3545889</v>
      </c>
      <c r="H2939" s="51"/>
      <c r="I2939" s="52" t="s">
        <v>594</v>
      </c>
      <c r="J2939" s="52"/>
      <c r="K2939" s="52"/>
      <c r="L2939" s="52"/>
      <c r="M2939" s="53" t="s">
        <v>587</v>
      </c>
      <c r="N2939" s="53"/>
      <c r="O2939" s="53"/>
      <c r="P2939" s="53" t="s">
        <v>646</v>
      </c>
      <c r="Q2939" s="53"/>
      <c r="R2939" s="53"/>
      <c r="S2939" s="54">
        <v>4.1399999999999997</v>
      </c>
      <c r="T2939" s="54"/>
      <c r="V2939" s="5">
        <v>0</v>
      </c>
      <c r="W2939" s="4" t="s">
        <v>643</v>
      </c>
      <c r="X2939" s="55" t="s">
        <v>644</v>
      </c>
      <c r="Y2939" s="55"/>
      <c r="Z2939" s="55"/>
      <c r="AA2939" s="55"/>
      <c r="AB2939" s="56">
        <v>0</v>
      </c>
      <c r="AC2939" s="56"/>
    </row>
    <row r="2940" spans="1:29" ht="11.1" customHeight="1" x14ac:dyDescent="0.15">
      <c r="A2940" s="6" t="s">
        <v>642</v>
      </c>
      <c r="C2940" s="40" t="s">
        <v>641</v>
      </c>
      <c r="D2940" s="40"/>
      <c r="E2940" s="40"/>
      <c r="F2940" s="40"/>
      <c r="G2940" s="51">
        <v>3545952</v>
      </c>
      <c r="H2940" s="51"/>
      <c r="I2940" s="52" t="s">
        <v>594</v>
      </c>
      <c r="J2940" s="52"/>
      <c r="K2940" s="52"/>
      <c r="L2940" s="52"/>
      <c r="M2940" s="53" t="s">
        <v>587</v>
      </c>
      <c r="N2940" s="53"/>
      <c r="O2940" s="53"/>
      <c r="P2940" s="53" t="s">
        <v>620</v>
      </c>
      <c r="Q2940" s="53"/>
      <c r="R2940" s="53"/>
      <c r="S2940" s="54">
        <v>3.91</v>
      </c>
      <c r="T2940" s="54"/>
      <c r="V2940" s="5">
        <v>0</v>
      </c>
      <c r="W2940" s="4" t="s">
        <v>643</v>
      </c>
      <c r="X2940" s="55" t="s">
        <v>644</v>
      </c>
      <c r="Y2940" s="55"/>
      <c r="Z2940" s="55"/>
      <c r="AA2940" s="55"/>
      <c r="AB2940" s="56">
        <v>0</v>
      </c>
      <c r="AC2940" s="56"/>
    </row>
    <row r="2941" spans="1:29" ht="11.1" customHeight="1" x14ac:dyDescent="0.15">
      <c r="A2941" s="6" t="s">
        <v>642</v>
      </c>
      <c r="C2941" s="40" t="s">
        <v>641</v>
      </c>
      <c r="D2941" s="40"/>
      <c r="E2941" s="40"/>
      <c r="F2941" s="40"/>
      <c r="G2941" s="51">
        <v>3545954</v>
      </c>
      <c r="H2941" s="51"/>
      <c r="I2941" s="52" t="s">
        <v>594</v>
      </c>
      <c r="J2941" s="52"/>
      <c r="K2941" s="52"/>
      <c r="L2941" s="52"/>
      <c r="M2941" s="53" t="s">
        <v>587</v>
      </c>
      <c r="N2941" s="53"/>
      <c r="O2941" s="53"/>
      <c r="P2941" s="53" t="s">
        <v>645</v>
      </c>
      <c r="Q2941" s="53"/>
      <c r="R2941" s="53"/>
      <c r="S2941" s="54">
        <v>4.22</v>
      </c>
      <c r="T2941" s="54"/>
      <c r="V2941" s="5">
        <v>0</v>
      </c>
      <c r="W2941" s="4" t="s">
        <v>643</v>
      </c>
      <c r="X2941" s="55" t="s">
        <v>644</v>
      </c>
      <c r="Y2941" s="55"/>
      <c r="Z2941" s="55"/>
      <c r="AA2941" s="55"/>
      <c r="AB2941" s="56">
        <v>0</v>
      </c>
      <c r="AC2941" s="56"/>
    </row>
    <row r="2942" spans="1:29" ht="11.1" customHeight="1" x14ac:dyDescent="0.15">
      <c r="A2942" s="6" t="s">
        <v>642</v>
      </c>
      <c r="C2942" s="40" t="s">
        <v>641</v>
      </c>
      <c r="D2942" s="40"/>
      <c r="E2942" s="40"/>
      <c r="F2942" s="40"/>
      <c r="G2942" s="51">
        <v>3547527</v>
      </c>
      <c r="H2942" s="51"/>
      <c r="I2942" s="52" t="s">
        <v>595</v>
      </c>
      <c r="J2942" s="52"/>
      <c r="K2942" s="52"/>
      <c r="L2942" s="52"/>
      <c r="M2942" s="53" t="s">
        <v>587</v>
      </c>
      <c r="N2942" s="53"/>
      <c r="O2942" s="53"/>
      <c r="P2942" s="53" t="s">
        <v>608</v>
      </c>
      <c r="Q2942" s="53"/>
      <c r="R2942" s="53"/>
      <c r="S2942" s="54">
        <v>4.1399999999999997</v>
      </c>
      <c r="T2942" s="54"/>
      <c r="V2942" s="5">
        <v>0</v>
      </c>
      <c r="W2942" s="4" t="s">
        <v>643</v>
      </c>
      <c r="X2942" s="55" t="s">
        <v>644</v>
      </c>
      <c r="Y2942" s="55"/>
      <c r="Z2942" s="55"/>
      <c r="AA2942" s="55"/>
      <c r="AB2942" s="56">
        <v>0</v>
      </c>
      <c r="AC2942" s="56"/>
    </row>
    <row r="2943" spans="1:29" ht="11.1" customHeight="1" x14ac:dyDescent="0.15">
      <c r="A2943" s="6" t="s">
        <v>642</v>
      </c>
      <c r="C2943" s="40" t="s">
        <v>641</v>
      </c>
      <c r="D2943" s="40"/>
      <c r="E2943" s="40"/>
      <c r="F2943" s="40"/>
      <c r="G2943" s="51">
        <v>3547546</v>
      </c>
      <c r="H2943" s="51"/>
      <c r="I2943" s="52" t="s">
        <v>595</v>
      </c>
      <c r="J2943" s="52"/>
      <c r="K2943" s="52"/>
      <c r="L2943" s="52"/>
      <c r="M2943" s="53" t="s">
        <v>587</v>
      </c>
      <c r="N2943" s="53"/>
      <c r="O2943" s="53"/>
      <c r="P2943" s="53" t="s">
        <v>633</v>
      </c>
      <c r="Q2943" s="53"/>
      <c r="R2943" s="53"/>
      <c r="S2943" s="54">
        <v>2.67</v>
      </c>
      <c r="T2943" s="54"/>
      <c r="V2943" s="5">
        <v>0</v>
      </c>
      <c r="W2943" s="4" t="s">
        <v>643</v>
      </c>
      <c r="X2943" s="55" t="s">
        <v>644</v>
      </c>
      <c r="Y2943" s="55"/>
      <c r="Z2943" s="55"/>
      <c r="AA2943" s="55"/>
      <c r="AB2943" s="56">
        <v>0</v>
      </c>
      <c r="AC2943" s="56"/>
    </row>
    <row r="2944" spans="1:29" ht="11.1" customHeight="1" x14ac:dyDescent="0.15">
      <c r="A2944" s="6" t="s">
        <v>642</v>
      </c>
      <c r="C2944" s="40" t="s">
        <v>641</v>
      </c>
      <c r="D2944" s="40"/>
      <c r="E2944" s="40"/>
      <c r="F2944" s="40"/>
      <c r="G2944" s="51">
        <v>3547660</v>
      </c>
      <c r="H2944" s="51"/>
      <c r="I2944" s="52" t="s">
        <v>595</v>
      </c>
      <c r="J2944" s="52"/>
      <c r="K2944" s="52"/>
      <c r="L2944" s="52"/>
      <c r="M2944" s="53" t="s">
        <v>587</v>
      </c>
      <c r="N2944" s="53"/>
      <c r="O2944" s="53"/>
      <c r="P2944" s="53" t="s">
        <v>645</v>
      </c>
      <c r="Q2944" s="53"/>
      <c r="R2944" s="53"/>
      <c r="S2944" s="54">
        <v>3.22</v>
      </c>
      <c r="T2944" s="54"/>
      <c r="V2944" s="5">
        <v>0</v>
      </c>
      <c r="W2944" s="4" t="s">
        <v>643</v>
      </c>
      <c r="X2944" s="55" t="s">
        <v>644</v>
      </c>
      <c r="Y2944" s="55"/>
      <c r="Z2944" s="55"/>
      <c r="AA2944" s="55"/>
      <c r="AB2944" s="56">
        <v>0</v>
      </c>
      <c r="AC2944" s="56"/>
    </row>
    <row r="2945" spans="1:31" ht="11.1" customHeight="1" x14ac:dyDescent="0.15">
      <c r="A2945" s="6" t="s">
        <v>642</v>
      </c>
      <c r="C2945" s="40" t="s">
        <v>641</v>
      </c>
      <c r="D2945" s="40"/>
      <c r="E2945" s="40"/>
      <c r="F2945" s="40"/>
      <c r="G2945" s="51">
        <v>3547699</v>
      </c>
      <c r="H2945" s="51"/>
      <c r="I2945" s="52" t="s">
        <v>595</v>
      </c>
      <c r="J2945" s="52"/>
      <c r="K2945" s="52"/>
      <c r="L2945" s="52"/>
      <c r="M2945" s="53" t="s">
        <v>587</v>
      </c>
      <c r="N2945" s="53"/>
      <c r="O2945" s="53"/>
      <c r="P2945" s="53" t="s">
        <v>620</v>
      </c>
      <c r="Q2945" s="53"/>
      <c r="R2945" s="53"/>
      <c r="S2945" s="54">
        <v>3.35</v>
      </c>
      <c r="T2945" s="54"/>
      <c r="V2945" s="5">
        <v>0</v>
      </c>
      <c r="W2945" s="4" t="s">
        <v>643</v>
      </c>
      <c r="X2945" s="55" t="s">
        <v>644</v>
      </c>
      <c r="Y2945" s="55"/>
      <c r="Z2945" s="55"/>
      <c r="AA2945" s="55"/>
      <c r="AB2945" s="56">
        <v>0</v>
      </c>
      <c r="AC2945" s="56"/>
    </row>
    <row r="2946" spans="1:31" ht="11.1" customHeight="1" x14ac:dyDescent="0.15">
      <c r="A2946" s="6" t="s">
        <v>642</v>
      </c>
      <c r="C2946" s="40" t="s">
        <v>641</v>
      </c>
      <c r="D2946" s="40"/>
      <c r="E2946" s="40"/>
      <c r="F2946" s="40"/>
      <c r="G2946" s="51">
        <v>3547728</v>
      </c>
      <c r="H2946" s="51"/>
      <c r="I2946" s="52" t="s">
        <v>595</v>
      </c>
      <c r="J2946" s="52"/>
      <c r="K2946" s="52"/>
      <c r="L2946" s="52"/>
      <c r="M2946" s="53" t="s">
        <v>587</v>
      </c>
      <c r="N2946" s="53"/>
      <c r="O2946" s="53"/>
      <c r="P2946" s="53" t="s">
        <v>646</v>
      </c>
      <c r="Q2946" s="53"/>
      <c r="R2946" s="53"/>
      <c r="S2946" s="54">
        <v>5.63</v>
      </c>
      <c r="T2946" s="54"/>
      <c r="V2946" s="5">
        <v>0</v>
      </c>
      <c r="W2946" s="4" t="s">
        <v>643</v>
      </c>
      <c r="X2946" s="55" t="s">
        <v>644</v>
      </c>
      <c r="Y2946" s="55"/>
      <c r="Z2946" s="55"/>
      <c r="AA2946" s="55"/>
      <c r="AB2946" s="56">
        <v>0</v>
      </c>
      <c r="AC2946" s="56"/>
    </row>
    <row r="2947" spans="1:31" ht="11.1" customHeight="1" x14ac:dyDescent="0.15">
      <c r="A2947" s="6" t="s">
        <v>642</v>
      </c>
      <c r="C2947" s="40" t="s">
        <v>641</v>
      </c>
      <c r="D2947" s="40"/>
      <c r="E2947" s="40"/>
      <c r="F2947" s="40"/>
      <c r="G2947" s="51">
        <v>3550106</v>
      </c>
      <c r="H2947" s="51"/>
      <c r="I2947" s="52" t="s">
        <v>596</v>
      </c>
      <c r="J2947" s="52"/>
      <c r="K2947" s="52"/>
      <c r="L2947" s="52"/>
      <c r="M2947" s="53" t="s">
        <v>587</v>
      </c>
      <c r="N2947" s="53"/>
      <c r="O2947" s="53"/>
      <c r="P2947" s="53" t="s">
        <v>608</v>
      </c>
      <c r="Q2947" s="53"/>
      <c r="R2947" s="53"/>
      <c r="S2947" s="54">
        <v>6.74</v>
      </c>
      <c r="T2947" s="54"/>
      <c r="V2947" s="5">
        <v>0</v>
      </c>
      <c r="W2947" s="4" t="s">
        <v>643</v>
      </c>
      <c r="X2947" s="55" t="s">
        <v>644</v>
      </c>
      <c r="Y2947" s="55"/>
      <c r="Z2947" s="55"/>
      <c r="AA2947" s="55"/>
      <c r="AB2947" s="56">
        <v>0</v>
      </c>
      <c r="AC2947" s="56"/>
    </row>
    <row r="2948" spans="1:31" ht="11.1" customHeight="1" x14ac:dyDescent="0.15">
      <c r="A2948" s="6" t="s">
        <v>642</v>
      </c>
      <c r="C2948" s="40" t="s">
        <v>641</v>
      </c>
      <c r="D2948" s="40"/>
      <c r="E2948" s="40"/>
      <c r="F2948" s="40"/>
      <c r="G2948" s="51">
        <v>3550166</v>
      </c>
      <c r="H2948" s="51"/>
      <c r="I2948" s="52" t="s">
        <v>596</v>
      </c>
      <c r="J2948" s="52"/>
      <c r="K2948" s="52"/>
      <c r="L2948" s="52"/>
      <c r="M2948" s="53" t="s">
        <v>587</v>
      </c>
      <c r="N2948" s="53"/>
      <c r="O2948" s="53"/>
      <c r="P2948" s="53" t="s">
        <v>633</v>
      </c>
      <c r="Q2948" s="53"/>
      <c r="R2948" s="53"/>
      <c r="S2948" s="54">
        <v>8.3000000000000007</v>
      </c>
      <c r="T2948" s="54"/>
      <c r="V2948" s="5">
        <v>0</v>
      </c>
      <c r="W2948" s="4" t="s">
        <v>643</v>
      </c>
      <c r="X2948" s="55" t="s">
        <v>644</v>
      </c>
      <c r="Y2948" s="55"/>
      <c r="Z2948" s="55"/>
      <c r="AA2948" s="55"/>
      <c r="AB2948" s="56">
        <v>0</v>
      </c>
      <c r="AC2948" s="56"/>
    </row>
    <row r="2949" spans="1:31" ht="11.1" customHeight="1" x14ac:dyDescent="0.15">
      <c r="A2949" s="6" t="s">
        <v>642</v>
      </c>
      <c r="C2949" s="40" t="s">
        <v>641</v>
      </c>
      <c r="D2949" s="40"/>
      <c r="E2949" s="40"/>
      <c r="F2949" s="40"/>
      <c r="G2949" s="51">
        <v>3550347</v>
      </c>
      <c r="H2949" s="51"/>
      <c r="I2949" s="52" t="s">
        <v>596</v>
      </c>
      <c r="J2949" s="52"/>
      <c r="K2949" s="52"/>
      <c r="L2949" s="52"/>
      <c r="M2949" s="53" t="s">
        <v>587</v>
      </c>
      <c r="N2949" s="53"/>
      <c r="O2949" s="53"/>
      <c r="P2949" s="53" t="s">
        <v>645</v>
      </c>
      <c r="Q2949" s="53"/>
      <c r="R2949" s="53"/>
      <c r="S2949" s="54">
        <v>5.32</v>
      </c>
      <c r="T2949" s="54"/>
      <c r="V2949" s="5">
        <v>0</v>
      </c>
      <c r="W2949" s="4" t="s">
        <v>643</v>
      </c>
      <c r="X2949" s="55" t="s">
        <v>644</v>
      </c>
      <c r="Y2949" s="55"/>
      <c r="Z2949" s="55"/>
      <c r="AA2949" s="55"/>
      <c r="AB2949" s="56">
        <v>0</v>
      </c>
      <c r="AC2949" s="56"/>
    </row>
    <row r="2950" spans="1:31" ht="11.1" customHeight="1" x14ac:dyDescent="0.15">
      <c r="A2950" s="6" t="s">
        <v>642</v>
      </c>
      <c r="C2950" s="40" t="s">
        <v>641</v>
      </c>
      <c r="D2950" s="40"/>
      <c r="E2950" s="40"/>
      <c r="F2950" s="40"/>
      <c r="G2950" s="51">
        <v>3550375</v>
      </c>
      <c r="H2950" s="51"/>
      <c r="I2950" s="52" t="s">
        <v>596</v>
      </c>
      <c r="J2950" s="52"/>
      <c r="K2950" s="52"/>
      <c r="L2950" s="52"/>
      <c r="M2950" s="53" t="s">
        <v>587</v>
      </c>
      <c r="N2950" s="53"/>
      <c r="O2950" s="53"/>
      <c r="P2950" s="53" t="s">
        <v>646</v>
      </c>
      <c r="Q2950" s="53"/>
      <c r="R2950" s="53"/>
      <c r="S2950" s="54">
        <v>6.18</v>
      </c>
      <c r="T2950" s="54"/>
      <c r="V2950" s="5">
        <v>0</v>
      </c>
      <c r="W2950" s="4" t="s">
        <v>643</v>
      </c>
      <c r="X2950" s="55" t="s">
        <v>644</v>
      </c>
      <c r="Y2950" s="55"/>
      <c r="Z2950" s="55"/>
      <c r="AA2950" s="55"/>
      <c r="AB2950" s="56">
        <v>0</v>
      </c>
      <c r="AC2950" s="56"/>
    </row>
    <row r="2951" spans="1:31" ht="11.1" customHeight="1" x14ac:dyDescent="0.15">
      <c r="A2951" s="6" t="s">
        <v>642</v>
      </c>
      <c r="C2951" s="40" t="s">
        <v>641</v>
      </c>
      <c r="D2951" s="40"/>
      <c r="E2951" s="40"/>
      <c r="F2951" s="40"/>
      <c r="G2951" s="51">
        <v>3550419</v>
      </c>
      <c r="H2951" s="51"/>
      <c r="I2951" s="52" t="s">
        <v>596</v>
      </c>
      <c r="J2951" s="52"/>
      <c r="K2951" s="52"/>
      <c r="L2951" s="52"/>
      <c r="M2951" s="53" t="s">
        <v>587</v>
      </c>
      <c r="N2951" s="53"/>
      <c r="O2951" s="53"/>
      <c r="P2951" s="53" t="s">
        <v>620</v>
      </c>
      <c r="Q2951" s="53"/>
      <c r="R2951" s="53"/>
      <c r="S2951" s="54">
        <v>6.2</v>
      </c>
      <c r="T2951" s="54"/>
      <c r="V2951" s="5">
        <v>0</v>
      </c>
      <c r="W2951" s="4" t="s">
        <v>643</v>
      </c>
      <c r="X2951" s="55" t="s">
        <v>644</v>
      </c>
      <c r="Y2951" s="55"/>
      <c r="Z2951" s="55"/>
      <c r="AA2951" s="55"/>
      <c r="AB2951" s="56">
        <v>0</v>
      </c>
      <c r="AC2951" s="56"/>
    </row>
    <row r="2952" spans="1:31" ht="2.1" customHeight="1" x14ac:dyDescent="0.15"/>
    <row r="2953" spans="1:31" ht="13.9" customHeight="1" x14ac:dyDescent="0.15">
      <c r="Q2953" s="37" t="s">
        <v>659</v>
      </c>
      <c r="R2953" s="37"/>
      <c r="S2953" s="37"/>
      <c r="AA2953" s="57" t="s">
        <v>604</v>
      </c>
      <c r="AB2953" s="57"/>
      <c r="AC2953" s="57"/>
      <c r="AD2953" s="57"/>
      <c r="AE2953" s="57"/>
    </row>
    <row r="2954" spans="1:31" ht="13.9" customHeight="1" x14ac:dyDescent="0.15">
      <c r="A2954" s="2" t="s">
        <v>648</v>
      </c>
      <c r="C2954" s="40" t="s">
        <v>649</v>
      </c>
      <c r="D2954" s="40"/>
      <c r="E2954" s="40"/>
      <c r="G2954" s="41" t="s">
        <v>650</v>
      </c>
      <c r="H2954" s="41"/>
      <c r="I2954" s="40" t="s">
        <v>651</v>
      </c>
      <c r="J2954" s="40"/>
      <c r="K2954" s="40"/>
      <c r="L2954" s="40"/>
      <c r="M2954" s="40" t="s">
        <v>652</v>
      </c>
      <c r="N2954" s="40"/>
      <c r="O2954" s="40"/>
      <c r="P2954" s="40" t="s">
        <v>653</v>
      </c>
      <c r="Q2954" s="40"/>
      <c r="R2954" s="40"/>
      <c r="S2954" s="42" t="s">
        <v>654</v>
      </c>
      <c r="T2954" s="42"/>
      <c r="V2954" s="3" t="s">
        <v>655</v>
      </c>
      <c r="Z2954" s="42" t="s">
        <v>656</v>
      </c>
      <c r="AA2954" s="42"/>
      <c r="AB2954" s="42" t="s">
        <v>657</v>
      </c>
      <c r="AC2954" s="42"/>
    </row>
    <row r="2955" spans="1:31" ht="0.75" customHeight="1" x14ac:dyDescent="0.15">
      <c r="A2955" s="43" t="s">
        <v>642</v>
      </c>
      <c r="B2955" s="1" t="s">
        <v>643</v>
      </c>
      <c r="C2955" s="44" t="s">
        <v>641</v>
      </c>
      <c r="D2955" s="44"/>
      <c r="E2955" s="44"/>
      <c r="F2955" s="44"/>
      <c r="G2955" s="45">
        <v>3553101</v>
      </c>
      <c r="H2955" s="45"/>
      <c r="I2955" s="46" t="s">
        <v>597</v>
      </c>
      <c r="J2955" s="46"/>
      <c r="K2955" s="46"/>
      <c r="L2955" s="46"/>
      <c r="M2955" s="47" t="s">
        <v>587</v>
      </c>
      <c r="N2955" s="47"/>
      <c r="O2955" s="47"/>
      <c r="P2955" s="47" t="s">
        <v>608</v>
      </c>
      <c r="Q2955" s="47"/>
      <c r="R2955" s="47"/>
      <c r="S2955" s="48">
        <v>4.9000000000000004</v>
      </c>
      <c r="T2955" s="48"/>
      <c r="U2955" s="1" t="s">
        <v>643</v>
      </c>
      <c r="V2955" s="48">
        <v>0</v>
      </c>
      <c r="W2955" s="47" t="s">
        <v>643</v>
      </c>
      <c r="X2955" s="49" t="s">
        <v>644</v>
      </c>
      <c r="Y2955" s="49"/>
      <c r="Z2955" s="49"/>
      <c r="AA2955" s="49"/>
      <c r="AB2955" s="50">
        <v>0</v>
      </c>
      <c r="AC2955" s="50"/>
      <c r="AD2955" s="1" t="s">
        <v>643</v>
      </c>
    </row>
    <row r="2956" spans="1:31" ht="10.35" customHeight="1" x14ac:dyDescent="0.15">
      <c r="A2956" s="43"/>
      <c r="C2956" s="44"/>
      <c r="D2956" s="44"/>
      <c r="E2956" s="44"/>
      <c r="F2956" s="44"/>
      <c r="G2956" s="45"/>
      <c r="H2956" s="45"/>
      <c r="I2956" s="46"/>
      <c r="J2956" s="46"/>
      <c r="K2956" s="46"/>
      <c r="L2956" s="46"/>
      <c r="M2956" s="47"/>
      <c r="N2956" s="47"/>
      <c r="O2956" s="47"/>
      <c r="P2956" s="47"/>
      <c r="Q2956" s="47"/>
      <c r="R2956" s="47"/>
      <c r="S2956" s="48"/>
      <c r="T2956" s="48"/>
      <c r="V2956" s="48"/>
      <c r="W2956" s="47"/>
      <c r="X2956" s="49"/>
      <c r="Y2956" s="49"/>
      <c r="Z2956" s="49"/>
      <c r="AA2956" s="49"/>
      <c r="AB2956" s="50"/>
      <c r="AC2956" s="50"/>
    </row>
    <row r="2957" spans="1:31" ht="11.1" customHeight="1" x14ac:dyDescent="0.15">
      <c r="A2957" s="6" t="s">
        <v>642</v>
      </c>
      <c r="C2957" s="40" t="s">
        <v>641</v>
      </c>
      <c r="D2957" s="40"/>
      <c r="E2957" s="40"/>
      <c r="F2957" s="40"/>
      <c r="G2957" s="51">
        <v>3553201</v>
      </c>
      <c r="H2957" s="51"/>
      <c r="I2957" s="52" t="s">
        <v>597</v>
      </c>
      <c r="J2957" s="52"/>
      <c r="K2957" s="52"/>
      <c r="L2957" s="52"/>
      <c r="M2957" s="53" t="s">
        <v>587</v>
      </c>
      <c r="N2957" s="53"/>
      <c r="O2957" s="53"/>
      <c r="P2957" s="53" t="s">
        <v>633</v>
      </c>
      <c r="Q2957" s="53"/>
      <c r="R2957" s="53"/>
      <c r="S2957" s="54">
        <v>7</v>
      </c>
      <c r="T2957" s="54"/>
      <c r="V2957" s="5">
        <v>0</v>
      </c>
      <c r="W2957" s="4" t="s">
        <v>643</v>
      </c>
      <c r="X2957" s="55" t="s">
        <v>644</v>
      </c>
      <c r="Y2957" s="55"/>
      <c r="Z2957" s="55"/>
      <c r="AA2957" s="55"/>
      <c r="AB2957" s="56">
        <v>0</v>
      </c>
      <c r="AC2957" s="56"/>
    </row>
    <row r="2958" spans="1:31" ht="11.1" customHeight="1" x14ac:dyDescent="0.15">
      <c r="A2958" s="6" t="s">
        <v>642</v>
      </c>
      <c r="C2958" s="40" t="s">
        <v>641</v>
      </c>
      <c r="D2958" s="40"/>
      <c r="E2958" s="40"/>
      <c r="F2958" s="40"/>
      <c r="G2958" s="51">
        <v>3553347</v>
      </c>
      <c r="H2958" s="51"/>
      <c r="I2958" s="52" t="s">
        <v>597</v>
      </c>
      <c r="J2958" s="52"/>
      <c r="K2958" s="52"/>
      <c r="L2958" s="52"/>
      <c r="M2958" s="53" t="s">
        <v>587</v>
      </c>
      <c r="N2958" s="53"/>
      <c r="O2958" s="53"/>
      <c r="P2958" s="53" t="s">
        <v>645</v>
      </c>
      <c r="Q2958" s="53"/>
      <c r="R2958" s="53"/>
      <c r="S2958" s="54">
        <v>4.6900000000000004</v>
      </c>
      <c r="T2958" s="54"/>
      <c r="V2958" s="5">
        <v>0</v>
      </c>
      <c r="W2958" s="4" t="s">
        <v>643</v>
      </c>
      <c r="X2958" s="55" t="s">
        <v>644</v>
      </c>
      <c r="Y2958" s="55"/>
      <c r="Z2958" s="55"/>
      <c r="AA2958" s="55"/>
      <c r="AB2958" s="56">
        <v>0</v>
      </c>
      <c r="AC2958" s="56"/>
    </row>
    <row r="2959" spans="1:31" ht="11.1" customHeight="1" x14ac:dyDescent="0.15">
      <c r="A2959" s="6" t="s">
        <v>642</v>
      </c>
      <c r="C2959" s="40" t="s">
        <v>641</v>
      </c>
      <c r="D2959" s="40"/>
      <c r="E2959" s="40"/>
      <c r="F2959" s="40"/>
      <c r="G2959" s="51">
        <v>3553388</v>
      </c>
      <c r="H2959" s="51"/>
      <c r="I2959" s="52" t="s">
        <v>597</v>
      </c>
      <c r="J2959" s="52"/>
      <c r="K2959" s="52"/>
      <c r="L2959" s="52"/>
      <c r="M2959" s="53" t="s">
        <v>587</v>
      </c>
      <c r="N2959" s="53"/>
      <c r="O2959" s="53"/>
      <c r="P2959" s="53" t="s">
        <v>646</v>
      </c>
      <c r="Q2959" s="53"/>
      <c r="R2959" s="53"/>
      <c r="S2959" s="54">
        <v>4.59</v>
      </c>
      <c r="T2959" s="54"/>
      <c r="V2959" s="5">
        <v>0</v>
      </c>
      <c r="W2959" s="4" t="s">
        <v>643</v>
      </c>
      <c r="X2959" s="55" t="s">
        <v>644</v>
      </c>
      <c r="Y2959" s="55"/>
      <c r="Z2959" s="55"/>
      <c r="AA2959" s="55"/>
      <c r="AB2959" s="56">
        <v>0</v>
      </c>
      <c r="AC2959" s="56"/>
    </row>
    <row r="2960" spans="1:31" ht="11.1" customHeight="1" x14ac:dyDescent="0.15">
      <c r="A2960" s="6" t="s">
        <v>642</v>
      </c>
      <c r="C2960" s="40" t="s">
        <v>641</v>
      </c>
      <c r="D2960" s="40"/>
      <c r="E2960" s="40"/>
      <c r="F2960" s="40"/>
      <c r="G2960" s="51">
        <v>3553405</v>
      </c>
      <c r="H2960" s="51"/>
      <c r="I2960" s="52" t="s">
        <v>597</v>
      </c>
      <c r="J2960" s="52"/>
      <c r="K2960" s="52"/>
      <c r="L2960" s="52"/>
      <c r="M2960" s="53" t="s">
        <v>587</v>
      </c>
      <c r="N2960" s="53"/>
      <c r="O2960" s="53"/>
      <c r="P2960" s="53" t="s">
        <v>620</v>
      </c>
      <c r="Q2960" s="53"/>
      <c r="R2960" s="53"/>
      <c r="S2960" s="54">
        <v>4.58</v>
      </c>
      <c r="T2960" s="54"/>
      <c r="V2960" s="5">
        <v>0</v>
      </c>
      <c r="W2960" s="4" t="s">
        <v>643</v>
      </c>
      <c r="X2960" s="55" t="s">
        <v>644</v>
      </c>
      <c r="Y2960" s="55"/>
      <c r="Z2960" s="55"/>
      <c r="AA2960" s="55"/>
      <c r="AB2960" s="56">
        <v>0</v>
      </c>
      <c r="AC2960" s="56"/>
    </row>
    <row r="2961" spans="1:29" ht="11.1" customHeight="1" x14ac:dyDescent="0.15">
      <c r="A2961" s="6" t="s">
        <v>642</v>
      </c>
      <c r="C2961" s="40" t="s">
        <v>641</v>
      </c>
      <c r="D2961" s="40"/>
      <c r="E2961" s="40"/>
      <c r="F2961" s="40"/>
      <c r="G2961" s="51">
        <v>3556126</v>
      </c>
      <c r="H2961" s="51"/>
      <c r="I2961" s="52" t="s">
        <v>599</v>
      </c>
      <c r="J2961" s="52"/>
      <c r="K2961" s="52"/>
      <c r="L2961" s="52"/>
      <c r="M2961" s="53" t="s">
        <v>587</v>
      </c>
      <c r="N2961" s="53"/>
      <c r="O2961" s="53"/>
      <c r="P2961" s="53" t="s">
        <v>608</v>
      </c>
      <c r="Q2961" s="53"/>
      <c r="R2961" s="53"/>
      <c r="S2961" s="54">
        <v>6.15</v>
      </c>
      <c r="T2961" s="54"/>
      <c r="V2961" s="5">
        <v>0</v>
      </c>
      <c r="W2961" s="4" t="s">
        <v>643</v>
      </c>
      <c r="X2961" s="55" t="s">
        <v>644</v>
      </c>
      <c r="Y2961" s="55"/>
      <c r="Z2961" s="55"/>
      <c r="AA2961" s="55"/>
      <c r="AB2961" s="56">
        <v>0</v>
      </c>
      <c r="AC2961" s="56"/>
    </row>
    <row r="2962" spans="1:29" ht="11.1" customHeight="1" x14ac:dyDescent="0.15">
      <c r="A2962" s="6" t="s">
        <v>642</v>
      </c>
      <c r="C2962" s="40" t="s">
        <v>641</v>
      </c>
      <c r="D2962" s="40"/>
      <c r="E2962" s="40"/>
      <c r="F2962" s="40"/>
      <c r="G2962" s="51">
        <v>3556255</v>
      </c>
      <c r="H2962" s="51"/>
      <c r="I2962" s="52" t="s">
        <v>599</v>
      </c>
      <c r="J2962" s="52"/>
      <c r="K2962" s="52"/>
      <c r="L2962" s="52"/>
      <c r="M2962" s="53" t="s">
        <v>587</v>
      </c>
      <c r="N2962" s="53"/>
      <c r="O2962" s="53"/>
      <c r="P2962" s="53" t="s">
        <v>598</v>
      </c>
      <c r="Q2962" s="53"/>
      <c r="R2962" s="53"/>
      <c r="S2962" s="54">
        <v>8.2899999999999991</v>
      </c>
      <c r="T2962" s="54"/>
      <c r="V2962" s="5">
        <v>0</v>
      </c>
      <c r="W2962" s="4" t="s">
        <v>643</v>
      </c>
      <c r="X2962" s="55" t="s">
        <v>644</v>
      </c>
      <c r="Y2962" s="55"/>
      <c r="Z2962" s="55"/>
      <c r="AA2962" s="55"/>
      <c r="AB2962" s="56">
        <v>0</v>
      </c>
      <c r="AC2962" s="56"/>
    </row>
    <row r="2963" spans="1:29" ht="11.1" customHeight="1" x14ac:dyDescent="0.15">
      <c r="A2963" s="6" t="s">
        <v>642</v>
      </c>
      <c r="C2963" s="40" t="s">
        <v>641</v>
      </c>
      <c r="D2963" s="40"/>
      <c r="E2963" s="40"/>
      <c r="F2963" s="40"/>
      <c r="G2963" s="51">
        <v>3556398</v>
      </c>
      <c r="H2963" s="51"/>
      <c r="I2963" s="52" t="s">
        <v>599</v>
      </c>
      <c r="J2963" s="52"/>
      <c r="K2963" s="52"/>
      <c r="L2963" s="52"/>
      <c r="M2963" s="53" t="s">
        <v>587</v>
      </c>
      <c r="N2963" s="53"/>
      <c r="O2963" s="53"/>
      <c r="P2963" s="53" t="s">
        <v>646</v>
      </c>
      <c r="Q2963" s="53"/>
      <c r="R2963" s="53"/>
      <c r="S2963" s="54">
        <v>5.14</v>
      </c>
      <c r="T2963" s="54"/>
      <c r="V2963" s="5">
        <v>0</v>
      </c>
      <c r="W2963" s="4" t="s">
        <v>643</v>
      </c>
      <c r="X2963" s="55" t="s">
        <v>644</v>
      </c>
      <c r="Y2963" s="55"/>
      <c r="Z2963" s="55"/>
      <c r="AA2963" s="55"/>
      <c r="AB2963" s="56">
        <v>0</v>
      </c>
      <c r="AC2963" s="56"/>
    </row>
    <row r="2964" spans="1:29" ht="11.1" customHeight="1" x14ac:dyDescent="0.15">
      <c r="A2964" s="6" t="s">
        <v>642</v>
      </c>
      <c r="C2964" s="40" t="s">
        <v>641</v>
      </c>
      <c r="D2964" s="40"/>
      <c r="E2964" s="40"/>
      <c r="F2964" s="40"/>
      <c r="G2964" s="51">
        <v>3556429</v>
      </c>
      <c r="H2964" s="51"/>
      <c r="I2964" s="52" t="s">
        <v>599</v>
      </c>
      <c r="J2964" s="52"/>
      <c r="K2964" s="52"/>
      <c r="L2964" s="52"/>
      <c r="M2964" s="53" t="s">
        <v>587</v>
      </c>
      <c r="N2964" s="53"/>
      <c r="O2964" s="53"/>
      <c r="P2964" s="53" t="s">
        <v>620</v>
      </c>
      <c r="Q2964" s="53"/>
      <c r="R2964" s="53"/>
      <c r="S2964" s="54">
        <v>4.9000000000000004</v>
      </c>
      <c r="T2964" s="54"/>
      <c r="V2964" s="5">
        <v>0</v>
      </c>
      <c r="W2964" s="4" t="s">
        <v>643</v>
      </c>
      <c r="X2964" s="55" t="s">
        <v>644</v>
      </c>
      <c r="Y2964" s="55"/>
      <c r="Z2964" s="55"/>
      <c r="AA2964" s="55"/>
      <c r="AB2964" s="56">
        <v>0</v>
      </c>
      <c r="AC2964" s="56"/>
    </row>
    <row r="2965" spans="1:29" ht="11.1" customHeight="1" x14ac:dyDescent="0.15">
      <c r="A2965" s="6" t="s">
        <v>642</v>
      </c>
      <c r="C2965" s="40" t="s">
        <v>641</v>
      </c>
      <c r="D2965" s="40"/>
      <c r="E2965" s="40"/>
      <c r="F2965" s="40"/>
      <c r="G2965" s="51">
        <v>3556454</v>
      </c>
      <c r="H2965" s="51"/>
      <c r="I2965" s="52" t="s">
        <v>599</v>
      </c>
      <c r="J2965" s="52"/>
      <c r="K2965" s="52"/>
      <c r="L2965" s="52"/>
      <c r="M2965" s="53" t="s">
        <v>587</v>
      </c>
      <c r="N2965" s="53"/>
      <c r="O2965" s="53"/>
      <c r="P2965" s="53" t="s">
        <v>645</v>
      </c>
      <c r="Q2965" s="53"/>
      <c r="R2965" s="53"/>
      <c r="S2965" s="54">
        <v>4.75</v>
      </c>
      <c r="T2965" s="54"/>
      <c r="V2965" s="5">
        <v>0</v>
      </c>
      <c r="W2965" s="4" t="s">
        <v>643</v>
      </c>
      <c r="X2965" s="55" t="s">
        <v>644</v>
      </c>
      <c r="Y2965" s="55"/>
      <c r="Z2965" s="55"/>
      <c r="AA2965" s="55"/>
      <c r="AB2965" s="56">
        <v>0</v>
      </c>
      <c r="AC2965" s="56"/>
    </row>
    <row r="2966" spans="1:29" ht="11.1" customHeight="1" x14ac:dyDescent="0.15">
      <c r="A2966" s="6" t="s">
        <v>642</v>
      </c>
      <c r="C2966" s="40" t="s">
        <v>641</v>
      </c>
      <c r="D2966" s="40"/>
      <c r="E2966" s="40"/>
      <c r="F2966" s="40"/>
      <c r="G2966" s="51">
        <v>3559678</v>
      </c>
      <c r="H2966" s="51"/>
      <c r="I2966" s="52" t="s">
        <v>600</v>
      </c>
      <c r="J2966" s="52"/>
      <c r="K2966" s="52"/>
      <c r="L2966" s="52"/>
      <c r="M2966" s="53" t="s">
        <v>587</v>
      </c>
      <c r="N2966" s="53"/>
      <c r="O2966" s="53"/>
      <c r="P2966" s="53" t="s">
        <v>608</v>
      </c>
      <c r="Q2966" s="53"/>
      <c r="R2966" s="53"/>
      <c r="S2966" s="54">
        <v>5.3</v>
      </c>
      <c r="T2966" s="54"/>
      <c r="V2966" s="5">
        <v>0</v>
      </c>
      <c r="W2966" s="4" t="s">
        <v>643</v>
      </c>
      <c r="X2966" s="55" t="s">
        <v>644</v>
      </c>
      <c r="Y2966" s="55"/>
      <c r="Z2966" s="55"/>
      <c r="AA2966" s="55"/>
      <c r="AB2966" s="56">
        <v>0</v>
      </c>
      <c r="AC2966" s="56"/>
    </row>
    <row r="2967" spans="1:29" ht="11.1" customHeight="1" x14ac:dyDescent="0.15">
      <c r="A2967" s="6" t="s">
        <v>642</v>
      </c>
      <c r="C2967" s="40" t="s">
        <v>641</v>
      </c>
      <c r="D2967" s="40"/>
      <c r="E2967" s="40"/>
      <c r="F2967" s="40"/>
      <c r="G2967" s="51">
        <v>3559692</v>
      </c>
      <c r="H2967" s="51"/>
      <c r="I2967" s="52" t="s">
        <v>600</v>
      </c>
      <c r="J2967" s="52"/>
      <c r="K2967" s="52"/>
      <c r="L2967" s="52"/>
      <c r="M2967" s="53" t="s">
        <v>587</v>
      </c>
      <c r="N2967" s="53"/>
      <c r="O2967" s="53"/>
      <c r="P2967" s="53" t="s">
        <v>633</v>
      </c>
      <c r="Q2967" s="53"/>
      <c r="R2967" s="53"/>
      <c r="S2967" s="54">
        <v>6.62</v>
      </c>
      <c r="T2967" s="54"/>
      <c r="V2967" s="5">
        <v>0</v>
      </c>
      <c r="W2967" s="4" t="s">
        <v>643</v>
      </c>
      <c r="X2967" s="55" t="s">
        <v>644</v>
      </c>
      <c r="Y2967" s="55"/>
      <c r="Z2967" s="55"/>
      <c r="AA2967" s="55"/>
      <c r="AB2967" s="56">
        <v>0</v>
      </c>
      <c r="AC2967" s="56"/>
    </row>
    <row r="2968" spans="1:29" ht="11.1" customHeight="1" x14ac:dyDescent="0.15">
      <c r="A2968" s="6" t="s">
        <v>642</v>
      </c>
      <c r="C2968" s="40" t="s">
        <v>641</v>
      </c>
      <c r="D2968" s="40"/>
      <c r="E2968" s="40"/>
      <c r="F2968" s="40"/>
      <c r="G2968" s="51">
        <v>3559989</v>
      </c>
      <c r="H2968" s="51"/>
      <c r="I2968" s="52" t="s">
        <v>600</v>
      </c>
      <c r="J2968" s="52"/>
      <c r="K2968" s="52"/>
      <c r="L2968" s="52"/>
      <c r="M2968" s="53" t="s">
        <v>587</v>
      </c>
      <c r="N2968" s="53"/>
      <c r="O2968" s="53"/>
      <c r="P2968" s="53" t="s">
        <v>645</v>
      </c>
      <c r="Q2968" s="53"/>
      <c r="R2968" s="53"/>
      <c r="S2968" s="54">
        <v>4.54</v>
      </c>
      <c r="T2968" s="54"/>
      <c r="V2968" s="5">
        <v>0</v>
      </c>
      <c r="W2968" s="4" t="s">
        <v>643</v>
      </c>
      <c r="X2968" s="55" t="s">
        <v>644</v>
      </c>
      <c r="Y2968" s="55"/>
      <c r="Z2968" s="55"/>
      <c r="AA2968" s="55"/>
      <c r="AB2968" s="56">
        <v>0</v>
      </c>
      <c r="AC2968" s="56"/>
    </row>
    <row r="2969" spans="1:29" ht="11.1" customHeight="1" x14ac:dyDescent="0.15">
      <c r="A2969" s="6" t="s">
        <v>642</v>
      </c>
      <c r="C2969" s="40" t="s">
        <v>641</v>
      </c>
      <c r="D2969" s="40"/>
      <c r="E2969" s="40"/>
      <c r="F2969" s="40"/>
      <c r="G2969" s="51">
        <v>3559996</v>
      </c>
      <c r="H2969" s="51"/>
      <c r="I2969" s="52" t="s">
        <v>600</v>
      </c>
      <c r="J2969" s="52"/>
      <c r="K2969" s="52"/>
      <c r="L2969" s="52"/>
      <c r="M2969" s="53" t="s">
        <v>587</v>
      </c>
      <c r="N2969" s="53"/>
      <c r="O2969" s="53"/>
      <c r="P2969" s="53" t="s">
        <v>646</v>
      </c>
      <c r="Q2969" s="53"/>
      <c r="R2969" s="53"/>
      <c r="S2969" s="54">
        <v>4.99</v>
      </c>
      <c r="T2969" s="54"/>
      <c r="V2969" s="5">
        <v>0</v>
      </c>
      <c r="W2969" s="4" t="s">
        <v>643</v>
      </c>
      <c r="X2969" s="55" t="s">
        <v>644</v>
      </c>
      <c r="Y2969" s="55"/>
      <c r="Z2969" s="55"/>
      <c r="AA2969" s="55"/>
      <c r="AB2969" s="56">
        <v>0</v>
      </c>
      <c r="AC2969" s="56"/>
    </row>
    <row r="2970" spans="1:29" ht="11.1" customHeight="1" x14ac:dyDescent="0.15">
      <c r="A2970" s="6" t="s">
        <v>642</v>
      </c>
      <c r="C2970" s="40" t="s">
        <v>641</v>
      </c>
      <c r="D2970" s="40"/>
      <c r="E2970" s="40"/>
      <c r="F2970" s="40"/>
      <c r="G2970" s="51">
        <v>3560044</v>
      </c>
      <c r="H2970" s="51"/>
      <c r="I2970" s="52" t="s">
        <v>600</v>
      </c>
      <c r="J2970" s="52"/>
      <c r="K2970" s="52"/>
      <c r="L2970" s="52"/>
      <c r="M2970" s="53" t="s">
        <v>587</v>
      </c>
      <c r="N2970" s="53"/>
      <c r="O2970" s="53"/>
      <c r="P2970" s="53" t="s">
        <v>598</v>
      </c>
      <c r="Q2970" s="53"/>
      <c r="R2970" s="53"/>
      <c r="S2970" s="54">
        <v>4.71</v>
      </c>
      <c r="T2970" s="54"/>
      <c r="V2970" s="5">
        <v>0</v>
      </c>
      <c r="W2970" s="4" t="s">
        <v>643</v>
      </c>
      <c r="X2970" s="55" t="s">
        <v>644</v>
      </c>
      <c r="Y2970" s="55"/>
      <c r="Z2970" s="55"/>
      <c r="AA2970" s="55"/>
      <c r="AB2970" s="56">
        <v>0</v>
      </c>
      <c r="AC2970" s="56"/>
    </row>
    <row r="2971" spans="1:29" ht="11.1" customHeight="1" x14ac:dyDescent="0.15">
      <c r="A2971" s="6" t="s">
        <v>642</v>
      </c>
      <c r="C2971" s="40" t="s">
        <v>641</v>
      </c>
      <c r="D2971" s="40"/>
      <c r="E2971" s="40"/>
      <c r="F2971" s="40"/>
      <c r="G2971" s="51">
        <v>3563599</v>
      </c>
      <c r="H2971" s="51"/>
      <c r="I2971" s="52" t="s">
        <v>601</v>
      </c>
      <c r="J2971" s="52"/>
      <c r="K2971" s="52"/>
      <c r="L2971" s="52"/>
      <c r="M2971" s="53" t="s">
        <v>587</v>
      </c>
      <c r="N2971" s="53"/>
      <c r="O2971" s="53"/>
      <c r="P2971" s="53" t="s">
        <v>608</v>
      </c>
      <c r="Q2971" s="53"/>
      <c r="R2971" s="53"/>
      <c r="S2971" s="54">
        <v>5.26</v>
      </c>
      <c r="T2971" s="54"/>
      <c r="V2971" s="5">
        <v>0</v>
      </c>
      <c r="W2971" s="4" t="s">
        <v>643</v>
      </c>
      <c r="X2971" s="55" t="s">
        <v>644</v>
      </c>
      <c r="Y2971" s="55"/>
      <c r="Z2971" s="55"/>
      <c r="AA2971" s="55"/>
      <c r="AB2971" s="56">
        <v>0</v>
      </c>
      <c r="AC2971" s="56"/>
    </row>
    <row r="2972" spans="1:29" ht="11.1" customHeight="1" x14ac:dyDescent="0.15">
      <c r="A2972" s="6" t="s">
        <v>642</v>
      </c>
      <c r="C2972" s="40" t="s">
        <v>641</v>
      </c>
      <c r="D2972" s="40"/>
      <c r="E2972" s="40"/>
      <c r="F2972" s="40"/>
      <c r="G2972" s="51">
        <v>3563636</v>
      </c>
      <c r="H2972" s="51"/>
      <c r="I2972" s="52" t="s">
        <v>601</v>
      </c>
      <c r="J2972" s="52"/>
      <c r="K2972" s="52"/>
      <c r="L2972" s="52"/>
      <c r="M2972" s="53" t="s">
        <v>587</v>
      </c>
      <c r="N2972" s="53"/>
      <c r="O2972" s="53"/>
      <c r="P2972" s="53" t="s">
        <v>633</v>
      </c>
      <c r="Q2972" s="53"/>
      <c r="R2972" s="53"/>
      <c r="S2972" s="54">
        <v>6.24</v>
      </c>
      <c r="T2972" s="54"/>
      <c r="V2972" s="5">
        <v>0</v>
      </c>
      <c r="W2972" s="4" t="s">
        <v>643</v>
      </c>
      <c r="X2972" s="55" t="s">
        <v>644</v>
      </c>
      <c r="Y2972" s="55"/>
      <c r="Z2972" s="55"/>
      <c r="AA2972" s="55"/>
      <c r="AB2972" s="56">
        <v>0</v>
      </c>
      <c r="AC2972" s="56"/>
    </row>
    <row r="2973" spans="1:29" ht="11.1" customHeight="1" x14ac:dyDescent="0.15">
      <c r="A2973" s="6" t="s">
        <v>642</v>
      </c>
      <c r="C2973" s="40" t="s">
        <v>641</v>
      </c>
      <c r="D2973" s="40"/>
      <c r="E2973" s="40"/>
      <c r="F2973" s="40"/>
      <c r="G2973" s="51">
        <v>3563863</v>
      </c>
      <c r="H2973" s="51"/>
      <c r="I2973" s="52" t="s">
        <v>601</v>
      </c>
      <c r="J2973" s="52"/>
      <c r="K2973" s="52"/>
      <c r="L2973" s="52"/>
      <c r="M2973" s="53" t="s">
        <v>587</v>
      </c>
      <c r="N2973" s="53"/>
      <c r="O2973" s="53"/>
      <c r="P2973" s="53" t="s">
        <v>645</v>
      </c>
      <c r="Q2973" s="53"/>
      <c r="R2973" s="53"/>
      <c r="S2973" s="54">
        <v>4.51</v>
      </c>
      <c r="T2973" s="54"/>
      <c r="V2973" s="5">
        <v>0</v>
      </c>
      <c r="W2973" s="4" t="s">
        <v>643</v>
      </c>
      <c r="X2973" s="55" t="s">
        <v>644</v>
      </c>
      <c r="Y2973" s="55"/>
      <c r="Z2973" s="55"/>
      <c r="AA2973" s="55"/>
      <c r="AB2973" s="56">
        <v>0</v>
      </c>
      <c r="AC2973" s="56"/>
    </row>
    <row r="2974" spans="1:29" ht="11.1" customHeight="1" x14ac:dyDescent="0.15">
      <c r="A2974" s="6" t="s">
        <v>642</v>
      </c>
      <c r="C2974" s="40" t="s">
        <v>641</v>
      </c>
      <c r="D2974" s="40"/>
      <c r="E2974" s="40"/>
      <c r="F2974" s="40"/>
      <c r="G2974" s="51">
        <v>3563876</v>
      </c>
      <c r="H2974" s="51"/>
      <c r="I2974" s="52" t="s">
        <v>601</v>
      </c>
      <c r="J2974" s="52"/>
      <c r="K2974" s="52"/>
      <c r="L2974" s="52"/>
      <c r="M2974" s="53" t="s">
        <v>587</v>
      </c>
      <c r="N2974" s="53"/>
      <c r="O2974" s="53"/>
      <c r="P2974" s="53" t="s">
        <v>646</v>
      </c>
      <c r="Q2974" s="53"/>
      <c r="R2974" s="53"/>
      <c r="S2974" s="54">
        <v>4.9000000000000004</v>
      </c>
      <c r="T2974" s="54"/>
      <c r="V2974" s="5">
        <v>0</v>
      </c>
      <c r="W2974" s="4" t="s">
        <v>643</v>
      </c>
      <c r="X2974" s="55" t="s">
        <v>644</v>
      </c>
      <c r="Y2974" s="55"/>
      <c r="Z2974" s="55"/>
      <c r="AA2974" s="55"/>
      <c r="AB2974" s="56">
        <v>0</v>
      </c>
      <c r="AC2974" s="56"/>
    </row>
    <row r="2975" spans="1:29" ht="11.1" customHeight="1" x14ac:dyDescent="0.15">
      <c r="A2975" s="6" t="s">
        <v>642</v>
      </c>
      <c r="C2975" s="40" t="s">
        <v>641</v>
      </c>
      <c r="D2975" s="40"/>
      <c r="E2975" s="40"/>
      <c r="F2975" s="40"/>
      <c r="G2975" s="51">
        <v>3563961</v>
      </c>
      <c r="H2975" s="51"/>
      <c r="I2975" s="52" t="s">
        <v>601</v>
      </c>
      <c r="J2975" s="52"/>
      <c r="K2975" s="52"/>
      <c r="L2975" s="52"/>
      <c r="M2975" s="53" t="s">
        <v>587</v>
      </c>
      <c r="N2975" s="53"/>
      <c r="O2975" s="53"/>
      <c r="P2975" s="53" t="s">
        <v>598</v>
      </c>
      <c r="Q2975" s="53"/>
      <c r="R2975" s="53"/>
      <c r="S2975" s="54">
        <v>4.3099999999999996</v>
      </c>
      <c r="T2975" s="54"/>
      <c r="V2975" s="5">
        <v>0</v>
      </c>
      <c r="W2975" s="4" t="s">
        <v>643</v>
      </c>
      <c r="X2975" s="55" t="s">
        <v>644</v>
      </c>
      <c r="Y2975" s="55"/>
      <c r="Z2975" s="55"/>
      <c r="AA2975" s="55"/>
      <c r="AB2975" s="56">
        <v>0</v>
      </c>
      <c r="AC2975" s="56"/>
    </row>
    <row r="2976" spans="1:29" ht="11.1" customHeight="1" x14ac:dyDescent="0.15">
      <c r="A2976" s="6" t="s">
        <v>642</v>
      </c>
      <c r="C2976" s="40" t="s">
        <v>641</v>
      </c>
      <c r="D2976" s="40"/>
      <c r="E2976" s="40"/>
      <c r="F2976" s="40"/>
      <c r="G2976" s="51">
        <v>3567135</v>
      </c>
      <c r="H2976" s="51"/>
      <c r="I2976" s="52" t="s">
        <v>602</v>
      </c>
      <c r="J2976" s="52"/>
      <c r="K2976" s="52"/>
      <c r="L2976" s="52"/>
      <c r="M2976" s="53" t="s">
        <v>587</v>
      </c>
      <c r="N2976" s="53"/>
      <c r="O2976" s="53"/>
      <c r="P2976" s="53" t="s">
        <v>608</v>
      </c>
      <c r="Q2976" s="53"/>
      <c r="R2976" s="53"/>
      <c r="S2976" s="54">
        <v>5.26</v>
      </c>
      <c r="T2976" s="54"/>
      <c r="V2976" s="5">
        <v>0</v>
      </c>
      <c r="W2976" s="4" t="s">
        <v>643</v>
      </c>
      <c r="X2976" s="55" t="s">
        <v>644</v>
      </c>
      <c r="Y2976" s="55"/>
      <c r="Z2976" s="55"/>
      <c r="AA2976" s="55"/>
      <c r="AB2976" s="56">
        <v>0</v>
      </c>
      <c r="AC2976" s="56"/>
    </row>
    <row r="2977" spans="1:29" ht="11.1" customHeight="1" x14ac:dyDescent="0.15">
      <c r="A2977" s="6" t="s">
        <v>642</v>
      </c>
      <c r="C2977" s="40" t="s">
        <v>641</v>
      </c>
      <c r="D2977" s="40"/>
      <c r="E2977" s="40"/>
      <c r="F2977" s="40"/>
      <c r="G2977" s="51">
        <v>3567252</v>
      </c>
      <c r="H2977" s="51"/>
      <c r="I2977" s="52" t="s">
        <v>602</v>
      </c>
      <c r="J2977" s="52"/>
      <c r="K2977" s="52"/>
      <c r="L2977" s="52"/>
      <c r="M2977" s="53" t="s">
        <v>587</v>
      </c>
      <c r="N2977" s="53"/>
      <c r="O2977" s="53"/>
      <c r="P2977" s="53" t="s">
        <v>633</v>
      </c>
      <c r="Q2977" s="53"/>
      <c r="R2977" s="53"/>
      <c r="S2977" s="54">
        <v>7.04</v>
      </c>
      <c r="T2977" s="54"/>
      <c r="V2977" s="5">
        <v>0</v>
      </c>
      <c r="W2977" s="4" t="s">
        <v>643</v>
      </c>
      <c r="X2977" s="55" t="s">
        <v>644</v>
      </c>
      <c r="Y2977" s="55"/>
      <c r="Z2977" s="55"/>
      <c r="AA2977" s="55"/>
      <c r="AB2977" s="56">
        <v>0</v>
      </c>
      <c r="AC2977" s="56"/>
    </row>
    <row r="2978" spans="1:29" ht="11.1" customHeight="1" x14ac:dyDescent="0.15">
      <c r="A2978" s="6" t="s">
        <v>642</v>
      </c>
      <c r="C2978" s="40" t="s">
        <v>641</v>
      </c>
      <c r="D2978" s="40"/>
      <c r="E2978" s="40"/>
      <c r="F2978" s="40"/>
      <c r="G2978" s="51">
        <v>3567372</v>
      </c>
      <c r="H2978" s="51"/>
      <c r="I2978" s="52" t="s">
        <v>602</v>
      </c>
      <c r="J2978" s="52"/>
      <c r="K2978" s="52"/>
      <c r="L2978" s="52"/>
      <c r="M2978" s="53" t="s">
        <v>587</v>
      </c>
      <c r="N2978" s="53"/>
      <c r="O2978" s="53"/>
      <c r="P2978" s="53" t="s">
        <v>645</v>
      </c>
      <c r="Q2978" s="53"/>
      <c r="R2978" s="53"/>
      <c r="S2978" s="54">
        <v>4.22</v>
      </c>
      <c r="T2978" s="54"/>
      <c r="V2978" s="5">
        <v>0</v>
      </c>
      <c r="W2978" s="4" t="s">
        <v>643</v>
      </c>
      <c r="X2978" s="55" t="s">
        <v>644</v>
      </c>
      <c r="Y2978" s="55"/>
      <c r="Z2978" s="55"/>
      <c r="AA2978" s="55"/>
      <c r="AB2978" s="56">
        <v>0</v>
      </c>
      <c r="AC2978" s="56"/>
    </row>
    <row r="2979" spans="1:29" ht="11.1" customHeight="1" x14ac:dyDescent="0.15">
      <c r="A2979" s="6" t="s">
        <v>642</v>
      </c>
      <c r="C2979" s="40" t="s">
        <v>641</v>
      </c>
      <c r="D2979" s="40"/>
      <c r="E2979" s="40"/>
      <c r="F2979" s="40"/>
      <c r="G2979" s="51">
        <v>3567388</v>
      </c>
      <c r="H2979" s="51"/>
      <c r="I2979" s="52" t="s">
        <v>602</v>
      </c>
      <c r="J2979" s="52"/>
      <c r="K2979" s="52"/>
      <c r="L2979" s="52"/>
      <c r="M2979" s="53" t="s">
        <v>587</v>
      </c>
      <c r="N2979" s="53"/>
      <c r="O2979" s="53"/>
      <c r="P2979" s="53" t="s">
        <v>646</v>
      </c>
      <c r="Q2979" s="53"/>
      <c r="R2979" s="53"/>
      <c r="S2979" s="54">
        <v>4.5599999999999996</v>
      </c>
      <c r="T2979" s="54"/>
      <c r="V2979" s="5">
        <v>0</v>
      </c>
      <c r="W2979" s="4" t="s">
        <v>643</v>
      </c>
      <c r="X2979" s="55" t="s">
        <v>644</v>
      </c>
      <c r="Y2979" s="55"/>
      <c r="Z2979" s="55"/>
      <c r="AA2979" s="55"/>
      <c r="AB2979" s="56">
        <v>0</v>
      </c>
      <c r="AC2979" s="56"/>
    </row>
    <row r="2980" spans="1:29" ht="11.1" customHeight="1" x14ac:dyDescent="0.15">
      <c r="A2980" s="6" t="s">
        <v>642</v>
      </c>
      <c r="C2980" s="40" t="s">
        <v>641</v>
      </c>
      <c r="D2980" s="40"/>
      <c r="E2980" s="40"/>
      <c r="F2980" s="40"/>
      <c r="G2980" s="51">
        <v>3567447</v>
      </c>
      <c r="H2980" s="51"/>
      <c r="I2980" s="52" t="s">
        <v>602</v>
      </c>
      <c r="J2980" s="52"/>
      <c r="K2980" s="52"/>
      <c r="L2980" s="52"/>
      <c r="M2980" s="53" t="s">
        <v>587</v>
      </c>
      <c r="N2980" s="53"/>
      <c r="O2980" s="53"/>
      <c r="P2980" s="53" t="s">
        <v>598</v>
      </c>
      <c r="Q2980" s="53"/>
      <c r="R2980" s="53"/>
      <c r="S2980" s="54">
        <v>4.6100000000000003</v>
      </c>
      <c r="T2980" s="54"/>
      <c r="V2980" s="5">
        <v>0</v>
      </c>
      <c r="W2980" s="4" t="s">
        <v>643</v>
      </c>
      <c r="X2980" s="55" t="s">
        <v>644</v>
      </c>
      <c r="Y2980" s="55"/>
      <c r="Z2980" s="55"/>
      <c r="AA2980" s="55"/>
      <c r="AB2980" s="56">
        <v>0</v>
      </c>
      <c r="AC2980" s="56"/>
    </row>
    <row r="2981" spans="1:29" ht="11.1" customHeight="1" x14ac:dyDescent="0.15">
      <c r="A2981" s="6" t="s">
        <v>642</v>
      </c>
      <c r="C2981" s="40" t="s">
        <v>641</v>
      </c>
      <c r="D2981" s="40"/>
      <c r="E2981" s="40"/>
      <c r="F2981" s="40"/>
      <c r="G2981" s="51">
        <v>3570791</v>
      </c>
      <c r="H2981" s="51"/>
      <c r="I2981" s="52" t="s">
        <v>605</v>
      </c>
      <c r="J2981" s="52"/>
      <c r="K2981" s="52"/>
      <c r="L2981" s="52"/>
      <c r="M2981" s="53" t="s">
        <v>587</v>
      </c>
      <c r="N2981" s="53"/>
      <c r="O2981" s="53"/>
      <c r="P2981" s="53" t="s">
        <v>608</v>
      </c>
      <c r="Q2981" s="53"/>
      <c r="R2981" s="53"/>
      <c r="S2981" s="54">
        <v>6.23</v>
      </c>
      <c r="T2981" s="54"/>
      <c r="V2981" s="5">
        <v>0</v>
      </c>
      <c r="W2981" s="4" t="s">
        <v>643</v>
      </c>
      <c r="X2981" s="55" t="s">
        <v>644</v>
      </c>
      <c r="Y2981" s="55"/>
      <c r="Z2981" s="55"/>
      <c r="AA2981" s="55"/>
      <c r="AB2981" s="56">
        <v>0</v>
      </c>
      <c r="AC2981" s="56"/>
    </row>
    <row r="2982" spans="1:29" ht="11.1" customHeight="1" x14ac:dyDescent="0.15">
      <c r="A2982" s="6" t="s">
        <v>642</v>
      </c>
      <c r="C2982" s="40" t="s">
        <v>641</v>
      </c>
      <c r="D2982" s="40"/>
      <c r="E2982" s="40"/>
      <c r="F2982" s="40"/>
      <c r="G2982" s="51">
        <v>3570885</v>
      </c>
      <c r="H2982" s="51"/>
      <c r="I2982" s="52" t="s">
        <v>605</v>
      </c>
      <c r="J2982" s="52"/>
      <c r="K2982" s="52"/>
      <c r="L2982" s="52"/>
      <c r="M2982" s="53" t="s">
        <v>587</v>
      </c>
      <c r="N2982" s="53"/>
      <c r="O2982" s="53"/>
      <c r="P2982" s="53" t="s">
        <v>633</v>
      </c>
      <c r="Q2982" s="53"/>
      <c r="R2982" s="53"/>
      <c r="S2982" s="54">
        <v>7.58</v>
      </c>
      <c r="T2982" s="54"/>
      <c r="V2982" s="5">
        <v>0</v>
      </c>
      <c r="W2982" s="4" t="s">
        <v>643</v>
      </c>
      <c r="X2982" s="55" t="s">
        <v>644</v>
      </c>
      <c r="Y2982" s="55"/>
      <c r="Z2982" s="55"/>
      <c r="AA2982" s="55"/>
      <c r="AB2982" s="56">
        <v>0</v>
      </c>
      <c r="AC2982" s="56"/>
    </row>
    <row r="2983" spans="1:29" ht="11.1" customHeight="1" x14ac:dyDescent="0.15">
      <c r="A2983" s="6" t="s">
        <v>642</v>
      </c>
      <c r="C2983" s="40" t="s">
        <v>641</v>
      </c>
      <c r="D2983" s="40"/>
      <c r="E2983" s="40"/>
      <c r="F2983" s="40"/>
      <c r="G2983" s="51">
        <v>3571197</v>
      </c>
      <c r="H2983" s="51"/>
      <c r="I2983" s="52" t="s">
        <v>605</v>
      </c>
      <c r="J2983" s="52"/>
      <c r="K2983" s="52"/>
      <c r="L2983" s="52"/>
      <c r="M2983" s="53" t="s">
        <v>587</v>
      </c>
      <c r="N2983" s="53"/>
      <c r="O2983" s="53"/>
      <c r="P2983" s="53" t="s">
        <v>646</v>
      </c>
      <c r="Q2983" s="53"/>
      <c r="R2983" s="53"/>
      <c r="S2983" s="54">
        <v>5.68</v>
      </c>
      <c r="T2983" s="54"/>
      <c r="V2983" s="5">
        <v>0</v>
      </c>
      <c r="W2983" s="4" t="s">
        <v>643</v>
      </c>
      <c r="X2983" s="55" t="s">
        <v>644</v>
      </c>
      <c r="Y2983" s="55"/>
      <c r="Z2983" s="55"/>
      <c r="AA2983" s="55"/>
      <c r="AB2983" s="56">
        <v>0</v>
      </c>
      <c r="AC2983" s="56"/>
    </row>
    <row r="2984" spans="1:29" ht="11.1" customHeight="1" x14ac:dyDescent="0.15">
      <c r="A2984" s="6" t="s">
        <v>642</v>
      </c>
      <c r="C2984" s="40" t="s">
        <v>641</v>
      </c>
      <c r="D2984" s="40"/>
      <c r="E2984" s="40"/>
      <c r="F2984" s="40"/>
      <c r="G2984" s="51">
        <v>3571201</v>
      </c>
      <c r="H2984" s="51"/>
      <c r="I2984" s="52" t="s">
        <v>605</v>
      </c>
      <c r="J2984" s="52"/>
      <c r="K2984" s="52"/>
      <c r="L2984" s="52"/>
      <c r="M2984" s="53" t="s">
        <v>587</v>
      </c>
      <c r="N2984" s="53"/>
      <c r="O2984" s="53"/>
      <c r="P2984" s="53" t="s">
        <v>645</v>
      </c>
      <c r="Q2984" s="53"/>
      <c r="R2984" s="53"/>
      <c r="S2984" s="54">
        <v>4.6500000000000004</v>
      </c>
      <c r="T2984" s="54"/>
      <c r="V2984" s="5">
        <v>0</v>
      </c>
      <c r="W2984" s="4" t="s">
        <v>643</v>
      </c>
      <c r="X2984" s="55" t="s">
        <v>644</v>
      </c>
      <c r="Y2984" s="55"/>
      <c r="Z2984" s="55"/>
      <c r="AA2984" s="55"/>
      <c r="AB2984" s="56">
        <v>0</v>
      </c>
      <c r="AC2984" s="56"/>
    </row>
    <row r="2985" spans="1:29" ht="11.1" customHeight="1" x14ac:dyDescent="0.15">
      <c r="A2985" s="6" t="s">
        <v>642</v>
      </c>
      <c r="C2985" s="40" t="s">
        <v>641</v>
      </c>
      <c r="D2985" s="40"/>
      <c r="E2985" s="40"/>
      <c r="F2985" s="40"/>
      <c r="G2985" s="51">
        <v>3571226</v>
      </c>
      <c r="H2985" s="51"/>
      <c r="I2985" s="52" t="s">
        <v>605</v>
      </c>
      <c r="J2985" s="52"/>
      <c r="K2985" s="52"/>
      <c r="L2985" s="52"/>
      <c r="M2985" s="53" t="s">
        <v>587</v>
      </c>
      <c r="N2985" s="53"/>
      <c r="O2985" s="53"/>
      <c r="P2985" s="53" t="s">
        <v>620</v>
      </c>
      <c r="Q2985" s="53"/>
      <c r="R2985" s="53"/>
      <c r="S2985" s="54">
        <v>5.17</v>
      </c>
      <c r="T2985" s="54"/>
      <c r="V2985" s="5">
        <v>0</v>
      </c>
      <c r="W2985" s="4" t="s">
        <v>643</v>
      </c>
      <c r="X2985" s="55" t="s">
        <v>644</v>
      </c>
      <c r="Y2985" s="55"/>
      <c r="Z2985" s="55"/>
      <c r="AA2985" s="55"/>
      <c r="AB2985" s="56">
        <v>0</v>
      </c>
      <c r="AC2985" s="56"/>
    </row>
    <row r="2986" spans="1:29" ht="11.1" customHeight="1" x14ac:dyDescent="0.15">
      <c r="A2986" s="6" t="s">
        <v>642</v>
      </c>
      <c r="C2986" s="40" t="s">
        <v>641</v>
      </c>
      <c r="D2986" s="40"/>
      <c r="E2986" s="40"/>
      <c r="F2986" s="40"/>
      <c r="G2986" s="51">
        <v>3574525</v>
      </c>
      <c r="H2986" s="51"/>
      <c r="I2986" s="52" t="s">
        <v>606</v>
      </c>
      <c r="J2986" s="52"/>
      <c r="K2986" s="52"/>
      <c r="L2986" s="52"/>
      <c r="M2986" s="53" t="s">
        <v>587</v>
      </c>
      <c r="N2986" s="53"/>
      <c r="O2986" s="53"/>
      <c r="P2986" s="53" t="s">
        <v>608</v>
      </c>
      <c r="Q2986" s="53"/>
      <c r="R2986" s="53"/>
      <c r="S2986" s="54">
        <v>5.0999999999999996</v>
      </c>
      <c r="T2986" s="54"/>
      <c r="V2986" s="5">
        <v>0</v>
      </c>
      <c r="W2986" s="4" t="s">
        <v>643</v>
      </c>
      <c r="X2986" s="55" t="s">
        <v>644</v>
      </c>
      <c r="Y2986" s="55"/>
      <c r="Z2986" s="55"/>
      <c r="AA2986" s="55"/>
      <c r="AB2986" s="56">
        <v>0</v>
      </c>
      <c r="AC2986" s="56"/>
    </row>
    <row r="2987" spans="1:29" ht="11.1" customHeight="1" x14ac:dyDescent="0.15">
      <c r="A2987" s="6" t="s">
        <v>642</v>
      </c>
      <c r="C2987" s="40" t="s">
        <v>641</v>
      </c>
      <c r="D2987" s="40"/>
      <c r="E2987" s="40"/>
      <c r="F2987" s="40"/>
      <c r="G2987" s="51">
        <v>3574611</v>
      </c>
      <c r="H2987" s="51"/>
      <c r="I2987" s="52" t="s">
        <v>606</v>
      </c>
      <c r="J2987" s="52"/>
      <c r="K2987" s="52"/>
      <c r="L2987" s="52"/>
      <c r="M2987" s="53" t="s">
        <v>587</v>
      </c>
      <c r="N2987" s="53"/>
      <c r="O2987" s="53"/>
      <c r="P2987" s="53" t="s">
        <v>633</v>
      </c>
      <c r="Q2987" s="53"/>
      <c r="R2987" s="53"/>
      <c r="S2987" s="54">
        <v>6.57</v>
      </c>
      <c r="T2987" s="54"/>
      <c r="V2987" s="5">
        <v>0</v>
      </c>
      <c r="W2987" s="4" t="s">
        <v>643</v>
      </c>
      <c r="X2987" s="55" t="s">
        <v>644</v>
      </c>
      <c r="Y2987" s="55"/>
      <c r="Z2987" s="55"/>
      <c r="AA2987" s="55"/>
      <c r="AB2987" s="56">
        <v>0</v>
      </c>
      <c r="AC2987" s="56"/>
    </row>
    <row r="2988" spans="1:29" ht="11.1" customHeight="1" x14ac:dyDescent="0.15">
      <c r="A2988" s="6" t="s">
        <v>642</v>
      </c>
      <c r="C2988" s="40" t="s">
        <v>641</v>
      </c>
      <c r="D2988" s="40"/>
      <c r="E2988" s="40"/>
      <c r="F2988" s="40"/>
      <c r="G2988" s="51">
        <v>3574899</v>
      </c>
      <c r="H2988" s="51"/>
      <c r="I2988" s="52" t="s">
        <v>606</v>
      </c>
      <c r="J2988" s="52"/>
      <c r="K2988" s="52"/>
      <c r="L2988" s="52"/>
      <c r="M2988" s="53" t="s">
        <v>587</v>
      </c>
      <c r="N2988" s="53"/>
      <c r="O2988" s="53"/>
      <c r="P2988" s="53" t="s">
        <v>620</v>
      </c>
      <c r="Q2988" s="53"/>
      <c r="R2988" s="53"/>
      <c r="S2988" s="54">
        <v>4.0199999999999996</v>
      </c>
      <c r="T2988" s="54"/>
      <c r="V2988" s="5">
        <v>0</v>
      </c>
      <c r="W2988" s="4" t="s">
        <v>643</v>
      </c>
      <c r="X2988" s="55" t="s">
        <v>644</v>
      </c>
      <c r="Y2988" s="55"/>
      <c r="Z2988" s="55"/>
      <c r="AA2988" s="55"/>
      <c r="AB2988" s="56">
        <v>0</v>
      </c>
      <c r="AC2988" s="56"/>
    </row>
    <row r="2989" spans="1:29" ht="11.1" customHeight="1" x14ac:dyDescent="0.15">
      <c r="A2989" s="6" t="s">
        <v>642</v>
      </c>
      <c r="C2989" s="40" t="s">
        <v>641</v>
      </c>
      <c r="D2989" s="40"/>
      <c r="E2989" s="40"/>
      <c r="F2989" s="40"/>
      <c r="G2989" s="51">
        <v>3574904</v>
      </c>
      <c r="H2989" s="51"/>
      <c r="I2989" s="52" t="s">
        <v>606</v>
      </c>
      <c r="J2989" s="52"/>
      <c r="K2989" s="52"/>
      <c r="L2989" s="52"/>
      <c r="M2989" s="53" t="s">
        <v>587</v>
      </c>
      <c r="N2989" s="53"/>
      <c r="O2989" s="53"/>
      <c r="P2989" s="53" t="s">
        <v>646</v>
      </c>
      <c r="Q2989" s="53"/>
      <c r="R2989" s="53"/>
      <c r="S2989" s="54">
        <v>4.9000000000000004</v>
      </c>
      <c r="T2989" s="54"/>
      <c r="V2989" s="5">
        <v>0</v>
      </c>
      <c r="W2989" s="4" t="s">
        <v>643</v>
      </c>
      <c r="X2989" s="55" t="s">
        <v>644</v>
      </c>
      <c r="Y2989" s="55"/>
      <c r="Z2989" s="55"/>
      <c r="AA2989" s="55"/>
      <c r="AB2989" s="56">
        <v>0</v>
      </c>
      <c r="AC2989" s="56"/>
    </row>
    <row r="2990" spans="1:29" ht="11.1" customHeight="1" x14ac:dyDescent="0.15">
      <c r="A2990" s="6" t="s">
        <v>642</v>
      </c>
      <c r="C2990" s="40" t="s">
        <v>641</v>
      </c>
      <c r="D2990" s="40"/>
      <c r="E2990" s="40"/>
      <c r="F2990" s="40"/>
      <c r="G2990" s="51">
        <v>3574927</v>
      </c>
      <c r="H2990" s="51"/>
      <c r="I2990" s="52" t="s">
        <v>606</v>
      </c>
      <c r="J2990" s="52"/>
      <c r="K2990" s="52"/>
      <c r="L2990" s="52"/>
      <c r="M2990" s="53" t="s">
        <v>587</v>
      </c>
      <c r="N2990" s="53"/>
      <c r="O2990" s="53"/>
      <c r="P2990" s="53" t="s">
        <v>645</v>
      </c>
      <c r="Q2990" s="53"/>
      <c r="R2990" s="53"/>
      <c r="S2990" s="54">
        <v>4.5599999999999996</v>
      </c>
      <c r="T2990" s="54"/>
      <c r="V2990" s="5">
        <v>0</v>
      </c>
      <c r="W2990" s="4" t="s">
        <v>643</v>
      </c>
      <c r="X2990" s="55" t="s">
        <v>644</v>
      </c>
      <c r="Y2990" s="55"/>
      <c r="Z2990" s="55"/>
      <c r="AA2990" s="55"/>
      <c r="AB2990" s="56">
        <v>0</v>
      </c>
      <c r="AC2990" s="56"/>
    </row>
    <row r="2991" spans="1:29" ht="11.1" customHeight="1" x14ac:dyDescent="0.15">
      <c r="A2991" s="6" t="s">
        <v>642</v>
      </c>
      <c r="C2991" s="40" t="s">
        <v>641</v>
      </c>
      <c r="D2991" s="40"/>
      <c r="E2991" s="40"/>
      <c r="F2991" s="40"/>
      <c r="G2991" s="51">
        <v>3578270</v>
      </c>
      <c r="H2991" s="51"/>
      <c r="I2991" s="52" t="s">
        <v>607</v>
      </c>
      <c r="J2991" s="52"/>
      <c r="K2991" s="52"/>
      <c r="L2991" s="52"/>
      <c r="M2991" s="53" t="s">
        <v>587</v>
      </c>
      <c r="N2991" s="53"/>
      <c r="O2991" s="53"/>
      <c r="P2991" s="53" t="s">
        <v>608</v>
      </c>
      <c r="Q2991" s="53"/>
      <c r="R2991" s="53"/>
      <c r="S2991" s="54">
        <v>5.27</v>
      </c>
      <c r="T2991" s="54"/>
      <c r="V2991" s="5">
        <v>0</v>
      </c>
      <c r="W2991" s="4" t="s">
        <v>643</v>
      </c>
      <c r="X2991" s="55" t="s">
        <v>644</v>
      </c>
      <c r="Y2991" s="55"/>
      <c r="Z2991" s="55"/>
      <c r="AA2991" s="55"/>
      <c r="AB2991" s="56">
        <v>0</v>
      </c>
      <c r="AC2991" s="56"/>
    </row>
    <row r="2992" spans="1:29" ht="11.1" customHeight="1" x14ac:dyDescent="0.15">
      <c r="A2992" s="6" t="s">
        <v>642</v>
      </c>
      <c r="C2992" s="40" t="s">
        <v>641</v>
      </c>
      <c r="D2992" s="40"/>
      <c r="E2992" s="40"/>
      <c r="F2992" s="40"/>
      <c r="G2992" s="51">
        <v>3578361</v>
      </c>
      <c r="H2992" s="51"/>
      <c r="I2992" s="52" t="s">
        <v>607</v>
      </c>
      <c r="J2992" s="52"/>
      <c r="K2992" s="52"/>
      <c r="L2992" s="52"/>
      <c r="M2992" s="53" t="s">
        <v>587</v>
      </c>
      <c r="N2992" s="53"/>
      <c r="O2992" s="53"/>
      <c r="P2992" s="53" t="s">
        <v>633</v>
      </c>
      <c r="Q2992" s="53"/>
      <c r="R2992" s="53"/>
      <c r="S2992" s="54">
        <v>6.59</v>
      </c>
      <c r="T2992" s="54"/>
      <c r="V2992" s="5">
        <v>0</v>
      </c>
      <c r="W2992" s="4" t="s">
        <v>643</v>
      </c>
      <c r="X2992" s="55" t="s">
        <v>644</v>
      </c>
      <c r="Y2992" s="55"/>
      <c r="Z2992" s="55"/>
      <c r="AA2992" s="55"/>
      <c r="AB2992" s="56">
        <v>0</v>
      </c>
      <c r="AC2992" s="56"/>
    </row>
    <row r="2993" spans="1:31" ht="11.1" customHeight="1" x14ac:dyDescent="0.15">
      <c r="A2993" s="6" t="s">
        <v>642</v>
      </c>
      <c r="C2993" s="40" t="s">
        <v>641</v>
      </c>
      <c r="D2993" s="40"/>
      <c r="E2993" s="40"/>
      <c r="F2993" s="40"/>
      <c r="G2993" s="51">
        <v>3578594</v>
      </c>
      <c r="H2993" s="51"/>
      <c r="I2993" s="52" t="s">
        <v>607</v>
      </c>
      <c r="J2993" s="52"/>
      <c r="K2993" s="52"/>
      <c r="L2993" s="52"/>
      <c r="M2993" s="53" t="s">
        <v>587</v>
      </c>
      <c r="N2993" s="53"/>
      <c r="O2993" s="53"/>
      <c r="P2993" s="53" t="s">
        <v>645</v>
      </c>
      <c r="Q2993" s="53"/>
      <c r="R2993" s="53"/>
      <c r="S2993" s="54">
        <v>4.43</v>
      </c>
      <c r="T2993" s="54"/>
      <c r="V2993" s="5">
        <v>0</v>
      </c>
      <c r="W2993" s="4" t="s">
        <v>643</v>
      </c>
      <c r="X2993" s="55" t="s">
        <v>644</v>
      </c>
      <c r="Y2993" s="55"/>
      <c r="Z2993" s="55"/>
      <c r="AA2993" s="55"/>
      <c r="AB2993" s="56">
        <v>0</v>
      </c>
      <c r="AC2993" s="56"/>
    </row>
    <row r="2994" spans="1:31" ht="11.1" customHeight="1" x14ac:dyDescent="0.15">
      <c r="A2994" s="6" t="s">
        <v>642</v>
      </c>
      <c r="C2994" s="40" t="s">
        <v>641</v>
      </c>
      <c r="D2994" s="40"/>
      <c r="E2994" s="40"/>
      <c r="F2994" s="40"/>
      <c r="G2994" s="51">
        <v>3578701</v>
      </c>
      <c r="H2994" s="51"/>
      <c r="I2994" s="52" t="s">
        <v>607</v>
      </c>
      <c r="J2994" s="52"/>
      <c r="K2994" s="52"/>
      <c r="L2994" s="52"/>
      <c r="M2994" s="53" t="s">
        <v>587</v>
      </c>
      <c r="N2994" s="53"/>
      <c r="O2994" s="53"/>
      <c r="P2994" s="53" t="s">
        <v>646</v>
      </c>
      <c r="Q2994" s="53"/>
      <c r="R2994" s="53"/>
      <c r="S2994" s="54">
        <v>5.64</v>
      </c>
      <c r="T2994" s="54"/>
      <c r="V2994" s="5">
        <v>0</v>
      </c>
      <c r="W2994" s="4" t="s">
        <v>643</v>
      </c>
      <c r="X2994" s="55" t="s">
        <v>644</v>
      </c>
      <c r="Y2994" s="55"/>
      <c r="Z2994" s="55"/>
      <c r="AA2994" s="55"/>
      <c r="AB2994" s="56">
        <v>0</v>
      </c>
      <c r="AC2994" s="56"/>
    </row>
    <row r="2995" spans="1:31" ht="11.1" customHeight="1" x14ac:dyDescent="0.15">
      <c r="A2995" s="6" t="s">
        <v>642</v>
      </c>
      <c r="C2995" s="40" t="s">
        <v>641</v>
      </c>
      <c r="D2995" s="40"/>
      <c r="E2995" s="40"/>
      <c r="F2995" s="40"/>
      <c r="G2995" s="51">
        <v>3578716</v>
      </c>
      <c r="H2995" s="51"/>
      <c r="I2995" s="52" t="s">
        <v>607</v>
      </c>
      <c r="J2995" s="52"/>
      <c r="K2995" s="52"/>
      <c r="L2995" s="52"/>
      <c r="M2995" s="53" t="s">
        <v>587</v>
      </c>
      <c r="N2995" s="53"/>
      <c r="O2995" s="53"/>
      <c r="P2995" s="53" t="s">
        <v>620</v>
      </c>
      <c r="Q2995" s="53"/>
      <c r="R2995" s="53"/>
      <c r="S2995" s="54">
        <v>4.62</v>
      </c>
      <c r="T2995" s="54"/>
      <c r="V2995" s="5">
        <v>0</v>
      </c>
      <c r="W2995" s="4" t="s">
        <v>643</v>
      </c>
      <c r="X2995" s="55" t="s">
        <v>644</v>
      </c>
      <c r="Y2995" s="55"/>
      <c r="Z2995" s="55"/>
      <c r="AA2995" s="55"/>
      <c r="AB2995" s="56">
        <v>0</v>
      </c>
      <c r="AC2995" s="56"/>
    </row>
    <row r="2996" spans="1:31" ht="11.1" customHeight="1" x14ac:dyDescent="0.15">
      <c r="A2996" s="6" t="s">
        <v>642</v>
      </c>
      <c r="C2996" s="40" t="s">
        <v>641</v>
      </c>
      <c r="D2996" s="40"/>
      <c r="E2996" s="40"/>
      <c r="F2996" s="40"/>
      <c r="G2996" s="51">
        <v>3582138</v>
      </c>
      <c r="H2996" s="51"/>
      <c r="I2996" s="52" t="s">
        <v>609</v>
      </c>
      <c r="J2996" s="52"/>
      <c r="K2996" s="52"/>
      <c r="L2996" s="52"/>
      <c r="M2996" s="53" t="s">
        <v>587</v>
      </c>
      <c r="N2996" s="53"/>
      <c r="O2996" s="53"/>
      <c r="P2996" s="53" t="s">
        <v>598</v>
      </c>
      <c r="Q2996" s="53"/>
      <c r="R2996" s="53"/>
      <c r="S2996" s="54">
        <v>6.04</v>
      </c>
      <c r="T2996" s="54"/>
      <c r="V2996" s="5">
        <v>0</v>
      </c>
      <c r="W2996" s="4" t="s">
        <v>643</v>
      </c>
      <c r="X2996" s="55" t="s">
        <v>644</v>
      </c>
      <c r="Y2996" s="55"/>
      <c r="Z2996" s="55"/>
      <c r="AA2996" s="55"/>
      <c r="AB2996" s="56">
        <v>0</v>
      </c>
      <c r="AC2996" s="56"/>
    </row>
    <row r="2997" spans="1:31" ht="11.1" customHeight="1" x14ac:dyDescent="0.15">
      <c r="A2997" s="6" t="s">
        <v>642</v>
      </c>
      <c r="C2997" s="40" t="s">
        <v>641</v>
      </c>
      <c r="D2997" s="40"/>
      <c r="E2997" s="40"/>
      <c r="F2997" s="40"/>
      <c r="G2997" s="51">
        <v>3582148</v>
      </c>
      <c r="H2997" s="51"/>
      <c r="I2997" s="52" t="s">
        <v>609</v>
      </c>
      <c r="J2997" s="52"/>
      <c r="K2997" s="52"/>
      <c r="L2997" s="52"/>
      <c r="M2997" s="53" t="s">
        <v>587</v>
      </c>
      <c r="N2997" s="53"/>
      <c r="O2997" s="53"/>
      <c r="P2997" s="53" t="s">
        <v>633</v>
      </c>
      <c r="Q2997" s="53"/>
      <c r="R2997" s="53"/>
      <c r="S2997" s="54">
        <v>6.66</v>
      </c>
      <c r="T2997" s="54"/>
      <c r="V2997" s="5">
        <v>0</v>
      </c>
      <c r="W2997" s="4" t="s">
        <v>643</v>
      </c>
      <c r="X2997" s="55" t="s">
        <v>644</v>
      </c>
      <c r="Y2997" s="55"/>
      <c r="Z2997" s="55"/>
      <c r="AA2997" s="55"/>
      <c r="AB2997" s="56">
        <v>0</v>
      </c>
      <c r="AC2997" s="56"/>
    </row>
    <row r="2998" spans="1:31" ht="11.1" customHeight="1" x14ac:dyDescent="0.15">
      <c r="A2998" s="6" t="s">
        <v>642</v>
      </c>
      <c r="C2998" s="40" t="s">
        <v>641</v>
      </c>
      <c r="D2998" s="40"/>
      <c r="E2998" s="40"/>
      <c r="F2998" s="40"/>
      <c r="G2998" s="51">
        <v>3582351</v>
      </c>
      <c r="H2998" s="51"/>
      <c r="I2998" s="52" t="s">
        <v>609</v>
      </c>
      <c r="J2998" s="52"/>
      <c r="K2998" s="52"/>
      <c r="L2998" s="52"/>
      <c r="M2998" s="53" t="s">
        <v>587</v>
      </c>
      <c r="N2998" s="53"/>
      <c r="O2998" s="53"/>
      <c r="P2998" s="53" t="s">
        <v>645</v>
      </c>
      <c r="Q2998" s="53"/>
      <c r="R2998" s="53"/>
      <c r="S2998" s="54">
        <v>4.5</v>
      </c>
      <c r="T2998" s="54"/>
      <c r="V2998" s="5">
        <v>0</v>
      </c>
      <c r="W2998" s="4" t="s">
        <v>643</v>
      </c>
      <c r="X2998" s="55" t="s">
        <v>644</v>
      </c>
      <c r="Y2998" s="55"/>
      <c r="Z2998" s="55"/>
      <c r="AA2998" s="55"/>
      <c r="AB2998" s="56">
        <v>0</v>
      </c>
      <c r="AC2998" s="56"/>
    </row>
    <row r="2999" spans="1:31" ht="11.1" customHeight="1" x14ac:dyDescent="0.15">
      <c r="A2999" s="6" t="s">
        <v>642</v>
      </c>
      <c r="C2999" s="40" t="s">
        <v>641</v>
      </c>
      <c r="D2999" s="40"/>
      <c r="E2999" s="40"/>
      <c r="F2999" s="40"/>
      <c r="G2999" s="51">
        <v>3582435</v>
      </c>
      <c r="H2999" s="51"/>
      <c r="I2999" s="52" t="s">
        <v>609</v>
      </c>
      <c r="J2999" s="52"/>
      <c r="K2999" s="52"/>
      <c r="L2999" s="52"/>
      <c r="M2999" s="53" t="s">
        <v>587</v>
      </c>
      <c r="N2999" s="53"/>
      <c r="O2999" s="53"/>
      <c r="P2999" s="53" t="s">
        <v>620</v>
      </c>
      <c r="Q2999" s="53"/>
      <c r="R2999" s="53"/>
      <c r="S2999" s="54">
        <v>4.42</v>
      </c>
      <c r="T2999" s="54"/>
      <c r="V2999" s="5">
        <v>0</v>
      </c>
      <c r="W2999" s="4" t="s">
        <v>643</v>
      </c>
      <c r="X2999" s="55" t="s">
        <v>644</v>
      </c>
      <c r="Y2999" s="55"/>
      <c r="Z2999" s="55"/>
      <c r="AA2999" s="55"/>
      <c r="AB2999" s="56">
        <v>0</v>
      </c>
      <c r="AC2999" s="56"/>
    </row>
    <row r="3000" spans="1:31" ht="11.1" customHeight="1" x14ac:dyDescent="0.15">
      <c r="A3000" s="6" t="s">
        <v>642</v>
      </c>
      <c r="C3000" s="40" t="s">
        <v>641</v>
      </c>
      <c r="D3000" s="40"/>
      <c r="E3000" s="40"/>
      <c r="F3000" s="40"/>
      <c r="G3000" s="51">
        <v>3582455</v>
      </c>
      <c r="H3000" s="51"/>
      <c r="I3000" s="52" t="s">
        <v>609</v>
      </c>
      <c r="J3000" s="52"/>
      <c r="K3000" s="52"/>
      <c r="L3000" s="52"/>
      <c r="M3000" s="53" t="s">
        <v>587</v>
      </c>
      <c r="N3000" s="53"/>
      <c r="O3000" s="53"/>
      <c r="P3000" s="53" t="s">
        <v>646</v>
      </c>
      <c r="Q3000" s="53"/>
      <c r="R3000" s="53"/>
      <c r="S3000" s="54">
        <v>5.75</v>
      </c>
      <c r="T3000" s="54"/>
      <c r="V3000" s="5">
        <v>0</v>
      </c>
      <c r="W3000" s="4" t="s">
        <v>643</v>
      </c>
      <c r="X3000" s="55" t="s">
        <v>644</v>
      </c>
      <c r="Y3000" s="55"/>
      <c r="Z3000" s="55"/>
      <c r="AA3000" s="55"/>
      <c r="AB3000" s="56">
        <v>0</v>
      </c>
      <c r="AC3000" s="56"/>
    </row>
    <row r="3001" spans="1:31" ht="11.1" customHeight="1" x14ac:dyDescent="0.15">
      <c r="A3001" s="6" t="s">
        <v>642</v>
      </c>
      <c r="C3001" s="40" t="s">
        <v>641</v>
      </c>
      <c r="D3001" s="40"/>
      <c r="E3001" s="40"/>
      <c r="F3001" s="40"/>
      <c r="G3001" s="51">
        <v>3585397</v>
      </c>
      <c r="H3001" s="51"/>
      <c r="I3001" s="52" t="s">
        <v>610</v>
      </c>
      <c r="J3001" s="52"/>
      <c r="K3001" s="52"/>
      <c r="L3001" s="52"/>
      <c r="M3001" s="53" t="s">
        <v>587</v>
      </c>
      <c r="N3001" s="53"/>
      <c r="O3001" s="53"/>
      <c r="P3001" s="53" t="s">
        <v>608</v>
      </c>
      <c r="Q3001" s="53"/>
      <c r="R3001" s="53"/>
      <c r="S3001" s="54">
        <v>5.85</v>
      </c>
      <c r="T3001" s="54"/>
      <c r="V3001" s="5">
        <v>0</v>
      </c>
      <c r="W3001" s="4" t="s">
        <v>643</v>
      </c>
      <c r="X3001" s="55" t="s">
        <v>644</v>
      </c>
      <c r="Y3001" s="55"/>
      <c r="Z3001" s="55"/>
      <c r="AA3001" s="55"/>
      <c r="AB3001" s="56">
        <v>0</v>
      </c>
      <c r="AC3001" s="56"/>
    </row>
    <row r="3002" spans="1:31" ht="2.1" customHeight="1" x14ac:dyDescent="0.15"/>
    <row r="3003" spans="1:31" ht="13.9" customHeight="1" x14ac:dyDescent="0.15">
      <c r="Q3003" s="37" t="s">
        <v>660</v>
      </c>
      <c r="R3003" s="37"/>
      <c r="S3003" s="37"/>
      <c r="AA3003" s="57" t="s">
        <v>604</v>
      </c>
      <c r="AB3003" s="57"/>
      <c r="AC3003" s="57"/>
      <c r="AD3003" s="57"/>
      <c r="AE3003" s="57"/>
    </row>
    <row r="3004" spans="1:31" ht="13.9" customHeight="1" x14ac:dyDescent="0.15">
      <c r="A3004" s="2" t="s">
        <v>648</v>
      </c>
      <c r="C3004" s="40" t="s">
        <v>649</v>
      </c>
      <c r="D3004" s="40"/>
      <c r="E3004" s="40"/>
      <c r="G3004" s="41" t="s">
        <v>650</v>
      </c>
      <c r="H3004" s="41"/>
      <c r="I3004" s="40" t="s">
        <v>651</v>
      </c>
      <c r="J3004" s="40"/>
      <c r="K3004" s="40"/>
      <c r="L3004" s="40"/>
      <c r="M3004" s="40" t="s">
        <v>652</v>
      </c>
      <c r="N3004" s="40"/>
      <c r="O3004" s="40"/>
      <c r="P3004" s="40" t="s">
        <v>653</v>
      </c>
      <c r="Q3004" s="40"/>
      <c r="R3004" s="40"/>
      <c r="S3004" s="42" t="s">
        <v>654</v>
      </c>
      <c r="T3004" s="42"/>
      <c r="V3004" s="3" t="s">
        <v>655</v>
      </c>
      <c r="Z3004" s="42" t="s">
        <v>656</v>
      </c>
      <c r="AA3004" s="42"/>
      <c r="AB3004" s="42" t="s">
        <v>657</v>
      </c>
      <c r="AC3004" s="42"/>
    </row>
    <row r="3005" spans="1:31" ht="0.75" customHeight="1" x14ac:dyDescent="0.15">
      <c r="A3005" s="43" t="s">
        <v>642</v>
      </c>
      <c r="B3005" s="1" t="s">
        <v>643</v>
      </c>
      <c r="C3005" s="44" t="s">
        <v>641</v>
      </c>
      <c r="D3005" s="44"/>
      <c r="E3005" s="44"/>
      <c r="F3005" s="44"/>
      <c r="G3005" s="45">
        <v>3585473</v>
      </c>
      <c r="H3005" s="45"/>
      <c r="I3005" s="46" t="s">
        <v>610</v>
      </c>
      <c r="J3005" s="46"/>
      <c r="K3005" s="46"/>
      <c r="L3005" s="46"/>
      <c r="M3005" s="47" t="s">
        <v>587</v>
      </c>
      <c r="N3005" s="47"/>
      <c r="O3005" s="47"/>
      <c r="P3005" s="47" t="s">
        <v>633</v>
      </c>
      <c r="Q3005" s="47"/>
      <c r="R3005" s="47"/>
      <c r="S3005" s="48">
        <v>7.48</v>
      </c>
      <c r="T3005" s="48"/>
      <c r="U3005" s="1" t="s">
        <v>643</v>
      </c>
      <c r="V3005" s="48">
        <v>0</v>
      </c>
      <c r="W3005" s="47" t="s">
        <v>643</v>
      </c>
      <c r="X3005" s="49" t="s">
        <v>644</v>
      </c>
      <c r="Y3005" s="49"/>
      <c r="Z3005" s="49"/>
      <c r="AA3005" s="49"/>
      <c r="AB3005" s="50">
        <v>0</v>
      </c>
      <c r="AC3005" s="50"/>
      <c r="AD3005" s="1" t="s">
        <v>643</v>
      </c>
    </row>
    <row r="3006" spans="1:31" ht="10.35" customHeight="1" x14ac:dyDescent="0.15">
      <c r="A3006" s="43"/>
      <c r="C3006" s="44"/>
      <c r="D3006" s="44"/>
      <c r="E3006" s="44"/>
      <c r="F3006" s="44"/>
      <c r="G3006" s="45"/>
      <c r="H3006" s="45"/>
      <c r="I3006" s="46"/>
      <c r="J3006" s="46"/>
      <c r="K3006" s="46"/>
      <c r="L3006" s="46"/>
      <c r="M3006" s="47"/>
      <c r="N3006" s="47"/>
      <c r="O3006" s="47"/>
      <c r="P3006" s="47"/>
      <c r="Q3006" s="47"/>
      <c r="R3006" s="47"/>
      <c r="S3006" s="48"/>
      <c r="T3006" s="48"/>
      <c r="V3006" s="48"/>
      <c r="W3006" s="47"/>
      <c r="X3006" s="49"/>
      <c r="Y3006" s="49"/>
      <c r="Z3006" s="49"/>
      <c r="AA3006" s="49"/>
      <c r="AB3006" s="50"/>
      <c r="AC3006" s="50"/>
    </row>
    <row r="3007" spans="1:31" ht="11.1" customHeight="1" x14ac:dyDescent="0.15">
      <c r="A3007" s="6" t="s">
        <v>642</v>
      </c>
      <c r="C3007" s="40" t="s">
        <v>641</v>
      </c>
      <c r="D3007" s="40"/>
      <c r="E3007" s="40"/>
      <c r="F3007" s="40"/>
      <c r="G3007" s="51">
        <v>3585745</v>
      </c>
      <c r="H3007" s="51"/>
      <c r="I3007" s="52" t="s">
        <v>610</v>
      </c>
      <c r="J3007" s="52"/>
      <c r="K3007" s="52"/>
      <c r="L3007" s="52"/>
      <c r="M3007" s="53" t="s">
        <v>587</v>
      </c>
      <c r="N3007" s="53"/>
      <c r="O3007" s="53"/>
      <c r="P3007" s="53" t="s">
        <v>645</v>
      </c>
      <c r="Q3007" s="53"/>
      <c r="R3007" s="53"/>
      <c r="S3007" s="54">
        <v>5.64</v>
      </c>
      <c r="T3007" s="54"/>
      <c r="V3007" s="5">
        <v>0</v>
      </c>
      <c r="W3007" s="4" t="s">
        <v>643</v>
      </c>
      <c r="X3007" s="55" t="s">
        <v>644</v>
      </c>
      <c r="Y3007" s="55"/>
      <c r="Z3007" s="55"/>
      <c r="AA3007" s="55"/>
      <c r="AB3007" s="56">
        <v>0</v>
      </c>
      <c r="AC3007" s="56"/>
    </row>
    <row r="3008" spans="1:31" ht="11.1" customHeight="1" x14ac:dyDescent="0.15">
      <c r="A3008" s="6" t="s">
        <v>642</v>
      </c>
      <c r="C3008" s="40" t="s">
        <v>641</v>
      </c>
      <c r="D3008" s="40"/>
      <c r="E3008" s="40"/>
      <c r="F3008" s="40"/>
      <c r="G3008" s="51">
        <v>3585749</v>
      </c>
      <c r="H3008" s="51"/>
      <c r="I3008" s="52" t="s">
        <v>610</v>
      </c>
      <c r="J3008" s="52"/>
      <c r="K3008" s="52"/>
      <c r="L3008" s="52"/>
      <c r="M3008" s="53" t="s">
        <v>587</v>
      </c>
      <c r="N3008" s="53"/>
      <c r="O3008" s="53"/>
      <c r="P3008" s="53" t="s">
        <v>646</v>
      </c>
      <c r="Q3008" s="53"/>
      <c r="R3008" s="53"/>
      <c r="S3008" s="54">
        <v>5.62</v>
      </c>
      <c r="T3008" s="54"/>
      <c r="V3008" s="5">
        <v>0</v>
      </c>
      <c r="W3008" s="4" t="s">
        <v>643</v>
      </c>
      <c r="X3008" s="55" t="s">
        <v>644</v>
      </c>
      <c r="Y3008" s="55"/>
      <c r="Z3008" s="55"/>
      <c r="AA3008" s="55"/>
      <c r="AB3008" s="56">
        <v>0</v>
      </c>
      <c r="AC3008" s="56"/>
    </row>
    <row r="3009" spans="1:29" ht="11.1" customHeight="1" x14ac:dyDescent="0.15">
      <c r="A3009" s="6" t="s">
        <v>642</v>
      </c>
      <c r="C3009" s="40" t="s">
        <v>641</v>
      </c>
      <c r="D3009" s="40"/>
      <c r="E3009" s="40"/>
      <c r="F3009" s="40"/>
      <c r="G3009" s="51">
        <v>3585771</v>
      </c>
      <c r="H3009" s="51"/>
      <c r="I3009" s="52" t="s">
        <v>610</v>
      </c>
      <c r="J3009" s="52"/>
      <c r="K3009" s="52"/>
      <c r="L3009" s="52"/>
      <c r="M3009" s="53" t="s">
        <v>587</v>
      </c>
      <c r="N3009" s="53"/>
      <c r="O3009" s="53"/>
      <c r="P3009" s="53" t="s">
        <v>620</v>
      </c>
      <c r="Q3009" s="53"/>
      <c r="R3009" s="53"/>
      <c r="S3009" s="54">
        <v>5.71</v>
      </c>
      <c r="T3009" s="54"/>
      <c r="V3009" s="5">
        <v>0</v>
      </c>
      <c r="W3009" s="4" t="s">
        <v>643</v>
      </c>
      <c r="X3009" s="55" t="s">
        <v>644</v>
      </c>
      <c r="Y3009" s="55"/>
      <c r="Z3009" s="55"/>
      <c r="AA3009" s="55"/>
      <c r="AB3009" s="56">
        <v>0</v>
      </c>
      <c r="AC3009" s="56"/>
    </row>
    <row r="3010" spans="1:29" ht="11.1" customHeight="1" x14ac:dyDescent="0.15">
      <c r="A3010" s="6" t="s">
        <v>642</v>
      </c>
      <c r="C3010" s="40" t="s">
        <v>641</v>
      </c>
      <c r="D3010" s="40"/>
      <c r="E3010" s="40"/>
      <c r="F3010" s="40"/>
      <c r="G3010" s="51">
        <v>3589142</v>
      </c>
      <c r="H3010" s="51"/>
      <c r="I3010" s="52" t="s">
        <v>611</v>
      </c>
      <c r="J3010" s="52"/>
      <c r="K3010" s="52"/>
      <c r="L3010" s="52"/>
      <c r="M3010" s="53" t="s">
        <v>587</v>
      </c>
      <c r="N3010" s="53"/>
      <c r="O3010" s="53"/>
      <c r="P3010" s="53" t="s">
        <v>608</v>
      </c>
      <c r="Q3010" s="53"/>
      <c r="R3010" s="53"/>
      <c r="S3010" s="54">
        <v>4.91</v>
      </c>
      <c r="T3010" s="54"/>
      <c r="V3010" s="5">
        <v>0</v>
      </c>
      <c r="W3010" s="4" t="s">
        <v>643</v>
      </c>
      <c r="X3010" s="55" t="s">
        <v>644</v>
      </c>
      <c r="Y3010" s="55"/>
      <c r="Z3010" s="55"/>
      <c r="AA3010" s="55"/>
      <c r="AB3010" s="56">
        <v>0</v>
      </c>
      <c r="AC3010" s="56"/>
    </row>
    <row r="3011" spans="1:29" ht="11.1" customHeight="1" x14ac:dyDescent="0.15">
      <c r="A3011" s="6" t="s">
        <v>642</v>
      </c>
      <c r="C3011" s="40" t="s">
        <v>641</v>
      </c>
      <c r="D3011" s="40"/>
      <c r="E3011" s="40"/>
      <c r="F3011" s="40"/>
      <c r="G3011" s="51">
        <v>3589201</v>
      </c>
      <c r="H3011" s="51"/>
      <c r="I3011" s="52" t="s">
        <v>611</v>
      </c>
      <c r="J3011" s="52"/>
      <c r="K3011" s="52"/>
      <c r="L3011" s="52"/>
      <c r="M3011" s="53" t="s">
        <v>587</v>
      </c>
      <c r="N3011" s="53"/>
      <c r="O3011" s="53"/>
      <c r="P3011" s="53" t="s">
        <v>633</v>
      </c>
      <c r="Q3011" s="53"/>
      <c r="R3011" s="53"/>
      <c r="S3011" s="54">
        <v>6.33</v>
      </c>
      <c r="T3011" s="54"/>
      <c r="V3011" s="5">
        <v>0</v>
      </c>
      <c r="W3011" s="4" t="s">
        <v>643</v>
      </c>
      <c r="X3011" s="55" t="s">
        <v>644</v>
      </c>
      <c r="Y3011" s="55"/>
      <c r="Z3011" s="55"/>
      <c r="AA3011" s="55"/>
      <c r="AB3011" s="56">
        <v>0</v>
      </c>
      <c r="AC3011" s="56"/>
    </row>
    <row r="3012" spans="1:29" ht="11.1" customHeight="1" x14ac:dyDescent="0.15">
      <c r="A3012" s="6" t="s">
        <v>642</v>
      </c>
      <c r="C3012" s="40" t="s">
        <v>641</v>
      </c>
      <c r="D3012" s="40"/>
      <c r="E3012" s="40"/>
      <c r="F3012" s="40"/>
      <c r="G3012" s="51">
        <v>3589486</v>
      </c>
      <c r="H3012" s="51"/>
      <c r="I3012" s="52" t="s">
        <v>611</v>
      </c>
      <c r="J3012" s="52"/>
      <c r="K3012" s="52"/>
      <c r="L3012" s="52"/>
      <c r="M3012" s="53" t="s">
        <v>587</v>
      </c>
      <c r="N3012" s="53"/>
      <c r="O3012" s="53"/>
      <c r="P3012" s="53" t="s">
        <v>646</v>
      </c>
      <c r="Q3012" s="53"/>
      <c r="R3012" s="53"/>
      <c r="S3012" s="54">
        <v>4.93</v>
      </c>
      <c r="T3012" s="54"/>
      <c r="V3012" s="5">
        <v>0</v>
      </c>
      <c r="W3012" s="4" t="s">
        <v>643</v>
      </c>
      <c r="X3012" s="55" t="s">
        <v>644</v>
      </c>
      <c r="Y3012" s="55"/>
      <c r="Z3012" s="55"/>
      <c r="AA3012" s="55"/>
      <c r="AB3012" s="56">
        <v>0</v>
      </c>
      <c r="AC3012" s="56"/>
    </row>
    <row r="3013" spans="1:29" ht="11.1" customHeight="1" x14ac:dyDescent="0.15">
      <c r="A3013" s="6" t="s">
        <v>642</v>
      </c>
      <c r="C3013" s="40" t="s">
        <v>641</v>
      </c>
      <c r="D3013" s="40"/>
      <c r="E3013" s="40"/>
      <c r="F3013" s="40"/>
      <c r="G3013" s="51">
        <v>3589487</v>
      </c>
      <c r="H3013" s="51"/>
      <c r="I3013" s="52" t="s">
        <v>611</v>
      </c>
      <c r="J3013" s="52"/>
      <c r="K3013" s="52"/>
      <c r="L3013" s="52"/>
      <c r="M3013" s="53" t="s">
        <v>587</v>
      </c>
      <c r="N3013" s="53"/>
      <c r="O3013" s="53"/>
      <c r="P3013" s="53" t="s">
        <v>645</v>
      </c>
      <c r="Q3013" s="53"/>
      <c r="R3013" s="53"/>
      <c r="S3013" s="54">
        <v>4.04</v>
      </c>
      <c r="T3013" s="54"/>
      <c r="V3013" s="5">
        <v>0</v>
      </c>
      <c r="W3013" s="4" t="s">
        <v>643</v>
      </c>
      <c r="X3013" s="55" t="s">
        <v>644</v>
      </c>
      <c r="Y3013" s="55"/>
      <c r="Z3013" s="55"/>
      <c r="AA3013" s="55"/>
      <c r="AB3013" s="56">
        <v>0</v>
      </c>
      <c r="AC3013" s="56"/>
    </row>
    <row r="3014" spans="1:29" ht="11.1" customHeight="1" x14ac:dyDescent="0.15">
      <c r="A3014" s="6" t="s">
        <v>642</v>
      </c>
      <c r="C3014" s="40" t="s">
        <v>641</v>
      </c>
      <c r="D3014" s="40"/>
      <c r="E3014" s="40"/>
      <c r="F3014" s="40"/>
      <c r="G3014" s="51">
        <v>3589525</v>
      </c>
      <c r="H3014" s="51"/>
      <c r="I3014" s="52" t="s">
        <v>611</v>
      </c>
      <c r="J3014" s="52"/>
      <c r="K3014" s="52"/>
      <c r="L3014" s="52"/>
      <c r="M3014" s="53" t="s">
        <v>587</v>
      </c>
      <c r="N3014" s="53"/>
      <c r="O3014" s="53"/>
      <c r="P3014" s="53" t="s">
        <v>620</v>
      </c>
      <c r="Q3014" s="53"/>
      <c r="R3014" s="53"/>
      <c r="S3014" s="54">
        <v>5.04</v>
      </c>
      <c r="T3014" s="54"/>
      <c r="V3014" s="5">
        <v>0</v>
      </c>
      <c r="W3014" s="4" t="s">
        <v>643</v>
      </c>
      <c r="X3014" s="55" t="s">
        <v>644</v>
      </c>
      <c r="Y3014" s="55"/>
      <c r="Z3014" s="55"/>
      <c r="AA3014" s="55"/>
      <c r="AB3014" s="56">
        <v>0</v>
      </c>
      <c r="AC3014" s="56"/>
    </row>
    <row r="3015" spans="1:29" ht="11.1" customHeight="1" x14ac:dyDescent="0.15">
      <c r="A3015" s="6" t="s">
        <v>642</v>
      </c>
      <c r="C3015" s="40" t="s">
        <v>641</v>
      </c>
      <c r="D3015" s="40"/>
      <c r="E3015" s="40"/>
      <c r="F3015" s="40"/>
      <c r="G3015" s="51">
        <v>3592868</v>
      </c>
      <c r="H3015" s="51"/>
      <c r="I3015" s="52" t="s">
        <v>612</v>
      </c>
      <c r="J3015" s="52"/>
      <c r="K3015" s="52"/>
      <c r="L3015" s="52"/>
      <c r="M3015" s="53" t="s">
        <v>587</v>
      </c>
      <c r="N3015" s="53"/>
      <c r="O3015" s="53"/>
      <c r="P3015" s="53" t="s">
        <v>608</v>
      </c>
      <c r="Q3015" s="53"/>
      <c r="R3015" s="53"/>
      <c r="S3015" s="54">
        <v>6.03</v>
      </c>
      <c r="T3015" s="54"/>
      <c r="V3015" s="5">
        <v>0</v>
      </c>
      <c r="W3015" s="4" t="s">
        <v>643</v>
      </c>
      <c r="X3015" s="55" t="s">
        <v>644</v>
      </c>
      <c r="Y3015" s="55"/>
      <c r="Z3015" s="55"/>
      <c r="AA3015" s="55"/>
      <c r="AB3015" s="56">
        <v>0</v>
      </c>
      <c r="AC3015" s="56"/>
    </row>
    <row r="3016" spans="1:29" ht="11.1" customHeight="1" x14ac:dyDescent="0.15">
      <c r="A3016" s="6" t="s">
        <v>642</v>
      </c>
      <c r="C3016" s="40" t="s">
        <v>641</v>
      </c>
      <c r="D3016" s="40"/>
      <c r="E3016" s="40"/>
      <c r="F3016" s="40"/>
      <c r="G3016" s="51">
        <v>3592963</v>
      </c>
      <c r="H3016" s="51"/>
      <c r="I3016" s="52" t="s">
        <v>612</v>
      </c>
      <c r="J3016" s="52"/>
      <c r="K3016" s="52"/>
      <c r="L3016" s="52"/>
      <c r="M3016" s="53" t="s">
        <v>587</v>
      </c>
      <c r="N3016" s="53"/>
      <c r="O3016" s="53"/>
      <c r="P3016" s="53" t="s">
        <v>633</v>
      </c>
      <c r="Q3016" s="53"/>
      <c r="R3016" s="53"/>
      <c r="S3016" s="54">
        <v>7.37</v>
      </c>
      <c r="T3016" s="54"/>
      <c r="V3016" s="5">
        <v>0</v>
      </c>
      <c r="W3016" s="4" t="s">
        <v>643</v>
      </c>
      <c r="X3016" s="55" t="s">
        <v>644</v>
      </c>
      <c r="Y3016" s="55"/>
      <c r="Z3016" s="55"/>
      <c r="AA3016" s="55"/>
      <c r="AB3016" s="56">
        <v>0</v>
      </c>
      <c r="AC3016" s="56"/>
    </row>
    <row r="3017" spans="1:29" ht="11.1" customHeight="1" x14ac:dyDescent="0.15">
      <c r="A3017" s="6" t="s">
        <v>642</v>
      </c>
      <c r="C3017" s="40" t="s">
        <v>641</v>
      </c>
      <c r="D3017" s="40"/>
      <c r="E3017" s="40"/>
      <c r="F3017" s="40"/>
      <c r="G3017" s="51">
        <v>3593191</v>
      </c>
      <c r="H3017" s="51"/>
      <c r="I3017" s="52" t="s">
        <v>612</v>
      </c>
      <c r="J3017" s="52"/>
      <c r="K3017" s="52"/>
      <c r="L3017" s="52"/>
      <c r="M3017" s="53" t="s">
        <v>587</v>
      </c>
      <c r="N3017" s="53"/>
      <c r="O3017" s="53"/>
      <c r="P3017" s="53" t="s">
        <v>645</v>
      </c>
      <c r="Q3017" s="53"/>
      <c r="R3017" s="53"/>
      <c r="S3017" s="54">
        <v>4.49</v>
      </c>
      <c r="T3017" s="54"/>
      <c r="V3017" s="5">
        <v>0</v>
      </c>
      <c r="W3017" s="4" t="s">
        <v>643</v>
      </c>
      <c r="X3017" s="55" t="s">
        <v>644</v>
      </c>
      <c r="Y3017" s="55"/>
      <c r="Z3017" s="55"/>
      <c r="AA3017" s="55"/>
      <c r="AB3017" s="56">
        <v>0</v>
      </c>
      <c r="AC3017" s="56"/>
    </row>
    <row r="3018" spans="1:29" ht="11.1" customHeight="1" x14ac:dyDescent="0.15">
      <c r="A3018" s="6" t="s">
        <v>642</v>
      </c>
      <c r="C3018" s="40" t="s">
        <v>641</v>
      </c>
      <c r="D3018" s="40"/>
      <c r="E3018" s="40"/>
      <c r="F3018" s="40"/>
      <c r="G3018" s="51">
        <v>3593232</v>
      </c>
      <c r="H3018" s="51"/>
      <c r="I3018" s="52" t="s">
        <v>612</v>
      </c>
      <c r="J3018" s="52"/>
      <c r="K3018" s="52"/>
      <c r="L3018" s="52"/>
      <c r="M3018" s="53" t="s">
        <v>587</v>
      </c>
      <c r="N3018" s="53"/>
      <c r="O3018" s="53"/>
      <c r="P3018" s="53" t="s">
        <v>646</v>
      </c>
      <c r="Q3018" s="53"/>
      <c r="R3018" s="53"/>
      <c r="S3018" s="54">
        <v>5.91</v>
      </c>
      <c r="T3018" s="54"/>
      <c r="V3018" s="5">
        <v>0</v>
      </c>
      <c r="W3018" s="4" t="s">
        <v>643</v>
      </c>
      <c r="X3018" s="55" t="s">
        <v>644</v>
      </c>
      <c r="Y3018" s="55"/>
      <c r="Z3018" s="55"/>
      <c r="AA3018" s="55"/>
      <c r="AB3018" s="56">
        <v>0</v>
      </c>
      <c r="AC3018" s="56"/>
    </row>
    <row r="3019" spans="1:29" ht="11.1" customHeight="1" x14ac:dyDescent="0.15">
      <c r="A3019" s="6" t="s">
        <v>642</v>
      </c>
      <c r="C3019" s="40" t="s">
        <v>641</v>
      </c>
      <c r="D3019" s="40"/>
      <c r="E3019" s="40"/>
      <c r="F3019" s="40"/>
      <c r="G3019" s="51">
        <v>3593253</v>
      </c>
      <c r="H3019" s="51"/>
      <c r="I3019" s="52" t="s">
        <v>612</v>
      </c>
      <c r="J3019" s="52"/>
      <c r="K3019" s="52"/>
      <c r="L3019" s="52"/>
      <c r="M3019" s="53" t="s">
        <v>587</v>
      </c>
      <c r="N3019" s="53"/>
      <c r="O3019" s="53"/>
      <c r="P3019" s="53" t="s">
        <v>620</v>
      </c>
      <c r="Q3019" s="53"/>
      <c r="R3019" s="53"/>
      <c r="S3019" s="54">
        <v>5.1100000000000003</v>
      </c>
      <c r="T3019" s="54"/>
      <c r="V3019" s="5">
        <v>0</v>
      </c>
      <c r="W3019" s="4" t="s">
        <v>643</v>
      </c>
      <c r="X3019" s="55" t="s">
        <v>644</v>
      </c>
      <c r="Y3019" s="55"/>
      <c r="Z3019" s="55"/>
      <c r="AA3019" s="55"/>
      <c r="AB3019" s="56">
        <v>0</v>
      </c>
      <c r="AC3019" s="56"/>
    </row>
    <row r="3020" spans="1:29" ht="11.1" customHeight="1" x14ac:dyDescent="0.15">
      <c r="A3020" s="6" t="s">
        <v>642</v>
      </c>
      <c r="C3020" s="40" t="s">
        <v>641</v>
      </c>
      <c r="D3020" s="40"/>
      <c r="E3020" s="40"/>
      <c r="F3020" s="40"/>
      <c r="G3020" s="51">
        <v>3596484</v>
      </c>
      <c r="H3020" s="51"/>
      <c r="I3020" s="52" t="s">
        <v>613</v>
      </c>
      <c r="J3020" s="52"/>
      <c r="K3020" s="52"/>
      <c r="L3020" s="52"/>
      <c r="M3020" s="53" t="s">
        <v>587</v>
      </c>
      <c r="N3020" s="53"/>
      <c r="O3020" s="53"/>
      <c r="P3020" s="53" t="s">
        <v>608</v>
      </c>
      <c r="Q3020" s="53"/>
      <c r="R3020" s="53"/>
      <c r="S3020" s="54">
        <v>5.65</v>
      </c>
      <c r="T3020" s="54"/>
      <c r="V3020" s="5">
        <v>0</v>
      </c>
      <c r="W3020" s="4" t="s">
        <v>643</v>
      </c>
      <c r="X3020" s="55" t="s">
        <v>644</v>
      </c>
      <c r="Y3020" s="55"/>
      <c r="Z3020" s="55"/>
      <c r="AA3020" s="55"/>
      <c r="AB3020" s="56">
        <v>0</v>
      </c>
      <c r="AC3020" s="56"/>
    </row>
    <row r="3021" spans="1:29" ht="11.1" customHeight="1" x14ac:dyDescent="0.15">
      <c r="A3021" s="6" t="s">
        <v>642</v>
      </c>
      <c r="C3021" s="40" t="s">
        <v>641</v>
      </c>
      <c r="D3021" s="40"/>
      <c r="E3021" s="40"/>
      <c r="F3021" s="40"/>
      <c r="G3021" s="51">
        <v>3596608</v>
      </c>
      <c r="H3021" s="51"/>
      <c r="I3021" s="52" t="s">
        <v>613</v>
      </c>
      <c r="J3021" s="52"/>
      <c r="K3021" s="52"/>
      <c r="L3021" s="52"/>
      <c r="M3021" s="53" t="s">
        <v>587</v>
      </c>
      <c r="N3021" s="53"/>
      <c r="O3021" s="53"/>
      <c r="P3021" s="53" t="s">
        <v>633</v>
      </c>
      <c r="Q3021" s="53"/>
      <c r="R3021" s="53"/>
      <c r="S3021" s="54">
        <v>7.35</v>
      </c>
      <c r="T3021" s="54"/>
      <c r="V3021" s="5">
        <v>0</v>
      </c>
      <c r="W3021" s="4" t="s">
        <v>643</v>
      </c>
      <c r="X3021" s="55" t="s">
        <v>644</v>
      </c>
      <c r="Y3021" s="55"/>
      <c r="Z3021" s="55"/>
      <c r="AA3021" s="55"/>
      <c r="AB3021" s="56">
        <v>0</v>
      </c>
      <c r="AC3021" s="56"/>
    </row>
    <row r="3022" spans="1:29" ht="11.1" customHeight="1" x14ac:dyDescent="0.15">
      <c r="A3022" s="6" t="s">
        <v>642</v>
      </c>
      <c r="C3022" s="40" t="s">
        <v>641</v>
      </c>
      <c r="D3022" s="40"/>
      <c r="E3022" s="40"/>
      <c r="F3022" s="40"/>
      <c r="G3022" s="51">
        <v>3596888</v>
      </c>
      <c r="H3022" s="51"/>
      <c r="I3022" s="52" t="s">
        <v>613</v>
      </c>
      <c r="J3022" s="52"/>
      <c r="K3022" s="52"/>
      <c r="L3022" s="52"/>
      <c r="M3022" s="53" t="s">
        <v>587</v>
      </c>
      <c r="N3022" s="53"/>
      <c r="O3022" s="53"/>
      <c r="P3022" s="53" t="s">
        <v>645</v>
      </c>
      <c r="Q3022" s="53"/>
      <c r="R3022" s="53"/>
      <c r="S3022" s="54">
        <v>4.9800000000000004</v>
      </c>
      <c r="T3022" s="54"/>
      <c r="V3022" s="5">
        <v>0</v>
      </c>
      <c r="W3022" s="4" t="s">
        <v>643</v>
      </c>
      <c r="X3022" s="55" t="s">
        <v>644</v>
      </c>
      <c r="Y3022" s="55"/>
      <c r="Z3022" s="55"/>
      <c r="AA3022" s="55"/>
      <c r="AB3022" s="56">
        <v>0</v>
      </c>
      <c r="AC3022" s="56"/>
    </row>
    <row r="3023" spans="1:29" ht="11.1" customHeight="1" x14ac:dyDescent="0.15">
      <c r="A3023" s="6" t="s">
        <v>642</v>
      </c>
      <c r="C3023" s="40" t="s">
        <v>641</v>
      </c>
      <c r="D3023" s="40"/>
      <c r="E3023" s="40"/>
      <c r="F3023" s="40"/>
      <c r="G3023" s="51">
        <v>3596891</v>
      </c>
      <c r="H3023" s="51"/>
      <c r="I3023" s="52" t="s">
        <v>613</v>
      </c>
      <c r="J3023" s="52"/>
      <c r="K3023" s="52"/>
      <c r="L3023" s="52"/>
      <c r="M3023" s="53" t="s">
        <v>587</v>
      </c>
      <c r="N3023" s="53"/>
      <c r="O3023" s="53"/>
      <c r="P3023" s="53" t="s">
        <v>620</v>
      </c>
      <c r="Q3023" s="53"/>
      <c r="R3023" s="53"/>
      <c r="S3023" s="54">
        <v>5.23</v>
      </c>
      <c r="T3023" s="54"/>
      <c r="V3023" s="5">
        <v>0</v>
      </c>
      <c r="W3023" s="4" t="s">
        <v>643</v>
      </c>
      <c r="X3023" s="55" t="s">
        <v>644</v>
      </c>
      <c r="Y3023" s="55"/>
      <c r="Z3023" s="55"/>
      <c r="AA3023" s="55"/>
      <c r="AB3023" s="56">
        <v>0</v>
      </c>
      <c r="AC3023" s="56"/>
    </row>
    <row r="3024" spans="1:29" ht="11.1" customHeight="1" x14ac:dyDescent="0.15">
      <c r="A3024" s="6" t="s">
        <v>642</v>
      </c>
      <c r="C3024" s="40" t="s">
        <v>641</v>
      </c>
      <c r="D3024" s="40"/>
      <c r="E3024" s="40"/>
      <c r="F3024" s="40"/>
      <c r="G3024" s="51">
        <v>3596896</v>
      </c>
      <c r="H3024" s="51"/>
      <c r="I3024" s="52" t="s">
        <v>613</v>
      </c>
      <c r="J3024" s="52"/>
      <c r="K3024" s="52"/>
      <c r="L3024" s="52"/>
      <c r="M3024" s="53" t="s">
        <v>587</v>
      </c>
      <c r="N3024" s="53"/>
      <c r="O3024" s="53"/>
      <c r="P3024" s="53" t="s">
        <v>645</v>
      </c>
      <c r="Q3024" s="53"/>
      <c r="R3024" s="53"/>
      <c r="S3024" s="54">
        <v>6.25</v>
      </c>
      <c r="T3024" s="54"/>
      <c r="V3024" s="5">
        <v>0</v>
      </c>
      <c r="W3024" s="4" t="s">
        <v>643</v>
      </c>
      <c r="X3024" s="55" t="s">
        <v>644</v>
      </c>
      <c r="Y3024" s="55"/>
      <c r="Z3024" s="55"/>
      <c r="AA3024" s="55"/>
      <c r="AB3024" s="56">
        <v>0</v>
      </c>
      <c r="AC3024" s="56"/>
    </row>
    <row r="3025" spans="1:29" ht="11.1" customHeight="1" x14ac:dyDescent="0.15">
      <c r="A3025" s="6" t="s">
        <v>642</v>
      </c>
      <c r="C3025" s="40" t="s">
        <v>641</v>
      </c>
      <c r="D3025" s="40"/>
      <c r="E3025" s="40"/>
      <c r="F3025" s="40"/>
      <c r="G3025" s="51">
        <v>3600405</v>
      </c>
      <c r="H3025" s="51"/>
      <c r="I3025" s="52" t="s">
        <v>614</v>
      </c>
      <c r="J3025" s="52"/>
      <c r="K3025" s="52"/>
      <c r="L3025" s="52"/>
      <c r="M3025" s="53" t="s">
        <v>587</v>
      </c>
      <c r="N3025" s="53"/>
      <c r="O3025" s="53"/>
      <c r="P3025" s="53" t="s">
        <v>608</v>
      </c>
      <c r="Q3025" s="53"/>
      <c r="R3025" s="53"/>
      <c r="S3025" s="54">
        <v>5.93</v>
      </c>
      <c r="T3025" s="54"/>
      <c r="V3025" s="5">
        <v>0</v>
      </c>
      <c r="W3025" s="4" t="s">
        <v>643</v>
      </c>
      <c r="X3025" s="55" t="s">
        <v>644</v>
      </c>
      <c r="Y3025" s="55"/>
      <c r="Z3025" s="55"/>
      <c r="AA3025" s="55"/>
      <c r="AB3025" s="56">
        <v>0</v>
      </c>
      <c r="AC3025" s="56"/>
    </row>
    <row r="3026" spans="1:29" ht="11.1" customHeight="1" x14ac:dyDescent="0.15">
      <c r="A3026" s="6" t="s">
        <v>642</v>
      </c>
      <c r="C3026" s="40" t="s">
        <v>641</v>
      </c>
      <c r="D3026" s="40"/>
      <c r="E3026" s="40"/>
      <c r="F3026" s="40"/>
      <c r="G3026" s="51">
        <v>3600446</v>
      </c>
      <c r="H3026" s="51"/>
      <c r="I3026" s="52" t="s">
        <v>614</v>
      </c>
      <c r="J3026" s="52"/>
      <c r="K3026" s="52"/>
      <c r="L3026" s="52"/>
      <c r="M3026" s="53" t="s">
        <v>587</v>
      </c>
      <c r="N3026" s="53"/>
      <c r="O3026" s="53"/>
      <c r="P3026" s="53" t="s">
        <v>633</v>
      </c>
      <c r="Q3026" s="53"/>
      <c r="R3026" s="53"/>
      <c r="S3026" s="54">
        <v>7.59</v>
      </c>
      <c r="T3026" s="54"/>
      <c r="V3026" s="5">
        <v>0</v>
      </c>
      <c r="W3026" s="4" t="s">
        <v>643</v>
      </c>
      <c r="X3026" s="55" t="s">
        <v>644</v>
      </c>
      <c r="Y3026" s="55"/>
      <c r="Z3026" s="55"/>
      <c r="AA3026" s="55"/>
      <c r="AB3026" s="56">
        <v>0</v>
      </c>
      <c r="AC3026" s="56"/>
    </row>
    <row r="3027" spans="1:29" ht="11.1" customHeight="1" x14ac:dyDescent="0.15">
      <c r="A3027" s="6" t="s">
        <v>642</v>
      </c>
      <c r="C3027" s="40" t="s">
        <v>641</v>
      </c>
      <c r="D3027" s="40"/>
      <c r="E3027" s="40"/>
      <c r="F3027" s="40"/>
      <c r="G3027" s="51">
        <v>3600773</v>
      </c>
      <c r="H3027" s="51"/>
      <c r="I3027" s="52" t="s">
        <v>614</v>
      </c>
      <c r="J3027" s="52"/>
      <c r="K3027" s="52"/>
      <c r="L3027" s="52"/>
      <c r="M3027" s="53" t="s">
        <v>587</v>
      </c>
      <c r="N3027" s="53"/>
      <c r="O3027" s="53"/>
      <c r="P3027" s="53" t="s">
        <v>598</v>
      </c>
      <c r="Q3027" s="53"/>
      <c r="R3027" s="53"/>
      <c r="S3027" s="54">
        <v>6.08</v>
      </c>
      <c r="T3027" s="54"/>
      <c r="V3027" s="5">
        <v>0</v>
      </c>
      <c r="W3027" s="4" t="s">
        <v>643</v>
      </c>
      <c r="X3027" s="55" t="s">
        <v>644</v>
      </c>
      <c r="Y3027" s="55"/>
      <c r="Z3027" s="55"/>
      <c r="AA3027" s="55"/>
      <c r="AB3027" s="56">
        <v>0</v>
      </c>
      <c r="AC3027" s="56"/>
    </row>
    <row r="3028" spans="1:29" ht="11.1" customHeight="1" x14ac:dyDescent="0.15">
      <c r="A3028" s="6" t="s">
        <v>642</v>
      </c>
      <c r="C3028" s="40" t="s">
        <v>641</v>
      </c>
      <c r="D3028" s="40"/>
      <c r="E3028" s="40"/>
      <c r="F3028" s="40"/>
      <c r="G3028" s="51">
        <v>3600795</v>
      </c>
      <c r="H3028" s="51"/>
      <c r="I3028" s="52" t="s">
        <v>614</v>
      </c>
      <c r="J3028" s="52"/>
      <c r="K3028" s="52"/>
      <c r="L3028" s="52"/>
      <c r="M3028" s="53" t="s">
        <v>587</v>
      </c>
      <c r="N3028" s="53"/>
      <c r="O3028" s="53"/>
      <c r="P3028" s="53" t="s">
        <v>645</v>
      </c>
      <c r="Q3028" s="53"/>
      <c r="R3028" s="53"/>
      <c r="S3028" s="54">
        <v>5.54</v>
      </c>
      <c r="T3028" s="54"/>
      <c r="V3028" s="5">
        <v>0</v>
      </c>
      <c r="W3028" s="4" t="s">
        <v>643</v>
      </c>
      <c r="X3028" s="55" t="s">
        <v>644</v>
      </c>
      <c r="Y3028" s="55"/>
      <c r="Z3028" s="55"/>
      <c r="AA3028" s="55"/>
      <c r="AB3028" s="56">
        <v>0</v>
      </c>
      <c r="AC3028" s="56"/>
    </row>
    <row r="3029" spans="1:29" ht="11.1" customHeight="1" x14ac:dyDescent="0.15">
      <c r="A3029" s="6" t="s">
        <v>642</v>
      </c>
      <c r="C3029" s="40" t="s">
        <v>641</v>
      </c>
      <c r="D3029" s="40"/>
      <c r="E3029" s="40"/>
      <c r="F3029" s="40"/>
      <c r="G3029" s="51">
        <v>3600808</v>
      </c>
      <c r="H3029" s="51"/>
      <c r="I3029" s="52" t="s">
        <v>614</v>
      </c>
      <c r="J3029" s="52"/>
      <c r="K3029" s="52"/>
      <c r="L3029" s="52"/>
      <c r="M3029" s="53" t="s">
        <v>587</v>
      </c>
      <c r="N3029" s="53"/>
      <c r="O3029" s="53"/>
      <c r="P3029" s="53" t="s">
        <v>620</v>
      </c>
      <c r="Q3029" s="53"/>
      <c r="R3029" s="53"/>
      <c r="S3029" s="54">
        <v>4.75</v>
      </c>
      <c r="T3029" s="54"/>
      <c r="V3029" s="5">
        <v>0</v>
      </c>
      <c r="W3029" s="4" t="s">
        <v>643</v>
      </c>
      <c r="X3029" s="55" t="s">
        <v>644</v>
      </c>
      <c r="Y3029" s="55"/>
      <c r="Z3029" s="55"/>
      <c r="AA3029" s="55"/>
      <c r="AB3029" s="56">
        <v>0</v>
      </c>
      <c r="AC3029" s="56"/>
    </row>
    <row r="3030" spans="1:29" ht="11.1" customHeight="1" x14ac:dyDescent="0.15">
      <c r="A3030" s="6" t="s">
        <v>642</v>
      </c>
      <c r="C3030" s="40" t="s">
        <v>641</v>
      </c>
      <c r="D3030" s="40"/>
      <c r="E3030" s="40"/>
      <c r="F3030" s="40"/>
      <c r="G3030" s="51">
        <v>3603912</v>
      </c>
      <c r="H3030" s="51"/>
      <c r="I3030" s="52" t="s">
        <v>615</v>
      </c>
      <c r="J3030" s="52"/>
      <c r="K3030" s="52"/>
      <c r="L3030" s="52"/>
      <c r="M3030" s="53" t="s">
        <v>587</v>
      </c>
      <c r="N3030" s="53"/>
      <c r="O3030" s="53"/>
      <c r="P3030" s="53" t="s">
        <v>608</v>
      </c>
      <c r="Q3030" s="53"/>
      <c r="R3030" s="53"/>
      <c r="S3030" s="54">
        <v>6.28</v>
      </c>
      <c r="T3030" s="54"/>
      <c r="V3030" s="5">
        <v>0</v>
      </c>
      <c r="W3030" s="4" t="s">
        <v>643</v>
      </c>
      <c r="X3030" s="55" t="s">
        <v>644</v>
      </c>
      <c r="Y3030" s="55"/>
      <c r="Z3030" s="55"/>
      <c r="AA3030" s="55"/>
      <c r="AB3030" s="56">
        <v>0</v>
      </c>
      <c r="AC3030" s="56"/>
    </row>
    <row r="3031" spans="1:29" ht="11.1" customHeight="1" x14ac:dyDescent="0.15">
      <c r="A3031" s="6" t="s">
        <v>642</v>
      </c>
      <c r="C3031" s="40" t="s">
        <v>641</v>
      </c>
      <c r="D3031" s="40"/>
      <c r="E3031" s="40"/>
      <c r="F3031" s="40"/>
      <c r="G3031" s="51">
        <v>3604019</v>
      </c>
      <c r="H3031" s="51"/>
      <c r="I3031" s="52" t="s">
        <v>615</v>
      </c>
      <c r="J3031" s="52"/>
      <c r="K3031" s="52"/>
      <c r="L3031" s="52"/>
      <c r="M3031" s="53" t="s">
        <v>587</v>
      </c>
      <c r="N3031" s="53"/>
      <c r="O3031" s="53"/>
      <c r="P3031" s="53" t="s">
        <v>633</v>
      </c>
      <c r="Q3031" s="53"/>
      <c r="R3031" s="53"/>
      <c r="S3031" s="54">
        <v>7.69</v>
      </c>
      <c r="T3031" s="54"/>
      <c r="V3031" s="5">
        <v>0</v>
      </c>
      <c r="W3031" s="4" t="s">
        <v>643</v>
      </c>
      <c r="X3031" s="55" t="s">
        <v>644</v>
      </c>
      <c r="Y3031" s="55"/>
      <c r="Z3031" s="55"/>
      <c r="AA3031" s="55"/>
      <c r="AB3031" s="56">
        <v>0</v>
      </c>
      <c r="AC3031" s="56"/>
    </row>
    <row r="3032" spans="1:29" ht="11.1" customHeight="1" x14ac:dyDescent="0.15">
      <c r="A3032" s="6" t="s">
        <v>642</v>
      </c>
      <c r="C3032" s="40" t="s">
        <v>641</v>
      </c>
      <c r="D3032" s="40"/>
      <c r="E3032" s="40"/>
      <c r="F3032" s="40"/>
      <c r="G3032" s="51">
        <v>3604297</v>
      </c>
      <c r="H3032" s="51"/>
      <c r="I3032" s="52" t="s">
        <v>615</v>
      </c>
      <c r="J3032" s="52"/>
      <c r="K3032" s="52"/>
      <c r="L3032" s="52"/>
      <c r="M3032" s="53" t="s">
        <v>587</v>
      </c>
      <c r="N3032" s="53"/>
      <c r="O3032" s="53"/>
      <c r="P3032" s="53" t="s">
        <v>645</v>
      </c>
      <c r="Q3032" s="53"/>
      <c r="R3032" s="53"/>
      <c r="S3032" s="54">
        <v>4.9800000000000004</v>
      </c>
      <c r="T3032" s="54"/>
      <c r="V3032" s="5">
        <v>0</v>
      </c>
      <c r="W3032" s="4" t="s">
        <v>643</v>
      </c>
      <c r="X3032" s="55" t="s">
        <v>644</v>
      </c>
      <c r="Y3032" s="55"/>
      <c r="Z3032" s="55"/>
      <c r="AA3032" s="55"/>
      <c r="AB3032" s="56">
        <v>0</v>
      </c>
      <c r="AC3032" s="56"/>
    </row>
    <row r="3033" spans="1:29" ht="11.1" customHeight="1" x14ac:dyDescent="0.15">
      <c r="A3033" s="6" t="s">
        <v>642</v>
      </c>
      <c r="C3033" s="40" t="s">
        <v>641</v>
      </c>
      <c r="D3033" s="40"/>
      <c r="E3033" s="40"/>
      <c r="F3033" s="40"/>
      <c r="G3033" s="51">
        <v>3604341</v>
      </c>
      <c r="H3033" s="51"/>
      <c r="I3033" s="52" t="s">
        <v>615</v>
      </c>
      <c r="J3033" s="52"/>
      <c r="K3033" s="52"/>
      <c r="L3033" s="52"/>
      <c r="M3033" s="53" t="s">
        <v>587</v>
      </c>
      <c r="N3033" s="53"/>
      <c r="O3033" s="53"/>
      <c r="P3033" s="53" t="s">
        <v>620</v>
      </c>
      <c r="Q3033" s="53"/>
      <c r="R3033" s="53"/>
      <c r="S3033" s="54">
        <v>6.79</v>
      </c>
      <c r="T3033" s="54"/>
      <c r="V3033" s="5">
        <v>0</v>
      </c>
      <c r="W3033" s="4" t="s">
        <v>643</v>
      </c>
      <c r="X3033" s="55" t="s">
        <v>644</v>
      </c>
      <c r="Y3033" s="55"/>
      <c r="Z3033" s="55"/>
      <c r="AA3033" s="55"/>
      <c r="AB3033" s="56">
        <v>0</v>
      </c>
      <c r="AC3033" s="56"/>
    </row>
    <row r="3034" spans="1:29" ht="11.1" customHeight="1" x14ac:dyDescent="0.15">
      <c r="A3034" s="6" t="s">
        <v>642</v>
      </c>
      <c r="C3034" s="40" t="s">
        <v>641</v>
      </c>
      <c r="D3034" s="40"/>
      <c r="E3034" s="40"/>
      <c r="F3034" s="40"/>
      <c r="G3034" s="51">
        <v>3604350</v>
      </c>
      <c r="H3034" s="51"/>
      <c r="I3034" s="52" t="s">
        <v>615</v>
      </c>
      <c r="J3034" s="52"/>
      <c r="K3034" s="52"/>
      <c r="L3034" s="52"/>
      <c r="M3034" s="53" t="s">
        <v>587</v>
      </c>
      <c r="N3034" s="53"/>
      <c r="O3034" s="53"/>
      <c r="P3034" s="53" t="s">
        <v>646</v>
      </c>
      <c r="Q3034" s="53"/>
      <c r="R3034" s="53"/>
      <c r="S3034" s="54">
        <v>9.4499999999999993</v>
      </c>
      <c r="T3034" s="54"/>
      <c r="V3034" s="5">
        <v>0</v>
      </c>
      <c r="W3034" s="4" t="s">
        <v>643</v>
      </c>
      <c r="X3034" s="55" t="s">
        <v>644</v>
      </c>
      <c r="Y3034" s="55"/>
      <c r="Z3034" s="55"/>
      <c r="AA3034" s="55"/>
      <c r="AB3034" s="56">
        <v>0</v>
      </c>
      <c r="AC3034" s="56"/>
    </row>
    <row r="3035" spans="1:29" ht="11.1" customHeight="1" x14ac:dyDescent="0.15">
      <c r="A3035" s="6" t="s">
        <v>642</v>
      </c>
      <c r="C3035" s="40" t="s">
        <v>641</v>
      </c>
      <c r="D3035" s="40"/>
      <c r="E3035" s="40"/>
      <c r="F3035" s="40"/>
      <c r="G3035" s="51">
        <v>3608029</v>
      </c>
      <c r="H3035" s="51"/>
      <c r="I3035" s="52" t="s">
        <v>616</v>
      </c>
      <c r="J3035" s="52"/>
      <c r="K3035" s="52"/>
      <c r="L3035" s="52"/>
      <c r="M3035" s="53" t="s">
        <v>587</v>
      </c>
      <c r="N3035" s="53"/>
      <c r="O3035" s="53"/>
      <c r="P3035" s="53" t="s">
        <v>608</v>
      </c>
      <c r="Q3035" s="53"/>
      <c r="R3035" s="53"/>
      <c r="S3035" s="54">
        <v>6.29</v>
      </c>
      <c r="T3035" s="54"/>
      <c r="V3035" s="5">
        <v>0</v>
      </c>
      <c r="W3035" s="4" t="s">
        <v>643</v>
      </c>
      <c r="X3035" s="55" t="s">
        <v>644</v>
      </c>
      <c r="Y3035" s="55"/>
      <c r="Z3035" s="55"/>
      <c r="AA3035" s="55"/>
      <c r="AB3035" s="56">
        <v>0</v>
      </c>
      <c r="AC3035" s="56"/>
    </row>
    <row r="3036" spans="1:29" ht="11.1" customHeight="1" x14ac:dyDescent="0.15">
      <c r="A3036" s="6" t="s">
        <v>642</v>
      </c>
      <c r="C3036" s="40" t="s">
        <v>641</v>
      </c>
      <c r="D3036" s="40"/>
      <c r="E3036" s="40"/>
      <c r="F3036" s="40"/>
      <c r="G3036" s="51">
        <v>3608115</v>
      </c>
      <c r="H3036" s="51"/>
      <c r="I3036" s="52" t="s">
        <v>616</v>
      </c>
      <c r="J3036" s="52"/>
      <c r="K3036" s="52"/>
      <c r="L3036" s="52"/>
      <c r="M3036" s="53" t="s">
        <v>587</v>
      </c>
      <c r="N3036" s="53"/>
      <c r="O3036" s="53"/>
      <c r="P3036" s="53" t="s">
        <v>633</v>
      </c>
      <c r="Q3036" s="53"/>
      <c r="R3036" s="53"/>
      <c r="S3036" s="54">
        <v>7.42</v>
      </c>
      <c r="T3036" s="54"/>
      <c r="V3036" s="5">
        <v>0</v>
      </c>
      <c r="W3036" s="4" t="s">
        <v>643</v>
      </c>
      <c r="X3036" s="55" t="s">
        <v>644</v>
      </c>
      <c r="Y3036" s="55"/>
      <c r="Z3036" s="55"/>
      <c r="AA3036" s="55"/>
      <c r="AB3036" s="56">
        <v>0</v>
      </c>
      <c r="AC3036" s="56"/>
    </row>
    <row r="3037" spans="1:29" ht="11.1" customHeight="1" x14ac:dyDescent="0.15">
      <c r="A3037" s="6" t="s">
        <v>642</v>
      </c>
      <c r="C3037" s="40" t="s">
        <v>641</v>
      </c>
      <c r="D3037" s="40"/>
      <c r="E3037" s="40"/>
      <c r="F3037" s="40"/>
      <c r="G3037" s="51">
        <v>3608349</v>
      </c>
      <c r="H3037" s="51"/>
      <c r="I3037" s="52" t="s">
        <v>616</v>
      </c>
      <c r="J3037" s="52"/>
      <c r="K3037" s="52"/>
      <c r="L3037" s="52"/>
      <c r="M3037" s="53" t="s">
        <v>587</v>
      </c>
      <c r="N3037" s="53"/>
      <c r="O3037" s="53"/>
      <c r="P3037" s="53" t="s">
        <v>646</v>
      </c>
      <c r="Q3037" s="53"/>
      <c r="R3037" s="53"/>
      <c r="S3037" s="54">
        <v>5.52</v>
      </c>
      <c r="T3037" s="54"/>
      <c r="V3037" s="5">
        <v>0</v>
      </c>
      <c r="W3037" s="4" t="s">
        <v>643</v>
      </c>
      <c r="X3037" s="55" t="s">
        <v>644</v>
      </c>
      <c r="Y3037" s="55"/>
      <c r="Z3037" s="55"/>
      <c r="AA3037" s="55"/>
      <c r="AB3037" s="56">
        <v>0</v>
      </c>
      <c r="AC3037" s="56"/>
    </row>
    <row r="3038" spans="1:29" ht="11.1" customHeight="1" x14ac:dyDescent="0.15">
      <c r="A3038" s="6" t="s">
        <v>642</v>
      </c>
      <c r="C3038" s="40" t="s">
        <v>641</v>
      </c>
      <c r="D3038" s="40"/>
      <c r="E3038" s="40"/>
      <c r="F3038" s="40"/>
      <c r="G3038" s="51">
        <v>3608399</v>
      </c>
      <c r="H3038" s="51"/>
      <c r="I3038" s="52" t="s">
        <v>616</v>
      </c>
      <c r="J3038" s="52"/>
      <c r="K3038" s="52"/>
      <c r="L3038" s="52"/>
      <c r="M3038" s="53" t="s">
        <v>587</v>
      </c>
      <c r="N3038" s="53"/>
      <c r="O3038" s="53"/>
      <c r="P3038" s="53" t="s">
        <v>645</v>
      </c>
      <c r="Q3038" s="53"/>
      <c r="R3038" s="53"/>
      <c r="S3038" s="54">
        <v>4.47</v>
      </c>
      <c r="T3038" s="54"/>
      <c r="V3038" s="5">
        <v>0</v>
      </c>
      <c r="W3038" s="4" t="s">
        <v>643</v>
      </c>
      <c r="X3038" s="55" t="s">
        <v>644</v>
      </c>
      <c r="Y3038" s="55"/>
      <c r="Z3038" s="55"/>
      <c r="AA3038" s="55"/>
      <c r="AB3038" s="56">
        <v>0</v>
      </c>
      <c r="AC3038" s="56"/>
    </row>
    <row r="3039" spans="1:29" ht="11.1" customHeight="1" x14ac:dyDescent="0.15">
      <c r="A3039" s="6" t="s">
        <v>642</v>
      </c>
      <c r="C3039" s="40" t="s">
        <v>641</v>
      </c>
      <c r="D3039" s="40"/>
      <c r="E3039" s="40"/>
      <c r="F3039" s="40"/>
      <c r="G3039" s="51">
        <v>3608433</v>
      </c>
      <c r="H3039" s="51"/>
      <c r="I3039" s="52" t="s">
        <v>616</v>
      </c>
      <c r="J3039" s="52"/>
      <c r="K3039" s="52"/>
      <c r="L3039" s="52"/>
      <c r="M3039" s="53" t="s">
        <v>587</v>
      </c>
      <c r="N3039" s="53"/>
      <c r="O3039" s="53"/>
      <c r="P3039" s="53" t="s">
        <v>620</v>
      </c>
      <c r="Q3039" s="53"/>
      <c r="R3039" s="53"/>
      <c r="S3039" s="54">
        <v>5.0999999999999996</v>
      </c>
      <c r="T3039" s="54"/>
      <c r="V3039" s="5">
        <v>0</v>
      </c>
      <c r="W3039" s="4" t="s">
        <v>643</v>
      </c>
      <c r="X3039" s="55" t="s">
        <v>644</v>
      </c>
      <c r="Y3039" s="55"/>
      <c r="Z3039" s="55"/>
      <c r="AA3039" s="55"/>
      <c r="AB3039" s="56">
        <v>0</v>
      </c>
      <c r="AC3039" s="56"/>
    </row>
    <row r="3040" spans="1:29" ht="11.1" customHeight="1" x14ac:dyDescent="0.15">
      <c r="A3040" s="6" t="s">
        <v>642</v>
      </c>
      <c r="C3040" s="40" t="s">
        <v>641</v>
      </c>
      <c r="D3040" s="40"/>
      <c r="E3040" s="40"/>
      <c r="F3040" s="40"/>
      <c r="G3040" s="51">
        <v>3611855</v>
      </c>
      <c r="H3040" s="51"/>
      <c r="I3040" s="52" t="s">
        <v>617</v>
      </c>
      <c r="J3040" s="52"/>
      <c r="K3040" s="52"/>
      <c r="L3040" s="52"/>
      <c r="M3040" s="53" t="s">
        <v>587</v>
      </c>
      <c r="N3040" s="53"/>
      <c r="O3040" s="53"/>
      <c r="P3040" s="53" t="s">
        <v>608</v>
      </c>
      <c r="Q3040" s="53"/>
      <c r="R3040" s="53"/>
      <c r="S3040" s="54">
        <v>5.0999999999999996</v>
      </c>
      <c r="T3040" s="54"/>
      <c r="V3040" s="5">
        <v>0</v>
      </c>
      <c r="W3040" s="4" t="s">
        <v>643</v>
      </c>
      <c r="X3040" s="55" t="s">
        <v>644</v>
      </c>
      <c r="Y3040" s="55"/>
      <c r="Z3040" s="55"/>
      <c r="AA3040" s="55"/>
      <c r="AB3040" s="56">
        <v>0</v>
      </c>
      <c r="AC3040" s="56"/>
    </row>
    <row r="3041" spans="1:31" ht="11.1" customHeight="1" x14ac:dyDescent="0.15">
      <c r="A3041" s="6" t="s">
        <v>642</v>
      </c>
      <c r="C3041" s="40" t="s">
        <v>641</v>
      </c>
      <c r="D3041" s="40"/>
      <c r="E3041" s="40"/>
      <c r="F3041" s="40"/>
      <c r="G3041" s="51">
        <v>3611918</v>
      </c>
      <c r="H3041" s="51"/>
      <c r="I3041" s="52" t="s">
        <v>617</v>
      </c>
      <c r="J3041" s="52"/>
      <c r="K3041" s="52"/>
      <c r="L3041" s="52"/>
      <c r="M3041" s="53" t="s">
        <v>587</v>
      </c>
      <c r="N3041" s="53"/>
      <c r="O3041" s="53"/>
      <c r="P3041" s="53" t="s">
        <v>633</v>
      </c>
      <c r="Q3041" s="53"/>
      <c r="R3041" s="53"/>
      <c r="S3041" s="54">
        <v>6.19</v>
      </c>
      <c r="T3041" s="54"/>
      <c r="V3041" s="5">
        <v>0</v>
      </c>
      <c r="W3041" s="4" t="s">
        <v>643</v>
      </c>
      <c r="X3041" s="55" t="s">
        <v>644</v>
      </c>
      <c r="Y3041" s="55"/>
      <c r="Z3041" s="55"/>
      <c r="AA3041" s="55"/>
      <c r="AB3041" s="56">
        <v>0</v>
      </c>
      <c r="AC3041" s="56"/>
    </row>
    <row r="3042" spans="1:31" ht="11.1" customHeight="1" x14ac:dyDescent="0.15">
      <c r="A3042" s="6" t="s">
        <v>642</v>
      </c>
      <c r="C3042" s="40" t="s">
        <v>641</v>
      </c>
      <c r="D3042" s="40"/>
      <c r="E3042" s="40"/>
      <c r="F3042" s="40"/>
      <c r="G3042" s="51">
        <v>3612117</v>
      </c>
      <c r="H3042" s="51"/>
      <c r="I3042" s="52" t="s">
        <v>617</v>
      </c>
      <c r="J3042" s="52"/>
      <c r="K3042" s="52"/>
      <c r="L3042" s="52"/>
      <c r="M3042" s="53" t="s">
        <v>587</v>
      </c>
      <c r="N3042" s="53"/>
      <c r="O3042" s="53"/>
      <c r="P3042" s="53" t="s">
        <v>645</v>
      </c>
      <c r="Q3042" s="53"/>
      <c r="R3042" s="53"/>
      <c r="S3042" s="54">
        <v>3.84</v>
      </c>
      <c r="T3042" s="54"/>
      <c r="V3042" s="5">
        <v>0</v>
      </c>
      <c r="W3042" s="4" t="s">
        <v>643</v>
      </c>
      <c r="X3042" s="55" t="s">
        <v>644</v>
      </c>
      <c r="Y3042" s="55"/>
      <c r="Z3042" s="55"/>
      <c r="AA3042" s="55"/>
      <c r="AB3042" s="56">
        <v>0</v>
      </c>
      <c r="AC3042" s="56"/>
    </row>
    <row r="3043" spans="1:31" ht="11.1" customHeight="1" x14ac:dyDescent="0.15">
      <c r="A3043" s="6" t="s">
        <v>642</v>
      </c>
      <c r="C3043" s="40" t="s">
        <v>641</v>
      </c>
      <c r="D3043" s="40"/>
      <c r="E3043" s="40"/>
      <c r="F3043" s="40"/>
      <c r="G3043" s="51">
        <v>3612133</v>
      </c>
      <c r="H3043" s="51"/>
      <c r="I3043" s="52" t="s">
        <v>617</v>
      </c>
      <c r="J3043" s="52"/>
      <c r="K3043" s="52"/>
      <c r="L3043" s="52"/>
      <c r="M3043" s="53" t="s">
        <v>587</v>
      </c>
      <c r="N3043" s="53"/>
      <c r="O3043" s="53"/>
      <c r="P3043" s="53" t="s">
        <v>646</v>
      </c>
      <c r="Q3043" s="53"/>
      <c r="R3043" s="53"/>
      <c r="S3043" s="54">
        <v>4.21</v>
      </c>
      <c r="T3043" s="54"/>
      <c r="V3043" s="5">
        <v>0</v>
      </c>
      <c r="W3043" s="4" t="s">
        <v>643</v>
      </c>
      <c r="X3043" s="55" t="s">
        <v>644</v>
      </c>
      <c r="Y3043" s="55"/>
      <c r="Z3043" s="55"/>
      <c r="AA3043" s="55"/>
      <c r="AB3043" s="56">
        <v>0</v>
      </c>
      <c r="AC3043" s="56"/>
    </row>
    <row r="3044" spans="1:31" ht="11.1" customHeight="1" x14ac:dyDescent="0.15">
      <c r="A3044" s="6" t="s">
        <v>642</v>
      </c>
      <c r="C3044" s="40" t="s">
        <v>641</v>
      </c>
      <c r="D3044" s="40"/>
      <c r="E3044" s="40"/>
      <c r="F3044" s="40"/>
      <c r="G3044" s="51">
        <v>3612180</v>
      </c>
      <c r="H3044" s="51"/>
      <c r="I3044" s="52" t="s">
        <v>617</v>
      </c>
      <c r="J3044" s="52"/>
      <c r="K3044" s="52"/>
      <c r="L3044" s="52"/>
      <c r="M3044" s="53" t="s">
        <v>587</v>
      </c>
      <c r="N3044" s="53"/>
      <c r="O3044" s="53"/>
      <c r="P3044" s="53" t="s">
        <v>620</v>
      </c>
      <c r="Q3044" s="53"/>
      <c r="R3044" s="53"/>
      <c r="S3044" s="54">
        <v>4.76</v>
      </c>
      <c r="T3044" s="54"/>
      <c r="V3044" s="5">
        <v>0</v>
      </c>
      <c r="W3044" s="4" t="s">
        <v>643</v>
      </c>
      <c r="X3044" s="55" t="s">
        <v>644</v>
      </c>
      <c r="Y3044" s="55"/>
      <c r="Z3044" s="55"/>
      <c r="AA3044" s="55"/>
      <c r="AB3044" s="56">
        <v>0</v>
      </c>
      <c r="AC3044" s="56"/>
    </row>
    <row r="3045" spans="1:31" ht="11.1" customHeight="1" x14ac:dyDescent="0.15">
      <c r="A3045" s="6" t="s">
        <v>642</v>
      </c>
      <c r="C3045" s="40" t="s">
        <v>641</v>
      </c>
      <c r="D3045" s="40"/>
      <c r="E3045" s="40"/>
      <c r="F3045" s="40"/>
      <c r="G3045" s="51">
        <v>3615513</v>
      </c>
      <c r="H3045" s="51"/>
      <c r="I3045" s="52" t="s">
        <v>618</v>
      </c>
      <c r="J3045" s="52"/>
      <c r="K3045" s="52"/>
      <c r="L3045" s="52"/>
      <c r="M3045" s="53" t="s">
        <v>587</v>
      </c>
      <c r="N3045" s="53"/>
      <c r="O3045" s="53"/>
      <c r="P3045" s="53" t="s">
        <v>608</v>
      </c>
      <c r="Q3045" s="53"/>
      <c r="R3045" s="53"/>
      <c r="S3045" s="54">
        <v>4.8899999999999997</v>
      </c>
      <c r="T3045" s="54"/>
      <c r="V3045" s="5">
        <v>0</v>
      </c>
      <c r="W3045" s="4" t="s">
        <v>643</v>
      </c>
      <c r="X3045" s="55" t="s">
        <v>644</v>
      </c>
      <c r="Y3045" s="55"/>
      <c r="Z3045" s="55"/>
      <c r="AA3045" s="55"/>
      <c r="AB3045" s="56">
        <v>0</v>
      </c>
      <c r="AC3045" s="56"/>
    </row>
    <row r="3046" spans="1:31" ht="11.1" customHeight="1" x14ac:dyDescent="0.15">
      <c r="A3046" s="6" t="s">
        <v>642</v>
      </c>
      <c r="C3046" s="40" t="s">
        <v>641</v>
      </c>
      <c r="D3046" s="40"/>
      <c r="E3046" s="40"/>
      <c r="F3046" s="40"/>
      <c r="G3046" s="51">
        <v>3615603</v>
      </c>
      <c r="H3046" s="51"/>
      <c r="I3046" s="52" t="s">
        <v>618</v>
      </c>
      <c r="J3046" s="52"/>
      <c r="K3046" s="52"/>
      <c r="L3046" s="52"/>
      <c r="M3046" s="53" t="s">
        <v>587</v>
      </c>
      <c r="N3046" s="53"/>
      <c r="O3046" s="53"/>
      <c r="P3046" s="53" t="s">
        <v>633</v>
      </c>
      <c r="Q3046" s="53"/>
      <c r="R3046" s="53"/>
      <c r="S3046" s="54">
        <v>6.69</v>
      </c>
      <c r="T3046" s="54"/>
      <c r="V3046" s="5">
        <v>0</v>
      </c>
      <c r="W3046" s="4" t="s">
        <v>643</v>
      </c>
      <c r="X3046" s="55" t="s">
        <v>644</v>
      </c>
      <c r="Y3046" s="55"/>
      <c r="Z3046" s="55"/>
      <c r="AA3046" s="55"/>
      <c r="AB3046" s="56">
        <v>0</v>
      </c>
      <c r="AC3046" s="56"/>
    </row>
    <row r="3047" spans="1:31" ht="11.1" customHeight="1" x14ac:dyDescent="0.15">
      <c r="A3047" s="6" t="s">
        <v>642</v>
      </c>
      <c r="C3047" s="40" t="s">
        <v>641</v>
      </c>
      <c r="D3047" s="40"/>
      <c r="E3047" s="40"/>
      <c r="F3047" s="40"/>
      <c r="G3047" s="51">
        <v>3615839</v>
      </c>
      <c r="H3047" s="51"/>
      <c r="I3047" s="52" t="s">
        <v>618</v>
      </c>
      <c r="J3047" s="52"/>
      <c r="K3047" s="52"/>
      <c r="L3047" s="52"/>
      <c r="M3047" s="53" t="s">
        <v>587</v>
      </c>
      <c r="N3047" s="53"/>
      <c r="O3047" s="53"/>
      <c r="P3047" s="53" t="s">
        <v>646</v>
      </c>
      <c r="Q3047" s="53"/>
      <c r="R3047" s="53"/>
      <c r="S3047" s="54">
        <v>3.97</v>
      </c>
      <c r="T3047" s="54"/>
      <c r="V3047" s="5">
        <v>0</v>
      </c>
      <c r="W3047" s="4" t="s">
        <v>643</v>
      </c>
      <c r="X3047" s="55" t="s">
        <v>644</v>
      </c>
      <c r="Y3047" s="55"/>
      <c r="Z3047" s="55"/>
      <c r="AA3047" s="55"/>
      <c r="AB3047" s="56">
        <v>0</v>
      </c>
      <c r="AC3047" s="56"/>
    </row>
    <row r="3048" spans="1:31" ht="11.1" customHeight="1" x14ac:dyDescent="0.15">
      <c r="A3048" s="6" t="s">
        <v>642</v>
      </c>
      <c r="C3048" s="40" t="s">
        <v>641</v>
      </c>
      <c r="D3048" s="40"/>
      <c r="E3048" s="40"/>
      <c r="F3048" s="40"/>
      <c r="G3048" s="51">
        <v>3615871</v>
      </c>
      <c r="H3048" s="51"/>
      <c r="I3048" s="52" t="s">
        <v>618</v>
      </c>
      <c r="J3048" s="52"/>
      <c r="K3048" s="52"/>
      <c r="L3048" s="52"/>
      <c r="M3048" s="53" t="s">
        <v>587</v>
      </c>
      <c r="N3048" s="53"/>
      <c r="O3048" s="53"/>
      <c r="P3048" s="53" t="s">
        <v>645</v>
      </c>
      <c r="Q3048" s="53"/>
      <c r="R3048" s="53"/>
      <c r="S3048" s="54">
        <v>4.2</v>
      </c>
      <c r="T3048" s="54"/>
      <c r="V3048" s="5">
        <v>0</v>
      </c>
      <c r="W3048" s="4" t="s">
        <v>643</v>
      </c>
      <c r="X3048" s="55" t="s">
        <v>644</v>
      </c>
      <c r="Y3048" s="55"/>
      <c r="Z3048" s="55"/>
      <c r="AA3048" s="55"/>
      <c r="AB3048" s="56">
        <v>0</v>
      </c>
      <c r="AC3048" s="56"/>
    </row>
    <row r="3049" spans="1:31" ht="11.1" customHeight="1" x14ac:dyDescent="0.15">
      <c r="A3049" s="6" t="s">
        <v>642</v>
      </c>
      <c r="C3049" s="40" t="s">
        <v>641</v>
      </c>
      <c r="D3049" s="40"/>
      <c r="E3049" s="40"/>
      <c r="F3049" s="40"/>
      <c r="G3049" s="51">
        <v>3615878</v>
      </c>
      <c r="H3049" s="51"/>
      <c r="I3049" s="52" t="s">
        <v>618</v>
      </c>
      <c r="J3049" s="52"/>
      <c r="K3049" s="52"/>
      <c r="L3049" s="52"/>
      <c r="M3049" s="53" t="s">
        <v>587</v>
      </c>
      <c r="N3049" s="53"/>
      <c r="O3049" s="53"/>
      <c r="P3049" s="53" t="s">
        <v>620</v>
      </c>
      <c r="Q3049" s="53"/>
      <c r="R3049" s="53"/>
      <c r="S3049" s="54">
        <v>4.5599999999999996</v>
      </c>
      <c r="T3049" s="54"/>
      <c r="V3049" s="5">
        <v>0</v>
      </c>
      <c r="W3049" s="4" t="s">
        <v>643</v>
      </c>
      <c r="X3049" s="55" t="s">
        <v>644</v>
      </c>
      <c r="Y3049" s="55"/>
      <c r="Z3049" s="55"/>
      <c r="AA3049" s="55"/>
      <c r="AB3049" s="56">
        <v>0</v>
      </c>
      <c r="AC3049" s="56"/>
    </row>
    <row r="3050" spans="1:31" ht="11.1" customHeight="1" x14ac:dyDescent="0.15">
      <c r="A3050" s="6" t="s">
        <v>642</v>
      </c>
      <c r="C3050" s="40" t="s">
        <v>641</v>
      </c>
      <c r="D3050" s="40"/>
      <c r="E3050" s="40"/>
      <c r="F3050" s="40"/>
      <c r="G3050" s="51">
        <v>3619188</v>
      </c>
      <c r="H3050" s="51"/>
      <c r="I3050" s="52" t="s">
        <v>661</v>
      </c>
      <c r="J3050" s="52"/>
      <c r="K3050" s="52"/>
      <c r="L3050" s="52"/>
      <c r="M3050" s="53" t="s">
        <v>587</v>
      </c>
      <c r="N3050" s="53"/>
      <c r="O3050" s="53"/>
      <c r="P3050" s="53" t="s">
        <v>608</v>
      </c>
      <c r="Q3050" s="53"/>
      <c r="R3050" s="53"/>
      <c r="S3050" s="54">
        <v>4.82</v>
      </c>
      <c r="T3050" s="54"/>
      <c r="V3050" s="5">
        <v>0</v>
      </c>
      <c r="W3050" s="4" t="s">
        <v>643</v>
      </c>
      <c r="X3050" s="55" t="s">
        <v>644</v>
      </c>
      <c r="Y3050" s="55"/>
      <c r="Z3050" s="55"/>
      <c r="AA3050" s="55"/>
      <c r="AB3050" s="56">
        <v>0</v>
      </c>
      <c r="AC3050" s="56"/>
    </row>
    <row r="3051" spans="1:31" ht="11.1" customHeight="1" x14ac:dyDescent="0.15">
      <c r="A3051" s="6" t="s">
        <v>642</v>
      </c>
      <c r="C3051" s="40" t="s">
        <v>641</v>
      </c>
      <c r="D3051" s="40"/>
      <c r="E3051" s="40"/>
      <c r="F3051" s="40"/>
      <c r="G3051" s="51">
        <v>3619284</v>
      </c>
      <c r="H3051" s="51"/>
      <c r="I3051" s="52" t="s">
        <v>661</v>
      </c>
      <c r="J3051" s="52"/>
      <c r="K3051" s="52"/>
      <c r="L3051" s="52"/>
      <c r="M3051" s="53" t="s">
        <v>587</v>
      </c>
      <c r="N3051" s="53"/>
      <c r="O3051" s="53"/>
      <c r="P3051" s="53" t="s">
        <v>633</v>
      </c>
      <c r="Q3051" s="53"/>
      <c r="R3051" s="53"/>
      <c r="S3051" s="54">
        <v>6.1</v>
      </c>
      <c r="T3051" s="54"/>
      <c r="V3051" s="5">
        <v>0</v>
      </c>
      <c r="W3051" s="4" t="s">
        <v>643</v>
      </c>
      <c r="X3051" s="55" t="s">
        <v>644</v>
      </c>
      <c r="Y3051" s="55"/>
      <c r="Z3051" s="55"/>
      <c r="AA3051" s="55"/>
      <c r="AB3051" s="56">
        <v>0</v>
      </c>
      <c r="AC3051" s="56"/>
    </row>
    <row r="3052" spans="1:31" ht="2.1" customHeight="1" x14ac:dyDescent="0.15"/>
    <row r="3053" spans="1:31" ht="13.9" customHeight="1" x14ac:dyDescent="0.15">
      <c r="Q3053" s="37" t="s">
        <v>662</v>
      </c>
      <c r="R3053" s="37"/>
      <c r="S3053" s="37"/>
      <c r="AA3053" s="57" t="s">
        <v>604</v>
      </c>
      <c r="AB3053" s="57"/>
      <c r="AC3053" s="57"/>
      <c r="AD3053" s="57"/>
      <c r="AE3053" s="57"/>
    </row>
    <row r="3054" spans="1:31" ht="13.9" customHeight="1" x14ac:dyDescent="0.15">
      <c r="A3054" s="2" t="s">
        <v>648</v>
      </c>
      <c r="C3054" s="40" t="s">
        <v>649</v>
      </c>
      <c r="D3054" s="40"/>
      <c r="E3054" s="40"/>
      <c r="G3054" s="41" t="s">
        <v>650</v>
      </c>
      <c r="H3054" s="41"/>
      <c r="I3054" s="40" t="s">
        <v>651</v>
      </c>
      <c r="J3054" s="40"/>
      <c r="K3054" s="40"/>
      <c r="L3054" s="40"/>
      <c r="M3054" s="40" t="s">
        <v>652</v>
      </c>
      <c r="N3054" s="40"/>
      <c r="O3054" s="40"/>
      <c r="P3054" s="40" t="s">
        <v>653</v>
      </c>
      <c r="Q3054" s="40"/>
      <c r="R3054" s="40"/>
      <c r="S3054" s="42" t="s">
        <v>654</v>
      </c>
      <c r="T3054" s="42"/>
      <c r="V3054" s="3" t="s">
        <v>655</v>
      </c>
      <c r="Z3054" s="42" t="s">
        <v>656</v>
      </c>
      <c r="AA3054" s="42"/>
      <c r="AB3054" s="42" t="s">
        <v>657</v>
      </c>
      <c r="AC3054" s="42"/>
    </row>
    <row r="3055" spans="1:31" ht="0.75" customHeight="1" x14ac:dyDescent="0.15">
      <c r="A3055" s="43" t="s">
        <v>642</v>
      </c>
      <c r="B3055" s="1" t="s">
        <v>643</v>
      </c>
      <c r="C3055" s="44" t="s">
        <v>641</v>
      </c>
      <c r="D3055" s="44"/>
      <c r="E3055" s="44"/>
      <c r="F3055" s="44"/>
      <c r="G3055" s="45">
        <v>3619526</v>
      </c>
      <c r="H3055" s="45"/>
      <c r="I3055" s="46" t="s">
        <v>661</v>
      </c>
      <c r="J3055" s="46"/>
      <c r="K3055" s="46"/>
      <c r="L3055" s="46"/>
      <c r="M3055" s="47" t="s">
        <v>587</v>
      </c>
      <c r="N3055" s="47"/>
      <c r="O3055" s="47"/>
      <c r="P3055" s="47" t="s">
        <v>646</v>
      </c>
      <c r="Q3055" s="47"/>
      <c r="R3055" s="47"/>
      <c r="S3055" s="48">
        <v>3.99</v>
      </c>
      <c r="T3055" s="48"/>
      <c r="U3055" s="1" t="s">
        <v>643</v>
      </c>
      <c r="V3055" s="48">
        <v>0</v>
      </c>
      <c r="W3055" s="47" t="s">
        <v>643</v>
      </c>
      <c r="X3055" s="49" t="s">
        <v>644</v>
      </c>
      <c r="Y3055" s="49"/>
      <c r="Z3055" s="49"/>
      <c r="AA3055" s="49"/>
      <c r="AB3055" s="50">
        <v>0</v>
      </c>
      <c r="AC3055" s="50"/>
      <c r="AD3055" s="1" t="s">
        <v>643</v>
      </c>
    </row>
    <row r="3056" spans="1:31" ht="10.35" customHeight="1" x14ac:dyDescent="0.15">
      <c r="A3056" s="43"/>
      <c r="C3056" s="44"/>
      <c r="D3056" s="44"/>
      <c r="E3056" s="44"/>
      <c r="F3056" s="44"/>
      <c r="G3056" s="45"/>
      <c r="H3056" s="45"/>
      <c r="I3056" s="46"/>
      <c r="J3056" s="46"/>
      <c r="K3056" s="46"/>
      <c r="L3056" s="46"/>
      <c r="M3056" s="47"/>
      <c r="N3056" s="47"/>
      <c r="O3056" s="47"/>
      <c r="P3056" s="47"/>
      <c r="Q3056" s="47"/>
      <c r="R3056" s="47"/>
      <c r="S3056" s="48"/>
      <c r="T3056" s="48"/>
      <c r="V3056" s="48"/>
      <c r="W3056" s="47"/>
      <c r="X3056" s="49"/>
      <c r="Y3056" s="49"/>
      <c r="Z3056" s="49"/>
      <c r="AA3056" s="49"/>
      <c r="AB3056" s="50"/>
      <c r="AC3056" s="50"/>
    </row>
    <row r="3057" spans="1:29" ht="11.1" customHeight="1" x14ac:dyDescent="0.15">
      <c r="A3057" s="6" t="s">
        <v>642</v>
      </c>
      <c r="C3057" s="40" t="s">
        <v>641</v>
      </c>
      <c r="D3057" s="40"/>
      <c r="E3057" s="40"/>
      <c r="F3057" s="40"/>
      <c r="G3057" s="51">
        <v>3619544</v>
      </c>
      <c r="H3057" s="51"/>
      <c r="I3057" s="52" t="s">
        <v>661</v>
      </c>
      <c r="J3057" s="52"/>
      <c r="K3057" s="52"/>
      <c r="L3057" s="52"/>
      <c r="M3057" s="53" t="s">
        <v>587</v>
      </c>
      <c r="N3057" s="53"/>
      <c r="O3057" s="53"/>
      <c r="P3057" s="53" t="s">
        <v>645</v>
      </c>
      <c r="Q3057" s="53"/>
      <c r="R3057" s="53"/>
      <c r="S3057" s="54">
        <v>4.22</v>
      </c>
      <c r="T3057" s="54"/>
      <c r="V3057" s="5">
        <v>0</v>
      </c>
      <c r="W3057" s="4" t="s">
        <v>643</v>
      </c>
      <c r="X3057" s="55" t="s">
        <v>644</v>
      </c>
      <c r="Y3057" s="55"/>
      <c r="Z3057" s="55"/>
      <c r="AA3057" s="55"/>
      <c r="AB3057" s="56">
        <v>0</v>
      </c>
      <c r="AC3057" s="56"/>
    </row>
    <row r="3058" spans="1:29" ht="11.1" customHeight="1" x14ac:dyDescent="0.15">
      <c r="A3058" s="6" t="s">
        <v>642</v>
      </c>
      <c r="C3058" s="40" t="s">
        <v>641</v>
      </c>
      <c r="D3058" s="40"/>
      <c r="E3058" s="40"/>
      <c r="F3058" s="40"/>
      <c r="G3058" s="51">
        <v>3619590</v>
      </c>
      <c r="H3058" s="51"/>
      <c r="I3058" s="52" t="s">
        <v>661</v>
      </c>
      <c r="J3058" s="52"/>
      <c r="K3058" s="52"/>
      <c r="L3058" s="52"/>
      <c r="M3058" s="53" t="s">
        <v>587</v>
      </c>
      <c r="N3058" s="53"/>
      <c r="O3058" s="53"/>
      <c r="P3058" s="53" t="s">
        <v>620</v>
      </c>
      <c r="Q3058" s="53"/>
      <c r="R3058" s="53"/>
      <c r="S3058" s="54">
        <v>4.76</v>
      </c>
      <c r="T3058" s="54"/>
      <c r="V3058" s="5">
        <v>0</v>
      </c>
      <c r="W3058" s="4" t="s">
        <v>643</v>
      </c>
      <c r="X3058" s="55" t="s">
        <v>644</v>
      </c>
      <c r="Y3058" s="55"/>
      <c r="Z3058" s="55"/>
      <c r="AA3058" s="55"/>
      <c r="AB3058" s="56">
        <v>0</v>
      </c>
      <c r="AC3058" s="56"/>
    </row>
    <row r="3059" spans="1:29" ht="11.1" customHeight="1" x14ac:dyDescent="0.15">
      <c r="A3059" s="6" t="s">
        <v>642</v>
      </c>
      <c r="C3059" s="40" t="s">
        <v>641</v>
      </c>
      <c r="D3059" s="40"/>
      <c r="E3059" s="40"/>
      <c r="F3059" s="40"/>
      <c r="G3059" s="51">
        <v>3622655</v>
      </c>
      <c r="H3059" s="51"/>
      <c r="I3059" s="52" t="s">
        <v>619</v>
      </c>
      <c r="J3059" s="52"/>
      <c r="K3059" s="52"/>
      <c r="L3059" s="52"/>
      <c r="M3059" s="53" t="s">
        <v>587</v>
      </c>
      <c r="N3059" s="53"/>
      <c r="O3059" s="53"/>
      <c r="P3059" s="53" t="s">
        <v>608</v>
      </c>
      <c r="Q3059" s="53"/>
      <c r="R3059" s="53"/>
      <c r="S3059" s="54">
        <v>4.96</v>
      </c>
      <c r="T3059" s="54"/>
      <c r="V3059" s="5">
        <v>0</v>
      </c>
      <c r="W3059" s="4" t="s">
        <v>643</v>
      </c>
      <c r="X3059" s="55" t="s">
        <v>644</v>
      </c>
      <c r="Y3059" s="55"/>
      <c r="Z3059" s="55"/>
      <c r="AA3059" s="55"/>
      <c r="AB3059" s="56">
        <v>0</v>
      </c>
      <c r="AC3059" s="56"/>
    </row>
    <row r="3060" spans="1:29" ht="11.1" customHeight="1" x14ac:dyDescent="0.15">
      <c r="A3060" s="6" t="s">
        <v>642</v>
      </c>
      <c r="C3060" s="40" t="s">
        <v>641</v>
      </c>
      <c r="D3060" s="40"/>
      <c r="E3060" s="40"/>
      <c r="F3060" s="40"/>
      <c r="G3060" s="51">
        <v>3622735</v>
      </c>
      <c r="H3060" s="51"/>
      <c r="I3060" s="52" t="s">
        <v>619</v>
      </c>
      <c r="J3060" s="52"/>
      <c r="K3060" s="52"/>
      <c r="L3060" s="52"/>
      <c r="M3060" s="53" t="s">
        <v>587</v>
      </c>
      <c r="N3060" s="53"/>
      <c r="O3060" s="53"/>
      <c r="P3060" s="53" t="s">
        <v>633</v>
      </c>
      <c r="Q3060" s="53"/>
      <c r="R3060" s="53"/>
      <c r="S3060" s="54">
        <v>6.95</v>
      </c>
      <c r="T3060" s="54"/>
      <c r="V3060" s="5">
        <v>0</v>
      </c>
      <c r="W3060" s="4" t="s">
        <v>643</v>
      </c>
      <c r="X3060" s="55" t="s">
        <v>644</v>
      </c>
      <c r="Y3060" s="55"/>
      <c r="Z3060" s="55"/>
      <c r="AA3060" s="55"/>
      <c r="AB3060" s="56">
        <v>0</v>
      </c>
      <c r="AC3060" s="56"/>
    </row>
    <row r="3061" spans="1:29" ht="11.1" customHeight="1" x14ac:dyDescent="0.15">
      <c r="A3061" s="6" t="s">
        <v>642</v>
      </c>
      <c r="C3061" s="40" t="s">
        <v>641</v>
      </c>
      <c r="D3061" s="40"/>
      <c r="E3061" s="40"/>
      <c r="F3061" s="40"/>
      <c r="G3061" s="51">
        <v>3623018</v>
      </c>
      <c r="H3061" s="51"/>
      <c r="I3061" s="52" t="s">
        <v>619</v>
      </c>
      <c r="J3061" s="52"/>
      <c r="K3061" s="52"/>
      <c r="L3061" s="52"/>
      <c r="M3061" s="53" t="s">
        <v>587</v>
      </c>
      <c r="N3061" s="53"/>
      <c r="O3061" s="53"/>
      <c r="P3061" s="53" t="s">
        <v>646</v>
      </c>
      <c r="Q3061" s="53"/>
      <c r="R3061" s="53"/>
      <c r="S3061" s="54">
        <v>4.3099999999999996</v>
      </c>
      <c r="T3061" s="54"/>
      <c r="V3061" s="5">
        <v>0</v>
      </c>
      <c r="W3061" s="4" t="s">
        <v>643</v>
      </c>
      <c r="X3061" s="55" t="s">
        <v>644</v>
      </c>
      <c r="Y3061" s="55"/>
      <c r="Z3061" s="55"/>
      <c r="AA3061" s="55"/>
      <c r="AB3061" s="56">
        <v>0</v>
      </c>
      <c r="AC3061" s="56"/>
    </row>
    <row r="3062" spans="1:29" ht="11.1" customHeight="1" x14ac:dyDescent="0.15">
      <c r="A3062" s="6" t="s">
        <v>642</v>
      </c>
      <c r="C3062" s="40" t="s">
        <v>641</v>
      </c>
      <c r="D3062" s="40"/>
      <c r="E3062" s="40"/>
      <c r="F3062" s="40"/>
      <c r="G3062" s="51">
        <v>3623051</v>
      </c>
      <c r="H3062" s="51"/>
      <c r="I3062" s="52" t="s">
        <v>619</v>
      </c>
      <c r="J3062" s="52"/>
      <c r="K3062" s="52"/>
      <c r="L3062" s="52"/>
      <c r="M3062" s="53" t="s">
        <v>587</v>
      </c>
      <c r="N3062" s="53"/>
      <c r="O3062" s="53"/>
      <c r="P3062" s="53" t="s">
        <v>645</v>
      </c>
      <c r="Q3062" s="53"/>
      <c r="R3062" s="53"/>
      <c r="S3062" s="54">
        <v>3.95</v>
      </c>
      <c r="T3062" s="54"/>
      <c r="V3062" s="5">
        <v>0</v>
      </c>
      <c r="W3062" s="4" t="s">
        <v>643</v>
      </c>
      <c r="X3062" s="55" t="s">
        <v>644</v>
      </c>
      <c r="Y3062" s="55"/>
      <c r="Z3062" s="55"/>
      <c r="AA3062" s="55"/>
      <c r="AB3062" s="56">
        <v>0</v>
      </c>
      <c r="AC3062" s="56"/>
    </row>
    <row r="3063" spans="1:29" ht="11.1" customHeight="1" x14ac:dyDescent="0.15">
      <c r="A3063" s="6" t="s">
        <v>642</v>
      </c>
      <c r="C3063" s="40" t="s">
        <v>641</v>
      </c>
      <c r="D3063" s="40"/>
      <c r="E3063" s="40"/>
      <c r="F3063" s="40"/>
      <c r="G3063" s="51">
        <v>3623095</v>
      </c>
      <c r="H3063" s="51"/>
      <c r="I3063" s="52" t="s">
        <v>619</v>
      </c>
      <c r="J3063" s="52"/>
      <c r="K3063" s="52"/>
      <c r="L3063" s="52"/>
      <c r="M3063" s="53" t="s">
        <v>587</v>
      </c>
      <c r="N3063" s="53"/>
      <c r="O3063" s="53"/>
      <c r="P3063" s="53" t="s">
        <v>589</v>
      </c>
      <c r="Q3063" s="53"/>
      <c r="R3063" s="53"/>
      <c r="S3063" s="54">
        <v>4.78</v>
      </c>
      <c r="T3063" s="54"/>
      <c r="V3063" s="5">
        <v>0</v>
      </c>
      <c r="W3063" s="4" t="s">
        <v>643</v>
      </c>
      <c r="X3063" s="55" t="s">
        <v>644</v>
      </c>
      <c r="Y3063" s="55"/>
      <c r="Z3063" s="55"/>
      <c r="AA3063" s="55"/>
      <c r="AB3063" s="56">
        <v>0</v>
      </c>
      <c r="AC3063" s="56"/>
    </row>
    <row r="3064" spans="1:29" ht="11.1" customHeight="1" x14ac:dyDescent="0.15">
      <c r="A3064" s="6" t="s">
        <v>642</v>
      </c>
      <c r="C3064" s="40" t="s">
        <v>641</v>
      </c>
      <c r="D3064" s="40"/>
      <c r="E3064" s="40"/>
      <c r="F3064" s="40"/>
      <c r="G3064" s="51">
        <v>3626388</v>
      </c>
      <c r="H3064" s="51"/>
      <c r="I3064" s="52" t="s">
        <v>621</v>
      </c>
      <c r="J3064" s="52"/>
      <c r="K3064" s="52"/>
      <c r="L3064" s="52"/>
      <c r="M3064" s="53" t="s">
        <v>587</v>
      </c>
      <c r="N3064" s="53"/>
      <c r="O3064" s="53"/>
      <c r="P3064" s="53" t="s">
        <v>608</v>
      </c>
      <c r="Q3064" s="53"/>
      <c r="R3064" s="53"/>
      <c r="S3064" s="54">
        <v>4.7</v>
      </c>
      <c r="T3064" s="54"/>
      <c r="V3064" s="5">
        <v>0</v>
      </c>
      <c r="W3064" s="4" t="s">
        <v>643</v>
      </c>
      <c r="X3064" s="55" t="s">
        <v>644</v>
      </c>
      <c r="Y3064" s="55"/>
      <c r="Z3064" s="55"/>
      <c r="AA3064" s="55"/>
      <c r="AB3064" s="56">
        <v>0</v>
      </c>
      <c r="AC3064" s="56"/>
    </row>
    <row r="3065" spans="1:29" ht="11.1" customHeight="1" x14ac:dyDescent="0.15">
      <c r="A3065" s="6" t="s">
        <v>642</v>
      </c>
      <c r="C3065" s="40" t="s">
        <v>641</v>
      </c>
      <c r="D3065" s="40"/>
      <c r="E3065" s="40"/>
      <c r="F3065" s="40"/>
      <c r="G3065" s="51">
        <v>3626462</v>
      </c>
      <c r="H3065" s="51"/>
      <c r="I3065" s="52" t="s">
        <v>621</v>
      </c>
      <c r="J3065" s="52"/>
      <c r="K3065" s="52"/>
      <c r="L3065" s="52"/>
      <c r="M3065" s="53" t="s">
        <v>587</v>
      </c>
      <c r="N3065" s="53"/>
      <c r="O3065" s="53"/>
      <c r="P3065" s="53" t="s">
        <v>633</v>
      </c>
      <c r="Q3065" s="53"/>
      <c r="R3065" s="53"/>
      <c r="S3065" s="54">
        <v>6.7</v>
      </c>
      <c r="T3065" s="54"/>
      <c r="V3065" s="5">
        <v>0</v>
      </c>
      <c r="W3065" s="4" t="s">
        <v>643</v>
      </c>
      <c r="X3065" s="55" t="s">
        <v>644</v>
      </c>
      <c r="Y3065" s="55"/>
      <c r="Z3065" s="55"/>
      <c r="AA3065" s="55"/>
      <c r="AB3065" s="56">
        <v>0</v>
      </c>
      <c r="AC3065" s="56"/>
    </row>
    <row r="3066" spans="1:29" ht="11.1" customHeight="1" x14ac:dyDescent="0.15">
      <c r="A3066" s="6" t="s">
        <v>642</v>
      </c>
      <c r="C3066" s="40" t="s">
        <v>641</v>
      </c>
      <c r="D3066" s="40"/>
      <c r="E3066" s="40"/>
      <c r="F3066" s="40"/>
      <c r="G3066" s="51">
        <v>3626739</v>
      </c>
      <c r="H3066" s="51"/>
      <c r="I3066" s="52" t="s">
        <v>621</v>
      </c>
      <c r="J3066" s="52"/>
      <c r="K3066" s="52"/>
      <c r="L3066" s="52"/>
      <c r="M3066" s="53" t="s">
        <v>587</v>
      </c>
      <c r="N3066" s="53"/>
      <c r="O3066" s="53"/>
      <c r="P3066" s="53" t="s">
        <v>646</v>
      </c>
      <c r="Q3066" s="53"/>
      <c r="R3066" s="53"/>
      <c r="S3066" s="54">
        <v>4.3499999999999996</v>
      </c>
      <c r="T3066" s="54"/>
      <c r="V3066" s="5">
        <v>0</v>
      </c>
      <c r="W3066" s="4" t="s">
        <v>643</v>
      </c>
      <c r="X3066" s="55" t="s">
        <v>644</v>
      </c>
      <c r="Y3066" s="55"/>
      <c r="Z3066" s="55"/>
      <c r="AA3066" s="55"/>
      <c r="AB3066" s="56">
        <v>0</v>
      </c>
      <c r="AC3066" s="56"/>
    </row>
    <row r="3067" spans="1:29" ht="11.1" customHeight="1" x14ac:dyDescent="0.15">
      <c r="A3067" s="6" t="s">
        <v>642</v>
      </c>
      <c r="C3067" s="40" t="s">
        <v>641</v>
      </c>
      <c r="D3067" s="40"/>
      <c r="E3067" s="40"/>
      <c r="F3067" s="40"/>
      <c r="G3067" s="51">
        <v>3626755</v>
      </c>
      <c r="H3067" s="51"/>
      <c r="I3067" s="52" t="s">
        <v>621</v>
      </c>
      <c r="J3067" s="52"/>
      <c r="K3067" s="52"/>
      <c r="L3067" s="52"/>
      <c r="M3067" s="53" t="s">
        <v>587</v>
      </c>
      <c r="N3067" s="53"/>
      <c r="O3067" s="53"/>
      <c r="P3067" s="53" t="s">
        <v>645</v>
      </c>
      <c r="Q3067" s="53"/>
      <c r="R3067" s="53"/>
      <c r="S3067" s="54">
        <v>3.81</v>
      </c>
      <c r="T3067" s="54"/>
      <c r="V3067" s="5">
        <v>0</v>
      </c>
      <c r="W3067" s="4" t="s">
        <v>643</v>
      </c>
      <c r="X3067" s="55" t="s">
        <v>644</v>
      </c>
      <c r="Y3067" s="55"/>
      <c r="Z3067" s="55"/>
      <c r="AA3067" s="55"/>
      <c r="AB3067" s="56">
        <v>0</v>
      </c>
      <c r="AC3067" s="56"/>
    </row>
    <row r="3068" spans="1:29" ht="11.1" customHeight="1" x14ac:dyDescent="0.15">
      <c r="A3068" s="6" t="s">
        <v>642</v>
      </c>
      <c r="C3068" s="40" t="s">
        <v>641</v>
      </c>
      <c r="D3068" s="40"/>
      <c r="E3068" s="40"/>
      <c r="F3068" s="40"/>
      <c r="G3068" s="51">
        <v>3626760</v>
      </c>
      <c r="H3068" s="51"/>
      <c r="I3068" s="52" t="s">
        <v>621</v>
      </c>
      <c r="J3068" s="52"/>
      <c r="K3068" s="52"/>
      <c r="L3068" s="52"/>
      <c r="M3068" s="53" t="s">
        <v>587</v>
      </c>
      <c r="N3068" s="53"/>
      <c r="O3068" s="53"/>
      <c r="P3068" s="53" t="s">
        <v>620</v>
      </c>
      <c r="Q3068" s="53"/>
      <c r="R3068" s="53"/>
      <c r="S3068" s="54">
        <v>4.4000000000000004</v>
      </c>
      <c r="T3068" s="54"/>
      <c r="V3068" s="5">
        <v>0</v>
      </c>
      <c r="W3068" s="4" t="s">
        <v>643</v>
      </c>
      <c r="X3068" s="55" t="s">
        <v>644</v>
      </c>
      <c r="Y3068" s="55"/>
      <c r="Z3068" s="55"/>
      <c r="AA3068" s="55"/>
      <c r="AB3068" s="56">
        <v>0</v>
      </c>
      <c r="AC3068" s="56"/>
    </row>
    <row r="3069" spans="1:29" ht="11.1" customHeight="1" x14ac:dyDescent="0.15">
      <c r="A3069" s="6" t="s">
        <v>642</v>
      </c>
      <c r="C3069" s="40" t="s">
        <v>641</v>
      </c>
      <c r="D3069" s="40"/>
      <c r="E3069" s="40"/>
      <c r="F3069" s="40"/>
      <c r="G3069" s="51">
        <v>3629892</v>
      </c>
      <c r="H3069" s="51"/>
      <c r="I3069" s="52" t="s">
        <v>622</v>
      </c>
      <c r="J3069" s="52"/>
      <c r="K3069" s="52"/>
      <c r="L3069" s="52"/>
      <c r="M3069" s="53" t="s">
        <v>587</v>
      </c>
      <c r="N3069" s="53"/>
      <c r="O3069" s="53"/>
      <c r="P3069" s="53" t="s">
        <v>608</v>
      </c>
      <c r="Q3069" s="53"/>
      <c r="R3069" s="53"/>
      <c r="S3069" s="54">
        <v>5.72</v>
      </c>
      <c r="T3069" s="54"/>
      <c r="V3069" s="5">
        <v>0</v>
      </c>
      <c r="W3069" s="4" t="s">
        <v>643</v>
      </c>
      <c r="X3069" s="55" t="s">
        <v>644</v>
      </c>
      <c r="Y3069" s="55"/>
      <c r="Z3069" s="55"/>
      <c r="AA3069" s="55"/>
      <c r="AB3069" s="56">
        <v>0</v>
      </c>
      <c r="AC3069" s="56"/>
    </row>
    <row r="3070" spans="1:29" ht="11.1" customHeight="1" x14ac:dyDescent="0.15">
      <c r="A3070" s="6" t="s">
        <v>642</v>
      </c>
      <c r="C3070" s="40" t="s">
        <v>641</v>
      </c>
      <c r="D3070" s="40"/>
      <c r="E3070" s="40"/>
      <c r="F3070" s="40"/>
      <c r="G3070" s="51">
        <v>3629951</v>
      </c>
      <c r="H3070" s="51"/>
      <c r="I3070" s="52" t="s">
        <v>622</v>
      </c>
      <c r="J3070" s="52"/>
      <c r="K3070" s="52"/>
      <c r="L3070" s="52"/>
      <c r="M3070" s="53" t="s">
        <v>587</v>
      </c>
      <c r="N3070" s="53"/>
      <c r="O3070" s="53"/>
      <c r="P3070" s="53" t="s">
        <v>633</v>
      </c>
      <c r="Q3070" s="53"/>
      <c r="R3070" s="53"/>
      <c r="S3070" s="54">
        <v>7.01</v>
      </c>
      <c r="T3070" s="54"/>
      <c r="V3070" s="5">
        <v>0</v>
      </c>
      <c r="W3070" s="4" t="s">
        <v>643</v>
      </c>
      <c r="X3070" s="55" t="s">
        <v>644</v>
      </c>
      <c r="Y3070" s="55"/>
      <c r="Z3070" s="55"/>
      <c r="AA3070" s="55"/>
      <c r="AB3070" s="56">
        <v>0</v>
      </c>
      <c r="AC3070" s="56"/>
    </row>
    <row r="3071" spans="1:29" ht="11.1" customHeight="1" x14ac:dyDescent="0.15">
      <c r="A3071" s="6" t="s">
        <v>642</v>
      </c>
      <c r="C3071" s="40" t="s">
        <v>641</v>
      </c>
      <c r="D3071" s="40"/>
      <c r="E3071" s="40"/>
      <c r="F3071" s="40"/>
      <c r="G3071" s="51">
        <v>3630215</v>
      </c>
      <c r="H3071" s="51"/>
      <c r="I3071" s="52" t="s">
        <v>622</v>
      </c>
      <c r="J3071" s="52"/>
      <c r="K3071" s="52"/>
      <c r="L3071" s="52"/>
      <c r="M3071" s="53" t="s">
        <v>587</v>
      </c>
      <c r="N3071" s="53"/>
      <c r="O3071" s="53"/>
      <c r="P3071" s="53" t="s">
        <v>646</v>
      </c>
      <c r="Q3071" s="53"/>
      <c r="R3071" s="53"/>
      <c r="S3071" s="54">
        <v>5.0199999999999996</v>
      </c>
      <c r="T3071" s="54"/>
      <c r="V3071" s="5">
        <v>0</v>
      </c>
      <c r="W3071" s="4" t="s">
        <v>643</v>
      </c>
      <c r="X3071" s="55" t="s">
        <v>644</v>
      </c>
      <c r="Y3071" s="55"/>
      <c r="Z3071" s="55"/>
      <c r="AA3071" s="55"/>
      <c r="AB3071" s="56">
        <v>0</v>
      </c>
      <c r="AC3071" s="56"/>
    </row>
    <row r="3072" spans="1:29" ht="11.1" customHeight="1" x14ac:dyDescent="0.15">
      <c r="A3072" s="6" t="s">
        <v>642</v>
      </c>
      <c r="C3072" s="40" t="s">
        <v>641</v>
      </c>
      <c r="D3072" s="40"/>
      <c r="E3072" s="40"/>
      <c r="F3072" s="40"/>
      <c r="G3072" s="51">
        <v>3630239</v>
      </c>
      <c r="H3072" s="51"/>
      <c r="I3072" s="52" t="s">
        <v>622</v>
      </c>
      <c r="J3072" s="52"/>
      <c r="K3072" s="52"/>
      <c r="L3072" s="52"/>
      <c r="M3072" s="53" t="s">
        <v>587</v>
      </c>
      <c r="N3072" s="53"/>
      <c r="O3072" s="53"/>
      <c r="P3072" s="53" t="s">
        <v>645</v>
      </c>
      <c r="Q3072" s="53"/>
      <c r="R3072" s="53"/>
      <c r="S3072" s="54">
        <v>4.28</v>
      </c>
      <c r="T3072" s="54"/>
      <c r="V3072" s="5">
        <v>0</v>
      </c>
      <c r="W3072" s="4" t="s">
        <v>643</v>
      </c>
      <c r="X3072" s="55" t="s">
        <v>644</v>
      </c>
      <c r="Y3072" s="55"/>
      <c r="Z3072" s="55"/>
      <c r="AA3072" s="55"/>
      <c r="AB3072" s="56">
        <v>0</v>
      </c>
      <c r="AC3072" s="56"/>
    </row>
    <row r="3073" spans="1:29" ht="11.1" customHeight="1" x14ac:dyDescent="0.15">
      <c r="A3073" s="6" t="s">
        <v>642</v>
      </c>
      <c r="C3073" s="40" t="s">
        <v>641</v>
      </c>
      <c r="D3073" s="40"/>
      <c r="E3073" s="40"/>
      <c r="F3073" s="40"/>
      <c r="G3073" s="51">
        <v>3630284</v>
      </c>
      <c r="H3073" s="51"/>
      <c r="I3073" s="52" t="s">
        <v>622</v>
      </c>
      <c r="J3073" s="52"/>
      <c r="K3073" s="52"/>
      <c r="L3073" s="52"/>
      <c r="M3073" s="53" t="s">
        <v>587</v>
      </c>
      <c r="N3073" s="53"/>
      <c r="O3073" s="53"/>
      <c r="P3073" s="53" t="s">
        <v>620</v>
      </c>
      <c r="Q3073" s="53"/>
      <c r="R3073" s="53"/>
      <c r="S3073" s="54">
        <v>3.63</v>
      </c>
      <c r="T3073" s="54"/>
      <c r="V3073" s="5">
        <v>0</v>
      </c>
      <c r="W3073" s="4" t="s">
        <v>643</v>
      </c>
      <c r="X3073" s="55" t="s">
        <v>644</v>
      </c>
      <c r="Y3073" s="55"/>
      <c r="Z3073" s="55"/>
      <c r="AA3073" s="55"/>
      <c r="AB3073" s="56">
        <v>0</v>
      </c>
      <c r="AC3073" s="56"/>
    </row>
    <row r="3074" spans="1:29" ht="11.1" customHeight="1" x14ac:dyDescent="0.15">
      <c r="A3074" s="6" t="s">
        <v>642</v>
      </c>
      <c r="C3074" s="40" t="s">
        <v>641</v>
      </c>
      <c r="D3074" s="40"/>
      <c r="E3074" s="40"/>
      <c r="F3074" s="40"/>
      <c r="G3074" s="51">
        <v>3633526</v>
      </c>
      <c r="H3074" s="51"/>
      <c r="I3074" s="52" t="s">
        <v>623</v>
      </c>
      <c r="J3074" s="52"/>
      <c r="K3074" s="52"/>
      <c r="L3074" s="52"/>
      <c r="M3074" s="53" t="s">
        <v>587</v>
      </c>
      <c r="N3074" s="53"/>
      <c r="O3074" s="53"/>
      <c r="P3074" s="53" t="s">
        <v>608</v>
      </c>
      <c r="Q3074" s="53"/>
      <c r="R3074" s="53"/>
      <c r="S3074" s="54">
        <v>4.33</v>
      </c>
      <c r="T3074" s="54"/>
      <c r="V3074" s="5">
        <v>0</v>
      </c>
      <c r="W3074" s="4" t="s">
        <v>643</v>
      </c>
      <c r="X3074" s="55" t="s">
        <v>644</v>
      </c>
      <c r="Y3074" s="55"/>
      <c r="Z3074" s="55"/>
      <c r="AA3074" s="55"/>
      <c r="AB3074" s="56">
        <v>0</v>
      </c>
      <c r="AC3074" s="56"/>
    </row>
    <row r="3075" spans="1:29" ht="11.1" customHeight="1" x14ac:dyDescent="0.15">
      <c r="A3075" s="6" t="s">
        <v>642</v>
      </c>
      <c r="C3075" s="40" t="s">
        <v>641</v>
      </c>
      <c r="D3075" s="40"/>
      <c r="E3075" s="40"/>
      <c r="F3075" s="40"/>
      <c r="G3075" s="51">
        <v>3633609</v>
      </c>
      <c r="H3075" s="51"/>
      <c r="I3075" s="52" t="s">
        <v>623</v>
      </c>
      <c r="J3075" s="52"/>
      <c r="K3075" s="52"/>
      <c r="L3075" s="52"/>
      <c r="M3075" s="53" t="s">
        <v>587</v>
      </c>
      <c r="N3075" s="53"/>
      <c r="O3075" s="53"/>
      <c r="P3075" s="53" t="s">
        <v>633</v>
      </c>
      <c r="Q3075" s="53"/>
      <c r="R3075" s="53"/>
      <c r="S3075" s="54">
        <v>6.32</v>
      </c>
      <c r="T3075" s="54"/>
      <c r="V3075" s="5">
        <v>0</v>
      </c>
      <c r="W3075" s="4" t="s">
        <v>643</v>
      </c>
      <c r="X3075" s="55" t="s">
        <v>644</v>
      </c>
      <c r="Y3075" s="55"/>
      <c r="Z3075" s="55"/>
      <c r="AA3075" s="55"/>
      <c r="AB3075" s="56">
        <v>0</v>
      </c>
      <c r="AC3075" s="56"/>
    </row>
    <row r="3076" spans="1:29" ht="11.1" customHeight="1" x14ac:dyDescent="0.15">
      <c r="A3076" s="6" t="s">
        <v>642</v>
      </c>
      <c r="C3076" s="40" t="s">
        <v>641</v>
      </c>
      <c r="D3076" s="40"/>
      <c r="E3076" s="40"/>
      <c r="F3076" s="40"/>
      <c r="G3076" s="51">
        <v>3633854</v>
      </c>
      <c r="H3076" s="51"/>
      <c r="I3076" s="52" t="s">
        <v>623</v>
      </c>
      <c r="J3076" s="52"/>
      <c r="K3076" s="52"/>
      <c r="L3076" s="52"/>
      <c r="M3076" s="53" t="s">
        <v>587</v>
      </c>
      <c r="N3076" s="53"/>
      <c r="O3076" s="53"/>
      <c r="P3076" s="53" t="s">
        <v>645</v>
      </c>
      <c r="Q3076" s="53"/>
      <c r="R3076" s="53"/>
      <c r="S3076" s="54">
        <v>3.9</v>
      </c>
      <c r="T3076" s="54"/>
      <c r="V3076" s="5">
        <v>0</v>
      </c>
      <c r="W3076" s="4" t="s">
        <v>643</v>
      </c>
      <c r="X3076" s="55" t="s">
        <v>644</v>
      </c>
      <c r="Y3076" s="55"/>
      <c r="Z3076" s="55"/>
      <c r="AA3076" s="55"/>
      <c r="AB3076" s="56">
        <v>0</v>
      </c>
      <c r="AC3076" s="56"/>
    </row>
    <row r="3077" spans="1:29" ht="11.1" customHeight="1" x14ac:dyDescent="0.15">
      <c r="A3077" s="6" t="s">
        <v>642</v>
      </c>
      <c r="C3077" s="40" t="s">
        <v>641</v>
      </c>
      <c r="D3077" s="40"/>
      <c r="E3077" s="40"/>
      <c r="F3077" s="40"/>
      <c r="G3077" s="51">
        <v>3633891</v>
      </c>
      <c r="H3077" s="51"/>
      <c r="I3077" s="52" t="s">
        <v>623</v>
      </c>
      <c r="J3077" s="52"/>
      <c r="K3077" s="52"/>
      <c r="L3077" s="52"/>
      <c r="M3077" s="53" t="s">
        <v>587</v>
      </c>
      <c r="N3077" s="53"/>
      <c r="O3077" s="53"/>
      <c r="P3077" s="53" t="s">
        <v>646</v>
      </c>
      <c r="Q3077" s="53"/>
      <c r="R3077" s="53"/>
      <c r="S3077" s="54">
        <v>4.49</v>
      </c>
      <c r="T3077" s="54"/>
      <c r="V3077" s="5">
        <v>0</v>
      </c>
      <c r="W3077" s="4" t="s">
        <v>643</v>
      </c>
      <c r="X3077" s="55" t="s">
        <v>644</v>
      </c>
      <c r="Y3077" s="55"/>
      <c r="Z3077" s="55"/>
      <c r="AA3077" s="55"/>
      <c r="AB3077" s="56">
        <v>0</v>
      </c>
      <c r="AC3077" s="56"/>
    </row>
    <row r="3078" spans="1:29" ht="11.1" customHeight="1" x14ac:dyDescent="0.15">
      <c r="A3078" s="6" t="s">
        <v>642</v>
      </c>
      <c r="C3078" s="40" t="s">
        <v>641</v>
      </c>
      <c r="D3078" s="40"/>
      <c r="E3078" s="40"/>
      <c r="F3078" s="40"/>
      <c r="G3078" s="51">
        <v>3633935</v>
      </c>
      <c r="H3078" s="51"/>
      <c r="I3078" s="52" t="s">
        <v>623</v>
      </c>
      <c r="J3078" s="52"/>
      <c r="K3078" s="52"/>
      <c r="L3078" s="52"/>
      <c r="M3078" s="53" t="s">
        <v>587</v>
      </c>
      <c r="N3078" s="53"/>
      <c r="O3078" s="53"/>
      <c r="P3078" s="53" t="s">
        <v>620</v>
      </c>
      <c r="Q3078" s="53"/>
      <c r="R3078" s="53"/>
      <c r="S3078" s="54">
        <v>4.54</v>
      </c>
      <c r="T3078" s="54"/>
      <c r="V3078" s="5">
        <v>0</v>
      </c>
      <c r="W3078" s="4" t="s">
        <v>643</v>
      </c>
      <c r="X3078" s="55" t="s">
        <v>644</v>
      </c>
      <c r="Y3078" s="55"/>
      <c r="Z3078" s="55"/>
      <c r="AA3078" s="55"/>
      <c r="AB3078" s="56">
        <v>0</v>
      </c>
      <c r="AC3078" s="56"/>
    </row>
    <row r="3079" spans="1:29" ht="11.1" customHeight="1" x14ac:dyDescent="0.15">
      <c r="A3079" s="6" t="s">
        <v>642</v>
      </c>
      <c r="C3079" s="40" t="s">
        <v>641</v>
      </c>
      <c r="D3079" s="40"/>
      <c r="E3079" s="40"/>
      <c r="F3079" s="40"/>
      <c r="G3079" s="51">
        <v>3636803</v>
      </c>
      <c r="H3079" s="51"/>
      <c r="I3079" s="52" t="s">
        <v>624</v>
      </c>
      <c r="J3079" s="52"/>
      <c r="K3079" s="52"/>
      <c r="L3079" s="52"/>
      <c r="M3079" s="53" t="s">
        <v>587</v>
      </c>
      <c r="N3079" s="53"/>
      <c r="O3079" s="53"/>
      <c r="P3079" s="53" t="s">
        <v>608</v>
      </c>
      <c r="Q3079" s="53"/>
      <c r="R3079" s="53"/>
      <c r="S3079" s="54">
        <v>6.38</v>
      </c>
      <c r="T3079" s="54"/>
      <c r="V3079" s="5">
        <v>0</v>
      </c>
      <c r="W3079" s="4" t="s">
        <v>643</v>
      </c>
      <c r="X3079" s="55" t="s">
        <v>644</v>
      </c>
      <c r="Y3079" s="55"/>
      <c r="Z3079" s="55"/>
      <c r="AA3079" s="55"/>
      <c r="AB3079" s="56">
        <v>0</v>
      </c>
      <c r="AC3079" s="56"/>
    </row>
    <row r="3080" spans="1:29" ht="11.1" customHeight="1" x14ac:dyDescent="0.15">
      <c r="A3080" s="6" t="s">
        <v>642</v>
      </c>
      <c r="C3080" s="40" t="s">
        <v>641</v>
      </c>
      <c r="D3080" s="40"/>
      <c r="E3080" s="40"/>
      <c r="F3080" s="40"/>
      <c r="G3080" s="51">
        <v>3636875</v>
      </c>
      <c r="H3080" s="51"/>
      <c r="I3080" s="52" t="s">
        <v>624</v>
      </c>
      <c r="J3080" s="52"/>
      <c r="K3080" s="52"/>
      <c r="L3080" s="52"/>
      <c r="M3080" s="53" t="s">
        <v>587</v>
      </c>
      <c r="N3080" s="53"/>
      <c r="O3080" s="53"/>
      <c r="P3080" s="53" t="s">
        <v>633</v>
      </c>
      <c r="Q3080" s="53"/>
      <c r="R3080" s="53"/>
      <c r="S3080" s="54">
        <v>7.85</v>
      </c>
      <c r="T3080" s="54"/>
      <c r="V3080" s="5">
        <v>0</v>
      </c>
      <c r="W3080" s="4" t="s">
        <v>643</v>
      </c>
      <c r="X3080" s="55" t="s">
        <v>644</v>
      </c>
      <c r="Y3080" s="55"/>
      <c r="Z3080" s="55"/>
      <c r="AA3080" s="55"/>
      <c r="AB3080" s="56">
        <v>0</v>
      </c>
      <c r="AC3080" s="56"/>
    </row>
    <row r="3081" spans="1:29" ht="11.1" customHeight="1" x14ac:dyDescent="0.15">
      <c r="A3081" s="6" t="s">
        <v>642</v>
      </c>
      <c r="C3081" s="40" t="s">
        <v>641</v>
      </c>
      <c r="D3081" s="40"/>
      <c r="E3081" s="40"/>
      <c r="F3081" s="40"/>
      <c r="G3081" s="51">
        <v>3637159</v>
      </c>
      <c r="H3081" s="51"/>
      <c r="I3081" s="52" t="s">
        <v>624</v>
      </c>
      <c r="J3081" s="52"/>
      <c r="K3081" s="52"/>
      <c r="L3081" s="52"/>
      <c r="M3081" s="53" t="s">
        <v>587</v>
      </c>
      <c r="N3081" s="53"/>
      <c r="O3081" s="53"/>
      <c r="P3081" s="53" t="s">
        <v>645</v>
      </c>
      <c r="Q3081" s="53"/>
      <c r="R3081" s="53"/>
      <c r="S3081" s="54">
        <v>7.29</v>
      </c>
      <c r="T3081" s="54"/>
      <c r="V3081" s="5">
        <v>0</v>
      </c>
      <c r="W3081" s="4" t="s">
        <v>643</v>
      </c>
      <c r="X3081" s="55" t="s">
        <v>644</v>
      </c>
      <c r="Y3081" s="55"/>
      <c r="Z3081" s="55"/>
      <c r="AA3081" s="55"/>
      <c r="AB3081" s="56">
        <v>0</v>
      </c>
      <c r="AC3081" s="56"/>
    </row>
    <row r="3082" spans="1:29" ht="11.1" customHeight="1" x14ac:dyDescent="0.15">
      <c r="A3082" s="6" t="s">
        <v>642</v>
      </c>
      <c r="C3082" s="40" t="s">
        <v>641</v>
      </c>
      <c r="D3082" s="40"/>
      <c r="E3082" s="40"/>
      <c r="F3082" s="40"/>
      <c r="G3082" s="51">
        <v>3637165</v>
      </c>
      <c r="H3082" s="51"/>
      <c r="I3082" s="52" t="s">
        <v>624</v>
      </c>
      <c r="J3082" s="52"/>
      <c r="K3082" s="52"/>
      <c r="L3082" s="52"/>
      <c r="M3082" s="53" t="s">
        <v>587</v>
      </c>
      <c r="N3082" s="53"/>
      <c r="O3082" s="53"/>
      <c r="P3082" s="53" t="s">
        <v>646</v>
      </c>
      <c r="Q3082" s="53"/>
      <c r="R3082" s="53"/>
      <c r="S3082" s="54">
        <v>6.27</v>
      </c>
      <c r="T3082" s="54"/>
      <c r="V3082" s="5">
        <v>0</v>
      </c>
      <c r="W3082" s="4" t="s">
        <v>643</v>
      </c>
      <c r="X3082" s="55" t="s">
        <v>644</v>
      </c>
      <c r="Y3082" s="55"/>
      <c r="Z3082" s="55"/>
      <c r="AA3082" s="55"/>
      <c r="AB3082" s="56">
        <v>0</v>
      </c>
      <c r="AC3082" s="56"/>
    </row>
    <row r="3083" spans="1:29" ht="11.1" customHeight="1" x14ac:dyDescent="0.15">
      <c r="A3083" s="6" t="s">
        <v>642</v>
      </c>
      <c r="C3083" s="40" t="s">
        <v>641</v>
      </c>
      <c r="D3083" s="40"/>
      <c r="E3083" s="40"/>
      <c r="F3083" s="40"/>
      <c r="G3083" s="51">
        <v>3637175</v>
      </c>
      <c r="H3083" s="51"/>
      <c r="I3083" s="52" t="s">
        <v>624</v>
      </c>
      <c r="J3083" s="52"/>
      <c r="K3083" s="52"/>
      <c r="L3083" s="52"/>
      <c r="M3083" s="53" t="s">
        <v>587</v>
      </c>
      <c r="N3083" s="53"/>
      <c r="O3083" s="53"/>
      <c r="P3083" s="53" t="s">
        <v>620</v>
      </c>
      <c r="Q3083" s="53"/>
      <c r="R3083" s="53"/>
      <c r="S3083" s="54">
        <v>5.37</v>
      </c>
      <c r="T3083" s="54"/>
      <c r="V3083" s="5">
        <v>0</v>
      </c>
      <c r="W3083" s="4" t="s">
        <v>643</v>
      </c>
      <c r="X3083" s="55" t="s">
        <v>644</v>
      </c>
      <c r="Y3083" s="55"/>
      <c r="Z3083" s="55"/>
      <c r="AA3083" s="55"/>
      <c r="AB3083" s="56">
        <v>0</v>
      </c>
      <c r="AC3083" s="56"/>
    </row>
    <row r="3084" spans="1:29" ht="11.1" customHeight="1" x14ac:dyDescent="0.15">
      <c r="A3084" s="6" t="s">
        <v>642</v>
      </c>
      <c r="C3084" s="40" t="s">
        <v>641</v>
      </c>
      <c r="D3084" s="40"/>
      <c r="E3084" s="40"/>
      <c r="F3084" s="40"/>
      <c r="G3084" s="51">
        <v>3640544</v>
      </c>
      <c r="H3084" s="51"/>
      <c r="I3084" s="52" t="s">
        <v>625</v>
      </c>
      <c r="J3084" s="52"/>
      <c r="K3084" s="52"/>
      <c r="L3084" s="52"/>
      <c r="M3084" s="53" t="s">
        <v>587</v>
      </c>
      <c r="N3084" s="53"/>
      <c r="O3084" s="53"/>
      <c r="P3084" s="53" t="s">
        <v>608</v>
      </c>
      <c r="Q3084" s="53"/>
      <c r="R3084" s="53"/>
      <c r="S3084" s="54">
        <v>4.68</v>
      </c>
      <c r="T3084" s="54"/>
      <c r="V3084" s="5">
        <v>0</v>
      </c>
      <c r="W3084" s="4" t="s">
        <v>643</v>
      </c>
      <c r="X3084" s="55" t="s">
        <v>644</v>
      </c>
      <c r="Y3084" s="55"/>
      <c r="Z3084" s="55"/>
      <c r="AA3084" s="55"/>
      <c r="AB3084" s="56">
        <v>0</v>
      </c>
      <c r="AC3084" s="56"/>
    </row>
    <row r="3085" spans="1:29" ht="11.1" customHeight="1" x14ac:dyDescent="0.15">
      <c r="A3085" s="6" t="s">
        <v>642</v>
      </c>
      <c r="C3085" s="40" t="s">
        <v>641</v>
      </c>
      <c r="D3085" s="40"/>
      <c r="E3085" s="40"/>
      <c r="F3085" s="40"/>
      <c r="G3085" s="51">
        <v>3640622</v>
      </c>
      <c r="H3085" s="51"/>
      <c r="I3085" s="52" t="s">
        <v>625</v>
      </c>
      <c r="J3085" s="52"/>
      <c r="K3085" s="52"/>
      <c r="L3085" s="52"/>
      <c r="M3085" s="53" t="s">
        <v>587</v>
      </c>
      <c r="N3085" s="53"/>
      <c r="O3085" s="53"/>
      <c r="P3085" s="53" t="s">
        <v>633</v>
      </c>
      <c r="Q3085" s="53"/>
      <c r="R3085" s="53"/>
      <c r="S3085" s="54">
        <v>6.33</v>
      </c>
      <c r="T3085" s="54"/>
      <c r="V3085" s="5">
        <v>0</v>
      </c>
      <c r="W3085" s="4" t="s">
        <v>643</v>
      </c>
      <c r="X3085" s="55" t="s">
        <v>644</v>
      </c>
      <c r="Y3085" s="55"/>
      <c r="Z3085" s="55"/>
      <c r="AA3085" s="55"/>
      <c r="AB3085" s="56">
        <v>0</v>
      </c>
      <c r="AC3085" s="56"/>
    </row>
    <row r="3086" spans="1:29" ht="11.1" customHeight="1" x14ac:dyDescent="0.15">
      <c r="A3086" s="6" t="s">
        <v>642</v>
      </c>
      <c r="C3086" s="40" t="s">
        <v>641</v>
      </c>
      <c r="D3086" s="40"/>
      <c r="E3086" s="40"/>
      <c r="F3086" s="40"/>
      <c r="G3086" s="51">
        <v>3640943</v>
      </c>
      <c r="H3086" s="51"/>
      <c r="I3086" s="52" t="s">
        <v>625</v>
      </c>
      <c r="J3086" s="52"/>
      <c r="K3086" s="52"/>
      <c r="L3086" s="52"/>
      <c r="M3086" s="53" t="s">
        <v>587</v>
      </c>
      <c r="N3086" s="53"/>
      <c r="O3086" s="53"/>
      <c r="P3086" s="53" t="s">
        <v>645</v>
      </c>
      <c r="Q3086" s="53"/>
      <c r="R3086" s="53"/>
      <c r="S3086" s="54">
        <v>4.04</v>
      </c>
      <c r="T3086" s="54"/>
      <c r="V3086" s="5">
        <v>0</v>
      </c>
      <c r="W3086" s="4" t="s">
        <v>643</v>
      </c>
      <c r="X3086" s="55" t="s">
        <v>644</v>
      </c>
      <c r="Y3086" s="55"/>
      <c r="Z3086" s="55"/>
      <c r="AA3086" s="55"/>
      <c r="AB3086" s="56">
        <v>0</v>
      </c>
      <c r="AC3086" s="56"/>
    </row>
    <row r="3087" spans="1:29" ht="11.1" customHeight="1" x14ac:dyDescent="0.15">
      <c r="A3087" s="6" t="s">
        <v>642</v>
      </c>
      <c r="C3087" s="40" t="s">
        <v>641</v>
      </c>
      <c r="D3087" s="40"/>
      <c r="E3087" s="40"/>
      <c r="F3087" s="40"/>
      <c r="G3087" s="51">
        <v>3640950</v>
      </c>
      <c r="H3087" s="51"/>
      <c r="I3087" s="52" t="s">
        <v>625</v>
      </c>
      <c r="J3087" s="52"/>
      <c r="K3087" s="52"/>
      <c r="L3087" s="52"/>
      <c r="M3087" s="53" t="s">
        <v>587</v>
      </c>
      <c r="N3087" s="53"/>
      <c r="O3087" s="53"/>
      <c r="P3087" s="53" t="s">
        <v>646</v>
      </c>
      <c r="Q3087" s="53"/>
      <c r="R3087" s="53"/>
      <c r="S3087" s="54">
        <v>4.29</v>
      </c>
      <c r="T3087" s="54"/>
      <c r="V3087" s="5">
        <v>0</v>
      </c>
      <c r="W3087" s="4" t="s">
        <v>643</v>
      </c>
      <c r="X3087" s="55" t="s">
        <v>644</v>
      </c>
      <c r="Y3087" s="55"/>
      <c r="Z3087" s="55"/>
      <c r="AA3087" s="55"/>
      <c r="AB3087" s="56">
        <v>0</v>
      </c>
      <c r="AC3087" s="56"/>
    </row>
    <row r="3088" spans="1:29" ht="11.1" customHeight="1" x14ac:dyDescent="0.15">
      <c r="A3088" s="6" t="s">
        <v>642</v>
      </c>
      <c r="C3088" s="40" t="s">
        <v>641</v>
      </c>
      <c r="D3088" s="40"/>
      <c r="E3088" s="40"/>
      <c r="F3088" s="40"/>
      <c r="G3088" s="51">
        <v>3640983</v>
      </c>
      <c r="H3088" s="51"/>
      <c r="I3088" s="52" t="s">
        <v>625</v>
      </c>
      <c r="J3088" s="52"/>
      <c r="K3088" s="52"/>
      <c r="L3088" s="52"/>
      <c r="M3088" s="53" t="s">
        <v>587</v>
      </c>
      <c r="N3088" s="53"/>
      <c r="O3088" s="53"/>
      <c r="P3088" s="53" t="s">
        <v>620</v>
      </c>
      <c r="Q3088" s="53"/>
      <c r="R3088" s="53"/>
      <c r="S3088" s="54">
        <v>4.37</v>
      </c>
      <c r="T3088" s="54"/>
      <c r="V3088" s="5">
        <v>0</v>
      </c>
      <c r="W3088" s="4" t="s">
        <v>643</v>
      </c>
      <c r="X3088" s="55" t="s">
        <v>644</v>
      </c>
      <c r="Y3088" s="55"/>
      <c r="Z3088" s="55"/>
      <c r="AA3088" s="55"/>
      <c r="AB3088" s="56">
        <v>0</v>
      </c>
      <c r="AC3088" s="56"/>
    </row>
    <row r="3089" spans="1:31" ht="11.1" customHeight="1" x14ac:dyDescent="0.15">
      <c r="A3089" s="6" t="s">
        <v>642</v>
      </c>
      <c r="C3089" s="40" t="s">
        <v>641</v>
      </c>
      <c r="D3089" s="40"/>
      <c r="E3089" s="40"/>
      <c r="F3089" s="40"/>
      <c r="G3089" s="51">
        <v>3644153</v>
      </c>
      <c r="H3089" s="51"/>
      <c r="I3089" s="52" t="s">
        <v>626</v>
      </c>
      <c r="J3089" s="52"/>
      <c r="K3089" s="52"/>
      <c r="L3089" s="52"/>
      <c r="M3089" s="53" t="s">
        <v>587</v>
      </c>
      <c r="N3089" s="53"/>
      <c r="O3089" s="53"/>
      <c r="P3089" s="53" t="s">
        <v>608</v>
      </c>
      <c r="Q3089" s="53"/>
      <c r="R3089" s="53"/>
      <c r="S3089" s="54">
        <v>3.79</v>
      </c>
      <c r="T3089" s="54"/>
      <c r="V3089" s="5">
        <v>0</v>
      </c>
      <c r="W3089" s="4" t="s">
        <v>643</v>
      </c>
      <c r="X3089" s="55" t="s">
        <v>644</v>
      </c>
      <c r="Y3089" s="55"/>
      <c r="Z3089" s="55"/>
      <c r="AA3089" s="55"/>
      <c r="AB3089" s="56">
        <v>0</v>
      </c>
      <c r="AC3089" s="56"/>
    </row>
    <row r="3090" spans="1:31" ht="11.1" customHeight="1" x14ac:dyDescent="0.15">
      <c r="A3090" s="6" t="s">
        <v>642</v>
      </c>
      <c r="C3090" s="40" t="s">
        <v>641</v>
      </c>
      <c r="D3090" s="40"/>
      <c r="E3090" s="40"/>
      <c r="F3090" s="40"/>
      <c r="G3090" s="51">
        <v>3644255</v>
      </c>
      <c r="H3090" s="51"/>
      <c r="I3090" s="52" t="s">
        <v>626</v>
      </c>
      <c r="J3090" s="52"/>
      <c r="K3090" s="52"/>
      <c r="L3090" s="52"/>
      <c r="M3090" s="53" t="s">
        <v>587</v>
      </c>
      <c r="N3090" s="53"/>
      <c r="O3090" s="53"/>
      <c r="P3090" s="53" t="s">
        <v>633</v>
      </c>
      <c r="Q3090" s="53"/>
      <c r="R3090" s="53"/>
      <c r="S3090" s="54">
        <v>6.18</v>
      </c>
      <c r="T3090" s="54"/>
      <c r="V3090" s="5">
        <v>0</v>
      </c>
      <c r="W3090" s="4" t="s">
        <v>643</v>
      </c>
      <c r="X3090" s="55" t="s">
        <v>644</v>
      </c>
      <c r="Y3090" s="55"/>
      <c r="Z3090" s="55"/>
      <c r="AA3090" s="55"/>
      <c r="AB3090" s="56">
        <v>0</v>
      </c>
      <c r="AC3090" s="56"/>
    </row>
    <row r="3091" spans="1:31" ht="11.1" customHeight="1" x14ac:dyDescent="0.15">
      <c r="A3091" s="6" t="s">
        <v>642</v>
      </c>
      <c r="C3091" s="40" t="s">
        <v>641</v>
      </c>
      <c r="D3091" s="40"/>
      <c r="E3091" s="40"/>
      <c r="F3091" s="40"/>
      <c r="G3091" s="51">
        <v>3644427</v>
      </c>
      <c r="H3091" s="51"/>
      <c r="I3091" s="52" t="s">
        <v>626</v>
      </c>
      <c r="J3091" s="52"/>
      <c r="K3091" s="52"/>
      <c r="L3091" s="52"/>
      <c r="M3091" s="53" t="s">
        <v>587</v>
      </c>
      <c r="N3091" s="53"/>
      <c r="O3091" s="53"/>
      <c r="P3091" s="53" t="s">
        <v>645</v>
      </c>
      <c r="Q3091" s="53"/>
      <c r="R3091" s="53"/>
      <c r="S3091" s="54">
        <v>3.24</v>
      </c>
      <c r="T3091" s="54"/>
      <c r="V3091" s="5">
        <v>0</v>
      </c>
      <c r="W3091" s="4" t="s">
        <v>643</v>
      </c>
      <c r="X3091" s="55" t="s">
        <v>644</v>
      </c>
      <c r="Y3091" s="55"/>
      <c r="Z3091" s="55"/>
      <c r="AA3091" s="55"/>
      <c r="AB3091" s="56">
        <v>0</v>
      </c>
      <c r="AC3091" s="56"/>
    </row>
    <row r="3092" spans="1:31" ht="11.1" customHeight="1" x14ac:dyDescent="0.15">
      <c r="A3092" s="6" t="s">
        <v>642</v>
      </c>
      <c r="C3092" s="40" t="s">
        <v>641</v>
      </c>
      <c r="D3092" s="40"/>
      <c r="E3092" s="40"/>
      <c r="F3092" s="40"/>
      <c r="G3092" s="51">
        <v>3644440</v>
      </c>
      <c r="H3092" s="51"/>
      <c r="I3092" s="52" t="s">
        <v>626</v>
      </c>
      <c r="J3092" s="52"/>
      <c r="K3092" s="52"/>
      <c r="L3092" s="52"/>
      <c r="M3092" s="53" t="s">
        <v>587</v>
      </c>
      <c r="N3092" s="53"/>
      <c r="O3092" s="53"/>
      <c r="P3092" s="53" t="s">
        <v>646</v>
      </c>
      <c r="Q3092" s="53"/>
      <c r="R3092" s="53"/>
      <c r="S3092" s="54">
        <v>3.31</v>
      </c>
      <c r="T3092" s="54"/>
      <c r="V3092" s="5">
        <v>0</v>
      </c>
      <c r="W3092" s="4" t="s">
        <v>643</v>
      </c>
      <c r="X3092" s="55" t="s">
        <v>644</v>
      </c>
      <c r="Y3092" s="55"/>
      <c r="Z3092" s="55"/>
      <c r="AA3092" s="55"/>
      <c r="AB3092" s="56">
        <v>0</v>
      </c>
      <c r="AC3092" s="56"/>
    </row>
    <row r="3093" spans="1:31" ht="11.1" customHeight="1" x14ac:dyDescent="0.15">
      <c r="A3093" s="6" t="s">
        <v>642</v>
      </c>
      <c r="C3093" s="40" t="s">
        <v>641</v>
      </c>
      <c r="D3093" s="40"/>
      <c r="E3093" s="40"/>
      <c r="F3093" s="40"/>
      <c r="G3093" s="51">
        <v>3644493</v>
      </c>
      <c r="H3093" s="51"/>
      <c r="I3093" s="52" t="s">
        <v>626</v>
      </c>
      <c r="J3093" s="52"/>
      <c r="K3093" s="52"/>
      <c r="L3093" s="52"/>
      <c r="M3093" s="53" t="s">
        <v>587</v>
      </c>
      <c r="N3093" s="53"/>
      <c r="O3093" s="53"/>
      <c r="P3093" s="53" t="s">
        <v>620</v>
      </c>
      <c r="Q3093" s="53"/>
      <c r="R3093" s="53"/>
      <c r="S3093" s="54">
        <v>4.21</v>
      </c>
      <c r="T3093" s="54"/>
      <c r="V3093" s="5">
        <v>0</v>
      </c>
      <c r="W3093" s="4" t="s">
        <v>643</v>
      </c>
      <c r="X3093" s="55" t="s">
        <v>644</v>
      </c>
      <c r="Y3093" s="55"/>
      <c r="Z3093" s="55"/>
      <c r="AA3093" s="55"/>
      <c r="AB3093" s="56">
        <v>0</v>
      </c>
      <c r="AC3093" s="56"/>
    </row>
    <row r="3094" spans="1:31" ht="11.1" customHeight="1" x14ac:dyDescent="0.15">
      <c r="A3094" s="6" t="s">
        <v>642</v>
      </c>
      <c r="C3094" s="40" t="s">
        <v>641</v>
      </c>
      <c r="D3094" s="40"/>
      <c r="E3094" s="40"/>
      <c r="F3094" s="40"/>
      <c r="G3094" s="51">
        <v>3647662</v>
      </c>
      <c r="H3094" s="51"/>
      <c r="I3094" s="52" t="s">
        <v>627</v>
      </c>
      <c r="J3094" s="52"/>
      <c r="K3094" s="52"/>
      <c r="L3094" s="52"/>
      <c r="M3094" s="53" t="s">
        <v>587</v>
      </c>
      <c r="N3094" s="53"/>
      <c r="O3094" s="53"/>
      <c r="P3094" s="53" t="s">
        <v>608</v>
      </c>
      <c r="Q3094" s="53"/>
      <c r="R3094" s="53"/>
      <c r="S3094" s="54">
        <v>5.13</v>
      </c>
      <c r="T3094" s="54"/>
      <c r="V3094" s="5">
        <v>0</v>
      </c>
      <c r="W3094" s="4" t="s">
        <v>643</v>
      </c>
      <c r="X3094" s="55" t="s">
        <v>644</v>
      </c>
      <c r="Y3094" s="55"/>
      <c r="Z3094" s="55"/>
      <c r="AA3094" s="55"/>
      <c r="AB3094" s="56">
        <v>0</v>
      </c>
      <c r="AC3094" s="56"/>
    </row>
    <row r="3095" spans="1:31" ht="11.1" customHeight="1" x14ac:dyDescent="0.15">
      <c r="A3095" s="6" t="s">
        <v>642</v>
      </c>
      <c r="C3095" s="40" t="s">
        <v>641</v>
      </c>
      <c r="D3095" s="40"/>
      <c r="E3095" s="40"/>
      <c r="F3095" s="40"/>
      <c r="G3095" s="51">
        <v>3647789</v>
      </c>
      <c r="H3095" s="51"/>
      <c r="I3095" s="52" t="s">
        <v>627</v>
      </c>
      <c r="J3095" s="52"/>
      <c r="K3095" s="52"/>
      <c r="L3095" s="52"/>
      <c r="M3095" s="53" t="s">
        <v>587</v>
      </c>
      <c r="N3095" s="53"/>
      <c r="O3095" s="53"/>
      <c r="P3095" s="53" t="s">
        <v>633</v>
      </c>
      <c r="Q3095" s="53"/>
      <c r="R3095" s="53"/>
      <c r="S3095" s="54">
        <v>6.89</v>
      </c>
      <c r="T3095" s="54"/>
      <c r="V3095" s="5">
        <v>0</v>
      </c>
      <c r="W3095" s="4" t="s">
        <v>643</v>
      </c>
      <c r="X3095" s="55" t="s">
        <v>644</v>
      </c>
      <c r="Y3095" s="55"/>
      <c r="Z3095" s="55"/>
      <c r="AA3095" s="55"/>
      <c r="AB3095" s="56">
        <v>0</v>
      </c>
      <c r="AC3095" s="56"/>
    </row>
    <row r="3096" spans="1:31" ht="11.1" customHeight="1" x14ac:dyDescent="0.15">
      <c r="A3096" s="6" t="s">
        <v>642</v>
      </c>
      <c r="C3096" s="40" t="s">
        <v>641</v>
      </c>
      <c r="D3096" s="40"/>
      <c r="E3096" s="40"/>
      <c r="F3096" s="40"/>
      <c r="G3096" s="51">
        <v>3648064</v>
      </c>
      <c r="H3096" s="51"/>
      <c r="I3096" s="52" t="s">
        <v>627</v>
      </c>
      <c r="J3096" s="52"/>
      <c r="K3096" s="52"/>
      <c r="L3096" s="52"/>
      <c r="M3096" s="53" t="s">
        <v>587</v>
      </c>
      <c r="N3096" s="53"/>
      <c r="O3096" s="53"/>
      <c r="P3096" s="53" t="s">
        <v>620</v>
      </c>
      <c r="Q3096" s="53"/>
      <c r="R3096" s="53"/>
      <c r="S3096" s="54">
        <v>4.8</v>
      </c>
      <c r="T3096" s="54"/>
      <c r="V3096" s="5">
        <v>0</v>
      </c>
      <c r="W3096" s="4" t="s">
        <v>643</v>
      </c>
      <c r="X3096" s="55" t="s">
        <v>644</v>
      </c>
      <c r="Y3096" s="55"/>
      <c r="Z3096" s="55"/>
      <c r="AA3096" s="55"/>
      <c r="AB3096" s="56">
        <v>0</v>
      </c>
      <c r="AC3096" s="56"/>
    </row>
    <row r="3097" spans="1:31" ht="11.1" customHeight="1" x14ac:dyDescent="0.15">
      <c r="A3097" s="6" t="s">
        <v>642</v>
      </c>
      <c r="C3097" s="40" t="s">
        <v>641</v>
      </c>
      <c r="D3097" s="40"/>
      <c r="E3097" s="40"/>
      <c r="F3097" s="40"/>
      <c r="G3097" s="51">
        <v>3648066</v>
      </c>
      <c r="H3097" s="51"/>
      <c r="I3097" s="52" t="s">
        <v>627</v>
      </c>
      <c r="J3097" s="52"/>
      <c r="K3097" s="52"/>
      <c r="L3097" s="52"/>
      <c r="M3097" s="53" t="s">
        <v>587</v>
      </c>
      <c r="N3097" s="53"/>
      <c r="O3097" s="53"/>
      <c r="P3097" s="53" t="s">
        <v>646</v>
      </c>
      <c r="Q3097" s="53"/>
      <c r="R3097" s="53"/>
      <c r="S3097" s="54">
        <v>5.01</v>
      </c>
      <c r="T3097" s="54"/>
      <c r="V3097" s="5">
        <v>0</v>
      </c>
      <c r="W3097" s="4" t="s">
        <v>643</v>
      </c>
      <c r="X3097" s="55" t="s">
        <v>644</v>
      </c>
      <c r="Y3097" s="55"/>
      <c r="Z3097" s="55"/>
      <c r="AA3097" s="55"/>
      <c r="AB3097" s="56">
        <v>0</v>
      </c>
      <c r="AC3097" s="56"/>
    </row>
    <row r="3098" spans="1:31" ht="11.1" customHeight="1" x14ac:dyDescent="0.15">
      <c r="A3098" s="6" t="s">
        <v>642</v>
      </c>
      <c r="C3098" s="40" t="s">
        <v>641</v>
      </c>
      <c r="D3098" s="40"/>
      <c r="E3098" s="40"/>
      <c r="F3098" s="40"/>
      <c r="G3098" s="51">
        <v>3648068</v>
      </c>
      <c r="H3098" s="51"/>
      <c r="I3098" s="52" t="s">
        <v>627</v>
      </c>
      <c r="J3098" s="52"/>
      <c r="K3098" s="52"/>
      <c r="L3098" s="52"/>
      <c r="M3098" s="53" t="s">
        <v>587</v>
      </c>
      <c r="N3098" s="53"/>
      <c r="O3098" s="53"/>
      <c r="P3098" s="53" t="s">
        <v>645</v>
      </c>
      <c r="Q3098" s="53"/>
      <c r="R3098" s="53"/>
      <c r="S3098" s="54">
        <v>2.78</v>
      </c>
      <c r="T3098" s="54"/>
      <c r="V3098" s="5">
        <v>0</v>
      </c>
      <c r="W3098" s="4" t="s">
        <v>643</v>
      </c>
      <c r="X3098" s="55" t="s">
        <v>644</v>
      </c>
      <c r="Y3098" s="55"/>
      <c r="Z3098" s="55"/>
      <c r="AA3098" s="55"/>
      <c r="AB3098" s="56">
        <v>0</v>
      </c>
      <c r="AC3098" s="56"/>
    </row>
    <row r="3099" spans="1:31" ht="11.1" customHeight="1" x14ac:dyDescent="0.15">
      <c r="A3099" s="6" t="s">
        <v>642</v>
      </c>
      <c r="C3099" s="40" t="s">
        <v>641</v>
      </c>
      <c r="D3099" s="40"/>
      <c r="E3099" s="40"/>
      <c r="F3099" s="40"/>
      <c r="G3099" s="51">
        <v>3651170</v>
      </c>
      <c r="H3099" s="51"/>
      <c r="I3099" s="52" t="s">
        <v>628</v>
      </c>
      <c r="J3099" s="52"/>
      <c r="K3099" s="52"/>
      <c r="L3099" s="52"/>
      <c r="M3099" s="53" t="s">
        <v>587</v>
      </c>
      <c r="N3099" s="53"/>
      <c r="O3099" s="53"/>
      <c r="P3099" s="53" t="s">
        <v>633</v>
      </c>
      <c r="Q3099" s="53"/>
      <c r="R3099" s="53"/>
      <c r="S3099" s="54">
        <v>4.3899999999999997</v>
      </c>
      <c r="T3099" s="54"/>
      <c r="V3099" s="5">
        <v>0</v>
      </c>
      <c r="W3099" s="4" t="s">
        <v>643</v>
      </c>
      <c r="X3099" s="55" t="s">
        <v>644</v>
      </c>
      <c r="Y3099" s="55"/>
      <c r="Z3099" s="55"/>
      <c r="AA3099" s="55"/>
      <c r="AB3099" s="56">
        <v>0</v>
      </c>
      <c r="AC3099" s="56"/>
    </row>
    <row r="3100" spans="1:31" ht="11.1" customHeight="1" x14ac:dyDescent="0.15">
      <c r="A3100" s="6" t="s">
        <v>642</v>
      </c>
      <c r="C3100" s="40" t="s">
        <v>641</v>
      </c>
      <c r="D3100" s="40"/>
      <c r="E3100" s="40"/>
      <c r="F3100" s="40"/>
      <c r="G3100" s="51">
        <v>3651245</v>
      </c>
      <c r="H3100" s="51"/>
      <c r="I3100" s="52" t="s">
        <v>628</v>
      </c>
      <c r="J3100" s="52"/>
      <c r="K3100" s="52"/>
      <c r="L3100" s="52"/>
      <c r="M3100" s="53" t="s">
        <v>587</v>
      </c>
      <c r="N3100" s="53"/>
      <c r="O3100" s="53"/>
      <c r="P3100" s="53" t="s">
        <v>608</v>
      </c>
      <c r="Q3100" s="53"/>
      <c r="R3100" s="53"/>
      <c r="S3100" s="54">
        <v>5.36</v>
      </c>
      <c r="T3100" s="54"/>
      <c r="V3100" s="5">
        <v>0</v>
      </c>
      <c r="W3100" s="4" t="s">
        <v>643</v>
      </c>
      <c r="X3100" s="55" t="s">
        <v>644</v>
      </c>
      <c r="Y3100" s="55"/>
      <c r="Z3100" s="55"/>
      <c r="AA3100" s="55"/>
      <c r="AB3100" s="56">
        <v>0</v>
      </c>
      <c r="AC3100" s="56"/>
    </row>
    <row r="3101" spans="1:31" ht="11.1" customHeight="1" x14ac:dyDescent="0.15">
      <c r="A3101" s="6" t="s">
        <v>642</v>
      </c>
      <c r="C3101" s="40" t="s">
        <v>641</v>
      </c>
      <c r="D3101" s="40"/>
      <c r="E3101" s="40"/>
      <c r="F3101" s="40"/>
      <c r="G3101" s="51">
        <v>3651545</v>
      </c>
      <c r="H3101" s="51"/>
      <c r="I3101" s="52" t="s">
        <v>628</v>
      </c>
      <c r="J3101" s="52"/>
      <c r="K3101" s="52"/>
      <c r="L3101" s="52"/>
      <c r="M3101" s="53" t="s">
        <v>587</v>
      </c>
      <c r="N3101" s="53"/>
      <c r="O3101" s="53"/>
      <c r="P3101" s="53" t="s">
        <v>646</v>
      </c>
      <c r="Q3101" s="53"/>
      <c r="R3101" s="53"/>
      <c r="S3101" s="54">
        <v>3.68</v>
      </c>
      <c r="T3101" s="54"/>
      <c r="V3101" s="5">
        <v>0</v>
      </c>
      <c r="W3101" s="4" t="s">
        <v>643</v>
      </c>
      <c r="X3101" s="55" t="s">
        <v>644</v>
      </c>
      <c r="Y3101" s="55"/>
      <c r="Z3101" s="55"/>
      <c r="AA3101" s="55"/>
      <c r="AB3101" s="56">
        <v>0</v>
      </c>
      <c r="AC3101" s="56"/>
    </row>
    <row r="3102" spans="1:31" ht="2.1" customHeight="1" x14ac:dyDescent="0.15"/>
    <row r="3103" spans="1:31" ht="13.9" customHeight="1" x14ac:dyDescent="0.15">
      <c r="Q3103" s="37" t="s">
        <v>663</v>
      </c>
      <c r="R3103" s="37"/>
      <c r="S3103" s="37"/>
      <c r="AA3103" s="57" t="s">
        <v>604</v>
      </c>
      <c r="AB3103" s="57"/>
      <c r="AC3103" s="57"/>
      <c r="AD3103" s="57"/>
      <c r="AE3103" s="57"/>
    </row>
    <row r="3104" spans="1:31" ht="13.9" customHeight="1" x14ac:dyDescent="0.15">
      <c r="A3104" s="2" t="s">
        <v>648</v>
      </c>
      <c r="C3104" s="40" t="s">
        <v>649</v>
      </c>
      <c r="D3104" s="40"/>
      <c r="E3104" s="40"/>
      <c r="G3104" s="41" t="s">
        <v>650</v>
      </c>
      <c r="H3104" s="41"/>
      <c r="I3104" s="40" t="s">
        <v>651</v>
      </c>
      <c r="J3104" s="40"/>
      <c r="K3104" s="40"/>
      <c r="L3104" s="40"/>
      <c r="M3104" s="40" t="s">
        <v>652</v>
      </c>
      <c r="N3104" s="40"/>
      <c r="O3104" s="40"/>
      <c r="P3104" s="40" t="s">
        <v>653</v>
      </c>
      <c r="Q3104" s="40"/>
      <c r="R3104" s="40"/>
      <c r="S3104" s="42" t="s">
        <v>654</v>
      </c>
      <c r="T3104" s="42"/>
      <c r="V3104" s="3" t="s">
        <v>655</v>
      </c>
      <c r="Z3104" s="42" t="s">
        <v>656</v>
      </c>
      <c r="AA3104" s="42"/>
      <c r="AB3104" s="42" t="s">
        <v>657</v>
      </c>
      <c r="AC3104" s="42"/>
    </row>
    <row r="3105" spans="1:30" ht="0.75" customHeight="1" x14ac:dyDescent="0.15">
      <c r="A3105" s="43" t="s">
        <v>642</v>
      </c>
      <c r="B3105" s="1" t="s">
        <v>643</v>
      </c>
      <c r="C3105" s="44" t="s">
        <v>641</v>
      </c>
      <c r="D3105" s="44"/>
      <c r="E3105" s="44"/>
      <c r="F3105" s="44"/>
      <c r="G3105" s="45">
        <v>3651565</v>
      </c>
      <c r="H3105" s="45"/>
      <c r="I3105" s="46" t="s">
        <v>628</v>
      </c>
      <c r="J3105" s="46"/>
      <c r="K3105" s="46"/>
      <c r="L3105" s="46"/>
      <c r="M3105" s="47" t="s">
        <v>587</v>
      </c>
      <c r="N3105" s="47"/>
      <c r="O3105" s="47"/>
      <c r="P3105" s="47" t="s">
        <v>645</v>
      </c>
      <c r="Q3105" s="47"/>
      <c r="R3105" s="47"/>
      <c r="S3105" s="48">
        <v>5.39</v>
      </c>
      <c r="T3105" s="48"/>
      <c r="U3105" s="1" t="s">
        <v>643</v>
      </c>
      <c r="V3105" s="48">
        <v>0</v>
      </c>
      <c r="W3105" s="47" t="s">
        <v>643</v>
      </c>
      <c r="X3105" s="49" t="s">
        <v>644</v>
      </c>
      <c r="Y3105" s="49"/>
      <c r="Z3105" s="49"/>
      <c r="AA3105" s="49"/>
      <c r="AB3105" s="50">
        <v>0</v>
      </c>
      <c r="AC3105" s="50"/>
      <c r="AD3105" s="1" t="s">
        <v>643</v>
      </c>
    </row>
    <row r="3106" spans="1:30" ht="10.35" customHeight="1" x14ac:dyDescent="0.15">
      <c r="A3106" s="43"/>
      <c r="C3106" s="44"/>
      <c r="D3106" s="44"/>
      <c r="E3106" s="44"/>
      <c r="F3106" s="44"/>
      <c r="G3106" s="45"/>
      <c r="H3106" s="45"/>
      <c r="I3106" s="46"/>
      <c r="J3106" s="46"/>
      <c r="K3106" s="46"/>
      <c r="L3106" s="46"/>
      <c r="M3106" s="47"/>
      <c r="N3106" s="47"/>
      <c r="O3106" s="47"/>
      <c r="P3106" s="47"/>
      <c r="Q3106" s="47"/>
      <c r="R3106" s="47"/>
      <c r="S3106" s="48"/>
      <c r="T3106" s="48"/>
      <c r="V3106" s="48"/>
      <c r="W3106" s="47"/>
      <c r="X3106" s="49"/>
      <c r="Y3106" s="49"/>
      <c r="Z3106" s="49"/>
      <c r="AA3106" s="49"/>
      <c r="AB3106" s="50"/>
      <c r="AC3106" s="50"/>
    </row>
    <row r="3107" spans="1:30" ht="11.1" customHeight="1" x14ac:dyDescent="0.15">
      <c r="A3107" s="6" t="s">
        <v>642</v>
      </c>
      <c r="C3107" s="40" t="s">
        <v>641</v>
      </c>
      <c r="D3107" s="40"/>
      <c r="E3107" s="40"/>
      <c r="F3107" s="40"/>
      <c r="G3107" s="51">
        <v>3651573</v>
      </c>
      <c r="H3107" s="51"/>
      <c r="I3107" s="52" t="s">
        <v>628</v>
      </c>
      <c r="J3107" s="52"/>
      <c r="K3107" s="52"/>
      <c r="L3107" s="52"/>
      <c r="M3107" s="53" t="s">
        <v>587</v>
      </c>
      <c r="N3107" s="53"/>
      <c r="O3107" s="53"/>
      <c r="P3107" s="53" t="s">
        <v>620</v>
      </c>
      <c r="Q3107" s="53"/>
      <c r="R3107" s="53"/>
      <c r="S3107" s="54">
        <v>4.4400000000000004</v>
      </c>
      <c r="T3107" s="54"/>
      <c r="V3107" s="5">
        <v>0</v>
      </c>
      <c r="W3107" s="4" t="s">
        <v>643</v>
      </c>
      <c r="X3107" s="55" t="s">
        <v>644</v>
      </c>
      <c r="Y3107" s="55"/>
      <c r="Z3107" s="55"/>
      <c r="AA3107" s="55"/>
      <c r="AB3107" s="56">
        <v>0</v>
      </c>
      <c r="AC3107" s="56"/>
    </row>
    <row r="3108" spans="1:30" ht="11.1" customHeight="1" x14ac:dyDescent="0.15">
      <c r="A3108" s="6" t="s">
        <v>642</v>
      </c>
      <c r="C3108" s="40" t="s">
        <v>641</v>
      </c>
      <c r="D3108" s="40"/>
      <c r="E3108" s="40"/>
      <c r="F3108" s="40"/>
      <c r="G3108" s="51">
        <v>3654238</v>
      </c>
      <c r="H3108" s="51"/>
      <c r="I3108" s="52" t="s">
        <v>630</v>
      </c>
      <c r="J3108" s="52"/>
      <c r="K3108" s="52"/>
      <c r="L3108" s="52"/>
      <c r="M3108" s="53" t="s">
        <v>587</v>
      </c>
      <c r="N3108" s="53"/>
      <c r="O3108" s="53"/>
      <c r="P3108" s="53" t="s">
        <v>608</v>
      </c>
      <c r="Q3108" s="53"/>
      <c r="R3108" s="53"/>
      <c r="S3108" s="54">
        <v>4.78</v>
      </c>
      <c r="T3108" s="54"/>
      <c r="V3108" s="5">
        <v>0</v>
      </c>
      <c r="W3108" s="4" t="s">
        <v>643</v>
      </c>
      <c r="X3108" s="55" t="s">
        <v>644</v>
      </c>
      <c r="Y3108" s="55"/>
      <c r="Z3108" s="55"/>
      <c r="AA3108" s="55"/>
      <c r="AB3108" s="56">
        <v>0</v>
      </c>
      <c r="AC3108" s="56"/>
    </row>
    <row r="3109" spans="1:30" ht="11.1" customHeight="1" x14ac:dyDescent="0.15">
      <c r="A3109" s="6" t="s">
        <v>642</v>
      </c>
      <c r="C3109" s="40" t="s">
        <v>641</v>
      </c>
      <c r="D3109" s="40"/>
      <c r="E3109" s="40"/>
      <c r="F3109" s="40"/>
      <c r="G3109" s="51">
        <v>3654262</v>
      </c>
      <c r="H3109" s="51"/>
      <c r="I3109" s="52" t="s">
        <v>630</v>
      </c>
      <c r="J3109" s="52"/>
      <c r="K3109" s="52"/>
      <c r="L3109" s="52"/>
      <c r="M3109" s="53" t="s">
        <v>587</v>
      </c>
      <c r="N3109" s="53"/>
      <c r="O3109" s="53"/>
      <c r="P3109" s="53" t="s">
        <v>633</v>
      </c>
      <c r="Q3109" s="53"/>
      <c r="R3109" s="53"/>
      <c r="S3109" s="54">
        <v>5.46</v>
      </c>
      <c r="T3109" s="54"/>
      <c r="V3109" s="5">
        <v>0</v>
      </c>
      <c r="W3109" s="4" t="s">
        <v>643</v>
      </c>
      <c r="X3109" s="55" t="s">
        <v>644</v>
      </c>
      <c r="Y3109" s="55"/>
      <c r="Z3109" s="55"/>
      <c r="AA3109" s="55"/>
      <c r="AB3109" s="56">
        <v>0</v>
      </c>
      <c r="AC3109" s="56"/>
    </row>
    <row r="3110" spans="1:30" ht="11.1" customHeight="1" x14ac:dyDescent="0.15">
      <c r="A3110" s="6" t="s">
        <v>642</v>
      </c>
      <c r="C3110" s="40" t="s">
        <v>641</v>
      </c>
      <c r="D3110" s="40"/>
      <c r="E3110" s="40"/>
      <c r="F3110" s="40"/>
      <c r="G3110" s="51">
        <v>3654547</v>
      </c>
      <c r="H3110" s="51"/>
      <c r="I3110" s="52" t="s">
        <v>630</v>
      </c>
      <c r="J3110" s="52"/>
      <c r="K3110" s="52"/>
      <c r="L3110" s="52"/>
      <c r="M3110" s="53" t="s">
        <v>587</v>
      </c>
      <c r="N3110" s="53"/>
      <c r="O3110" s="53"/>
      <c r="P3110" s="53" t="s">
        <v>620</v>
      </c>
      <c r="Q3110" s="53"/>
      <c r="R3110" s="53"/>
      <c r="S3110" s="54">
        <v>4.42</v>
      </c>
      <c r="T3110" s="54"/>
      <c r="V3110" s="5">
        <v>0</v>
      </c>
      <c r="W3110" s="4" t="s">
        <v>643</v>
      </c>
      <c r="X3110" s="55" t="s">
        <v>644</v>
      </c>
      <c r="Y3110" s="55"/>
      <c r="Z3110" s="55"/>
      <c r="AA3110" s="55"/>
      <c r="AB3110" s="56">
        <v>0</v>
      </c>
      <c r="AC3110" s="56"/>
    </row>
    <row r="3111" spans="1:30" ht="11.1" customHeight="1" x14ac:dyDescent="0.15">
      <c r="A3111" s="6" t="s">
        <v>642</v>
      </c>
      <c r="C3111" s="40" t="s">
        <v>641</v>
      </c>
      <c r="D3111" s="40"/>
      <c r="E3111" s="40"/>
      <c r="F3111" s="40"/>
      <c r="G3111" s="51">
        <v>3654565</v>
      </c>
      <c r="H3111" s="51"/>
      <c r="I3111" s="52" t="s">
        <v>630</v>
      </c>
      <c r="J3111" s="52"/>
      <c r="K3111" s="52"/>
      <c r="L3111" s="52"/>
      <c r="M3111" s="53" t="s">
        <v>587</v>
      </c>
      <c r="N3111" s="53"/>
      <c r="O3111" s="53"/>
      <c r="P3111" s="53" t="s">
        <v>645</v>
      </c>
      <c r="Q3111" s="53"/>
      <c r="R3111" s="53"/>
      <c r="S3111" s="54">
        <v>4.07</v>
      </c>
      <c r="T3111" s="54"/>
      <c r="V3111" s="5">
        <v>0</v>
      </c>
      <c r="W3111" s="4" t="s">
        <v>643</v>
      </c>
      <c r="X3111" s="55" t="s">
        <v>644</v>
      </c>
      <c r="Y3111" s="55"/>
      <c r="Z3111" s="55"/>
      <c r="AA3111" s="55"/>
      <c r="AB3111" s="56">
        <v>0</v>
      </c>
      <c r="AC3111" s="56"/>
    </row>
    <row r="3112" spans="1:30" ht="11.1" customHeight="1" x14ac:dyDescent="0.15">
      <c r="A3112" s="6" t="s">
        <v>642</v>
      </c>
      <c r="C3112" s="40" t="s">
        <v>641</v>
      </c>
      <c r="D3112" s="40"/>
      <c r="E3112" s="40"/>
      <c r="F3112" s="40"/>
      <c r="G3112" s="51">
        <v>3654596</v>
      </c>
      <c r="H3112" s="51"/>
      <c r="I3112" s="52" t="s">
        <v>630</v>
      </c>
      <c r="J3112" s="52"/>
      <c r="K3112" s="52"/>
      <c r="L3112" s="52"/>
      <c r="M3112" s="53" t="s">
        <v>587</v>
      </c>
      <c r="N3112" s="53"/>
      <c r="O3112" s="53"/>
      <c r="P3112" s="53" t="s">
        <v>646</v>
      </c>
      <c r="Q3112" s="53"/>
      <c r="R3112" s="53"/>
      <c r="S3112" s="54">
        <v>5.04</v>
      </c>
      <c r="T3112" s="54"/>
      <c r="V3112" s="5">
        <v>0</v>
      </c>
      <c r="W3112" s="4" t="s">
        <v>643</v>
      </c>
      <c r="X3112" s="55" t="s">
        <v>644</v>
      </c>
      <c r="Y3112" s="55"/>
      <c r="Z3112" s="55"/>
      <c r="AA3112" s="55"/>
      <c r="AB3112" s="56">
        <v>0</v>
      </c>
      <c r="AC3112" s="56"/>
    </row>
    <row r="3113" spans="1:30" ht="11.1" customHeight="1" x14ac:dyDescent="0.15">
      <c r="A3113" s="6" t="s">
        <v>642</v>
      </c>
      <c r="C3113" s="40" t="s">
        <v>641</v>
      </c>
      <c r="D3113" s="40"/>
      <c r="E3113" s="40"/>
      <c r="F3113" s="40"/>
      <c r="G3113" s="51">
        <v>3657497</v>
      </c>
      <c r="H3113" s="51"/>
      <c r="I3113" s="52" t="s">
        <v>631</v>
      </c>
      <c r="J3113" s="52"/>
      <c r="K3113" s="52"/>
      <c r="L3113" s="52"/>
      <c r="M3113" s="53" t="s">
        <v>587</v>
      </c>
      <c r="N3113" s="53"/>
      <c r="O3113" s="53"/>
      <c r="P3113" s="53" t="s">
        <v>598</v>
      </c>
      <c r="Q3113" s="53"/>
      <c r="R3113" s="53"/>
      <c r="S3113" s="54">
        <v>5.21</v>
      </c>
      <c r="T3113" s="54"/>
      <c r="V3113" s="5">
        <v>0</v>
      </c>
      <c r="W3113" s="4" t="s">
        <v>643</v>
      </c>
      <c r="X3113" s="55" t="s">
        <v>644</v>
      </c>
      <c r="Y3113" s="55"/>
      <c r="Z3113" s="55"/>
      <c r="AA3113" s="55"/>
      <c r="AB3113" s="56">
        <v>0</v>
      </c>
      <c r="AC3113" s="56"/>
    </row>
    <row r="3114" spans="1:30" ht="11.1" customHeight="1" x14ac:dyDescent="0.15">
      <c r="A3114" s="6" t="s">
        <v>642</v>
      </c>
      <c r="C3114" s="40" t="s">
        <v>641</v>
      </c>
      <c r="D3114" s="40"/>
      <c r="E3114" s="40"/>
      <c r="F3114" s="40"/>
      <c r="G3114" s="51">
        <v>3657541</v>
      </c>
      <c r="H3114" s="51"/>
      <c r="I3114" s="52" t="s">
        <v>631</v>
      </c>
      <c r="J3114" s="52"/>
      <c r="K3114" s="52"/>
      <c r="L3114" s="52"/>
      <c r="M3114" s="53" t="s">
        <v>587</v>
      </c>
      <c r="N3114" s="53"/>
      <c r="O3114" s="53"/>
      <c r="P3114" s="53" t="s">
        <v>664</v>
      </c>
      <c r="Q3114" s="53"/>
      <c r="R3114" s="53"/>
      <c r="S3114" s="54">
        <v>4.2300000000000004</v>
      </c>
      <c r="T3114" s="54"/>
      <c r="V3114" s="5">
        <v>0</v>
      </c>
      <c r="W3114" s="4" t="s">
        <v>643</v>
      </c>
      <c r="X3114" s="55" t="s">
        <v>644</v>
      </c>
      <c r="Y3114" s="55"/>
      <c r="Z3114" s="55"/>
      <c r="AA3114" s="55"/>
      <c r="AB3114" s="56">
        <v>0</v>
      </c>
      <c r="AC3114" s="56"/>
    </row>
    <row r="3115" spans="1:30" ht="11.1" customHeight="1" x14ac:dyDescent="0.15">
      <c r="A3115" s="6" t="s">
        <v>642</v>
      </c>
      <c r="C3115" s="40" t="s">
        <v>641</v>
      </c>
      <c r="D3115" s="40"/>
      <c r="E3115" s="40"/>
      <c r="F3115" s="40"/>
      <c r="G3115" s="51">
        <v>3657821</v>
      </c>
      <c r="H3115" s="51"/>
      <c r="I3115" s="52" t="s">
        <v>631</v>
      </c>
      <c r="J3115" s="52"/>
      <c r="K3115" s="52"/>
      <c r="L3115" s="52"/>
      <c r="M3115" s="53" t="s">
        <v>587</v>
      </c>
      <c r="N3115" s="53"/>
      <c r="O3115" s="53"/>
      <c r="P3115" s="53" t="s">
        <v>645</v>
      </c>
      <c r="Q3115" s="53"/>
      <c r="R3115" s="53"/>
      <c r="S3115" s="54">
        <v>4.53</v>
      </c>
      <c r="T3115" s="54"/>
      <c r="V3115" s="5">
        <v>0</v>
      </c>
      <c r="W3115" s="4" t="s">
        <v>643</v>
      </c>
      <c r="X3115" s="55" t="s">
        <v>644</v>
      </c>
      <c r="Y3115" s="55"/>
      <c r="Z3115" s="55"/>
      <c r="AA3115" s="55"/>
      <c r="AB3115" s="56">
        <v>0</v>
      </c>
      <c r="AC3115" s="56"/>
    </row>
    <row r="3116" spans="1:30" ht="11.1" customHeight="1" x14ac:dyDescent="0.15">
      <c r="A3116" s="6" t="s">
        <v>642</v>
      </c>
      <c r="C3116" s="40" t="s">
        <v>641</v>
      </c>
      <c r="D3116" s="40"/>
      <c r="E3116" s="40"/>
      <c r="F3116" s="40"/>
      <c r="G3116" s="51">
        <v>3657827</v>
      </c>
      <c r="H3116" s="51"/>
      <c r="I3116" s="52" t="s">
        <v>631</v>
      </c>
      <c r="J3116" s="52"/>
      <c r="K3116" s="52"/>
      <c r="L3116" s="52"/>
      <c r="M3116" s="53" t="s">
        <v>587</v>
      </c>
      <c r="N3116" s="53"/>
      <c r="O3116" s="53"/>
      <c r="P3116" s="53" t="s">
        <v>646</v>
      </c>
      <c r="Q3116" s="53"/>
      <c r="R3116" s="53"/>
      <c r="S3116" s="54">
        <v>4.4800000000000004</v>
      </c>
      <c r="T3116" s="54"/>
      <c r="V3116" s="5">
        <v>0</v>
      </c>
      <c r="W3116" s="4" t="s">
        <v>643</v>
      </c>
      <c r="X3116" s="55" t="s">
        <v>644</v>
      </c>
      <c r="Y3116" s="55"/>
      <c r="Z3116" s="55"/>
      <c r="AA3116" s="55"/>
      <c r="AB3116" s="56">
        <v>0</v>
      </c>
      <c r="AC3116" s="56"/>
    </row>
    <row r="3117" spans="1:30" ht="11.1" customHeight="1" x14ac:dyDescent="0.15">
      <c r="A3117" s="6" t="s">
        <v>642</v>
      </c>
      <c r="C3117" s="40" t="s">
        <v>641</v>
      </c>
      <c r="D3117" s="40"/>
      <c r="E3117" s="40"/>
      <c r="F3117" s="40"/>
      <c r="G3117" s="51">
        <v>3657850</v>
      </c>
      <c r="H3117" s="51"/>
      <c r="I3117" s="52" t="s">
        <v>631</v>
      </c>
      <c r="J3117" s="52"/>
      <c r="K3117" s="52"/>
      <c r="L3117" s="52"/>
      <c r="M3117" s="53" t="s">
        <v>587</v>
      </c>
      <c r="N3117" s="53"/>
      <c r="O3117" s="53"/>
      <c r="P3117" s="53" t="s">
        <v>608</v>
      </c>
      <c r="Q3117" s="53"/>
      <c r="R3117" s="53"/>
      <c r="S3117" s="54">
        <v>0.65</v>
      </c>
      <c r="T3117" s="54"/>
      <c r="V3117" s="5">
        <v>0</v>
      </c>
      <c r="W3117" s="4" t="s">
        <v>643</v>
      </c>
      <c r="X3117" s="55" t="s">
        <v>644</v>
      </c>
      <c r="Y3117" s="55"/>
      <c r="Z3117" s="55"/>
      <c r="AA3117" s="55"/>
      <c r="AB3117" s="56">
        <v>0</v>
      </c>
      <c r="AC3117" s="56"/>
    </row>
    <row r="3118" spans="1:30" ht="11.1" customHeight="1" x14ac:dyDescent="0.15">
      <c r="A3118" s="6" t="s">
        <v>642</v>
      </c>
      <c r="C3118" s="40" t="s">
        <v>641</v>
      </c>
      <c r="D3118" s="40"/>
      <c r="E3118" s="40"/>
      <c r="F3118" s="40"/>
      <c r="G3118" s="51">
        <v>3661128</v>
      </c>
      <c r="H3118" s="51"/>
      <c r="I3118" s="52" t="s">
        <v>634</v>
      </c>
      <c r="J3118" s="52"/>
      <c r="K3118" s="52"/>
      <c r="L3118" s="52"/>
      <c r="M3118" s="53" t="s">
        <v>587</v>
      </c>
      <c r="N3118" s="53"/>
      <c r="O3118" s="53"/>
      <c r="P3118" s="53" t="s">
        <v>598</v>
      </c>
      <c r="Q3118" s="53"/>
      <c r="R3118" s="53"/>
      <c r="S3118" s="54">
        <v>4.62</v>
      </c>
      <c r="T3118" s="54"/>
      <c r="V3118" s="5">
        <v>0</v>
      </c>
      <c r="W3118" s="4" t="s">
        <v>643</v>
      </c>
      <c r="X3118" s="55" t="s">
        <v>644</v>
      </c>
      <c r="Y3118" s="55"/>
      <c r="Z3118" s="55"/>
      <c r="AA3118" s="55"/>
      <c r="AB3118" s="56">
        <v>0</v>
      </c>
      <c r="AC3118" s="56"/>
    </row>
    <row r="3119" spans="1:30" ht="11.1" customHeight="1" x14ac:dyDescent="0.15">
      <c r="A3119" s="6" t="s">
        <v>642</v>
      </c>
      <c r="C3119" s="40" t="s">
        <v>641</v>
      </c>
      <c r="D3119" s="40"/>
      <c r="E3119" s="40"/>
      <c r="F3119" s="40"/>
      <c r="G3119" s="51">
        <v>3661156</v>
      </c>
      <c r="H3119" s="51"/>
      <c r="I3119" s="52" t="s">
        <v>634</v>
      </c>
      <c r="J3119" s="52"/>
      <c r="K3119" s="52"/>
      <c r="L3119" s="52"/>
      <c r="M3119" s="53" t="s">
        <v>587</v>
      </c>
      <c r="N3119" s="53"/>
      <c r="O3119" s="53"/>
      <c r="P3119" s="53" t="s">
        <v>633</v>
      </c>
      <c r="Q3119" s="53"/>
      <c r="R3119" s="53"/>
      <c r="S3119" s="54">
        <v>7.33</v>
      </c>
      <c r="T3119" s="54"/>
      <c r="V3119" s="5">
        <v>0</v>
      </c>
      <c r="W3119" s="4" t="s">
        <v>643</v>
      </c>
      <c r="X3119" s="55" t="s">
        <v>644</v>
      </c>
      <c r="Y3119" s="55"/>
      <c r="Z3119" s="55"/>
      <c r="AA3119" s="55"/>
      <c r="AB3119" s="56">
        <v>0</v>
      </c>
      <c r="AC3119" s="56"/>
    </row>
    <row r="3120" spans="1:30" ht="11.1" customHeight="1" x14ac:dyDescent="0.15">
      <c r="A3120" s="6" t="s">
        <v>642</v>
      </c>
      <c r="C3120" s="40" t="s">
        <v>641</v>
      </c>
      <c r="D3120" s="40"/>
      <c r="E3120" s="40"/>
      <c r="F3120" s="40"/>
      <c r="G3120" s="51">
        <v>3661426</v>
      </c>
      <c r="H3120" s="51"/>
      <c r="I3120" s="52" t="s">
        <v>634</v>
      </c>
      <c r="J3120" s="52"/>
      <c r="K3120" s="52"/>
      <c r="L3120" s="52"/>
      <c r="M3120" s="53" t="s">
        <v>587</v>
      </c>
      <c r="N3120" s="53"/>
      <c r="O3120" s="53"/>
      <c r="P3120" s="53" t="s">
        <v>646</v>
      </c>
      <c r="Q3120" s="53"/>
      <c r="R3120" s="53"/>
      <c r="S3120" s="54">
        <v>4.18</v>
      </c>
      <c r="T3120" s="54"/>
      <c r="V3120" s="5">
        <v>0</v>
      </c>
      <c r="W3120" s="4" t="s">
        <v>643</v>
      </c>
      <c r="X3120" s="55" t="s">
        <v>644</v>
      </c>
      <c r="Y3120" s="55"/>
      <c r="Z3120" s="55"/>
      <c r="AA3120" s="55"/>
      <c r="AB3120" s="56">
        <v>0</v>
      </c>
      <c r="AC3120" s="56"/>
    </row>
    <row r="3121" spans="1:29" ht="11.1" customHeight="1" x14ac:dyDescent="0.15">
      <c r="A3121" s="6" t="s">
        <v>642</v>
      </c>
      <c r="C3121" s="40" t="s">
        <v>641</v>
      </c>
      <c r="D3121" s="40"/>
      <c r="E3121" s="40"/>
      <c r="F3121" s="40"/>
      <c r="G3121" s="51">
        <v>3661433</v>
      </c>
      <c r="H3121" s="51"/>
      <c r="I3121" s="52" t="s">
        <v>634</v>
      </c>
      <c r="J3121" s="52"/>
      <c r="K3121" s="52"/>
      <c r="L3121" s="52"/>
      <c r="M3121" s="53" t="s">
        <v>587</v>
      </c>
      <c r="N3121" s="53"/>
      <c r="O3121" s="53"/>
      <c r="P3121" s="53" t="s">
        <v>645</v>
      </c>
      <c r="Q3121" s="53"/>
      <c r="R3121" s="53"/>
      <c r="S3121" s="54">
        <v>4.1900000000000004</v>
      </c>
      <c r="T3121" s="54"/>
      <c r="V3121" s="5">
        <v>0</v>
      </c>
      <c r="W3121" s="4" t="s">
        <v>643</v>
      </c>
      <c r="X3121" s="55" t="s">
        <v>644</v>
      </c>
      <c r="Y3121" s="55"/>
      <c r="Z3121" s="55"/>
      <c r="AA3121" s="55"/>
      <c r="AB3121" s="56">
        <v>0</v>
      </c>
      <c r="AC3121" s="56"/>
    </row>
    <row r="3122" spans="1:29" ht="11.1" customHeight="1" x14ac:dyDescent="0.15">
      <c r="A3122" s="6" t="s">
        <v>642</v>
      </c>
      <c r="C3122" s="40" t="s">
        <v>641</v>
      </c>
      <c r="D3122" s="40"/>
      <c r="E3122" s="40"/>
      <c r="F3122" s="40"/>
      <c r="G3122" s="51">
        <v>3661464</v>
      </c>
      <c r="H3122" s="51"/>
      <c r="I3122" s="52" t="s">
        <v>634</v>
      </c>
      <c r="J3122" s="52"/>
      <c r="K3122" s="52"/>
      <c r="L3122" s="52"/>
      <c r="M3122" s="53" t="s">
        <v>587</v>
      </c>
      <c r="N3122" s="53"/>
      <c r="O3122" s="53"/>
      <c r="P3122" s="53" t="s">
        <v>620</v>
      </c>
      <c r="Q3122" s="53"/>
      <c r="R3122" s="53"/>
      <c r="S3122" s="54">
        <v>4.95</v>
      </c>
      <c r="T3122" s="54"/>
      <c r="V3122" s="5">
        <v>0</v>
      </c>
      <c r="W3122" s="4" t="s">
        <v>643</v>
      </c>
      <c r="X3122" s="55" t="s">
        <v>644</v>
      </c>
      <c r="Y3122" s="55"/>
      <c r="Z3122" s="55"/>
      <c r="AA3122" s="55"/>
      <c r="AB3122" s="56">
        <v>0</v>
      </c>
      <c r="AC3122" s="56"/>
    </row>
    <row r="3123" spans="1:29" ht="11.1" customHeight="1" x14ac:dyDescent="0.15">
      <c r="A3123" s="6" t="s">
        <v>642</v>
      </c>
      <c r="C3123" s="40" t="s">
        <v>641</v>
      </c>
      <c r="D3123" s="40"/>
      <c r="E3123" s="40"/>
      <c r="F3123" s="40"/>
      <c r="G3123" s="51">
        <v>3664478</v>
      </c>
      <c r="H3123" s="51"/>
      <c r="I3123" s="52" t="s">
        <v>635</v>
      </c>
      <c r="J3123" s="52"/>
      <c r="K3123" s="52"/>
      <c r="L3123" s="52"/>
      <c r="M3123" s="53" t="s">
        <v>587</v>
      </c>
      <c r="N3123" s="53"/>
      <c r="O3123" s="53"/>
      <c r="P3123" s="53" t="s">
        <v>598</v>
      </c>
      <c r="Q3123" s="53"/>
      <c r="R3123" s="53"/>
      <c r="S3123" s="54">
        <v>4.21</v>
      </c>
      <c r="T3123" s="54"/>
      <c r="V3123" s="5">
        <v>0</v>
      </c>
      <c r="W3123" s="4" t="s">
        <v>643</v>
      </c>
      <c r="X3123" s="55" t="s">
        <v>644</v>
      </c>
      <c r="Y3123" s="55"/>
      <c r="Z3123" s="55"/>
      <c r="AA3123" s="55"/>
      <c r="AB3123" s="56">
        <v>0</v>
      </c>
      <c r="AC3123" s="56"/>
    </row>
    <row r="3124" spans="1:29" ht="11.1" customHeight="1" x14ac:dyDescent="0.15">
      <c r="A3124" s="6" t="s">
        <v>642</v>
      </c>
      <c r="C3124" s="40" t="s">
        <v>641</v>
      </c>
      <c r="D3124" s="40"/>
      <c r="E3124" s="40"/>
      <c r="F3124" s="40"/>
      <c r="G3124" s="51">
        <v>3664512</v>
      </c>
      <c r="H3124" s="51"/>
      <c r="I3124" s="52" t="s">
        <v>635</v>
      </c>
      <c r="J3124" s="52"/>
      <c r="K3124" s="52"/>
      <c r="L3124" s="52"/>
      <c r="M3124" s="53" t="s">
        <v>587</v>
      </c>
      <c r="N3124" s="53"/>
      <c r="O3124" s="53"/>
      <c r="P3124" s="53" t="s">
        <v>633</v>
      </c>
      <c r="Q3124" s="53"/>
      <c r="R3124" s="53"/>
      <c r="S3124" s="54">
        <v>6.45</v>
      </c>
      <c r="T3124" s="54"/>
      <c r="V3124" s="5">
        <v>0</v>
      </c>
      <c r="W3124" s="4" t="s">
        <v>643</v>
      </c>
      <c r="X3124" s="55" t="s">
        <v>644</v>
      </c>
      <c r="Y3124" s="55"/>
      <c r="Z3124" s="55"/>
      <c r="AA3124" s="55"/>
      <c r="AB3124" s="56">
        <v>0</v>
      </c>
      <c r="AC3124" s="56"/>
    </row>
    <row r="3125" spans="1:29" ht="11.1" customHeight="1" x14ac:dyDescent="0.15">
      <c r="A3125" s="6" t="s">
        <v>642</v>
      </c>
      <c r="C3125" s="40" t="s">
        <v>641</v>
      </c>
      <c r="D3125" s="40"/>
      <c r="E3125" s="40"/>
      <c r="F3125" s="40"/>
      <c r="G3125" s="51">
        <v>3664909</v>
      </c>
      <c r="H3125" s="51"/>
      <c r="I3125" s="52" t="s">
        <v>635</v>
      </c>
      <c r="J3125" s="52"/>
      <c r="K3125" s="52"/>
      <c r="L3125" s="52"/>
      <c r="M3125" s="53" t="s">
        <v>587</v>
      </c>
      <c r="N3125" s="53"/>
      <c r="O3125" s="53"/>
      <c r="P3125" s="53" t="s">
        <v>645</v>
      </c>
      <c r="Q3125" s="53"/>
      <c r="R3125" s="53"/>
      <c r="S3125" s="54">
        <v>5.15</v>
      </c>
      <c r="T3125" s="54"/>
      <c r="V3125" s="5">
        <v>0</v>
      </c>
      <c r="W3125" s="4" t="s">
        <v>643</v>
      </c>
      <c r="X3125" s="55" t="s">
        <v>644</v>
      </c>
      <c r="Y3125" s="55"/>
      <c r="Z3125" s="55"/>
      <c r="AA3125" s="55"/>
      <c r="AB3125" s="56">
        <v>0</v>
      </c>
      <c r="AC3125" s="56"/>
    </row>
    <row r="3126" spans="1:29" ht="11.1" customHeight="1" x14ac:dyDescent="0.15">
      <c r="A3126" s="6" t="s">
        <v>642</v>
      </c>
      <c r="C3126" s="40" t="s">
        <v>641</v>
      </c>
      <c r="D3126" s="40"/>
      <c r="E3126" s="40"/>
      <c r="F3126" s="40"/>
      <c r="G3126" s="51">
        <v>3667995</v>
      </c>
      <c r="H3126" s="51"/>
      <c r="I3126" s="52" t="s">
        <v>665</v>
      </c>
      <c r="J3126" s="52"/>
      <c r="K3126" s="52"/>
      <c r="L3126" s="52"/>
      <c r="M3126" s="53" t="s">
        <v>587</v>
      </c>
      <c r="N3126" s="53"/>
      <c r="O3126" s="53"/>
      <c r="P3126" s="53" t="s">
        <v>633</v>
      </c>
      <c r="Q3126" s="53"/>
      <c r="R3126" s="53"/>
      <c r="S3126" s="54">
        <v>5.26</v>
      </c>
      <c r="T3126" s="54"/>
      <c r="V3126" s="5">
        <v>0</v>
      </c>
      <c r="W3126" s="4" t="s">
        <v>643</v>
      </c>
      <c r="X3126" s="55" t="s">
        <v>644</v>
      </c>
      <c r="Y3126" s="55"/>
      <c r="Z3126" s="55"/>
      <c r="AA3126" s="55"/>
      <c r="AB3126" s="56">
        <v>0</v>
      </c>
      <c r="AC3126" s="56"/>
    </row>
    <row r="3127" spans="1:29" ht="11.1" customHeight="1" x14ac:dyDescent="0.15">
      <c r="A3127" s="6" t="s">
        <v>642</v>
      </c>
      <c r="C3127" s="40" t="s">
        <v>641</v>
      </c>
      <c r="D3127" s="40"/>
      <c r="E3127" s="40"/>
      <c r="F3127" s="40"/>
      <c r="G3127" s="51">
        <v>3668028</v>
      </c>
      <c r="H3127" s="51"/>
      <c r="I3127" s="52" t="s">
        <v>665</v>
      </c>
      <c r="J3127" s="52"/>
      <c r="K3127" s="52"/>
      <c r="L3127" s="52"/>
      <c r="M3127" s="53" t="s">
        <v>587</v>
      </c>
      <c r="N3127" s="53"/>
      <c r="O3127" s="53"/>
      <c r="P3127" s="53" t="s">
        <v>608</v>
      </c>
      <c r="Q3127" s="53"/>
      <c r="R3127" s="53"/>
      <c r="S3127" s="54">
        <v>5.14</v>
      </c>
      <c r="T3127" s="54"/>
      <c r="V3127" s="5">
        <v>0</v>
      </c>
      <c r="W3127" s="4" t="s">
        <v>643</v>
      </c>
      <c r="X3127" s="55" t="s">
        <v>644</v>
      </c>
      <c r="Y3127" s="55"/>
      <c r="Z3127" s="55"/>
      <c r="AA3127" s="55"/>
      <c r="AB3127" s="56">
        <v>0</v>
      </c>
      <c r="AC3127" s="56"/>
    </row>
    <row r="3128" spans="1:29" ht="11.1" customHeight="1" x14ac:dyDescent="0.15">
      <c r="A3128" s="6" t="s">
        <v>642</v>
      </c>
      <c r="C3128" s="40" t="s">
        <v>641</v>
      </c>
      <c r="D3128" s="40"/>
      <c r="E3128" s="40"/>
      <c r="F3128" s="40"/>
      <c r="G3128" s="51">
        <v>3668215</v>
      </c>
      <c r="H3128" s="51"/>
      <c r="I3128" s="52" t="s">
        <v>665</v>
      </c>
      <c r="J3128" s="52"/>
      <c r="K3128" s="52"/>
      <c r="L3128" s="52"/>
      <c r="M3128" s="53" t="s">
        <v>587</v>
      </c>
      <c r="N3128" s="53"/>
      <c r="O3128" s="53"/>
      <c r="P3128" s="53" t="s">
        <v>633</v>
      </c>
      <c r="Q3128" s="53"/>
      <c r="R3128" s="53"/>
      <c r="S3128" s="54">
        <v>4.5599999999999996</v>
      </c>
      <c r="T3128" s="54"/>
      <c r="V3128" s="5">
        <v>0</v>
      </c>
      <c r="W3128" s="4" t="s">
        <v>643</v>
      </c>
      <c r="X3128" s="55" t="s">
        <v>644</v>
      </c>
      <c r="Y3128" s="55"/>
      <c r="Z3128" s="55"/>
      <c r="AA3128" s="55"/>
      <c r="AB3128" s="56">
        <v>0</v>
      </c>
      <c r="AC3128" s="56"/>
    </row>
    <row r="3129" spans="1:29" ht="11.1" customHeight="1" x14ac:dyDescent="0.15">
      <c r="A3129" s="6" t="s">
        <v>642</v>
      </c>
      <c r="C3129" s="40" t="s">
        <v>641</v>
      </c>
      <c r="D3129" s="40"/>
      <c r="E3129" s="40"/>
      <c r="F3129" s="40"/>
      <c r="G3129" s="51">
        <v>3668305</v>
      </c>
      <c r="H3129" s="51"/>
      <c r="I3129" s="52" t="s">
        <v>665</v>
      </c>
      <c r="J3129" s="52"/>
      <c r="K3129" s="52"/>
      <c r="L3129" s="52"/>
      <c r="M3129" s="53" t="s">
        <v>587</v>
      </c>
      <c r="N3129" s="53"/>
      <c r="O3129" s="53"/>
      <c r="P3129" s="53" t="s">
        <v>598</v>
      </c>
      <c r="Q3129" s="53"/>
      <c r="R3129" s="53"/>
      <c r="S3129" s="54">
        <v>4.26</v>
      </c>
      <c r="T3129" s="54"/>
      <c r="V3129" s="5">
        <v>0</v>
      </c>
      <c r="W3129" s="4" t="s">
        <v>643</v>
      </c>
      <c r="X3129" s="55" t="s">
        <v>644</v>
      </c>
      <c r="Y3129" s="55"/>
      <c r="Z3129" s="55"/>
      <c r="AA3129" s="55"/>
      <c r="AB3129" s="56">
        <v>0</v>
      </c>
      <c r="AC3129" s="56"/>
    </row>
    <row r="3130" spans="1:29" ht="11.1" customHeight="1" x14ac:dyDescent="0.15">
      <c r="A3130" s="6" t="s">
        <v>642</v>
      </c>
      <c r="C3130" s="40" t="s">
        <v>641</v>
      </c>
      <c r="D3130" s="40"/>
      <c r="E3130" s="40"/>
      <c r="F3130" s="40"/>
      <c r="G3130" s="51">
        <v>3668318</v>
      </c>
      <c r="H3130" s="51"/>
      <c r="I3130" s="52" t="s">
        <v>665</v>
      </c>
      <c r="J3130" s="52"/>
      <c r="K3130" s="52"/>
      <c r="L3130" s="52"/>
      <c r="M3130" s="53" t="s">
        <v>587</v>
      </c>
      <c r="N3130" s="53"/>
      <c r="O3130" s="53"/>
      <c r="P3130" s="53" t="s">
        <v>645</v>
      </c>
      <c r="Q3130" s="53"/>
      <c r="R3130" s="53"/>
      <c r="S3130" s="54">
        <v>4.3600000000000003</v>
      </c>
      <c r="T3130" s="54"/>
      <c r="V3130" s="5">
        <v>0</v>
      </c>
      <c r="W3130" s="4" t="s">
        <v>643</v>
      </c>
      <c r="X3130" s="55" t="s">
        <v>644</v>
      </c>
      <c r="Y3130" s="55"/>
      <c r="Z3130" s="55"/>
      <c r="AA3130" s="55"/>
      <c r="AB3130" s="56">
        <v>0</v>
      </c>
      <c r="AC3130" s="56"/>
    </row>
    <row r="3131" spans="1:29" ht="11.1" customHeight="1" x14ac:dyDescent="0.15">
      <c r="A3131" s="6" t="s">
        <v>642</v>
      </c>
      <c r="C3131" s="40" t="s">
        <v>641</v>
      </c>
      <c r="D3131" s="40"/>
      <c r="E3131" s="40"/>
      <c r="F3131" s="40"/>
      <c r="G3131" s="51">
        <v>3668346</v>
      </c>
      <c r="H3131" s="51"/>
      <c r="I3131" s="52" t="s">
        <v>665</v>
      </c>
      <c r="J3131" s="52"/>
      <c r="K3131" s="52"/>
      <c r="L3131" s="52"/>
      <c r="M3131" s="53" t="s">
        <v>587</v>
      </c>
      <c r="N3131" s="53"/>
      <c r="O3131" s="53"/>
      <c r="P3131" s="53" t="s">
        <v>620</v>
      </c>
      <c r="Q3131" s="53"/>
      <c r="R3131" s="53"/>
      <c r="S3131" s="54">
        <v>4.92</v>
      </c>
      <c r="T3131" s="54"/>
      <c r="V3131" s="5">
        <v>0</v>
      </c>
      <c r="W3131" s="4" t="s">
        <v>643</v>
      </c>
      <c r="X3131" s="55" t="s">
        <v>644</v>
      </c>
      <c r="Y3131" s="55"/>
      <c r="Z3131" s="55"/>
      <c r="AA3131" s="55"/>
      <c r="AB3131" s="56">
        <v>0</v>
      </c>
      <c r="AC3131" s="56"/>
    </row>
    <row r="3132" spans="1:29" ht="11.1" customHeight="1" x14ac:dyDescent="0.15">
      <c r="A3132" s="6" t="s">
        <v>642</v>
      </c>
      <c r="C3132" s="40" t="s">
        <v>641</v>
      </c>
      <c r="D3132" s="40"/>
      <c r="E3132" s="40"/>
      <c r="F3132" s="40"/>
      <c r="G3132" s="51">
        <v>3670817</v>
      </c>
      <c r="H3132" s="51"/>
      <c r="I3132" s="52" t="s">
        <v>666</v>
      </c>
      <c r="J3132" s="52"/>
      <c r="K3132" s="52"/>
      <c r="L3132" s="52"/>
      <c r="M3132" s="53" t="s">
        <v>587</v>
      </c>
      <c r="N3132" s="53"/>
      <c r="O3132" s="53"/>
      <c r="P3132" s="53" t="s">
        <v>608</v>
      </c>
      <c r="Q3132" s="53"/>
      <c r="R3132" s="53"/>
      <c r="S3132" s="54">
        <v>5.42</v>
      </c>
      <c r="T3132" s="54"/>
      <c r="V3132" s="5">
        <v>0</v>
      </c>
      <c r="W3132" s="4" t="s">
        <v>643</v>
      </c>
      <c r="X3132" s="55" t="s">
        <v>644</v>
      </c>
      <c r="Y3132" s="55"/>
      <c r="Z3132" s="55"/>
      <c r="AA3132" s="55"/>
      <c r="AB3132" s="56">
        <v>0</v>
      </c>
      <c r="AC3132" s="56"/>
    </row>
    <row r="3133" spans="1:29" ht="11.1" customHeight="1" x14ac:dyDescent="0.15">
      <c r="A3133" s="6" t="s">
        <v>642</v>
      </c>
      <c r="C3133" s="40" t="s">
        <v>641</v>
      </c>
      <c r="D3133" s="40"/>
      <c r="E3133" s="40"/>
      <c r="F3133" s="40"/>
      <c r="G3133" s="51">
        <v>3670828</v>
      </c>
      <c r="H3133" s="51"/>
      <c r="I3133" s="52" t="s">
        <v>666</v>
      </c>
      <c r="J3133" s="52"/>
      <c r="K3133" s="52"/>
      <c r="L3133" s="52"/>
      <c r="M3133" s="53" t="s">
        <v>587</v>
      </c>
      <c r="N3133" s="53"/>
      <c r="O3133" s="53"/>
      <c r="P3133" s="53" t="s">
        <v>633</v>
      </c>
      <c r="Q3133" s="53"/>
      <c r="R3133" s="53"/>
      <c r="S3133" s="54">
        <v>7.52</v>
      </c>
      <c r="T3133" s="54"/>
      <c r="V3133" s="5">
        <v>0</v>
      </c>
      <c r="W3133" s="4" t="s">
        <v>643</v>
      </c>
      <c r="X3133" s="55" t="s">
        <v>644</v>
      </c>
      <c r="Y3133" s="55"/>
      <c r="Z3133" s="55"/>
      <c r="AA3133" s="55"/>
      <c r="AB3133" s="56">
        <v>0</v>
      </c>
      <c r="AC3133" s="56"/>
    </row>
    <row r="3134" spans="1:29" ht="11.1" customHeight="1" x14ac:dyDescent="0.15">
      <c r="A3134" s="6" t="s">
        <v>642</v>
      </c>
      <c r="C3134" s="40" t="s">
        <v>641</v>
      </c>
      <c r="D3134" s="40"/>
      <c r="E3134" s="40"/>
      <c r="F3134" s="40"/>
      <c r="G3134" s="51">
        <v>3670854</v>
      </c>
      <c r="H3134" s="51"/>
      <c r="I3134" s="52" t="s">
        <v>666</v>
      </c>
      <c r="J3134" s="52"/>
      <c r="K3134" s="52"/>
      <c r="L3134" s="52"/>
      <c r="M3134" s="53" t="s">
        <v>587</v>
      </c>
      <c r="N3134" s="53"/>
      <c r="O3134" s="53"/>
      <c r="P3134" s="53" t="s">
        <v>646</v>
      </c>
      <c r="Q3134" s="53"/>
      <c r="R3134" s="53"/>
      <c r="S3134" s="54">
        <v>6.45</v>
      </c>
      <c r="T3134" s="54"/>
      <c r="V3134" s="5">
        <v>0</v>
      </c>
      <c r="W3134" s="4" t="s">
        <v>643</v>
      </c>
      <c r="X3134" s="55" t="s">
        <v>644</v>
      </c>
      <c r="Y3134" s="55"/>
      <c r="Z3134" s="55"/>
      <c r="AA3134" s="55"/>
      <c r="AB3134" s="56">
        <v>0</v>
      </c>
      <c r="AC3134" s="56"/>
    </row>
    <row r="3135" spans="1:29" ht="11.1" customHeight="1" x14ac:dyDescent="0.15">
      <c r="A3135" s="6" t="s">
        <v>642</v>
      </c>
      <c r="C3135" s="40" t="s">
        <v>641</v>
      </c>
      <c r="D3135" s="40"/>
      <c r="E3135" s="40"/>
      <c r="F3135" s="40"/>
      <c r="G3135" s="51">
        <v>3671139</v>
      </c>
      <c r="H3135" s="51"/>
      <c r="I3135" s="52" t="s">
        <v>666</v>
      </c>
      <c r="J3135" s="52"/>
      <c r="K3135" s="52"/>
      <c r="L3135" s="52"/>
      <c r="M3135" s="53" t="s">
        <v>587</v>
      </c>
      <c r="N3135" s="53"/>
      <c r="O3135" s="53"/>
      <c r="P3135" s="53" t="s">
        <v>646</v>
      </c>
      <c r="Q3135" s="53"/>
      <c r="R3135" s="53"/>
      <c r="S3135" s="54">
        <v>4.1900000000000004</v>
      </c>
      <c r="T3135" s="54"/>
      <c r="V3135" s="5">
        <v>0</v>
      </c>
      <c r="W3135" s="4" t="s">
        <v>643</v>
      </c>
      <c r="X3135" s="55" t="s">
        <v>644</v>
      </c>
      <c r="Y3135" s="55"/>
      <c r="Z3135" s="55"/>
      <c r="AA3135" s="55"/>
      <c r="AB3135" s="56">
        <v>0</v>
      </c>
      <c r="AC3135" s="56"/>
    </row>
    <row r="3136" spans="1:29" ht="11.1" customHeight="1" x14ac:dyDescent="0.15">
      <c r="A3136" s="6" t="s">
        <v>642</v>
      </c>
      <c r="C3136" s="40" t="s">
        <v>641</v>
      </c>
      <c r="D3136" s="40"/>
      <c r="E3136" s="40"/>
      <c r="F3136" s="40"/>
      <c r="G3136" s="51">
        <v>3671173</v>
      </c>
      <c r="H3136" s="51"/>
      <c r="I3136" s="52" t="s">
        <v>666</v>
      </c>
      <c r="J3136" s="52"/>
      <c r="K3136" s="52"/>
      <c r="L3136" s="52"/>
      <c r="M3136" s="53" t="s">
        <v>587</v>
      </c>
      <c r="N3136" s="53"/>
      <c r="O3136" s="53"/>
      <c r="P3136" s="53" t="s">
        <v>645</v>
      </c>
      <c r="Q3136" s="53"/>
      <c r="R3136" s="53"/>
      <c r="S3136" s="54">
        <v>4.63</v>
      </c>
      <c r="T3136" s="54"/>
      <c r="V3136" s="5">
        <v>0</v>
      </c>
      <c r="W3136" s="4" t="s">
        <v>643</v>
      </c>
      <c r="X3136" s="55" t="s">
        <v>644</v>
      </c>
      <c r="Y3136" s="55"/>
      <c r="Z3136" s="55"/>
      <c r="AA3136" s="55"/>
      <c r="AB3136" s="56">
        <v>0</v>
      </c>
      <c r="AC3136" s="56"/>
    </row>
    <row r="3137" spans="1:29" ht="11.1" customHeight="1" x14ac:dyDescent="0.15">
      <c r="A3137" s="6" t="s">
        <v>642</v>
      </c>
      <c r="C3137" s="40" t="s">
        <v>641</v>
      </c>
      <c r="D3137" s="40"/>
      <c r="E3137" s="40"/>
      <c r="F3137" s="40"/>
      <c r="G3137" s="51">
        <v>3671199</v>
      </c>
      <c r="H3137" s="51"/>
      <c r="I3137" s="52" t="s">
        <v>666</v>
      </c>
      <c r="J3137" s="52"/>
      <c r="K3137" s="52"/>
      <c r="L3137" s="52"/>
      <c r="M3137" s="53" t="s">
        <v>587</v>
      </c>
      <c r="N3137" s="53"/>
      <c r="O3137" s="53"/>
      <c r="P3137" s="53" t="s">
        <v>620</v>
      </c>
      <c r="Q3137" s="53"/>
      <c r="R3137" s="53"/>
      <c r="S3137" s="54">
        <v>4.62</v>
      </c>
      <c r="T3137" s="54"/>
      <c r="V3137" s="5">
        <v>0</v>
      </c>
      <c r="W3137" s="4" t="s">
        <v>643</v>
      </c>
      <c r="X3137" s="55" t="s">
        <v>644</v>
      </c>
      <c r="Y3137" s="55"/>
      <c r="Z3137" s="55"/>
      <c r="AA3137" s="55"/>
      <c r="AB3137" s="56">
        <v>0</v>
      </c>
      <c r="AC3137" s="56"/>
    </row>
    <row r="3138" spans="1:29" ht="11.1" customHeight="1" x14ac:dyDescent="0.15">
      <c r="A3138" s="6" t="s">
        <v>642</v>
      </c>
      <c r="C3138" s="40" t="s">
        <v>641</v>
      </c>
      <c r="D3138" s="40"/>
      <c r="E3138" s="40"/>
      <c r="F3138" s="40"/>
      <c r="G3138" s="51">
        <v>3674396</v>
      </c>
      <c r="H3138" s="51"/>
      <c r="I3138" s="52" t="s">
        <v>636</v>
      </c>
      <c r="J3138" s="52"/>
      <c r="K3138" s="52"/>
      <c r="L3138" s="52"/>
      <c r="M3138" s="53" t="s">
        <v>587</v>
      </c>
      <c r="N3138" s="53"/>
      <c r="O3138" s="53"/>
      <c r="P3138" s="53" t="s">
        <v>608</v>
      </c>
      <c r="Q3138" s="53"/>
      <c r="R3138" s="53"/>
      <c r="S3138" s="54">
        <v>5.74</v>
      </c>
      <c r="T3138" s="54"/>
      <c r="V3138" s="5">
        <v>0</v>
      </c>
      <c r="W3138" s="4" t="s">
        <v>643</v>
      </c>
      <c r="X3138" s="55" t="s">
        <v>644</v>
      </c>
      <c r="Y3138" s="55"/>
      <c r="Z3138" s="55"/>
      <c r="AA3138" s="55"/>
      <c r="AB3138" s="56">
        <v>0</v>
      </c>
      <c r="AC3138" s="56"/>
    </row>
    <row r="3139" spans="1:29" ht="11.1" customHeight="1" x14ac:dyDescent="0.15">
      <c r="A3139" s="6" t="s">
        <v>642</v>
      </c>
      <c r="C3139" s="40" t="s">
        <v>641</v>
      </c>
      <c r="D3139" s="40"/>
      <c r="E3139" s="40"/>
      <c r="F3139" s="40"/>
      <c r="G3139" s="51">
        <v>3674418</v>
      </c>
      <c r="H3139" s="51"/>
      <c r="I3139" s="52" t="s">
        <v>636</v>
      </c>
      <c r="J3139" s="52"/>
      <c r="K3139" s="52"/>
      <c r="L3139" s="52"/>
      <c r="M3139" s="53" t="s">
        <v>587</v>
      </c>
      <c r="N3139" s="53"/>
      <c r="O3139" s="53"/>
      <c r="P3139" s="53" t="s">
        <v>633</v>
      </c>
      <c r="Q3139" s="53"/>
      <c r="R3139" s="53"/>
      <c r="S3139" s="54">
        <v>8.68</v>
      </c>
      <c r="T3139" s="54"/>
      <c r="V3139" s="5">
        <v>0</v>
      </c>
      <c r="W3139" s="4" t="s">
        <v>643</v>
      </c>
      <c r="X3139" s="55" t="s">
        <v>644</v>
      </c>
      <c r="Y3139" s="55"/>
      <c r="Z3139" s="55"/>
      <c r="AA3139" s="55"/>
      <c r="AB3139" s="56">
        <v>0</v>
      </c>
      <c r="AC3139" s="56"/>
    </row>
    <row r="3140" spans="1:29" ht="11.1" customHeight="1" x14ac:dyDescent="0.15">
      <c r="A3140" s="6" t="s">
        <v>642</v>
      </c>
      <c r="C3140" s="40" t="s">
        <v>641</v>
      </c>
      <c r="D3140" s="40"/>
      <c r="E3140" s="40"/>
      <c r="F3140" s="40"/>
      <c r="G3140" s="51">
        <v>3674705</v>
      </c>
      <c r="H3140" s="51"/>
      <c r="I3140" s="52" t="s">
        <v>636</v>
      </c>
      <c r="J3140" s="52"/>
      <c r="K3140" s="52"/>
      <c r="L3140" s="52"/>
      <c r="M3140" s="53" t="s">
        <v>587</v>
      </c>
      <c r="N3140" s="53"/>
      <c r="O3140" s="53"/>
      <c r="P3140" s="53" t="s">
        <v>646</v>
      </c>
      <c r="Q3140" s="53"/>
      <c r="R3140" s="53"/>
      <c r="S3140" s="54">
        <v>4.67</v>
      </c>
      <c r="T3140" s="54"/>
      <c r="V3140" s="5">
        <v>0</v>
      </c>
      <c r="W3140" s="4" t="s">
        <v>643</v>
      </c>
      <c r="X3140" s="55" t="s">
        <v>644</v>
      </c>
      <c r="Y3140" s="55"/>
      <c r="Z3140" s="55"/>
      <c r="AA3140" s="55"/>
      <c r="AB3140" s="56">
        <v>0</v>
      </c>
      <c r="AC3140" s="56"/>
    </row>
    <row r="3141" spans="1:29" ht="11.1" customHeight="1" x14ac:dyDescent="0.15">
      <c r="A3141" s="6" t="s">
        <v>642</v>
      </c>
      <c r="C3141" s="40" t="s">
        <v>641</v>
      </c>
      <c r="D3141" s="40"/>
      <c r="E3141" s="40"/>
      <c r="F3141" s="40"/>
      <c r="G3141" s="51">
        <v>3674707</v>
      </c>
      <c r="H3141" s="51"/>
      <c r="I3141" s="52" t="s">
        <v>636</v>
      </c>
      <c r="J3141" s="52"/>
      <c r="K3141" s="52"/>
      <c r="L3141" s="52"/>
      <c r="M3141" s="53" t="s">
        <v>587</v>
      </c>
      <c r="N3141" s="53"/>
      <c r="O3141" s="53"/>
      <c r="P3141" s="53" t="s">
        <v>645</v>
      </c>
      <c r="Q3141" s="53"/>
      <c r="R3141" s="53"/>
      <c r="S3141" s="54">
        <v>5.75</v>
      </c>
      <c r="T3141" s="54"/>
      <c r="V3141" s="5">
        <v>0</v>
      </c>
      <c r="W3141" s="4" t="s">
        <v>643</v>
      </c>
      <c r="X3141" s="55" t="s">
        <v>644</v>
      </c>
      <c r="Y3141" s="55"/>
      <c r="Z3141" s="55"/>
      <c r="AA3141" s="55"/>
      <c r="AB3141" s="56">
        <v>0</v>
      </c>
      <c r="AC3141" s="56"/>
    </row>
    <row r="3142" spans="1:29" ht="11.1" customHeight="1" x14ac:dyDescent="0.15">
      <c r="A3142" s="6" t="s">
        <v>642</v>
      </c>
      <c r="C3142" s="40" t="s">
        <v>641</v>
      </c>
      <c r="D3142" s="40"/>
      <c r="E3142" s="40"/>
      <c r="F3142" s="40"/>
      <c r="G3142" s="51">
        <v>3674712</v>
      </c>
      <c r="H3142" s="51"/>
      <c r="I3142" s="52" t="s">
        <v>636</v>
      </c>
      <c r="J3142" s="52"/>
      <c r="K3142" s="52"/>
      <c r="L3142" s="52"/>
      <c r="M3142" s="53" t="s">
        <v>587</v>
      </c>
      <c r="N3142" s="53"/>
      <c r="O3142" s="53"/>
      <c r="P3142" s="53" t="s">
        <v>620</v>
      </c>
      <c r="Q3142" s="53"/>
      <c r="R3142" s="53"/>
      <c r="S3142" s="54">
        <v>5.28</v>
      </c>
      <c r="T3142" s="54"/>
      <c r="V3142" s="5">
        <v>0</v>
      </c>
      <c r="W3142" s="4" t="s">
        <v>643</v>
      </c>
      <c r="X3142" s="55" t="s">
        <v>644</v>
      </c>
      <c r="Y3142" s="55"/>
      <c r="Z3142" s="55"/>
      <c r="AA3142" s="55"/>
      <c r="AB3142" s="56">
        <v>0</v>
      </c>
      <c r="AC3142" s="56"/>
    </row>
    <row r="3143" spans="1:29" ht="11.1" customHeight="1" x14ac:dyDescent="0.15">
      <c r="A3143" s="6" t="s">
        <v>642</v>
      </c>
      <c r="C3143" s="40" t="s">
        <v>641</v>
      </c>
      <c r="D3143" s="40"/>
      <c r="E3143" s="40"/>
      <c r="F3143" s="40"/>
      <c r="G3143" s="51">
        <v>3677421</v>
      </c>
      <c r="H3143" s="51"/>
      <c r="I3143" s="52" t="s">
        <v>637</v>
      </c>
      <c r="J3143" s="52"/>
      <c r="K3143" s="52"/>
      <c r="L3143" s="52"/>
      <c r="M3143" s="53" t="s">
        <v>587</v>
      </c>
      <c r="N3143" s="53"/>
      <c r="O3143" s="53"/>
      <c r="P3143" s="53" t="s">
        <v>633</v>
      </c>
      <c r="Q3143" s="53"/>
      <c r="R3143" s="53"/>
      <c r="S3143" s="54">
        <v>8.27</v>
      </c>
      <c r="T3143" s="54"/>
      <c r="V3143" s="5">
        <v>0</v>
      </c>
      <c r="W3143" s="4" t="s">
        <v>643</v>
      </c>
      <c r="X3143" s="55" t="s">
        <v>644</v>
      </c>
      <c r="Y3143" s="55"/>
      <c r="Z3143" s="55"/>
      <c r="AA3143" s="55"/>
      <c r="AB3143" s="56">
        <v>0</v>
      </c>
      <c r="AC3143" s="56"/>
    </row>
    <row r="3144" spans="1:29" ht="11.1" customHeight="1" x14ac:dyDescent="0.15">
      <c r="A3144" s="6" t="s">
        <v>642</v>
      </c>
      <c r="C3144" s="40" t="s">
        <v>641</v>
      </c>
      <c r="D3144" s="40"/>
      <c r="E3144" s="40"/>
      <c r="F3144" s="40"/>
      <c r="G3144" s="51">
        <v>3677424</v>
      </c>
      <c r="H3144" s="51"/>
      <c r="I3144" s="52" t="s">
        <v>637</v>
      </c>
      <c r="J3144" s="52"/>
      <c r="K3144" s="52"/>
      <c r="L3144" s="52"/>
      <c r="M3144" s="53" t="s">
        <v>587</v>
      </c>
      <c r="N3144" s="53"/>
      <c r="O3144" s="53"/>
      <c r="P3144" s="53" t="s">
        <v>608</v>
      </c>
      <c r="Q3144" s="53"/>
      <c r="R3144" s="53"/>
      <c r="S3144" s="54">
        <v>6.39</v>
      </c>
      <c r="T3144" s="54"/>
      <c r="V3144" s="5">
        <v>0</v>
      </c>
      <c r="W3144" s="4" t="s">
        <v>643</v>
      </c>
      <c r="X3144" s="55" t="s">
        <v>644</v>
      </c>
      <c r="Y3144" s="55"/>
      <c r="Z3144" s="55"/>
      <c r="AA3144" s="55"/>
      <c r="AB3144" s="56">
        <v>0</v>
      </c>
      <c r="AC3144" s="56"/>
    </row>
    <row r="3145" spans="1:29" ht="11.1" customHeight="1" x14ac:dyDescent="0.15">
      <c r="A3145" s="6" t="s">
        <v>642</v>
      </c>
      <c r="C3145" s="40" t="s">
        <v>641</v>
      </c>
      <c r="D3145" s="40"/>
      <c r="E3145" s="40"/>
      <c r="F3145" s="40"/>
      <c r="G3145" s="51">
        <v>3677777</v>
      </c>
      <c r="H3145" s="51"/>
      <c r="I3145" s="52" t="s">
        <v>637</v>
      </c>
      <c r="J3145" s="52"/>
      <c r="K3145" s="52"/>
      <c r="L3145" s="52"/>
      <c r="M3145" s="53" t="s">
        <v>587</v>
      </c>
      <c r="N3145" s="53"/>
      <c r="O3145" s="53"/>
      <c r="P3145" s="53" t="s">
        <v>645</v>
      </c>
      <c r="Q3145" s="53"/>
      <c r="R3145" s="53"/>
      <c r="S3145" s="54">
        <v>5.13</v>
      </c>
      <c r="T3145" s="54"/>
      <c r="V3145" s="5">
        <v>0</v>
      </c>
      <c r="W3145" s="4" t="s">
        <v>643</v>
      </c>
      <c r="X3145" s="55" t="s">
        <v>644</v>
      </c>
      <c r="Y3145" s="55"/>
      <c r="Z3145" s="55"/>
      <c r="AA3145" s="55"/>
      <c r="AB3145" s="56">
        <v>0</v>
      </c>
      <c r="AC3145" s="56"/>
    </row>
    <row r="3146" spans="1:29" ht="11.1" customHeight="1" x14ac:dyDescent="0.15">
      <c r="A3146" s="6" t="s">
        <v>642</v>
      </c>
      <c r="C3146" s="40" t="s">
        <v>641</v>
      </c>
      <c r="D3146" s="40"/>
      <c r="E3146" s="40"/>
      <c r="F3146" s="40"/>
      <c r="G3146" s="51">
        <v>3677789</v>
      </c>
      <c r="H3146" s="51"/>
      <c r="I3146" s="52" t="s">
        <v>637</v>
      </c>
      <c r="J3146" s="52"/>
      <c r="K3146" s="52"/>
      <c r="L3146" s="52"/>
      <c r="M3146" s="53" t="s">
        <v>587</v>
      </c>
      <c r="N3146" s="53"/>
      <c r="O3146" s="53"/>
      <c r="P3146" s="53" t="s">
        <v>646</v>
      </c>
      <c r="Q3146" s="53"/>
      <c r="R3146" s="53"/>
      <c r="S3146" s="54">
        <v>4.91</v>
      </c>
      <c r="T3146" s="54"/>
      <c r="V3146" s="5">
        <v>0</v>
      </c>
      <c r="W3146" s="4" t="s">
        <v>643</v>
      </c>
      <c r="X3146" s="55" t="s">
        <v>644</v>
      </c>
      <c r="Y3146" s="55"/>
      <c r="Z3146" s="55"/>
      <c r="AA3146" s="55"/>
      <c r="AB3146" s="56">
        <v>0</v>
      </c>
      <c r="AC3146" s="56"/>
    </row>
    <row r="3147" spans="1:29" ht="11.1" customHeight="1" x14ac:dyDescent="0.15">
      <c r="A3147" s="6" t="s">
        <v>642</v>
      </c>
      <c r="C3147" s="40" t="s">
        <v>641</v>
      </c>
      <c r="D3147" s="40"/>
      <c r="E3147" s="40"/>
      <c r="F3147" s="40"/>
      <c r="G3147" s="51">
        <v>3677810</v>
      </c>
      <c r="H3147" s="51"/>
      <c r="I3147" s="52" t="s">
        <v>637</v>
      </c>
      <c r="J3147" s="52"/>
      <c r="K3147" s="52"/>
      <c r="L3147" s="52"/>
      <c r="M3147" s="53" t="s">
        <v>587</v>
      </c>
      <c r="N3147" s="53"/>
      <c r="O3147" s="53"/>
      <c r="P3147" s="53" t="s">
        <v>620</v>
      </c>
      <c r="Q3147" s="53"/>
      <c r="R3147" s="53"/>
      <c r="S3147" s="54">
        <v>6.12</v>
      </c>
      <c r="T3147" s="54"/>
      <c r="V3147" s="5">
        <v>0</v>
      </c>
      <c r="W3147" s="4" t="s">
        <v>643</v>
      </c>
      <c r="X3147" s="55" t="s">
        <v>644</v>
      </c>
      <c r="Y3147" s="55"/>
      <c r="Z3147" s="55"/>
      <c r="AA3147" s="55"/>
      <c r="AB3147" s="56">
        <v>0</v>
      </c>
      <c r="AC3147" s="56"/>
    </row>
    <row r="3148" spans="1:29" ht="11.1" customHeight="1" x14ac:dyDescent="0.15">
      <c r="A3148" s="6" t="s">
        <v>642</v>
      </c>
      <c r="C3148" s="40" t="s">
        <v>641</v>
      </c>
      <c r="D3148" s="40"/>
      <c r="E3148" s="40"/>
      <c r="F3148" s="40"/>
      <c r="G3148" s="51">
        <v>3681000</v>
      </c>
      <c r="H3148" s="51"/>
      <c r="I3148" s="52" t="s">
        <v>638</v>
      </c>
      <c r="J3148" s="52"/>
      <c r="K3148" s="52"/>
      <c r="L3148" s="52"/>
      <c r="M3148" s="53" t="s">
        <v>587</v>
      </c>
      <c r="N3148" s="53"/>
      <c r="O3148" s="53"/>
      <c r="P3148" s="53" t="s">
        <v>608</v>
      </c>
      <c r="Q3148" s="53"/>
      <c r="R3148" s="53"/>
      <c r="S3148" s="54">
        <v>5.27</v>
      </c>
      <c r="T3148" s="54"/>
      <c r="V3148" s="5">
        <v>0</v>
      </c>
      <c r="W3148" s="4" t="s">
        <v>643</v>
      </c>
      <c r="X3148" s="55" t="s">
        <v>644</v>
      </c>
      <c r="Y3148" s="55"/>
      <c r="Z3148" s="55"/>
      <c r="AA3148" s="55"/>
      <c r="AB3148" s="56">
        <v>0</v>
      </c>
      <c r="AC3148" s="56"/>
    </row>
    <row r="3149" spans="1:29" ht="11.1" customHeight="1" x14ac:dyDescent="0.15">
      <c r="A3149" s="6" t="s">
        <v>642</v>
      </c>
      <c r="C3149" s="40" t="s">
        <v>641</v>
      </c>
      <c r="D3149" s="40"/>
      <c r="E3149" s="40"/>
      <c r="F3149" s="40"/>
      <c r="G3149" s="51">
        <v>3681014</v>
      </c>
      <c r="H3149" s="51"/>
      <c r="I3149" s="52" t="s">
        <v>638</v>
      </c>
      <c r="J3149" s="52"/>
      <c r="K3149" s="52"/>
      <c r="L3149" s="52"/>
      <c r="M3149" s="53" t="s">
        <v>587</v>
      </c>
      <c r="N3149" s="53"/>
      <c r="O3149" s="53"/>
      <c r="P3149" s="53" t="s">
        <v>633</v>
      </c>
      <c r="Q3149" s="53"/>
      <c r="R3149" s="53"/>
      <c r="S3149" s="54">
        <v>7.2</v>
      </c>
      <c r="T3149" s="54"/>
      <c r="V3149" s="5">
        <v>0</v>
      </c>
      <c r="W3149" s="4" t="s">
        <v>643</v>
      </c>
      <c r="X3149" s="55" t="s">
        <v>644</v>
      </c>
      <c r="Y3149" s="55"/>
      <c r="Z3149" s="55"/>
      <c r="AA3149" s="55"/>
      <c r="AB3149" s="56">
        <v>0</v>
      </c>
      <c r="AC3149" s="56"/>
    </row>
    <row r="3150" spans="1:29" ht="11.1" customHeight="1" x14ac:dyDescent="0.15">
      <c r="A3150" s="6" t="s">
        <v>642</v>
      </c>
      <c r="C3150" s="40" t="s">
        <v>641</v>
      </c>
      <c r="D3150" s="40"/>
      <c r="E3150" s="40"/>
      <c r="F3150" s="40"/>
      <c r="G3150" s="51">
        <v>3681334</v>
      </c>
      <c r="H3150" s="51"/>
      <c r="I3150" s="52" t="s">
        <v>638</v>
      </c>
      <c r="J3150" s="52"/>
      <c r="K3150" s="52"/>
      <c r="L3150" s="52"/>
      <c r="M3150" s="53" t="s">
        <v>587</v>
      </c>
      <c r="N3150" s="53"/>
      <c r="O3150" s="53"/>
      <c r="P3150" s="53" t="s">
        <v>645</v>
      </c>
      <c r="Q3150" s="53"/>
      <c r="R3150" s="53"/>
      <c r="S3150" s="54">
        <v>4.49</v>
      </c>
      <c r="T3150" s="54"/>
      <c r="V3150" s="5">
        <v>0</v>
      </c>
      <c r="W3150" s="4" t="s">
        <v>643</v>
      </c>
      <c r="X3150" s="55" t="s">
        <v>644</v>
      </c>
      <c r="Y3150" s="55"/>
      <c r="Z3150" s="55"/>
      <c r="AA3150" s="55"/>
      <c r="AB3150" s="56">
        <v>0</v>
      </c>
      <c r="AC3150" s="56"/>
    </row>
    <row r="3151" spans="1:29" ht="11.1" customHeight="1" x14ac:dyDescent="0.15">
      <c r="A3151" s="6" t="s">
        <v>642</v>
      </c>
      <c r="C3151" s="40" t="s">
        <v>641</v>
      </c>
      <c r="D3151" s="40"/>
      <c r="E3151" s="40"/>
      <c r="F3151" s="40"/>
      <c r="G3151" s="51">
        <v>3681342</v>
      </c>
      <c r="H3151" s="51"/>
      <c r="I3151" s="52" t="s">
        <v>638</v>
      </c>
      <c r="J3151" s="52"/>
      <c r="K3151" s="52"/>
      <c r="L3151" s="52"/>
      <c r="M3151" s="53" t="s">
        <v>587</v>
      </c>
      <c r="N3151" s="53"/>
      <c r="O3151" s="53"/>
      <c r="P3151" s="53" t="s">
        <v>646</v>
      </c>
      <c r="Q3151" s="53"/>
      <c r="R3151" s="53"/>
      <c r="S3151" s="54">
        <v>4.68</v>
      </c>
      <c r="T3151" s="54"/>
      <c r="V3151" s="5">
        <v>0</v>
      </c>
      <c r="W3151" s="4" t="s">
        <v>643</v>
      </c>
      <c r="X3151" s="55" t="s">
        <v>644</v>
      </c>
      <c r="Y3151" s="55"/>
      <c r="Z3151" s="55"/>
      <c r="AA3151" s="55"/>
      <c r="AB3151" s="56">
        <v>0</v>
      </c>
      <c r="AC3151" s="56"/>
    </row>
    <row r="3152" spans="1:29" ht="2.1" customHeight="1" x14ac:dyDescent="0.15"/>
    <row r="3153" spans="1:31" ht="13.9" customHeight="1" x14ac:dyDescent="0.15">
      <c r="Q3153" s="37" t="s">
        <v>667</v>
      </c>
      <c r="R3153" s="37"/>
      <c r="S3153" s="37"/>
      <c r="AA3153" s="57" t="s">
        <v>604</v>
      </c>
      <c r="AB3153" s="57"/>
      <c r="AC3153" s="57"/>
      <c r="AD3153" s="57"/>
      <c r="AE3153" s="57"/>
    </row>
    <row r="3154" spans="1:31" ht="13.9" customHeight="1" x14ac:dyDescent="0.15">
      <c r="A3154" s="2" t="s">
        <v>648</v>
      </c>
      <c r="C3154" s="40" t="s">
        <v>649</v>
      </c>
      <c r="D3154" s="40"/>
      <c r="E3154" s="40"/>
      <c r="G3154" s="41" t="s">
        <v>650</v>
      </c>
      <c r="H3154" s="41"/>
      <c r="I3154" s="40" t="s">
        <v>651</v>
      </c>
      <c r="J3154" s="40"/>
      <c r="K3154" s="40"/>
      <c r="L3154" s="40"/>
      <c r="M3154" s="40" t="s">
        <v>652</v>
      </c>
      <c r="N3154" s="40"/>
      <c r="O3154" s="40"/>
      <c r="P3154" s="40" t="s">
        <v>653</v>
      </c>
      <c r="Q3154" s="40"/>
      <c r="R3154" s="40"/>
      <c r="S3154" s="42" t="s">
        <v>654</v>
      </c>
      <c r="T3154" s="42"/>
      <c r="V3154" s="3" t="s">
        <v>655</v>
      </c>
      <c r="Z3154" s="42" t="s">
        <v>656</v>
      </c>
      <c r="AA3154" s="42"/>
      <c r="AB3154" s="42" t="s">
        <v>657</v>
      </c>
      <c r="AC3154" s="42"/>
    </row>
    <row r="3155" spans="1:31" ht="0.75" customHeight="1" x14ac:dyDescent="0.15">
      <c r="A3155" s="43" t="s">
        <v>642</v>
      </c>
      <c r="B3155" s="1" t="s">
        <v>643</v>
      </c>
      <c r="C3155" s="44" t="s">
        <v>641</v>
      </c>
      <c r="D3155" s="44"/>
      <c r="E3155" s="44"/>
      <c r="F3155" s="44"/>
      <c r="G3155" s="45">
        <v>3681349</v>
      </c>
      <c r="H3155" s="45"/>
      <c r="I3155" s="46" t="s">
        <v>638</v>
      </c>
      <c r="J3155" s="46"/>
      <c r="K3155" s="46"/>
      <c r="L3155" s="46"/>
      <c r="M3155" s="47" t="s">
        <v>587</v>
      </c>
      <c r="N3155" s="47"/>
      <c r="O3155" s="47"/>
      <c r="P3155" s="47" t="s">
        <v>620</v>
      </c>
      <c r="Q3155" s="47"/>
      <c r="R3155" s="47"/>
      <c r="S3155" s="48">
        <v>4.16</v>
      </c>
      <c r="T3155" s="48"/>
      <c r="U3155" s="1" t="s">
        <v>643</v>
      </c>
      <c r="V3155" s="48">
        <v>0</v>
      </c>
      <c r="W3155" s="47" t="s">
        <v>643</v>
      </c>
      <c r="X3155" s="49" t="s">
        <v>644</v>
      </c>
      <c r="Y3155" s="49"/>
      <c r="Z3155" s="49"/>
      <c r="AA3155" s="49"/>
      <c r="AB3155" s="50">
        <v>0</v>
      </c>
      <c r="AC3155" s="50"/>
      <c r="AD3155" s="1" t="s">
        <v>643</v>
      </c>
    </row>
    <row r="3156" spans="1:31" ht="10.35" customHeight="1" x14ac:dyDescent="0.15">
      <c r="A3156" s="43"/>
      <c r="C3156" s="44"/>
      <c r="D3156" s="44"/>
      <c r="E3156" s="44"/>
      <c r="F3156" s="44"/>
      <c r="G3156" s="45"/>
      <c r="H3156" s="45"/>
      <c r="I3156" s="46"/>
      <c r="J3156" s="46"/>
      <c r="K3156" s="46"/>
      <c r="L3156" s="46"/>
      <c r="M3156" s="47"/>
      <c r="N3156" s="47"/>
      <c r="O3156" s="47"/>
      <c r="P3156" s="47"/>
      <c r="Q3156" s="47"/>
      <c r="R3156" s="47"/>
      <c r="S3156" s="48"/>
      <c r="T3156" s="48"/>
      <c r="V3156" s="48"/>
      <c r="W3156" s="47"/>
      <c r="X3156" s="49"/>
      <c r="Y3156" s="49"/>
      <c r="Z3156" s="49"/>
      <c r="AA3156" s="49"/>
      <c r="AB3156" s="50"/>
      <c r="AC3156" s="50"/>
    </row>
    <row r="3157" spans="1:31" ht="11.1" customHeight="1" x14ac:dyDescent="0.15">
      <c r="A3157" s="6" t="s">
        <v>642</v>
      </c>
      <c r="C3157" s="40" t="s">
        <v>641</v>
      </c>
      <c r="D3157" s="40"/>
      <c r="E3157" s="40"/>
      <c r="F3157" s="40"/>
      <c r="G3157" s="51">
        <v>3684131</v>
      </c>
      <c r="H3157" s="51"/>
      <c r="I3157" s="52" t="s">
        <v>639</v>
      </c>
      <c r="J3157" s="52"/>
      <c r="K3157" s="52"/>
      <c r="L3157" s="52"/>
      <c r="M3157" s="53" t="s">
        <v>587</v>
      </c>
      <c r="N3157" s="53"/>
      <c r="O3157" s="53"/>
      <c r="P3157" s="53" t="s">
        <v>633</v>
      </c>
      <c r="Q3157" s="53"/>
      <c r="R3157" s="53"/>
      <c r="S3157" s="54">
        <v>5.07</v>
      </c>
      <c r="T3157" s="54"/>
      <c r="V3157" s="5">
        <v>0</v>
      </c>
      <c r="W3157" s="4" t="s">
        <v>643</v>
      </c>
      <c r="X3157" s="55" t="s">
        <v>644</v>
      </c>
      <c r="Y3157" s="55"/>
      <c r="Z3157" s="55"/>
      <c r="AA3157" s="55"/>
      <c r="AB3157" s="56">
        <v>0</v>
      </c>
      <c r="AC3157" s="56"/>
    </row>
    <row r="3158" spans="1:31" ht="11.1" customHeight="1" x14ac:dyDescent="0.15">
      <c r="A3158" s="6" t="s">
        <v>642</v>
      </c>
      <c r="C3158" s="40" t="s">
        <v>641</v>
      </c>
      <c r="D3158" s="40"/>
      <c r="E3158" s="40"/>
      <c r="F3158" s="40"/>
      <c r="G3158" s="51">
        <v>3684215</v>
      </c>
      <c r="H3158" s="51"/>
      <c r="I3158" s="52" t="s">
        <v>639</v>
      </c>
      <c r="J3158" s="52"/>
      <c r="K3158" s="52"/>
      <c r="L3158" s="52"/>
      <c r="M3158" s="53" t="s">
        <v>587</v>
      </c>
      <c r="N3158" s="53"/>
      <c r="O3158" s="53"/>
      <c r="P3158" s="53" t="s">
        <v>608</v>
      </c>
      <c r="Q3158" s="53"/>
      <c r="R3158" s="53"/>
      <c r="S3158" s="54">
        <v>5.12</v>
      </c>
      <c r="T3158" s="54"/>
      <c r="V3158" s="5">
        <v>0</v>
      </c>
      <c r="W3158" s="4" t="s">
        <v>643</v>
      </c>
      <c r="X3158" s="55" t="s">
        <v>644</v>
      </c>
      <c r="Y3158" s="55"/>
      <c r="Z3158" s="55"/>
      <c r="AA3158" s="55"/>
      <c r="AB3158" s="56">
        <v>0</v>
      </c>
      <c r="AC3158" s="56"/>
    </row>
    <row r="3159" spans="1:31" ht="11.1" customHeight="1" x14ac:dyDescent="0.15">
      <c r="A3159" s="6" t="s">
        <v>642</v>
      </c>
      <c r="C3159" s="40" t="s">
        <v>641</v>
      </c>
      <c r="D3159" s="40"/>
      <c r="E3159" s="40"/>
      <c r="F3159" s="40"/>
      <c r="G3159" s="51">
        <v>3684487</v>
      </c>
      <c r="H3159" s="51"/>
      <c r="I3159" s="52" t="s">
        <v>639</v>
      </c>
      <c r="J3159" s="52"/>
      <c r="K3159" s="52"/>
      <c r="L3159" s="52"/>
      <c r="M3159" s="53" t="s">
        <v>587</v>
      </c>
      <c r="N3159" s="53"/>
      <c r="O3159" s="53"/>
      <c r="P3159" s="53" t="s">
        <v>620</v>
      </c>
      <c r="Q3159" s="53"/>
      <c r="R3159" s="53"/>
      <c r="S3159" s="54">
        <v>3.94</v>
      </c>
      <c r="T3159" s="54"/>
      <c r="V3159" s="5">
        <v>0</v>
      </c>
      <c r="W3159" s="4" t="s">
        <v>643</v>
      </c>
      <c r="X3159" s="55" t="s">
        <v>644</v>
      </c>
      <c r="Y3159" s="55"/>
      <c r="Z3159" s="55"/>
      <c r="AA3159" s="55"/>
      <c r="AB3159" s="56">
        <v>0</v>
      </c>
      <c r="AC3159" s="56"/>
    </row>
    <row r="3160" spans="1:31" ht="11.1" customHeight="1" x14ac:dyDescent="0.15">
      <c r="A3160" s="6" t="s">
        <v>642</v>
      </c>
      <c r="C3160" s="40" t="s">
        <v>641</v>
      </c>
      <c r="D3160" s="40"/>
      <c r="E3160" s="40"/>
      <c r="F3160" s="40"/>
      <c r="G3160" s="51">
        <v>3684488</v>
      </c>
      <c r="H3160" s="51"/>
      <c r="I3160" s="52" t="s">
        <v>639</v>
      </c>
      <c r="J3160" s="52"/>
      <c r="K3160" s="52"/>
      <c r="L3160" s="52"/>
      <c r="M3160" s="53" t="s">
        <v>587</v>
      </c>
      <c r="N3160" s="53"/>
      <c r="O3160" s="53"/>
      <c r="P3160" s="53" t="s">
        <v>646</v>
      </c>
      <c r="Q3160" s="53"/>
      <c r="R3160" s="53"/>
      <c r="S3160" s="54">
        <v>3.05</v>
      </c>
      <c r="T3160" s="54"/>
      <c r="V3160" s="5">
        <v>0</v>
      </c>
      <c r="W3160" s="4" t="s">
        <v>643</v>
      </c>
      <c r="X3160" s="55" t="s">
        <v>644</v>
      </c>
      <c r="Y3160" s="55"/>
      <c r="Z3160" s="55"/>
      <c r="AA3160" s="55"/>
      <c r="AB3160" s="56">
        <v>0</v>
      </c>
      <c r="AC3160" s="56"/>
    </row>
    <row r="3161" spans="1:31" ht="11.1" customHeight="1" x14ac:dyDescent="0.15">
      <c r="A3161" s="6" t="s">
        <v>642</v>
      </c>
      <c r="C3161" s="40" t="s">
        <v>641</v>
      </c>
      <c r="D3161" s="40"/>
      <c r="E3161" s="40"/>
      <c r="F3161" s="40"/>
      <c r="G3161" s="51">
        <v>3684494</v>
      </c>
      <c r="H3161" s="51"/>
      <c r="I3161" s="52" t="s">
        <v>639</v>
      </c>
      <c r="J3161" s="52"/>
      <c r="K3161" s="52"/>
      <c r="L3161" s="52"/>
      <c r="M3161" s="53" t="s">
        <v>587</v>
      </c>
      <c r="N3161" s="53"/>
      <c r="O3161" s="53"/>
      <c r="P3161" s="53" t="s">
        <v>645</v>
      </c>
      <c r="Q3161" s="53"/>
      <c r="R3161" s="53"/>
      <c r="S3161" s="54">
        <v>3.41</v>
      </c>
      <c r="T3161" s="54"/>
      <c r="V3161" s="5">
        <v>0</v>
      </c>
      <c r="W3161" s="4" t="s">
        <v>643</v>
      </c>
      <c r="X3161" s="55" t="s">
        <v>644</v>
      </c>
      <c r="Y3161" s="55"/>
      <c r="Z3161" s="55"/>
      <c r="AA3161" s="55"/>
      <c r="AB3161" s="56">
        <v>0</v>
      </c>
      <c r="AC3161" s="56"/>
    </row>
    <row r="3162" spans="1:31" ht="11.1" customHeight="1" x14ac:dyDescent="0.15">
      <c r="A3162" s="6" t="s">
        <v>642</v>
      </c>
      <c r="C3162" s="40" t="s">
        <v>641</v>
      </c>
      <c r="D3162" s="40"/>
      <c r="E3162" s="40"/>
      <c r="F3162" s="40"/>
      <c r="G3162" s="51">
        <v>3686796</v>
      </c>
      <c r="H3162" s="51"/>
      <c r="I3162" s="52" t="s">
        <v>668</v>
      </c>
      <c r="J3162" s="52"/>
      <c r="K3162" s="52"/>
      <c r="L3162" s="52"/>
      <c r="M3162" s="53" t="s">
        <v>587</v>
      </c>
      <c r="N3162" s="53"/>
      <c r="O3162" s="53"/>
      <c r="P3162" s="53" t="s">
        <v>608</v>
      </c>
      <c r="Q3162" s="53"/>
      <c r="R3162" s="53"/>
      <c r="S3162" s="54">
        <v>4.99</v>
      </c>
      <c r="T3162" s="54"/>
      <c r="V3162" s="5">
        <v>0</v>
      </c>
      <c r="W3162" s="4" t="s">
        <v>643</v>
      </c>
      <c r="X3162" s="55" t="s">
        <v>644</v>
      </c>
      <c r="Y3162" s="55"/>
      <c r="Z3162" s="55"/>
      <c r="AA3162" s="55"/>
      <c r="AB3162" s="56">
        <v>0</v>
      </c>
      <c r="AC3162" s="56"/>
    </row>
    <row r="3163" spans="1:31" ht="11.1" customHeight="1" x14ac:dyDescent="0.15">
      <c r="A3163" s="6" t="s">
        <v>642</v>
      </c>
      <c r="C3163" s="40" t="s">
        <v>641</v>
      </c>
      <c r="D3163" s="40"/>
      <c r="E3163" s="40"/>
      <c r="F3163" s="40"/>
      <c r="G3163" s="51">
        <v>3686812</v>
      </c>
      <c r="H3163" s="51"/>
      <c r="I3163" s="52" t="s">
        <v>668</v>
      </c>
      <c r="J3163" s="52"/>
      <c r="K3163" s="52"/>
      <c r="L3163" s="52"/>
      <c r="M3163" s="53" t="s">
        <v>587</v>
      </c>
      <c r="N3163" s="53"/>
      <c r="O3163" s="53"/>
      <c r="P3163" s="53" t="s">
        <v>598</v>
      </c>
      <c r="Q3163" s="53"/>
      <c r="R3163" s="53"/>
      <c r="S3163" s="54">
        <v>6.78</v>
      </c>
      <c r="T3163" s="54"/>
      <c r="V3163" s="5">
        <v>0</v>
      </c>
      <c r="W3163" s="4" t="s">
        <v>643</v>
      </c>
      <c r="X3163" s="55" t="s">
        <v>644</v>
      </c>
      <c r="Y3163" s="55"/>
      <c r="Z3163" s="55"/>
      <c r="AA3163" s="55"/>
      <c r="AB3163" s="56">
        <v>0</v>
      </c>
      <c r="AC3163" s="56"/>
    </row>
    <row r="3164" spans="1:31" ht="11.1" customHeight="1" x14ac:dyDescent="0.15">
      <c r="A3164" s="6" t="s">
        <v>642</v>
      </c>
      <c r="C3164" s="40" t="s">
        <v>641</v>
      </c>
      <c r="D3164" s="40"/>
      <c r="E3164" s="40"/>
      <c r="F3164" s="40"/>
      <c r="G3164" s="51">
        <v>3687094</v>
      </c>
      <c r="H3164" s="51"/>
      <c r="I3164" s="52" t="s">
        <v>668</v>
      </c>
      <c r="J3164" s="52"/>
      <c r="K3164" s="52"/>
      <c r="L3164" s="52"/>
      <c r="M3164" s="53" t="s">
        <v>587</v>
      </c>
      <c r="N3164" s="53"/>
      <c r="O3164" s="53"/>
      <c r="P3164" s="53" t="s">
        <v>645</v>
      </c>
      <c r="Q3164" s="53"/>
      <c r="R3164" s="53"/>
      <c r="S3164" s="54">
        <v>4.09</v>
      </c>
      <c r="T3164" s="54"/>
      <c r="V3164" s="5">
        <v>0</v>
      </c>
      <c r="W3164" s="4" t="s">
        <v>643</v>
      </c>
      <c r="X3164" s="55" t="s">
        <v>644</v>
      </c>
      <c r="Y3164" s="55"/>
      <c r="Z3164" s="55"/>
      <c r="AA3164" s="55"/>
      <c r="AB3164" s="56">
        <v>0</v>
      </c>
      <c r="AC3164" s="56"/>
    </row>
    <row r="3165" spans="1:31" ht="11.1" customHeight="1" x14ac:dyDescent="0.15">
      <c r="A3165" s="6" t="s">
        <v>642</v>
      </c>
      <c r="C3165" s="40" t="s">
        <v>641</v>
      </c>
      <c r="D3165" s="40"/>
      <c r="E3165" s="40"/>
      <c r="F3165" s="40"/>
      <c r="G3165" s="51">
        <v>3687115</v>
      </c>
      <c r="H3165" s="51"/>
      <c r="I3165" s="52" t="s">
        <v>668</v>
      </c>
      <c r="J3165" s="52"/>
      <c r="K3165" s="52"/>
      <c r="L3165" s="52"/>
      <c r="M3165" s="53" t="s">
        <v>587</v>
      </c>
      <c r="N3165" s="53"/>
      <c r="O3165" s="53"/>
      <c r="P3165" s="53" t="s">
        <v>646</v>
      </c>
      <c r="Q3165" s="53"/>
      <c r="R3165" s="53"/>
      <c r="S3165" s="54">
        <v>3.96</v>
      </c>
      <c r="T3165" s="54"/>
      <c r="V3165" s="5">
        <v>0</v>
      </c>
      <c r="W3165" s="4" t="s">
        <v>643</v>
      </c>
      <c r="X3165" s="55" t="s">
        <v>644</v>
      </c>
      <c r="Y3165" s="55"/>
      <c r="Z3165" s="55"/>
      <c r="AA3165" s="55"/>
      <c r="AB3165" s="56">
        <v>0</v>
      </c>
      <c r="AC3165" s="56"/>
    </row>
    <row r="3166" spans="1:31" ht="11.1" customHeight="1" x14ac:dyDescent="0.15">
      <c r="A3166" s="6" t="s">
        <v>642</v>
      </c>
      <c r="C3166" s="40" t="s">
        <v>641</v>
      </c>
      <c r="D3166" s="40"/>
      <c r="E3166" s="40"/>
      <c r="F3166" s="40"/>
      <c r="G3166" s="51">
        <v>3687147</v>
      </c>
      <c r="H3166" s="51"/>
      <c r="I3166" s="52" t="s">
        <v>668</v>
      </c>
      <c r="J3166" s="52"/>
      <c r="K3166" s="52"/>
      <c r="L3166" s="52"/>
      <c r="M3166" s="53" t="s">
        <v>587</v>
      </c>
      <c r="N3166" s="53"/>
      <c r="O3166" s="53"/>
      <c r="P3166" s="53" t="s">
        <v>620</v>
      </c>
      <c r="Q3166" s="53"/>
      <c r="R3166" s="53"/>
      <c r="S3166" s="54">
        <v>5.26</v>
      </c>
      <c r="T3166" s="54"/>
      <c r="V3166" s="5">
        <v>0</v>
      </c>
      <c r="W3166" s="4" t="s">
        <v>643</v>
      </c>
      <c r="X3166" s="55" t="s">
        <v>644</v>
      </c>
      <c r="Y3166" s="55"/>
      <c r="Z3166" s="55"/>
      <c r="AA3166" s="55"/>
      <c r="AB3166" s="56">
        <v>0</v>
      </c>
      <c r="AC3166" s="56"/>
    </row>
    <row r="3167" spans="1:31" ht="11.1" customHeight="1" x14ac:dyDescent="0.15">
      <c r="A3167" s="6" t="s">
        <v>642</v>
      </c>
      <c r="C3167" s="40" t="s">
        <v>641</v>
      </c>
      <c r="D3167" s="40"/>
      <c r="E3167" s="40"/>
      <c r="F3167" s="40"/>
      <c r="G3167" s="51">
        <v>3689055</v>
      </c>
      <c r="H3167" s="51"/>
      <c r="I3167" s="52" t="s">
        <v>669</v>
      </c>
      <c r="J3167" s="52"/>
      <c r="K3167" s="52"/>
      <c r="L3167" s="52"/>
      <c r="M3167" s="53" t="s">
        <v>587</v>
      </c>
      <c r="N3167" s="53"/>
      <c r="O3167" s="53"/>
      <c r="P3167" s="53" t="s">
        <v>633</v>
      </c>
      <c r="Q3167" s="53"/>
      <c r="R3167" s="53"/>
      <c r="S3167" s="54">
        <v>6.99</v>
      </c>
      <c r="T3167" s="54"/>
      <c r="V3167" s="5">
        <v>0</v>
      </c>
      <c r="W3167" s="4" t="s">
        <v>643</v>
      </c>
      <c r="X3167" s="55" t="s">
        <v>644</v>
      </c>
      <c r="Y3167" s="55"/>
      <c r="Z3167" s="55"/>
      <c r="AA3167" s="55"/>
      <c r="AB3167" s="56">
        <v>0</v>
      </c>
      <c r="AC3167" s="56"/>
    </row>
    <row r="3168" spans="1:31" ht="11.1" customHeight="1" x14ac:dyDescent="0.15">
      <c r="A3168" s="6" t="s">
        <v>642</v>
      </c>
      <c r="C3168" s="40" t="s">
        <v>641</v>
      </c>
      <c r="D3168" s="40"/>
      <c r="E3168" s="40"/>
      <c r="F3168" s="40"/>
      <c r="G3168" s="51">
        <v>3689168</v>
      </c>
      <c r="H3168" s="51"/>
      <c r="I3168" s="52" t="s">
        <v>669</v>
      </c>
      <c r="J3168" s="52"/>
      <c r="K3168" s="52"/>
      <c r="L3168" s="52"/>
      <c r="M3168" s="53" t="s">
        <v>587</v>
      </c>
      <c r="N3168" s="53"/>
      <c r="O3168" s="53"/>
      <c r="P3168" s="53" t="s">
        <v>608</v>
      </c>
      <c r="Q3168" s="53"/>
      <c r="R3168" s="53"/>
      <c r="S3168" s="54">
        <v>7.07</v>
      </c>
      <c r="T3168" s="54"/>
      <c r="V3168" s="5">
        <v>0</v>
      </c>
      <c r="W3168" s="4" t="s">
        <v>643</v>
      </c>
      <c r="X3168" s="55" t="s">
        <v>644</v>
      </c>
      <c r="Y3168" s="55"/>
      <c r="Z3168" s="55"/>
      <c r="AA3168" s="55"/>
      <c r="AB3168" s="56">
        <v>0</v>
      </c>
      <c r="AC3168" s="56"/>
    </row>
    <row r="3169" spans="1:32" ht="11.1" customHeight="1" x14ac:dyDescent="0.15">
      <c r="A3169" s="6" t="s">
        <v>642</v>
      </c>
      <c r="C3169" s="40" t="s">
        <v>641</v>
      </c>
      <c r="D3169" s="40"/>
      <c r="E3169" s="40"/>
      <c r="F3169" s="40"/>
      <c r="G3169" s="51">
        <v>3689400</v>
      </c>
      <c r="H3169" s="51"/>
      <c r="I3169" s="52" t="s">
        <v>669</v>
      </c>
      <c r="J3169" s="52"/>
      <c r="K3169" s="52"/>
      <c r="L3169" s="52"/>
      <c r="M3169" s="53" t="s">
        <v>587</v>
      </c>
      <c r="N3169" s="53"/>
      <c r="O3169" s="53"/>
      <c r="P3169" s="53" t="s">
        <v>620</v>
      </c>
      <c r="Q3169" s="53"/>
      <c r="R3169" s="53"/>
      <c r="S3169" s="54">
        <v>7.95</v>
      </c>
      <c r="T3169" s="54"/>
      <c r="V3169" s="5">
        <v>0</v>
      </c>
      <c r="W3169" s="4" t="s">
        <v>643</v>
      </c>
      <c r="X3169" s="55" t="s">
        <v>644</v>
      </c>
      <c r="Y3169" s="55"/>
      <c r="Z3169" s="55"/>
      <c r="AA3169" s="55"/>
      <c r="AB3169" s="56">
        <v>0</v>
      </c>
      <c r="AC3169" s="56"/>
    </row>
    <row r="3170" spans="1:32" ht="11.1" customHeight="1" x14ac:dyDescent="0.15">
      <c r="A3170" s="6" t="s">
        <v>642</v>
      </c>
      <c r="C3170" s="40" t="s">
        <v>641</v>
      </c>
      <c r="D3170" s="40"/>
      <c r="E3170" s="40"/>
      <c r="F3170" s="40"/>
      <c r="G3170" s="51">
        <v>3689405</v>
      </c>
      <c r="H3170" s="51"/>
      <c r="I3170" s="52" t="s">
        <v>669</v>
      </c>
      <c r="J3170" s="52"/>
      <c r="K3170" s="52"/>
      <c r="L3170" s="52"/>
      <c r="M3170" s="53" t="s">
        <v>587</v>
      </c>
      <c r="N3170" s="53"/>
      <c r="O3170" s="53"/>
      <c r="P3170" s="53" t="s">
        <v>645</v>
      </c>
      <c r="Q3170" s="53"/>
      <c r="R3170" s="53"/>
      <c r="S3170" s="54">
        <v>7.38</v>
      </c>
      <c r="T3170" s="54"/>
      <c r="V3170" s="5">
        <v>0</v>
      </c>
      <c r="W3170" s="4" t="s">
        <v>643</v>
      </c>
      <c r="X3170" s="55" t="s">
        <v>644</v>
      </c>
      <c r="Y3170" s="55"/>
      <c r="Z3170" s="55"/>
      <c r="AA3170" s="55"/>
      <c r="AB3170" s="56">
        <v>0</v>
      </c>
      <c r="AC3170" s="56"/>
    </row>
    <row r="3171" spans="1:32" ht="11.1" customHeight="1" x14ac:dyDescent="0.15">
      <c r="A3171" s="6" t="s">
        <v>642</v>
      </c>
      <c r="C3171" s="40" t="s">
        <v>641</v>
      </c>
      <c r="D3171" s="40"/>
      <c r="E3171" s="40"/>
      <c r="F3171" s="40"/>
      <c r="G3171" s="51">
        <v>3689411</v>
      </c>
      <c r="H3171" s="51"/>
      <c r="I3171" s="52" t="s">
        <v>669</v>
      </c>
      <c r="J3171" s="52"/>
      <c r="K3171" s="52"/>
      <c r="L3171" s="52"/>
      <c r="M3171" s="53" t="s">
        <v>587</v>
      </c>
      <c r="N3171" s="53"/>
      <c r="O3171" s="53"/>
      <c r="P3171" s="53" t="s">
        <v>646</v>
      </c>
      <c r="Q3171" s="53"/>
      <c r="R3171" s="53"/>
      <c r="S3171" s="54">
        <v>8.15</v>
      </c>
      <c r="T3171" s="54"/>
      <c r="V3171" s="5">
        <v>0</v>
      </c>
      <c r="W3171" s="4" t="s">
        <v>643</v>
      </c>
      <c r="X3171" s="55" t="s">
        <v>644</v>
      </c>
      <c r="Y3171" s="55"/>
      <c r="Z3171" s="55"/>
      <c r="AA3171" s="55"/>
      <c r="AB3171" s="56">
        <v>0</v>
      </c>
      <c r="AC3171" s="56"/>
    </row>
    <row r="3172" spans="1:32" ht="0.75" customHeight="1" x14ac:dyDescent="0.15">
      <c r="A3172" s="44" t="s">
        <v>670</v>
      </c>
      <c r="B3172" s="44"/>
      <c r="C3172" s="44"/>
      <c r="D3172" s="44"/>
      <c r="E3172" s="44"/>
      <c r="F3172" s="44"/>
      <c r="G3172" s="44"/>
      <c r="H3172" s="44"/>
      <c r="I3172" s="44"/>
      <c r="J3172" s="44"/>
      <c r="K3172" s="44"/>
      <c r="L3172" s="58" t="s">
        <v>643</v>
      </c>
      <c r="M3172" s="58"/>
      <c r="N3172" s="58"/>
      <c r="O3172" s="58"/>
      <c r="P3172" s="58"/>
      <c r="Q3172" s="58"/>
      <c r="R3172" s="58"/>
      <c r="S3172" s="58"/>
      <c r="T3172" s="58"/>
      <c r="U3172" s="58"/>
      <c r="V3172" s="58"/>
      <c r="W3172" s="58"/>
      <c r="X3172" s="58"/>
      <c r="Y3172" s="58"/>
      <c r="Z3172" s="58"/>
      <c r="AA3172" s="58"/>
      <c r="AB3172" s="58"/>
      <c r="AC3172" s="58"/>
      <c r="AD3172" s="58"/>
    </row>
    <row r="3173" spans="1:32" ht="11.1" customHeight="1" x14ac:dyDescent="0.15">
      <c r="A3173" s="44"/>
      <c r="B3173" s="44"/>
      <c r="C3173" s="44"/>
      <c r="D3173" s="44"/>
      <c r="E3173" s="44"/>
      <c r="F3173" s="44"/>
      <c r="G3173" s="44"/>
      <c r="H3173" s="44"/>
      <c r="I3173" s="44"/>
      <c r="J3173" s="44"/>
      <c r="K3173" s="44"/>
      <c r="S3173" s="59">
        <v>1363.85</v>
      </c>
      <c r="T3173" s="59"/>
      <c r="AB3173" s="60">
        <v>0</v>
      </c>
      <c r="AC3173" s="60"/>
    </row>
    <row r="3174" spans="1:32" ht="0.75" customHeight="1" x14ac:dyDescent="0.15">
      <c r="S3174" s="59"/>
      <c r="T3174" s="59"/>
      <c r="AB3174" s="60"/>
      <c r="AC3174" s="60"/>
    </row>
    <row r="3175" spans="1:32" ht="0.75" customHeight="1" x14ac:dyDescent="0.15">
      <c r="A3175" s="64" t="s">
        <v>671</v>
      </c>
      <c r="B3175" s="64"/>
      <c r="C3175" s="64"/>
      <c r="D3175" s="64"/>
      <c r="E3175" s="64"/>
      <c r="F3175" s="64"/>
      <c r="G3175" s="64"/>
      <c r="H3175" s="64"/>
      <c r="I3175" s="64"/>
      <c r="J3175" s="64"/>
      <c r="K3175" s="61" t="s">
        <v>643</v>
      </c>
      <c r="L3175" s="61"/>
      <c r="M3175" s="61"/>
      <c r="N3175" s="61"/>
      <c r="O3175" s="61"/>
      <c r="P3175" s="61"/>
      <c r="Q3175" s="61"/>
      <c r="R3175" s="62">
        <v>1363.85</v>
      </c>
      <c r="S3175" s="62"/>
      <c r="T3175" s="62"/>
      <c r="U3175" s="61" t="s">
        <v>643</v>
      </c>
      <c r="V3175" s="61"/>
      <c r="W3175" s="61"/>
      <c r="X3175" s="61"/>
      <c r="Y3175" s="61"/>
      <c r="Z3175" s="61"/>
      <c r="AA3175" s="61"/>
      <c r="AB3175" s="63">
        <v>0</v>
      </c>
      <c r="AC3175" s="63"/>
      <c r="AD3175" s="7" t="s">
        <v>643</v>
      </c>
      <c r="AE3175" s="65" t="s">
        <v>643</v>
      </c>
      <c r="AF3175" s="65"/>
    </row>
    <row r="3176" spans="1:32" ht="11.85" customHeight="1" x14ac:dyDescent="0.15">
      <c r="A3176" s="64"/>
      <c r="B3176" s="64"/>
      <c r="C3176" s="64"/>
      <c r="D3176" s="64"/>
      <c r="E3176" s="64"/>
      <c r="F3176" s="64"/>
      <c r="G3176" s="64"/>
      <c r="H3176" s="64"/>
      <c r="I3176" s="64"/>
      <c r="J3176" s="64"/>
      <c r="K3176" s="65" t="s">
        <v>643</v>
      </c>
      <c r="L3176" s="65"/>
      <c r="M3176" s="65"/>
      <c r="N3176" s="65"/>
      <c r="O3176" s="65"/>
      <c r="P3176" s="65"/>
      <c r="Q3176" s="65"/>
      <c r="R3176" s="62"/>
      <c r="S3176" s="62"/>
      <c r="T3176" s="62"/>
      <c r="U3176" s="65" t="s">
        <v>643</v>
      </c>
      <c r="V3176" s="65"/>
      <c r="W3176" s="65"/>
      <c r="X3176" s="65"/>
      <c r="Y3176" s="65"/>
      <c r="Z3176" s="65"/>
      <c r="AA3176" s="65"/>
      <c r="AB3176" s="63"/>
      <c r="AC3176" s="63"/>
      <c r="AD3176" s="65" t="s">
        <v>643</v>
      </c>
      <c r="AE3176" s="65"/>
      <c r="AF3176" s="65"/>
    </row>
    <row r="3177" spans="1:32" ht="1.5" customHeight="1" x14ac:dyDescent="0.15">
      <c r="A3177" s="64"/>
      <c r="B3177" s="64"/>
      <c r="C3177" s="64"/>
      <c r="D3177" s="64"/>
      <c r="E3177" s="64"/>
      <c r="F3177" s="64"/>
      <c r="G3177" s="64"/>
      <c r="H3177" s="64"/>
      <c r="I3177" s="64"/>
      <c r="J3177" s="64"/>
      <c r="K3177" s="65"/>
      <c r="L3177" s="65"/>
      <c r="M3177" s="65"/>
      <c r="N3177" s="65"/>
      <c r="O3177" s="65"/>
      <c r="P3177" s="65"/>
      <c r="Q3177" s="65"/>
      <c r="R3177" s="65" t="s">
        <v>643</v>
      </c>
      <c r="S3177" s="65"/>
      <c r="T3177" s="65"/>
      <c r="U3177" s="65"/>
      <c r="V3177" s="65"/>
      <c r="W3177" s="65"/>
      <c r="X3177" s="65"/>
      <c r="Y3177" s="65"/>
      <c r="Z3177" s="65"/>
      <c r="AA3177" s="65"/>
      <c r="AB3177" s="65" t="s">
        <v>643</v>
      </c>
      <c r="AC3177" s="65"/>
      <c r="AD3177" s="65"/>
      <c r="AE3177" s="65"/>
      <c r="AF3177" s="65"/>
    </row>
    <row r="3178" spans="1:32" ht="11.1" customHeight="1" x14ac:dyDescent="0.15">
      <c r="A3178" s="6" t="s">
        <v>642</v>
      </c>
      <c r="C3178" s="40" t="s">
        <v>672</v>
      </c>
      <c r="D3178" s="40"/>
      <c r="E3178" s="40"/>
      <c r="F3178" s="40"/>
      <c r="G3178" s="51">
        <v>3523719</v>
      </c>
      <c r="H3178" s="51"/>
      <c r="I3178" s="52" t="s">
        <v>673</v>
      </c>
      <c r="J3178" s="52"/>
      <c r="K3178" s="52"/>
      <c r="L3178" s="52"/>
      <c r="M3178" s="53" t="s">
        <v>674</v>
      </c>
      <c r="N3178" s="53"/>
      <c r="O3178" s="53"/>
      <c r="P3178" s="53" t="s">
        <v>675</v>
      </c>
      <c r="Q3178" s="53"/>
      <c r="R3178" s="53"/>
      <c r="S3178" s="54">
        <v>5.97</v>
      </c>
      <c r="T3178" s="54"/>
      <c r="V3178" s="5">
        <v>0</v>
      </c>
      <c r="W3178" s="4" t="s">
        <v>643</v>
      </c>
      <c r="X3178" s="55" t="s">
        <v>644</v>
      </c>
      <c r="Y3178" s="55"/>
      <c r="Z3178" s="55"/>
      <c r="AA3178" s="55"/>
      <c r="AB3178" s="56">
        <v>0</v>
      </c>
      <c r="AC3178" s="56"/>
    </row>
    <row r="3179" spans="1:32" ht="11.1" customHeight="1" x14ac:dyDescent="0.15">
      <c r="A3179" s="6" t="s">
        <v>642</v>
      </c>
      <c r="C3179" s="40" t="s">
        <v>672</v>
      </c>
      <c r="D3179" s="40"/>
      <c r="E3179" s="40"/>
      <c r="F3179" s="40"/>
      <c r="G3179" s="51">
        <v>3523766</v>
      </c>
      <c r="H3179" s="51"/>
      <c r="I3179" s="52" t="s">
        <v>673</v>
      </c>
      <c r="J3179" s="52"/>
      <c r="K3179" s="52"/>
      <c r="L3179" s="52"/>
      <c r="M3179" s="53" t="s">
        <v>674</v>
      </c>
      <c r="N3179" s="53"/>
      <c r="O3179" s="53"/>
      <c r="P3179" s="53" t="s">
        <v>676</v>
      </c>
      <c r="Q3179" s="53"/>
      <c r="R3179" s="53"/>
      <c r="S3179" s="54">
        <v>8.86</v>
      </c>
      <c r="T3179" s="54"/>
      <c r="V3179" s="5">
        <v>0</v>
      </c>
      <c r="W3179" s="4" t="s">
        <v>643</v>
      </c>
      <c r="X3179" s="55" t="s">
        <v>644</v>
      </c>
      <c r="Y3179" s="55"/>
      <c r="Z3179" s="55"/>
      <c r="AA3179" s="55"/>
      <c r="AB3179" s="56">
        <v>0</v>
      </c>
      <c r="AC3179" s="56"/>
    </row>
    <row r="3180" spans="1:32" ht="11.1" customHeight="1" x14ac:dyDescent="0.15">
      <c r="A3180" s="6" t="s">
        <v>642</v>
      </c>
      <c r="C3180" s="40" t="s">
        <v>672</v>
      </c>
      <c r="D3180" s="40"/>
      <c r="E3180" s="40"/>
      <c r="F3180" s="40"/>
      <c r="G3180" s="51">
        <v>3525802</v>
      </c>
      <c r="H3180" s="51"/>
      <c r="I3180" s="52" t="s">
        <v>677</v>
      </c>
      <c r="J3180" s="52"/>
      <c r="K3180" s="52"/>
      <c r="L3180" s="52"/>
      <c r="M3180" s="53" t="s">
        <v>674</v>
      </c>
      <c r="N3180" s="53"/>
      <c r="O3180" s="53"/>
      <c r="P3180" s="53" t="s">
        <v>678</v>
      </c>
      <c r="Q3180" s="53"/>
      <c r="R3180" s="53"/>
      <c r="S3180" s="54">
        <v>4.5999999999999996</v>
      </c>
      <c r="T3180" s="54"/>
      <c r="V3180" s="5">
        <v>0</v>
      </c>
      <c r="W3180" s="4" t="s">
        <v>643</v>
      </c>
      <c r="X3180" s="55" t="s">
        <v>644</v>
      </c>
      <c r="Y3180" s="55"/>
      <c r="Z3180" s="55"/>
      <c r="AA3180" s="55"/>
      <c r="AB3180" s="56">
        <v>0</v>
      </c>
      <c r="AC3180" s="56"/>
    </row>
    <row r="3181" spans="1:32" ht="11.1" customHeight="1" x14ac:dyDescent="0.15">
      <c r="A3181" s="6" t="s">
        <v>642</v>
      </c>
      <c r="C3181" s="40" t="s">
        <v>672</v>
      </c>
      <c r="D3181" s="40"/>
      <c r="E3181" s="40"/>
      <c r="F3181" s="40"/>
      <c r="G3181" s="51">
        <v>3525809</v>
      </c>
      <c r="H3181" s="51"/>
      <c r="I3181" s="52" t="s">
        <v>677</v>
      </c>
      <c r="J3181" s="52"/>
      <c r="K3181" s="52"/>
      <c r="L3181" s="52"/>
      <c r="M3181" s="53" t="s">
        <v>674</v>
      </c>
      <c r="N3181" s="53"/>
      <c r="O3181" s="53"/>
      <c r="P3181" s="53" t="s">
        <v>679</v>
      </c>
      <c r="Q3181" s="53"/>
      <c r="R3181" s="53"/>
      <c r="S3181" s="54">
        <v>5.43</v>
      </c>
      <c r="T3181" s="54"/>
      <c r="V3181" s="5">
        <v>0</v>
      </c>
      <c r="W3181" s="4" t="s">
        <v>643</v>
      </c>
      <c r="X3181" s="55" t="s">
        <v>644</v>
      </c>
      <c r="Y3181" s="55"/>
      <c r="Z3181" s="55"/>
      <c r="AA3181" s="55"/>
      <c r="AB3181" s="56">
        <v>0</v>
      </c>
      <c r="AC3181" s="56"/>
    </row>
    <row r="3182" spans="1:32" ht="11.1" customHeight="1" x14ac:dyDescent="0.15">
      <c r="A3182" s="6" t="s">
        <v>642</v>
      </c>
      <c r="C3182" s="40" t="s">
        <v>672</v>
      </c>
      <c r="D3182" s="40"/>
      <c r="E3182" s="40"/>
      <c r="F3182" s="40"/>
      <c r="G3182" s="51">
        <v>3528067</v>
      </c>
      <c r="H3182" s="51"/>
      <c r="I3182" s="52" t="s">
        <v>680</v>
      </c>
      <c r="J3182" s="52"/>
      <c r="K3182" s="52"/>
      <c r="L3182" s="52"/>
      <c r="M3182" s="53" t="s">
        <v>674</v>
      </c>
      <c r="N3182" s="53"/>
      <c r="O3182" s="53"/>
      <c r="P3182" s="53" t="s">
        <v>678</v>
      </c>
      <c r="Q3182" s="53"/>
      <c r="R3182" s="53"/>
      <c r="S3182" s="54">
        <v>5.18</v>
      </c>
      <c r="T3182" s="54"/>
      <c r="V3182" s="5">
        <v>0</v>
      </c>
      <c r="W3182" s="4" t="s">
        <v>643</v>
      </c>
      <c r="X3182" s="55" t="s">
        <v>644</v>
      </c>
      <c r="Y3182" s="55"/>
      <c r="Z3182" s="55"/>
      <c r="AA3182" s="55"/>
      <c r="AB3182" s="56">
        <v>0</v>
      </c>
      <c r="AC3182" s="56"/>
    </row>
    <row r="3183" spans="1:32" ht="11.1" customHeight="1" x14ac:dyDescent="0.15">
      <c r="A3183" s="6" t="s">
        <v>642</v>
      </c>
      <c r="C3183" s="40" t="s">
        <v>672</v>
      </c>
      <c r="D3183" s="40"/>
      <c r="E3183" s="40"/>
      <c r="F3183" s="40"/>
      <c r="G3183" s="51">
        <v>3528101</v>
      </c>
      <c r="H3183" s="51"/>
      <c r="I3183" s="52" t="s">
        <v>680</v>
      </c>
      <c r="J3183" s="52"/>
      <c r="K3183" s="52"/>
      <c r="L3183" s="52"/>
      <c r="M3183" s="53" t="s">
        <v>674</v>
      </c>
      <c r="N3183" s="53"/>
      <c r="O3183" s="53"/>
      <c r="P3183" s="53" t="s">
        <v>679</v>
      </c>
      <c r="Q3183" s="53"/>
      <c r="R3183" s="53"/>
      <c r="S3183" s="54">
        <v>5.94</v>
      </c>
      <c r="T3183" s="54"/>
      <c r="V3183" s="5">
        <v>0</v>
      </c>
      <c r="W3183" s="4" t="s">
        <v>643</v>
      </c>
      <c r="X3183" s="55" t="s">
        <v>644</v>
      </c>
      <c r="Y3183" s="55"/>
      <c r="Z3183" s="55"/>
      <c r="AA3183" s="55"/>
      <c r="AB3183" s="56">
        <v>0</v>
      </c>
      <c r="AC3183" s="56"/>
    </row>
    <row r="3184" spans="1:32" ht="11.1" customHeight="1" x14ac:dyDescent="0.15">
      <c r="A3184" s="6" t="s">
        <v>642</v>
      </c>
      <c r="C3184" s="40" t="s">
        <v>672</v>
      </c>
      <c r="D3184" s="40"/>
      <c r="E3184" s="40"/>
      <c r="F3184" s="40"/>
      <c r="G3184" s="51">
        <v>3530748</v>
      </c>
      <c r="H3184" s="51"/>
      <c r="I3184" s="52" t="s">
        <v>681</v>
      </c>
      <c r="J3184" s="52"/>
      <c r="K3184" s="52"/>
      <c r="L3184" s="52"/>
      <c r="M3184" s="53" t="s">
        <v>674</v>
      </c>
      <c r="N3184" s="53"/>
      <c r="O3184" s="53"/>
      <c r="P3184" s="53" t="s">
        <v>679</v>
      </c>
      <c r="Q3184" s="53"/>
      <c r="R3184" s="53"/>
      <c r="S3184" s="54">
        <v>5.2</v>
      </c>
      <c r="T3184" s="54"/>
      <c r="V3184" s="5">
        <v>0</v>
      </c>
      <c r="W3184" s="4" t="s">
        <v>643</v>
      </c>
      <c r="X3184" s="55" t="s">
        <v>644</v>
      </c>
      <c r="Y3184" s="55"/>
      <c r="Z3184" s="55"/>
      <c r="AA3184" s="55"/>
      <c r="AB3184" s="56">
        <v>0</v>
      </c>
      <c r="AC3184" s="56"/>
    </row>
    <row r="3185" spans="1:29" ht="11.1" customHeight="1" x14ac:dyDescent="0.15">
      <c r="A3185" s="6" t="s">
        <v>642</v>
      </c>
      <c r="C3185" s="40" t="s">
        <v>672</v>
      </c>
      <c r="D3185" s="40"/>
      <c r="E3185" s="40"/>
      <c r="F3185" s="40"/>
      <c r="G3185" s="51">
        <v>3530764</v>
      </c>
      <c r="H3185" s="51"/>
      <c r="I3185" s="52" t="s">
        <v>681</v>
      </c>
      <c r="J3185" s="52"/>
      <c r="K3185" s="52"/>
      <c r="L3185" s="52"/>
      <c r="M3185" s="53" t="s">
        <v>674</v>
      </c>
      <c r="N3185" s="53"/>
      <c r="O3185" s="53"/>
      <c r="P3185" s="53" t="s">
        <v>678</v>
      </c>
      <c r="Q3185" s="53"/>
      <c r="R3185" s="53"/>
      <c r="S3185" s="54">
        <v>4.45</v>
      </c>
      <c r="T3185" s="54"/>
      <c r="V3185" s="5">
        <v>0</v>
      </c>
      <c r="W3185" s="4" t="s">
        <v>643</v>
      </c>
      <c r="X3185" s="55" t="s">
        <v>644</v>
      </c>
      <c r="Y3185" s="55"/>
      <c r="Z3185" s="55"/>
      <c r="AA3185" s="55"/>
      <c r="AB3185" s="56">
        <v>0</v>
      </c>
      <c r="AC3185" s="56"/>
    </row>
    <row r="3186" spans="1:29" ht="11.1" customHeight="1" x14ac:dyDescent="0.15">
      <c r="A3186" s="6" t="s">
        <v>642</v>
      </c>
      <c r="C3186" s="40" t="s">
        <v>672</v>
      </c>
      <c r="D3186" s="40"/>
      <c r="E3186" s="40"/>
      <c r="F3186" s="40"/>
      <c r="G3186" s="51">
        <v>3533342</v>
      </c>
      <c r="H3186" s="51"/>
      <c r="I3186" s="52" t="s">
        <v>682</v>
      </c>
      <c r="J3186" s="52"/>
      <c r="K3186" s="52"/>
      <c r="L3186" s="52"/>
      <c r="M3186" s="53" t="s">
        <v>674</v>
      </c>
      <c r="N3186" s="53"/>
      <c r="O3186" s="53"/>
      <c r="P3186" s="53" t="s">
        <v>678</v>
      </c>
      <c r="Q3186" s="53"/>
      <c r="R3186" s="53"/>
      <c r="S3186" s="54">
        <v>3.85</v>
      </c>
      <c r="T3186" s="54"/>
      <c r="V3186" s="5">
        <v>0</v>
      </c>
      <c r="W3186" s="4" t="s">
        <v>643</v>
      </c>
      <c r="X3186" s="55" t="s">
        <v>644</v>
      </c>
      <c r="Y3186" s="55"/>
      <c r="Z3186" s="55"/>
      <c r="AA3186" s="55"/>
      <c r="AB3186" s="56">
        <v>0</v>
      </c>
      <c r="AC3186" s="56"/>
    </row>
    <row r="3187" spans="1:29" ht="11.1" customHeight="1" x14ac:dyDescent="0.15">
      <c r="A3187" s="6" t="s">
        <v>642</v>
      </c>
      <c r="C3187" s="40" t="s">
        <v>672</v>
      </c>
      <c r="D3187" s="40"/>
      <c r="E3187" s="40"/>
      <c r="F3187" s="40"/>
      <c r="G3187" s="51">
        <v>3533361</v>
      </c>
      <c r="H3187" s="51"/>
      <c r="I3187" s="52" t="s">
        <v>682</v>
      </c>
      <c r="J3187" s="52"/>
      <c r="K3187" s="52"/>
      <c r="L3187" s="52"/>
      <c r="M3187" s="53" t="s">
        <v>674</v>
      </c>
      <c r="N3187" s="53"/>
      <c r="O3187" s="53"/>
      <c r="P3187" s="53" t="s">
        <v>679</v>
      </c>
      <c r="Q3187" s="53"/>
      <c r="R3187" s="53"/>
      <c r="S3187" s="54">
        <v>4.74</v>
      </c>
      <c r="T3187" s="54"/>
      <c r="V3187" s="5">
        <v>0</v>
      </c>
      <c r="W3187" s="4" t="s">
        <v>643</v>
      </c>
      <c r="X3187" s="55" t="s">
        <v>644</v>
      </c>
      <c r="Y3187" s="55"/>
      <c r="Z3187" s="55"/>
      <c r="AA3187" s="55"/>
      <c r="AB3187" s="56">
        <v>0</v>
      </c>
      <c r="AC3187" s="56"/>
    </row>
    <row r="3188" spans="1:29" ht="11.1" customHeight="1" x14ac:dyDescent="0.15">
      <c r="A3188" s="6" t="s">
        <v>642</v>
      </c>
      <c r="C3188" s="40" t="s">
        <v>672</v>
      </c>
      <c r="D3188" s="40"/>
      <c r="E3188" s="40"/>
      <c r="F3188" s="40"/>
      <c r="G3188" s="51">
        <v>3536040</v>
      </c>
      <c r="H3188" s="51"/>
      <c r="I3188" s="52" t="s">
        <v>590</v>
      </c>
      <c r="J3188" s="52"/>
      <c r="K3188" s="52"/>
      <c r="L3188" s="52"/>
      <c r="M3188" s="53" t="s">
        <v>674</v>
      </c>
      <c r="N3188" s="53"/>
      <c r="O3188" s="53"/>
      <c r="P3188" s="53" t="s">
        <v>678</v>
      </c>
      <c r="Q3188" s="53"/>
      <c r="R3188" s="53"/>
      <c r="S3188" s="54">
        <v>4.6399999999999997</v>
      </c>
      <c r="T3188" s="54"/>
      <c r="V3188" s="5">
        <v>0</v>
      </c>
      <c r="W3188" s="4" t="s">
        <v>643</v>
      </c>
      <c r="X3188" s="55" t="s">
        <v>644</v>
      </c>
      <c r="Y3188" s="55"/>
      <c r="Z3188" s="55"/>
      <c r="AA3188" s="55"/>
      <c r="AB3188" s="56">
        <v>0</v>
      </c>
      <c r="AC3188" s="56"/>
    </row>
    <row r="3189" spans="1:29" ht="11.1" customHeight="1" x14ac:dyDescent="0.15">
      <c r="A3189" s="6" t="s">
        <v>642</v>
      </c>
      <c r="C3189" s="40" t="s">
        <v>672</v>
      </c>
      <c r="D3189" s="40"/>
      <c r="E3189" s="40"/>
      <c r="F3189" s="40"/>
      <c r="G3189" s="51">
        <v>3536055</v>
      </c>
      <c r="H3189" s="51"/>
      <c r="I3189" s="52" t="s">
        <v>590</v>
      </c>
      <c r="J3189" s="52"/>
      <c r="K3189" s="52"/>
      <c r="L3189" s="52"/>
      <c r="M3189" s="53" t="s">
        <v>674</v>
      </c>
      <c r="N3189" s="53"/>
      <c r="O3189" s="53"/>
      <c r="P3189" s="53" t="s">
        <v>679</v>
      </c>
      <c r="Q3189" s="53"/>
      <c r="R3189" s="53"/>
      <c r="S3189" s="54">
        <v>5.46</v>
      </c>
      <c r="T3189" s="54"/>
      <c r="V3189" s="5">
        <v>0</v>
      </c>
      <c r="W3189" s="4" t="s">
        <v>643</v>
      </c>
      <c r="X3189" s="55" t="s">
        <v>644</v>
      </c>
      <c r="Y3189" s="55"/>
      <c r="Z3189" s="55"/>
      <c r="AA3189" s="55"/>
      <c r="AB3189" s="56">
        <v>0</v>
      </c>
      <c r="AC3189" s="56"/>
    </row>
    <row r="3190" spans="1:29" ht="11.1" customHeight="1" x14ac:dyDescent="0.15">
      <c r="A3190" s="6" t="s">
        <v>642</v>
      </c>
      <c r="C3190" s="40" t="s">
        <v>672</v>
      </c>
      <c r="D3190" s="40"/>
      <c r="E3190" s="40"/>
      <c r="F3190" s="40"/>
      <c r="G3190" s="51">
        <v>3537780</v>
      </c>
      <c r="H3190" s="51"/>
      <c r="I3190" s="52" t="s">
        <v>591</v>
      </c>
      <c r="J3190" s="52"/>
      <c r="K3190" s="52"/>
      <c r="L3190" s="52"/>
      <c r="M3190" s="53" t="s">
        <v>674</v>
      </c>
      <c r="N3190" s="53"/>
      <c r="O3190" s="53"/>
      <c r="P3190" s="53" t="s">
        <v>678</v>
      </c>
      <c r="Q3190" s="53"/>
      <c r="R3190" s="53"/>
      <c r="S3190" s="54">
        <v>4.16</v>
      </c>
      <c r="T3190" s="54"/>
      <c r="V3190" s="5">
        <v>0</v>
      </c>
      <c r="W3190" s="4" t="s">
        <v>643</v>
      </c>
      <c r="X3190" s="55" t="s">
        <v>644</v>
      </c>
      <c r="Y3190" s="55"/>
      <c r="Z3190" s="55"/>
      <c r="AA3190" s="55"/>
      <c r="AB3190" s="56">
        <v>0</v>
      </c>
      <c r="AC3190" s="56"/>
    </row>
    <row r="3191" spans="1:29" ht="11.1" customHeight="1" x14ac:dyDescent="0.15">
      <c r="A3191" s="6" t="s">
        <v>642</v>
      </c>
      <c r="C3191" s="40" t="s">
        <v>672</v>
      </c>
      <c r="D3191" s="40"/>
      <c r="E3191" s="40"/>
      <c r="F3191" s="40"/>
      <c r="G3191" s="51">
        <v>3537793</v>
      </c>
      <c r="H3191" s="51"/>
      <c r="I3191" s="52" t="s">
        <v>591</v>
      </c>
      <c r="J3191" s="52"/>
      <c r="K3191" s="52"/>
      <c r="L3191" s="52"/>
      <c r="M3191" s="53" t="s">
        <v>674</v>
      </c>
      <c r="N3191" s="53"/>
      <c r="O3191" s="53"/>
      <c r="P3191" s="53" t="s">
        <v>679</v>
      </c>
      <c r="Q3191" s="53"/>
      <c r="R3191" s="53"/>
      <c r="S3191" s="54">
        <v>4.42</v>
      </c>
      <c r="T3191" s="54"/>
      <c r="V3191" s="5">
        <v>0</v>
      </c>
      <c r="W3191" s="4" t="s">
        <v>643</v>
      </c>
      <c r="X3191" s="55" t="s">
        <v>644</v>
      </c>
      <c r="Y3191" s="55"/>
      <c r="Z3191" s="55"/>
      <c r="AA3191" s="55"/>
      <c r="AB3191" s="56">
        <v>0</v>
      </c>
      <c r="AC3191" s="56"/>
    </row>
    <row r="3192" spans="1:29" ht="11.1" customHeight="1" x14ac:dyDescent="0.15">
      <c r="A3192" s="6" t="s">
        <v>642</v>
      </c>
      <c r="C3192" s="40" t="s">
        <v>672</v>
      </c>
      <c r="D3192" s="40"/>
      <c r="E3192" s="40"/>
      <c r="F3192" s="40"/>
      <c r="G3192" s="51">
        <v>3540066</v>
      </c>
      <c r="H3192" s="51"/>
      <c r="I3192" s="52" t="s">
        <v>592</v>
      </c>
      <c r="J3192" s="52"/>
      <c r="K3192" s="52"/>
      <c r="L3192" s="52"/>
      <c r="M3192" s="53" t="s">
        <v>674</v>
      </c>
      <c r="N3192" s="53"/>
      <c r="O3192" s="53"/>
      <c r="P3192" s="53" t="s">
        <v>678</v>
      </c>
      <c r="Q3192" s="53"/>
      <c r="R3192" s="53"/>
      <c r="S3192" s="54">
        <v>4.59</v>
      </c>
      <c r="T3192" s="54"/>
      <c r="V3192" s="5">
        <v>0</v>
      </c>
      <c r="W3192" s="4" t="s">
        <v>643</v>
      </c>
      <c r="X3192" s="55" t="s">
        <v>644</v>
      </c>
      <c r="Y3192" s="55"/>
      <c r="Z3192" s="55"/>
      <c r="AA3192" s="55"/>
      <c r="AB3192" s="56">
        <v>0</v>
      </c>
      <c r="AC3192" s="56"/>
    </row>
    <row r="3193" spans="1:29" ht="11.1" customHeight="1" x14ac:dyDescent="0.15">
      <c r="A3193" s="6" t="s">
        <v>642</v>
      </c>
      <c r="C3193" s="40" t="s">
        <v>672</v>
      </c>
      <c r="D3193" s="40"/>
      <c r="E3193" s="40"/>
      <c r="F3193" s="40"/>
      <c r="G3193" s="51">
        <v>3540072</v>
      </c>
      <c r="H3193" s="51"/>
      <c r="I3193" s="52" t="s">
        <v>592</v>
      </c>
      <c r="J3193" s="52"/>
      <c r="K3193" s="52"/>
      <c r="L3193" s="52"/>
      <c r="M3193" s="53" t="s">
        <v>674</v>
      </c>
      <c r="N3193" s="53"/>
      <c r="O3193" s="53"/>
      <c r="P3193" s="53" t="s">
        <v>679</v>
      </c>
      <c r="Q3193" s="53"/>
      <c r="R3193" s="53"/>
      <c r="S3193" s="54">
        <v>5.24</v>
      </c>
      <c r="T3193" s="54"/>
      <c r="V3193" s="5">
        <v>0</v>
      </c>
      <c r="W3193" s="4" t="s">
        <v>643</v>
      </c>
      <c r="X3193" s="55" t="s">
        <v>644</v>
      </c>
      <c r="Y3193" s="55"/>
      <c r="Z3193" s="55"/>
      <c r="AA3193" s="55"/>
      <c r="AB3193" s="56">
        <v>0</v>
      </c>
      <c r="AC3193" s="56"/>
    </row>
    <row r="3194" spans="1:29" ht="11.1" customHeight="1" x14ac:dyDescent="0.15">
      <c r="A3194" s="6" t="s">
        <v>642</v>
      </c>
      <c r="C3194" s="40" t="s">
        <v>672</v>
      </c>
      <c r="D3194" s="40"/>
      <c r="E3194" s="40"/>
      <c r="F3194" s="40"/>
      <c r="G3194" s="51">
        <v>3543205</v>
      </c>
      <c r="H3194" s="51"/>
      <c r="I3194" s="52" t="s">
        <v>593</v>
      </c>
      <c r="J3194" s="52"/>
      <c r="K3194" s="52"/>
      <c r="L3194" s="52"/>
      <c r="M3194" s="53" t="s">
        <v>674</v>
      </c>
      <c r="N3194" s="53"/>
      <c r="O3194" s="53"/>
      <c r="P3194" s="53" t="s">
        <v>679</v>
      </c>
      <c r="Q3194" s="53"/>
      <c r="R3194" s="53"/>
      <c r="S3194" s="54">
        <v>5.43</v>
      </c>
      <c r="T3194" s="54"/>
      <c r="V3194" s="5">
        <v>0</v>
      </c>
      <c r="W3194" s="4" t="s">
        <v>643</v>
      </c>
      <c r="X3194" s="55" t="s">
        <v>644</v>
      </c>
      <c r="Y3194" s="55"/>
      <c r="Z3194" s="55"/>
      <c r="AA3194" s="55"/>
      <c r="AB3194" s="56">
        <v>0</v>
      </c>
      <c r="AC3194" s="56"/>
    </row>
    <row r="3195" spans="1:29" ht="11.1" customHeight="1" x14ac:dyDescent="0.15">
      <c r="A3195" s="6" t="s">
        <v>642</v>
      </c>
      <c r="C3195" s="40" t="s">
        <v>672</v>
      </c>
      <c r="D3195" s="40"/>
      <c r="E3195" s="40"/>
      <c r="F3195" s="40"/>
      <c r="G3195" s="51">
        <v>3543208</v>
      </c>
      <c r="H3195" s="51"/>
      <c r="I3195" s="52" t="s">
        <v>593</v>
      </c>
      <c r="J3195" s="52"/>
      <c r="K3195" s="52"/>
      <c r="L3195" s="52"/>
      <c r="M3195" s="53" t="s">
        <v>674</v>
      </c>
      <c r="N3195" s="53"/>
      <c r="O3195" s="53"/>
      <c r="P3195" s="53" t="s">
        <v>678</v>
      </c>
      <c r="Q3195" s="53"/>
      <c r="R3195" s="53"/>
      <c r="S3195" s="54">
        <v>4.49</v>
      </c>
      <c r="T3195" s="54"/>
      <c r="V3195" s="5">
        <v>0</v>
      </c>
      <c r="W3195" s="4" t="s">
        <v>643</v>
      </c>
      <c r="X3195" s="55" t="s">
        <v>644</v>
      </c>
      <c r="Y3195" s="55"/>
      <c r="Z3195" s="55"/>
      <c r="AA3195" s="55"/>
      <c r="AB3195" s="56">
        <v>0</v>
      </c>
      <c r="AC3195" s="56"/>
    </row>
    <row r="3196" spans="1:29" ht="11.1" customHeight="1" x14ac:dyDescent="0.15">
      <c r="A3196" s="6" t="s">
        <v>642</v>
      </c>
      <c r="C3196" s="40" t="s">
        <v>672</v>
      </c>
      <c r="D3196" s="40"/>
      <c r="E3196" s="40"/>
      <c r="F3196" s="40"/>
      <c r="G3196" s="51">
        <v>3545959</v>
      </c>
      <c r="H3196" s="51"/>
      <c r="I3196" s="52" t="s">
        <v>594</v>
      </c>
      <c r="J3196" s="52"/>
      <c r="K3196" s="52"/>
      <c r="L3196" s="52"/>
      <c r="M3196" s="53" t="s">
        <v>674</v>
      </c>
      <c r="N3196" s="53"/>
      <c r="O3196" s="53"/>
      <c r="P3196" s="53" t="s">
        <v>679</v>
      </c>
      <c r="Q3196" s="53"/>
      <c r="R3196" s="53"/>
      <c r="S3196" s="54">
        <v>4.6900000000000004</v>
      </c>
      <c r="T3196" s="54"/>
      <c r="V3196" s="5">
        <v>0</v>
      </c>
      <c r="W3196" s="4" t="s">
        <v>643</v>
      </c>
      <c r="X3196" s="55" t="s">
        <v>644</v>
      </c>
      <c r="Y3196" s="55"/>
      <c r="Z3196" s="55"/>
      <c r="AA3196" s="55"/>
      <c r="AB3196" s="56">
        <v>0</v>
      </c>
      <c r="AC3196" s="56"/>
    </row>
    <row r="3197" spans="1:29" ht="11.1" customHeight="1" x14ac:dyDescent="0.15">
      <c r="A3197" s="6" t="s">
        <v>642</v>
      </c>
      <c r="C3197" s="40" t="s">
        <v>672</v>
      </c>
      <c r="D3197" s="40"/>
      <c r="E3197" s="40"/>
      <c r="F3197" s="40"/>
      <c r="G3197" s="51">
        <v>3545962</v>
      </c>
      <c r="H3197" s="51"/>
      <c r="I3197" s="52" t="s">
        <v>594</v>
      </c>
      <c r="J3197" s="52"/>
      <c r="K3197" s="52"/>
      <c r="L3197" s="52"/>
      <c r="M3197" s="53" t="s">
        <v>674</v>
      </c>
      <c r="N3197" s="53"/>
      <c r="O3197" s="53"/>
      <c r="P3197" s="53" t="s">
        <v>678</v>
      </c>
      <c r="Q3197" s="53"/>
      <c r="R3197" s="53"/>
      <c r="S3197" s="54">
        <v>3.87</v>
      </c>
      <c r="T3197" s="54"/>
      <c r="V3197" s="5">
        <v>0</v>
      </c>
      <c r="W3197" s="4" t="s">
        <v>643</v>
      </c>
      <c r="X3197" s="55" t="s">
        <v>644</v>
      </c>
      <c r="Y3197" s="55"/>
      <c r="Z3197" s="55"/>
      <c r="AA3197" s="55"/>
      <c r="AB3197" s="56">
        <v>0</v>
      </c>
      <c r="AC3197" s="56"/>
    </row>
    <row r="3198" spans="1:29" ht="11.1" customHeight="1" x14ac:dyDescent="0.15">
      <c r="A3198" s="6" t="s">
        <v>642</v>
      </c>
      <c r="C3198" s="40" t="s">
        <v>672</v>
      </c>
      <c r="D3198" s="40"/>
      <c r="E3198" s="40"/>
      <c r="F3198" s="40"/>
      <c r="G3198" s="51">
        <v>3547694</v>
      </c>
      <c r="H3198" s="51"/>
      <c r="I3198" s="52" t="s">
        <v>595</v>
      </c>
      <c r="J3198" s="52"/>
      <c r="K3198" s="52"/>
      <c r="L3198" s="52"/>
      <c r="M3198" s="53" t="s">
        <v>674</v>
      </c>
      <c r="N3198" s="53"/>
      <c r="O3198" s="53"/>
      <c r="P3198" s="53" t="s">
        <v>678</v>
      </c>
      <c r="Q3198" s="53"/>
      <c r="R3198" s="53"/>
      <c r="S3198" s="54">
        <v>3.98</v>
      </c>
      <c r="T3198" s="54"/>
      <c r="V3198" s="5">
        <v>0</v>
      </c>
      <c r="W3198" s="4" t="s">
        <v>643</v>
      </c>
      <c r="X3198" s="55" t="s">
        <v>644</v>
      </c>
      <c r="Y3198" s="55"/>
      <c r="Z3198" s="55"/>
      <c r="AA3198" s="55"/>
      <c r="AB3198" s="56">
        <v>0</v>
      </c>
      <c r="AC3198" s="56"/>
    </row>
    <row r="3199" spans="1:29" ht="11.1" customHeight="1" x14ac:dyDescent="0.15">
      <c r="A3199" s="6" t="s">
        <v>642</v>
      </c>
      <c r="C3199" s="40" t="s">
        <v>672</v>
      </c>
      <c r="D3199" s="40"/>
      <c r="E3199" s="40"/>
      <c r="F3199" s="40"/>
      <c r="G3199" s="51">
        <v>3547746</v>
      </c>
      <c r="H3199" s="51"/>
      <c r="I3199" s="52" t="s">
        <v>595</v>
      </c>
      <c r="J3199" s="52"/>
      <c r="K3199" s="52"/>
      <c r="L3199" s="52"/>
      <c r="M3199" s="53" t="s">
        <v>674</v>
      </c>
      <c r="N3199" s="53"/>
      <c r="O3199" s="53"/>
      <c r="P3199" s="53" t="s">
        <v>679</v>
      </c>
      <c r="Q3199" s="53"/>
      <c r="R3199" s="53"/>
      <c r="S3199" s="54">
        <v>3.56</v>
      </c>
      <c r="T3199" s="54"/>
      <c r="V3199" s="5">
        <v>0</v>
      </c>
      <c r="W3199" s="4" t="s">
        <v>643</v>
      </c>
      <c r="X3199" s="55" t="s">
        <v>644</v>
      </c>
      <c r="Y3199" s="55"/>
      <c r="Z3199" s="55"/>
      <c r="AA3199" s="55"/>
      <c r="AB3199" s="56">
        <v>0</v>
      </c>
      <c r="AC3199" s="56"/>
    </row>
    <row r="3200" spans="1:29" ht="11.1" customHeight="1" x14ac:dyDescent="0.15">
      <c r="A3200" s="6" t="s">
        <v>642</v>
      </c>
      <c r="C3200" s="40" t="s">
        <v>672</v>
      </c>
      <c r="D3200" s="40"/>
      <c r="E3200" s="40"/>
      <c r="F3200" s="40"/>
      <c r="G3200" s="51">
        <v>3550393</v>
      </c>
      <c r="H3200" s="51"/>
      <c r="I3200" s="52" t="s">
        <v>596</v>
      </c>
      <c r="J3200" s="52"/>
      <c r="K3200" s="52"/>
      <c r="L3200" s="52"/>
      <c r="M3200" s="53" t="s">
        <v>674</v>
      </c>
      <c r="N3200" s="53"/>
      <c r="O3200" s="53"/>
      <c r="P3200" s="53" t="s">
        <v>678</v>
      </c>
      <c r="Q3200" s="53"/>
      <c r="R3200" s="53"/>
      <c r="S3200" s="54">
        <v>5.57</v>
      </c>
      <c r="T3200" s="54"/>
      <c r="V3200" s="5">
        <v>0</v>
      </c>
      <c r="W3200" s="4" t="s">
        <v>643</v>
      </c>
      <c r="X3200" s="55" t="s">
        <v>644</v>
      </c>
      <c r="Y3200" s="55"/>
      <c r="Z3200" s="55"/>
      <c r="AA3200" s="55"/>
      <c r="AB3200" s="56">
        <v>0</v>
      </c>
      <c r="AC3200" s="56"/>
    </row>
    <row r="3201" spans="1:31" ht="11.1" customHeight="1" x14ac:dyDescent="0.15">
      <c r="A3201" s="6" t="s">
        <v>642</v>
      </c>
      <c r="C3201" s="40" t="s">
        <v>672</v>
      </c>
      <c r="D3201" s="40"/>
      <c r="E3201" s="40"/>
      <c r="F3201" s="40"/>
      <c r="G3201" s="51">
        <v>3550400</v>
      </c>
      <c r="H3201" s="51"/>
      <c r="I3201" s="52" t="s">
        <v>596</v>
      </c>
      <c r="J3201" s="52"/>
      <c r="K3201" s="52"/>
      <c r="L3201" s="52"/>
      <c r="M3201" s="53" t="s">
        <v>674</v>
      </c>
      <c r="N3201" s="53"/>
      <c r="O3201" s="53"/>
      <c r="P3201" s="53" t="s">
        <v>679</v>
      </c>
      <c r="Q3201" s="53"/>
      <c r="R3201" s="53"/>
      <c r="S3201" s="54">
        <v>5.93</v>
      </c>
      <c r="T3201" s="54"/>
      <c r="V3201" s="5">
        <v>0</v>
      </c>
      <c r="W3201" s="4" t="s">
        <v>643</v>
      </c>
      <c r="X3201" s="55" t="s">
        <v>644</v>
      </c>
      <c r="Y3201" s="55"/>
      <c r="Z3201" s="55"/>
      <c r="AA3201" s="55"/>
      <c r="AB3201" s="56">
        <v>0</v>
      </c>
      <c r="AC3201" s="56"/>
    </row>
    <row r="3202" spans="1:31" ht="11.1" customHeight="1" x14ac:dyDescent="0.15">
      <c r="A3202" s="6" t="s">
        <v>642</v>
      </c>
      <c r="C3202" s="40" t="s">
        <v>672</v>
      </c>
      <c r="D3202" s="40"/>
      <c r="E3202" s="40"/>
      <c r="F3202" s="40"/>
      <c r="G3202" s="51">
        <v>3553449</v>
      </c>
      <c r="H3202" s="51"/>
      <c r="I3202" s="52" t="s">
        <v>597</v>
      </c>
      <c r="J3202" s="52"/>
      <c r="K3202" s="52"/>
      <c r="L3202" s="52"/>
      <c r="M3202" s="53" t="s">
        <v>674</v>
      </c>
      <c r="N3202" s="53"/>
      <c r="O3202" s="53"/>
      <c r="P3202" s="53" t="s">
        <v>678</v>
      </c>
      <c r="Q3202" s="53"/>
      <c r="R3202" s="53"/>
      <c r="S3202" s="54">
        <v>4.12</v>
      </c>
      <c r="T3202" s="54"/>
      <c r="V3202" s="5">
        <v>0</v>
      </c>
      <c r="W3202" s="4" t="s">
        <v>643</v>
      </c>
      <c r="X3202" s="55" t="s">
        <v>644</v>
      </c>
      <c r="Y3202" s="55"/>
      <c r="Z3202" s="55"/>
      <c r="AA3202" s="55"/>
      <c r="AB3202" s="56">
        <v>0</v>
      </c>
      <c r="AC3202" s="56"/>
    </row>
    <row r="3203" spans="1:31" ht="11.1" customHeight="1" x14ac:dyDescent="0.15">
      <c r="A3203" s="6" t="s">
        <v>642</v>
      </c>
      <c r="C3203" s="40" t="s">
        <v>672</v>
      </c>
      <c r="D3203" s="40"/>
      <c r="E3203" s="40"/>
      <c r="F3203" s="40"/>
      <c r="G3203" s="51">
        <v>3553455</v>
      </c>
      <c r="H3203" s="51"/>
      <c r="I3203" s="52" t="s">
        <v>597</v>
      </c>
      <c r="J3203" s="52"/>
      <c r="K3203" s="52"/>
      <c r="L3203" s="52"/>
      <c r="M3203" s="53" t="s">
        <v>674</v>
      </c>
      <c r="N3203" s="53"/>
      <c r="O3203" s="53"/>
      <c r="P3203" s="53" t="s">
        <v>679</v>
      </c>
      <c r="Q3203" s="53"/>
      <c r="R3203" s="53"/>
      <c r="S3203" s="54">
        <v>5.93</v>
      </c>
      <c r="T3203" s="54"/>
      <c r="V3203" s="5">
        <v>0</v>
      </c>
      <c r="W3203" s="4" t="s">
        <v>643</v>
      </c>
      <c r="X3203" s="55" t="s">
        <v>644</v>
      </c>
      <c r="Y3203" s="55"/>
      <c r="Z3203" s="55"/>
      <c r="AA3203" s="55"/>
      <c r="AB3203" s="56">
        <v>0</v>
      </c>
      <c r="AC3203" s="56"/>
    </row>
    <row r="3204" spans="1:31" ht="11.1" customHeight="1" x14ac:dyDescent="0.15">
      <c r="A3204" s="6" t="s">
        <v>642</v>
      </c>
      <c r="C3204" s="40" t="s">
        <v>672</v>
      </c>
      <c r="D3204" s="40"/>
      <c r="E3204" s="40"/>
      <c r="F3204" s="40"/>
      <c r="G3204" s="51">
        <v>3556461</v>
      </c>
      <c r="H3204" s="51"/>
      <c r="I3204" s="52" t="s">
        <v>599</v>
      </c>
      <c r="J3204" s="52"/>
      <c r="K3204" s="52"/>
      <c r="L3204" s="52"/>
      <c r="M3204" s="53" t="s">
        <v>674</v>
      </c>
      <c r="N3204" s="53"/>
      <c r="O3204" s="53"/>
      <c r="P3204" s="53" t="s">
        <v>678</v>
      </c>
      <c r="Q3204" s="53"/>
      <c r="R3204" s="53"/>
      <c r="S3204" s="54">
        <v>5.0999999999999996</v>
      </c>
      <c r="T3204" s="54"/>
      <c r="V3204" s="5">
        <v>0</v>
      </c>
      <c r="W3204" s="4" t="s">
        <v>643</v>
      </c>
      <c r="X3204" s="55" t="s">
        <v>644</v>
      </c>
      <c r="Y3204" s="55"/>
      <c r="Z3204" s="55"/>
      <c r="AA3204" s="55"/>
      <c r="AB3204" s="56">
        <v>0</v>
      </c>
      <c r="AC3204" s="56"/>
    </row>
    <row r="3205" spans="1:31" ht="8.65" customHeight="1" x14ac:dyDescent="0.15"/>
    <row r="3206" spans="1:31" ht="13.9" customHeight="1" x14ac:dyDescent="0.15">
      <c r="Q3206" s="37" t="s">
        <v>683</v>
      </c>
      <c r="R3206" s="37"/>
      <c r="S3206" s="37"/>
      <c r="AA3206" s="57" t="s">
        <v>604</v>
      </c>
      <c r="AB3206" s="57"/>
      <c r="AC3206" s="57"/>
      <c r="AD3206" s="57"/>
      <c r="AE3206" s="57"/>
    </row>
    <row r="3207" spans="1:31" ht="13.9" customHeight="1" x14ac:dyDescent="0.15">
      <c r="A3207" s="2" t="s">
        <v>648</v>
      </c>
      <c r="C3207" s="40" t="s">
        <v>649</v>
      </c>
      <c r="D3207" s="40"/>
      <c r="E3207" s="40"/>
      <c r="G3207" s="41" t="s">
        <v>650</v>
      </c>
      <c r="H3207" s="41"/>
      <c r="I3207" s="40" t="s">
        <v>651</v>
      </c>
      <c r="J3207" s="40"/>
      <c r="K3207" s="40"/>
      <c r="L3207" s="40"/>
      <c r="M3207" s="40" t="s">
        <v>652</v>
      </c>
      <c r="N3207" s="40"/>
      <c r="O3207" s="40"/>
      <c r="P3207" s="40" t="s">
        <v>653</v>
      </c>
      <c r="Q3207" s="40"/>
      <c r="R3207" s="40"/>
      <c r="S3207" s="42" t="s">
        <v>654</v>
      </c>
      <c r="T3207" s="42"/>
      <c r="V3207" s="3" t="s">
        <v>655</v>
      </c>
      <c r="Z3207" s="42" t="s">
        <v>656</v>
      </c>
      <c r="AA3207" s="42"/>
      <c r="AB3207" s="42" t="s">
        <v>657</v>
      </c>
      <c r="AC3207" s="42"/>
    </row>
    <row r="3208" spans="1:31" ht="0.75" customHeight="1" x14ac:dyDescent="0.15">
      <c r="A3208" s="43" t="s">
        <v>642</v>
      </c>
      <c r="B3208" s="1" t="s">
        <v>643</v>
      </c>
      <c r="C3208" s="44" t="s">
        <v>672</v>
      </c>
      <c r="D3208" s="44"/>
      <c r="E3208" s="44"/>
      <c r="F3208" s="44"/>
      <c r="G3208" s="45">
        <v>3556467</v>
      </c>
      <c r="H3208" s="45"/>
      <c r="I3208" s="46" t="s">
        <v>599</v>
      </c>
      <c r="J3208" s="46"/>
      <c r="K3208" s="46"/>
      <c r="L3208" s="46"/>
      <c r="M3208" s="47" t="s">
        <v>674</v>
      </c>
      <c r="N3208" s="47"/>
      <c r="O3208" s="47"/>
      <c r="P3208" s="47" t="s">
        <v>679</v>
      </c>
      <c r="Q3208" s="47"/>
      <c r="R3208" s="47"/>
      <c r="S3208" s="48">
        <v>5.77</v>
      </c>
      <c r="T3208" s="48"/>
      <c r="U3208" s="1" t="s">
        <v>643</v>
      </c>
      <c r="V3208" s="48">
        <v>0</v>
      </c>
      <c r="W3208" s="47" t="s">
        <v>643</v>
      </c>
      <c r="X3208" s="49" t="s">
        <v>644</v>
      </c>
      <c r="Y3208" s="49"/>
      <c r="Z3208" s="49"/>
      <c r="AA3208" s="49"/>
      <c r="AB3208" s="50">
        <v>0</v>
      </c>
      <c r="AC3208" s="50"/>
      <c r="AD3208" s="1" t="s">
        <v>643</v>
      </c>
    </row>
    <row r="3209" spans="1:31" ht="10.35" customHeight="1" x14ac:dyDescent="0.15">
      <c r="A3209" s="43"/>
      <c r="C3209" s="44"/>
      <c r="D3209" s="44"/>
      <c r="E3209" s="44"/>
      <c r="F3209" s="44"/>
      <c r="G3209" s="45"/>
      <c r="H3209" s="45"/>
      <c r="I3209" s="46"/>
      <c r="J3209" s="46"/>
      <c r="K3209" s="46"/>
      <c r="L3209" s="46"/>
      <c r="M3209" s="47"/>
      <c r="N3209" s="47"/>
      <c r="O3209" s="47"/>
      <c r="P3209" s="47"/>
      <c r="Q3209" s="47"/>
      <c r="R3209" s="47"/>
      <c r="S3209" s="48"/>
      <c r="T3209" s="48"/>
      <c r="V3209" s="48"/>
      <c r="W3209" s="47"/>
      <c r="X3209" s="49"/>
      <c r="Y3209" s="49"/>
      <c r="Z3209" s="49"/>
      <c r="AA3209" s="49"/>
      <c r="AB3209" s="50"/>
      <c r="AC3209" s="50"/>
    </row>
    <row r="3210" spans="1:31" ht="11.1" customHeight="1" x14ac:dyDescent="0.15">
      <c r="A3210" s="6" t="s">
        <v>642</v>
      </c>
      <c r="C3210" s="40" t="s">
        <v>672</v>
      </c>
      <c r="D3210" s="40"/>
      <c r="E3210" s="40"/>
      <c r="F3210" s="40"/>
      <c r="G3210" s="51">
        <v>3560046</v>
      </c>
      <c r="H3210" s="51"/>
      <c r="I3210" s="52" t="s">
        <v>600</v>
      </c>
      <c r="J3210" s="52"/>
      <c r="K3210" s="52"/>
      <c r="L3210" s="52"/>
      <c r="M3210" s="53" t="s">
        <v>674</v>
      </c>
      <c r="N3210" s="53"/>
      <c r="O3210" s="53"/>
      <c r="P3210" s="53" t="s">
        <v>679</v>
      </c>
      <c r="Q3210" s="53"/>
      <c r="R3210" s="53"/>
      <c r="S3210" s="54">
        <v>6</v>
      </c>
      <c r="T3210" s="54"/>
      <c r="V3210" s="5">
        <v>0</v>
      </c>
      <c r="W3210" s="4" t="s">
        <v>643</v>
      </c>
      <c r="X3210" s="55" t="s">
        <v>644</v>
      </c>
      <c r="Y3210" s="55"/>
      <c r="Z3210" s="55"/>
      <c r="AA3210" s="55"/>
      <c r="AB3210" s="56">
        <v>0</v>
      </c>
      <c r="AC3210" s="56"/>
    </row>
    <row r="3211" spans="1:31" ht="11.1" customHeight="1" x14ac:dyDescent="0.15">
      <c r="A3211" s="6" t="s">
        <v>642</v>
      </c>
      <c r="C3211" s="40" t="s">
        <v>672</v>
      </c>
      <c r="D3211" s="40"/>
      <c r="E3211" s="40"/>
      <c r="F3211" s="40"/>
      <c r="G3211" s="51">
        <v>3563917</v>
      </c>
      <c r="H3211" s="51"/>
      <c r="I3211" s="52" t="s">
        <v>601</v>
      </c>
      <c r="J3211" s="52"/>
      <c r="K3211" s="52"/>
      <c r="L3211" s="52"/>
      <c r="M3211" s="53" t="s">
        <v>674</v>
      </c>
      <c r="N3211" s="53"/>
      <c r="O3211" s="53"/>
      <c r="P3211" s="53" t="s">
        <v>675</v>
      </c>
      <c r="Q3211" s="53"/>
      <c r="R3211" s="53"/>
      <c r="S3211" s="54">
        <v>5.24</v>
      </c>
      <c r="T3211" s="54"/>
      <c r="V3211" s="5">
        <v>0</v>
      </c>
      <c r="W3211" s="4" t="s">
        <v>643</v>
      </c>
      <c r="X3211" s="55" t="s">
        <v>644</v>
      </c>
      <c r="Y3211" s="55"/>
      <c r="Z3211" s="55"/>
      <c r="AA3211" s="55"/>
      <c r="AB3211" s="56">
        <v>0</v>
      </c>
      <c r="AC3211" s="56"/>
    </row>
    <row r="3212" spans="1:31" ht="11.1" customHeight="1" x14ac:dyDescent="0.15">
      <c r="A3212" s="6" t="s">
        <v>642</v>
      </c>
      <c r="C3212" s="40" t="s">
        <v>672</v>
      </c>
      <c r="D3212" s="40"/>
      <c r="E3212" s="40"/>
      <c r="F3212" s="40"/>
      <c r="G3212" s="51">
        <v>3563962</v>
      </c>
      <c r="H3212" s="51"/>
      <c r="I3212" s="52" t="s">
        <v>601</v>
      </c>
      <c r="J3212" s="52"/>
      <c r="K3212" s="52"/>
      <c r="L3212" s="52"/>
      <c r="M3212" s="53" t="s">
        <v>674</v>
      </c>
      <c r="N3212" s="53"/>
      <c r="O3212" s="53"/>
      <c r="P3212" s="53" t="s">
        <v>679</v>
      </c>
      <c r="Q3212" s="53"/>
      <c r="R3212" s="53"/>
      <c r="S3212" s="54">
        <v>6.07</v>
      </c>
      <c r="T3212" s="54"/>
      <c r="V3212" s="5">
        <v>0</v>
      </c>
      <c r="W3212" s="4" t="s">
        <v>643</v>
      </c>
      <c r="X3212" s="55" t="s">
        <v>644</v>
      </c>
      <c r="Y3212" s="55"/>
      <c r="Z3212" s="55"/>
      <c r="AA3212" s="55"/>
      <c r="AB3212" s="56">
        <v>0</v>
      </c>
      <c r="AC3212" s="56"/>
    </row>
    <row r="3213" spans="1:31" ht="11.1" customHeight="1" x14ac:dyDescent="0.15">
      <c r="A3213" s="6" t="s">
        <v>642</v>
      </c>
      <c r="C3213" s="40" t="s">
        <v>672</v>
      </c>
      <c r="D3213" s="40"/>
      <c r="E3213" s="40"/>
      <c r="F3213" s="40"/>
      <c r="G3213" s="51">
        <v>3567471</v>
      </c>
      <c r="H3213" s="51"/>
      <c r="I3213" s="52" t="s">
        <v>602</v>
      </c>
      <c r="J3213" s="52"/>
      <c r="K3213" s="52"/>
      <c r="L3213" s="52"/>
      <c r="M3213" s="53" t="s">
        <v>674</v>
      </c>
      <c r="N3213" s="53"/>
      <c r="O3213" s="53"/>
      <c r="P3213" s="53" t="s">
        <v>678</v>
      </c>
      <c r="Q3213" s="53"/>
      <c r="R3213" s="53"/>
      <c r="S3213" s="54">
        <v>4.6399999999999997</v>
      </c>
      <c r="T3213" s="54"/>
      <c r="V3213" s="5">
        <v>0</v>
      </c>
      <c r="W3213" s="4" t="s">
        <v>643</v>
      </c>
      <c r="X3213" s="55" t="s">
        <v>644</v>
      </c>
      <c r="Y3213" s="55"/>
      <c r="Z3213" s="55"/>
      <c r="AA3213" s="55"/>
      <c r="AB3213" s="56">
        <v>0</v>
      </c>
      <c r="AC3213" s="56"/>
    </row>
    <row r="3214" spans="1:31" ht="11.1" customHeight="1" x14ac:dyDescent="0.15">
      <c r="A3214" s="6" t="s">
        <v>642</v>
      </c>
      <c r="C3214" s="40" t="s">
        <v>672</v>
      </c>
      <c r="D3214" s="40"/>
      <c r="E3214" s="40"/>
      <c r="F3214" s="40"/>
      <c r="G3214" s="51">
        <v>3567472</v>
      </c>
      <c r="H3214" s="51"/>
      <c r="I3214" s="52" t="s">
        <v>602</v>
      </c>
      <c r="J3214" s="52"/>
      <c r="K3214" s="52"/>
      <c r="L3214" s="52"/>
      <c r="M3214" s="53" t="s">
        <v>674</v>
      </c>
      <c r="N3214" s="53"/>
      <c r="O3214" s="53"/>
      <c r="P3214" s="53" t="s">
        <v>679</v>
      </c>
      <c r="Q3214" s="53"/>
      <c r="R3214" s="53"/>
      <c r="S3214" s="54">
        <v>5.71</v>
      </c>
      <c r="T3214" s="54"/>
      <c r="V3214" s="5">
        <v>0</v>
      </c>
      <c r="W3214" s="4" t="s">
        <v>643</v>
      </c>
      <c r="X3214" s="55" t="s">
        <v>644</v>
      </c>
      <c r="Y3214" s="55"/>
      <c r="Z3214" s="55"/>
      <c r="AA3214" s="55"/>
      <c r="AB3214" s="56">
        <v>0</v>
      </c>
      <c r="AC3214" s="56"/>
    </row>
    <row r="3215" spans="1:31" ht="11.1" customHeight="1" x14ac:dyDescent="0.15">
      <c r="A3215" s="6" t="s">
        <v>642</v>
      </c>
      <c r="C3215" s="40" t="s">
        <v>672</v>
      </c>
      <c r="D3215" s="40"/>
      <c r="E3215" s="40"/>
      <c r="F3215" s="40"/>
      <c r="G3215" s="51">
        <v>3571208</v>
      </c>
      <c r="H3215" s="51"/>
      <c r="I3215" s="52" t="s">
        <v>605</v>
      </c>
      <c r="J3215" s="52"/>
      <c r="K3215" s="52"/>
      <c r="L3215" s="52"/>
      <c r="M3215" s="53" t="s">
        <v>674</v>
      </c>
      <c r="N3215" s="53"/>
      <c r="O3215" s="53"/>
      <c r="P3215" s="53" t="s">
        <v>679</v>
      </c>
      <c r="Q3215" s="53"/>
      <c r="R3215" s="53"/>
      <c r="S3215" s="54">
        <v>6.46</v>
      </c>
      <c r="T3215" s="54"/>
      <c r="V3215" s="5">
        <v>0</v>
      </c>
      <c r="W3215" s="4" t="s">
        <v>643</v>
      </c>
      <c r="X3215" s="55" t="s">
        <v>644</v>
      </c>
      <c r="Y3215" s="55"/>
      <c r="Z3215" s="55"/>
      <c r="AA3215" s="55"/>
      <c r="AB3215" s="56">
        <v>0</v>
      </c>
      <c r="AC3215" s="56"/>
    </row>
    <row r="3216" spans="1:31" ht="11.1" customHeight="1" x14ac:dyDescent="0.15">
      <c r="A3216" s="6" t="s">
        <v>642</v>
      </c>
      <c r="C3216" s="40" t="s">
        <v>672</v>
      </c>
      <c r="D3216" s="40"/>
      <c r="E3216" s="40"/>
      <c r="F3216" s="40"/>
      <c r="G3216" s="51">
        <v>3571210</v>
      </c>
      <c r="H3216" s="51"/>
      <c r="I3216" s="52" t="s">
        <v>605</v>
      </c>
      <c r="J3216" s="52"/>
      <c r="K3216" s="52"/>
      <c r="L3216" s="52"/>
      <c r="M3216" s="53" t="s">
        <v>674</v>
      </c>
      <c r="N3216" s="53"/>
      <c r="O3216" s="53"/>
      <c r="P3216" s="53" t="s">
        <v>678</v>
      </c>
      <c r="Q3216" s="53"/>
      <c r="R3216" s="53"/>
      <c r="S3216" s="54">
        <v>4.96</v>
      </c>
      <c r="T3216" s="54"/>
      <c r="V3216" s="5">
        <v>0</v>
      </c>
      <c r="W3216" s="4" t="s">
        <v>643</v>
      </c>
      <c r="X3216" s="55" t="s">
        <v>644</v>
      </c>
      <c r="Y3216" s="55"/>
      <c r="Z3216" s="55"/>
      <c r="AA3216" s="55"/>
      <c r="AB3216" s="56">
        <v>0</v>
      </c>
      <c r="AC3216" s="56"/>
    </row>
    <row r="3217" spans="1:29" ht="11.1" customHeight="1" x14ac:dyDescent="0.15">
      <c r="A3217" s="6" t="s">
        <v>642</v>
      </c>
      <c r="C3217" s="40" t="s">
        <v>672</v>
      </c>
      <c r="D3217" s="40"/>
      <c r="E3217" s="40"/>
      <c r="F3217" s="40"/>
      <c r="G3217" s="51">
        <v>3574954</v>
      </c>
      <c r="H3217" s="51"/>
      <c r="I3217" s="52" t="s">
        <v>606</v>
      </c>
      <c r="J3217" s="52"/>
      <c r="K3217" s="52"/>
      <c r="L3217" s="52"/>
      <c r="M3217" s="53" t="s">
        <v>674</v>
      </c>
      <c r="N3217" s="53"/>
      <c r="O3217" s="53"/>
      <c r="P3217" s="53" t="s">
        <v>678</v>
      </c>
      <c r="Q3217" s="53"/>
      <c r="R3217" s="53"/>
      <c r="S3217" s="54">
        <v>5.26</v>
      </c>
      <c r="T3217" s="54"/>
      <c r="V3217" s="5">
        <v>0</v>
      </c>
      <c r="W3217" s="4" t="s">
        <v>643</v>
      </c>
      <c r="X3217" s="55" t="s">
        <v>644</v>
      </c>
      <c r="Y3217" s="55"/>
      <c r="Z3217" s="55"/>
      <c r="AA3217" s="55"/>
      <c r="AB3217" s="56">
        <v>0</v>
      </c>
      <c r="AC3217" s="56"/>
    </row>
    <row r="3218" spans="1:29" ht="11.1" customHeight="1" x14ac:dyDescent="0.15">
      <c r="A3218" s="6" t="s">
        <v>642</v>
      </c>
      <c r="C3218" s="40" t="s">
        <v>672</v>
      </c>
      <c r="D3218" s="40"/>
      <c r="E3218" s="40"/>
      <c r="F3218" s="40"/>
      <c r="G3218" s="51">
        <v>3574962</v>
      </c>
      <c r="H3218" s="51"/>
      <c r="I3218" s="52" t="s">
        <v>606</v>
      </c>
      <c r="J3218" s="52"/>
      <c r="K3218" s="52"/>
      <c r="L3218" s="52"/>
      <c r="M3218" s="53" t="s">
        <v>674</v>
      </c>
      <c r="N3218" s="53"/>
      <c r="O3218" s="53"/>
      <c r="P3218" s="53" t="s">
        <v>679</v>
      </c>
      <c r="Q3218" s="53"/>
      <c r="R3218" s="53"/>
      <c r="S3218" s="54">
        <v>6.09</v>
      </c>
      <c r="T3218" s="54"/>
      <c r="V3218" s="5">
        <v>0</v>
      </c>
      <c r="W3218" s="4" t="s">
        <v>643</v>
      </c>
      <c r="X3218" s="55" t="s">
        <v>644</v>
      </c>
      <c r="Y3218" s="55"/>
      <c r="Z3218" s="55"/>
      <c r="AA3218" s="55"/>
      <c r="AB3218" s="56">
        <v>0</v>
      </c>
      <c r="AC3218" s="56"/>
    </row>
    <row r="3219" spans="1:29" ht="11.1" customHeight="1" x14ac:dyDescent="0.15">
      <c r="A3219" s="6" t="s">
        <v>642</v>
      </c>
      <c r="C3219" s="40" t="s">
        <v>672</v>
      </c>
      <c r="D3219" s="40"/>
      <c r="E3219" s="40"/>
      <c r="F3219" s="40"/>
      <c r="G3219" s="51">
        <v>3578699</v>
      </c>
      <c r="H3219" s="51"/>
      <c r="I3219" s="52" t="s">
        <v>607</v>
      </c>
      <c r="J3219" s="52"/>
      <c r="K3219" s="52"/>
      <c r="L3219" s="52"/>
      <c r="M3219" s="53" t="s">
        <v>674</v>
      </c>
      <c r="N3219" s="53"/>
      <c r="O3219" s="53"/>
      <c r="P3219" s="53" t="s">
        <v>678</v>
      </c>
      <c r="Q3219" s="53"/>
      <c r="R3219" s="53"/>
      <c r="S3219" s="54">
        <v>5.21</v>
      </c>
      <c r="T3219" s="54"/>
      <c r="V3219" s="5">
        <v>0</v>
      </c>
      <c r="W3219" s="4" t="s">
        <v>643</v>
      </c>
      <c r="X3219" s="55" t="s">
        <v>644</v>
      </c>
      <c r="Y3219" s="55"/>
      <c r="Z3219" s="55"/>
      <c r="AA3219" s="55"/>
      <c r="AB3219" s="56">
        <v>0</v>
      </c>
      <c r="AC3219" s="56"/>
    </row>
    <row r="3220" spans="1:29" ht="11.1" customHeight="1" x14ac:dyDescent="0.15">
      <c r="A3220" s="6" t="s">
        <v>642</v>
      </c>
      <c r="C3220" s="40" t="s">
        <v>672</v>
      </c>
      <c r="D3220" s="40"/>
      <c r="E3220" s="40"/>
      <c r="F3220" s="40"/>
      <c r="G3220" s="51">
        <v>3578702</v>
      </c>
      <c r="H3220" s="51"/>
      <c r="I3220" s="52" t="s">
        <v>607</v>
      </c>
      <c r="J3220" s="52"/>
      <c r="K3220" s="52"/>
      <c r="L3220" s="52"/>
      <c r="M3220" s="53" t="s">
        <v>674</v>
      </c>
      <c r="N3220" s="53"/>
      <c r="O3220" s="53"/>
      <c r="P3220" s="53" t="s">
        <v>679</v>
      </c>
      <c r="Q3220" s="53"/>
      <c r="R3220" s="53"/>
      <c r="S3220" s="54">
        <v>6</v>
      </c>
      <c r="T3220" s="54"/>
      <c r="V3220" s="5">
        <v>0</v>
      </c>
      <c r="W3220" s="4" t="s">
        <v>643</v>
      </c>
      <c r="X3220" s="55" t="s">
        <v>644</v>
      </c>
      <c r="Y3220" s="55"/>
      <c r="Z3220" s="55"/>
      <c r="AA3220" s="55"/>
      <c r="AB3220" s="56">
        <v>0</v>
      </c>
      <c r="AC3220" s="56"/>
    </row>
    <row r="3221" spans="1:29" ht="11.1" customHeight="1" x14ac:dyDescent="0.15">
      <c r="A3221" s="6" t="s">
        <v>642</v>
      </c>
      <c r="C3221" s="40" t="s">
        <v>672</v>
      </c>
      <c r="D3221" s="40"/>
      <c r="E3221" s="40"/>
      <c r="F3221" s="40"/>
      <c r="G3221" s="51">
        <v>3582447</v>
      </c>
      <c r="H3221" s="51"/>
      <c r="I3221" s="52" t="s">
        <v>609</v>
      </c>
      <c r="J3221" s="52"/>
      <c r="K3221" s="52"/>
      <c r="L3221" s="52"/>
      <c r="M3221" s="53" t="s">
        <v>674</v>
      </c>
      <c r="N3221" s="53"/>
      <c r="O3221" s="53"/>
      <c r="P3221" s="53" t="s">
        <v>678</v>
      </c>
      <c r="Q3221" s="53"/>
      <c r="R3221" s="53"/>
      <c r="S3221" s="54">
        <v>5.61</v>
      </c>
      <c r="T3221" s="54"/>
      <c r="V3221" s="5">
        <v>0</v>
      </c>
      <c r="W3221" s="4" t="s">
        <v>643</v>
      </c>
      <c r="X3221" s="55" t="s">
        <v>644</v>
      </c>
      <c r="Y3221" s="55"/>
      <c r="Z3221" s="55"/>
      <c r="AA3221" s="55"/>
      <c r="AB3221" s="56">
        <v>0</v>
      </c>
      <c r="AC3221" s="56"/>
    </row>
    <row r="3222" spans="1:29" ht="11.1" customHeight="1" x14ac:dyDescent="0.15">
      <c r="A3222" s="6" t="s">
        <v>642</v>
      </c>
      <c r="C3222" s="40" t="s">
        <v>672</v>
      </c>
      <c r="D3222" s="40"/>
      <c r="E3222" s="40"/>
      <c r="F3222" s="40"/>
      <c r="G3222" s="51">
        <v>3582485</v>
      </c>
      <c r="H3222" s="51"/>
      <c r="I3222" s="52" t="s">
        <v>609</v>
      </c>
      <c r="J3222" s="52"/>
      <c r="K3222" s="52"/>
      <c r="L3222" s="52"/>
      <c r="M3222" s="53" t="s">
        <v>674</v>
      </c>
      <c r="N3222" s="53"/>
      <c r="O3222" s="53"/>
      <c r="P3222" s="53" t="s">
        <v>679</v>
      </c>
      <c r="Q3222" s="53"/>
      <c r="R3222" s="53"/>
      <c r="S3222" s="54">
        <v>5.94</v>
      </c>
      <c r="T3222" s="54"/>
      <c r="V3222" s="5">
        <v>0</v>
      </c>
      <c r="W3222" s="4" t="s">
        <v>643</v>
      </c>
      <c r="X3222" s="55" t="s">
        <v>644</v>
      </c>
      <c r="Y3222" s="55"/>
      <c r="Z3222" s="55"/>
      <c r="AA3222" s="55"/>
      <c r="AB3222" s="56">
        <v>0</v>
      </c>
      <c r="AC3222" s="56"/>
    </row>
    <row r="3223" spans="1:29" ht="11.1" customHeight="1" x14ac:dyDescent="0.15">
      <c r="A3223" s="6" t="s">
        <v>642</v>
      </c>
      <c r="C3223" s="40" t="s">
        <v>672</v>
      </c>
      <c r="D3223" s="40"/>
      <c r="E3223" s="40"/>
      <c r="F3223" s="40"/>
      <c r="G3223" s="51">
        <v>3585747</v>
      </c>
      <c r="H3223" s="51"/>
      <c r="I3223" s="52" t="s">
        <v>610</v>
      </c>
      <c r="J3223" s="52"/>
      <c r="K3223" s="52"/>
      <c r="L3223" s="52"/>
      <c r="M3223" s="53" t="s">
        <v>674</v>
      </c>
      <c r="N3223" s="53"/>
      <c r="O3223" s="53"/>
      <c r="P3223" s="53" t="s">
        <v>678</v>
      </c>
      <c r="Q3223" s="53"/>
      <c r="R3223" s="53"/>
      <c r="S3223" s="54">
        <v>5.41</v>
      </c>
      <c r="T3223" s="54"/>
      <c r="V3223" s="5">
        <v>0</v>
      </c>
      <c r="W3223" s="4" t="s">
        <v>643</v>
      </c>
      <c r="X3223" s="55" t="s">
        <v>644</v>
      </c>
      <c r="Y3223" s="55"/>
      <c r="Z3223" s="55"/>
      <c r="AA3223" s="55"/>
      <c r="AB3223" s="56">
        <v>0</v>
      </c>
      <c r="AC3223" s="56"/>
    </row>
    <row r="3224" spans="1:29" ht="11.1" customHeight="1" x14ac:dyDescent="0.15">
      <c r="A3224" s="6" t="s">
        <v>642</v>
      </c>
      <c r="C3224" s="40" t="s">
        <v>672</v>
      </c>
      <c r="D3224" s="40"/>
      <c r="E3224" s="40"/>
      <c r="F3224" s="40"/>
      <c r="G3224" s="51">
        <v>3585750</v>
      </c>
      <c r="H3224" s="51"/>
      <c r="I3224" s="52" t="s">
        <v>610</v>
      </c>
      <c r="J3224" s="52"/>
      <c r="K3224" s="52"/>
      <c r="L3224" s="52"/>
      <c r="M3224" s="53" t="s">
        <v>674</v>
      </c>
      <c r="N3224" s="53"/>
      <c r="O3224" s="53"/>
      <c r="P3224" s="53" t="s">
        <v>675</v>
      </c>
      <c r="Q3224" s="53"/>
      <c r="R3224" s="53"/>
      <c r="S3224" s="54">
        <v>6.38</v>
      </c>
      <c r="T3224" s="54"/>
      <c r="V3224" s="5">
        <v>0</v>
      </c>
      <c r="W3224" s="4" t="s">
        <v>643</v>
      </c>
      <c r="X3224" s="55" t="s">
        <v>644</v>
      </c>
      <c r="Y3224" s="55"/>
      <c r="Z3224" s="55"/>
      <c r="AA3224" s="55"/>
      <c r="AB3224" s="56">
        <v>0</v>
      </c>
      <c r="AC3224" s="56"/>
    </row>
    <row r="3225" spans="1:29" ht="11.1" customHeight="1" x14ac:dyDescent="0.15">
      <c r="A3225" s="6" t="s">
        <v>642</v>
      </c>
      <c r="C3225" s="40" t="s">
        <v>672</v>
      </c>
      <c r="D3225" s="40"/>
      <c r="E3225" s="40"/>
      <c r="F3225" s="40"/>
      <c r="G3225" s="51">
        <v>3589501</v>
      </c>
      <c r="H3225" s="51"/>
      <c r="I3225" s="52" t="s">
        <v>611</v>
      </c>
      <c r="J3225" s="52"/>
      <c r="K3225" s="52"/>
      <c r="L3225" s="52"/>
      <c r="M3225" s="53" t="s">
        <v>674</v>
      </c>
      <c r="N3225" s="53"/>
      <c r="O3225" s="53"/>
      <c r="P3225" s="53" t="s">
        <v>675</v>
      </c>
      <c r="Q3225" s="53"/>
      <c r="R3225" s="53"/>
      <c r="S3225" s="54">
        <v>5.5</v>
      </c>
      <c r="T3225" s="54"/>
      <c r="V3225" s="5">
        <v>0</v>
      </c>
      <c r="W3225" s="4" t="s">
        <v>643</v>
      </c>
      <c r="X3225" s="55" t="s">
        <v>644</v>
      </c>
      <c r="Y3225" s="55"/>
      <c r="Z3225" s="55"/>
      <c r="AA3225" s="55"/>
      <c r="AB3225" s="56">
        <v>0</v>
      </c>
      <c r="AC3225" s="56"/>
    </row>
    <row r="3226" spans="1:29" ht="11.1" customHeight="1" x14ac:dyDescent="0.15">
      <c r="A3226" s="6" t="s">
        <v>642</v>
      </c>
      <c r="C3226" s="40" t="s">
        <v>672</v>
      </c>
      <c r="D3226" s="40"/>
      <c r="E3226" s="40"/>
      <c r="F3226" s="40"/>
      <c r="G3226" s="51">
        <v>3589569</v>
      </c>
      <c r="H3226" s="51"/>
      <c r="I3226" s="52" t="s">
        <v>611</v>
      </c>
      <c r="J3226" s="52"/>
      <c r="K3226" s="52"/>
      <c r="L3226" s="52"/>
      <c r="M3226" s="53" t="s">
        <v>674</v>
      </c>
      <c r="N3226" s="53"/>
      <c r="O3226" s="53"/>
      <c r="P3226" s="53" t="s">
        <v>678</v>
      </c>
      <c r="Q3226" s="53"/>
      <c r="R3226" s="53"/>
      <c r="S3226" s="54">
        <v>4.53</v>
      </c>
      <c r="T3226" s="54"/>
      <c r="V3226" s="5">
        <v>0</v>
      </c>
      <c r="W3226" s="4" t="s">
        <v>643</v>
      </c>
      <c r="X3226" s="55" t="s">
        <v>644</v>
      </c>
      <c r="Y3226" s="55"/>
      <c r="Z3226" s="55"/>
      <c r="AA3226" s="55"/>
      <c r="AB3226" s="56">
        <v>0</v>
      </c>
      <c r="AC3226" s="56"/>
    </row>
    <row r="3227" spans="1:29" ht="11.1" customHeight="1" x14ac:dyDescent="0.15">
      <c r="A3227" s="6" t="s">
        <v>642</v>
      </c>
      <c r="C3227" s="40" t="s">
        <v>672</v>
      </c>
      <c r="D3227" s="40"/>
      <c r="E3227" s="40"/>
      <c r="F3227" s="40"/>
      <c r="G3227" s="51">
        <v>3593271</v>
      </c>
      <c r="H3227" s="51"/>
      <c r="I3227" s="52" t="s">
        <v>612</v>
      </c>
      <c r="J3227" s="52"/>
      <c r="K3227" s="52"/>
      <c r="L3227" s="52"/>
      <c r="M3227" s="53" t="s">
        <v>674</v>
      </c>
      <c r="N3227" s="53"/>
      <c r="O3227" s="53"/>
      <c r="P3227" s="53" t="s">
        <v>678</v>
      </c>
      <c r="Q3227" s="53"/>
      <c r="R3227" s="53"/>
      <c r="S3227" s="54">
        <v>5.83</v>
      </c>
      <c r="T3227" s="54"/>
      <c r="V3227" s="5">
        <v>0</v>
      </c>
      <c r="W3227" s="4" t="s">
        <v>643</v>
      </c>
      <c r="X3227" s="55" t="s">
        <v>644</v>
      </c>
      <c r="Y3227" s="55"/>
      <c r="Z3227" s="55"/>
      <c r="AA3227" s="55"/>
      <c r="AB3227" s="56">
        <v>0</v>
      </c>
      <c r="AC3227" s="56"/>
    </row>
    <row r="3228" spans="1:29" ht="11.1" customHeight="1" x14ac:dyDescent="0.15">
      <c r="A3228" s="6" t="s">
        <v>642</v>
      </c>
      <c r="C3228" s="40" t="s">
        <v>672</v>
      </c>
      <c r="D3228" s="40"/>
      <c r="E3228" s="40"/>
      <c r="F3228" s="40"/>
      <c r="G3228" s="51">
        <v>3593272</v>
      </c>
      <c r="H3228" s="51"/>
      <c r="I3228" s="52" t="s">
        <v>612</v>
      </c>
      <c r="J3228" s="52"/>
      <c r="K3228" s="52"/>
      <c r="L3228" s="52"/>
      <c r="M3228" s="53" t="s">
        <v>674</v>
      </c>
      <c r="N3228" s="53"/>
      <c r="O3228" s="53"/>
      <c r="P3228" s="53" t="s">
        <v>676</v>
      </c>
      <c r="Q3228" s="53"/>
      <c r="R3228" s="53"/>
      <c r="S3228" s="54">
        <v>6.59</v>
      </c>
      <c r="T3228" s="54"/>
      <c r="V3228" s="5">
        <v>0</v>
      </c>
      <c r="W3228" s="4" t="s">
        <v>643</v>
      </c>
      <c r="X3228" s="55" t="s">
        <v>644</v>
      </c>
      <c r="Y3228" s="55"/>
      <c r="Z3228" s="55"/>
      <c r="AA3228" s="55"/>
      <c r="AB3228" s="56">
        <v>0</v>
      </c>
      <c r="AC3228" s="56"/>
    </row>
    <row r="3229" spans="1:29" ht="11.1" customHeight="1" x14ac:dyDescent="0.15">
      <c r="A3229" s="6" t="s">
        <v>642</v>
      </c>
      <c r="C3229" s="40" t="s">
        <v>672</v>
      </c>
      <c r="D3229" s="40"/>
      <c r="E3229" s="40"/>
      <c r="F3229" s="40"/>
      <c r="G3229" s="51">
        <v>3596946</v>
      </c>
      <c r="H3229" s="51"/>
      <c r="I3229" s="52" t="s">
        <v>613</v>
      </c>
      <c r="J3229" s="52"/>
      <c r="K3229" s="52"/>
      <c r="L3229" s="52"/>
      <c r="M3229" s="53" t="s">
        <v>674</v>
      </c>
      <c r="N3229" s="53"/>
      <c r="O3229" s="53"/>
      <c r="P3229" s="53" t="s">
        <v>675</v>
      </c>
      <c r="Q3229" s="53"/>
      <c r="R3229" s="53"/>
      <c r="S3229" s="54">
        <v>6.11</v>
      </c>
      <c r="T3229" s="54"/>
      <c r="V3229" s="5">
        <v>0</v>
      </c>
      <c r="W3229" s="4" t="s">
        <v>643</v>
      </c>
      <c r="X3229" s="55" t="s">
        <v>644</v>
      </c>
      <c r="Y3229" s="55"/>
      <c r="Z3229" s="55"/>
      <c r="AA3229" s="55"/>
      <c r="AB3229" s="56">
        <v>0</v>
      </c>
      <c r="AC3229" s="56"/>
    </row>
    <row r="3230" spans="1:29" ht="11.1" customHeight="1" x14ac:dyDescent="0.15">
      <c r="A3230" s="6" t="s">
        <v>642</v>
      </c>
      <c r="C3230" s="40" t="s">
        <v>672</v>
      </c>
      <c r="D3230" s="40"/>
      <c r="E3230" s="40"/>
      <c r="F3230" s="40"/>
      <c r="G3230" s="51">
        <v>3596949</v>
      </c>
      <c r="H3230" s="51"/>
      <c r="I3230" s="52" t="s">
        <v>613</v>
      </c>
      <c r="J3230" s="52"/>
      <c r="K3230" s="52"/>
      <c r="L3230" s="52"/>
      <c r="M3230" s="53" t="s">
        <v>674</v>
      </c>
      <c r="N3230" s="53"/>
      <c r="O3230" s="53"/>
      <c r="P3230" s="53" t="s">
        <v>676</v>
      </c>
      <c r="Q3230" s="53"/>
      <c r="R3230" s="53"/>
      <c r="S3230" s="54">
        <v>6.82</v>
      </c>
      <c r="T3230" s="54"/>
      <c r="V3230" s="5">
        <v>0</v>
      </c>
      <c r="W3230" s="4" t="s">
        <v>643</v>
      </c>
      <c r="X3230" s="55" t="s">
        <v>644</v>
      </c>
      <c r="Y3230" s="55"/>
      <c r="Z3230" s="55"/>
      <c r="AA3230" s="55"/>
      <c r="AB3230" s="56">
        <v>0</v>
      </c>
      <c r="AC3230" s="56"/>
    </row>
    <row r="3231" spans="1:29" ht="11.1" customHeight="1" x14ac:dyDescent="0.15">
      <c r="A3231" s="6" t="s">
        <v>642</v>
      </c>
      <c r="C3231" s="40" t="s">
        <v>672</v>
      </c>
      <c r="D3231" s="40"/>
      <c r="E3231" s="40"/>
      <c r="F3231" s="40"/>
      <c r="G3231" s="51">
        <v>3600801</v>
      </c>
      <c r="H3231" s="51"/>
      <c r="I3231" s="52" t="s">
        <v>614</v>
      </c>
      <c r="J3231" s="52"/>
      <c r="K3231" s="52"/>
      <c r="L3231" s="52"/>
      <c r="M3231" s="53" t="s">
        <v>674</v>
      </c>
      <c r="N3231" s="53"/>
      <c r="O3231" s="53"/>
      <c r="P3231" s="53" t="s">
        <v>676</v>
      </c>
      <c r="Q3231" s="53"/>
      <c r="R3231" s="53"/>
      <c r="S3231" s="54">
        <v>6.5</v>
      </c>
      <c r="T3231" s="54"/>
      <c r="V3231" s="5">
        <v>0</v>
      </c>
      <c r="W3231" s="4" t="s">
        <v>643</v>
      </c>
      <c r="X3231" s="55" t="s">
        <v>644</v>
      </c>
      <c r="Y3231" s="55"/>
      <c r="Z3231" s="55"/>
      <c r="AA3231" s="55"/>
      <c r="AB3231" s="56">
        <v>0</v>
      </c>
      <c r="AC3231" s="56"/>
    </row>
    <row r="3232" spans="1:29" ht="11.1" customHeight="1" x14ac:dyDescent="0.15">
      <c r="A3232" s="6" t="s">
        <v>642</v>
      </c>
      <c r="C3232" s="40" t="s">
        <v>672</v>
      </c>
      <c r="D3232" s="40"/>
      <c r="E3232" s="40"/>
      <c r="F3232" s="40"/>
      <c r="G3232" s="51">
        <v>3600802</v>
      </c>
      <c r="H3232" s="51"/>
      <c r="I3232" s="52" t="s">
        <v>614</v>
      </c>
      <c r="J3232" s="52"/>
      <c r="K3232" s="52"/>
      <c r="L3232" s="52"/>
      <c r="M3232" s="53" t="s">
        <v>674</v>
      </c>
      <c r="N3232" s="53"/>
      <c r="O3232" s="53"/>
      <c r="P3232" s="53" t="s">
        <v>675</v>
      </c>
      <c r="Q3232" s="53"/>
      <c r="R3232" s="53"/>
      <c r="S3232" s="54">
        <v>5.45</v>
      </c>
      <c r="T3232" s="54"/>
      <c r="V3232" s="5">
        <v>0</v>
      </c>
      <c r="W3232" s="4" t="s">
        <v>643</v>
      </c>
      <c r="X3232" s="55" t="s">
        <v>644</v>
      </c>
      <c r="Y3232" s="55"/>
      <c r="Z3232" s="55"/>
      <c r="AA3232" s="55"/>
      <c r="AB3232" s="56">
        <v>0</v>
      </c>
      <c r="AC3232" s="56"/>
    </row>
    <row r="3233" spans="1:29" ht="11.1" customHeight="1" x14ac:dyDescent="0.15">
      <c r="A3233" s="6" t="s">
        <v>642</v>
      </c>
      <c r="C3233" s="40" t="s">
        <v>672</v>
      </c>
      <c r="D3233" s="40"/>
      <c r="E3233" s="40"/>
      <c r="F3233" s="40"/>
      <c r="G3233" s="51">
        <v>3604349</v>
      </c>
      <c r="H3233" s="51"/>
      <c r="I3233" s="52" t="s">
        <v>615</v>
      </c>
      <c r="J3233" s="52"/>
      <c r="K3233" s="52"/>
      <c r="L3233" s="52"/>
      <c r="M3233" s="53" t="s">
        <v>674</v>
      </c>
      <c r="N3233" s="53"/>
      <c r="O3233" s="53"/>
      <c r="P3233" s="53" t="s">
        <v>675</v>
      </c>
      <c r="Q3233" s="53"/>
      <c r="R3233" s="53"/>
      <c r="S3233" s="54">
        <v>5.81</v>
      </c>
      <c r="T3233" s="54"/>
      <c r="V3233" s="5">
        <v>0</v>
      </c>
      <c r="W3233" s="4" t="s">
        <v>643</v>
      </c>
      <c r="X3233" s="55" t="s">
        <v>644</v>
      </c>
      <c r="Y3233" s="55"/>
      <c r="Z3233" s="55"/>
      <c r="AA3233" s="55"/>
      <c r="AB3233" s="56">
        <v>0</v>
      </c>
      <c r="AC3233" s="56"/>
    </row>
    <row r="3234" spans="1:29" ht="11.1" customHeight="1" x14ac:dyDescent="0.15">
      <c r="A3234" s="6" t="s">
        <v>642</v>
      </c>
      <c r="C3234" s="40" t="s">
        <v>672</v>
      </c>
      <c r="D3234" s="40"/>
      <c r="E3234" s="40"/>
      <c r="F3234" s="40"/>
      <c r="G3234" s="51">
        <v>3604354</v>
      </c>
      <c r="H3234" s="51"/>
      <c r="I3234" s="52" t="s">
        <v>615</v>
      </c>
      <c r="J3234" s="52"/>
      <c r="K3234" s="52"/>
      <c r="L3234" s="52"/>
      <c r="M3234" s="53" t="s">
        <v>674</v>
      </c>
      <c r="N3234" s="53"/>
      <c r="O3234" s="53"/>
      <c r="P3234" s="53" t="s">
        <v>676</v>
      </c>
      <c r="Q3234" s="53"/>
      <c r="R3234" s="53"/>
      <c r="S3234" s="54">
        <v>6.24</v>
      </c>
      <c r="T3234" s="54"/>
      <c r="V3234" s="5">
        <v>0</v>
      </c>
      <c r="W3234" s="4" t="s">
        <v>643</v>
      </c>
      <c r="X3234" s="55" t="s">
        <v>644</v>
      </c>
      <c r="Y3234" s="55"/>
      <c r="Z3234" s="55"/>
      <c r="AA3234" s="55"/>
      <c r="AB3234" s="56">
        <v>0</v>
      </c>
      <c r="AC3234" s="56"/>
    </row>
    <row r="3235" spans="1:29" ht="11.1" customHeight="1" x14ac:dyDescent="0.15">
      <c r="A3235" s="6" t="s">
        <v>642</v>
      </c>
      <c r="C3235" s="40" t="s">
        <v>672</v>
      </c>
      <c r="D3235" s="40"/>
      <c r="E3235" s="40"/>
      <c r="F3235" s="40"/>
      <c r="G3235" s="51">
        <v>3608436</v>
      </c>
      <c r="H3235" s="51"/>
      <c r="I3235" s="52" t="s">
        <v>616</v>
      </c>
      <c r="J3235" s="52"/>
      <c r="K3235" s="52"/>
      <c r="L3235" s="52"/>
      <c r="M3235" s="53" t="s">
        <v>674</v>
      </c>
      <c r="N3235" s="53"/>
      <c r="O3235" s="53"/>
      <c r="P3235" s="53" t="s">
        <v>678</v>
      </c>
      <c r="Q3235" s="53"/>
      <c r="R3235" s="53"/>
      <c r="S3235" s="54">
        <v>5.31</v>
      </c>
      <c r="T3235" s="54"/>
      <c r="V3235" s="5">
        <v>0</v>
      </c>
      <c r="W3235" s="4" t="s">
        <v>643</v>
      </c>
      <c r="X3235" s="55" t="s">
        <v>644</v>
      </c>
      <c r="Y3235" s="55"/>
      <c r="Z3235" s="55"/>
      <c r="AA3235" s="55"/>
      <c r="AB3235" s="56">
        <v>0</v>
      </c>
      <c r="AC3235" s="56"/>
    </row>
    <row r="3236" spans="1:29" ht="11.1" customHeight="1" x14ac:dyDescent="0.15">
      <c r="A3236" s="6" t="s">
        <v>642</v>
      </c>
      <c r="C3236" s="40" t="s">
        <v>672</v>
      </c>
      <c r="D3236" s="40"/>
      <c r="E3236" s="40"/>
      <c r="F3236" s="40"/>
      <c r="G3236" s="51">
        <v>3608437</v>
      </c>
      <c r="H3236" s="51"/>
      <c r="I3236" s="52" t="s">
        <v>616</v>
      </c>
      <c r="J3236" s="52"/>
      <c r="K3236" s="52"/>
      <c r="L3236" s="52"/>
      <c r="M3236" s="53" t="s">
        <v>674</v>
      </c>
      <c r="N3236" s="53"/>
      <c r="O3236" s="53"/>
      <c r="P3236" s="53" t="s">
        <v>679</v>
      </c>
      <c r="Q3236" s="53"/>
      <c r="R3236" s="53"/>
      <c r="S3236" s="54">
        <v>5.56</v>
      </c>
      <c r="T3236" s="54"/>
      <c r="V3236" s="5">
        <v>0</v>
      </c>
      <c r="W3236" s="4" t="s">
        <v>643</v>
      </c>
      <c r="X3236" s="55" t="s">
        <v>644</v>
      </c>
      <c r="Y3236" s="55"/>
      <c r="Z3236" s="55"/>
      <c r="AA3236" s="55"/>
      <c r="AB3236" s="56">
        <v>0</v>
      </c>
      <c r="AC3236" s="56"/>
    </row>
    <row r="3237" spans="1:29" ht="11.1" customHeight="1" x14ac:dyDescent="0.15">
      <c r="A3237" s="6" t="s">
        <v>642</v>
      </c>
      <c r="C3237" s="40" t="s">
        <v>672</v>
      </c>
      <c r="D3237" s="40"/>
      <c r="E3237" s="40"/>
      <c r="F3237" s="40"/>
      <c r="G3237" s="51">
        <v>3612196</v>
      </c>
      <c r="H3237" s="51"/>
      <c r="I3237" s="52" t="s">
        <v>617</v>
      </c>
      <c r="J3237" s="52"/>
      <c r="K3237" s="52"/>
      <c r="L3237" s="52"/>
      <c r="M3237" s="53" t="s">
        <v>674</v>
      </c>
      <c r="N3237" s="53"/>
      <c r="O3237" s="53"/>
      <c r="P3237" s="53" t="s">
        <v>679</v>
      </c>
      <c r="Q3237" s="53"/>
      <c r="R3237" s="53"/>
      <c r="S3237" s="54">
        <v>5.84</v>
      </c>
      <c r="T3237" s="54"/>
      <c r="V3237" s="5">
        <v>0</v>
      </c>
      <c r="W3237" s="4" t="s">
        <v>643</v>
      </c>
      <c r="X3237" s="55" t="s">
        <v>644</v>
      </c>
      <c r="Y3237" s="55"/>
      <c r="Z3237" s="55"/>
      <c r="AA3237" s="55"/>
      <c r="AB3237" s="56">
        <v>0</v>
      </c>
      <c r="AC3237" s="56"/>
    </row>
    <row r="3238" spans="1:29" ht="11.1" customHeight="1" x14ac:dyDescent="0.15">
      <c r="A3238" s="6" t="s">
        <v>642</v>
      </c>
      <c r="C3238" s="40" t="s">
        <v>672</v>
      </c>
      <c r="D3238" s="40"/>
      <c r="E3238" s="40"/>
      <c r="F3238" s="40"/>
      <c r="G3238" s="51">
        <v>3612197</v>
      </c>
      <c r="H3238" s="51"/>
      <c r="I3238" s="52" t="s">
        <v>617</v>
      </c>
      <c r="J3238" s="52"/>
      <c r="K3238" s="52"/>
      <c r="L3238" s="52"/>
      <c r="M3238" s="53" t="s">
        <v>674</v>
      </c>
      <c r="N3238" s="53"/>
      <c r="O3238" s="53"/>
      <c r="P3238" s="53" t="s">
        <v>678</v>
      </c>
      <c r="Q3238" s="53"/>
      <c r="R3238" s="53"/>
      <c r="S3238" s="54">
        <v>5.12</v>
      </c>
      <c r="T3238" s="54"/>
      <c r="V3238" s="5">
        <v>0</v>
      </c>
      <c r="W3238" s="4" t="s">
        <v>643</v>
      </c>
      <c r="X3238" s="55" t="s">
        <v>644</v>
      </c>
      <c r="Y3238" s="55"/>
      <c r="Z3238" s="55"/>
      <c r="AA3238" s="55"/>
      <c r="AB3238" s="56">
        <v>0</v>
      </c>
      <c r="AC3238" s="56"/>
    </row>
    <row r="3239" spans="1:29" ht="11.1" customHeight="1" x14ac:dyDescent="0.15">
      <c r="A3239" s="6" t="s">
        <v>642</v>
      </c>
      <c r="C3239" s="40" t="s">
        <v>672</v>
      </c>
      <c r="D3239" s="40"/>
      <c r="E3239" s="40"/>
      <c r="F3239" s="40"/>
      <c r="G3239" s="51">
        <v>3615942</v>
      </c>
      <c r="H3239" s="51"/>
      <c r="I3239" s="52" t="s">
        <v>618</v>
      </c>
      <c r="J3239" s="52"/>
      <c r="K3239" s="52"/>
      <c r="L3239" s="52"/>
      <c r="M3239" s="53" t="s">
        <v>674</v>
      </c>
      <c r="N3239" s="53"/>
      <c r="O3239" s="53"/>
      <c r="P3239" s="53" t="s">
        <v>678</v>
      </c>
      <c r="Q3239" s="53"/>
      <c r="R3239" s="53"/>
      <c r="S3239" s="54">
        <v>4.84</v>
      </c>
      <c r="T3239" s="54"/>
      <c r="V3239" s="5">
        <v>0</v>
      </c>
      <c r="W3239" s="4" t="s">
        <v>643</v>
      </c>
      <c r="X3239" s="55" t="s">
        <v>644</v>
      </c>
      <c r="Y3239" s="55"/>
      <c r="Z3239" s="55"/>
      <c r="AA3239" s="55"/>
      <c r="AB3239" s="56">
        <v>0</v>
      </c>
      <c r="AC3239" s="56"/>
    </row>
    <row r="3240" spans="1:29" ht="11.1" customHeight="1" x14ac:dyDescent="0.15">
      <c r="A3240" s="6" t="s">
        <v>642</v>
      </c>
      <c r="C3240" s="40" t="s">
        <v>672</v>
      </c>
      <c r="D3240" s="40"/>
      <c r="E3240" s="40"/>
      <c r="F3240" s="40"/>
      <c r="G3240" s="51">
        <v>3615948</v>
      </c>
      <c r="H3240" s="51"/>
      <c r="I3240" s="52" t="s">
        <v>618</v>
      </c>
      <c r="J3240" s="52"/>
      <c r="K3240" s="52"/>
      <c r="L3240" s="52"/>
      <c r="M3240" s="53" t="s">
        <v>674</v>
      </c>
      <c r="N3240" s="53"/>
      <c r="O3240" s="53"/>
      <c r="P3240" s="53" t="s">
        <v>679</v>
      </c>
      <c r="Q3240" s="53"/>
      <c r="R3240" s="53"/>
      <c r="S3240" s="54">
        <v>6.34</v>
      </c>
      <c r="T3240" s="54"/>
      <c r="V3240" s="5">
        <v>0</v>
      </c>
      <c r="W3240" s="4" t="s">
        <v>643</v>
      </c>
      <c r="X3240" s="55" t="s">
        <v>644</v>
      </c>
      <c r="Y3240" s="55"/>
      <c r="Z3240" s="55"/>
      <c r="AA3240" s="55"/>
      <c r="AB3240" s="56">
        <v>0</v>
      </c>
      <c r="AC3240" s="56"/>
    </row>
    <row r="3241" spans="1:29" ht="11.1" customHeight="1" x14ac:dyDescent="0.15">
      <c r="A3241" s="6" t="s">
        <v>642</v>
      </c>
      <c r="C3241" s="40" t="s">
        <v>672</v>
      </c>
      <c r="D3241" s="40"/>
      <c r="E3241" s="40"/>
      <c r="F3241" s="40"/>
      <c r="G3241" s="51">
        <v>3619587</v>
      </c>
      <c r="H3241" s="51"/>
      <c r="I3241" s="52" t="s">
        <v>661</v>
      </c>
      <c r="J3241" s="52"/>
      <c r="K3241" s="52"/>
      <c r="L3241" s="52"/>
      <c r="M3241" s="53" t="s">
        <v>674</v>
      </c>
      <c r="N3241" s="53"/>
      <c r="O3241" s="53"/>
      <c r="P3241" s="53" t="s">
        <v>678</v>
      </c>
      <c r="Q3241" s="53"/>
      <c r="R3241" s="53"/>
      <c r="S3241" s="54">
        <v>5.09</v>
      </c>
      <c r="T3241" s="54"/>
      <c r="V3241" s="5">
        <v>0</v>
      </c>
      <c r="W3241" s="4" t="s">
        <v>643</v>
      </c>
      <c r="X3241" s="55" t="s">
        <v>644</v>
      </c>
      <c r="Y3241" s="55"/>
      <c r="Z3241" s="55"/>
      <c r="AA3241" s="55"/>
      <c r="AB3241" s="56">
        <v>0</v>
      </c>
      <c r="AC3241" s="56"/>
    </row>
    <row r="3242" spans="1:29" ht="11.1" customHeight="1" x14ac:dyDescent="0.15">
      <c r="A3242" s="6" t="s">
        <v>642</v>
      </c>
      <c r="C3242" s="40" t="s">
        <v>672</v>
      </c>
      <c r="D3242" s="40"/>
      <c r="E3242" s="40"/>
      <c r="F3242" s="40"/>
      <c r="G3242" s="51">
        <v>3619595</v>
      </c>
      <c r="H3242" s="51"/>
      <c r="I3242" s="52" t="s">
        <v>661</v>
      </c>
      <c r="J3242" s="52"/>
      <c r="K3242" s="52"/>
      <c r="L3242" s="52"/>
      <c r="M3242" s="53" t="s">
        <v>674</v>
      </c>
      <c r="N3242" s="53"/>
      <c r="O3242" s="53"/>
      <c r="P3242" s="53" t="s">
        <v>679</v>
      </c>
      <c r="Q3242" s="53"/>
      <c r="R3242" s="53"/>
      <c r="S3242" s="54">
        <v>5.09</v>
      </c>
      <c r="T3242" s="54"/>
      <c r="V3242" s="5">
        <v>0</v>
      </c>
      <c r="W3242" s="4" t="s">
        <v>643</v>
      </c>
      <c r="X3242" s="55" t="s">
        <v>644</v>
      </c>
      <c r="Y3242" s="55"/>
      <c r="Z3242" s="55"/>
      <c r="AA3242" s="55"/>
      <c r="AB3242" s="56">
        <v>0</v>
      </c>
      <c r="AC3242" s="56"/>
    </row>
    <row r="3243" spans="1:29" ht="11.1" customHeight="1" x14ac:dyDescent="0.15">
      <c r="A3243" s="6" t="s">
        <v>642</v>
      </c>
      <c r="C3243" s="40" t="s">
        <v>672</v>
      </c>
      <c r="D3243" s="40"/>
      <c r="E3243" s="40"/>
      <c r="F3243" s="40"/>
      <c r="G3243" s="51">
        <v>3623108</v>
      </c>
      <c r="H3243" s="51"/>
      <c r="I3243" s="52" t="s">
        <v>619</v>
      </c>
      <c r="J3243" s="52"/>
      <c r="K3243" s="52"/>
      <c r="L3243" s="52"/>
      <c r="M3243" s="53" t="s">
        <v>674</v>
      </c>
      <c r="N3243" s="53"/>
      <c r="O3243" s="53"/>
      <c r="P3243" s="53" t="s">
        <v>679</v>
      </c>
      <c r="Q3243" s="53"/>
      <c r="R3243" s="53"/>
      <c r="S3243" s="54">
        <v>5.62</v>
      </c>
      <c r="T3243" s="54"/>
      <c r="V3243" s="5">
        <v>0</v>
      </c>
      <c r="W3243" s="4" t="s">
        <v>643</v>
      </c>
      <c r="X3243" s="55" t="s">
        <v>644</v>
      </c>
      <c r="Y3243" s="55"/>
      <c r="Z3243" s="55"/>
      <c r="AA3243" s="55"/>
      <c r="AB3243" s="56">
        <v>0</v>
      </c>
      <c r="AC3243" s="56"/>
    </row>
    <row r="3244" spans="1:29" ht="11.1" customHeight="1" x14ac:dyDescent="0.15">
      <c r="A3244" s="6" t="s">
        <v>642</v>
      </c>
      <c r="C3244" s="40" t="s">
        <v>672</v>
      </c>
      <c r="D3244" s="40"/>
      <c r="E3244" s="40"/>
      <c r="F3244" s="40"/>
      <c r="G3244" s="51">
        <v>3623110</v>
      </c>
      <c r="H3244" s="51"/>
      <c r="I3244" s="52" t="s">
        <v>619</v>
      </c>
      <c r="J3244" s="52"/>
      <c r="K3244" s="52"/>
      <c r="L3244" s="52"/>
      <c r="M3244" s="53" t="s">
        <v>674</v>
      </c>
      <c r="N3244" s="53"/>
      <c r="O3244" s="53"/>
      <c r="P3244" s="53" t="s">
        <v>678</v>
      </c>
      <c r="Q3244" s="53"/>
      <c r="R3244" s="53"/>
      <c r="S3244" s="54">
        <v>4.88</v>
      </c>
      <c r="T3244" s="54"/>
      <c r="V3244" s="5">
        <v>0</v>
      </c>
      <c r="W3244" s="4" t="s">
        <v>643</v>
      </c>
      <c r="X3244" s="55" t="s">
        <v>644</v>
      </c>
      <c r="Y3244" s="55"/>
      <c r="Z3244" s="55"/>
      <c r="AA3244" s="55"/>
      <c r="AB3244" s="56">
        <v>0</v>
      </c>
      <c r="AC3244" s="56"/>
    </row>
    <row r="3245" spans="1:29" ht="11.1" customHeight="1" x14ac:dyDescent="0.15">
      <c r="A3245" s="6" t="s">
        <v>642</v>
      </c>
      <c r="C3245" s="40" t="s">
        <v>672</v>
      </c>
      <c r="D3245" s="40"/>
      <c r="E3245" s="40"/>
      <c r="F3245" s="40"/>
      <c r="G3245" s="51">
        <v>3626780</v>
      </c>
      <c r="H3245" s="51"/>
      <c r="I3245" s="52" t="s">
        <v>621</v>
      </c>
      <c r="J3245" s="52"/>
      <c r="K3245" s="52"/>
      <c r="L3245" s="52"/>
      <c r="M3245" s="53" t="s">
        <v>674</v>
      </c>
      <c r="N3245" s="53"/>
      <c r="O3245" s="53"/>
      <c r="P3245" s="53" t="s">
        <v>679</v>
      </c>
      <c r="Q3245" s="53"/>
      <c r="R3245" s="53"/>
      <c r="S3245" s="54">
        <v>5.41</v>
      </c>
      <c r="T3245" s="54"/>
      <c r="V3245" s="5">
        <v>0</v>
      </c>
      <c r="W3245" s="4" t="s">
        <v>643</v>
      </c>
      <c r="X3245" s="55" t="s">
        <v>644</v>
      </c>
      <c r="Y3245" s="55"/>
      <c r="Z3245" s="55"/>
      <c r="AA3245" s="55"/>
      <c r="AB3245" s="56">
        <v>0</v>
      </c>
      <c r="AC3245" s="56"/>
    </row>
    <row r="3246" spans="1:29" ht="11.1" customHeight="1" x14ac:dyDescent="0.15">
      <c r="A3246" s="6" t="s">
        <v>642</v>
      </c>
      <c r="C3246" s="40" t="s">
        <v>672</v>
      </c>
      <c r="D3246" s="40"/>
      <c r="E3246" s="40"/>
      <c r="F3246" s="40"/>
      <c r="G3246" s="51">
        <v>3626797</v>
      </c>
      <c r="H3246" s="51"/>
      <c r="I3246" s="52" t="s">
        <v>621</v>
      </c>
      <c r="J3246" s="52"/>
      <c r="K3246" s="52"/>
      <c r="L3246" s="52"/>
      <c r="M3246" s="53" t="s">
        <v>674</v>
      </c>
      <c r="N3246" s="53"/>
      <c r="O3246" s="53"/>
      <c r="P3246" s="53" t="s">
        <v>678</v>
      </c>
      <c r="Q3246" s="53"/>
      <c r="R3246" s="53"/>
      <c r="S3246" s="54">
        <v>5.26</v>
      </c>
      <c r="T3246" s="54"/>
      <c r="V3246" s="5">
        <v>0</v>
      </c>
      <c r="W3246" s="4" t="s">
        <v>643</v>
      </c>
      <c r="X3246" s="55" t="s">
        <v>644</v>
      </c>
      <c r="Y3246" s="55"/>
      <c r="Z3246" s="55"/>
      <c r="AA3246" s="55"/>
      <c r="AB3246" s="56">
        <v>0</v>
      </c>
      <c r="AC3246" s="56"/>
    </row>
    <row r="3247" spans="1:29" ht="11.1" customHeight="1" x14ac:dyDescent="0.15">
      <c r="A3247" s="6" t="s">
        <v>642</v>
      </c>
      <c r="C3247" s="40" t="s">
        <v>672</v>
      </c>
      <c r="D3247" s="40"/>
      <c r="E3247" s="40"/>
      <c r="F3247" s="40"/>
      <c r="G3247" s="51">
        <v>3630252</v>
      </c>
      <c r="H3247" s="51"/>
      <c r="I3247" s="52" t="s">
        <v>622</v>
      </c>
      <c r="J3247" s="52"/>
      <c r="K3247" s="52"/>
      <c r="L3247" s="52"/>
      <c r="M3247" s="53" t="s">
        <v>674</v>
      </c>
      <c r="N3247" s="53"/>
      <c r="O3247" s="53"/>
      <c r="P3247" s="53" t="s">
        <v>679</v>
      </c>
      <c r="Q3247" s="53"/>
      <c r="R3247" s="53"/>
      <c r="S3247" s="54">
        <v>5.88</v>
      </c>
      <c r="T3247" s="54"/>
      <c r="V3247" s="5">
        <v>0</v>
      </c>
      <c r="W3247" s="4" t="s">
        <v>643</v>
      </c>
      <c r="X3247" s="55" t="s">
        <v>644</v>
      </c>
      <c r="Y3247" s="55"/>
      <c r="Z3247" s="55"/>
      <c r="AA3247" s="55"/>
      <c r="AB3247" s="56">
        <v>0</v>
      </c>
      <c r="AC3247" s="56"/>
    </row>
    <row r="3248" spans="1:29" ht="11.1" customHeight="1" x14ac:dyDescent="0.15">
      <c r="A3248" s="6" t="s">
        <v>642</v>
      </c>
      <c r="C3248" s="40" t="s">
        <v>672</v>
      </c>
      <c r="D3248" s="40"/>
      <c r="E3248" s="40"/>
      <c r="F3248" s="40"/>
      <c r="G3248" s="51">
        <v>3630268</v>
      </c>
      <c r="H3248" s="51"/>
      <c r="I3248" s="52" t="s">
        <v>622</v>
      </c>
      <c r="J3248" s="52"/>
      <c r="K3248" s="52"/>
      <c r="L3248" s="52"/>
      <c r="M3248" s="53" t="s">
        <v>674</v>
      </c>
      <c r="N3248" s="53"/>
      <c r="O3248" s="53"/>
      <c r="P3248" s="53" t="s">
        <v>678</v>
      </c>
      <c r="Q3248" s="53"/>
      <c r="R3248" s="53"/>
      <c r="S3248" s="54">
        <v>4.84</v>
      </c>
      <c r="T3248" s="54"/>
      <c r="V3248" s="5">
        <v>0</v>
      </c>
      <c r="W3248" s="4" t="s">
        <v>643</v>
      </c>
      <c r="X3248" s="55" t="s">
        <v>644</v>
      </c>
      <c r="Y3248" s="55"/>
      <c r="Z3248" s="55"/>
      <c r="AA3248" s="55"/>
      <c r="AB3248" s="56">
        <v>0</v>
      </c>
      <c r="AC3248" s="56"/>
    </row>
    <row r="3249" spans="1:31" ht="11.1" customHeight="1" x14ac:dyDescent="0.15">
      <c r="A3249" s="6" t="s">
        <v>642</v>
      </c>
      <c r="C3249" s="40" t="s">
        <v>672</v>
      </c>
      <c r="D3249" s="40"/>
      <c r="E3249" s="40"/>
      <c r="F3249" s="40"/>
      <c r="G3249" s="51">
        <v>3633948</v>
      </c>
      <c r="H3249" s="51"/>
      <c r="I3249" s="52" t="s">
        <v>623</v>
      </c>
      <c r="J3249" s="52"/>
      <c r="K3249" s="52"/>
      <c r="L3249" s="52"/>
      <c r="M3249" s="53" t="s">
        <v>674</v>
      </c>
      <c r="N3249" s="53"/>
      <c r="O3249" s="53"/>
      <c r="P3249" s="53" t="s">
        <v>679</v>
      </c>
      <c r="Q3249" s="53"/>
      <c r="R3249" s="53"/>
      <c r="S3249" s="54">
        <v>6.01</v>
      </c>
      <c r="T3249" s="54"/>
      <c r="V3249" s="5">
        <v>0</v>
      </c>
      <c r="W3249" s="4" t="s">
        <v>643</v>
      </c>
      <c r="X3249" s="55" t="s">
        <v>644</v>
      </c>
      <c r="Y3249" s="55"/>
      <c r="Z3249" s="55"/>
      <c r="AA3249" s="55"/>
      <c r="AB3249" s="56">
        <v>0</v>
      </c>
      <c r="AC3249" s="56"/>
    </row>
    <row r="3250" spans="1:31" ht="11.1" customHeight="1" x14ac:dyDescent="0.15">
      <c r="A3250" s="6" t="s">
        <v>642</v>
      </c>
      <c r="C3250" s="40" t="s">
        <v>672</v>
      </c>
      <c r="D3250" s="40"/>
      <c r="E3250" s="40"/>
      <c r="F3250" s="40"/>
      <c r="G3250" s="51">
        <v>3633954</v>
      </c>
      <c r="H3250" s="51"/>
      <c r="I3250" s="52" t="s">
        <v>623</v>
      </c>
      <c r="J3250" s="52"/>
      <c r="K3250" s="52"/>
      <c r="L3250" s="52"/>
      <c r="M3250" s="53" t="s">
        <v>674</v>
      </c>
      <c r="N3250" s="53"/>
      <c r="O3250" s="53"/>
      <c r="P3250" s="53" t="s">
        <v>678</v>
      </c>
      <c r="Q3250" s="53"/>
      <c r="R3250" s="53"/>
      <c r="S3250" s="54">
        <v>4.79</v>
      </c>
      <c r="T3250" s="54"/>
      <c r="V3250" s="5">
        <v>0</v>
      </c>
      <c r="W3250" s="4" t="s">
        <v>643</v>
      </c>
      <c r="X3250" s="55" t="s">
        <v>644</v>
      </c>
      <c r="Y3250" s="55"/>
      <c r="Z3250" s="55"/>
      <c r="AA3250" s="55"/>
      <c r="AB3250" s="56">
        <v>0</v>
      </c>
      <c r="AC3250" s="56"/>
    </row>
    <row r="3251" spans="1:31" ht="11.1" customHeight="1" x14ac:dyDescent="0.15">
      <c r="A3251" s="6" t="s">
        <v>642</v>
      </c>
      <c r="C3251" s="40" t="s">
        <v>672</v>
      </c>
      <c r="D3251" s="40"/>
      <c r="E3251" s="40"/>
      <c r="F3251" s="40"/>
      <c r="G3251" s="51">
        <v>3637161</v>
      </c>
      <c r="H3251" s="51"/>
      <c r="I3251" s="52" t="s">
        <v>624</v>
      </c>
      <c r="J3251" s="52"/>
      <c r="K3251" s="52"/>
      <c r="L3251" s="52"/>
      <c r="M3251" s="53" t="s">
        <v>674</v>
      </c>
      <c r="N3251" s="53"/>
      <c r="O3251" s="53"/>
      <c r="P3251" s="53" t="s">
        <v>679</v>
      </c>
      <c r="Q3251" s="53"/>
      <c r="R3251" s="53"/>
      <c r="S3251" s="54">
        <v>7.18</v>
      </c>
      <c r="T3251" s="54"/>
      <c r="V3251" s="5">
        <v>0</v>
      </c>
      <c r="W3251" s="4" t="s">
        <v>643</v>
      </c>
      <c r="X3251" s="55" t="s">
        <v>644</v>
      </c>
      <c r="Y3251" s="55"/>
      <c r="Z3251" s="55"/>
      <c r="AA3251" s="55"/>
      <c r="AB3251" s="56">
        <v>0</v>
      </c>
      <c r="AC3251" s="56"/>
    </row>
    <row r="3252" spans="1:31" ht="11.1" customHeight="1" x14ac:dyDescent="0.15">
      <c r="A3252" s="6" t="s">
        <v>642</v>
      </c>
      <c r="C3252" s="40" t="s">
        <v>672</v>
      </c>
      <c r="D3252" s="40"/>
      <c r="E3252" s="40"/>
      <c r="F3252" s="40"/>
      <c r="G3252" s="51">
        <v>3637163</v>
      </c>
      <c r="H3252" s="51"/>
      <c r="I3252" s="52" t="s">
        <v>624</v>
      </c>
      <c r="J3252" s="52"/>
      <c r="K3252" s="52"/>
      <c r="L3252" s="52"/>
      <c r="M3252" s="53" t="s">
        <v>674</v>
      </c>
      <c r="N3252" s="53"/>
      <c r="O3252" s="53"/>
      <c r="P3252" s="53" t="s">
        <v>678</v>
      </c>
      <c r="Q3252" s="53"/>
      <c r="R3252" s="53"/>
      <c r="S3252" s="54">
        <v>5.5</v>
      </c>
      <c r="T3252" s="54"/>
      <c r="V3252" s="5">
        <v>0</v>
      </c>
      <c r="W3252" s="4" t="s">
        <v>643</v>
      </c>
      <c r="X3252" s="55" t="s">
        <v>644</v>
      </c>
      <c r="Y3252" s="55"/>
      <c r="Z3252" s="55"/>
      <c r="AA3252" s="55"/>
      <c r="AB3252" s="56">
        <v>0</v>
      </c>
      <c r="AC3252" s="56"/>
    </row>
    <row r="3253" spans="1:31" ht="11.1" customHeight="1" x14ac:dyDescent="0.15">
      <c r="A3253" s="6" t="s">
        <v>642</v>
      </c>
      <c r="C3253" s="40" t="s">
        <v>672</v>
      </c>
      <c r="D3253" s="40"/>
      <c r="E3253" s="40"/>
      <c r="F3253" s="40"/>
      <c r="G3253" s="51">
        <v>3640986</v>
      </c>
      <c r="H3253" s="51"/>
      <c r="I3253" s="52" t="s">
        <v>625</v>
      </c>
      <c r="J3253" s="52"/>
      <c r="K3253" s="52"/>
      <c r="L3253" s="52"/>
      <c r="M3253" s="53" t="s">
        <v>674</v>
      </c>
      <c r="N3253" s="53"/>
      <c r="O3253" s="53"/>
      <c r="P3253" s="53" t="s">
        <v>679</v>
      </c>
      <c r="Q3253" s="53"/>
      <c r="R3253" s="53"/>
      <c r="S3253" s="54">
        <v>5.4</v>
      </c>
      <c r="T3253" s="54"/>
      <c r="V3253" s="5">
        <v>0</v>
      </c>
      <c r="W3253" s="4" t="s">
        <v>643</v>
      </c>
      <c r="X3253" s="55" t="s">
        <v>644</v>
      </c>
      <c r="Y3253" s="55"/>
      <c r="Z3253" s="55"/>
      <c r="AA3253" s="55"/>
      <c r="AB3253" s="56">
        <v>0</v>
      </c>
      <c r="AC3253" s="56"/>
    </row>
    <row r="3254" spans="1:31" ht="11.1" customHeight="1" x14ac:dyDescent="0.15">
      <c r="A3254" s="6" t="s">
        <v>642</v>
      </c>
      <c r="C3254" s="40" t="s">
        <v>672</v>
      </c>
      <c r="D3254" s="40"/>
      <c r="E3254" s="40"/>
      <c r="F3254" s="40"/>
      <c r="G3254" s="51">
        <v>3640991</v>
      </c>
      <c r="H3254" s="51"/>
      <c r="I3254" s="52" t="s">
        <v>625</v>
      </c>
      <c r="J3254" s="52"/>
      <c r="K3254" s="52"/>
      <c r="L3254" s="52"/>
      <c r="M3254" s="53" t="s">
        <v>674</v>
      </c>
      <c r="N3254" s="53"/>
      <c r="O3254" s="53"/>
      <c r="P3254" s="53" t="s">
        <v>678</v>
      </c>
      <c r="Q3254" s="53"/>
      <c r="R3254" s="53"/>
      <c r="S3254" s="54">
        <v>5.13</v>
      </c>
      <c r="T3254" s="54"/>
      <c r="V3254" s="5">
        <v>0</v>
      </c>
      <c r="W3254" s="4" t="s">
        <v>643</v>
      </c>
      <c r="X3254" s="55" t="s">
        <v>644</v>
      </c>
      <c r="Y3254" s="55"/>
      <c r="Z3254" s="55"/>
      <c r="AA3254" s="55"/>
      <c r="AB3254" s="56">
        <v>0</v>
      </c>
      <c r="AC3254" s="56"/>
    </row>
    <row r="3255" spans="1:31" ht="2.1" customHeight="1" x14ac:dyDescent="0.15"/>
    <row r="3256" spans="1:31" ht="13.9" customHeight="1" x14ac:dyDescent="0.15">
      <c r="Q3256" s="37" t="s">
        <v>684</v>
      </c>
      <c r="R3256" s="37"/>
      <c r="S3256" s="37"/>
      <c r="AA3256" s="57" t="s">
        <v>604</v>
      </c>
      <c r="AB3256" s="57"/>
      <c r="AC3256" s="57"/>
      <c r="AD3256" s="57"/>
      <c r="AE3256" s="57"/>
    </row>
    <row r="3257" spans="1:31" ht="13.9" customHeight="1" x14ac:dyDescent="0.15">
      <c r="A3257" s="2" t="s">
        <v>648</v>
      </c>
      <c r="C3257" s="40" t="s">
        <v>649</v>
      </c>
      <c r="D3257" s="40"/>
      <c r="E3257" s="40"/>
      <c r="G3257" s="41" t="s">
        <v>650</v>
      </c>
      <c r="H3257" s="41"/>
      <c r="I3257" s="40" t="s">
        <v>651</v>
      </c>
      <c r="J3257" s="40"/>
      <c r="K3257" s="40"/>
      <c r="L3257" s="40"/>
      <c r="M3257" s="40" t="s">
        <v>652</v>
      </c>
      <c r="N3257" s="40"/>
      <c r="O3257" s="40"/>
      <c r="P3257" s="40" t="s">
        <v>653</v>
      </c>
      <c r="Q3257" s="40"/>
      <c r="R3257" s="40"/>
      <c r="S3257" s="42" t="s">
        <v>654</v>
      </c>
      <c r="T3257" s="42"/>
      <c r="V3257" s="3" t="s">
        <v>655</v>
      </c>
      <c r="Z3257" s="42" t="s">
        <v>656</v>
      </c>
      <c r="AA3257" s="42"/>
      <c r="AB3257" s="42" t="s">
        <v>657</v>
      </c>
      <c r="AC3257" s="42"/>
    </row>
    <row r="3258" spans="1:31" ht="0.75" customHeight="1" x14ac:dyDescent="0.15">
      <c r="A3258" s="43" t="s">
        <v>642</v>
      </c>
      <c r="B3258" s="1" t="s">
        <v>643</v>
      </c>
      <c r="C3258" s="44" t="s">
        <v>672</v>
      </c>
      <c r="D3258" s="44"/>
      <c r="E3258" s="44"/>
      <c r="F3258" s="44"/>
      <c r="G3258" s="45">
        <v>3644451</v>
      </c>
      <c r="H3258" s="45"/>
      <c r="I3258" s="46" t="s">
        <v>626</v>
      </c>
      <c r="J3258" s="46"/>
      <c r="K3258" s="46"/>
      <c r="L3258" s="46"/>
      <c r="M3258" s="47" t="s">
        <v>674</v>
      </c>
      <c r="N3258" s="47"/>
      <c r="O3258" s="47"/>
      <c r="P3258" s="47" t="s">
        <v>678</v>
      </c>
      <c r="Q3258" s="47"/>
      <c r="R3258" s="47"/>
      <c r="S3258" s="48">
        <v>4.67</v>
      </c>
      <c r="T3258" s="48"/>
      <c r="U3258" s="1" t="s">
        <v>643</v>
      </c>
      <c r="V3258" s="48">
        <v>0</v>
      </c>
      <c r="W3258" s="47" t="s">
        <v>643</v>
      </c>
      <c r="X3258" s="49" t="s">
        <v>644</v>
      </c>
      <c r="Y3258" s="49"/>
      <c r="Z3258" s="49"/>
      <c r="AA3258" s="49"/>
      <c r="AB3258" s="50">
        <v>0</v>
      </c>
      <c r="AC3258" s="50"/>
      <c r="AD3258" s="1" t="s">
        <v>643</v>
      </c>
    </row>
    <row r="3259" spans="1:31" ht="10.35" customHeight="1" x14ac:dyDescent="0.15">
      <c r="A3259" s="43"/>
      <c r="C3259" s="44"/>
      <c r="D3259" s="44"/>
      <c r="E3259" s="44"/>
      <c r="F3259" s="44"/>
      <c r="G3259" s="45"/>
      <c r="H3259" s="45"/>
      <c r="I3259" s="46"/>
      <c r="J3259" s="46"/>
      <c r="K3259" s="46"/>
      <c r="L3259" s="46"/>
      <c r="M3259" s="47"/>
      <c r="N3259" s="47"/>
      <c r="O3259" s="47"/>
      <c r="P3259" s="47"/>
      <c r="Q3259" s="47"/>
      <c r="R3259" s="47"/>
      <c r="S3259" s="48"/>
      <c r="T3259" s="48"/>
      <c r="V3259" s="48"/>
      <c r="W3259" s="47"/>
      <c r="X3259" s="49"/>
      <c r="Y3259" s="49"/>
      <c r="Z3259" s="49"/>
      <c r="AA3259" s="49"/>
      <c r="AB3259" s="50"/>
      <c r="AC3259" s="50"/>
    </row>
    <row r="3260" spans="1:31" ht="11.1" customHeight="1" x14ac:dyDescent="0.15">
      <c r="A3260" s="6" t="s">
        <v>642</v>
      </c>
      <c r="C3260" s="40" t="s">
        <v>672</v>
      </c>
      <c r="D3260" s="40"/>
      <c r="E3260" s="40"/>
      <c r="F3260" s="40"/>
      <c r="G3260" s="51">
        <v>3644503</v>
      </c>
      <c r="H3260" s="51"/>
      <c r="I3260" s="52" t="s">
        <v>626</v>
      </c>
      <c r="J3260" s="52"/>
      <c r="K3260" s="52"/>
      <c r="L3260" s="52"/>
      <c r="M3260" s="53" t="s">
        <v>674</v>
      </c>
      <c r="N3260" s="53"/>
      <c r="O3260" s="53"/>
      <c r="P3260" s="53" t="s">
        <v>679</v>
      </c>
      <c r="Q3260" s="53"/>
      <c r="R3260" s="53"/>
      <c r="S3260" s="54">
        <v>4.7</v>
      </c>
      <c r="T3260" s="54"/>
      <c r="V3260" s="5">
        <v>0</v>
      </c>
      <c r="W3260" s="4" t="s">
        <v>643</v>
      </c>
      <c r="X3260" s="55" t="s">
        <v>644</v>
      </c>
      <c r="Y3260" s="55"/>
      <c r="Z3260" s="55"/>
      <c r="AA3260" s="55"/>
      <c r="AB3260" s="56">
        <v>0</v>
      </c>
      <c r="AC3260" s="56"/>
    </row>
    <row r="3261" spans="1:31" ht="11.1" customHeight="1" x14ac:dyDescent="0.15">
      <c r="A3261" s="6" t="s">
        <v>642</v>
      </c>
      <c r="C3261" s="40" t="s">
        <v>672</v>
      </c>
      <c r="D3261" s="40"/>
      <c r="E3261" s="40"/>
      <c r="F3261" s="40"/>
      <c r="G3261" s="51">
        <v>3648053</v>
      </c>
      <c r="H3261" s="51"/>
      <c r="I3261" s="52" t="s">
        <v>627</v>
      </c>
      <c r="J3261" s="52"/>
      <c r="K3261" s="52"/>
      <c r="L3261" s="52"/>
      <c r="M3261" s="53" t="s">
        <v>674</v>
      </c>
      <c r="N3261" s="53"/>
      <c r="O3261" s="53"/>
      <c r="P3261" s="53" t="s">
        <v>678</v>
      </c>
      <c r="Q3261" s="53"/>
      <c r="R3261" s="53"/>
      <c r="S3261" s="54">
        <v>4.7</v>
      </c>
      <c r="T3261" s="54"/>
      <c r="V3261" s="5">
        <v>0</v>
      </c>
      <c r="W3261" s="4" t="s">
        <v>643</v>
      </c>
      <c r="X3261" s="55" t="s">
        <v>644</v>
      </c>
      <c r="Y3261" s="55"/>
      <c r="Z3261" s="55"/>
      <c r="AA3261" s="55"/>
      <c r="AB3261" s="56">
        <v>0</v>
      </c>
      <c r="AC3261" s="56"/>
    </row>
    <row r="3262" spans="1:31" ht="11.1" customHeight="1" x14ac:dyDescent="0.15">
      <c r="A3262" s="6" t="s">
        <v>642</v>
      </c>
      <c r="C3262" s="40" t="s">
        <v>672</v>
      </c>
      <c r="D3262" s="40"/>
      <c r="E3262" s="40"/>
      <c r="F3262" s="40"/>
      <c r="G3262" s="51">
        <v>3648067</v>
      </c>
      <c r="H3262" s="51"/>
      <c r="I3262" s="52" t="s">
        <v>627</v>
      </c>
      <c r="J3262" s="52"/>
      <c r="K3262" s="52"/>
      <c r="L3262" s="52"/>
      <c r="M3262" s="53" t="s">
        <v>674</v>
      </c>
      <c r="N3262" s="53"/>
      <c r="O3262" s="53"/>
      <c r="P3262" s="53" t="s">
        <v>679</v>
      </c>
      <c r="Q3262" s="53"/>
      <c r="R3262" s="53"/>
      <c r="S3262" s="54">
        <v>5.64</v>
      </c>
      <c r="T3262" s="54"/>
      <c r="V3262" s="5">
        <v>0</v>
      </c>
      <c r="W3262" s="4" t="s">
        <v>643</v>
      </c>
      <c r="X3262" s="55" t="s">
        <v>644</v>
      </c>
      <c r="Y3262" s="55"/>
      <c r="Z3262" s="55"/>
      <c r="AA3262" s="55"/>
      <c r="AB3262" s="56">
        <v>0</v>
      </c>
      <c r="AC3262" s="56"/>
    </row>
    <row r="3263" spans="1:31" ht="11.1" customHeight="1" x14ac:dyDescent="0.15">
      <c r="A3263" s="6" t="s">
        <v>642</v>
      </c>
      <c r="C3263" s="40" t="s">
        <v>672</v>
      </c>
      <c r="D3263" s="40"/>
      <c r="E3263" s="40"/>
      <c r="F3263" s="40"/>
      <c r="G3263" s="51">
        <v>3651584</v>
      </c>
      <c r="H3263" s="51"/>
      <c r="I3263" s="52" t="s">
        <v>628</v>
      </c>
      <c r="J3263" s="52"/>
      <c r="K3263" s="52"/>
      <c r="L3263" s="52"/>
      <c r="M3263" s="53" t="s">
        <v>674</v>
      </c>
      <c r="N3263" s="53"/>
      <c r="O3263" s="53"/>
      <c r="P3263" s="53" t="s">
        <v>679</v>
      </c>
      <c r="Q3263" s="53"/>
      <c r="R3263" s="53"/>
      <c r="S3263" s="54">
        <v>5.09</v>
      </c>
      <c r="T3263" s="54"/>
      <c r="V3263" s="5">
        <v>0</v>
      </c>
      <c r="W3263" s="4" t="s">
        <v>643</v>
      </c>
      <c r="X3263" s="55" t="s">
        <v>644</v>
      </c>
      <c r="Y3263" s="55"/>
      <c r="Z3263" s="55"/>
      <c r="AA3263" s="55"/>
      <c r="AB3263" s="56">
        <v>0</v>
      </c>
      <c r="AC3263" s="56"/>
    </row>
    <row r="3264" spans="1:31" ht="11.1" customHeight="1" x14ac:dyDescent="0.15">
      <c r="A3264" s="6" t="s">
        <v>642</v>
      </c>
      <c r="C3264" s="40" t="s">
        <v>672</v>
      </c>
      <c r="D3264" s="40"/>
      <c r="E3264" s="40"/>
      <c r="F3264" s="40"/>
      <c r="G3264" s="51">
        <v>3651587</v>
      </c>
      <c r="H3264" s="51"/>
      <c r="I3264" s="52" t="s">
        <v>628</v>
      </c>
      <c r="J3264" s="52"/>
      <c r="K3264" s="52"/>
      <c r="L3264" s="52"/>
      <c r="M3264" s="53" t="s">
        <v>674</v>
      </c>
      <c r="N3264" s="53"/>
      <c r="O3264" s="53"/>
      <c r="P3264" s="53" t="s">
        <v>678</v>
      </c>
      <c r="Q3264" s="53"/>
      <c r="R3264" s="53"/>
      <c r="S3264" s="54">
        <v>4.7300000000000004</v>
      </c>
      <c r="T3264" s="54"/>
      <c r="V3264" s="5">
        <v>0</v>
      </c>
      <c r="W3264" s="4" t="s">
        <v>643</v>
      </c>
      <c r="X3264" s="55" t="s">
        <v>644</v>
      </c>
      <c r="Y3264" s="55"/>
      <c r="Z3264" s="55"/>
      <c r="AA3264" s="55"/>
      <c r="AB3264" s="56">
        <v>0</v>
      </c>
      <c r="AC3264" s="56"/>
    </row>
    <row r="3265" spans="1:29" ht="11.1" customHeight="1" x14ac:dyDescent="0.15">
      <c r="A3265" s="6" t="s">
        <v>642</v>
      </c>
      <c r="C3265" s="40" t="s">
        <v>672</v>
      </c>
      <c r="D3265" s="40"/>
      <c r="E3265" s="40"/>
      <c r="F3265" s="40"/>
      <c r="G3265" s="51">
        <v>3654597</v>
      </c>
      <c r="H3265" s="51"/>
      <c r="I3265" s="52" t="s">
        <v>630</v>
      </c>
      <c r="J3265" s="52"/>
      <c r="K3265" s="52"/>
      <c r="L3265" s="52"/>
      <c r="M3265" s="53" t="s">
        <v>674</v>
      </c>
      <c r="N3265" s="53"/>
      <c r="O3265" s="53"/>
      <c r="P3265" s="53" t="s">
        <v>678</v>
      </c>
      <c r="Q3265" s="53"/>
      <c r="R3265" s="53"/>
      <c r="S3265" s="54">
        <v>4.74</v>
      </c>
      <c r="T3265" s="54"/>
      <c r="V3265" s="5">
        <v>0</v>
      </c>
      <c r="W3265" s="4" t="s">
        <v>643</v>
      </c>
      <c r="X3265" s="55" t="s">
        <v>644</v>
      </c>
      <c r="Y3265" s="55"/>
      <c r="Z3265" s="55"/>
      <c r="AA3265" s="55"/>
      <c r="AB3265" s="56">
        <v>0</v>
      </c>
      <c r="AC3265" s="56"/>
    </row>
    <row r="3266" spans="1:29" ht="11.1" customHeight="1" x14ac:dyDescent="0.15">
      <c r="A3266" s="6" t="s">
        <v>642</v>
      </c>
      <c r="C3266" s="40" t="s">
        <v>672</v>
      </c>
      <c r="D3266" s="40"/>
      <c r="E3266" s="40"/>
      <c r="F3266" s="40"/>
      <c r="G3266" s="51">
        <v>3654601</v>
      </c>
      <c r="H3266" s="51"/>
      <c r="I3266" s="52" t="s">
        <v>630</v>
      </c>
      <c r="J3266" s="52"/>
      <c r="K3266" s="52"/>
      <c r="L3266" s="52"/>
      <c r="M3266" s="53" t="s">
        <v>674</v>
      </c>
      <c r="N3266" s="53"/>
      <c r="O3266" s="53"/>
      <c r="P3266" s="53" t="s">
        <v>679</v>
      </c>
      <c r="Q3266" s="53"/>
      <c r="R3266" s="53"/>
      <c r="S3266" s="54">
        <v>5.47</v>
      </c>
      <c r="T3266" s="54"/>
      <c r="V3266" s="5">
        <v>0</v>
      </c>
      <c r="W3266" s="4" t="s">
        <v>643</v>
      </c>
      <c r="X3266" s="55" t="s">
        <v>644</v>
      </c>
      <c r="Y3266" s="55"/>
      <c r="Z3266" s="55"/>
      <c r="AA3266" s="55"/>
      <c r="AB3266" s="56">
        <v>0</v>
      </c>
      <c r="AC3266" s="56"/>
    </row>
    <row r="3267" spans="1:29" ht="11.1" customHeight="1" x14ac:dyDescent="0.15">
      <c r="A3267" s="6" t="s">
        <v>642</v>
      </c>
      <c r="C3267" s="40" t="s">
        <v>672</v>
      </c>
      <c r="D3267" s="40"/>
      <c r="E3267" s="40"/>
      <c r="F3267" s="40"/>
      <c r="G3267" s="51">
        <v>3657837</v>
      </c>
      <c r="H3267" s="51"/>
      <c r="I3267" s="52" t="s">
        <v>631</v>
      </c>
      <c r="J3267" s="52"/>
      <c r="K3267" s="52"/>
      <c r="L3267" s="52"/>
      <c r="M3267" s="53" t="s">
        <v>674</v>
      </c>
      <c r="N3267" s="53"/>
      <c r="O3267" s="53"/>
      <c r="P3267" s="53" t="s">
        <v>678</v>
      </c>
      <c r="Q3267" s="53"/>
      <c r="R3267" s="53"/>
      <c r="S3267" s="54">
        <v>4.32</v>
      </c>
      <c r="T3267" s="54"/>
      <c r="V3267" s="5">
        <v>0</v>
      </c>
      <c r="W3267" s="4" t="s">
        <v>643</v>
      </c>
      <c r="X3267" s="55" t="s">
        <v>644</v>
      </c>
      <c r="Y3267" s="55"/>
      <c r="Z3267" s="55"/>
      <c r="AA3267" s="55"/>
      <c r="AB3267" s="56">
        <v>0</v>
      </c>
      <c r="AC3267" s="56"/>
    </row>
    <row r="3268" spans="1:29" ht="11.1" customHeight="1" x14ac:dyDescent="0.15">
      <c r="A3268" s="6" t="s">
        <v>642</v>
      </c>
      <c r="C3268" s="40" t="s">
        <v>672</v>
      </c>
      <c r="D3268" s="40"/>
      <c r="E3268" s="40"/>
      <c r="F3268" s="40"/>
      <c r="G3268" s="51">
        <v>3657839</v>
      </c>
      <c r="H3268" s="51"/>
      <c r="I3268" s="52" t="s">
        <v>631</v>
      </c>
      <c r="J3268" s="52"/>
      <c r="K3268" s="52"/>
      <c r="L3268" s="52"/>
      <c r="M3268" s="53" t="s">
        <v>674</v>
      </c>
      <c r="N3268" s="53"/>
      <c r="O3268" s="53"/>
      <c r="P3268" s="53" t="s">
        <v>679</v>
      </c>
      <c r="Q3268" s="53"/>
      <c r="R3268" s="53"/>
      <c r="S3268" s="54">
        <v>5.18</v>
      </c>
      <c r="T3268" s="54"/>
      <c r="V3268" s="5">
        <v>0</v>
      </c>
      <c r="W3268" s="4" t="s">
        <v>643</v>
      </c>
      <c r="X3268" s="55" t="s">
        <v>644</v>
      </c>
      <c r="Y3268" s="55"/>
      <c r="Z3268" s="55"/>
      <c r="AA3268" s="55"/>
      <c r="AB3268" s="56">
        <v>0</v>
      </c>
      <c r="AC3268" s="56"/>
    </row>
    <row r="3269" spans="1:29" ht="11.1" customHeight="1" x14ac:dyDescent="0.15">
      <c r="A3269" s="6" t="s">
        <v>642</v>
      </c>
      <c r="C3269" s="40" t="s">
        <v>672</v>
      </c>
      <c r="D3269" s="40"/>
      <c r="E3269" s="40"/>
      <c r="F3269" s="40"/>
      <c r="G3269" s="51">
        <v>3661484</v>
      </c>
      <c r="H3269" s="51"/>
      <c r="I3269" s="52" t="s">
        <v>634</v>
      </c>
      <c r="J3269" s="52"/>
      <c r="K3269" s="52"/>
      <c r="L3269" s="52"/>
      <c r="M3269" s="53" t="s">
        <v>674</v>
      </c>
      <c r="N3269" s="53"/>
      <c r="O3269" s="53"/>
      <c r="P3269" s="53" t="s">
        <v>679</v>
      </c>
      <c r="Q3269" s="53"/>
      <c r="R3269" s="53"/>
      <c r="S3269" s="54">
        <v>5.8</v>
      </c>
      <c r="T3269" s="54"/>
      <c r="V3269" s="5">
        <v>0</v>
      </c>
      <c r="W3269" s="4" t="s">
        <v>643</v>
      </c>
      <c r="X3269" s="55" t="s">
        <v>644</v>
      </c>
      <c r="Y3269" s="55"/>
      <c r="Z3269" s="55"/>
      <c r="AA3269" s="55"/>
      <c r="AB3269" s="56">
        <v>0</v>
      </c>
      <c r="AC3269" s="56"/>
    </row>
    <row r="3270" spans="1:29" ht="11.1" customHeight="1" x14ac:dyDescent="0.15">
      <c r="A3270" s="6" t="s">
        <v>642</v>
      </c>
      <c r="C3270" s="40" t="s">
        <v>672</v>
      </c>
      <c r="D3270" s="40"/>
      <c r="E3270" s="40"/>
      <c r="F3270" s="40"/>
      <c r="G3270" s="51">
        <v>3661491</v>
      </c>
      <c r="H3270" s="51"/>
      <c r="I3270" s="52" t="s">
        <v>634</v>
      </c>
      <c r="J3270" s="52"/>
      <c r="K3270" s="52"/>
      <c r="L3270" s="52"/>
      <c r="M3270" s="53" t="s">
        <v>674</v>
      </c>
      <c r="N3270" s="53"/>
      <c r="O3270" s="53"/>
      <c r="P3270" s="53" t="s">
        <v>678</v>
      </c>
      <c r="Q3270" s="53"/>
      <c r="R3270" s="53"/>
      <c r="S3270" s="54">
        <v>4.7699999999999996</v>
      </c>
      <c r="T3270" s="54"/>
      <c r="V3270" s="5">
        <v>0</v>
      </c>
      <c r="W3270" s="4" t="s">
        <v>643</v>
      </c>
      <c r="X3270" s="55" t="s">
        <v>644</v>
      </c>
      <c r="Y3270" s="55"/>
      <c r="Z3270" s="55"/>
      <c r="AA3270" s="55"/>
      <c r="AB3270" s="56">
        <v>0</v>
      </c>
      <c r="AC3270" s="56"/>
    </row>
    <row r="3271" spans="1:29" ht="11.1" customHeight="1" x14ac:dyDescent="0.15">
      <c r="A3271" s="6" t="s">
        <v>642</v>
      </c>
      <c r="C3271" s="40" t="s">
        <v>672</v>
      </c>
      <c r="D3271" s="40"/>
      <c r="E3271" s="40"/>
      <c r="F3271" s="40"/>
      <c r="G3271" s="51">
        <v>3664901</v>
      </c>
      <c r="H3271" s="51"/>
      <c r="I3271" s="52" t="s">
        <v>635</v>
      </c>
      <c r="J3271" s="52"/>
      <c r="K3271" s="52"/>
      <c r="L3271" s="52"/>
      <c r="M3271" s="53" t="s">
        <v>674</v>
      </c>
      <c r="N3271" s="53"/>
      <c r="O3271" s="53"/>
      <c r="P3271" s="53" t="s">
        <v>678</v>
      </c>
      <c r="Q3271" s="53"/>
      <c r="R3271" s="53"/>
      <c r="S3271" s="54">
        <v>5.08</v>
      </c>
      <c r="T3271" s="54"/>
      <c r="V3271" s="5">
        <v>0</v>
      </c>
      <c r="W3271" s="4" t="s">
        <v>643</v>
      </c>
      <c r="X3271" s="55" t="s">
        <v>644</v>
      </c>
      <c r="Y3271" s="55"/>
      <c r="Z3271" s="55"/>
      <c r="AA3271" s="55"/>
      <c r="AB3271" s="56">
        <v>0</v>
      </c>
      <c r="AC3271" s="56"/>
    </row>
    <row r="3272" spans="1:29" ht="11.1" customHeight="1" x14ac:dyDescent="0.15">
      <c r="A3272" s="6" t="s">
        <v>642</v>
      </c>
      <c r="C3272" s="40" t="s">
        <v>672</v>
      </c>
      <c r="D3272" s="40"/>
      <c r="E3272" s="40"/>
      <c r="F3272" s="40"/>
      <c r="G3272" s="51">
        <v>3664903</v>
      </c>
      <c r="H3272" s="51"/>
      <c r="I3272" s="52" t="s">
        <v>635</v>
      </c>
      <c r="J3272" s="52"/>
      <c r="K3272" s="52"/>
      <c r="L3272" s="52"/>
      <c r="M3272" s="53" t="s">
        <v>674</v>
      </c>
      <c r="N3272" s="53"/>
      <c r="O3272" s="53"/>
      <c r="P3272" s="53" t="s">
        <v>679</v>
      </c>
      <c r="Q3272" s="53"/>
      <c r="R3272" s="53"/>
      <c r="S3272" s="54">
        <v>5.7</v>
      </c>
      <c r="T3272" s="54"/>
      <c r="V3272" s="5">
        <v>0</v>
      </c>
      <c r="W3272" s="4" t="s">
        <v>643</v>
      </c>
      <c r="X3272" s="55" t="s">
        <v>644</v>
      </c>
      <c r="Y3272" s="55"/>
      <c r="Z3272" s="55"/>
      <c r="AA3272" s="55"/>
      <c r="AB3272" s="56">
        <v>0</v>
      </c>
      <c r="AC3272" s="56"/>
    </row>
    <row r="3273" spans="1:29" ht="11.1" customHeight="1" x14ac:dyDescent="0.15">
      <c r="A3273" s="6" t="s">
        <v>642</v>
      </c>
      <c r="C3273" s="40" t="s">
        <v>672</v>
      </c>
      <c r="D3273" s="40"/>
      <c r="E3273" s="40"/>
      <c r="F3273" s="40"/>
      <c r="G3273" s="51">
        <v>3668322</v>
      </c>
      <c r="H3273" s="51"/>
      <c r="I3273" s="52" t="s">
        <v>665</v>
      </c>
      <c r="J3273" s="52"/>
      <c r="K3273" s="52"/>
      <c r="L3273" s="52"/>
      <c r="M3273" s="53" t="s">
        <v>674</v>
      </c>
      <c r="N3273" s="53"/>
      <c r="O3273" s="53"/>
      <c r="P3273" s="53" t="s">
        <v>679</v>
      </c>
      <c r="Q3273" s="53"/>
      <c r="R3273" s="53"/>
      <c r="S3273" s="54">
        <v>5.71</v>
      </c>
      <c r="T3273" s="54"/>
      <c r="V3273" s="5">
        <v>0</v>
      </c>
      <c r="W3273" s="4" t="s">
        <v>643</v>
      </c>
      <c r="X3273" s="55" t="s">
        <v>644</v>
      </c>
      <c r="Y3273" s="55"/>
      <c r="Z3273" s="55"/>
      <c r="AA3273" s="55"/>
      <c r="AB3273" s="56">
        <v>0</v>
      </c>
      <c r="AC3273" s="56"/>
    </row>
    <row r="3274" spans="1:29" ht="11.1" customHeight="1" x14ac:dyDescent="0.15">
      <c r="A3274" s="6" t="s">
        <v>642</v>
      </c>
      <c r="C3274" s="40" t="s">
        <v>672</v>
      </c>
      <c r="D3274" s="40"/>
      <c r="E3274" s="40"/>
      <c r="F3274" s="40"/>
      <c r="G3274" s="51">
        <v>3668344</v>
      </c>
      <c r="H3274" s="51"/>
      <c r="I3274" s="52" t="s">
        <v>665</v>
      </c>
      <c r="J3274" s="52"/>
      <c r="K3274" s="52"/>
      <c r="L3274" s="52"/>
      <c r="M3274" s="53" t="s">
        <v>674</v>
      </c>
      <c r="N3274" s="53"/>
      <c r="O3274" s="53"/>
      <c r="P3274" s="53" t="s">
        <v>678</v>
      </c>
      <c r="Q3274" s="53"/>
      <c r="R3274" s="53"/>
      <c r="S3274" s="54">
        <v>4.74</v>
      </c>
      <c r="T3274" s="54"/>
      <c r="V3274" s="5">
        <v>0</v>
      </c>
      <c r="W3274" s="4" t="s">
        <v>643</v>
      </c>
      <c r="X3274" s="55" t="s">
        <v>644</v>
      </c>
      <c r="Y3274" s="55"/>
      <c r="Z3274" s="55"/>
      <c r="AA3274" s="55"/>
      <c r="AB3274" s="56">
        <v>0</v>
      </c>
      <c r="AC3274" s="56"/>
    </row>
    <row r="3275" spans="1:29" ht="11.1" customHeight="1" x14ac:dyDescent="0.15">
      <c r="A3275" s="6" t="s">
        <v>642</v>
      </c>
      <c r="C3275" s="40" t="s">
        <v>672</v>
      </c>
      <c r="D3275" s="40"/>
      <c r="E3275" s="40"/>
      <c r="F3275" s="40"/>
      <c r="G3275" s="51">
        <v>3671197</v>
      </c>
      <c r="H3275" s="51"/>
      <c r="I3275" s="52" t="s">
        <v>666</v>
      </c>
      <c r="J3275" s="52"/>
      <c r="K3275" s="52"/>
      <c r="L3275" s="52"/>
      <c r="M3275" s="53" t="s">
        <v>674</v>
      </c>
      <c r="N3275" s="53"/>
      <c r="O3275" s="53"/>
      <c r="P3275" s="53" t="s">
        <v>675</v>
      </c>
      <c r="Q3275" s="53"/>
      <c r="R3275" s="53"/>
      <c r="S3275" s="54">
        <v>5.66</v>
      </c>
      <c r="T3275" s="54"/>
      <c r="V3275" s="5">
        <v>0</v>
      </c>
      <c r="W3275" s="4" t="s">
        <v>643</v>
      </c>
      <c r="X3275" s="55" t="s">
        <v>644</v>
      </c>
      <c r="Y3275" s="55"/>
      <c r="Z3275" s="55"/>
      <c r="AA3275" s="55"/>
      <c r="AB3275" s="56">
        <v>0</v>
      </c>
      <c r="AC3275" s="56"/>
    </row>
    <row r="3276" spans="1:29" ht="11.1" customHeight="1" x14ac:dyDescent="0.15">
      <c r="A3276" s="6" t="s">
        <v>642</v>
      </c>
      <c r="C3276" s="40" t="s">
        <v>672</v>
      </c>
      <c r="D3276" s="40"/>
      <c r="E3276" s="40"/>
      <c r="F3276" s="40"/>
      <c r="G3276" s="51">
        <v>3671205</v>
      </c>
      <c r="H3276" s="51"/>
      <c r="I3276" s="52" t="s">
        <v>666</v>
      </c>
      <c r="J3276" s="52"/>
      <c r="K3276" s="52"/>
      <c r="L3276" s="52"/>
      <c r="M3276" s="53" t="s">
        <v>674</v>
      </c>
      <c r="N3276" s="53"/>
      <c r="O3276" s="53"/>
      <c r="P3276" s="53" t="s">
        <v>678</v>
      </c>
      <c r="Q3276" s="53"/>
      <c r="R3276" s="53"/>
      <c r="S3276" s="54">
        <v>5.03</v>
      </c>
      <c r="T3276" s="54"/>
      <c r="V3276" s="5">
        <v>0</v>
      </c>
      <c r="W3276" s="4" t="s">
        <v>643</v>
      </c>
      <c r="X3276" s="55" t="s">
        <v>644</v>
      </c>
      <c r="Y3276" s="55"/>
      <c r="Z3276" s="55"/>
      <c r="AA3276" s="55"/>
      <c r="AB3276" s="56">
        <v>0</v>
      </c>
      <c r="AC3276" s="56"/>
    </row>
    <row r="3277" spans="1:29" ht="11.1" customHeight="1" x14ac:dyDescent="0.15">
      <c r="A3277" s="6" t="s">
        <v>642</v>
      </c>
      <c r="C3277" s="40" t="s">
        <v>672</v>
      </c>
      <c r="D3277" s="40"/>
      <c r="E3277" s="40"/>
      <c r="F3277" s="40"/>
      <c r="G3277" s="51">
        <v>3674727</v>
      </c>
      <c r="H3277" s="51"/>
      <c r="I3277" s="52" t="s">
        <v>636</v>
      </c>
      <c r="J3277" s="52"/>
      <c r="K3277" s="52"/>
      <c r="L3277" s="52"/>
      <c r="M3277" s="53" t="s">
        <v>674</v>
      </c>
      <c r="N3277" s="53"/>
      <c r="O3277" s="53"/>
      <c r="P3277" s="53" t="s">
        <v>678</v>
      </c>
      <c r="Q3277" s="53"/>
      <c r="R3277" s="53"/>
      <c r="S3277" s="54">
        <v>5.98</v>
      </c>
      <c r="T3277" s="54"/>
      <c r="V3277" s="5">
        <v>0</v>
      </c>
      <c r="W3277" s="4" t="s">
        <v>643</v>
      </c>
      <c r="X3277" s="55" t="s">
        <v>644</v>
      </c>
      <c r="Y3277" s="55"/>
      <c r="Z3277" s="55"/>
      <c r="AA3277" s="55"/>
      <c r="AB3277" s="56">
        <v>0</v>
      </c>
      <c r="AC3277" s="56"/>
    </row>
    <row r="3278" spans="1:29" ht="11.1" customHeight="1" x14ac:dyDescent="0.15">
      <c r="A3278" s="6" t="s">
        <v>642</v>
      </c>
      <c r="C3278" s="40" t="s">
        <v>672</v>
      </c>
      <c r="D3278" s="40"/>
      <c r="E3278" s="40"/>
      <c r="F3278" s="40"/>
      <c r="G3278" s="51">
        <v>3674735</v>
      </c>
      <c r="H3278" s="51"/>
      <c r="I3278" s="52" t="s">
        <v>636</v>
      </c>
      <c r="J3278" s="52"/>
      <c r="K3278" s="52"/>
      <c r="L3278" s="52"/>
      <c r="M3278" s="53" t="s">
        <v>674</v>
      </c>
      <c r="N3278" s="53"/>
      <c r="O3278" s="53"/>
      <c r="P3278" s="53" t="s">
        <v>679</v>
      </c>
      <c r="Q3278" s="53"/>
      <c r="R3278" s="53"/>
      <c r="S3278" s="54">
        <v>6.79</v>
      </c>
      <c r="T3278" s="54"/>
      <c r="V3278" s="5">
        <v>0</v>
      </c>
      <c r="W3278" s="4" t="s">
        <v>643</v>
      </c>
      <c r="X3278" s="55" t="s">
        <v>644</v>
      </c>
      <c r="Y3278" s="55"/>
      <c r="Z3278" s="55"/>
      <c r="AA3278" s="55"/>
      <c r="AB3278" s="56">
        <v>0</v>
      </c>
      <c r="AC3278" s="56"/>
    </row>
    <row r="3279" spans="1:29" ht="11.1" customHeight="1" x14ac:dyDescent="0.15">
      <c r="A3279" s="6" t="s">
        <v>642</v>
      </c>
      <c r="C3279" s="40" t="s">
        <v>672</v>
      </c>
      <c r="D3279" s="40"/>
      <c r="E3279" s="40"/>
      <c r="F3279" s="40"/>
      <c r="G3279" s="51">
        <v>3677817</v>
      </c>
      <c r="H3279" s="51"/>
      <c r="I3279" s="52" t="s">
        <v>637</v>
      </c>
      <c r="J3279" s="52"/>
      <c r="K3279" s="52"/>
      <c r="L3279" s="52"/>
      <c r="M3279" s="53" t="s">
        <v>674</v>
      </c>
      <c r="N3279" s="53"/>
      <c r="O3279" s="53"/>
      <c r="P3279" s="53" t="s">
        <v>678</v>
      </c>
      <c r="Q3279" s="53"/>
      <c r="R3279" s="53"/>
      <c r="S3279" s="54">
        <v>6.01</v>
      </c>
      <c r="T3279" s="54"/>
      <c r="V3279" s="5">
        <v>0</v>
      </c>
      <c r="W3279" s="4" t="s">
        <v>643</v>
      </c>
      <c r="X3279" s="55" t="s">
        <v>644</v>
      </c>
      <c r="Y3279" s="55"/>
      <c r="Z3279" s="55"/>
      <c r="AA3279" s="55"/>
      <c r="AB3279" s="56">
        <v>0</v>
      </c>
      <c r="AC3279" s="56"/>
    </row>
    <row r="3280" spans="1:29" ht="11.1" customHeight="1" x14ac:dyDescent="0.15">
      <c r="A3280" s="6" t="s">
        <v>642</v>
      </c>
      <c r="C3280" s="40" t="s">
        <v>672</v>
      </c>
      <c r="D3280" s="40"/>
      <c r="E3280" s="40"/>
      <c r="F3280" s="40"/>
      <c r="G3280" s="51">
        <v>3677818</v>
      </c>
      <c r="H3280" s="51"/>
      <c r="I3280" s="52" t="s">
        <v>637</v>
      </c>
      <c r="J3280" s="52"/>
      <c r="K3280" s="52"/>
      <c r="L3280" s="52"/>
      <c r="M3280" s="53" t="s">
        <v>674</v>
      </c>
      <c r="N3280" s="53"/>
      <c r="O3280" s="53"/>
      <c r="P3280" s="53" t="s">
        <v>679</v>
      </c>
      <c r="Q3280" s="53"/>
      <c r="R3280" s="53"/>
      <c r="S3280" s="54">
        <v>7.11</v>
      </c>
      <c r="T3280" s="54"/>
      <c r="V3280" s="5">
        <v>0</v>
      </c>
      <c r="W3280" s="4" t="s">
        <v>643</v>
      </c>
      <c r="X3280" s="55" t="s">
        <v>644</v>
      </c>
      <c r="Y3280" s="55"/>
      <c r="Z3280" s="55"/>
      <c r="AA3280" s="55"/>
      <c r="AB3280" s="56">
        <v>0</v>
      </c>
      <c r="AC3280" s="56"/>
    </row>
    <row r="3281" spans="1:32" ht="11.1" customHeight="1" x14ac:dyDescent="0.15">
      <c r="A3281" s="6" t="s">
        <v>642</v>
      </c>
      <c r="C3281" s="40" t="s">
        <v>672</v>
      </c>
      <c r="D3281" s="40"/>
      <c r="E3281" s="40"/>
      <c r="F3281" s="40"/>
      <c r="G3281" s="51">
        <v>3681351</v>
      </c>
      <c r="H3281" s="51"/>
      <c r="I3281" s="52" t="s">
        <v>638</v>
      </c>
      <c r="J3281" s="52"/>
      <c r="K3281" s="52"/>
      <c r="L3281" s="52"/>
      <c r="M3281" s="53" t="s">
        <v>674</v>
      </c>
      <c r="N3281" s="53"/>
      <c r="O3281" s="53"/>
      <c r="P3281" s="53" t="s">
        <v>678</v>
      </c>
      <c r="Q3281" s="53"/>
      <c r="R3281" s="53"/>
      <c r="S3281" s="54">
        <v>4.84</v>
      </c>
      <c r="T3281" s="54"/>
      <c r="V3281" s="5">
        <v>0</v>
      </c>
      <c r="W3281" s="4" t="s">
        <v>643</v>
      </c>
      <c r="X3281" s="55" t="s">
        <v>644</v>
      </c>
      <c r="Y3281" s="55"/>
      <c r="Z3281" s="55"/>
      <c r="AA3281" s="55"/>
      <c r="AB3281" s="56">
        <v>0</v>
      </c>
      <c r="AC3281" s="56"/>
    </row>
    <row r="3282" spans="1:32" ht="11.1" customHeight="1" x14ac:dyDescent="0.15">
      <c r="A3282" s="6" t="s">
        <v>642</v>
      </c>
      <c r="C3282" s="40" t="s">
        <v>672</v>
      </c>
      <c r="D3282" s="40"/>
      <c r="E3282" s="40"/>
      <c r="F3282" s="40"/>
      <c r="G3282" s="51">
        <v>3681357</v>
      </c>
      <c r="H3282" s="51"/>
      <c r="I3282" s="52" t="s">
        <v>638</v>
      </c>
      <c r="J3282" s="52"/>
      <c r="K3282" s="52"/>
      <c r="L3282" s="52"/>
      <c r="M3282" s="53" t="s">
        <v>674</v>
      </c>
      <c r="N3282" s="53"/>
      <c r="O3282" s="53"/>
      <c r="P3282" s="53" t="s">
        <v>679</v>
      </c>
      <c r="Q3282" s="53"/>
      <c r="R3282" s="53"/>
      <c r="S3282" s="54">
        <v>5.92</v>
      </c>
      <c r="T3282" s="54"/>
      <c r="V3282" s="5">
        <v>0</v>
      </c>
      <c r="W3282" s="4" t="s">
        <v>643</v>
      </c>
      <c r="X3282" s="55" t="s">
        <v>644</v>
      </c>
      <c r="Y3282" s="55"/>
      <c r="Z3282" s="55"/>
      <c r="AA3282" s="55"/>
      <c r="AB3282" s="56">
        <v>0</v>
      </c>
      <c r="AC3282" s="56"/>
    </row>
    <row r="3283" spans="1:32" ht="11.1" customHeight="1" x14ac:dyDescent="0.15">
      <c r="A3283" s="6" t="s">
        <v>642</v>
      </c>
      <c r="C3283" s="40" t="s">
        <v>672</v>
      </c>
      <c r="D3283" s="40"/>
      <c r="E3283" s="40"/>
      <c r="F3283" s="40"/>
      <c r="G3283" s="51">
        <v>3684485</v>
      </c>
      <c r="H3283" s="51"/>
      <c r="I3283" s="52" t="s">
        <v>639</v>
      </c>
      <c r="J3283" s="52"/>
      <c r="K3283" s="52"/>
      <c r="L3283" s="52"/>
      <c r="M3283" s="53" t="s">
        <v>674</v>
      </c>
      <c r="N3283" s="53"/>
      <c r="O3283" s="53"/>
      <c r="P3283" s="53" t="s">
        <v>678</v>
      </c>
      <c r="Q3283" s="53"/>
      <c r="R3283" s="53"/>
      <c r="S3283" s="54">
        <v>4.12</v>
      </c>
      <c r="T3283" s="54"/>
      <c r="V3283" s="5">
        <v>0</v>
      </c>
      <c r="W3283" s="4" t="s">
        <v>643</v>
      </c>
      <c r="X3283" s="55" t="s">
        <v>644</v>
      </c>
      <c r="Y3283" s="55"/>
      <c r="Z3283" s="55"/>
      <c r="AA3283" s="55"/>
      <c r="AB3283" s="56">
        <v>0</v>
      </c>
      <c r="AC3283" s="56"/>
    </row>
    <row r="3284" spans="1:32" ht="11.1" customHeight="1" x14ac:dyDescent="0.15">
      <c r="A3284" s="6" t="s">
        <v>642</v>
      </c>
      <c r="C3284" s="40" t="s">
        <v>672</v>
      </c>
      <c r="D3284" s="40"/>
      <c r="E3284" s="40"/>
      <c r="F3284" s="40"/>
      <c r="G3284" s="51">
        <v>3684508</v>
      </c>
      <c r="H3284" s="51"/>
      <c r="I3284" s="52" t="s">
        <v>639</v>
      </c>
      <c r="J3284" s="52"/>
      <c r="K3284" s="52"/>
      <c r="L3284" s="52"/>
      <c r="M3284" s="53" t="s">
        <v>674</v>
      </c>
      <c r="N3284" s="53"/>
      <c r="O3284" s="53"/>
      <c r="P3284" s="53" t="s">
        <v>679</v>
      </c>
      <c r="Q3284" s="53"/>
      <c r="R3284" s="53"/>
      <c r="S3284" s="54">
        <v>5.15</v>
      </c>
      <c r="T3284" s="54"/>
      <c r="V3284" s="5">
        <v>0</v>
      </c>
      <c r="W3284" s="4" t="s">
        <v>643</v>
      </c>
      <c r="X3284" s="55" t="s">
        <v>644</v>
      </c>
      <c r="Y3284" s="55"/>
      <c r="Z3284" s="55"/>
      <c r="AA3284" s="55"/>
      <c r="AB3284" s="56">
        <v>0</v>
      </c>
      <c r="AC3284" s="56"/>
    </row>
    <row r="3285" spans="1:32" ht="11.1" customHeight="1" x14ac:dyDescent="0.15">
      <c r="A3285" s="6" t="s">
        <v>642</v>
      </c>
      <c r="C3285" s="40" t="s">
        <v>672</v>
      </c>
      <c r="D3285" s="40"/>
      <c r="E3285" s="40"/>
      <c r="F3285" s="40"/>
      <c r="G3285" s="51">
        <v>3687110</v>
      </c>
      <c r="H3285" s="51"/>
      <c r="I3285" s="52" t="s">
        <v>668</v>
      </c>
      <c r="J3285" s="52"/>
      <c r="K3285" s="52"/>
      <c r="L3285" s="52"/>
      <c r="M3285" s="53" t="s">
        <v>674</v>
      </c>
      <c r="N3285" s="53"/>
      <c r="O3285" s="53"/>
      <c r="P3285" s="53" t="s">
        <v>678</v>
      </c>
      <c r="Q3285" s="53"/>
      <c r="R3285" s="53"/>
      <c r="S3285" s="54">
        <v>4.9800000000000004</v>
      </c>
      <c r="T3285" s="54"/>
      <c r="V3285" s="5">
        <v>0</v>
      </c>
      <c r="W3285" s="4" t="s">
        <v>643</v>
      </c>
      <c r="X3285" s="55" t="s">
        <v>644</v>
      </c>
      <c r="Y3285" s="55"/>
      <c r="Z3285" s="55"/>
      <c r="AA3285" s="55"/>
      <c r="AB3285" s="56">
        <v>0</v>
      </c>
      <c r="AC3285" s="56"/>
    </row>
    <row r="3286" spans="1:32" ht="11.1" customHeight="1" x14ac:dyDescent="0.15">
      <c r="A3286" s="6" t="s">
        <v>642</v>
      </c>
      <c r="C3286" s="40" t="s">
        <v>672</v>
      </c>
      <c r="D3286" s="40"/>
      <c r="E3286" s="40"/>
      <c r="F3286" s="40"/>
      <c r="G3286" s="51">
        <v>3687127</v>
      </c>
      <c r="H3286" s="51"/>
      <c r="I3286" s="52" t="s">
        <v>668</v>
      </c>
      <c r="J3286" s="52"/>
      <c r="K3286" s="52"/>
      <c r="L3286" s="52"/>
      <c r="M3286" s="53" t="s">
        <v>674</v>
      </c>
      <c r="N3286" s="53"/>
      <c r="O3286" s="53"/>
      <c r="P3286" s="53" t="s">
        <v>679</v>
      </c>
      <c r="Q3286" s="53"/>
      <c r="R3286" s="53"/>
      <c r="S3286" s="54">
        <v>5.87</v>
      </c>
      <c r="T3286" s="54"/>
      <c r="V3286" s="5">
        <v>0</v>
      </c>
      <c r="W3286" s="4" t="s">
        <v>643</v>
      </c>
      <c r="X3286" s="55" t="s">
        <v>644</v>
      </c>
      <c r="Y3286" s="55"/>
      <c r="Z3286" s="55"/>
      <c r="AA3286" s="55"/>
      <c r="AB3286" s="56">
        <v>0</v>
      </c>
      <c r="AC3286" s="56"/>
    </row>
    <row r="3287" spans="1:32" ht="11.1" customHeight="1" x14ac:dyDescent="0.15">
      <c r="A3287" s="6" t="s">
        <v>642</v>
      </c>
      <c r="C3287" s="40" t="s">
        <v>672</v>
      </c>
      <c r="D3287" s="40"/>
      <c r="E3287" s="40"/>
      <c r="F3287" s="40"/>
      <c r="G3287" s="51">
        <v>3689045</v>
      </c>
      <c r="H3287" s="51"/>
      <c r="I3287" s="52" t="s">
        <v>669</v>
      </c>
      <c r="J3287" s="52"/>
      <c r="K3287" s="52"/>
      <c r="L3287" s="52"/>
      <c r="M3287" s="53" t="s">
        <v>674</v>
      </c>
      <c r="N3287" s="53"/>
      <c r="O3287" s="53"/>
      <c r="P3287" s="53" t="s">
        <v>679</v>
      </c>
      <c r="Q3287" s="53"/>
      <c r="R3287" s="53"/>
      <c r="S3287" s="54">
        <v>3.7</v>
      </c>
      <c r="T3287" s="54"/>
      <c r="V3287" s="5">
        <v>0</v>
      </c>
      <c r="W3287" s="4" t="s">
        <v>643</v>
      </c>
      <c r="X3287" s="55" t="s">
        <v>644</v>
      </c>
      <c r="Y3287" s="55"/>
      <c r="Z3287" s="55"/>
      <c r="AA3287" s="55"/>
      <c r="AB3287" s="56">
        <v>0</v>
      </c>
      <c r="AC3287" s="56"/>
    </row>
    <row r="3288" spans="1:32" ht="11.1" customHeight="1" x14ac:dyDescent="0.15">
      <c r="A3288" s="6" t="s">
        <v>642</v>
      </c>
      <c r="C3288" s="40" t="s">
        <v>672</v>
      </c>
      <c r="D3288" s="40"/>
      <c r="E3288" s="40"/>
      <c r="F3288" s="40"/>
      <c r="G3288" s="51">
        <v>3689401</v>
      </c>
      <c r="H3288" s="51"/>
      <c r="I3288" s="52" t="s">
        <v>669</v>
      </c>
      <c r="J3288" s="52"/>
      <c r="K3288" s="52"/>
      <c r="L3288" s="52"/>
      <c r="M3288" s="53" t="s">
        <v>674</v>
      </c>
      <c r="N3288" s="53"/>
      <c r="O3288" s="53"/>
      <c r="P3288" s="53" t="s">
        <v>676</v>
      </c>
      <c r="Q3288" s="53"/>
      <c r="R3288" s="53"/>
      <c r="S3288" s="54">
        <v>4.7300000000000004</v>
      </c>
      <c r="T3288" s="54"/>
      <c r="V3288" s="5">
        <v>0</v>
      </c>
      <c r="W3288" s="4" t="s">
        <v>643</v>
      </c>
      <c r="X3288" s="55" t="s">
        <v>644</v>
      </c>
      <c r="Y3288" s="55"/>
      <c r="Z3288" s="55"/>
      <c r="AA3288" s="55"/>
      <c r="AB3288" s="56">
        <v>0</v>
      </c>
      <c r="AC3288" s="56"/>
    </row>
    <row r="3289" spans="1:32" ht="11.1" customHeight="1" x14ac:dyDescent="0.15">
      <c r="A3289" s="6" t="s">
        <v>642</v>
      </c>
      <c r="C3289" s="40" t="s">
        <v>672</v>
      </c>
      <c r="D3289" s="40"/>
      <c r="E3289" s="40"/>
      <c r="F3289" s="40"/>
      <c r="G3289" s="51">
        <v>3689402</v>
      </c>
      <c r="H3289" s="51"/>
      <c r="I3289" s="52" t="s">
        <v>669</v>
      </c>
      <c r="J3289" s="52"/>
      <c r="K3289" s="52"/>
      <c r="L3289" s="52"/>
      <c r="M3289" s="53" t="s">
        <v>674</v>
      </c>
      <c r="N3289" s="53"/>
      <c r="O3289" s="53"/>
      <c r="P3289" s="53" t="s">
        <v>675</v>
      </c>
      <c r="Q3289" s="53"/>
      <c r="R3289" s="53"/>
      <c r="S3289" s="54">
        <v>4.8099999999999996</v>
      </c>
      <c r="T3289" s="54"/>
      <c r="V3289" s="5">
        <v>0</v>
      </c>
      <c r="W3289" s="4" t="s">
        <v>643</v>
      </c>
      <c r="X3289" s="55" t="s">
        <v>644</v>
      </c>
      <c r="Y3289" s="55"/>
      <c r="Z3289" s="55"/>
      <c r="AA3289" s="55"/>
      <c r="AB3289" s="56">
        <v>0</v>
      </c>
      <c r="AC3289" s="56"/>
    </row>
    <row r="3290" spans="1:32" ht="0.75" customHeight="1" x14ac:dyDescent="0.15">
      <c r="A3290" s="44" t="s">
        <v>670</v>
      </c>
      <c r="B3290" s="44"/>
      <c r="C3290" s="44"/>
      <c r="D3290" s="44"/>
      <c r="E3290" s="44"/>
      <c r="F3290" s="44"/>
      <c r="G3290" s="44"/>
      <c r="H3290" s="44"/>
      <c r="I3290" s="44"/>
      <c r="J3290" s="44"/>
      <c r="K3290" s="44"/>
      <c r="L3290" s="58" t="s">
        <v>643</v>
      </c>
      <c r="M3290" s="58"/>
      <c r="N3290" s="58"/>
      <c r="O3290" s="58"/>
      <c r="P3290" s="58"/>
      <c r="Q3290" s="58"/>
      <c r="R3290" s="58"/>
      <c r="S3290" s="58"/>
      <c r="T3290" s="58"/>
      <c r="U3290" s="58"/>
      <c r="V3290" s="58"/>
      <c r="W3290" s="58"/>
      <c r="X3290" s="58"/>
      <c r="Y3290" s="58"/>
      <c r="Z3290" s="58"/>
      <c r="AA3290" s="58"/>
      <c r="AB3290" s="58"/>
      <c r="AC3290" s="58"/>
      <c r="AD3290" s="58"/>
    </row>
    <row r="3291" spans="1:32" ht="11.1" customHeight="1" x14ac:dyDescent="0.15">
      <c r="A3291" s="44"/>
      <c r="B3291" s="44"/>
      <c r="C3291" s="44"/>
      <c r="D3291" s="44"/>
      <c r="E3291" s="44"/>
      <c r="F3291" s="44"/>
      <c r="G3291" s="44"/>
      <c r="H3291" s="44"/>
      <c r="I3291" s="44"/>
      <c r="J3291" s="44"/>
      <c r="K3291" s="44"/>
      <c r="S3291" s="59">
        <v>556.36</v>
      </c>
      <c r="T3291" s="59"/>
      <c r="AB3291" s="60">
        <v>0</v>
      </c>
      <c r="AC3291" s="60"/>
    </row>
    <row r="3292" spans="1:32" ht="0.75" customHeight="1" x14ac:dyDescent="0.15">
      <c r="S3292" s="59"/>
      <c r="T3292" s="59"/>
      <c r="AB3292" s="60"/>
      <c r="AC3292" s="60"/>
    </row>
    <row r="3293" spans="1:32" ht="0.75" customHeight="1" x14ac:dyDescent="0.15">
      <c r="A3293" s="64" t="s">
        <v>685</v>
      </c>
      <c r="B3293" s="64"/>
      <c r="C3293" s="64"/>
      <c r="D3293" s="64"/>
      <c r="E3293" s="64"/>
      <c r="F3293" s="64"/>
      <c r="G3293" s="64"/>
      <c r="H3293" s="64"/>
      <c r="I3293" s="64"/>
      <c r="J3293" s="64"/>
      <c r="K3293" s="61" t="s">
        <v>643</v>
      </c>
      <c r="L3293" s="61"/>
      <c r="M3293" s="61"/>
      <c r="N3293" s="61"/>
      <c r="O3293" s="61"/>
      <c r="P3293" s="61"/>
      <c r="Q3293" s="61"/>
      <c r="R3293" s="62">
        <v>556.36</v>
      </c>
      <c r="S3293" s="62"/>
      <c r="T3293" s="62"/>
      <c r="U3293" s="61" t="s">
        <v>643</v>
      </c>
      <c r="V3293" s="61"/>
      <c r="W3293" s="61"/>
      <c r="X3293" s="61"/>
      <c r="Y3293" s="61"/>
      <c r="Z3293" s="61"/>
      <c r="AA3293" s="61"/>
      <c r="AB3293" s="63">
        <v>0</v>
      </c>
      <c r="AC3293" s="63"/>
      <c r="AD3293" s="7" t="s">
        <v>643</v>
      </c>
      <c r="AE3293" s="65" t="s">
        <v>643</v>
      </c>
      <c r="AF3293" s="65"/>
    </row>
    <row r="3294" spans="1:32" ht="11.85" customHeight="1" x14ac:dyDescent="0.15">
      <c r="A3294" s="64"/>
      <c r="B3294" s="64"/>
      <c r="C3294" s="64"/>
      <c r="D3294" s="64"/>
      <c r="E3294" s="64"/>
      <c r="F3294" s="64"/>
      <c r="G3294" s="64"/>
      <c r="H3294" s="64"/>
      <c r="I3294" s="64"/>
      <c r="J3294" s="64"/>
      <c r="K3294" s="65" t="s">
        <v>643</v>
      </c>
      <c r="L3294" s="65"/>
      <c r="M3294" s="65"/>
      <c r="N3294" s="65"/>
      <c r="O3294" s="65"/>
      <c r="P3294" s="65"/>
      <c r="Q3294" s="65"/>
      <c r="R3294" s="62"/>
      <c r="S3294" s="62"/>
      <c r="T3294" s="62"/>
      <c r="U3294" s="65" t="s">
        <v>643</v>
      </c>
      <c r="V3294" s="65"/>
      <c r="W3294" s="65"/>
      <c r="X3294" s="65"/>
      <c r="Y3294" s="65"/>
      <c r="Z3294" s="65"/>
      <c r="AA3294" s="65"/>
      <c r="AB3294" s="63"/>
      <c r="AC3294" s="63"/>
      <c r="AD3294" s="65" t="s">
        <v>643</v>
      </c>
      <c r="AE3294" s="65"/>
      <c r="AF3294" s="65"/>
    </row>
    <row r="3295" spans="1:32" ht="1.5" customHeight="1" x14ac:dyDescent="0.15">
      <c r="A3295" s="64"/>
      <c r="B3295" s="64"/>
      <c r="C3295" s="64"/>
      <c r="D3295" s="64"/>
      <c r="E3295" s="64"/>
      <c r="F3295" s="64"/>
      <c r="G3295" s="64"/>
      <c r="H3295" s="64"/>
      <c r="I3295" s="64"/>
      <c r="J3295" s="64"/>
      <c r="K3295" s="65"/>
      <c r="L3295" s="65"/>
      <c r="M3295" s="65"/>
      <c r="N3295" s="65"/>
      <c r="O3295" s="65"/>
      <c r="P3295" s="65"/>
      <c r="Q3295" s="65"/>
      <c r="R3295" s="65" t="s">
        <v>643</v>
      </c>
      <c r="S3295" s="65"/>
      <c r="T3295" s="65"/>
      <c r="U3295" s="65"/>
      <c r="V3295" s="65"/>
      <c r="W3295" s="65"/>
      <c r="X3295" s="65"/>
      <c r="Y3295" s="65"/>
      <c r="Z3295" s="65"/>
      <c r="AA3295" s="65"/>
      <c r="AB3295" s="65" t="s">
        <v>643</v>
      </c>
      <c r="AC3295" s="65"/>
      <c r="AD3295" s="65"/>
      <c r="AE3295" s="65"/>
      <c r="AF3295" s="65"/>
    </row>
    <row r="3296" spans="1:32" ht="11.1" customHeight="1" x14ac:dyDescent="0.15">
      <c r="A3296" s="6" t="s">
        <v>642</v>
      </c>
      <c r="C3296" s="40" t="s">
        <v>686</v>
      </c>
      <c r="D3296" s="40"/>
      <c r="E3296" s="40"/>
      <c r="F3296" s="40"/>
      <c r="G3296" s="51">
        <v>3523732</v>
      </c>
      <c r="H3296" s="51"/>
      <c r="I3296" s="52" t="s">
        <v>673</v>
      </c>
      <c r="J3296" s="52"/>
      <c r="K3296" s="52"/>
      <c r="L3296" s="52"/>
      <c r="M3296" s="53" t="s">
        <v>587</v>
      </c>
      <c r="N3296" s="53"/>
      <c r="O3296" s="53"/>
      <c r="P3296" s="53" t="s">
        <v>608</v>
      </c>
      <c r="Q3296" s="53"/>
      <c r="R3296" s="53"/>
      <c r="S3296" s="54">
        <v>6.55</v>
      </c>
      <c r="T3296" s="54"/>
      <c r="V3296" s="5">
        <v>0</v>
      </c>
      <c r="W3296" s="4" t="s">
        <v>643</v>
      </c>
      <c r="X3296" s="55" t="s">
        <v>644</v>
      </c>
      <c r="Y3296" s="55"/>
      <c r="Z3296" s="55"/>
      <c r="AA3296" s="55"/>
      <c r="AB3296" s="56">
        <v>0</v>
      </c>
      <c r="AC3296" s="56"/>
    </row>
    <row r="3297" spans="1:31" ht="11.1" customHeight="1" x14ac:dyDescent="0.15">
      <c r="A3297" s="6" t="s">
        <v>642</v>
      </c>
      <c r="C3297" s="40" t="s">
        <v>686</v>
      </c>
      <c r="D3297" s="40"/>
      <c r="E3297" s="40"/>
      <c r="F3297" s="40"/>
      <c r="G3297" s="51">
        <v>3523743</v>
      </c>
      <c r="H3297" s="51"/>
      <c r="I3297" s="52" t="s">
        <v>673</v>
      </c>
      <c r="J3297" s="52"/>
      <c r="K3297" s="52"/>
      <c r="L3297" s="52"/>
      <c r="M3297" s="53" t="s">
        <v>587</v>
      </c>
      <c r="N3297" s="53"/>
      <c r="O3297" s="53"/>
      <c r="P3297" s="53" t="s">
        <v>588</v>
      </c>
      <c r="Q3297" s="53"/>
      <c r="R3297" s="53"/>
      <c r="S3297" s="54">
        <v>5.68</v>
      </c>
      <c r="T3297" s="54"/>
      <c r="V3297" s="5">
        <v>0</v>
      </c>
      <c r="W3297" s="4" t="s">
        <v>643</v>
      </c>
      <c r="X3297" s="55" t="s">
        <v>644</v>
      </c>
      <c r="Y3297" s="55"/>
      <c r="Z3297" s="55"/>
      <c r="AA3297" s="55"/>
      <c r="AB3297" s="56">
        <v>0</v>
      </c>
      <c r="AC3297" s="56"/>
    </row>
    <row r="3298" spans="1:31" ht="11.1" customHeight="1" x14ac:dyDescent="0.15">
      <c r="A3298" s="6" t="s">
        <v>642</v>
      </c>
      <c r="C3298" s="40" t="s">
        <v>686</v>
      </c>
      <c r="D3298" s="40"/>
      <c r="E3298" s="40"/>
      <c r="F3298" s="40"/>
      <c r="G3298" s="51">
        <v>3523751</v>
      </c>
      <c r="H3298" s="51"/>
      <c r="I3298" s="52" t="s">
        <v>673</v>
      </c>
      <c r="J3298" s="52"/>
      <c r="K3298" s="52"/>
      <c r="L3298" s="52"/>
      <c r="M3298" s="53" t="s">
        <v>587</v>
      </c>
      <c r="N3298" s="53"/>
      <c r="O3298" s="53"/>
      <c r="P3298" s="53" t="s">
        <v>633</v>
      </c>
      <c r="Q3298" s="53"/>
      <c r="R3298" s="53"/>
      <c r="S3298" s="54">
        <v>4.0199999999999996</v>
      </c>
      <c r="T3298" s="54"/>
      <c r="V3298" s="5">
        <v>0</v>
      </c>
      <c r="W3298" s="4" t="s">
        <v>643</v>
      </c>
      <c r="X3298" s="55" t="s">
        <v>644</v>
      </c>
      <c r="Y3298" s="55"/>
      <c r="Z3298" s="55"/>
      <c r="AA3298" s="55"/>
      <c r="AB3298" s="56">
        <v>0</v>
      </c>
      <c r="AC3298" s="56"/>
    </row>
    <row r="3299" spans="1:31" ht="11.1" customHeight="1" x14ac:dyDescent="0.15">
      <c r="A3299" s="6" t="s">
        <v>642</v>
      </c>
      <c r="C3299" s="40" t="s">
        <v>686</v>
      </c>
      <c r="D3299" s="40"/>
      <c r="E3299" s="40"/>
      <c r="F3299" s="40"/>
      <c r="G3299" s="51">
        <v>3525751</v>
      </c>
      <c r="H3299" s="51"/>
      <c r="I3299" s="52" t="s">
        <v>677</v>
      </c>
      <c r="J3299" s="52"/>
      <c r="K3299" s="52"/>
      <c r="L3299" s="52"/>
      <c r="M3299" s="53" t="s">
        <v>587</v>
      </c>
      <c r="N3299" s="53"/>
      <c r="O3299" s="53"/>
      <c r="P3299" s="53" t="s">
        <v>608</v>
      </c>
      <c r="Q3299" s="53"/>
      <c r="R3299" s="53"/>
      <c r="S3299" s="54">
        <v>5.79</v>
      </c>
      <c r="T3299" s="54"/>
      <c r="V3299" s="5">
        <v>0</v>
      </c>
      <c r="W3299" s="4" t="s">
        <v>643</v>
      </c>
      <c r="X3299" s="55" t="s">
        <v>644</v>
      </c>
      <c r="Y3299" s="55"/>
      <c r="Z3299" s="55"/>
      <c r="AA3299" s="55"/>
      <c r="AB3299" s="56">
        <v>0</v>
      </c>
      <c r="AC3299" s="56"/>
    </row>
    <row r="3300" spans="1:31" ht="11.1" customHeight="1" x14ac:dyDescent="0.15">
      <c r="A3300" s="6" t="s">
        <v>642</v>
      </c>
      <c r="C3300" s="40" t="s">
        <v>686</v>
      </c>
      <c r="D3300" s="40"/>
      <c r="E3300" s="40"/>
      <c r="F3300" s="40"/>
      <c r="G3300" s="51">
        <v>3525752</v>
      </c>
      <c r="H3300" s="51"/>
      <c r="I3300" s="52" t="s">
        <v>677</v>
      </c>
      <c r="J3300" s="52"/>
      <c r="K3300" s="52"/>
      <c r="L3300" s="52"/>
      <c r="M3300" s="53" t="s">
        <v>587</v>
      </c>
      <c r="N3300" s="53"/>
      <c r="O3300" s="53"/>
      <c r="P3300" s="53" t="s">
        <v>588</v>
      </c>
      <c r="Q3300" s="53"/>
      <c r="R3300" s="53"/>
      <c r="S3300" s="54">
        <v>3.53</v>
      </c>
      <c r="T3300" s="54"/>
      <c r="V3300" s="5">
        <v>0</v>
      </c>
      <c r="W3300" s="4" t="s">
        <v>643</v>
      </c>
      <c r="X3300" s="55" t="s">
        <v>644</v>
      </c>
      <c r="Y3300" s="55"/>
      <c r="Z3300" s="55"/>
      <c r="AA3300" s="55"/>
      <c r="AB3300" s="56">
        <v>0</v>
      </c>
      <c r="AC3300" s="56"/>
    </row>
    <row r="3301" spans="1:31" ht="11.1" customHeight="1" x14ac:dyDescent="0.15">
      <c r="A3301" s="6" t="s">
        <v>642</v>
      </c>
      <c r="C3301" s="40" t="s">
        <v>686</v>
      </c>
      <c r="D3301" s="40"/>
      <c r="E3301" s="40"/>
      <c r="F3301" s="40"/>
      <c r="G3301" s="51">
        <v>3525757</v>
      </c>
      <c r="H3301" s="51"/>
      <c r="I3301" s="52" t="s">
        <v>677</v>
      </c>
      <c r="J3301" s="52"/>
      <c r="K3301" s="52"/>
      <c r="L3301" s="52"/>
      <c r="M3301" s="53" t="s">
        <v>587</v>
      </c>
      <c r="N3301" s="53"/>
      <c r="O3301" s="53"/>
      <c r="P3301" s="53" t="s">
        <v>633</v>
      </c>
      <c r="Q3301" s="53"/>
      <c r="R3301" s="53"/>
      <c r="S3301" s="54">
        <v>3.35</v>
      </c>
      <c r="T3301" s="54"/>
      <c r="V3301" s="5">
        <v>0</v>
      </c>
      <c r="W3301" s="4" t="s">
        <v>643</v>
      </c>
      <c r="X3301" s="55" t="s">
        <v>644</v>
      </c>
      <c r="Y3301" s="55"/>
      <c r="Z3301" s="55"/>
      <c r="AA3301" s="55"/>
      <c r="AB3301" s="56">
        <v>0</v>
      </c>
      <c r="AC3301" s="56"/>
    </row>
    <row r="3302" spans="1:31" ht="11.1" customHeight="1" x14ac:dyDescent="0.15">
      <c r="A3302" s="6" t="s">
        <v>642</v>
      </c>
      <c r="C3302" s="40" t="s">
        <v>686</v>
      </c>
      <c r="D3302" s="40"/>
      <c r="E3302" s="40"/>
      <c r="F3302" s="40"/>
      <c r="G3302" s="51">
        <v>3528050</v>
      </c>
      <c r="H3302" s="51"/>
      <c r="I3302" s="52" t="s">
        <v>680</v>
      </c>
      <c r="J3302" s="52"/>
      <c r="K3302" s="52"/>
      <c r="L3302" s="52"/>
      <c r="M3302" s="53" t="s">
        <v>587</v>
      </c>
      <c r="N3302" s="53"/>
      <c r="O3302" s="53"/>
      <c r="P3302" s="53" t="s">
        <v>633</v>
      </c>
      <c r="Q3302" s="53"/>
      <c r="R3302" s="53"/>
      <c r="S3302" s="54">
        <v>4.3899999999999997</v>
      </c>
      <c r="T3302" s="54"/>
      <c r="V3302" s="5">
        <v>0</v>
      </c>
      <c r="W3302" s="4" t="s">
        <v>643</v>
      </c>
      <c r="X3302" s="55" t="s">
        <v>644</v>
      </c>
      <c r="Y3302" s="55"/>
      <c r="Z3302" s="55"/>
      <c r="AA3302" s="55"/>
      <c r="AB3302" s="56">
        <v>0</v>
      </c>
      <c r="AC3302" s="56"/>
    </row>
    <row r="3303" spans="1:31" ht="11.1" customHeight="1" x14ac:dyDescent="0.15">
      <c r="A3303" s="6" t="s">
        <v>642</v>
      </c>
      <c r="C3303" s="40" t="s">
        <v>686</v>
      </c>
      <c r="D3303" s="40"/>
      <c r="E3303" s="40"/>
      <c r="F3303" s="40"/>
      <c r="G3303" s="51">
        <v>3528053</v>
      </c>
      <c r="H3303" s="51"/>
      <c r="I3303" s="52" t="s">
        <v>680</v>
      </c>
      <c r="J3303" s="52"/>
      <c r="K3303" s="52"/>
      <c r="L3303" s="52"/>
      <c r="M3303" s="53" t="s">
        <v>587</v>
      </c>
      <c r="N3303" s="53"/>
      <c r="O3303" s="53"/>
      <c r="P3303" s="53" t="s">
        <v>608</v>
      </c>
      <c r="Q3303" s="53"/>
      <c r="R3303" s="53"/>
      <c r="S3303" s="54">
        <v>10.47</v>
      </c>
      <c r="T3303" s="54"/>
      <c r="V3303" s="5">
        <v>0</v>
      </c>
      <c r="W3303" s="4" t="s">
        <v>643</v>
      </c>
      <c r="X3303" s="55" t="s">
        <v>644</v>
      </c>
      <c r="Y3303" s="55"/>
      <c r="Z3303" s="55"/>
      <c r="AA3303" s="55"/>
      <c r="AB3303" s="56">
        <v>0</v>
      </c>
      <c r="AC3303" s="56"/>
    </row>
    <row r="3304" spans="1:31" ht="11.1" customHeight="1" x14ac:dyDescent="0.15">
      <c r="A3304" s="6" t="s">
        <v>642</v>
      </c>
      <c r="C3304" s="40" t="s">
        <v>686</v>
      </c>
      <c r="D3304" s="40"/>
      <c r="E3304" s="40"/>
      <c r="F3304" s="40"/>
      <c r="G3304" s="51">
        <v>3528056</v>
      </c>
      <c r="H3304" s="51"/>
      <c r="I3304" s="52" t="s">
        <v>680</v>
      </c>
      <c r="J3304" s="52"/>
      <c r="K3304" s="52"/>
      <c r="L3304" s="52"/>
      <c r="M3304" s="53" t="s">
        <v>587</v>
      </c>
      <c r="N3304" s="53"/>
      <c r="O3304" s="53"/>
      <c r="P3304" s="53" t="s">
        <v>588</v>
      </c>
      <c r="Q3304" s="53"/>
      <c r="R3304" s="53"/>
      <c r="S3304" s="54">
        <v>5.67</v>
      </c>
      <c r="T3304" s="54"/>
      <c r="V3304" s="5">
        <v>0</v>
      </c>
      <c r="W3304" s="4" t="s">
        <v>643</v>
      </c>
      <c r="X3304" s="55" t="s">
        <v>644</v>
      </c>
      <c r="Y3304" s="55"/>
      <c r="Z3304" s="55"/>
      <c r="AA3304" s="55"/>
      <c r="AB3304" s="56">
        <v>0</v>
      </c>
      <c r="AC3304" s="56"/>
    </row>
    <row r="3305" spans="1:31" ht="11.1" customHeight="1" x14ac:dyDescent="0.15">
      <c r="A3305" s="6" t="s">
        <v>642</v>
      </c>
      <c r="C3305" s="40" t="s">
        <v>686</v>
      </c>
      <c r="D3305" s="40"/>
      <c r="E3305" s="40"/>
      <c r="F3305" s="40"/>
      <c r="G3305" s="51">
        <v>3530661</v>
      </c>
      <c r="H3305" s="51"/>
      <c r="I3305" s="52" t="s">
        <v>681</v>
      </c>
      <c r="J3305" s="52"/>
      <c r="K3305" s="52"/>
      <c r="L3305" s="52"/>
      <c r="M3305" s="53" t="s">
        <v>587</v>
      </c>
      <c r="N3305" s="53"/>
      <c r="O3305" s="53"/>
      <c r="P3305" s="53" t="s">
        <v>608</v>
      </c>
      <c r="Q3305" s="53"/>
      <c r="R3305" s="53"/>
      <c r="S3305" s="54">
        <v>5.32</v>
      </c>
      <c r="T3305" s="54"/>
      <c r="V3305" s="5">
        <v>0</v>
      </c>
      <c r="W3305" s="4" t="s">
        <v>643</v>
      </c>
      <c r="X3305" s="55" t="s">
        <v>644</v>
      </c>
      <c r="Y3305" s="55"/>
      <c r="Z3305" s="55"/>
      <c r="AA3305" s="55"/>
      <c r="AB3305" s="56">
        <v>0</v>
      </c>
      <c r="AC3305" s="56"/>
    </row>
    <row r="3306" spans="1:31" ht="11.1" customHeight="1" x14ac:dyDescent="0.15">
      <c r="A3306" s="6" t="s">
        <v>642</v>
      </c>
      <c r="C3306" s="40" t="s">
        <v>686</v>
      </c>
      <c r="D3306" s="40"/>
      <c r="E3306" s="40"/>
      <c r="F3306" s="40"/>
      <c r="G3306" s="51">
        <v>3530677</v>
      </c>
      <c r="H3306" s="51"/>
      <c r="I3306" s="52" t="s">
        <v>681</v>
      </c>
      <c r="J3306" s="52"/>
      <c r="K3306" s="52"/>
      <c r="L3306" s="52"/>
      <c r="M3306" s="53" t="s">
        <v>587</v>
      </c>
      <c r="N3306" s="53"/>
      <c r="O3306" s="53"/>
      <c r="P3306" s="53" t="s">
        <v>588</v>
      </c>
      <c r="Q3306" s="53"/>
      <c r="R3306" s="53"/>
      <c r="S3306" s="54">
        <v>3.61</v>
      </c>
      <c r="T3306" s="54"/>
      <c r="V3306" s="5">
        <v>0</v>
      </c>
      <c r="W3306" s="4" t="s">
        <v>643</v>
      </c>
      <c r="X3306" s="55" t="s">
        <v>644</v>
      </c>
      <c r="Y3306" s="55"/>
      <c r="Z3306" s="55"/>
      <c r="AA3306" s="55"/>
      <c r="AB3306" s="56">
        <v>0</v>
      </c>
      <c r="AC3306" s="56"/>
    </row>
    <row r="3307" spans="1:31" ht="11.1" customHeight="1" x14ac:dyDescent="0.15">
      <c r="A3307" s="6" t="s">
        <v>642</v>
      </c>
      <c r="C3307" s="40" t="s">
        <v>686</v>
      </c>
      <c r="D3307" s="40"/>
      <c r="E3307" s="40"/>
      <c r="F3307" s="40"/>
      <c r="G3307" s="51">
        <v>3530702</v>
      </c>
      <c r="H3307" s="51"/>
      <c r="I3307" s="52" t="s">
        <v>681</v>
      </c>
      <c r="J3307" s="52"/>
      <c r="K3307" s="52"/>
      <c r="L3307" s="52"/>
      <c r="M3307" s="53" t="s">
        <v>587</v>
      </c>
      <c r="N3307" s="53"/>
      <c r="O3307" s="53"/>
      <c r="P3307" s="53" t="s">
        <v>633</v>
      </c>
      <c r="Q3307" s="53"/>
      <c r="R3307" s="53"/>
      <c r="S3307" s="54">
        <v>3.37</v>
      </c>
      <c r="T3307" s="54"/>
      <c r="V3307" s="5">
        <v>0</v>
      </c>
      <c r="W3307" s="4" t="s">
        <v>643</v>
      </c>
      <c r="X3307" s="55" t="s">
        <v>644</v>
      </c>
      <c r="Y3307" s="55"/>
      <c r="Z3307" s="55"/>
      <c r="AA3307" s="55"/>
      <c r="AB3307" s="56">
        <v>0</v>
      </c>
      <c r="AC3307" s="56"/>
    </row>
    <row r="3308" spans="1:31" ht="8.65" customHeight="1" x14ac:dyDescent="0.15"/>
    <row r="3309" spans="1:31" ht="13.9" customHeight="1" x14ac:dyDescent="0.15">
      <c r="Q3309" s="37" t="s">
        <v>687</v>
      </c>
      <c r="R3309" s="37"/>
      <c r="S3309" s="37"/>
      <c r="AA3309" s="57" t="s">
        <v>604</v>
      </c>
      <c r="AB3309" s="57"/>
      <c r="AC3309" s="57"/>
      <c r="AD3309" s="57"/>
      <c r="AE3309" s="57"/>
    </row>
    <row r="3310" spans="1:31" ht="13.9" customHeight="1" x14ac:dyDescent="0.15">
      <c r="A3310" s="2" t="s">
        <v>648</v>
      </c>
      <c r="C3310" s="40" t="s">
        <v>649</v>
      </c>
      <c r="D3310" s="40"/>
      <c r="E3310" s="40"/>
      <c r="G3310" s="41" t="s">
        <v>650</v>
      </c>
      <c r="H3310" s="41"/>
      <c r="I3310" s="40" t="s">
        <v>651</v>
      </c>
      <c r="J3310" s="40"/>
      <c r="K3310" s="40"/>
      <c r="L3310" s="40"/>
      <c r="M3310" s="40" t="s">
        <v>652</v>
      </c>
      <c r="N3310" s="40"/>
      <c r="O3310" s="40"/>
      <c r="P3310" s="40" t="s">
        <v>653</v>
      </c>
      <c r="Q3310" s="40"/>
      <c r="R3310" s="40"/>
      <c r="S3310" s="42" t="s">
        <v>654</v>
      </c>
      <c r="T3310" s="42"/>
      <c r="V3310" s="3" t="s">
        <v>655</v>
      </c>
      <c r="Z3310" s="42" t="s">
        <v>656</v>
      </c>
      <c r="AA3310" s="42"/>
      <c r="AB3310" s="42" t="s">
        <v>657</v>
      </c>
      <c r="AC3310" s="42"/>
    </row>
    <row r="3311" spans="1:31" ht="0.75" customHeight="1" x14ac:dyDescent="0.15">
      <c r="A3311" s="43" t="s">
        <v>642</v>
      </c>
      <c r="B3311" s="1" t="s">
        <v>643</v>
      </c>
      <c r="C3311" s="44" t="s">
        <v>686</v>
      </c>
      <c r="D3311" s="44"/>
      <c r="E3311" s="44"/>
      <c r="F3311" s="44"/>
      <c r="G3311" s="45">
        <v>3533289</v>
      </c>
      <c r="H3311" s="45"/>
      <c r="I3311" s="46" t="s">
        <v>682</v>
      </c>
      <c r="J3311" s="46"/>
      <c r="K3311" s="46"/>
      <c r="L3311" s="46"/>
      <c r="M3311" s="47" t="s">
        <v>688</v>
      </c>
      <c r="N3311" s="47"/>
      <c r="O3311" s="47"/>
      <c r="P3311" s="47" t="s">
        <v>608</v>
      </c>
      <c r="Q3311" s="47"/>
      <c r="R3311" s="47"/>
      <c r="S3311" s="48">
        <v>4.76</v>
      </c>
      <c r="T3311" s="48"/>
      <c r="U3311" s="1" t="s">
        <v>643</v>
      </c>
      <c r="V3311" s="48">
        <v>0</v>
      </c>
      <c r="W3311" s="47" t="s">
        <v>643</v>
      </c>
      <c r="X3311" s="49" t="s">
        <v>644</v>
      </c>
      <c r="Y3311" s="49"/>
      <c r="Z3311" s="49"/>
      <c r="AA3311" s="49"/>
      <c r="AB3311" s="50">
        <v>0</v>
      </c>
      <c r="AC3311" s="50"/>
      <c r="AD3311" s="1" t="s">
        <v>643</v>
      </c>
    </row>
    <row r="3312" spans="1:31" ht="10.35" customHeight="1" x14ac:dyDescent="0.15">
      <c r="A3312" s="43"/>
      <c r="C3312" s="44"/>
      <c r="D3312" s="44"/>
      <c r="E3312" s="44"/>
      <c r="F3312" s="44"/>
      <c r="G3312" s="45"/>
      <c r="H3312" s="45"/>
      <c r="I3312" s="46"/>
      <c r="J3312" s="46"/>
      <c r="K3312" s="46"/>
      <c r="L3312" s="46"/>
      <c r="M3312" s="47"/>
      <c r="N3312" s="47"/>
      <c r="O3312" s="47"/>
      <c r="P3312" s="47"/>
      <c r="Q3312" s="47"/>
      <c r="R3312" s="47"/>
      <c r="S3312" s="48"/>
      <c r="T3312" s="48"/>
      <c r="V3312" s="48"/>
      <c r="W3312" s="47"/>
      <c r="X3312" s="49"/>
      <c r="Y3312" s="49"/>
      <c r="Z3312" s="49"/>
      <c r="AA3312" s="49"/>
      <c r="AB3312" s="50"/>
      <c r="AC3312" s="50"/>
    </row>
    <row r="3313" spans="1:29" ht="11.1" customHeight="1" x14ac:dyDescent="0.15">
      <c r="A3313" s="6" t="s">
        <v>642</v>
      </c>
      <c r="C3313" s="40" t="s">
        <v>686</v>
      </c>
      <c r="D3313" s="40"/>
      <c r="E3313" s="40"/>
      <c r="F3313" s="40"/>
      <c r="G3313" s="51">
        <v>3533307</v>
      </c>
      <c r="H3313" s="51"/>
      <c r="I3313" s="52" t="s">
        <v>682</v>
      </c>
      <c r="J3313" s="52"/>
      <c r="K3313" s="52"/>
      <c r="L3313" s="52"/>
      <c r="M3313" s="53" t="s">
        <v>688</v>
      </c>
      <c r="N3313" s="53"/>
      <c r="O3313" s="53"/>
      <c r="P3313" s="53" t="s">
        <v>689</v>
      </c>
      <c r="Q3313" s="53"/>
      <c r="R3313" s="53"/>
      <c r="S3313" s="54">
        <v>3.39</v>
      </c>
      <c r="T3313" s="54"/>
      <c r="V3313" s="5">
        <v>0</v>
      </c>
      <c r="W3313" s="4" t="s">
        <v>643</v>
      </c>
      <c r="X3313" s="55" t="s">
        <v>644</v>
      </c>
      <c r="Y3313" s="55"/>
      <c r="Z3313" s="55"/>
      <c r="AA3313" s="55"/>
      <c r="AB3313" s="56">
        <v>0</v>
      </c>
      <c r="AC3313" s="56"/>
    </row>
    <row r="3314" spans="1:29" ht="11.1" customHeight="1" x14ac:dyDescent="0.15">
      <c r="A3314" s="6" t="s">
        <v>642</v>
      </c>
      <c r="C3314" s="40" t="s">
        <v>686</v>
      </c>
      <c r="D3314" s="40"/>
      <c r="E3314" s="40"/>
      <c r="F3314" s="40"/>
      <c r="G3314" s="51">
        <v>3533312</v>
      </c>
      <c r="H3314" s="51"/>
      <c r="I3314" s="52" t="s">
        <v>682</v>
      </c>
      <c r="J3314" s="52"/>
      <c r="K3314" s="52"/>
      <c r="L3314" s="52"/>
      <c r="M3314" s="53" t="s">
        <v>688</v>
      </c>
      <c r="N3314" s="53"/>
      <c r="O3314" s="53"/>
      <c r="P3314" s="53" t="s">
        <v>633</v>
      </c>
      <c r="Q3314" s="53"/>
      <c r="R3314" s="53"/>
      <c r="S3314" s="54">
        <v>2.96</v>
      </c>
      <c r="T3314" s="54"/>
      <c r="V3314" s="5">
        <v>0</v>
      </c>
      <c r="W3314" s="4" t="s">
        <v>643</v>
      </c>
      <c r="X3314" s="55" t="s">
        <v>644</v>
      </c>
      <c r="Y3314" s="55"/>
      <c r="Z3314" s="55"/>
      <c r="AA3314" s="55"/>
      <c r="AB3314" s="56">
        <v>0</v>
      </c>
      <c r="AC3314" s="56"/>
    </row>
    <row r="3315" spans="1:29" ht="11.1" customHeight="1" x14ac:dyDescent="0.15">
      <c r="A3315" s="6" t="s">
        <v>642</v>
      </c>
      <c r="C3315" s="40" t="s">
        <v>686</v>
      </c>
      <c r="D3315" s="40"/>
      <c r="E3315" s="40"/>
      <c r="F3315" s="40"/>
      <c r="G3315" s="51">
        <v>3535994</v>
      </c>
      <c r="H3315" s="51"/>
      <c r="I3315" s="52" t="s">
        <v>590</v>
      </c>
      <c r="J3315" s="52"/>
      <c r="K3315" s="52"/>
      <c r="L3315" s="52"/>
      <c r="M3315" s="53" t="s">
        <v>688</v>
      </c>
      <c r="N3315" s="53"/>
      <c r="O3315" s="53"/>
      <c r="P3315" s="53" t="s">
        <v>608</v>
      </c>
      <c r="Q3315" s="53"/>
      <c r="R3315" s="53"/>
      <c r="S3315" s="54">
        <v>5.39</v>
      </c>
      <c r="T3315" s="54"/>
      <c r="V3315" s="5">
        <v>0</v>
      </c>
      <c r="W3315" s="4" t="s">
        <v>643</v>
      </c>
      <c r="X3315" s="55" t="s">
        <v>644</v>
      </c>
      <c r="Y3315" s="55"/>
      <c r="Z3315" s="55"/>
      <c r="AA3315" s="55"/>
      <c r="AB3315" s="56">
        <v>0</v>
      </c>
      <c r="AC3315" s="56"/>
    </row>
    <row r="3316" spans="1:29" ht="11.1" customHeight="1" x14ac:dyDescent="0.15">
      <c r="A3316" s="6" t="s">
        <v>642</v>
      </c>
      <c r="C3316" s="40" t="s">
        <v>686</v>
      </c>
      <c r="D3316" s="40"/>
      <c r="E3316" s="40"/>
      <c r="F3316" s="40"/>
      <c r="G3316" s="51">
        <v>3536003</v>
      </c>
      <c r="H3316" s="51"/>
      <c r="I3316" s="52" t="s">
        <v>590</v>
      </c>
      <c r="J3316" s="52"/>
      <c r="K3316" s="52"/>
      <c r="L3316" s="52"/>
      <c r="M3316" s="53" t="s">
        <v>688</v>
      </c>
      <c r="N3316" s="53"/>
      <c r="O3316" s="53"/>
      <c r="P3316" s="53" t="s">
        <v>689</v>
      </c>
      <c r="Q3316" s="53"/>
      <c r="R3316" s="53"/>
      <c r="S3316" s="54">
        <v>4.1100000000000003</v>
      </c>
      <c r="T3316" s="54"/>
      <c r="V3316" s="5">
        <v>0</v>
      </c>
      <c r="W3316" s="4" t="s">
        <v>643</v>
      </c>
      <c r="X3316" s="55" t="s">
        <v>644</v>
      </c>
      <c r="Y3316" s="55"/>
      <c r="Z3316" s="55"/>
      <c r="AA3316" s="55"/>
      <c r="AB3316" s="56">
        <v>0</v>
      </c>
      <c r="AC3316" s="56"/>
    </row>
    <row r="3317" spans="1:29" ht="11.1" customHeight="1" x14ac:dyDescent="0.15">
      <c r="A3317" s="6" t="s">
        <v>642</v>
      </c>
      <c r="C3317" s="40" t="s">
        <v>686</v>
      </c>
      <c r="D3317" s="40"/>
      <c r="E3317" s="40"/>
      <c r="F3317" s="40"/>
      <c r="G3317" s="51">
        <v>3536029</v>
      </c>
      <c r="H3317" s="51"/>
      <c r="I3317" s="52" t="s">
        <v>590</v>
      </c>
      <c r="J3317" s="52"/>
      <c r="K3317" s="52"/>
      <c r="L3317" s="52"/>
      <c r="M3317" s="53" t="s">
        <v>688</v>
      </c>
      <c r="N3317" s="53"/>
      <c r="O3317" s="53"/>
      <c r="P3317" s="53" t="s">
        <v>633</v>
      </c>
      <c r="Q3317" s="53"/>
      <c r="R3317" s="53"/>
      <c r="S3317" s="54">
        <v>3.81</v>
      </c>
      <c r="T3317" s="54"/>
      <c r="V3317" s="5">
        <v>0</v>
      </c>
      <c r="W3317" s="4" t="s">
        <v>643</v>
      </c>
      <c r="X3317" s="55" t="s">
        <v>644</v>
      </c>
      <c r="Y3317" s="55"/>
      <c r="Z3317" s="55"/>
      <c r="AA3317" s="55"/>
      <c r="AB3317" s="56">
        <v>0</v>
      </c>
      <c r="AC3317" s="56"/>
    </row>
    <row r="3318" spans="1:29" ht="11.1" customHeight="1" x14ac:dyDescent="0.15">
      <c r="A3318" s="6" t="s">
        <v>642</v>
      </c>
      <c r="C3318" s="40" t="s">
        <v>686</v>
      </c>
      <c r="D3318" s="40"/>
      <c r="E3318" s="40"/>
      <c r="F3318" s="40"/>
      <c r="G3318" s="51">
        <v>3537714</v>
      </c>
      <c r="H3318" s="51"/>
      <c r="I3318" s="52" t="s">
        <v>591</v>
      </c>
      <c r="J3318" s="52"/>
      <c r="K3318" s="52"/>
      <c r="L3318" s="52"/>
      <c r="M3318" s="53" t="s">
        <v>688</v>
      </c>
      <c r="N3318" s="53"/>
      <c r="O3318" s="53"/>
      <c r="P3318" s="53" t="s">
        <v>608</v>
      </c>
      <c r="Q3318" s="53"/>
      <c r="R3318" s="53"/>
      <c r="S3318" s="54">
        <v>5.17</v>
      </c>
      <c r="T3318" s="54"/>
      <c r="V3318" s="5">
        <v>0</v>
      </c>
      <c r="W3318" s="4" t="s">
        <v>643</v>
      </c>
      <c r="X3318" s="55" t="s">
        <v>644</v>
      </c>
      <c r="Y3318" s="55"/>
      <c r="Z3318" s="55"/>
      <c r="AA3318" s="55"/>
      <c r="AB3318" s="56">
        <v>0</v>
      </c>
      <c r="AC3318" s="56"/>
    </row>
    <row r="3319" spans="1:29" ht="11.1" customHeight="1" x14ac:dyDescent="0.15">
      <c r="A3319" s="6" t="s">
        <v>642</v>
      </c>
      <c r="C3319" s="40" t="s">
        <v>686</v>
      </c>
      <c r="D3319" s="40"/>
      <c r="E3319" s="40"/>
      <c r="F3319" s="40"/>
      <c r="G3319" s="51">
        <v>3537741</v>
      </c>
      <c r="H3319" s="51"/>
      <c r="I3319" s="52" t="s">
        <v>591</v>
      </c>
      <c r="J3319" s="52"/>
      <c r="K3319" s="52"/>
      <c r="L3319" s="52"/>
      <c r="M3319" s="53" t="s">
        <v>688</v>
      </c>
      <c r="N3319" s="53"/>
      <c r="O3319" s="53"/>
      <c r="P3319" s="53" t="s">
        <v>689</v>
      </c>
      <c r="Q3319" s="53"/>
      <c r="R3319" s="53"/>
      <c r="S3319" s="54">
        <v>3.65</v>
      </c>
      <c r="T3319" s="54"/>
      <c r="V3319" s="5">
        <v>0</v>
      </c>
      <c r="W3319" s="4" t="s">
        <v>643</v>
      </c>
      <c r="X3319" s="55" t="s">
        <v>644</v>
      </c>
      <c r="Y3319" s="55"/>
      <c r="Z3319" s="55"/>
      <c r="AA3319" s="55"/>
      <c r="AB3319" s="56">
        <v>0</v>
      </c>
      <c r="AC3319" s="56"/>
    </row>
    <row r="3320" spans="1:29" ht="11.1" customHeight="1" x14ac:dyDescent="0.15">
      <c r="A3320" s="6" t="s">
        <v>642</v>
      </c>
      <c r="C3320" s="40" t="s">
        <v>686</v>
      </c>
      <c r="D3320" s="40"/>
      <c r="E3320" s="40"/>
      <c r="F3320" s="40"/>
      <c r="G3320" s="51">
        <v>3537757</v>
      </c>
      <c r="H3320" s="51"/>
      <c r="I3320" s="52" t="s">
        <v>591</v>
      </c>
      <c r="J3320" s="52"/>
      <c r="K3320" s="52"/>
      <c r="L3320" s="52"/>
      <c r="M3320" s="53" t="s">
        <v>688</v>
      </c>
      <c r="N3320" s="53"/>
      <c r="O3320" s="53"/>
      <c r="P3320" s="53" t="s">
        <v>633</v>
      </c>
      <c r="Q3320" s="53"/>
      <c r="R3320" s="53"/>
      <c r="S3320" s="54">
        <v>1.72</v>
      </c>
      <c r="T3320" s="54"/>
      <c r="V3320" s="5">
        <v>0</v>
      </c>
      <c r="W3320" s="4" t="s">
        <v>643</v>
      </c>
      <c r="X3320" s="55" t="s">
        <v>644</v>
      </c>
      <c r="Y3320" s="55"/>
      <c r="Z3320" s="55"/>
      <c r="AA3320" s="55"/>
      <c r="AB3320" s="56">
        <v>0</v>
      </c>
      <c r="AC3320" s="56"/>
    </row>
    <row r="3321" spans="1:29" ht="11.1" customHeight="1" x14ac:dyDescent="0.15">
      <c r="A3321" s="6" t="s">
        <v>642</v>
      </c>
      <c r="C3321" s="40" t="s">
        <v>686</v>
      </c>
      <c r="D3321" s="40"/>
      <c r="E3321" s="40"/>
      <c r="F3321" s="40"/>
      <c r="G3321" s="51">
        <v>3539980</v>
      </c>
      <c r="H3321" s="51"/>
      <c r="I3321" s="52" t="s">
        <v>592</v>
      </c>
      <c r="J3321" s="52"/>
      <c r="K3321" s="52"/>
      <c r="L3321" s="52"/>
      <c r="M3321" s="53" t="s">
        <v>688</v>
      </c>
      <c r="N3321" s="53"/>
      <c r="O3321" s="53"/>
      <c r="P3321" s="53" t="s">
        <v>608</v>
      </c>
      <c r="Q3321" s="53"/>
      <c r="R3321" s="53"/>
      <c r="S3321" s="54">
        <v>9.7799999999999994</v>
      </c>
      <c r="T3321" s="54"/>
      <c r="V3321" s="5">
        <v>0</v>
      </c>
      <c r="W3321" s="4" t="s">
        <v>643</v>
      </c>
      <c r="X3321" s="55" t="s">
        <v>644</v>
      </c>
      <c r="Y3321" s="55"/>
      <c r="Z3321" s="55"/>
      <c r="AA3321" s="55"/>
      <c r="AB3321" s="56">
        <v>0</v>
      </c>
      <c r="AC3321" s="56"/>
    </row>
    <row r="3322" spans="1:29" ht="11.1" customHeight="1" x14ac:dyDescent="0.15">
      <c r="A3322" s="6" t="s">
        <v>642</v>
      </c>
      <c r="C3322" s="40" t="s">
        <v>686</v>
      </c>
      <c r="D3322" s="40"/>
      <c r="E3322" s="40"/>
      <c r="F3322" s="40"/>
      <c r="G3322" s="51">
        <v>3539982</v>
      </c>
      <c r="H3322" s="51"/>
      <c r="I3322" s="52" t="s">
        <v>592</v>
      </c>
      <c r="J3322" s="52"/>
      <c r="K3322" s="52"/>
      <c r="L3322" s="52"/>
      <c r="M3322" s="53" t="s">
        <v>688</v>
      </c>
      <c r="N3322" s="53"/>
      <c r="O3322" s="53"/>
      <c r="P3322" s="53" t="s">
        <v>689</v>
      </c>
      <c r="Q3322" s="53"/>
      <c r="R3322" s="53"/>
      <c r="S3322" s="54">
        <v>4.8099999999999996</v>
      </c>
      <c r="T3322" s="54"/>
      <c r="V3322" s="5">
        <v>0</v>
      </c>
      <c r="W3322" s="4" t="s">
        <v>643</v>
      </c>
      <c r="X3322" s="55" t="s">
        <v>644</v>
      </c>
      <c r="Y3322" s="55"/>
      <c r="Z3322" s="55"/>
      <c r="AA3322" s="55"/>
      <c r="AB3322" s="56">
        <v>0</v>
      </c>
      <c r="AC3322" s="56"/>
    </row>
    <row r="3323" spans="1:29" ht="11.1" customHeight="1" x14ac:dyDescent="0.15">
      <c r="A3323" s="6" t="s">
        <v>642</v>
      </c>
      <c r="C3323" s="40" t="s">
        <v>686</v>
      </c>
      <c r="D3323" s="40"/>
      <c r="E3323" s="40"/>
      <c r="F3323" s="40"/>
      <c r="G3323" s="51">
        <v>3540008</v>
      </c>
      <c r="H3323" s="51"/>
      <c r="I3323" s="52" t="s">
        <v>592</v>
      </c>
      <c r="J3323" s="52"/>
      <c r="K3323" s="52"/>
      <c r="L3323" s="52"/>
      <c r="M3323" s="53" t="s">
        <v>688</v>
      </c>
      <c r="N3323" s="53"/>
      <c r="O3323" s="53"/>
      <c r="P3323" s="53" t="s">
        <v>633</v>
      </c>
      <c r="Q3323" s="53"/>
      <c r="R3323" s="53"/>
      <c r="S3323" s="54">
        <v>4.26</v>
      </c>
      <c r="T3323" s="54"/>
      <c r="V3323" s="5">
        <v>0</v>
      </c>
      <c r="W3323" s="4" t="s">
        <v>643</v>
      </c>
      <c r="X3323" s="55" t="s">
        <v>644</v>
      </c>
      <c r="Y3323" s="55"/>
      <c r="Z3323" s="55"/>
      <c r="AA3323" s="55"/>
      <c r="AB3323" s="56">
        <v>0</v>
      </c>
      <c r="AC3323" s="56"/>
    </row>
    <row r="3324" spans="1:29" ht="11.1" customHeight="1" x14ac:dyDescent="0.15">
      <c r="A3324" s="6" t="s">
        <v>642</v>
      </c>
      <c r="C3324" s="40" t="s">
        <v>686</v>
      </c>
      <c r="D3324" s="40"/>
      <c r="E3324" s="40"/>
      <c r="F3324" s="40"/>
      <c r="G3324" s="51">
        <v>3543175</v>
      </c>
      <c r="H3324" s="51"/>
      <c r="I3324" s="52" t="s">
        <v>593</v>
      </c>
      <c r="J3324" s="52"/>
      <c r="K3324" s="52"/>
      <c r="L3324" s="52"/>
      <c r="M3324" s="53" t="s">
        <v>688</v>
      </c>
      <c r="N3324" s="53"/>
      <c r="O3324" s="53"/>
      <c r="P3324" s="53" t="s">
        <v>608</v>
      </c>
      <c r="Q3324" s="53"/>
      <c r="R3324" s="53"/>
      <c r="S3324" s="54">
        <v>6.33</v>
      </c>
      <c r="T3324" s="54"/>
      <c r="V3324" s="5">
        <v>0</v>
      </c>
      <c r="W3324" s="4" t="s">
        <v>643</v>
      </c>
      <c r="X3324" s="55" t="s">
        <v>644</v>
      </c>
      <c r="Y3324" s="55"/>
      <c r="Z3324" s="55"/>
      <c r="AA3324" s="55"/>
      <c r="AB3324" s="56">
        <v>0</v>
      </c>
      <c r="AC3324" s="56"/>
    </row>
    <row r="3325" spans="1:29" ht="11.1" customHeight="1" x14ac:dyDescent="0.15">
      <c r="A3325" s="6" t="s">
        <v>642</v>
      </c>
      <c r="C3325" s="40" t="s">
        <v>686</v>
      </c>
      <c r="D3325" s="40"/>
      <c r="E3325" s="40"/>
      <c r="F3325" s="40"/>
      <c r="G3325" s="51">
        <v>3543186</v>
      </c>
      <c r="H3325" s="51"/>
      <c r="I3325" s="52" t="s">
        <v>593</v>
      </c>
      <c r="J3325" s="52"/>
      <c r="K3325" s="52"/>
      <c r="L3325" s="52"/>
      <c r="M3325" s="53" t="s">
        <v>688</v>
      </c>
      <c r="N3325" s="53"/>
      <c r="O3325" s="53"/>
      <c r="P3325" s="53" t="s">
        <v>689</v>
      </c>
      <c r="Q3325" s="53"/>
      <c r="R3325" s="53"/>
      <c r="S3325" s="54">
        <v>4.33</v>
      </c>
      <c r="T3325" s="54"/>
      <c r="V3325" s="5">
        <v>0</v>
      </c>
      <c r="W3325" s="4" t="s">
        <v>643</v>
      </c>
      <c r="X3325" s="55" t="s">
        <v>644</v>
      </c>
      <c r="Y3325" s="55"/>
      <c r="Z3325" s="55"/>
      <c r="AA3325" s="55"/>
      <c r="AB3325" s="56">
        <v>0</v>
      </c>
      <c r="AC3325" s="56"/>
    </row>
    <row r="3326" spans="1:29" ht="11.1" customHeight="1" x14ac:dyDescent="0.15">
      <c r="A3326" s="6" t="s">
        <v>642</v>
      </c>
      <c r="C3326" s="40" t="s">
        <v>686</v>
      </c>
      <c r="D3326" s="40"/>
      <c r="E3326" s="40"/>
      <c r="F3326" s="40"/>
      <c r="G3326" s="51">
        <v>3543224</v>
      </c>
      <c r="H3326" s="51"/>
      <c r="I3326" s="52" t="s">
        <v>593</v>
      </c>
      <c r="J3326" s="52"/>
      <c r="K3326" s="52"/>
      <c r="L3326" s="52"/>
      <c r="M3326" s="53" t="s">
        <v>688</v>
      </c>
      <c r="N3326" s="53"/>
      <c r="O3326" s="53"/>
      <c r="P3326" s="53" t="s">
        <v>633</v>
      </c>
      <c r="Q3326" s="53"/>
      <c r="R3326" s="53"/>
      <c r="S3326" s="54">
        <v>4.66</v>
      </c>
      <c r="T3326" s="54"/>
      <c r="V3326" s="5">
        <v>0</v>
      </c>
      <c r="W3326" s="4" t="s">
        <v>643</v>
      </c>
      <c r="X3326" s="55" t="s">
        <v>644</v>
      </c>
      <c r="Y3326" s="55"/>
      <c r="Z3326" s="55"/>
      <c r="AA3326" s="55"/>
      <c r="AB3326" s="56">
        <v>0</v>
      </c>
      <c r="AC3326" s="56"/>
    </row>
    <row r="3327" spans="1:29" ht="11.1" customHeight="1" x14ac:dyDescent="0.15">
      <c r="A3327" s="6" t="s">
        <v>642</v>
      </c>
      <c r="C3327" s="40" t="s">
        <v>686</v>
      </c>
      <c r="D3327" s="40"/>
      <c r="E3327" s="40"/>
      <c r="F3327" s="40"/>
      <c r="G3327" s="51">
        <v>3545891</v>
      </c>
      <c r="H3327" s="51"/>
      <c r="I3327" s="52" t="s">
        <v>594</v>
      </c>
      <c r="J3327" s="52"/>
      <c r="K3327" s="52"/>
      <c r="L3327" s="52"/>
      <c r="M3327" s="53" t="s">
        <v>688</v>
      </c>
      <c r="N3327" s="53"/>
      <c r="O3327" s="53"/>
      <c r="P3327" s="53" t="s">
        <v>633</v>
      </c>
      <c r="Q3327" s="53"/>
      <c r="R3327" s="53"/>
      <c r="S3327" s="54">
        <v>3.58</v>
      </c>
      <c r="T3327" s="54"/>
      <c r="V3327" s="5">
        <v>0</v>
      </c>
      <c r="W3327" s="4" t="s">
        <v>643</v>
      </c>
      <c r="X3327" s="55" t="s">
        <v>644</v>
      </c>
      <c r="Y3327" s="55"/>
      <c r="Z3327" s="55"/>
      <c r="AA3327" s="55"/>
      <c r="AB3327" s="56">
        <v>0</v>
      </c>
      <c r="AC3327" s="56"/>
    </row>
    <row r="3328" spans="1:29" ht="11.1" customHeight="1" x14ac:dyDescent="0.15">
      <c r="A3328" s="6" t="s">
        <v>642</v>
      </c>
      <c r="C3328" s="40" t="s">
        <v>686</v>
      </c>
      <c r="D3328" s="40"/>
      <c r="E3328" s="40"/>
      <c r="F3328" s="40"/>
      <c r="G3328" s="51">
        <v>3545893</v>
      </c>
      <c r="H3328" s="51"/>
      <c r="I3328" s="52" t="s">
        <v>594</v>
      </c>
      <c r="J3328" s="52"/>
      <c r="K3328" s="52"/>
      <c r="L3328" s="52"/>
      <c r="M3328" s="53" t="s">
        <v>688</v>
      </c>
      <c r="N3328" s="53"/>
      <c r="O3328" s="53"/>
      <c r="P3328" s="53" t="s">
        <v>608</v>
      </c>
      <c r="Q3328" s="53"/>
      <c r="R3328" s="53"/>
      <c r="S3328" s="54">
        <v>4.66</v>
      </c>
      <c r="T3328" s="54"/>
      <c r="V3328" s="5">
        <v>0</v>
      </c>
      <c r="W3328" s="4" t="s">
        <v>643</v>
      </c>
      <c r="X3328" s="55" t="s">
        <v>644</v>
      </c>
      <c r="Y3328" s="55"/>
      <c r="Z3328" s="55"/>
      <c r="AA3328" s="55"/>
      <c r="AB3328" s="56">
        <v>0</v>
      </c>
      <c r="AC3328" s="56"/>
    </row>
    <row r="3329" spans="1:29" ht="11.1" customHeight="1" x14ac:dyDescent="0.15">
      <c r="A3329" s="6" t="s">
        <v>642</v>
      </c>
      <c r="C3329" s="40" t="s">
        <v>686</v>
      </c>
      <c r="D3329" s="40"/>
      <c r="E3329" s="40"/>
      <c r="F3329" s="40"/>
      <c r="G3329" s="51">
        <v>3545912</v>
      </c>
      <c r="H3329" s="51"/>
      <c r="I3329" s="52" t="s">
        <v>594</v>
      </c>
      <c r="J3329" s="52"/>
      <c r="K3329" s="52"/>
      <c r="L3329" s="52"/>
      <c r="M3329" s="53" t="s">
        <v>688</v>
      </c>
      <c r="N3329" s="53"/>
      <c r="O3329" s="53"/>
      <c r="P3329" s="53" t="s">
        <v>689</v>
      </c>
      <c r="Q3329" s="53"/>
      <c r="R3329" s="53"/>
      <c r="S3329" s="54">
        <v>3.86</v>
      </c>
      <c r="T3329" s="54"/>
      <c r="V3329" s="5">
        <v>0</v>
      </c>
      <c r="W3329" s="4" t="s">
        <v>643</v>
      </c>
      <c r="X3329" s="55" t="s">
        <v>644</v>
      </c>
      <c r="Y3329" s="55"/>
      <c r="Z3329" s="55"/>
      <c r="AA3329" s="55"/>
      <c r="AB3329" s="56">
        <v>0</v>
      </c>
      <c r="AC3329" s="56"/>
    </row>
    <row r="3330" spans="1:29" ht="11.1" customHeight="1" x14ac:dyDescent="0.15">
      <c r="A3330" s="6" t="s">
        <v>642</v>
      </c>
      <c r="C3330" s="40" t="s">
        <v>686</v>
      </c>
      <c r="D3330" s="40"/>
      <c r="E3330" s="40"/>
      <c r="F3330" s="40"/>
      <c r="G3330" s="51">
        <v>3547661</v>
      </c>
      <c r="H3330" s="51"/>
      <c r="I3330" s="52" t="s">
        <v>595</v>
      </c>
      <c r="J3330" s="52"/>
      <c r="K3330" s="52"/>
      <c r="L3330" s="52"/>
      <c r="M3330" s="53" t="s">
        <v>688</v>
      </c>
      <c r="N3330" s="53"/>
      <c r="O3330" s="53"/>
      <c r="P3330" s="53" t="s">
        <v>608</v>
      </c>
      <c r="Q3330" s="53"/>
      <c r="R3330" s="53"/>
      <c r="S3330" s="54">
        <v>3.09</v>
      </c>
      <c r="T3330" s="54"/>
      <c r="V3330" s="5">
        <v>0</v>
      </c>
      <c r="W3330" s="4" t="s">
        <v>643</v>
      </c>
      <c r="X3330" s="55" t="s">
        <v>644</v>
      </c>
      <c r="Y3330" s="55"/>
      <c r="Z3330" s="55"/>
      <c r="AA3330" s="55"/>
      <c r="AB3330" s="56">
        <v>0</v>
      </c>
      <c r="AC3330" s="56"/>
    </row>
    <row r="3331" spans="1:29" ht="11.1" customHeight="1" x14ac:dyDescent="0.15">
      <c r="A3331" s="6" t="s">
        <v>642</v>
      </c>
      <c r="C3331" s="40" t="s">
        <v>686</v>
      </c>
      <c r="D3331" s="40"/>
      <c r="E3331" s="40"/>
      <c r="F3331" s="40"/>
      <c r="G3331" s="51">
        <v>3547663</v>
      </c>
      <c r="H3331" s="51"/>
      <c r="I3331" s="52" t="s">
        <v>595</v>
      </c>
      <c r="J3331" s="52"/>
      <c r="K3331" s="52"/>
      <c r="L3331" s="52"/>
      <c r="M3331" s="53" t="s">
        <v>688</v>
      </c>
      <c r="N3331" s="53"/>
      <c r="O3331" s="53"/>
      <c r="P3331" s="53" t="s">
        <v>689</v>
      </c>
      <c r="Q3331" s="53"/>
      <c r="R3331" s="53"/>
      <c r="S3331" s="54">
        <v>2.27</v>
      </c>
      <c r="T3331" s="54"/>
      <c r="V3331" s="5">
        <v>0</v>
      </c>
      <c r="W3331" s="4" t="s">
        <v>643</v>
      </c>
      <c r="X3331" s="55" t="s">
        <v>644</v>
      </c>
      <c r="Y3331" s="55"/>
      <c r="Z3331" s="55"/>
      <c r="AA3331" s="55"/>
      <c r="AB3331" s="56">
        <v>0</v>
      </c>
      <c r="AC3331" s="56"/>
    </row>
    <row r="3332" spans="1:29" ht="11.1" customHeight="1" x14ac:dyDescent="0.15">
      <c r="A3332" s="6" t="s">
        <v>642</v>
      </c>
      <c r="C3332" s="40" t="s">
        <v>686</v>
      </c>
      <c r="D3332" s="40"/>
      <c r="E3332" s="40"/>
      <c r="F3332" s="40"/>
      <c r="G3332" s="51">
        <v>3547703</v>
      </c>
      <c r="H3332" s="51"/>
      <c r="I3332" s="52" t="s">
        <v>595</v>
      </c>
      <c r="J3332" s="52"/>
      <c r="K3332" s="52"/>
      <c r="L3332" s="52"/>
      <c r="M3332" s="53" t="s">
        <v>688</v>
      </c>
      <c r="N3332" s="53"/>
      <c r="O3332" s="53"/>
      <c r="P3332" s="53" t="s">
        <v>633</v>
      </c>
      <c r="Q3332" s="53"/>
      <c r="R3332" s="53"/>
      <c r="S3332" s="54">
        <v>2.14</v>
      </c>
      <c r="T3332" s="54"/>
      <c r="V3332" s="5">
        <v>0</v>
      </c>
      <c r="W3332" s="4" t="s">
        <v>643</v>
      </c>
      <c r="X3332" s="55" t="s">
        <v>644</v>
      </c>
      <c r="Y3332" s="55"/>
      <c r="Z3332" s="55"/>
      <c r="AA3332" s="55"/>
      <c r="AB3332" s="56">
        <v>0</v>
      </c>
      <c r="AC3332" s="56"/>
    </row>
    <row r="3333" spans="1:29" ht="11.1" customHeight="1" x14ac:dyDescent="0.15">
      <c r="A3333" s="6" t="s">
        <v>642</v>
      </c>
      <c r="C3333" s="40" t="s">
        <v>686</v>
      </c>
      <c r="D3333" s="40"/>
      <c r="E3333" s="40"/>
      <c r="F3333" s="40"/>
      <c r="G3333" s="51">
        <v>3550357</v>
      </c>
      <c r="H3333" s="51"/>
      <c r="I3333" s="52" t="s">
        <v>596</v>
      </c>
      <c r="J3333" s="52"/>
      <c r="K3333" s="52"/>
      <c r="L3333" s="52"/>
      <c r="M3333" s="53" t="s">
        <v>688</v>
      </c>
      <c r="N3333" s="53"/>
      <c r="O3333" s="53"/>
      <c r="P3333" s="53" t="s">
        <v>608</v>
      </c>
      <c r="Q3333" s="53"/>
      <c r="R3333" s="53"/>
      <c r="S3333" s="54">
        <v>6.67</v>
      </c>
      <c r="T3333" s="54"/>
      <c r="V3333" s="5">
        <v>0</v>
      </c>
      <c r="W3333" s="4" t="s">
        <v>643</v>
      </c>
      <c r="X3333" s="55" t="s">
        <v>644</v>
      </c>
      <c r="Y3333" s="55"/>
      <c r="Z3333" s="55"/>
      <c r="AA3333" s="55"/>
      <c r="AB3333" s="56">
        <v>0</v>
      </c>
      <c r="AC3333" s="56"/>
    </row>
    <row r="3334" spans="1:29" ht="11.1" customHeight="1" x14ac:dyDescent="0.15">
      <c r="A3334" s="6" t="s">
        <v>642</v>
      </c>
      <c r="C3334" s="40" t="s">
        <v>686</v>
      </c>
      <c r="D3334" s="40"/>
      <c r="E3334" s="40"/>
      <c r="F3334" s="40"/>
      <c r="G3334" s="51">
        <v>3550364</v>
      </c>
      <c r="H3334" s="51"/>
      <c r="I3334" s="52" t="s">
        <v>596</v>
      </c>
      <c r="J3334" s="52"/>
      <c r="K3334" s="52"/>
      <c r="L3334" s="52"/>
      <c r="M3334" s="53" t="s">
        <v>688</v>
      </c>
      <c r="N3334" s="53"/>
      <c r="O3334" s="53"/>
      <c r="P3334" s="53" t="s">
        <v>689</v>
      </c>
      <c r="Q3334" s="53"/>
      <c r="R3334" s="53"/>
      <c r="S3334" s="54">
        <v>3.87</v>
      </c>
      <c r="T3334" s="54"/>
      <c r="V3334" s="5">
        <v>0</v>
      </c>
      <c r="W3334" s="4" t="s">
        <v>643</v>
      </c>
      <c r="X3334" s="55" t="s">
        <v>644</v>
      </c>
      <c r="Y3334" s="55"/>
      <c r="Z3334" s="55"/>
      <c r="AA3334" s="55"/>
      <c r="AB3334" s="56">
        <v>0</v>
      </c>
      <c r="AC3334" s="56"/>
    </row>
    <row r="3335" spans="1:29" ht="11.1" customHeight="1" x14ac:dyDescent="0.15">
      <c r="A3335" s="6" t="s">
        <v>642</v>
      </c>
      <c r="C3335" s="40" t="s">
        <v>686</v>
      </c>
      <c r="D3335" s="40"/>
      <c r="E3335" s="40"/>
      <c r="F3335" s="40"/>
      <c r="G3335" s="51">
        <v>3553344</v>
      </c>
      <c r="H3335" s="51"/>
      <c r="I3335" s="52" t="s">
        <v>597</v>
      </c>
      <c r="J3335" s="52"/>
      <c r="K3335" s="52"/>
      <c r="L3335" s="52"/>
      <c r="M3335" s="53" t="s">
        <v>688</v>
      </c>
      <c r="N3335" s="53"/>
      <c r="O3335" s="53"/>
      <c r="P3335" s="53" t="s">
        <v>633</v>
      </c>
      <c r="Q3335" s="53"/>
      <c r="R3335" s="53"/>
      <c r="S3335" s="54">
        <v>3.12</v>
      </c>
      <c r="T3335" s="54"/>
      <c r="V3335" s="5">
        <v>0</v>
      </c>
      <c r="W3335" s="4" t="s">
        <v>643</v>
      </c>
      <c r="X3335" s="55" t="s">
        <v>644</v>
      </c>
      <c r="Y3335" s="55"/>
      <c r="Z3335" s="55"/>
      <c r="AA3335" s="55"/>
      <c r="AB3335" s="56">
        <v>0</v>
      </c>
      <c r="AC3335" s="56"/>
    </row>
    <row r="3336" spans="1:29" ht="11.1" customHeight="1" x14ac:dyDescent="0.15">
      <c r="A3336" s="6" t="s">
        <v>642</v>
      </c>
      <c r="C3336" s="40" t="s">
        <v>686</v>
      </c>
      <c r="D3336" s="40"/>
      <c r="E3336" s="40"/>
      <c r="F3336" s="40"/>
      <c r="G3336" s="51">
        <v>3553371</v>
      </c>
      <c r="H3336" s="51"/>
      <c r="I3336" s="52" t="s">
        <v>597</v>
      </c>
      <c r="J3336" s="52"/>
      <c r="K3336" s="52"/>
      <c r="L3336" s="52"/>
      <c r="M3336" s="53" t="s">
        <v>688</v>
      </c>
      <c r="N3336" s="53"/>
      <c r="O3336" s="53"/>
      <c r="P3336" s="53" t="s">
        <v>608</v>
      </c>
      <c r="Q3336" s="53"/>
      <c r="R3336" s="53"/>
      <c r="S3336" s="54">
        <v>6.2</v>
      </c>
      <c r="T3336" s="54"/>
      <c r="V3336" s="5">
        <v>0</v>
      </c>
      <c r="W3336" s="4" t="s">
        <v>643</v>
      </c>
      <c r="X3336" s="55" t="s">
        <v>644</v>
      </c>
      <c r="Y3336" s="55"/>
      <c r="Z3336" s="55"/>
      <c r="AA3336" s="55"/>
      <c r="AB3336" s="56">
        <v>0</v>
      </c>
      <c r="AC3336" s="56"/>
    </row>
    <row r="3337" spans="1:29" ht="11.1" customHeight="1" x14ac:dyDescent="0.15">
      <c r="A3337" s="6" t="s">
        <v>642</v>
      </c>
      <c r="C3337" s="40" t="s">
        <v>686</v>
      </c>
      <c r="D3337" s="40"/>
      <c r="E3337" s="40"/>
      <c r="F3337" s="40"/>
      <c r="G3337" s="51">
        <v>3553375</v>
      </c>
      <c r="H3337" s="51"/>
      <c r="I3337" s="52" t="s">
        <v>597</v>
      </c>
      <c r="J3337" s="52"/>
      <c r="K3337" s="52"/>
      <c r="L3337" s="52"/>
      <c r="M3337" s="53" t="s">
        <v>688</v>
      </c>
      <c r="N3337" s="53"/>
      <c r="O3337" s="53"/>
      <c r="P3337" s="53" t="s">
        <v>598</v>
      </c>
      <c r="Q3337" s="53"/>
      <c r="R3337" s="53"/>
      <c r="S3337" s="54">
        <v>3.64</v>
      </c>
      <c r="T3337" s="54"/>
      <c r="V3337" s="5">
        <v>0</v>
      </c>
      <c r="W3337" s="4" t="s">
        <v>643</v>
      </c>
      <c r="X3337" s="55" t="s">
        <v>644</v>
      </c>
      <c r="Y3337" s="55"/>
      <c r="Z3337" s="55"/>
      <c r="AA3337" s="55"/>
      <c r="AB3337" s="56">
        <v>0</v>
      </c>
      <c r="AC3337" s="56"/>
    </row>
    <row r="3338" spans="1:29" ht="11.1" customHeight="1" x14ac:dyDescent="0.15">
      <c r="A3338" s="6" t="s">
        <v>642</v>
      </c>
      <c r="C3338" s="40" t="s">
        <v>686</v>
      </c>
      <c r="D3338" s="40"/>
      <c r="E3338" s="40"/>
      <c r="F3338" s="40"/>
      <c r="G3338" s="51">
        <v>3556392</v>
      </c>
      <c r="H3338" s="51"/>
      <c r="I3338" s="52" t="s">
        <v>599</v>
      </c>
      <c r="J3338" s="52"/>
      <c r="K3338" s="52"/>
      <c r="L3338" s="52"/>
      <c r="M3338" s="53" t="s">
        <v>688</v>
      </c>
      <c r="N3338" s="53"/>
      <c r="O3338" s="53"/>
      <c r="P3338" s="53" t="s">
        <v>689</v>
      </c>
      <c r="Q3338" s="53"/>
      <c r="R3338" s="53"/>
      <c r="S3338" s="54">
        <v>4.99</v>
      </c>
      <c r="T3338" s="54"/>
      <c r="V3338" s="5">
        <v>0</v>
      </c>
      <c r="W3338" s="4" t="s">
        <v>643</v>
      </c>
      <c r="X3338" s="55" t="s">
        <v>644</v>
      </c>
      <c r="Y3338" s="55"/>
      <c r="Z3338" s="55"/>
      <c r="AA3338" s="55"/>
      <c r="AB3338" s="56">
        <v>0</v>
      </c>
      <c r="AC3338" s="56"/>
    </row>
    <row r="3339" spans="1:29" ht="11.1" customHeight="1" x14ac:dyDescent="0.15">
      <c r="A3339" s="6" t="s">
        <v>642</v>
      </c>
      <c r="C3339" s="40" t="s">
        <v>686</v>
      </c>
      <c r="D3339" s="40"/>
      <c r="E3339" s="40"/>
      <c r="F3339" s="40"/>
      <c r="G3339" s="51">
        <v>3556395</v>
      </c>
      <c r="H3339" s="51"/>
      <c r="I3339" s="52" t="s">
        <v>599</v>
      </c>
      <c r="J3339" s="52"/>
      <c r="K3339" s="52"/>
      <c r="L3339" s="52"/>
      <c r="M3339" s="53" t="s">
        <v>688</v>
      </c>
      <c r="N3339" s="53"/>
      <c r="O3339" s="53"/>
      <c r="P3339" s="53" t="s">
        <v>608</v>
      </c>
      <c r="Q3339" s="53"/>
      <c r="R3339" s="53"/>
      <c r="S3339" s="54">
        <v>6.22</v>
      </c>
      <c r="T3339" s="54"/>
      <c r="V3339" s="5">
        <v>0</v>
      </c>
      <c r="W3339" s="4" t="s">
        <v>643</v>
      </c>
      <c r="X3339" s="55" t="s">
        <v>644</v>
      </c>
      <c r="Y3339" s="55"/>
      <c r="Z3339" s="55"/>
      <c r="AA3339" s="55"/>
      <c r="AB3339" s="56">
        <v>0</v>
      </c>
      <c r="AC3339" s="56"/>
    </row>
    <row r="3340" spans="1:29" ht="11.1" customHeight="1" x14ac:dyDescent="0.15">
      <c r="A3340" s="6" t="s">
        <v>642</v>
      </c>
      <c r="C3340" s="40" t="s">
        <v>686</v>
      </c>
      <c r="D3340" s="40"/>
      <c r="E3340" s="40"/>
      <c r="F3340" s="40"/>
      <c r="G3340" s="51">
        <v>3556402</v>
      </c>
      <c r="H3340" s="51"/>
      <c r="I3340" s="52" t="s">
        <v>599</v>
      </c>
      <c r="J3340" s="52"/>
      <c r="K3340" s="52"/>
      <c r="L3340" s="52"/>
      <c r="M3340" s="53" t="s">
        <v>688</v>
      </c>
      <c r="N3340" s="53"/>
      <c r="O3340" s="53"/>
      <c r="P3340" s="53" t="s">
        <v>598</v>
      </c>
      <c r="Q3340" s="53"/>
      <c r="R3340" s="53"/>
      <c r="S3340" s="54">
        <v>2.96</v>
      </c>
      <c r="T3340" s="54"/>
      <c r="V3340" s="5">
        <v>0</v>
      </c>
      <c r="W3340" s="4" t="s">
        <v>643</v>
      </c>
      <c r="X3340" s="55" t="s">
        <v>644</v>
      </c>
      <c r="Y3340" s="55"/>
      <c r="Z3340" s="55"/>
      <c r="AA3340" s="55"/>
      <c r="AB3340" s="56">
        <v>0</v>
      </c>
      <c r="AC3340" s="56"/>
    </row>
    <row r="3341" spans="1:29" ht="11.1" customHeight="1" x14ac:dyDescent="0.15">
      <c r="A3341" s="6" t="s">
        <v>642</v>
      </c>
      <c r="C3341" s="40" t="s">
        <v>686</v>
      </c>
      <c r="D3341" s="40"/>
      <c r="E3341" s="40"/>
      <c r="F3341" s="40"/>
      <c r="G3341" s="51">
        <v>3559945</v>
      </c>
      <c r="H3341" s="51"/>
      <c r="I3341" s="52" t="s">
        <v>600</v>
      </c>
      <c r="J3341" s="52"/>
      <c r="K3341" s="52"/>
      <c r="L3341" s="52"/>
      <c r="M3341" s="53" t="s">
        <v>688</v>
      </c>
      <c r="N3341" s="53"/>
      <c r="O3341" s="53"/>
      <c r="P3341" s="53" t="s">
        <v>633</v>
      </c>
      <c r="Q3341" s="53"/>
      <c r="R3341" s="53"/>
      <c r="S3341" s="54">
        <v>4.3899999999999997</v>
      </c>
      <c r="T3341" s="54"/>
      <c r="V3341" s="5">
        <v>0</v>
      </c>
      <c r="W3341" s="4" t="s">
        <v>643</v>
      </c>
      <c r="X3341" s="55" t="s">
        <v>644</v>
      </c>
      <c r="Y3341" s="55"/>
      <c r="Z3341" s="55"/>
      <c r="AA3341" s="55"/>
      <c r="AB3341" s="56">
        <v>0</v>
      </c>
      <c r="AC3341" s="56"/>
    </row>
    <row r="3342" spans="1:29" ht="11.1" customHeight="1" x14ac:dyDescent="0.15">
      <c r="A3342" s="6" t="s">
        <v>642</v>
      </c>
      <c r="C3342" s="40" t="s">
        <v>686</v>
      </c>
      <c r="D3342" s="40"/>
      <c r="E3342" s="40"/>
      <c r="F3342" s="40"/>
      <c r="G3342" s="51">
        <v>3559976</v>
      </c>
      <c r="H3342" s="51"/>
      <c r="I3342" s="52" t="s">
        <v>600</v>
      </c>
      <c r="J3342" s="52"/>
      <c r="K3342" s="52"/>
      <c r="L3342" s="52"/>
      <c r="M3342" s="53" t="s">
        <v>688</v>
      </c>
      <c r="N3342" s="53"/>
      <c r="O3342" s="53"/>
      <c r="P3342" s="53" t="s">
        <v>689</v>
      </c>
      <c r="Q3342" s="53"/>
      <c r="R3342" s="53"/>
      <c r="S3342" s="54">
        <v>4.93</v>
      </c>
      <c r="T3342" s="54"/>
      <c r="V3342" s="5">
        <v>0</v>
      </c>
      <c r="W3342" s="4" t="s">
        <v>643</v>
      </c>
      <c r="X3342" s="55" t="s">
        <v>644</v>
      </c>
      <c r="Y3342" s="55"/>
      <c r="Z3342" s="55"/>
      <c r="AA3342" s="55"/>
      <c r="AB3342" s="56">
        <v>0</v>
      </c>
      <c r="AC3342" s="56"/>
    </row>
    <row r="3343" spans="1:29" ht="11.1" customHeight="1" x14ac:dyDescent="0.15">
      <c r="A3343" s="6" t="s">
        <v>642</v>
      </c>
      <c r="C3343" s="40" t="s">
        <v>686</v>
      </c>
      <c r="D3343" s="40"/>
      <c r="E3343" s="40"/>
      <c r="F3343" s="40"/>
      <c r="G3343" s="51">
        <v>3559980</v>
      </c>
      <c r="H3343" s="51"/>
      <c r="I3343" s="52" t="s">
        <v>600</v>
      </c>
      <c r="J3343" s="52"/>
      <c r="K3343" s="52"/>
      <c r="L3343" s="52"/>
      <c r="M3343" s="53" t="s">
        <v>688</v>
      </c>
      <c r="N3343" s="53"/>
      <c r="O3343" s="53"/>
      <c r="P3343" s="53" t="s">
        <v>608</v>
      </c>
      <c r="Q3343" s="53"/>
      <c r="R3343" s="53"/>
      <c r="S3343" s="54">
        <v>7.14</v>
      </c>
      <c r="T3343" s="54"/>
      <c r="V3343" s="5">
        <v>0</v>
      </c>
      <c r="W3343" s="4" t="s">
        <v>643</v>
      </c>
      <c r="X3343" s="55" t="s">
        <v>644</v>
      </c>
      <c r="Y3343" s="55"/>
      <c r="Z3343" s="55"/>
      <c r="AA3343" s="55"/>
      <c r="AB3343" s="56">
        <v>0</v>
      </c>
      <c r="AC3343" s="56"/>
    </row>
    <row r="3344" spans="1:29" ht="11.1" customHeight="1" x14ac:dyDescent="0.15">
      <c r="A3344" s="6" t="s">
        <v>642</v>
      </c>
      <c r="C3344" s="40" t="s">
        <v>686</v>
      </c>
      <c r="D3344" s="40"/>
      <c r="E3344" s="40"/>
      <c r="F3344" s="40"/>
      <c r="G3344" s="51">
        <v>3563879</v>
      </c>
      <c r="H3344" s="51"/>
      <c r="I3344" s="52" t="s">
        <v>601</v>
      </c>
      <c r="J3344" s="52"/>
      <c r="K3344" s="52"/>
      <c r="L3344" s="52"/>
      <c r="M3344" s="53" t="s">
        <v>688</v>
      </c>
      <c r="N3344" s="53"/>
      <c r="O3344" s="53"/>
      <c r="P3344" s="53" t="s">
        <v>633</v>
      </c>
      <c r="Q3344" s="53"/>
      <c r="R3344" s="53"/>
      <c r="S3344" s="54">
        <v>4.25</v>
      </c>
      <c r="T3344" s="54"/>
      <c r="V3344" s="5">
        <v>0</v>
      </c>
      <c r="W3344" s="4" t="s">
        <v>643</v>
      </c>
      <c r="X3344" s="55" t="s">
        <v>644</v>
      </c>
      <c r="Y3344" s="55"/>
      <c r="Z3344" s="55"/>
      <c r="AA3344" s="55"/>
      <c r="AB3344" s="56">
        <v>0</v>
      </c>
      <c r="AC3344" s="56"/>
    </row>
    <row r="3345" spans="1:31" ht="11.1" customHeight="1" x14ac:dyDescent="0.15">
      <c r="A3345" s="6" t="s">
        <v>642</v>
      </c>
      <c r="C3345" s="40" t="s">
        <v>686</v>
      </c>
      <c r="D3345" s="40"/>
      <c r="E3345" s="40"/>
      <c r="F3345" s="40"/>
      <c r="G3345" s="51">
        <v>3563900</v>
      </c>
      <c r="H3345" s="51"/>
      <c r="I3345" s="52" t="s">
        <v>601</v>
      </c>
      <c r="J3345" s="52"/>
      <c r="K3345" s="52"/>
      <c r="L3345" s="52"/>
      <c r="M3345" s="53" t="s">
        <v>688</v>
      </c>
      <c r="N3345" s="53"/>
      <c r="O3345" s="53"/>
      <c r="P3345" s="53" t="s">
        <v>689</v>
      </c>
      <c r="Q3345" s="53"/>
      <c r="R3345" s="53"/>
      <c r="S3345" s="54">
        <v>4.63</v>
      </c>
      <c r="T3345" s="54"/>
      <c r="V3345" s="5">
        <v>0</v>
      </c>
      <c r="W3345" s="4" t="s">
        <v>643</v>
      </c>
      <c r="X3345" s="55" t="s">
        <v>644</v>
      </c>
      <c r="Y3345" s="55"/>
      <c r="Z3345" s="55"/>
      <c r="AA3345" s="55"/>
      <c r="AB3345" s="56">
        <v>0</v>
      </c>
      <c r="AC3345" s="56"/>
    </row>
    <row r="3346" spans="1:31" ht="11.1" customHeight="1" x14ac:dyDescent="0.15">
      <c r="A3346" s="6" t="s">
        <v>642</v>
      </c>
      <c r="C3346" s="40" t="s">
        <v>686</v>
      </c>
      <c r="D3346" s="40"/>
      <c r="E3346" s="40"/>
      <c r="F3346" s="40"/>
      <c r="G3346" s="51">
        <v>3563902</v>
      </c>
      <c r="H3346" s="51"/>
      <c r="I3346" s="52" t="s">
        <v>601</v>
      </c>
      <c r="J3346" s="52"/>
      <c r="K3346" s="52"/>
      <c r="L3346" s="52"/>
      <c r="M3346" s="53" t="s">
        <v>688</v>
      </c>
      <c r="N3346" s="53"/>
      <c r="O3346" s="53"/>
      <c r="P3346" s="53" t="s">
        <v>608</v>
      </c>
      <c r="Q3346" s="53"/>
      <c r="R3346" s="53"/>
      <c r="S3346" s="54">
        <v>6.31</v>
      </c>
      <c r="T3346" s="54"/>
      <c r="V3346" s="5">
        <v>0</v>
      </c>
      <c r="W3346" s="4" t="s">
        <v>643</v>
      </c>
      <c r="X3346" s="55" t="s">
        <v>644</v>
      </c>
      <c r="Y3346" s="55"/>
      <c r="Z3346" s="55"/>
      <c r="AA3346" s="55"/>
      <c r="AB3346" s="56">
        <v>0</v>
      </c>
      <c r="AC3346" s="56"/>
    </row>
    <row r="3347" spans="1:31" ht="11.1" customHeight="1" x14ac:dyDescent="0.15">
      <c r="A3347" s="6" t="s">
        <v>642</v>
      </c>
      <c r="C3347" s="40" t="s">
        <v>686</v>
      </c>
      <c r="D3347" s="40"/>
      <c r="E3347" s="40"/>
      <c r="F3347" s="40"/>
      <c r="G3347" s="51">
        <v>3567405</v>
      </c>
      <c r="H3347" s="51"/>
      <c r="I3347" s="52" t="s">
        <v>602</v>
      </c>
      <c r="J3347" s="52"/>
      <c r="K3347" s="52"/>
      <c r="L3347" s="52"/>
      <c r="M3347" s="53" t="s">
        <v>688</v>
      </c>
      <c r="N3347" s="53"/>
      <c r="O3347" s="53"/>
      <c r="P3347" s="53" t="s">
        <v>689</v>
      </c>
      <c r="Q3347" s="53"/>
      <c r="R3347" s="53"/>
      <c r="S3347" s="54">
        <v>4.95</v>
      </c>
      <c r="T3347" s="54"/>
      <c r="V3347" s="5">
        <v>0</v>
      </c>
      <c r="W3347" s="4" t="s">
        <v>643</v>
      </c>
      <c r="X3347" s="55" t="s">
        <v>644</v>
      </c>
      <c r="Y3347" s="55"/>
      <c r="Z3347" s="55"/>
      <c r="AA3347" s="55"/>
      <c r="AB3347" s="56">
        <v>0</v>
      </c>
      <c r="AC3347" s="56"/>
    </row>
    <row r="3348" spans="1:31" ht="11.1" customHeight="1" x14ac:dyDescent="0.15">
      <c r="A3348" s="6" t="s">
        <v>642</v>
      </c>
      <c r="C3348" s="40" t="s">
        <v>686</v>
      </c>
      <c r="D3348" s="40"/>
      <c r="E3348" s="40"/>
      <c r="F3348" s="40"/>
      <c r="G3348" s="51">
        <v>3567406</v>
      </c>
      <c r="H3348" s="51"/>
      <c r="I3348" s="52" t="s">
        <v>602</v>
      </c>
      <c r="J3348" s="52"/>
      <c r="K3348" s="52"/>
      <c r="L3348" s="52"/>
      <c r="M3348" s="53" t="s">
        <v>688</v>
      </c>
      <c r="N3348" s="53"/>
      <c r="O3348" s="53"/>
      <c r="P3348" s="53" t="s">
        <v>608</v>
      </c>
      <c r="Q3348" s="53"/>
      <c r="R3348" s="53"/>
      <c r="S3348" s="54">
        <v>4.82</v>
      </c>
      <c r="T3348" s="54"/>
      <c r="V3348" s="5">
        <v>0</v>
      </c>
      <c r="W3348" s="4" t="s">
        <v>643</v>
      </c>
      <c r="X3348" s="55" t="s">
        <v>644</v>
      </c>
      <c r="Y3348" s="55"/>
      <c r="Z3348" s="55"/>
      <c r="AA3348" s="55"/>
      <c r="AB3348" s="56">
        <v>0</v>
      </c>
      <c r="AC3348" s="56"/>
    </row>
    <row r="3349" spans="1:31" ht="11.1" customHeight="1" x14ac:dyDescent="0.15">
      <c r="A3349" s="6" t="s">
        <v>642</v>
      </c>
      <c r="C3349" s="40" t="s">
        <v>686</v>
      </c>
      <c r="D3349" s="40"/>
      <c r="E3349" s="40"/>
      <c r="F3349" s="40"/>
      <c r="G3349" s="51">
        <v>3567418</v>
      </c>
      <c r="H3349" s="51"/>
      <c r="I3349" s="52" t="s">
        <v>602</v>
      </c>
      <c r="J3349" s="52"/>
      <c r="K3349" s="52"/>
      <c r="L3349" s="52"/>
      <c r="M3349" s="53" t="s">
        <v>688</v>
      </c>
      <c r="N3349" s="53"/>
      <c r="O3349" s="53"/>
      <c r="P3349" s="53" t="s">
        <v>633</v>
      </c>
      <c r="Q3349" s="53"/>
      <c r="R3349" s="53"/>
      <c r="S3349" s="54">
        <v>3.19</v>
      </c>
      <c r="T3349" s="54"/>
      <c r="V3349" s="5">
        <v>0</v>
      </c>
      <c r="W3349" s="4" t="s">
        <v>643</v>
      </c>
      <c r="X3349" s="55" t="s">
        <v>644</v>
      </c>
      <c r="Y3349" s="55"/>
      <c r="Z3349" s="55"/>
      <c r="AA3349" s="55"/>
      <c r="AB3349" s="56">
        <v>0</v>
      </c>
      <c r="AC3349" s="56"/>
    </row>
    <row r="3350" spans="1:31" ht="11.1" customHeight="1" x14ac:dyDescent="0.15">
      <c r="A3350" s="6" t="s">
        <v>642</v>
      </c>
      <c r="C3350" s="40" t="s">
        <v>686</v>
      </c>
      <c r="D3350" s="40"/>
      <c r="E3350" s="40"/>
      <c r="F3350" s="40"/>
      <c r="G3350" s="51">
        <v>3571196</v>
      </c>
      <c r="H3350" s="51"/>
      <c r="I3350" s="52" t="s">
        <v>605</v>
      </c>
      <c r="J3350" s="52"/>
      <c r="K3350" s="52"/>
      <c r="L3350" s="52"/>
      <c r="M3350" s="53" t="s">
        <v>688</v>
      </c>
      <c r="N3350" s="53"/>
      <c r="O3350" s="53"/>
      <c r="P3350" s="53" t="s">
        <v>689</v>
      </c>
      <c r="Q3350" s="53"/>
      <c r="R3350" s="53"/>
      <c r="S3350" s="54">
        <v>5.03</v>
      </c>
      <c r="T3350" s="54"/>
      <c r="V3350" s="5">
        <v>0</v>
      </c>
      <c r="W3350" s="4" t="s">
        <v>643</v>
      </c>
      <c r="X3350" s="55" t="s">
        <v>644</v>
      </c>
      <c r="Y3350" s="55"/>
      <c r="Z3350" s="55"/>
      <c r="AA3350" s="55"/>
      <c r="AB3350" s="56">
        <v>0</v>
      </c>
      <c r="AC3350" s="56"/>
    </row>
    <row r="3351" spans="1:31" ht="11.1" customHeight="1" x14ac:dyDescent="0.15">
      <c r="A3351" s="6" t="s">
        <v>642</v>
      </c>
      <c r="C3351" s="40" t="s">
        <v>686</v>
      </c>
      <c r="D3351" s="40"/>
      <c r="E3351" s="40"/>
      <c r="F3351" s="40"/>
      <c r="G3351" s="51">
        <v>3571202</v>
      </c>
      <c r="H3351" s="51"/>
      <c r="I3351" s="52" t="s">
        <v>605</v>
      </c>
      <c r="J3351" s="52"/>
      <c r="K3351" s="52"/>
      <c r="L3351" s="52"/>
      <c r="M3351" s="53" t="s">
        <v>688</v>
      </c>
      <c r="N3351" s="53"/>
      <c r="O3351" s="53"/>
      <c r="P3351" s="53" t="s">
        <v>633</v>
      </c>
      <c r="Q3351" s="53"/>
      <c r="R3351" s="53"/>
      <c r="S3351" s="54">
        <v>5.05</v>
      </c>
      <c r="T3351" s="54"/>
      <c r="V3351" s="5">
        <v>0</v>
      </c>
      <c r="W3351" s="4" t="s">
        <v>643</v>
      </c>
      <c r="X3351" s="55" t="s">
        <v>644</v>
      </c>
      <c r="Y3351" s="55"/>
      <c r="Z3351" s="55"/>
      <c r="AA3351" s="55"/>
      <c r="AB3351" s="56">
        <v>0</v>
      </c>
      <c r="AC3351" s="56"/>
    </row>
    <row r="3352" spans="1:31" ht="11.1" customHeight="1" x14ac:dyDescent="0.15">
      <c r="A3352" s="6" t="s">
        <v>642</v>
      </c>
      <c r="C3352" s="40" t="s">
        <v>686</v>
      </c>
      <c r="D3352" s="40"/>
      <c r="E3352" s="40"/>
      <c r="F3352" s="40"/>
      <c r="G3352" s="51">
        <v>3571206</v>
      </c>
      <c r="H3352" s="51"/>
      <c r="I3352" s="52" t="s">
        <v>605</v>
      </c>
      <c r="J3352" s="52"/>
      <c r="K3352" s="52"/>
      <c r="L3352" s="52"/>
      <c r="M3352" s="53" t="s">
        <v>688</v>
      </c>
      <c r="N3352" s="53"/>
      <c r="O3352" s="53"/>
      <c r="P3352" s="53" t="s">
        <v>608</v>
      </c>
      <c r="Q3352" s="53"/>
      <c r="R3352" s="53"/>
      <c r="S3352" s="54">
        <v>6.67</v>
      </c>
      <c r="T3352" s="54"/>
      <c r="V3352" s="5">
        <v>0</v>
      </c>
      <c r="W3352" s="4" t="s">
        <v>643</v>
      </c>
      <c r="X3352" s="55" t="s">
        <v>644</v>
      </c>
      <c r="Y3352" s="55"/>
      <c r="Z3352" s="55"/>
      <c r="AA3352" s="55"/>
      <c r="AB3352" s="56">
        <v>0</v>
      </c>
      <c r="AC3352" s="56"/>
    </row>
    <row r="3353" spans="1:31" ht="11.1" customHeight="1" x14ac:dyDescent="0.15">
      <c r="A3353" s="6" t="s">
        <v>642</v>
      </c>
      <c r="C3353" s="40" t="s">
        <v>686</v>
      </c>
      <c r="D3353" s="40"/>
      <c r="E3353" s="40"/>
      <c r="F3353" s="40"/>
      <c r="G3353" s="51">
        <v>3574877</v>
      </c>
      <c r="H3353" s="51"/>
      <c r="I3353" s="52" t="s">
        <v>606</v>
      </c>
      <c r="J3353" s="52"/>
      <c r="K3353" s="52"/>
      <c r="L3353" s="52"/>
      <c r="M3353" s="53" t="s">
        <v>688</v>
      </c>
      <c r="N3353" s="53"/>
      <c r="O3353" s="53"/>
      <c r="P3353" s="53" t="s">
        <v>633</v>
      </c>
      <c r="Q3353" s="53"/>
      <c r="R3353" s="53"/>
      <c r="S3353" s="54">
        <v>4.17</v>
      </c>
      <c r="T3353" s="54"/>
      <c r="V3353" s="5">
        <v>0</v>
      </c>
      <c r="W3353" s="4" t="s">
        <v>643</v>
      </c>
      <c r="X3353" s="55" t="s">
        <v>644</v>
      </c>
      <c r="Y3353" s="55"/>
      <c r="Z3353" s="55"/>
      <c r="AA3353" s="55"/>
      <c r="AB3353" s="56">
        <v>0</v>
      </c>
      <c r="AC3353" s="56"/>
    </row>
    <row r="3354" spans="1:31" ht="11.1" customHeight="1" x14ac:dyDescent="0.15">
      <c r="A3354" s="6" t="s">
        <v>642</v>
      </c>
      <c r="C3354" s="40" t="s">
        <v>686</v>
      </c>
      <c r="D3354" s="40"/>
      <c r="E3354" s="40"/>
      <c r="F3354" s="40"/>
      <c r="G3354" s="51">
        <v>3574891</v>
      </c>
      <c r="H3354" s="51"/>
      <c r="I3354" s="52" t="s">
        <v>606</v>
      </c>
      <c r="J3354" s="52"/>
      <c r="K3354" s="52"/>
      <c r="L3354" s="52"/>
      <c r="M3354" s="53" t="s">
        <v>688</v>
      </c>
      <c r="N3354" s="53"/>
      <c r="O3354" s="53"/>
      <c r="P3354" s="53" t="s">
        <v>689</v>
      </c>
      <c r="Q3354" s="53"/>
      <c r="R3354" s="53"/>
      <c r="S3354" s="54">
        <v>4.59</v>
      </c>
      <c r="T3354" s="54"/>
      <c r="V3354" s="5">
        <v>0</v>
      </c>
      <c r="W3354" s="4" t="s">
        <v>643</v>
      </c>
      <c r="X3354" s="55" t="s">
        <v>644</v>
      </c>
      <c r="Y3354" s="55"/>
      <c r="Z3354" s="55"/>
      <c r="AA3354" s="55"/>
      <c r="AB3354" s="56">
        <v>0</v>
      </c>
      <c r="AC3354" s="56"/>
    </row>
    <row r="3355" spans="1:31" ht="11.1" customHeight="1" x14ac:dyDescent="0.15">
      <c r="A3355" s="6" t="s">
        <v>642</v>
      </c>
      <c r="C3355" s="40" t="s">
        <v>686</v>
      </c>
      <c r="D3355" s="40"/>
      <c r="E3355" s="40"/>
      <c r="F3355" s="40"/>
      <c r="G3355" s="51">
        <v>3574895</v>
      </c>
      <c r="H3355" s="51"/>
      <c r="I3355" s="52" t="s">
        <v>606</v>
      </c>
      <c r="J3355" s="52"/>
      <c r="K3355" s="52"/>
      <c r="L3355" s="52"/>
      <c r="M3355" s="53" t="s">
        <v>688</v>
      </c>
      <c r="N3355" s="53"/>
      <c r="O3355" s="53"/>
      <c r="P3355" s="53" t="s">
        <v>608</v>
      </c>
      <c r="Q3355" s="53"/>
      <c r="R3355" s="53"/>
      <c r="S3355" s="54">
        <v>5.71</v>
      </c>
      <c r="T3355" s="54"/>
      <c r="V3355" s="5">
        <v>0</v>
      </c>
      <c r="W3355" s="4" t="s">
        <v>643</v>
      </c>
      <c r="X3355" s="55" t="s">
        <v>644</v>
      </c>
      <c r="Y3355" s="55"/>
      <c r="Z3355" s="55"/>
      <c r="AA3355" s="55"/>
      <c r="AB3355" s="56">
        <v>0</v>
      </c>
      <c r="AC3355" s="56"/>
    </row>
    <row r="3356" spans="1:31" ht="11.1" customHeight="1" x14ac:dyDescent="0.15">
      <c r="A3356" s="6" t="s">
        <v>642</v>
      </c>
      <c r="C3356" s="40" t="s">
        <v>686</v>
      </c>
      <c r="D3356" s="40"/>
      <c r="E3356" s="40"/>
      <c r="F3356" s="40"/>
      <c r="G3356" s="51">
        <v>3578417</v>
      </c>
      <c r="H3356" s="51"/>
      <c r="I3356" s="52" t="s">
        <v>607</v>
      </c>
      <c r="J3356" s="52"/>
      <c r="K3356" s="52"/>
      <c r="L3356" s="52"/>
      <c r="M3356" s="53" t="s">
        <v>688</v>
      </c>
      <c r="N3356" s="53"/>
      <c r="O3356" s="53"/>
      <c r="P3356" s="53" t="s">
        <v>608</v>
      </c>
      <c r="Q3356" s="53"/>
      <c r="R3356" s="53"/>
      <c r="S3356" s="54">
        <v>2.35</v>
      </c>
      <c r="T3356" s="54"/>
      <c r="V3356" s="5">
        <v>0</v>
      </c>
      <c r="W3356" s="4" t="s">
        <v>643</v>
      </c>
      <c r="X3356" s="55" t="s">
        <v>644</v>
      </c>
      <c r="Y3356" s="55"/>
      <c r="Z3356" s="55"/>
      <c r="AA3356" s="55"/>
      <c r="AB3356" s="56">
        <v>0</v>
      </c>
      <c r="AC3356" s="56"/>
    </row>
    <row r="3357" spans="1:31" ht="11.1" customHeight="1" x14ac:dyDescent="0.15">
      <c r="A3357" s="6" t="s">
        <v>642</v>
      </c>
      <c r="C3357" s="40" t="s">
        <v>686</v>
      </c>
      <c r="D3357" s="40"/>
      <c r="E3357" s="40"/>
      <c r="F3357" s="40"/>
      <c r="G3357" s="51">
        <v>3578686</v>
      </c>
      <c r="H3357" s="51"/>
      <c r="I3357" s="52" t="s">
        <v>607</v>
      </c>
      <c r="J3357" s="52"/>
      <c r="K3357" s="52"/>
      <c r="L3357" s="52"/>
      <c r="M3357" s="53" t="s">
        <v>688</v>
      </c>
      <c r="N3357" s="53"/>
      <c r="O3357" s="53"/>
      <c r="P3357" s="53" t="s">
        <v>633</v>
      </c>
      <c r="Q3357" s="53"/>
      <c r="R3357" s="53"/>
      <c r="S3357" s="54">
        <v>5.79</v>
      </c>
      <c r="T3357" s="54"/>
      <c r="V3357" s="5">
        <v>0</v>
      </c>
      <c r="W3357" s="4" t="s">
        <v>643</v>
      </c>
      <c r="X3357" s="55" t="s">
        <v>644</v>
      </c>
      <c r="Y3357" s="55"/>
      <c r="Z3357" s="55"/>
      <c r="AA3357" s="55"/>
      <c r="AB3357" s="56">
        <v>0</v>
      </c>
      <c r="AC3357" s="56"/>
    </row>
    <row r="3358" spans="1:31" ht="2.1" customHeight="1" x14ac:dyDescent="0.15"/>
    <row r="3359" spans="1:31" ht="13.9" customHeight="1" x14ac:dyDescent="0.15">
      <c r="Q3359" s="37" t="s">
        <v>690</v>
      </c>
      <c r="R3359" s="37"/>
      <c r="S3359" s="37"/>
      <c r="AA3359" s="57" t="s">
        <v>604</v>
      </c>
      <c r="AB3359" s="57"/>
      <c r="AC3359" s="57"/>
      <c r="AD3359" s="57"/>
      <c r="AE3359" s="57"/>
    </row>
    <row r="3360" spans="1:31" ht="13.9" customHeight="1" x14ac:dyDescent="0.15">
      <c r="A3360" s="2" t="s">
        <v>648</v>
      </c>
      <c r="C3360" s="40" t="s">
        <v>649</v>
      </c>
      <c r="D3360" s="40"/>
      <c r="E3360" s="40"/>
      <c r="G3360" s="41" t="s">
        <v>650</v>
      </c>
      <c r="H3360" s="41"/>
      <c r="I3360" s="40" t="s">
        <v>651</v>
      </c>
      <c r="J3360" s="40"/>
      <c r="K3360" s="40"/>
      <c r="L3360" s="40"/>
      <c r="M3360" s="40" t="s">
        <v>652</v>
      </c>
      <c r="N3360" s="40"/>
      <c r="O3360" s="40"/>
      <c r="P3360" s="40" t="s">
        <v>653</v>
      </c>
      <c r="Q3360" s="40"/>
      <c r="R3360" s="40"/>
      <c r="S3360" s="42" t="s">
        <v>654</v>
      </c>
      <c r="T3360" s="42"/>
      <c r="V3360" s="3" t="s">
        <v>655</v>
      </c>
      <c r="Z3360" s="42" t="s">
        <v>656</v>
      </c>
      <c r="AA3360" s="42"/>
      <c r="AB3360" s="42" t="s">
        <v>657</v>
      </c>
      <c r="AC3360" s="42"/>
    </row>
    <row r="3361" spans="1:30" ht="0.75" customHeight="1" x14ac:dyDescent="0.15">
      <c r="A3361" s="43" t="s">
        <v>642</v>
      </c>
      <c r="B3361" s="1" t="s">
        <v>643</v>
      </c>
      <c r="C3361" s="44" t="s">
        <v>686</v>
      </c>
      <c r="D3361" s="44"/>
      <c r="E3361" s="44"/>
      <c r="F3361" s="44"/>
      <c r="G3361" s="45">
        <v>3578691</v>
      </c>
      <c r="H3361" s="45"/>
      <c r="I3361" s="46" t="s">
        <v>607</v>
      </c>
      <c r="J3361" s="46"/>
      <c r="K3361" s="46"/>
      <c r="L3361" s="46"/>
      <c r="M3361" s="47" t="s">
        <v>688</v>
      </c>
      <c r="N3361" s="47"/>
      <c r="O3361" s="47"/>
      <c r="P3361" s="47" t="s">
        <v>689</v>
      </c>
      <c r="Q3361" s="47"/>
      <c r="R3361" s="47"/>
      <c r="S3361" s="48">
        <v>5.75</v>
      </c>
      <c r="T3361" s="48"/>
      <c r="U3361" s="1" t="s">
        <v>643</v>
      </c>
      <c r="V3361" s="48">
        <v>0</v>
      </c>
      <c r="W3361" s="47" t="s">
        <v>643</v>
      </c>
      <c r="X3361" s="49" t="s">
        <v>644</v>
      </c>
      <c r="Y3361" s="49"/>
      <c r="Z3361" s="49"/>
      <c r="AA3361" s="49"/>
      <c r="AB3361" s="50">
        <v>0</v>
      </c>
      <c r="AC3361" s="50"/>
      <c r="AD3361" s="1" t="s">
        <v>643</v>
      </c>
    </row>
    <row r="3362" spans="1:30" ht="10.35" customHeight="1" x14ac:dyDescent="0.15">
      <c r="A3362" s="43"/>
      <c r="C3362" s="44"/>
      <c r="D3362" s="44"/>
      <c r="E3362" s="44"/>
      <c r="F3362" s="44"/>
      <c r="G3362" s="45"/>
      <c r="H3362" s="45"/>
      <c r="I3362" s="46"/>
      <c r="J3362" s="46"/>
      <c r="K3362" s="46"/>
      <c r="L3362" s="46"/>
      <c r="M3362" s="47"/>
      <c r="N3362" s="47"/>
      <c r="O3362" s="47"/>
      <c r="P3362" s="47"/>
      <c r="Q3362" s="47"/>
      <c r="R3362" s="47"/>
      <c r="S3362" s="48"/>
      <c r="T3362" s="48"/>
      <c r="V3362" s="48"/>
      <c r="W3362" s="47"/>
      <c r="X3362" s="49"/>
      <c r="Y3362" s="49"/>
      <c r="Z3362" s="49"/>
      <c r="AA3362" s="49"/>
      <c r="AB3362" s="50"/>
      <c r="AC3362" s="50"/>
    </row>
    <row r="3363" spans="1:30" ht="11.1" customHeight="1" x14ac:dyDescent="0.15">
      <c r="A3363" s="6" t="s">
        <v>642</v>
      </c>
      <c r="C3363" s="40" t="s">
        <v>686</v>
      </c>
      <c r="D3363" s="40"/>
      <c r="E3363" s="40"/>
      <c r="F3363" s="40"/>
      <c r="G3363" s="51">
        <v>3582434</v>
      </c>
      <c r="H3363" s="51"/>
      <c r="I3363" s="52" t="s">
        <v>609</v>
      </c>
      <c r="J3363" s="52"/>
      <c r="K3363" s="52"/>
      <c r="L3363" s="52"/>
      <c r="M3363" s="53" t="s">
        <v>688</v>
      </c>
      <c r="N3363" s="53"/>
      <c r="O3363" s="53"/>
      <c r="P3363" s="53" t="s">
        <v>598</v>
      </c>
      <c r="Q3363" s="53"/>
      <c r="R3363" s="53"/>
      <c r="S3363" s="54">
        <v>6.43</v>
      </c>
      <c r="T3363" s="54"/>
      <c r="V3363" s="5">
        <v>0</v>
      </c>
      <c r="W3363" s="4" t="s">
        <v>643</v>
      </c>
      <c r="X3363" s="55" t="s">
        <v>644</v>
      </c>
      <c r="Y3363" s="55"/>
      <c r="Z3363" s="55"/>
      <c r="AA3363" s="55"/>
      <c r="AB3363" s="56">
        <v>0</v>
      </c>
      <c r="AC3363" s="56"/>
    </row>
    <row r="3364" spans="1:30" ht="11.1" customHeight="1" x14ac:dyDescent="0.15">
      <c r="A3364" s="6" t="s">
        <v>642</v>
      </c>
      <c r="C3364" s="40" t="s">
        <v>686</v>
      </c>
      <c r="D3364" s="40"/>
      <c r="E3364" s="40"/>
      <c r="F3364" s="40"/>
      <c r="G3364" s="51">
        <v>3582441</v>
      </c>
      <c r="H3364" s="51"/>
      <c r="I3364" s="52" t="s">
        <v>609</v>
      </c>
      <c r="J3364" s="52"/>
      <c r="K3364" s="52"/>
      <c r="L3364" s="52"/>
      <c r="M3364" s="53" t="s">
        <v>688</v>
      </c>
      <c r="N3364" s="53"/>
      <c r="O3364" s="53"/>
      <c r="P3364" s="53" t="s">
        <v>633</v>
      </c>
      <c r="Q3364" s="53"/>
      <c r="R3364" s="53"/>
      <c r="S3364" s="54">
        <v>4.51</v>
      </c>
      <c r="T3364" s="54"/>
      <c r="V3364" s="5">
        <v>0</v>
      </c>
      <c r="W3364" s="4" t="s">
        <v>643</v>
      </c>
      <c r="X3364" s="55" t="s">
        <v>644</v>
      </c>
      <c r="Y3364" s="55"/>
      <c r="Z3364" s="55"/>
      <c r="AA3364" s="55"/>
      <c r="AB3364" s="56">
        <v>0</v>
      </c>
      <c r="AC3364" s="56"/>
    </row>
    <row r="3365" spans="1:30" ht="11.1" customHeight="1" x14ac:dyDescent="0.15">
      <c r="A3365" s="6" t="s">
        <v>642</v>
      </c>
      <c r="C3365" s="40" t="s">
        <v>686</v>
      </c>
      <c r="D3365" s="40"/>
      <c r="E3365" s="40"/>
      <c r="F3365" s="40"/>
      <c r="G3365" s="51">
        <v>3582444</v>
      </c>
      <c r="H3365" s="51"/>
      <c r="I3365" s="52" t="s">
        <v>609</v>
      </c>
      <c r="J3365" s="52"/>
      <c r="K3365" s="52"/>
      <c r="L3365" s="52"/>
      <c r="M3365" s="53" t="s">
        <v>688</v>
      </c>
      <c r="N3365" s="53"/>
      <c r="O3365" s="53"/>
      <c r="P3365" s="53" t="s">
        <v>689</v>
      </c>
      <c r="Q3365" s="53"/>
      <c r="R3365" s="53"/>
      <c r="S3365" s="54">
        <v>5.29</v>
      </c>
      <c r="T3365" s="54"/>
      <c r="V3365" s="5">
        <v>0</v>
      </c>
      <c r="W3365" s="4" t="s">
        <v>643</v>
      </c>
      <c r="X3365" s="55" t="s">
        <v>644</v>
      </c>
      <c r="Y3365" s="55"/>
      <c r="Z3365" s="55"/>
      <c r="AA3365" s="55"/>
      <c r="AB3365" s="56">
        <v>0</v>
      </c>
      <c r="AC3365" s="56"/>
    </row>
    <row r="3366" spans="1:30" ht="11.1" customHeight="1" x14ac:dyDescent="0.15">
      <c r="A3366" s="6" t="s">
        <v>642</v>
      </c>
      <c r="C3366" s="40" t="s">
        <v>686</v>
      </c>
      <c r="D3366" s="40"/>
      <c r="E3366" s="40"/>
      <c r="F3366" s="40"/>
      <c r="G3366" s="51">
        <v>3585717</v>
      </c>
      <c r="H3366" s="51"/>
      <c r="I3366" s="52" t="s">
        <v>610</v>
      </c>
      <c r="J3366" s="52"/>
      <c r="K3366" s="52"/>
      <c r="L3366" s="52"/>
      <c r="M3366" s="53" t="s">
        <v>688</v>
      </c>
      <c r="N3366" s="53"/>
      <c r="O3366" s="53"/>
      <c r="P3366" s="53" t="s">
        <v>608</v>
      </c>
      <c r="Q3366" s="53"/>
      <c r="R3366" s="53"/>
      <c r="S3366" s="54">
        <v>7.39</v>
      </c>
      <c r="T3366" s="54"/>
      <c r="V3366" s="5">
        <v>0</v>
      </c>
      <c r="W3366" s="4" t="s">
        <v>643</v>
      </c>
      <c r="X3366" s="55" t="s">
        <v>644</v>
      </c>
      <c r="Y3366" s="55"/>
      <c r="Z3366" s="55"/>
      <c r="AA3366" s="55"/>
      <c r="AB3366" s="56">
        <v>0</v>
      </c>
      <c r="AC3366" s="56"/>
    </row>
    <row r="3367" spans="1:30" ht="11.1" customHeight="1" x14ac:dyDescent="0.15">
      <c r="A3367" s="6" t="s">
        <v>642</v>
      </c>
      <c r="C3367" s="40" t="s">
        <v>686</v>
      </c>
      <c r="D3367" s="40"/>
      <c r="E3367" s="40"/>
      <c r="F3367" s="40"/>
      <c r="G3367" s="51">
        <v>3585748</v>
      </c>
      <c r="H3367" s="51"/>
      <c r="I3367" s="52" t="s">
        <v>610</v>
      </c>
      <c r="J3367" s="52"/>
      <c r="K3367" s="52"/>
      <c r="L3367" s="52"/>
      <c r="M3367" s="53" t="s">
        <v>688</v>
      </c>
      <c r="N3367" s="53"/>
      <c r="O3367" s="53"/>
      <c r="P3367" s="53" t="s">
        <v>633</v>
      </c>
      <c r="Q3367" s="53"/>
      <c r="R3367" s="53"/>
      <c r="S3367" s="54">
        <v>7.74</v>
      </c>
      <c r="T3367" s="54"/>
      <c r="V3367" s="5">
        <v>0</v>
      </c>
      <c r="W3367" s="4" t="s">
        <v>643</v>
      </c>
      <c r="X3367" s="55" t="s">
        <v>644</v>
      </c>
      <c r="Y3367" s="55"/>
      <c r="Z3367" s="55"/>
      <c r="AA3367" s="55"/>
      <c r="AB3367" s="56">
        <v>0</v>
      </c>
      <c r="AC3367" s="56"/>
    </row>
    <row r="3368" spans="1:30" ht="11.1" customHeight="1" x14ac:dyDescent="0.15">
      <c r="A3368" s="6" t="s">
        <v>642</v>
      </c>
      <c r="C3368" s="40" t="s">
        <v>686</v>
      </c>
      <c r="D3368" s="40"/>
      <c r="E3368" s="40"/>
      <c r="F3368" s="40"/>
      <c r="G3368" s="51">
        <v>3585770</v>
      </c>
      <c r="H3368" s="51"/>
      <c r="I3368" s="52" t="s">
        <v>610</v>
      </c>
      <c r="J3368" s="52"/>
      <c r="K3368" s="52"/>
      <c r="L3368" s="52"/>
      <c r="M3368" s="53" t="s">
        <v>688</v>
      </c>
      <c r="N3368" s="53"/>
      <c r="O3368" s="53"/>
      <c r="P3368" s="53" t="s">
        <v>689</v>
      </c>
      <c r="Q3368" s="53"/>
      <c r="R3368" s="53"/>
      <c r="S3368" s="54">
        <v>7.06</v>
      </c>
      <c r="T3368" s="54"/>
      <c r="V3368" s="5">
        <v>0</v>
      </c>
      <c r="W3368" s="4" t="s">
        <v>643</v>
      </c>
      <c r="X3368" s="55" t="s">
        <v>644</v>
      </c>
      <c r="Y3368" s="55"/>
      <c r="Z3368" s="55"/>
      <c r="AA3368" s="55"/>
      <c r="AB3368" s="56">
        <v>0</v>
      </c>
      <c r="AC3368" s="56"/>
    </row>
    <row r="3369" spans="1:30" ht="11.1" customHeight="1" x14ac:dyDescent="0.15">
      <c r="A3369" s="6" t="s">
        <v>642</v>
      </c>
      <c r="C3369" s="40" t="s">
        <v>686</v>
      </c>
      <c r="D3369" s="40"/>
      <c r="E3369" s="40"/>
      <c r="F3369" s="40"/>
      <c r="G3369" s="51">
        <v>3589469</v>
      </c>
      <c r="H3369" s="51"/>
      <c r="I3369" s="52" t="s">
        <v>611</v>
      </c>
      <c r="J3369" s="52"/>
      <c r="K3369" s="52"/>
      <c r="L3369" s="52"/>
      <c r="M3369" s="53" t="s">
        <v>688</v>
      </c>
      <c r="N3369" s="53"/>
      <c r="O3369" s="53"/>
      <c r="P3369" s="53" t="s">
        <v>608</v>
      </c>
      <c r="Q3369" s="53"/>
      <c r="R3369" s="53"/>
      <c r="S3369" s="54">
        <v>6.03</v>
      </c>
      <c r="T3369" s="54"/>
      <c r="V3369" s="5">
        <v>0</v>
      </c>
      <c r="W3369" s="4" t="s">
        <v>643</v>
      </c>
      <c r="X3369" s="55" t="s">
        <v>644</v>
      </c>
      <c r="Y3369" s="55"/>
      <c r="Z3369" s="55"/>
      <c r="AA3369" s="55"/>
      <c r="AB3369" s="56">
        <v>0</v>
      </c>
      <c r="AC3369" s="56"/>
    </row>
    <row r="3370" spans="1:30" ht="11.1" customHeight="1" x14ac:dyDescent="0.15">
      <c r="A3370" s="6" t="s">
        <v>642</v>
      </c>
      <c r="C3370" s="40" t="s">
        <v>686</v>
      </c>
      <c r="D3370" s="40"/>
      <c r="E3370" s="40"/>
      <c r="F3370" s="40"/>
      <c r="G3370" s="51">
        <v>3589476</v>
      </c>
      <c r="H3370" s="51"/>
      <c r="I3370" s="52" t="s">
        <v>611</v>
      </c>
      <c r="J3370" s="52"/>
      <c r="K3370" s="52"/>
      <c r="L3370" s="52"/>
      <c r="M3370" s="53" t="s">
        <v>688</v>
      </c>
      <c r="N3370" s="53"/>
      <c r="O3370" s="53"/>
      <c r="P3370" s="53" t="s">
        <v>689</v>
      </c>
      <c r="Q3370" s="53"/>
      <c r="R3370" s="53"/>
      <c r="S3370" s="54">
        <v>3.98</v>
      </c>
      <c r="T3370" s="54"/>
      <c r="V3370" s="5">
        <v>0</v>
      </c>
      <c r="W3370" s="4" t="s">
        <v>643</v>
      </c>
      <c r="X3370" s="55" t="s">
        <v>644</v>
      </c>
      <c r="Y3370" s="55"/>
      <c r="Z3370" s="55"/>
      <c r="AA3370" s="55"/>
      <c r="AB3370" s="56">
        <v>0</v>
      </c>
      <c r="AC3370" s="56"/>
    </row>
    <row r="3371" spans="1:30" ht="11.1" customHeight="1" x14ac:dyDescent="0.15">
      <c r="A3371" s="6" t="s">
        <v>642</v>
      </c>
      <c r="C3371" s="40" t="s">
        <v>686</v>
      </c>
      <c r="D3371" s="40"/>
      <c r="E3371" s="40"/>
      <c r="F3371" s="40"/>
      <c r="G3371" s="51">
        <v>3589533</v>
      </c>
      <c r="H3371" s="51"/>
      <c r="I3371" s="52" t="s">
        <v>611</v>
      </c>
      <c r="J3371" s="52"/>
      <c r="K3371" s="52"/>
      <c r="L3371" s="52"/>
      <c r="M3371" s="53" t="s">
        <v>688</v>
      </c>
      <c r="N3371" s="53"/>
      <c r="O3371" s="53"/>
      <c r="P3371" s="53" t="s">
        <v>633</v>
      </c>
      <c r="Q3371" s="53"/>
      <c r="R3371" s="53"/>
      <c r="S3371" s="54">
        <v>3.67</v>
      </c>
      <c r="T3371" s="54"/>
      <c r="V3371" s="5">
        <v>0</v>
      </c>
      <c r="W3371" s="4" t="s">
        <v>643</v>
      </c>
      <c r="X3371" s="55" t="s">
        <v>644</v>
      </c>
      <c r="Y3371" s="55"/>
      <c r="Z3371" s="55"/>
      <c r="AA3371" s="55"/>
      <c r="AB3371" s="56">
        <v>0</v>
      </c>
      <c r="AC3371" s="56"/>
    </row>
    <row r="3372" spans="1:30" ht="11.1" customHeight="1" x14ac:dyDescent="0.15">
      <c r="A3372" s="6" t="s">
        <v>642</v>
      </c>
      <c r="C3372" s="40" t="s">
        <v>686</v>
      </c>
      <c r="D3372" s="40"/>
      <c r="E3372" s="40"/>
      <c r="F3372" s="40"/>
      <c r="G3372" s="51">
        <v>3593241</v>
      </c>
      <c r="H3372" s="51"/>
      <c r="I3372" s="52" t="s">
        <v>612</v>
      </c>
      <c r="J3372" s="52"/>
      <c r="K3372" s="52"/>
      <c r="L3372" s="52"/>
      <c r="M3372" s="53" t="s">
        <v>688</v>
      </c>
      <c r="N3372" s="53"/>
      <c r="O3372" s="53"/>
      <c r="P3372" s="53" t="s">
        <v>633</v>
      </c>
      <c r="Q3372" s="53"/>
      <c r="R3372" s="53"/>
      <c r="S3372" s="54">
        <v>5.33</v>
      </c>
      <c r="T3372" s="54"/>
      <c r="V3372" s="5">
        <v>0</v>
      </c>
      <c r="W3372" s="4" t="s">
        <v>643</v>
      </c>
      <c r="X3372" s="55" t="s">
        <v>644</v>
      </c>
      <c r="Y3372" s="55"/>
      <c r="Z3372" s="55"/>
      <c r="AA3372" s="55"/>
      <c r="AB3372" s="56">
        <v>0</v>
      </c>
      <c r="AC3372" s="56"/>
    </row>
    <row r="3373" spans="1:30" ht="11.1" customHeight="1" x14ac:dyDescent="0.15">
      <c r="A3373" s="6" t="s">
        <v>642</v>
      </c>
      <c r="C3373" s="40" t="s">
        <v>686</v>
      </c>
      <c r="D3373" s="40"/>
      <c r="E3373" s="40"/>
      <c r="F3373" s="40"/>
      <c r="G3373" s="51">
        <v>3593246</v>
      </c>
      <c r="H3373" s="51"/>
      <c r="I3373" s="52" t="s">
        <v>612</v>
      </c>
      <c r="J3373" s="52"/>
      <c r="K3373" s="52"/>
      <c r="L3373" s="52"/>
      <c r="M3373" s="53" t="s">
        <v>688</v>
      </c>
      <c r="N3373" s="53"/>
      <c r="O3373" s="53"/>
      <c r="P3373" s="53" t="s">
        <v>608</v>
      </c>
      <c r="Q3373" s="53"/>
      <c r="R3373" s="53"/>
      <c r="S3373" s="54">
        <v>5.97</v>
      </c>
      <c r="T3373" s="54"/>
      <c r="V3373" s="5">
        <v>0</v>
      </c>
      <c r="W3373" s="4" t="s">
        <v>643</v>
      </c>
      <c r="X3373" s="55" t="s">
        <v>644</v>
      </c>
      <c r="Y3373" s="55"/>
      <c r="Z3373" s="55"/>
      <c r="AA3373" s="55"/>
      <c r="AB3373" s="56">
        <v>0</v>
      </c>
      <c r="AC3373" s="56"/>
    </row>
    <row r="3374" spans="1:30" ht="11.1" customHeight="1" x14ac:dyDescent="0.15">
      <c r="A3374" s="6" t="s">
        <v>642</v>
      </c>
      <c r="C3374" s="40" t="s">
        <v>686</v>
      </c>
      <c r="D3374" s="40"/>
      <c r="E3374" s="40"/>
      <c r="F3374" s="40"/>
      <c r="G3374" s="51">
        <v>3593248</v>
      </c>
      <c r="H3374" s="51"/>
      <c r="I3374" s="52" t="s">
        <v>612</v>
      </c>
      <c r="J3374" s="52"/>
      <c r="K3374" s="52"/>
      <c r="L3374" s="52"/>
      <c r="M3374" s="53" t="s">
        <v>688</v>
      </c>
      <c r="N3374" s="53"/>
      <c r="O3374" s="53"/>
      <c r="P3374" s="53" t="s">
        <v>598</v>
      </c>
      <c r="Q3374" s="53"/>
      <c r="R3374" s="53"/>
      <c r="S3374" s="54">
        <v>5.61</v>
      </c>
      <c r="T3374" s="54"/>
      <c r="V3374" s="5">
        <v>0</v>
      </c>
      <c r="W3374" s="4" t="s">
        <v>643</v>
      </c>
      <c r="X3374" s="55" t="s">
        <v>644</v>
      </c>
      <c r="Y3374" s="55"/>
      <c r="Z3374" s="55"/>
      <c r="AA3374" s="55"/>
      <c r="AB3374" s="56">
        <v>0</v>
      </c>
      <c r="AC3374" s="56"/>
    </row>
    <row r="3375" spans="1:30" ht="11.1" customHeight="1" x14ac:dyDescent="0.15">
      <c r="A3375" s="6" t="s">
        <v>642</v>
      </c>
      <c r="C3375" s="40" t="s">
        <v>686</v>
      </c>
      <c r="D3375" s="40"/>
      <c r="E3375" s="40"/>
      <c r="F3375" s="40"/>
      <c r="G3375" s="51">
        <v>3596870</v>
      </c>
      <c r="H3375" s="51"/>
      <c r="I3375" s="52" t="s">
        <v>613</v>
      </c>
      <c r="J3375" s="52"/>
      <c r="K3375" s="52"/>
      <c r="L3375" s="52"/>
      <c r="M3375" s="53" t="s">
        <v>688</v>
      </c>
      <c r="N3375" s="53"/>
      <c r="O3375" s="53"/>
      <c r="P3375" s="53" t="s">
        <v>608</v>
      </c>
      <c r="Q3375" s="53"/>
      <c r="R3375" s="53"/>
      <c r="S3375" s="54">
        <v>6.98</v>
      </c>
      <c r="T3375" s="54"/>
      <c r="V3375" s="5">
        <v>0</v>
      </c>
      <c r="W3375" s="4" t="s">
        <v>643</v>
      </c>
      <c r="X3375" s="55" t="s">
        <v>644</v>
      </c>
      <c r="Y3375" s="55"/>
      <c r="Z3375" s="55"/>
      <c r="AA3375" s="55"/>
      <c r="AB3375" s="56">
        <v>0</v>
      </c>
      <c r="AC3375" s="56"/>
    </row>
    <row r="3376" spans="1:30" ht="11.1" customHeight="1" x14ac:dyDescent="0.15">
      <c r="A3376" s="6" t="s">
        <v>642</v>
      </c>
      <c r="C3376" s="40" t="s">
        <v>686</v>
      </c>
      <c r="D3376" s="40"/>
      <c r="E3376" s="40"/>
      <c r="F3376" s="40"/>
      <c r="G3376" s="51">
        <v>3596883</v>
      </c>
      <c r="H3376" s="51"/>
      <c r="I3376" s="52" t="s">
        <v>613</v>
      </c>
      <c r="J3376" s="52"/>
      <c r="K3376" s="52"/>
      <c r="L3376" s="52"/>
      <c r="M3376" s="53" t="s">
        <v>688</v>
      </c>
      <c r="N3376" s="53"/>
      <c r="O3376" s="53"/>
      <c r="P3376" s="53" t="s">
        <v>689</v>
      </c>
      <c r="Q3376" s="53"/>
      <c r="R3376" s="53"/>
      <c r="S3376" s="54">
        <v>4.71</v>
      </c>
      <c r="T3376" s="54"/>
      <c r="V3376" s="5">
        <v>0</v>
      </c>
      <c r="W3376" s="4" t="s">
        <v>643</v>
      </c>
      <c r="X3376" s="55" t="s">
        <v>644</v>
      </c>
      <c r="Y3376" s="55"/>
      <c r="Z3376" s="55"/>
      <c r="AA3376" s="55"/>
      <c r="AB3376" s="56">
        <v>0</v>
      </c>
      <c r="AC3376" s="56"/>
    </row>
    <row r="3377" spans="1:29" ht="11.1" customHeight="1" x14ac:dyDescent="0.15">
      <c r="A3377" s="6" t="s">
        <v>642</v>
      </c>
      <c r="C3377" s="40" t="s">
        <v>686</v>
      </c>
      <c r="D3377" s="40"/>
      <c r="E3377" s="40"/>
      <c r="F3377" s="40"/>
      <c r="G3377" s="51">
        <v>3596898</v>
      </c>
      <c r="H3377" s="51"/>
      <c r="I3377" s="52" t="s">
        <v>613</v>
      </c>
      <c r="J3377" s="52"/>
      <c r="K3377" s="52"/>
      <c r="L3377" s="52"/>
      <c r="M3377" s="53" t="s">
        <v>688</v>
      </c>
      <c r="N3377" s="53"/>
      <c r="O3377" s="53"/>
      <c r="P3377" s="53" t="s">
        <v>633</v>
      </c>
      <c r="Q3377" s="53"/>
      <c r="R3377" s="53"/>
      <c r="S3377" s="54">
        <v>5.28</v>
      </c>
      <c r="T3377" s="54"/>
      <c r="V3377" s="5">
        <v>0</v>
      </c>
      <c r="W3377" s="4" t="s">
        <v>643</v>
      </c>
      <c r="X3377" s="55" t="s">
        <v>644</v>
      </c>
      <c r="Y3377" s="55"/>
      <c r="Z3377" s="55"/>
      <c r="AA3377" s="55"/>
      <c r="AB3377" s="56">
        <v>0</v>
      </c>
      <c r="AC3377" s="56"/>
    </row>
    <row r="3378" spans="1:29" ht="11.1" customHeight="1" x14ac:dyDescent="0.15">
      <c r="A3378" s="6" t="s">
        <v>642</v>
      </c>
      <c r="C3378" s="40" t="s">
        <v>686</v>
      </c>
      <c r="D3378" s="40"/>
      <c r="E3378" s="40"/>
      <c r="F3378" s="40"/>
      <c r="G3378" s="51">
        <v>3600756</v>
      </c>
      <c r="H3378" s="51"/>
      <c r="I3378" s="52" t="s">
        <v>614</v>
      </c>
      <c r="J3378" s="52"/>
      <c r="K3378" s="52"/>
      <c r="L3378" s="52"/>
      <c r="M3378" s="53" t="s">
        <v>688</v>
      </c>
      <c r="N3378" s="53"/>
      <c r="O3378" s="53"/>
      <c r="P3378" s="53" t="s">
        <v>608</v>
      </c>
      <c r="Q3378" s="53"/>
      <c r="R3378" s="53"/>
      <c r="S3378" s="54">
        <v>6.4</v>
      </c>
      <c r="T3378" s="54"/>
      <c r="V3378" s="5">
        <v>0</v>
      </c>
      <c r="W3378" s="4" t="s">
        <v>643</v>
      </c>
      <c r="X3378" s="55" t="s">
        <v>644</v>
      </c>
      <c r="Y3378" s="55"/>
      <c r="Z3378" s="55"/>
      <c r="AA3378" s="55"/>
      <c r="AB3378" s="56">
        <v>0</v>
      </c>
      <c r="AC3378" s="56"/>
    </row>
    <row r="3379" spans="1:29" ht="11.1" customHeight="1" x14ac:dyDescent="0.15">
      <c r="A3379" s="6" t="s">
        <v>642</v>
      </c>
      <c r="C3379" s="40" t="s">
        <v>686</v>
      </c>
      <c r="D3379" s="40"/>
      <c r="E3379" s="40"/>
      <c r="F3379" s="40"/>
      <c r="G3379" s="51">
        <v>3600764</v>
      </c>
      <c r="H3379" s="51"/>
      <c r="I3379" s="52" t="s">
        <v>614</v>
      </c>
      <c r="J3379" s="52"/>
      <c r="K3379" s="52"/>
      <c r="L3379" s="52"/>
      <c r="M3379" s="53" t="s">
        <v>688</v>
      </c>
      <c r="N3379" s="53"/>
      <c r="O3379" s="53"/>
      <c r="P3379" s="53" t="s">
        <v>689</v>
      </c>
      <c r="Q3379" s="53"/>
      <c r="R3379" s="53"/>
      <c r="S3379" s="54">
        <v>5.69</v>
      </c>
      <c r="T3379" s="54"/>
      <c r="V3379" s="5">
        <v>0</v>
      </c>
      <c r="W3379" s="4" t="s">
        <v>643</v>
      </c>
      <c r="X3379" s="55" t="s">
        <v>644</v>
      </c>
      <c r="Y3379" s="55"/>
      <c r="Z3379" s="55"/>
      <c r="AA3379" s="55"/>
      <c r="AB3379" s="56">
        <v>0</v>
      </c>
      <c r="AC3379" s="56"/>
    </row>
    <row r="3380" spans="1:29" ht="11.1" customHeight="1" x14ac:dyDescent="0.15">
      <c r="A3380" s="6" t="s">
        <v>642</v>
      </c>
      <c r="C3380" s="40" t="s">
        <v>686</v>
      </c>
      <c r="D3380" s="40"/>
      <c r="E3380" s="40"/>
      <c r="F3380" s="40"/>
      <c r="G3380" s="51">
        <v>3600770</v>
      </c>
      <c r="H3380" s="51"/>
      <c r="I3380" s="52" t="s">
        <v>614</v>
      </c>
      <c r="J3380" s="52"/>
      <c r="K3380" s="52"/>
      <c r="L3380" s="52"/>
      <c r="M3380" s="53" t="s">
        <v>688</v>
      </c>
      <c r="N3380" s="53"/>
      <c r="O3380" s="53"/>
      <c r="P3380" s="53" t="s">
        <v>633</v>
      </c>
      <c r="Q3380" s="53"/>
      <c r="R3380" s="53"/>
      <c r="S3380" s="54">
        <v>5.26</v>
      </c>
      <c r="T3380" s="54"/>
      <c r="V3380" s="5">
        <v>0</v>
      </c>
      <c r="W3380" s="4" t="s">
        <v>643</v>
      </c>
      <c r="X3380" s="55" t="s">
        <v>644</v>
      </c>
      <c r="Y3380" s="55"/>
      <c r="Z3380" s="55"/>
      <c r="AA3380" s="55"/>
      <c r="AB3380" s="56">
        <v>0</v>
      </c>
      <c r="AC3380" s="56"/>
    </row>
    <row r="3381" spans="1:29" ht="11.1" customHeight="1" x14ac:dyDescent="0.15">
      <c r="A3381" s="6" t="s">
        <v>642</v>
      </c>
      <c r="C3381" s="40" t="s">
        <v>686</v>
      </c>
      <c r="D3381" s="40"/>
      <c r="E3381" s="40"/>
      <c r="F3381" s="40"/>
      <c r="G3381" s="51">
        <v>3604298</v>
      </c>
      <c r="H3381" s="51"/>
      <c r="I3381" s="52" t="s">
        <v>615</v>
      </c>
      <c r="J3381" s="52"/>
      <c r="K3381" s="52"/>
      <c r="L3381" s="52"/>
      <c r="M3381" s="53" t="s">
        <v>688</v>
      </c>
      <c r="N3381" s="53"/>
      <c r="O3381" s="53"/>
      <c r="P3381" s="53" t="s">
        <v>608</v>
      </c>
      <c r="Q3381" s="53"/>
      <c r="R3381" s="53"/>
      <c r="S3381" s="54">
        <v>6.29</v>
      </c>
      <c r="T3381" s="54"/>
      <c r="V3381" s="5">
        <v>0</v>
      </c>
      <c r="W3381" s="4" t="s">
        <v>643</v>
      </c>
      <c r="X3381" s="55" t="s">
        <v>644</v>
      </c>
      <c r="Y3381" s="55"/>
      <c r="Z3381" s="55"/>
      <c r="AA3381" s="55"/>
      <c r="AB3381" s="56">
        <v>0</v>
      </c>
      <c r="AC3381" s="56"/>
    </row>
    <row r="3382" spans="1:29" ht="11.1" customHeight="1" x14ac:dyDescent="0.15">
      <c r="A3382" s="6" t="s">
        <v>642</v>
      </c>
      <c r="C3382" s="40" t="s">
        <v>686</v>
      </c>
      <c r="D3382" s="40"/>
      <c r="E3382" s="40"/>
      <c r="F3382" s="40"/>
      <c r="G3382" s="51">
        <v>3604299</v>
      </c>
      <c r="H3382" s="51"/>
      <c r="I3382" s="52" t="s">
        <v>615</v>
      </c>
      <c r="J3382" s="52"/>
      <c r="K3382" s="52"/>
      <c r="L3382" s="52"/>
      <c r="M3382" s="53" t="s">
        <v>688</v>
      </c>
      <c r="N3382" s="53"/>
      <c r="O3382" s="53"/>
      <c r="P3382" s="53" t="s">
        <v>598</v>
      </c>
      <c r="Q3382" s="53"/>
      <c r="R3382" s="53"/>
      <c r="S3382" s="54">
        <v>4.58</v>
      </c>
      <c r="T3382" s="54"/>
      <c r="V3382" s="5">
        <v>0</v>
      </c>
      <c r="W3382" s="4" t="s">
        <v>643</v>
      </c>
      <c r="X3382" s="55" t="s">
        <v>644</v>
      </c>
      <c r="Y3382" s="55"/>
      <c r="Z3382" s="55"/>
      <c r="AA3382" s="55"/>
      <c r="AB3382" s="56">
        <v>0</v>
      </c>
      <c r="AC3382" s="56"/>
    </row>
    <row r="3383" spans="1:29" ht="11.1" customHeight="1" x14ac:dyDescent="0.15">
      <c r="A3383" s="6" t="s">
        <v>642</v>
      </c>
      <c r="C3383" s="40" t="s">
        <v>686</v>
      </c>
      <c r="D3383" s="40"/>
      <c r="E3383" s="40"/>
      <c r="F3383" s="40"/>
      <c r="G3383" s="51">
        <v>3604326</v>
      </c>
      <c r="H3383" s="51"/>
      <c r="I3383" s="52" t="s">
        <v>615</v>
      </c>
      <c r="J3383" s="52"/>
      <c r="K3383" s="52"/>
      <c r="L3383" s="52"/>
      <c r="M3383" s="53" t="s">
        <v>688</v>
      </c>
      <c r="N3383" s="53"/>
      <c r="O3383" s="53"/>
      <c r="P3383" s="53" t="s">
        <v>633</v>
      </c>
      <c r="Q3383" s="53"/>
      <c r="R3383" s="53"/>
      <c r="S3383" s="54">
        <v>5.19</v>
      </c>
      <c r="T3383" s="54"/>
      <c r="V3383" s="5">
        <v>0</v>
      </c>
      <c r="W3383" s="4" t="s">
        <v>643</v>
      </c>
      <c r="X3383" s="55" t="s">
        <v>644</v>
      </c>
      <c r="Y3383" s="55"/>
      <c r="Z3383" s="55"/>
      <c r="AA3383" s="55"/>
      <c r="AB3383" s="56">
        <v>0</v>
      </c>
      <c r="AC3383" s="56"/>
    </row>
    <row r="3384" spans="1:29" ht="11.1" customHeight="1" x14ac:dyDescent="0.15">
      <c r="A3384" s="6" t="s">
        <v>642</v>
      </c>
      <c r="C3384" s="40" t="s">
        <v>686</v>
      </c>
      <c r="D3384" s="40"/>
      <c r="E3384" s="40"/>
      <c r="F3384" s="40"/>
      <c r="G3384" s="51">
        <v>3608374</v>
      </c>
      <c r="H3384" s="51"/>
      <c r="I3384" s="52" t="s">
        <v>616</v>
      </c>
      <c r="J3384" s="52"/>
      <c r="K3384" s="52"/>
      <c r="L3384" s="52"/>
      <c r="M3384" s="53" t="s">
        <v>688</v>
      </c>
      <c r="N3384" s="53"/>
      <c r="O3384" s="53"/>
      <c r="P3384" s="53" t="s">
        <v>689</v>
      </c>
      <c r="Q3384" s="53"/>
      <c r="R3384" s="53"/>
      <c r="S3384" s="54">
        <v>4.67</v>
      </c>
      <c r="T3384" s="54"/>
      <c r="V3384" s="5">
        <v>0</v>
      </c>
      <c r="W3384" s="4" t="s">
        <v>643</v>
      </c>
      <c r="X3384" s="55" t="s">
        <v>644</v>
      </c>
      <c r="Y3384" s="55"/>
      <c r="Z3384" s="55"/>
      <c r="AA3384" s="55"/>
      <c r="AB3384" s="56">
        <v>0</v>
      </c>
      <c r="AC3384" s="56"/>
    </row>
    <row r="3385" spans="1:29" ht="11.1" customHeight="1" x14ac:dyDescent="0.15">
      <c r="A3385" s="6" t="s">
        <v>642</v>
      </c>
      <c r="C3385" s="40" t="s">
        <v>686</v>
      </c>
      <c r="D3385" s="40"/>
      <c r="E3385" s="40"/>
      <c r="F3385" s="40"/>
      <c r="G3385" s="51">
        <v>3608377</v>
      </c>
      <c r="H3385" s="51"/>
      <c r="I3385" s="52" t="s">
        <v>616</v>
      </c>
      <c r="J3385" s="52"/>
      <c r="K3385" s="52"/>
      <c r="L3385" s="52"/>
      <c r="M3385" s="53" t="s">
        <v>688</v>
      </c>
      <c r="N3385" s="53"/>
      <c r="O3385" s="53"/>
      <c r="P3385" s="53" t="s">
        <v>608</v>
      </c>
      <c r="Q3385" s="53"/>
      <c r="R3385" s="53"/>
      <c r="S3385" s="54">
        <v>5.91</v>
      </c>
      <c r="T3385" s="54"/>
      <c r="V3385" s="5">
        <v>0</v>
      </c>
      <c r="W3385" s="4" t="s">
        <v>643</v>
      </c>
      <c r="X3385" s="55" t="s">
        <v>644</v>
      </c>
      <c r="Y3385" s="55"/>
      <c r="Z3385" s="55"/>
      <c r="AA3385" s="55"/>
      <c r="AB3385" s="56">
        <v>0</v>
      </c>
      <c r="AC3385" s="56"/>
    </row>
    <row r="3386" spans="1:29" ht="11.1" customHeight="1" x14ac:dyDescent="0.15">
      <c r="A3386" s="6" t="s">
        <v>642</v>
      </c>
      <c r="C3386" s="40" t="s">
        <v>686</v>
      </c>
      <c r="D3386" s="40"/>
      <c r="E3386" s="40"/>
      <c r="F3386" s="40"/>
      <c r="G3386" s="51">
        <v>3608413</v>
      </c>
      <c r="H3386" s="51"/>
      <c r="I3386" s="52" t="s">
        <v>616</v>
      </c>
      <c r="J3386" s="52"/>
      <c r="K3386" s="52"/>
      <c r="L3386" s="52"/>
      <c r="M3386" s="53" t="s">
        <v>688</v>
      </c>
      <c r="N3386" s="53"/>
      <c r="O3386" s="53"/>
      <c r="P3386" s="53" t="s">
        <v>633</v>
      </c>
      <c r="Q3386" s="53"/>
      <c r="R3386" s="53"/>
      <c r="S3386" s="54">
        <v>4.53</v>
      </c>
      <c r="T3386" s="54"/>
      <c r="V3386" s="5">
        <v>0</v>
      </c>
      <c r="W3386" s="4" t="s">
        <v>643</v>
      </c>
      <c r="X3386" s="55" t="s">
        <v>644</v>
      </c>
      <c r="Y3386" s="55"/>
      <c r="Z3386" s="55"/>
      <c r="AA3386" s="55"/>
      <c r="AB3386" s="56">
        <v>0</v>
      </c>
      <c r="AC3386" s="56"/>
    </row>
    <row r="3387" spans="1:29" ht="11.1" customHeight="1" x14ac:dyDescent="0.15">
      <c r="A3387" s="6" t="s">
        <v>642</v>
      </c>
      <c r="C3387" s="40" t="s">
        <v>686</v>
      </c>
      <c r="D3387" s="40"/>
      <c r="E3387" s="40"/>
      <c r="F3387" s="40"/>
      <c r="G3387" s="51">
        <v>3612122</v>
      </c>
      <c r="H3387" s="51"/>
      <c r="I3387" s="52" t="s">
        <v>617</v>
      </c>
      <c r="J3387" s="52"/>
      <c r="K3387" s="52"/>
      <c r="L3387" s="52"/>
      <c r="M3387" s="53" t="s">
        <v>688</v>
      </c>
      <c r="N3387" s="53"/>
      <c r="O3387" s="53"/>
      <c r="P3387" s="53" t="s">
        <v>689</v>
      </c>
      <c r="Q3387" s="53"/>
      <c r="R3387" s="53"/>
      <c r="S3387" s="54">
        <v>4.2699999999999996</v>
      </c>
      <c r="T3387" s="54"/>
      <c r="V3387" s="5">
        <v>0</v>
      </c>
      <c r="W3387" s="4" t="s">
        <v>643</v>
      </c>
      <c r="X3387" s="55" t="s">
        <v>644</v>
      </c>
      <c r="Y3387" s="55"/>
      <c r="Z3387" s="55"/>
      <c r="AA3387" s="55"/>
      <c r="AB3387" s="56">
        <v>0</v>
      </c>
      <c r="AC3387" s="56"/>
    </row>
    <row r="3388" spans="1:29" ht="11.1" customHeight="1" x14ac:dyDescent="0.15">
      <c r="A3388" s="6" t="s">
        <v>642</v>
      </c>
      <c r="C3388" s="40" t="s">
        <v>686</v>
      </c>
      <c r="D3388" s="40"/>
      <c r="E3388" s="40"/>
      <c r="F3388" s="40"/>
      <c r="G3388" s="51">
        <v>3612172</v>
      </c>
      <c r="H3388" s="51"/>
      <c r="I3388" s="52" t="s">
        <v>617</v>
      </c>
      <c r="J3388" s="52"/>
      <c r="K3388" s="52"/>
      <c r="L3388" s="52"/>
      <c r="M3388" s="53" t="s">
        <v>688</v>
      </c>
      <c r="N3388" s="53"/>
      <c r="O3388" s="53"/>
      <c r="P3388" s="53" t="s">
        <v>608</v>
      </c>
      <c r="Q3388" s="53"/>
      <c r="R3388" s="53"/>
      <c r="S3388" s="54">
        <v>5.2</v>
      </c>
      <c r="T3388" s="54"/>
      <c r="V3388" s="5">
        <v>0</v>
      </c>
      <c r="W3388" s="4" t="s">
        <v>643</v>
      </c>
      <c r="X3388" s="55" t="s">
        <v>644</v>
      </c>
      <c r="Y3388" s="55"/>
      <c r="Z3388" s="55"/>
      <c r="AA3388" s="55"/>
      <c r="AB3388" s="56">
        <v>0</v>
      </c>
      <c r="AC3388" s="56"/>
    </row>
    <row r="3389" spans="1:29" ht="11.1" customHeight="1" x14ac:dyDescent="0.15">
      <c r="A3389" s="6" t="s">
        <v>642</v>
      </c>
      <c r="C3389" s="40" t="s">
        <v>686</v>
      </c>
      <c r="D3389" s="40"/>
      <c r="E3389" s="40"/>
      <c r="F3389" s="40"/>
      <c r="G3389" s="51">
        <v>3612175</v>
      </c>
      <c r="H3389" s="51"/>
      <c r="I3389" s="52" t="s">
        <v>617</v>
      </c>
      <c r="J3389" s="52"/>
      <c r="K3389" s="52"/>
      <c r="L3389" s="52"/>
      <c r="M3389" s="53" t="s">
        <v>688</v>
      </c>
      <c r="N3389" s="53"/>
      <c r="O3389" s="53"/>
      <c r="P3389" s="53" t="s">
        <v>633</v>
      </c>
      <c r="Q3389" s="53"/>
      <c r="R3389" s="53"/>
      <c r="S3389" s="54">
        <v>4.37</v>
      </c>
      <c r="T3389" s="54"/>
      <c r="V3389" s="5">
        <v>0</v>
      </c>
      <c r="W3389" s="4" t="s">
        <v>643</v>
      </c>
      <c r="X3389" s="55" t="s">
        <v>644</v>
      </c>
      <c r="Y3389" s="55"/>
      <c r="Z3389" s="55"/>
      <c r="AA3389" s="55"/>
      <c r="AB3389" s="56">
        <v>0</v>
      </c>
      <c r="AC3389" s="56"/>
    </row>
    <row r="3390" spans="1:29" ht="11.1" customHeight="1" x14ac:dyDescent="0.15">
      <c r="A3390" s="6" t="s">
        <v>642</v>
      </c>
      <c r="C3390" s="40" t="s">
        <v>686</v>
      </c>
      <c r="D3390" s="40"/>
      <c r="E3390" s="40"/>
      <c r="F3390" s="40"/>
      <c r="G3390" s="51">
        <v>3615855</v>
      </c>
      <c r="H3390" s="51"/>
      <c r="I3390" s="52" t="s">
        <v>618</v>
      </c>
      <c r="J3390" s="52"/>
      <c r="K3390" s="52"/>
      <c r="L3390" s="52"/>
      <c r="M3390" s="53" t="s">
        <v>688</v>
      </c>
      <c r="N3390" s="53"/>
      <c r="O3390" s="53"/>
      <c r="P3390" s="53" t="s">
        <v>608</v>
      </c>
      <c r="Q3390" s="53"/>
      <c r="R3390" s="53"/>
      <c r="S3390" s="54">
        <v>5.83</v>
      </c>
      <c r="T3390" s="54"/>
      <c r="V3390" s="5">
        <v>0</v>
      </c>
      <c r="W3390" s="4" t="s">
        <v>643</v>
      </c>
      <c r="X3390" s="55" t="s">
        <v>644</v>
      </c>
      <c r="Y3390" s="55"/>
      <c r="Z3390" s="55"/>
      <c r="AA3390" s="55"/>
      <c r="AB3390" s="56">
        <v>0</v>
      </c>
      <c r="AC3390" s="56"/>
    </row>
    <row r="3391" spans="1:29" ht="11.1" customHeight="1" x14ac:dyDescent="0.15">
      <c r="A3391" s="6" t="s">
        <v>642</v>
      </c>
      <c r="C3391" s="40" t="s">
        <v>686</v>
      </c>
      <c r="D3391" s="40"/>
      <c r="E3391" s="40"/>
      <c r="F3391" s="40"/>
      <c r="G3391" s="51">
        <v>3615861</v>
      </c>
      <c r="H3391" s="51"/>
      <c r="I3391" s="52" t="s">
        <v>618</v>
      </c>
      <c r="J3391" s="52"/>
      <c r="K3391" s="52"/>
      <c r="L3391" s="52"/>
      <c r="M3391" s="53" t="s">
        <v>688</v>
      </c>
      <c r="N3391" s="53"/>
      <c r="O3391" s="53"/>
      <c r="P3391" s="53" t="s">
        <v>689</v>
      </c>
      <c r="Q3391" s="53"/>
      <c r="R3391" s="53"/>
      <c r="S3391" s="54">
        <v>4.3899999999999997</v>
      </c>
      <c r="T3391" s="54"/>
      <c r="V3391" s="5">
        <v>0</v>
      </c>
      <c r="W3391" s="4" t="s">
        <v>643</v>
      </c>
      <c r="X3391" s="55" t="s">
        <v>644</v>
      </c>
      <c r="Y3391" s="55"/>
      <c r="Z3391" s="55"/>
      <c r="AA3391" s="55"/>
      <c r="AB3391" s="56">
        <v>0</v>
      </c>
      <c r="AC3391" s="56"/>
    </row>
    <row r="3392" spans="1:29" ht="11.1" customHeight="1" x14ac:dyDescent="0.15">
      <c r="A3392" s="6" t="s">
        <v>642</v>
      </c>
      <c r="C3392" s="40" t="s">
        <v>686</v>
      </c>
      <c r="D3392" s="40"/>
      <c r="E3392" s="40"/>
      <c r="F3392" s="40"/>
      <c r="G3392" s="51">
        <v>3615891</v>
      </c>
      <c r="H3392" s="51"/>
      <c r="I3392" s="52" t="s">
        <v>618</v>
      </c>
      <c r="J3392" s="52"/>
      <c r="K3392" s="52"/>
      <c r="L3392" s="52"/>
      <c r="M3392" s="53" t="s">
        <v>688</v>
      </c>
      <c r="N3392" s="53"/>
      <c r="O3392" s="53"/>
      <c r="P3392" s="53" t="s">
        <v>633</v>
      </c>
      <c r="Q3392" s="53"/>
      <c r="R3392" s="53"/>
      <c r="S3392" s="54">
        <v>4.6399999999999997</v>
      </c>
      <c r="T3392" s="54"/>
      <c r="V3392" s="5">
        <v>0</v>
      </c>
      <c r="W3392" s="4" t="s">
        <v>643</v>
      </c>
      <c r="X3392" s="55" t="s">
        <v>644</v>
      </c>
      <c r="Y3392" s="55"/>
      <c r="Z3392" s="55"/>
      <c r="AA3392" s="55"/>
      <c r="AB3392" s="56">
        <v>0</v>
      </c>
      <c r="AC3392" s="56"/>
    </row>
    <row r="3393" spans="1:29" ht="11.1" customHeight="1" x14ac:dyDescent="0.15">
      <c r="A3393" s="6" t="s">
        <v>642</v>
      </c>
      <c r="C3393" s="40" t="s">
        <v>686</v>
      </c>
      <c r="D3393" s="40"/>
      <c r="E3393" s="40"/>
      <c r="F3393" s="40"/>
      <c r="G3393" s="51">
        <v>3619246</v>
      </c>
      <c r="H3393" s="51"/>
      <c r="I3393" s="52" t="s">
        <v>661</v>
      </c>
      <c r="J3393" s="52"/>
      <c r="K3393" s="52"/>
      <c r="L3393" s="52"/>
      <c r="M3393" s="53" t="s">
        <v>688</v>
      </c>
      <c r="N3393" s="53"/>
      <c r="O3393" s="53"/>
      <c r="P3393" s="53" t="s">
        <v>689</v>
      </c>
      <c r="Q3393" s="53"/>
      <c r="R3393" s="53"/>
      <c r="S3393" s="54">
        <v>5.41</v>
      </c>
      <c r="T3393" s="54"/>
      <c r="V3393" s="5">
        <v>0</v>
      </c>
      <c r="W3393" s="4" t="s">
        <v>643</v>
      </c>
      <c r="X3393" s="55" t="s">
        <v>644</v>
      </c>
      <c r="Y3393" s="55"/>
      <c r="Z3393" s="55"/>
      <c r="AA3393" s="55"/>
      <c r="AB3393" s="56">
        <v>0</v>
      </c>
      <c r="AC3393" s="56"/>
    </row>
    <row r="3394" spans="1:29" ht="11.1" customHeight="1" x14ac:dyDescent="0.15">
      <c r="A3394" s="6" t="s">
        <v>642</v>
      </c>
      <c r="C3394" s="40" t="s">
        <v>686</v>
      </c>
      <c r="D3394" s="40"/>
      <c r="E3394" s="40"/>
      <c r="F3394" s="40"/>
      <c r="G3394" s="51">
        <v>3619497</v>
      </c>
      <c r="H3394" s="51"/>
      <c r="I3394" s="52" t="s">
        <v>661</v>
      </c>
      <c r="J3394" s="52"/>
      <c r="K3394" s="52"/>
      <c r="L3394" s="52"/>
      <c r="M3394" s="53" t="s">
        <v>688</v>
      </c>
      <c r="N3394" s="53"/>
      <c r="O3394" s="53"/>
      <c r="P3394" s="53" t="s">
        <v>608</v>
      </c>
      <c r="Q3394" s="53"/>
      <c r="R3394" s="53"/>
      <c r="S3394" s="54">
        <v>5.16</v>
      </c>
      <c r="T3394" s="54"/>
      <c r="V3394" s="5">
        <v>0</v>
      </c>
      <c r="W3394" s="4" t="s">
        <v>643</v>
      </c>
      <c r="X3394" s="55" t="s">
        <v>644</v>
      </c>
      <c r="Y3394" s="55"/>
      <c r="Z3394" s="55"/>
      <c r="AA3394" s="55"/>
      <c r="AB3394" s="56">
        <v>0</v>
      </c>
      <c r="AC3394" s="56"/>
    </row>
    <row r="3395" spans="1:29" ht="11.1" customHeight="1" x14ac:dyDescent="0.15">
      <c r="A3395" s="6" t="s">
        <v>642</v>
      </c>
      <c r="C3395" s="40" t="s">
        <v>686</v>
      </c>
      <c r="D3395" s="40"/>
      <c r="E3395" s="40"/>
      <c r="F3395" s="40"/>
      <c r="G3395" s="51">
        <v>3619500</v>
      </c>
      <c r="H3395" s="51"/>
      <c r="I3395" s="52" t="s">
        <v>661</v>
      </c>
      <c r="J3395" s="52"/>
      <c r="K3395" s="52"/>
      <c r="L3395" s="52"/>
      <c r="M3395" s="53" t="s">
        <v>688</v>
      </c>
      <c r="N3395" s="53"/>
      <c r="O3395" s="53"/>
      <c r="P3395" s="53" t="s">
        <v>689</v>
      </c>
      <c r="Q3395" s="53"/>
      <c r="R3395" s="53"/>
      <c r="S3395" s="54">
        <v>3.96</v>
      </c>
      <c r="T3395" s="54"/>
      <c r="V3395" s="5">
        <v>0</v>
      </c>
      <c r="W3395" s="4" t="s">
        <v>643</v>
      </c>
      <c r="X3395" s="55" t="s">
        <v>644</v>
      </c>
      <c r="Y3395" s="55"/>
      <c r="Z3395" s="55"/>
      <c r="AA3395" s="55"/>
      <c r="AB3395" s="56">
        <v>0</v>
      </c>
      <c r="AC3395" s="56"/>
    </row>
    <row r="3396" spans="1:29" ht="11.1" customHeight="1" x14ac:dyDescent="0.15">
      <c r="A3396" s="6" t="s">
        <v>642</v>
      </c>
      <c r="C3396" s="40" t="s">
        <v>686</v>
      </c>
      <c r="D3396" s="40"/>
      <c r="E3396" s="40"/>
      <c r="F3396" s="40"/>
      <c r="G3396" s="51">
        <v>3619565</v>
      </c>
      <c r="H3396" s="51"/>
      <c r="I3396" s="52" t="s">
        <v>661</v>
      </c>
      <c r="J3396" s="52"/>
      <c r="K3396" s="52"/>
      <c r="L3396" s="52"/>
      <c r="M3396" s="53" t="s">
        <v>688</v>
      </c>
      <c r="N3396" s="53"/>
      <c r="O3396" s="53"/>
      <c r="P3396" s="53" t="s">
        <v>633</v>
      </c>
      <c r="Q3396" s="53"/>
      <c r="R3396" s="53"/>
      <c r="S3396" s="54">
        <v>4.53</v>
      </c>
      <c r="T3396" s="54"/>
      <c r="V3396" s="5">
        <v>0</v>
      </c>
      <c r="W3396" s="4" t="s">
        <v>643</v>
      </c>
      <c r="X3396" s="55" t="s">
        <v>644</v>
      </c>
      <c r="Y3396" s="55"/>
      <c r="Z3396" s="55"/>
      <c r="AA3396" s="55"/>
      <c r="AB3396" s="56">
        <v>0</v>
      </c>
      <c r="AC3396" s="56"/>
    </row>
    <row r="3397" spans="1:29" ht="11.1" customHeight="1" x14ac:dyDescent="0.15">
      <c r="A3397" s="6" t="s">
        <v>642</v>
      </c>
      <c r="C3397" s="40" t="s">
        <v>686</v>
      </c>
      <c r="D3397" s="40"/>
      <c r="E3397" s="40"/>
      <c r="F3397" s="40"/>
      <c r="G3397" s="51">
        <v>3623024</v>
      </c>
      <c r="H3397" s="51"/>
      <c r="I3397" s="52" t="s">
        <v>619</v>
      </c>
      <c r="J3397" s="52"/>
      <c r="K3397" s="52"/>
      <c r="L3397" s="52"/>
      <c r="M3397" s="53" t="s">
        <v>688</v>
      </c>
      <c r="N3397" s="53"/>
      <c r="O3397" s="53"/>
      <c r="P3397" s="53" t="s">
        <v>689</v>
      </c>
      <c r="Q3397" s="53"/>
      <c r="R3397" s="53"/>
      <c r="S3397" s="54">
        <v>4.24</v>
      </c>
      <c r="T3397" s="54"/>
      <c r="V3397" s="5">
        <v>0</v>
      </c>
      <c r="W3397" s="4" t="s">
        <v>643</v>
      </c>
      <c r="X3397" s="55" t="s">
        <v>644</v>
      </c>
      <c r="Y3397" s="55"/>
      <c r="Z3397" s="55"/>
      <c r="AA3397" s="55"/>
      <c r="AB3397" s="56">
        <v>0</v>
      </c>
      <c r="AC3397" s="56"/>
    </row>
    <row r="3398" spans="1:29" ht="11.1" customHeight="1" x14ac:dyDescent="0.15">
      <c r="A3398" s="6" t="s">
        <v>642</v>
      </c>
      <c r="C3398" s="40" t="s">
        <v>686</v>
      </c>
      <c r="D3398" s="40"/>
      <c r="E3398" s="40"/>
      <c r="F3398" s="40"/>
      <c r="G3398" s="51">
        <v>3623027</v>
      </c>
      <c r="H3398" s="51"/>
      <c r="I3398" s="52" t="s">
        <v>619</v>
      </c>
      <c r="J3398" s="52"/>
      <c r="K3398" s="52"/>
      <c r="L3398" s="52"/>
      <c r="M3398" s="53" t="s">
        <v>688</v>
      </c>
      <c r="N3398" s="53"/>
      <c r="O3398" s="53"/>
      <c r="P3398" s="53" t="s">
        <v>608</v>
      </c>
      <c r="Q3398" s="53"/>
      <c r="R3398" s="53"/>
      <c r="S3398" s="54">
        <v>5.62</v>
      </c>
      <c r="T3398" s="54"/>
      <c r="V3398" s="5">
        <v>0</v>
      </c>
      <c r="W3398" s="4" t="s">
        <v>643</v>
      </c>
      <c r="X3398" s="55" t="s">
        <v>644</v>
      </c>
      <c r="Y3398" s="55"/>
      <c r="Z3398" s="55"/>
      <c r="AA3398" s="55"/>
      <c r="AB3398" s="56">
        <v>0</v>
      </c>
      <c r="AC3398" s="56"/>
    </row>
    <row r="3399" spans="1:29" ht="11.1" customHeight="1" x14ac:dyDescent="0.15">
      <c r="A3399" s="6" t="s">
        <v>642</v>
      </c>
      <c r="C3399" s="40" t="s">
        <v>686</v>
      </c>
      <c r="D3399" s="40"/>
      <c r="E3399" s="40"/>
      <c r="F3399" s="40"/>
      <c r="G3399" s="51">
        <v>3623044</v>
      </c>
      <c r="H3399" s="51"/>
      <c r="I3399" s="52" t="s">
        <v>619</v>
      </c>
      <c r="J3399" s="52"/>
      <c r="K3399" s="52"/>
      <c r="L3399" s="52"/>
      <c r="M3399" s="53" t="s">
        <v>688</v>
      </c>
      <c r="N3399" s="53"/>
      <c r="O3399" s="53"/>
      <c r="P3399" s="53" t="s">
        <v>633</v>
      </c>
      <c r="Q3399" s="53"/>
      <c r="R3399" s="53"/>
      <c r="S3399" s="54">
        <v>4.57</v>
      </c>
      <c r="T3399" s="54"/>
      <c r="V3399" s="5">
        <v>0</v>
      </c>
      <c r="W3399" s="4" t="s">
        <v>643</v>
      </c>
      <c r="X3399" s="55" t="s">
        <v>644</v>
      </c>
      <c r="Y3399" s="55"/>
      <c r="Z3399" s="55"/>
      <c r="AA3399" s="55"/>
      <c r="AB3399" s="56">
        <v>0</v>
      </c>
      <c r="AC3399" s="56"/>
    </row>
    <row r="3400" spans="1:29" ht="11.1" customHeight="1" x14ac:dyDescent="0.15">
      <c r="A3400" s="6" t="s">
        <v>642</v>
      </c>
      <c r="C3400" s="40" t="s">
        <v>686</v>
      </c>
      <c r="D3400" s="40"/>
      <c r="E3400" s="40"/>
      <c r="F3400" s="40"/>
      <c r="G3400" s="51">
        <v>3626712</v>
      </c>
      <c r="H3400" s="51"/>
      <c r="I3400" s="52" t="s">
        <v>621</v>
      </c>
      <c r="J3400" s="52"/>
      <c r="K3400" s="52"/>
      <c r="L3400" s="52"/>
      <c r="M3400" s="53" t="s">
        <v>688</v>
      </c>
      <c r="N3400" s="53"/>
      <c r="O3400" s="53"/>
      <c r="P3400" s="53" t="s">
        <v>608</v>
      </c>
      <c r="Q3400" s="53"/>
      <c r="R3400" s="53"/>
      <c r="S3400" s="54">
        <v>5.98</v>
      </c>
      <c r="T3400" s="54"/>
      <c r="V3400" s="5">
        <v>0</v>
      </c>
      <c r="W3400" s="4" t="s">
        <v>643</v>
      </c>
      <c r="X3400" s="55" t="s">
        <v>644</v>
      </c>
      <c r="Y3400" s="55"/>
      <c r="Z3400" s="55"/>
      <c r="AA3400" s="55"/>
      <c r="AB3400" s="56">
        <v>0</v>
      </c>
      <c r="AC3400" s="56"/>
    </row>
    <row r="3401" spans="1:29" ht="11.1" customHeight="1" x14ac:dyDescent="0.15">
      <c r="A3401" s="6" t="s">
        <v>642</v>
      </c>
      <c r="C3401" s="40" t="s">
        <v>686</v>
      </c>
      <c r="D3401" s="40"/>
      <c r="E3401" s="40"/>
      <c r="F3401" s="40"/>
      <c r="G3401" s="51">
        <v>3626715</v>
      </c>
      <c r="H3401" s="51"/>
      <c r="I3401" s="52" t="s">
        <v>621</v>
      </c>
      <c r="J3401" s="52"/>
      <c r="K3401" s="52"/>
      <c r="L3401" s="52"/>
      <c r="M3401" s="53" t="s">
        <v>688</v>
      </c>
      <c r="N3401" s="53"/>
      <c r="O3401" s="53"/>
      <c r="P3401" s="53" t="s">
        <v>689</v>
      </c>
      <c r="Q3401" s="53"/>
      <c r="R3401" s="53"/>
      <c r="S3401" s="54">
        <v>4.37</v>
      </c>
      <c r="T3401" s="54"/>
      <c r="V3401" s="5">
        <v>0</v>
      </c>
      <c r="W3401" s="4" t="s">
        <v>643</v>
      </c>
      <c r="X3401" s="55" t="s">
        <v>644</v>
      </c>
      <c r="Y3401" s="55"/>
      <c r="Z3401" s="55"/>
      <c r="AA3401" s="55"/>
      <c r="AB3401" s="56">
        <v>0</v>
      </c>
      <c r="AC3401" s="56"/>
    </row>
    <row r="3402" spans="1:29" ht="11.1" customHeight="1" x14ac:dyDescent="0.15">
      <c r="A3402" s="6" t="s">
        <v>642</v>
      </c>
      <c r="C3402" s="40" t="s">
        <v>686</v>
      </c>
      <c r="D3402" s="40"/>
      <c r="E3402" s="40"/>
      <c r="F3402" s="40"/>
      <c r="G3402" s="51">
        <v>3626753</v>
      </c>
      <c r="H3402" s="51"/>
      <c r="I3402" s="52" t="s">
        <v>621</v>
      </c>
      <c r="J3402" s="52"/>
      <c r="K3402" s="52"/>
      <c r="L3402" s="52"/>
      <c r="M3402" s="53" t="s">
        <v>688</v>
      </c>
      <c r="N3402" s="53"/>
      <c r="O3402" s="53"/>
      <c r="P3402" s="53" t="s">
        <v>633</v>
      </c>
      <c r="Q3402" s="53"/>
      <c r="R3402" s="53"/>
      <c r="S3402" s="54">
        <v>4.2300000000000004</v>
      </c>
      <c r="T3402" s="54"/>
      <c r="V3402" s="5">
        <v>0</v>
      </c>
      <c r="W3402" s="4" t="s">
        <v>643</v>
      </c>
      <c r="X3402" s="55" t="s">
        <v>644</v>
      </c>
      <c r="Y3402" s="55"/>
      <c r="Z3402" s="55"/>
      <c r="AA3402" s="55"/>
      <c r="AB3402" s="56">
        <v>0</v>
      </c>
      <c r="AC3402" s="56"/>
    </row>
    <row r="3403" spans="1:29" ht="11.1" customHeight="1" x14ac:dyDescent="0.15">
      <c r="A3403" s="6" t="s">
        <v>642</v>
      </c>
      <c r="C3403" s="40" t="s">
        <v>686</v>
      </c>
      <c r="D3403" s="40"/>
      <c r="E3403" s="40"/>
      <c r="F3403" s="40"/>
      <c r="G3403" s="51">
        <v>3630192</v>
      </c>
      <c r="H3403" s="51"/>
      <c r="I3403" s="52" t="s">
        <v>622</v>
      </c>
      <c r="J3403" s="52"/>
      <c r="K3403" s="52"/>
      <c r="L3403" s="52"/>
      <c r="M3403" s="53" t="s">
        <v>688</v>
      </c>
      <c r="N3403" s="53"/>
      <c r="O3403" s="53"/>
      <c r="P3403" s="53" t="s">
        <v>608</v>
      </c>
      <c r="Q3403" s="53"/>
      <c r="R3403" s="53"/>
      <c r="S3403" s="54">
        <v>6.82</v>
      </c>
      <c r="T3403" s="54"/>
      <c r="V3403" s="5">
        <v>0</v>
      </c>
      <c r="W3403" s="4" t="s">
        <v>643</v>
      </c>
      <c r="X3403" s="55" t="s">
        <v>644</v>
      </c>
      <c r="Y3403" s="55"/>
      <c r="Z3403" s="55"/>
      <c r="AA3403" s="55"/>
      <c r="AB3403" s="56">
        <v>0</v>
      </c>
      <c r="AC3403" s="56"/>
    </row>
    <row r="3404" spans="1:29" ht="11.1" customHeight="1" x14ac:dyDescent="0.15">
      <c r="A3404" s="6" t="s">
        <v>642</v>
      </c>
      <c r="C3404" s="40" t="s">
        <v>686</v>
      </c>
      <c r="D3404" s="40"/>
      <c r="E3404" s="40"/>
      <c r="F3404" s="40"/>
      <c r="G3404" s="51">
        <v>3630195</v>
      </c>
      <c r="H3404" s="51"/>
      <c r="I3404" s="52" t="s">
        <v>622</v>
      </c>
      <c r="J3404" s="52"/>
      <c r="K3404" s="52"/>
      <c r="L3404" s="52"/>
      <c r="M3404" s="53" t="s">
        <v>688</v>
      </c>
      <c r="N3404" s="53"/>
      <c r="O3404" s="53"/>
      <c r="P3404" s="53" t="s">
        <v>689</v>
      </c>
      <c r="Q3404" s="53"/>
      <c r="R3404" s="53"/>
      <c r="S3404" s="54">
        <v>4.4400000000000004</v>
      </c>
      <c r="T3404" s="54"/>
      <c r="V3404" s="5">
        <v>0</v>
      </c>
      <c r="W3404" s="4" t="s">
        <v>643</v>
      </c>
      <c r="X3404" s="55" t="s">
        <v>644</v>
      </c>
      <c r="Y3404" s="55"/>
      <c r="Z3404" s="55"/>
      <c r="AA3404" s="55"/>
      <c r="AB3404" s="56">
        <v>0</v>
      </c>
      <c r="AC3404" s="56"/>
    </row>
    <row r="3405" spans="1:29" ht="11.1" customHeight="1" x14ac:dyDescent="0.15">
      <c r="A3405" s="6" t="s">
        <v>642</v>
      </c>
      <c r="C3405" s="40" t="s">
        <v>686</v>
      </c>
      <c r="D3405" s="40"/>
      <c r="E3405" s="40"/>
      <c r="F3405" s="40"/>
      <c r="G3405" s="51">
        <v>3630279</v>
      </c>
      <c r="H3405" s="51"/>
      <c r="I3405" s="52" t="s">
        <v>622</v>
      </c>
      <c r="J3405" s="52"/>
      <c r="K3405" s="52"/>
      <c r="L3405" s="52"/>
      <c r="M3405" s="53" t="s">
        <v>688</v>
      </c>
      <c r="N3405" s="53"/>
      <c r="O3405" s="53"/>
      <c r="P3405" s="53" t="s">
        <v>633</v>
      </c>
      <c r="Q3405" s="53"/>
      <c r="R3405" s="53"/>
      <c r="S3405" s="54">
        <v>5.39</v>
      </c>
      <c r="T3405" s="54"/>
      <c r="V3405" s="5">
        <v>0</v>
      </c>
      <c r="W3405" s="4" t="s">
        <v>643</v>
      </c>
      <c r="X3405" s="55" t="s">
        <v>644</v>
      </c>
      <c r="Y3405" s="55"/>
      <c r="Z3405" s="55"/>
      <c r="AA3405" s="55"/>
      <c r="AB3405" s="56">
        <v>0</v>
      </c>
      <c r="AC3405" s="56"/>
    </row>
    <row r="3406" spans="1:29" ht="11.1" customHeight="1" x14ac:dyDescent="0.15">
      <c r="A3406" s="6" t="s">
        <v>642</v>
      </c>
      <c r="C3406" s="40" t="s">
        <v>686</v>
      </c>
      <c r="D3406" s="40"/>
      <c r="E3406" s="40"/>
      <c r="F3406" s="40"/>
      <c r="G3406" s="51">
        <v>3633848</v>
      </c>
      <c r="H3406" s="51"/>
      <c r="I3406" s="52" t="s">
        <v>623</v>
      </c>
      <c r="J3406" s="52"/>
      <c r="K3406" s="52"/>
      <c r="L3406" s="52"/>
      <c r="M3406" s="53" t="s">
        <v>688</v>
      </c>
      <c r="N3406" s="53"/>
      <c r="O3406" s="53"/>
      <c r="P3406" s="53" t="s">
        <v>608</v>
      </c>
      <c r="Q3406" s="53"/>
      <c r="R3406" s="53"/>
      <c r="S3406" s="54">
        <v>7</v>
      </c>
      <c r="T3406" s="54"/>
      <c r="V3406" s="5">
        <v>0</v>
      </c>
      <c r="W3406" s="4" t="s">
        <v>643</v>
      </c>
      <c r="X3406" s="55" t="s">
        <v>644</v>
      </c>
      <c r="Y3406" s="55"/>
      <c r="Z3406" s="55"/>
      <c r="AA3406" s="55"/>
      <c r="AB3406" s="56">
        <v>0</v>
      </c>
      <c r="AC3406" s="56"/>
    </row>
    <row r="3407" spans="1:29" ht="11.1" customHeight="1" x14ac:dyDescent="0.15">
      <c r="A3407" s="6" t="s">
        <v>642</v>
      </c>
      <c r="C3407" s="40" t="s">
        <v>686</v>
      </c>
      <c r="D3407" s="40"/>
      <c r="E3407" s="40"/>
      <c r="F3407" s="40"/>
      <c r="G3407" s="51">
        <v>3633861</v>
      </c>
      <c r="H3407" s="51"/>
      <c r="I3407" s="52" t="s">
        <v>623</v>
      </c>
      <c r="J3407" s="52"/>
      <c r="K3407" s="52"/>
      <c r="L3407" s="52"/>
      <c r="M3407" s="53" t="s">
        <v>688</v>
      </c>
      <c r="N3407" s="53"/>
      <c r="O3407" s="53"/>
      <c r="P3407" s="53" t="s">
        <v>689</v>
      </c>
      <c r="Q3407" s="53"/>
      <c r="R3407" s="53"/>
      <c r="S3407" s="54">
        <v>3.94</v>
      </c>
      <c r="T3407" s="54"/>
      <c r="V3407" s="5">
        <v>0</v>
      </c>
      <c r="W3407" s="4" t="s">
        <v>643</v>
      </c>
      <c r="X3407" s="55" t="s">
        <v>644</v>
      </c>
      <c r="Y3407" s="55"/>
      <c r="Z3407" s="55"/>
      <c r="AA3407" s="55"/>
      <c r="AB3407" s="56">
        <v>0</v>
      </c>
      <c r="AC3407" s="56"/>
    </row>
    <row r="3408" spans="1:29" ht="2.1" customHeight="1" x14ac:dyDescent="0.15"/>
    <row r="3409" spans="1:31" ht="13.9" customHeight="1" x14ac:dyDescent="0.15">
      <c r="Q3409" s="37" t="s">
        <v>691</v>
      </c>
      <c r="R3409" s="37"/>
      <c r="S3409" s="37"/>
      <c r="AA3409" s="57" t="s">
        <v>604</v>
      </c>
      <c r="AB3409" s="57"/>
      <c r="AC3409" s="57"/>
      <c r="AD3409" s="57"/>
      <c r="AE3409" s="57"/>
    </row>
    <row r="3410" spans="1:31" ht="13.9" customHeight="1" x14ac:dyDescent="0.15">
      <c r="A3410" s="2" t="s">
        <v>648</v>
      </c>
      <c r="C3410" s="40" t="s">
        <v>649</v>
      </c>
      <c r="D3410" s="40"/>
      <c r="E3410" s="40"/>
      <c r="G3410" s="41" t="s">
        <v>650</v>
      </c>
      <c r="H3410" s="41"/>
      <c r="I3410" s="40" t="s">
        <v>651</v>
      </c>
      <c r="J3410" s="40"/>
      <c r="K3410" s="40"/>
      <c r="L3410" s="40"/>
      <c r="M3410" s="40" t="s">
        <v>652</v>
      </c>
      <c r="N3410" s="40"/>
      <c r="O3410" s="40"/>
      <c r="P3410" s="40" t="s">
        <v>653</v>
      </c>
      <c r="Q3410" s="40"/>
      <c r="R3410" s="40"/>
      <c r="S3410" s="42" t="s">
        <v>654</v>
      </c>
      <c r="T3410" s="42"/>
      <c r="V3410" s="3" t="s">
        <v>655</v>
      </c>
      <c r="Z3410" s="42" t="s">
        <v>656</v>
      </c>
      <c r="AA3410" s="42"/>
      <c r="AB3410" s="42" t="s">
        <v>657</v>
      </c>
      <c r="AC3410" s="42"/>
    </row>
    <row r="3411" spans="1:31" ht="0.75" customHeight="1" x14ac:dyDescent="0.15">
      <c r="A3411" s="43" t="s">
        <v>642</v>
      </c>
      <c r="B3411" s="1" t="s">
        <v>643</v>
      </c>
      <c r="C3411" s="44" t="s">
        <v>686</v>
      </c>
      <c r="D3411" s="44"/>
      <c r="E3411" s="44"/>
      <c r="F3411" s="44"/>
      <c r="G3411" s="45">
        <v>3633901</v>
      </c>
      <c r="H3411" s="45"/>
      <c r="I3411" s="46" t="s">
        <v>623</v>
      </c>
      <c r="J3411" s="46"/>
      <c r="K3411" s="46"/>
      <c r="L3411" s="46"/>
      <c r="M3411" s="47" t="s">
        <v>688</v>
      </c>
      <c r="N3411" s="47"/>
      <c r="O3411" s="47"/>
      <c r="P3411" s="47" t="s">
        <v>633</v>
      </c>
      <c r="Q3411" s="47"/>
      <c r="R3411" s="47"/>
      <c r="S3411" s="48">
        <v>4.45</v>
      </c>
      <c r="T3411" s="48"/>
      <c r="U3411" s="1" t="s">
        <v>643</v>
      </c>
      <c r="V3411" s="48">
        <v>0</v>
      </c>
      <c r="W3411" s="47" t="s">
        <v>643</v>
      </c>
      <c r="X3411" s="49" t="s">
        <v>644</v>
      </c>
      <c r="Y3411" s="49"/>
      <c r="Z3411" s="49"/>
      <c r="AA3411" s="49"/>
      <c r="AB3411" s="50">
        <v>0</v>
      </c>
      <c r="AC3411" s="50"/>
      <c r="AD3411" s="1" t="s">
        <v>643</v>
      </c>
    </row>
    <row r="3412" spans="1:31" ht="10.35" customHeight="1" x14ac:dyDescent="0.15">
      <c r="A3412" s="43"/>
      <c r="C3412" s="44"/>
      <c r="D3412" s="44"/>
      <c r="E3412" s="44"/>
      <c r="F3412" s="44"/>
      <c r="G3412" s="45"/>
      <c r="H3412" s="45"/>
      <c r="I3412" s="46"/>
      <c r="J3412" s="46"/>
      <c r="K3412" s="46"/>
      <c r="L3412" s="46"/>
      <c r="M3412" s="47"/>
      <c r="N3412" s="47"/>
      <c r="O3412" s="47"/>
      <c r="P3412" s="47"/>
      <c r="Q3412" s="47"/>
      <c r="R3412" s="47"/>
      <c r="S3412" s="48"/>
      <c r="T3412" s="48"/>
      <c r="V3412" s="48"/>
      <c r="W3412" s="47"/>
      <c r="X3412" s="49"/>
      <c r="Y3412" s="49"/>
      <c r="Z3412" s="49"/>
      <c r="AA3412" s="49"/>
      <c r="AB3412" s="50"/>
      <c r="AC3412" s="50"/>
    </row>
    <row r="3413" spans="1:31" ht="11.1" customHeight="1" x14ac:dyDescent="0.15">
      <c r="A3413" s="6" t="s">
        <v>642</v>
      </c>
      <c r="C3413" s="40" t="s">
        <v>686</v>
      </c>
      <c r="D3413" s="40"/>
      <c r="E3413" s="40"/>
      <c r="F3413" s="40"/>
      <c r="G3413" s="51">
        <v>3637122</v>
      </c>
      <c r="H3413" s="51"/>
      <c r="I3413" s="52" t="s">
        <v>624</v>
      </c>
      <c r="J3413" s="52"/>
      <c r="K3413" s="52"/>
      <c r="L3413" s="52"/>
      <c r="M3413" s="53" t="s">
        <v>688</v>
      </c>
      <c r="N3413" s="53"/>
      <c r="O3413" s="53"/>
      <c r="P3413" s="53" t="s">
        <v>689</v>
      </c>
      <c r="Q3413" s="53"/>
      <c r="R3413" s="53"/>
      <c r="S3413" s="54">
        <v>6.06</v>
      </c>
      <c r="T3413" s="54"/>
      <c r="V3413" s="5">
        <v>0</v>
      </c>
      <c r="W3413" s="4" t="s">
        <v>643</v>
      </c>
      <c r="X3413" s="55" t="s">
        <v>644</v>
      </c>
      <c r="Y3413" s="55"/>
      <c r="Z3413" s="55"/>
      <c r="AA3413" s="55"/>
      <c r="AB3413" s="56">
        <v>0</v>
      </c>
      <c r="AC3413" s="56"/>
    </row>
    <row r="3414" spans="1:31" ht="11.1" customHeight="1" x14ac:dyDescent="0.15">
      <c r="A3414" s="6" t="s">
        <v>642</v>
      </c>
      <c r="C3414" s="40" t="s">
        <v>686</v>
      </c>
      <c r="D3414" s="40"/>
      <c r="E3414" s="40"/>
      <c r="F3414" s="40"/>
      <c r="G3414" s="51">
        <v>3637138</v>
      </c>
      <c r="H3414" s="51"/>
      <c r="I3414" s="52" t="s">
        <v>624</v>
      </c>
      <c r="J3414" s="52"/>
      <c r="K3414" s="52"/>
      <c r="L3414" s="52"/>
      <c r="M3414" s="53" t="s">
        <v>688</v>
      </c>
      <c r="N3414" s="53"/>
      <c r="O3414" s="53"/>
      <c r="P3414" s="53" t="s">
        <v>608</v>
      </c>
      <c r="Q3414" s="53"/>
      <c r="R3414" s="53"/>
      <c r="S3414" s="54">
        <v>8.92</v>
      </c>
      <c r="T3414" s="54"/>
      <c r="V3414" s="5">
        <v>0</v>
      </c>
      <c r="W3414" s="4" t="s">
        <v>643</v>
      </c>
      <c r="X3414" s="55" t="s">
        <v>644</v>
      </c>
      <c r="Y3414" s="55"/>
      <c r="Z3414" s="55"/>
      <c r="AA3414" s="55"/>
      <c r="AB3414" s="56">
        <v>0</v>
      </c>
      <c r="AC3414" s="56"/>
    </row>
    <row r="3415" spans="1:31" ht="11.1" customHeight="1" x14ac:dyDescent="0.15">
      <c r="A3415" s="6" t="s">
        <v>642</v>
      </c>
      <c r="C3415" s="40" t="s">
        <v>686</v>
      </c>
      <c r="D3415" s="40"/>
      <c r="E3415" s="40"/>
      <c r="F3415" s="40"/>
      <c r="G3415" s="51">
        <v>3637152</v>
      </c>
      <c r="H3415" s="51"/>
      <c r="I3415" s="52" t="s">
        <v>624</v>
      </c>
      <c r="J3415" s="52"/>
      <c r="K3415" s="52"/>
      <c r="L3415" s="52"/>
      <c r="M3415" s="53" t="s">
        <v>688</v>
      </c>
      <c r="N3415" s="53"/>
      <c r="O3415" s="53"/>
      <c r="P3415" s="53" t="s">
        <v>633</v>
      </c>
      <c r="Q3415" s="53"/>
      <c r="R3415" s="53"/>
      <c r="S3415" s="54">
        <v>6.82</v>
      </c>
      <c r="T3415" s="54"/>
      <c r="V3415" s="5">
        <v>0</v>
      </c>
      <c r="W3415" s="4" t="s">
        <v>643</v>
      </c>
      <c r="X3415" s="55" t="s">
        <v>644</v>
      </c>
      <c r="Y3415" s="55"/>
      <c r="Z3415" s="55"/>
      <c r="AA3415" s="55"/>
      <c r="AB3415" s="56">
        <v>0</v>
      </c>
      <c r="AC3415" s="56"/>
    </row>
    <row r="3416" spans="1:31" ht="11.1" customHeight="1" x14ac:dyDescent="0.15">
      <c r="A3416" s="6" t="s">
        <v>642</v>
      </c>
      <c r="C3416" s="40" t="s">
        <v>686</v>
      </c>
      <c r="D3416" s="40"/>
      <c r="E3416" s="40"/>
      <c r="F3416" s="40"/>
      <c r="G3416" s="51">
        <v>3640891</v>
      </c>
      <c r="H3416" s="51"/>
      <c r="I3416" s="52" t="s">
        <v>625</v>
      </c>
      <c r="J3416" s="52"/>
      <c r="K3416" s="52"/>
      <c r="L3416" s="52"/>
      <c r="M3416" s="53" t="s">
        <v>688</v>
      </c>
      <c r="N3416" s="53"/>
      <c r="O3416" s="53"/>
      <c r="P3416" s="53" t="s">
        <v>608</v>
      </c>
      <c r="Q3416" s="53"/>
      <c r="R3416" s="53"/>
      <c r="S3416" s="54">
        <v>5.93</v>
      </c>
      <c r="T3416" s="54"/>
      <c r="V3416" s="5">
        <v>0</v>
      </c>
      <c r="W3416" s="4" t="s">
        <v>643</v>
      </c>
      <c r="X3416" s="55" t="s">
        <v>644</v>
      </c>
      <c r="Y3416" s="55"/>
      <c r="Z3416" s="55"/>
      <c r="AA3416" s="55"/>
      <c r="AB3416" s="56">
        <v>0</v>
      </c>
      <c r="AC3416" s="56"/>
    </row>
    <row r="3417" spans="1:31" ht="11.1" customHeight="1" x14ac:dyDescent="0.15">
      <c r="A3417" s="6" t="s">
        <v>642</v>
      </c>
      <c r="C3417" s="40" t="s">
        <v>686</v>
      </c>
      <c r="D3417" s="40"/>
      <c r="E3417" s="40"/>
      <c r="F3417" s="40"/>
      <c r="G3417" s="51">
        <v>3640908</v>
      </c>
      <c r="H3417" s="51"/>
      <c r="I3417" s="52" t="s">
        <v>625</v>
      </c>
      <c r="J3417" s="52"/>
      <c r="K3417" s="52"/>
      <c r="L3417" s="52"/>
      <c r="M3417" s="53" t="s">
        <v>688</v>
      </c>
      <c r="N3417" s="53"/>
      <c r="O3417" s="53"/>
      <c r="P3417" s="53" t="s">
        <v>689</v>
      </c>
      <c r="Q3417" s="53"/>
      <c r="R3417" s="53"/>
      <c r="S3417" s="54">
        <v>4.08</v>
      </c>
      <c r="T3417" s="54"/>
      <c r="V3417" s="5">
        <v>0</v>
      </c>
      <c r="W3417" s="4" t="s">
        <v>643</v>
      </c>
      <c r="X3417" s="55" t="s">
        <v>644</v>
      </c>
      <c r="Y3417" s="55"/>
      <c r="Z3417" s="55"/>
      <c r="AA3417" s="55"/>
      <c r="AB3417" s="56">
        <v>0</v>
      </c>
      <c r="AC3417" s="56"/>
    </row>
    <row r="3418" spans="1:31" ht="11.1" customHeight="1" x14ac:dyDescent="0.15">
      <c r="A3418" s="6" t="s">
        <v>642</v>
      </c>
      <c r="C3418" s="40" t="s">
        <v>686</v>
      </c>
      <c r="D3418" s="40"/>
      <c r="E3418" s="40"/>
      <c r="F3418" s="40"/>
      <c r="G3418" s="51">
        <v>3640941</v>
      </c>
      <c r="H3418" s="51"/>
      <c r="I3418" s="52" t="s">
        <v>625</v>
      </c>
      <c r="J3418" s="52"/>
      <c r="K3418" s="52"/>
      <c r="L3418" s="52"/>
      <c r="M3418" s="53" t="s">
        <v>688</v>
      </c>
      <c r="N3418" s="53"/>
      <c r="O3418" s="53"/>
      <c r="P3418" s="53" t="s">
        <v>633</v>
      </c>
      <c r="Q3418" s="53"/>
      <c r="R3418" s="53"/>
      <c r="S3418" s="54">
        <v>4.4800000000000004</v>
      </c>
      <c r="T3418" s="54"/>
      <c r="V3418" s="5">
        <v>0</v>
      </c>
      <c r="W3418" s="4" t="s">
        <v>643</v>
      </c>
      <c r="X3418" s="55" t="s">
        <v>644</v>
      </c>
      <c r="Y3418" s="55"/>
      <c r="Z3418" s="55"/>
      <c r="AA3418" s="55"/>
      <c r="AB3418" s="56">
        <v>0</v>
      </c>
      <c r="AC3418" s="56"/>
    </row>
    <row r="3419" spans="1:31" ht="11.1" customHeight="1" x14ac:dyDescent="0.15">
      <c r="A3419" s="6" t="s">
        <v>642</v>
      </c>
      <c r="C3419" s="40" t="s">
        <v>686</v>
      </c>
      <c r="D3419" s="40"/>
      <c r="E3419" s="40"/>
      <c r="F3419" s="40"/>
      <c r="G3419" s="51">
        <v>3644389</v>
      </c>
      <c r="H3419" s="51"/>
      <c r="I3419" s="52" t="s">
        <v>626</v>
      </c>
      <c r="J3419" s="52"/>
      <c r="K3419" s="52"/>
      <c r="L3419" s="52"/>
      <c r="M3419" s="53" t="s">
        <v>688</v>
      </c>
      <c r="N3419" s="53"/>
      <c r="O3419" s="53"/>
      <c r="P3419" s="53" t="s">
        <v>633</v>
      </c>
      <c r="Q3419" s="53"/>
      <c r="R3419" s="53"/>
      <c r="S3419" s="54">
        <v>2.74</v>
      </c>
      <c r="T3419" s="54"/>
      <c r="V3419" s="5">
        <v>0</v>
      </c>
      <c r="W3419" s="4" t="s">
        <v>643</v>
      </c>
      <c r="X3419" s="55" t="s">
        <v>644</v>
      </c>
      <c r="Y3419" s="55"/>
      <c r="Z3419" s="55"/>
      <c r="AA3419" s="55"/>
      <c r="AB3419" s="56">
        <v>0</v>
      </c>
      <c r="AC3419" s="56"/>
    </row>
    <row r="3420" spans="1:31" ht="11.1" customHeight="1" x14ac:dyDescent="0.15">
      <c r="A3420" s="6" t="s">
        <v>642</v>
      </c>
      <c r="C3420" s="40" t="s">
        <v>686</v>
      </c>
      <c r="D3420" s="40"/>
      <c r="E3420" s="40"/>
      <c r="F3420" s="40"/>
      <c r="G3420" s="51">
        <v>3644391</v>
      </c>
      <c r="H3420" s="51"/>
      <c r="I3420" s="52" t="s">
        <v>626</v>
      </c>
      <c r="J3420" s="52"/>
      <c r="K3420" s="52"/>
      <c r="L3420" s="52"/>
      <c r="M3420" s="53" t="s">
        <v>688</v>
      </c>
      <c r="N3420" s="53"/>
      <c r="O3420" s="53"/>
      <c r="P3420" s="53" t="s">
        <v>608</v>
      </c>
      <c r="Q3420" s="53"/>
      <c r="R3420" s="53"/>
      <c r="S3420" s="54">
        <v>5.26</v>
      </c>
      <c r="T3420" s="54"/>
      <c r="V3420" s="5">
        <v>0</v>
      </c>
      <c r="W3420" s="4" t="s">
        <v>643</v>
      </c>
      <c r="X3420" s="55" t="s">
        <v>644</v>
      </c>
      <c r="Y3420" s="55"/>
      <c r="Z3420" s="55"/>
      <c r="AA3420" s="55"/>
      <c r="AB3420" s="56">
        <v>0</v>
      </c>
      <c r="AC3420" s="56"/>
    </row>
    <row r="3421" spans="1:31" ht="11.1" customHeight="1" x14ac:dyDescent="0.15">
      <c r="A3421" s="6" t="s">
        <v>642</v>
      </c>
      <c r="C3421" s="40" t="s">
        <v>686</v>
      </c>
      <c r="D3421" s="40"/>
      <c r="E3421" s="40"/>
      <c r="F3421" s="40"/>
      <c r="G3421" s="51">
        <v>3644401</v>
      </c>
      <c r="H3421" s="51"/>
      <c r="I3421" s="52" t="s">
        <v>626</v>
      </c>
      <c r="J3421" s="52"/>
      <c r="K3421" s="52"/>
      <c r="L3421" s="52"/>
      <c r="M3421" s="53" t="s">
        <v>688</v>
      </c>
      <c r="N3421" s="53"/>
      <c r="O3421" s="53"/>
      <c r="P3421" s="53" t="s">
        <v>689</v>
      </c>
      <c r="Q3421" s="53"/>
      <c r="R3421" s="53"/>
      <c r="S3421" s="54">
        <v>3.35</v>
      </c>
      <c r="T3421" s="54"/>
      <c r="V3421" s="5">
        <v>0</v>
      </c>
      <c r="W3421" s="4" t="s">
        <v>643</v>
      </c>
      <c r="X3421" s="55" t="s">
        <v>644</v>
      </c>
      <c r="Y3421" s="55"/>
      <c r="Z3421" s="55"/>
      <c r="AA3421" s="55"/>
      <c r="AB3421" s="56">
        <v>0</v>
      </c>
      <c r="AC3421" s="56"/>
    </row>
    <row r="3422" spans="1:31" ht="11.1" customHeight="1" x14ac:dyDescent="0.15">
      <c r="A3422" s="6" t="s">
        <v>642</v>
      </c>
      <c r="C3422" s="40" t="s">
        <v>686</v>
      </c>
      <c r="D3422" s="40"/>
      <c r="E3422" s="40"/>
      <c r="F3422" s="40"/>
      <c r="G3422" s="51">
        <v>3647986</v>
      </c>
      <c r="H3422" s="51"/>
      <c r="I3422" s="52" t="s">
        <v>627</v>
      </c>
      <c r="J3422" s="52"/>
      <c r="K3422" s="52"/>
      <c r="L3422" s="52"/>
      <c r="M3422" s="53" t="s">
        <v>688</v>
      </c>
      <c r="N3422" s="53"/>
      <c r="O3422" s="53"/>
      <c r="P3422" s="53" t="s">
        <v>608</v>
      </c>
      <c r="Q3422" s="53"/>
      <c r="R3422" s="53"/>
      <c r="S3422" s="54">
        <v>6.25</v>
      </c>
      <c r="T3422" s="54"/>
      <c r="V3422" s="5">
        <v>0</v>
      </c>
      <c r="W3422" s="4" t="s">
        <v>643</v>
      </c>
      <c r="X3422" s="55" t="s">
        <v>644</v>
      </c>
      <c r="Y3422" s="55"/>
      <c r="Z3422" s="55"/>
      <c r="AA3422" s="55"/>
      <c r="AB3422" s="56">
        <v>0</v>
      </c>
      <c r="AC3422" s="56"/>
    </row>
    <row r="3423" spans="1:31" ht="11.1" customHeight="1" x14ac:dyDescent="0.15">
      <c r="A3423" s="6" t="s">
        <v>642</v>
      </c>
      <c r="C3423" s="40" t="s">
        <v>686</v>
      </c>
      <c r="D3423" s="40"/>
      <c r="E3423" s="40"/>
      <c r="F3423" s="40"/>
      <c r="G3423" s="51">
        <v>3647991</v>
      </c>
      <c r="H3423" s="51"/>
      <c r="I3423" s="52" t="s">
        <v>627</v>
      </c>
      <c r="J3423" s="52"/>
      <c r="K3423" s="52"/>
      <c r="L3423" s="52"/>
      <c r="M3423" s="53" t="s">
        <v>688</v>
      </c>
      <c r="N3423" s="53"/>
      <c r="O3423" s="53"/>
      <c r="P3423" s="53" t="s">
        <v>633</v>
      </c>
      <c r="Q3423" s="53"/>
      <c r="R3423" s="53"/>
      <c r="S3423" s="54">
        <v>3.51</v>
      </c>
      <c r="T3423" s="54"/>
      <c r="V3423" s="5">
        <v>0</v>
      </c>
      <c r="W3423" s="4" t="s">
        <v>643</v>
      </c>
      <c r="X3423" s="55" t="s">
        <v>644</v>
      </c>
      <c r="Y3423" s="55"/>
      <c r="Z3423" s="55"/>
      <c r="AA3423" s="55"/>
      <c r="AB3423" s="56">
        <v>0</v>
      </c>
      <c r="AC3423" s="56"/>
    </row>
    <row r="3424" spans="1:31" ht="11.1" customHeight="1" x14ac:dyDescent="0.15">
      <c r="A3424" s="6" t="s">
        <v>642</v>
      </c>
      <c r="C3424" s="40" t="s">
        <v>686</v>
      </c>
      <c r="D3424" s="40"/>
      <c r="E3424" s="40"/>
      <c r="F3424" s="40"/>
      <c r="G3424" s="51">
        <v>3648000</v>
      </c>
      <c r="H3424" s="51"/>
      <c r="I3424" s="52" t="s">
        <v>627</v>
      </c>
      <c r="J3424" s="52"/>
      <c r="K3424" s="52"/>
      <c r="L3424" s="52"/>
      <c r="M3424" s="53" t="s">
        <v>688</v>
      </c>
      <c r="N3424" s="53"/>
      <c r="O3424" s="53"/>
      <c r="P3424" s="53" t="s">
        <v>689</v>
      </c>
      <c r="Q3424" s="53"/>
      <c r="R3424" s="53"/>
      <c r="S3424" s="54">
        <v>3.78</v>
      </c>
      <c r="T3424" s="54"/>
      <c r="V3424" s="5">
        <v>0</v>
      </c>
      <c r="W3424" s="4" t="s">
        <v>643</v>
      </c>
      <c r="X3424" s="55" t="s">
        <v>644</v>
      </c>
      <c r="Y3424" s="55"/>
      <c r="Z3424" s="55"/>
      <c r="AA3424" s="55"/>
      <c r="AB3424" s="56">
        <v>0</v>
      </c>
      <c r="AC3424" s="56"/>
    </row>
    <row r="3425" spans="1:29" ht="11.1" customHeight="1" x14ac:dyDescent="0.15">
      <c r="A3425" s="6" t="s">
        <v>642</v>
      </c>
      <c r="C3425" s="40" t="s">
        <v>686</v>
      </c>
      <c r="D3425" s="40"/>
      <c r="E3425" s="40"/>
      <c r="F3425" s="40"/>
      <c r="G3425" s="51">
        <v>3651473</v>
      </c>
      <c r="H3425" s="51"/>
      <c r="I3425" s="52" t="s">
        <v>628</v>
      </c>
      <c r="J3425" s="52"/>
      <c r="K3425" s="52"/>
      <c r="L3425" s="52"/>
      <c r="M3425" s="53" t="s">
        <v>688</v>
      </c>
      <c r="N3425" s="53"/>
      <c r="O3425" s="53"/>
      <c r="P3425" s="53" t="s">
        <v>633</v>
      </c>
      <c r="Q3425" s="53"/>
      <c r="R3425" s="53"/>
      <c r="S3425" s="54">
        <v>4.5199999999999996</v>
      </c>
      <c r="T3425" s="54"/>
      <c r="V3425" s="5">
        <v>0</v>
      </c>
      <c r="W3425" s="4" t="s">
        <v>643</v>
      </c>
      <c r="X3425" s="55" t="s">
        <v>644</v>
      </c>
      <c r="Y3425" s="55"/>
      <c r="Z3425" s="55"/>
      <c r="AA3425" s="55"/>
      <c r="AB3425" s="56">
        <v>0</v>
      </c>
      <c r="AC3425" s="56"/>
    </row>
    <row r="3426" spans="1:29" ht="11.1" customHeight="1" x14ac:dyDescent="0.15">
      <c r="A3426" s="6" t="s">
        <v>642</v>
      </c>
      <c r="C3426" s="40" t="s">
        <v>686</v>
      </c>
      <c r="D3426" s="40"/>
      <c r="E3426" s="40"/>
      <c r="F3426" s="40"/>
      <c r="G3426" s="51">
        <v>3651511</v>
      </c>
      <c r="H3426" s="51"/>
      <c r="I3426" s="52" t="s">
        <v>628</v>
      </c>
      <c r="J3426" s="52"/>
      <c r="K3426" s="52"/>
      <c r="L3426" s="52"/>
      <c r="M3426" s="53" t="s">
        <v>688</v>
      </c>
      <c r="N3426" s="53"/>
      <c r="O3426" s="53"/>
      <c r="P3426" s="53" t="s">
        <v>689</v>
      </c>
      <c r="Q3426" s="53"/>
      <c r="R3426" s="53"/>
      <c r="S3426" s="54">
        <v>3.36</v>
      </c>
      <c r="T3426" s="54"/>
      <c r="V3426" s="5">
        <v>0</v>
      </c>
      <c r="W3426" s="4" t="s">
        <v>643</v>
      </c>
      <c r="X3426" s="55" t="s">
        <v>644</v>
      </c>
      <c r="Y3426" s="55"/>
      <c r="Z3426" s="55"/>
      <c r="AA3426" s="55"/>
      <c r="AB3426" s="56">
        <v>0</v>
      </c>
      <c r="AC3426" s="56"/>
    </row>
    <row r="3427" spans="1:29" ht="11.1" customHeight="1" x14ac:dyDescent="0.15">
      <c r="A3427" s="6" t="s">
        <v>642</v>
      </c>
      <c r="C3427" s="40" t="s">
        <v>686</v>
      </c>
      <c r="D3427" s="40"/>
      <c r="E3427" s="40"/>
      <c r="F3427" s="40"/>
      <c r="G3427" s="51">
        <v>3651512</v>
      </c>
      <c r="H3427" s="51"/>
      <c r="I3427" s="52" t="s">
        <v>628</v>
      </c>
      <c r="J3427" s="52"/>
      <c r="K3427" s="52"/>
      <c r="L3427" s="52"/>
      <c r="M3427" s="53" t="s">
        <v>688</v>
      </c>
      <c r="N3427" s="53"/>
      <c r="O3427" s="53"/>
      <c r="P3427" s="53" t="s">
        <v>608</v>
      </c>
      <c r="Q3427" s="53"/>
      <c r="R3427" s="53"/>
      <c r="S3427" s="54">
        <v>4.1399999999999997</v>
      </c>
      <c r="T3427" s="54"/>
      <c r="V3427" s="5">
        <v>0</v>
      </c>
      <c r="W3427" s="4" t="s">
        <v>643</v>
      </c>
      <c r="X3427" s="55" t="s">
        <v>644</v>
      </c>
      <c r="Y3427" s="55"/>
      <c r="Z3427" s="55"/>
      <c r="AA3427" s="55"/>
      <c r="AB3427" s="56">
        <v>0</v>
      </c>
      <c r="AC3427" s="56"/>
    </row>
    <row r="3428" spans="1:29" ht="11.1" customHeight="1" x14ac:dyDescent="0.15">
      <c r="A3428" s="6" t="s">
        <v>642</v>
      </c>
      <c r="C3428" s="40" t="s">
        <v>686</v>
      </c>
      <c r="D3428" s="40"/>
      <c r="E3428" s="40"/>
      <c r="F3428" s="40"/>
      <c r="G3428" s="51">
        <v>3654517</v>
      </c>
      <c r="H3428" s="51"/>
      <c r="I3428" s="52" t="s">
        <v>630</v>
      </c>
      <c r="J3428" s="52"/>
      <c r="K3428" s="52"/>
      <c r="L3428" s="52"/>
      <c r="M3428" s="53" t="s">
        <v>688</v>
      </c>
      <c r="N3428" s="53"/>
      <c r="O3428" s="53"/>
      <c r="P3428" s="53" t="s">
        <v>689</v>
      </c>
      <c r="Q3428" s="53"/>
      <c r="R3428" s="53"/>
      <c r="S3428" s="54">
        <v>5.84</v>
      </c>
      <c r="T3428" s="54"/>
      <c r="V3428" s="5">
        <v>0</v>
      </c>
      <c r="W3428" s="4" t="s">
        <v>643</v>
      </c>
      <c r="X3428" s="55" t="s">
        <v>644</v>
      </c>
      <c r="Y3428" s="55"/>
      <c r="Z3428" s="55"/>
      <c r="AA3428" s="55"/>
      <c r="AB3428" s="56">
        <v>0</v>
      </c>
      <c r="AC3428" s="56"/>
    </row>
    <row r="3429" spans="1:29" ht="11.1" customHeight="1" x14ac:dyDescent="0.15">
      <c r="A3429" s="6" t="s">
        <v>642</v>
      </c>
      <c r="C3429" s="40" t="s">
        <v>686</v>
      </c>
      <c r="D3429" s="40"/>
      <c r="E3429" s="40"/>
      <c r="F3429" s="40"/>
      <c r="G3429" s="51">
        <v>3654532</v>
      </c>
      <c r="H3429" s="51"/>
      <c r="I3429" s="52" t="s">
        <v>630</v>
      </c>
      <c r="J3429" s="52"/>
      <c r="K3429" s="52"/>
      <c r="L3429" s="52"/>
      <c r="M3429" s="53" t="s">
        <v>688</v>
      </c>
      <c r="N3429" s="53"/>
      <c r="O3429" s="53"/>
      <c r="P3429" s="53" t="s">
        <v>608</v>
      </c>
      <c r="Q3429" s="53"/>
      <c r="R3429" s="53"/>
      <c r="S3429" s="54">
        <v>6.06</v>
      </c>
      <c r="T3429" s="54"/>
      <c r="V3429" s="5">
        <v>0</v>
      </c>
      <c r="W3429" s="4" t="s">
        <v>643</v>
      </c>
      <c r="X3429" s="55" t="s">
        <v>644</v>
      </c>
      <c r="Y3429" s="55"/>
      <c r="Z3429" s="55"/>
      <c r="AA3429" s="55"/>
      <c r="AB3429" s="56">
        <v>0</v>
      </c>
      <c r="AC3429" s="56"/>
    </row>
    <row r="3430" spans="1:29" ht="11.1" customHeight="1" x14ac:dyDescent="0.15">
      <c r="A3430" s="6" t="s">
        <v>642</v>
      </c>
      <c r="C3430" s="40" t="s">
        <v>686</v>
      </c>
      <c r="D3430" s="40"/>
      <c r="E3430" s="40"/>
      <c r="F3430" s="40"/>
      <c r="G3430" s="51">
        <v>3654546</v>
      </c>
      <c r="H3430" s="51"/>
      <c r="I3430" s="52" t="s">
        <v>630</v>
      </c>
      <c r="J3430" s="52"/>
      <c r="K3430" s="52"/>
      <c r="L3430" s="52"/>
      <c r="M3430" s="53" t="s">
        <v>688</v>
      </c>
      <c r="N3430" s="53"/>
      <c r="O3430" s="53"/>
      <c r="P3430" s="53" t="s">
        <v>633</v>
      </c>
      <c r="Q3430" s="53"/>
      <c r="R3430" s="53"/>
      <c r="S3430" s="54">
        <v>4.58</v>
      </c>
      <c r="T3430" s="54"/>
      <c r="V3430" s="5">
        <v>0</v>
      </c>
      <c r="W3430" s="4" t="s">
        <v>643</v>
      </c>
      <c r="X3430" s="55" t="s">
        <v>644</v>
      </c>
      <c r="Y3430" s="55"/>
      <c r="Z3430" s="55"/>
      <c r="AA3430" s="55"/>
      <c r="AB3430" s="56">
        <v>0</v>
      </c>
      <c r="AC3430" s="56"/>
    </row>
    <row r="3431" spans="1:29" ht="11.1" customHeight="1" x14ac:dyDescent="0.15">
      <c r="A3431" s="6" t="s">
        <v>642</v>
      </c>
      <c r="C3431" s="40" t="s">
        <v>686</v>
      </c>
      <c r="D3431" s="40"/>
      <c r="E3431" s="40"/>
      <c r="F3431" s="40"/>
      <c r="G3431" s="51">
        <v>3657785</v>
      </c>
      <c r="H3431" s="51"/>
      <c r="I3431" s="52" t="s">
        <v>631</v>
      </c>
      <c r="J3431" s="52"/>
      <c r="K3431" s="52"/>
      <c r="L3431" s="52"/>
      <c r="M3431" s="53" t="s">
        <v>688</v>
      </c>
      <c r="N3431" s="53"/>
      <c r="O3431" s="53"/>
      <c r="P3431" s="53" t="s">
        <v>598</v>
      </c>
      <c r="Q3431" s="53"/>
      <c r="R3431" s="53"/>
      <c r="S3431" s="54">
        <v>4</v>
      </c>
      <c r="T3431" s="54"/>
      <c r="V3431" s="5">
        <v>0</v>
      </c>
      <c r="W3431" s="4" t="s">
        <v>643</v>
      </c>
      <c r="X3431" s="55" t="s">
        <v>644</v>
      </c>
      <c r="Y3431" s="55"/>
      <c r="Z3431" s="55"/>
      <c r="AA3431" s="55"/>
      <c r="AB3431" s="56">
        <v>0</v>
      </c>
      <c r="AC3431" s="56"/>
    </row>
    <row r="3432" spans="1:29" ht="11.1" customHeight="1" x14ac:dyDescent="0.15">
      <c r="A3432" s="6" t="s">
        <v>642</v>
      </c>
      <c r="C3432" s="40" t="s">
        <v>686</v>
      </c>
      <c r="D3432" s="40"/>
      <c r="E3432" s="40"/>
      <c r="F3432" s="40"/>
      <c r="G3432" s="51">
        <v>3657809</v>
      </c>
      <c r="H3432" s="51"/>
      <c r="I3432" s="52" t="s">
        <v>631</v>
      </c>
      <c r="J3432" s="52"/>
      <c r="K3432" s="52"/>
      <c r="L3432" s="52"/>
      <c r="M3432" s="53" t="s">
        <v>688</v>
      </c>
      <c r="N3432" s="53"/>
      <c r="O3432" s="53"/>
      <c r="P3432" s="53" t="s">
        <v>689</v>
      </c>
      <c r="Q3432" s="53"/>
      <c r="R3432" s="53"/>
      <c r="S3432" s="54">
        <v>4.8099999999999996</v>
      </c>
      <c r="T3432" s="54"/>
      <c r="V3432" s="5">
        <v>0</v>
      </c>
      <c r="W3432" s="4" t="s">
        <v>643</v>
      </c>
      <c r="X3432" s="55" t="s">
        <v>644</v>
      </c>
      <c r="Y3432" s="55"/>
      <c r="Z3432" s="55"/>
      <c r="AA3432" s="55"/>
      <c r="AB3432" s="56">
        <v>0</v>
      </c>
      <c r="AC3432" s="56"/>
    </row>
    <row r="3433" spans="1:29" ht="11.1" customHeight="1" x14ac:dyDescent="0.15">
      <c r="A3433" s="6" t="s">
        <v>642</v>
      </c>
      <c r="C3433" s="40" t="s">
        <v>686</v>
      </c>
      <c r="D3433" s="40"/>
      <c r="E3433" s="40"/>
      <c r="F3433" s="40"/>
      <c r="G3433" s="51">
        <v>3657811</v>
      </c>
      <c r="H3433" s="51"/>
      <c r="I3433" s="52" t="s">
        <v>631</v>
      </c>
      <c r="J3433" s="52"/>
      <c r="K3433" s="52"/>
      <c r="L3433" s="52"/>
      <c r="M3433" s="53" t="s">
        <v>688</v>
      </c>
      <c r="N3433" s="53"/>
      <c r="O3433" s="53"/>
      <c r="P3433" s="53" t="s">
        <v>664</v>
      </c>
      <c r="Q3433" s="53"/>
      <c r="R3433" s="53"/>
      <c r="S3433" s="54">
        <v>3.8</v>
      </c>
      <c r="T3433" s="54"/>
      <c r="V3433" s="5">
        <v>0</v>
      </c>
      <c r="W3433" s="4" t="s">
        <v>643</v>
      </c>
      <c r="X3433" s="55" t="s">
        <v>644</v>
      </c>
      <c r="Y3433" s="55"/>
      <c r="Z3433" s="55"/>
      <c r="AA3433" s="55"/>
      <c r="AB3433" s="56">
        <v>0</v>
      </c>
      <c r="AC3433" s="56"/>
    </row>
    <row r="3434" spans="1:29" ht="11.1" customHeight="1" x14ac:dyDescent="0.15">
      <c r="A3434" s="6" t="s">
        <v>642</v>
      </c>
      <c r="C3434" s="40" t="s">
        <v>686</v>
      </c>
      <c r="D3434" s="40"/>
      <c r="E3434" s="40"/>
      <c r="F3434" s="40"/>
      <c r="G3434" s="51">
        <v>3661336</v>
      </c>
      <c r="H3434" s="51"/>
      <c r="I3434" s="52" t="s">
        <v>634</v>
      </c>
      <c r="J3434" s="52"/>
      <c r="K3434" s="52"/>
      <c r="L3434" s="52"/>
      <c r="M3434" s="53" t="s">
        <v>688</v>
      </c>
      <c r="N3434" s="53"/>
      <c r="O3434" s="53"/>
      <c r="P3434" s="53" t="s">
        <v>633</v>
      </c>
      <c r="Q3434" s="53"/>
      <c r="R3434" s="53"/>
      <c r="S3434" s="54">
        <v>3.5</v>
      </c>
      <c r="T3434" s="54"/>
      <c r="V3434" s="5">
        <v>0</v>
      </c>
      <c r="W3434" s="4" t="s">
        <v>643</v>
      </c>
      <c r="X3434" s="55" t="s">
        <v>644</v>
      </c>
      <c r="Y3434" s="55"/>
      <c r="Z3434" s="55"/>
      <c r="AA3434" s="55"/>
      <c r="AB3434" s="56">
        <v>0</v>
      </c>
      <c r="AC3434" s="56"/>
    </row>
    <row r="3435" spans="1:29" ht="11.1" customHeight="1" x14ac:dyDescent="0.15">
      <c r="A3435" s="6" t="s">
        <v>642</v>
      </c>
      <c r="C3435" s="40" t="s">
        <v>686</v>
      </c>
      <c r="D3435" s="40"/>
      <c r="E3435" s="40"/>
      <c r="F3435" s="40"/>
      <c r="G3435" s="51">
        <v>3661450</v>
      </c>
      <c r="H3435" s="51"/>
      <c r="I3435" s="52" t="s">
        <v>634</v>
      </c>
      <c r="J3435" s="52"/>
      <c r="K3435" s="52"/>
      <c r="L3435" s="52"/>
      <c r="M3435" s="53" t="s">
        <v>688</v>
      </c>
      <c r="N3435" s="53"/>
      <c r="O3435" s="53"/>
      <c r="P3435" s="53" t="s">
        <v>598</v>
      </c>
      <c r="Q3435" s="53"/>
      <c r="R3435" s="53"/>
      <c r="S3435" s="54">
        <v>5.47</v>
      </c>
      <c r="T3435" s="54"/>
      <c r="V3435" s="5">
        <v>0</v>
      </c>
      <c r="W3435" s="4" t="s">
        <v>643</v>
      </c>
      <c r="X3435" s="55" t="s">
        <v>644</v>
      </c>
      <c r="Y3435" s="55"/>
      <c r="Z3435" s="55"/>
      <c r="AA3435" s="55"/>
      <c r="AB3435" s="56">
        <v>0</v>
      </c>
      <c r="AC3435" s="56"/>
    </row>
    <row r="3436" spans="1:29" ht="11.1" customHeight="1" x14ac:dyDescent="0.15">
      <c r="A3436" s="6" t="s">
        <v>642</v>
      </c>
      <c r="C3436" s="40" t="s">
        <v>686</v>
      </c>
      <c r="D3436" s="40"/>
      <c r="E3436" s="40"/>
      <c r="F3436" s="40"/>
      <c r="G3436" s="51">
        <v>3661453</v>
      </c>
      <c r="H3436" s="51"/>
      <c r="I3436" s="52" t="s">
        <v>634</v>
      </c>
      <c r="J3436" s="52"/>
      <c r="K3436" s="52"/>
      <c r="L3436" s="52"/>
      <c r="M3436" s="53" t="s">
        <v>688</v>
      </c>
      <c r="N3436" s="53"/>
      <c r="O3436" s="53"/>
      <c r="P3436" s="53" t="s">
        <v>689</v>
      </c>
      <c r="Q3436" s="53"/>
      <c r="R3436" s="53"/>
      <c r="S3436" s="54">
        <v>4.0999999999999996</v>
      </c>
      <c r="T3436" s="54"/>
      <c r="V3436" s="5">
        <v>0</v>
      </c>
      <c r="W3436" s="4" t="s">
        <v>643</v>
      </c>
      <c r="X3436" s="55" t="s">
        <v>644</v>
      </c>
      <c r="Y3436" s="55"/>
      <c r="Z3436" s="55"/>
      <c r="AA3436" s="55"/>
      <c r="AB3436" s="56">
        <v>0</v>
      </c>
      <c r="AC3436" s="56"/>
    </row>
    <row r="3437" spans="1:29" ht="11.1" customHeight="1" x14ac:dyDescent="0.15">
      <c r="A3437" s="6" t="s">
        <v>642</v>
      </c>
      <c r="C3437" s="40" t="s">
        <v>686</v>
      </c>
      <c r="D3437" s="40"/>
      <c r="E3437" s="40"/>
      <c r="F3437" s="40"/>
      <c r="G3437" s="51">
        <v>3664714</v>
      </c>
      <c r="H3437" s="51"/>
      <c r="I3437" s="52" t="s">
        <v>635</v>
      </c>
      <c r="J3437" s="52"/>
      <c r="K3437" s="52"/>
      <c r="L3437" s="52"/>
      <c r="M3437" s="53" t="s">
        <v>688</v>
      </c>
      <c r="N3437" s="53"/>
      <c r="O3437" s="53"/>
      <c r="P3437" s="53" t="s">
        <v>633</v>
      </c>
      <c r="Q3437" s="53"/>
      <c r="R3437" s="53"/>
      <c r="S3437" s="54">
        <v>2.93</v>
      </c>
      <c r="T3437" s="54"/>
      <c r="V3437" s="5">
        <v>0</v>
      </c>
      <c r="W3437" s="4" t="s">
        <v>643</v>
      </c>
      <c r="X3437" s="55" t="s">
        <v>644</v>
      </c>
      <c r="Y3437" s="55"/>
      <c r="Z3437" s="55"/>
      <c r="AA3437" s="55"/>
      <c r="AB3437" s="56">
        <v>0</v>
      </c>
      <c r="AC3437" s="56"/>
    </row>
    <row r="3438" spans="1:29" ht="11.1" customHeight="1" x14ac:dyDescent="0.15">
      <c r="A3438" s="6" t="s">
        <v>642</v>
      </c>
      <c r="C3438" s="40" t="s">
        <v>686</v>
      </c>
      <c r="D3438" s="40"/>
      <c r="E3438" s="40"/>
      <c r="F3438" s="40"/>
      <c r="G3438" s="51">
        <v>3664824</v>
      </c>
      <c r="H3438" s="51"/>
      <c r="I3438" s="52" t="s">
        <v>635</v>
      </c>
      <c r="J3438" s="52"/>
      <c r="K3438" s="52"/>
      <c r="L3438" s="52"/>
      <c r="M3438" s="53" t="s">
        <v>688</v>
      </c>
      <c r="N3438" s="53"/>
      <c r="O3438" s="53"/>
      <c r="P3438" s="53" t="s">
        <v>598</v>
      </c>
      <c r="Q3438" s="53"/>
      <c r="R3438" s="53"/>
      <c r="S3438" s="54">
        <v>5.45</v>
      </c>
      <c r="T3438" s="54"/>
      <c r="V3438" s="5">
        <v>0</v>
      </c>
      <c r="W3438" s="4" t="s">
        <v>643</v>
      </c>
      <c r="X3438" s="55" t="s">
        <v>644</v>
      </c>
      <c r="Y3438" s="55"/>
      <c r="Z3438" s="55"/>
      <c r="AA3438" s="55"/>
      <c r="AB3438" s="56">
        <v>0</v>
      </c>
      <c r="AC3438" s="56"/>
    </row>
    <row r="3439" spans="1:29" ht="11.1" customHeight="1" x14ac:dyDescent="0.15">
      <c r="A3439" s="6" t="s">
        <v>642</v>
      </c>
      <c r="C3439" s="40" t="s">
        <v>686</v>
      </c>
      <c r="D3439" s="40"/>
      <c r="E3439" s="40"/>
      <c r="F3439" s="40"/>
      <c r="G3439" s="51">
        <v>3664830</v>
      </c>
      <c r="H3439" s="51"/>
      <c r="I3439" s="52" t="s">
        <v>635</v>
      </c>
      <c r="J3439" s="52"/>
      <c r="K3439" s="52"/>
      <c r="L3439" s="52"/>
      <c r="M3439" s="53" t="s">
        <v>688</v>
      </c>
      <c r="N3439" s="53"/>
      <c r="O3439" s="53"/>
      <c r="P3439" s="53" t="s">
        <v>689</v>
      </c>
      <c r="Q3439" s="53"/>
      <c r="R3439" s="53"/>
      <c r="S3439" s="54">
        <v>4.08</v>
      </c>
      <c r="T3439" s="54"/>
      <c r="V3439" s="5">
        <v>0</v>
      </c>
      <c r="W3439" s="4" t="s">
        <v>643</v>
      </c>
      <c r="X3439" s="55" t="s">
        <v>644</v>
      </c>
      <c r="Y3439" s="55"/>
      <c r="Z3439" s="55"/>
      <c r="AA3439" s="55"/>
      <c r="AB3439" s="56">
        <v>0</v>
      </c>
      <c r="AC3439" s="56"/>
    </row>
    <row r="3440" spans="1:29" ht="11.1" customHeight="1" x14ac:dyDescent="0.15">
      <c r="A3440" s="6" t="s">
        <v>642</v>
      </c>
      <c r="C3440" s="40" t="s">
        <v>686</v>
      </c>
      <c r="D3440" s="40"/>
      <c r="E3440" s="40"/>
      <c r="F3440" s="40"/>
      <c r="G3440" s="51">
        <v>3664876</v>
      </c>
      <c r="H3440" s="51"/>
      <c r="I3440" s="52" t="s">
        <v>635</v>
      </c>
      <c r="J3440" s="52"/>
      <c r="K3440" s="52"/>
      <c r="L3440" s="52"/>
      <c r="M3440" s="53" t="s">
        <v>688</v>
      </c>
      <c r="N3440" s="53"/>
      <c r="O3440" s="53"/>
      <c r="P3440" s="53" t="s">
        <v>620</v>
      </c>
      <c r="Q3440" s="53"/>
      <c r="R3440" s="53"/>
      <c r="S3440" s="54">
        <v>4.67</v>
      </c>
      <c r="T3440" s="54"/>
      <c r="V3440" s="5">
        <v>0</v>
      </c>
      <c r="W3440" s="4" t="s">
        <v>643</v>
      </c>
      <c r="X3440" s="55" t="s">
        <v>644</v>
      </c>
      <c r="Y3440" s="55"/>
      <c r="Z3440" s="55"/>
      <c r="AA3440" s="55"/>
      <c r="AB3440" s="56">
        <v>0</v>
      </c>
      <c r="AC3440" s="56"/>
    </row>
    <row r="3441" spans="1:29" ht="11.1" customHeight="1" x14ac:dyDescent="0.15">
      <c r="A3441" s="6" t="s">
        <v>642</v>
      </c>
      <c r="C3441" s="40" t="s">
        <v>686</v>
      </c>
      <c r="D3441" s="40"/>
      <c r="E3441" s="40"/>
      <c r="F3441" s="40"/>
      <c r="G3441" s="51">
        <v>3668284</v>
      </c>
      <c r="H3441" s="51"/>
      <c r="I3441" s="52" t="s">
        <v>665</v>
      </c>
      <c r="J3441" s="52"/>
      <c r="K3441" s="52"/>
      <c r="L3441" s="52"/>
      <c r="M3441" s="53" t="s">
        <v>688</v>
      </c>
      <c r="N3441" s="53"/>
      <c r="O3441" s="53"/>
      <c r="P3441" s="53" t="s">
        <v>608</v>
      </c>
      <c r="Q3441" s="53"/>
      <c r="R3441" s="53"/>
      <c r="S3441" s="54">
        <v>5.34</v>
      </c>
      <c r="T3441" s="54"/>
      <c r="V3441" s="5">
        <v>0</v>
      </c>
      <c r="W3441" s="4" t="s">
        <v>643</v>
      </c>
      <c r="X3441" s="55" t="s">
        <v>644</v>
      </c>
      <c r="Y3441" s="55"/>
      <c r="Z3441" s="55"/>
      <c r="AA3441" s="55"/>
      <c r="AB3441" s="56">
        <v>0</v>
      </c>
      <c r="AC3441" s="56"/>
    </row>
    <row r="3442" spans="1:29" ht="11.1" customHeight="1" x14ac:dyDescent="0.15">
      <c r="A3442" s="6" t="s">
        <v>642</v>
      </c>
      <c r="C3442" s="40" t="s">
        <v>686</v>
      </c>
      <c r="D3442" s="40"/>
      <c r="E3442" s="40"/>
      <c r="F3442" s="40"/>
      <c r="G3442" s="51">
        <v>3668302</v>
      </c>
      <c r="H3442" s="51"/>
      <c r="I3442" s="52" t="s">
        <v>665</v>
      </c>
      <c r="J3442" s="52"/>
      <c r="K3442" s="52"/>
      <c r="L3442" s="52"/>
      <c r="M3442" s="53" t="s">
        <v>688</v>
      </c>
      <c r="N3442" s="53"/>
      <c r="O3442" s="53"/>
      <c r="P3442" s="53" t="s">
        <v>689</v>
      </c>
      <c r="Q3442" s="53"/>
      <c r="R3442" s="53"/>
      <c r="S3442" s="54">
        <v>4.13</v>
      </c>
      <c r="T3442" s="54"/>
      <c r="V3442" s="5">
        <v>0</v>
      </c>
      <c r="W3442" s="4" t="s">
        <v>643</v>
      </c>
      <c r="X3442" s="55" t="s">
        <v>644</v>
      </c>
      <c r="Y3442" s="55"/>
      <c r="Z3442" s="55"/>
      <c r="AA3442" s="55"/>
      <c r="AB3442" s="56">
        <v>0</v>
      </c>
      <c r="AC3442" s="56"/>
    </row>
    <row r="3443" spans="1:29" ht="11.1" customHeight="1" x14ac:dyDescent="0.15">
      <c r="A3443" s="6" t="s">
        <v>642</v>
      </c>
      <c r="C3443" s="40" t="s">
        <v>686</v>
      </c>
      <c r="D3443" s="40"/>
      <c r="E3443" s="40"/>
      <c r="F3443" s="40"/>
      <c r="G3443" s="51">
        <v>3671059</v>
      </c>
      <c r="H3443" s="51"/>
      <c r="I3443" s="52" t="s">
        <v>666</v>
      </c>
      <c r="J3443" s="52"/>
      <c r="K3443" s="52"/>
      <c r="L3443" s="52"/>
      <c r="M3443" s="53" t="s">
        <v>688</v>
      </c>
      <c r="N3443" s="53"/>
      <c r="O3443" s="53"/>
      <c r="P3443" s="53" t="s">
        <v>633</v>
      </c>
      <c r="Q3443" s="53"/>
      <c r="R3443" s="53"/>
      <c r="S3443" s="54">
        <v>3.32</v>
      </c>
      <c r="T3443" s="54"/>
      <c r="V3443" s="5">
        <v>0</v>
      </c>
      <c r="W3443" s="4" t="s">
        <v>643</v>
      </c>
      <c r="X3443" s="55" t="s">
        <v>644</v>
      </c>
      <c r="Y3443" s="55"/>
      <c r="Z3443" s="55"/>
      <c r="AA3443" s="55"/>
      <c r="AB3443" s="56">
        <v>0</v>
      </c>
      <c r="AC3443" s="56"/>
    </row>
    <row r="3444" spans="1:29" ht="11.1" customHeight="1" x14ac:dyDescent="0.15">
      <c r="A3444" s="6" t="s">
        <v>642</v>
      </c>
      <c r="C3444" s="40" t="s">
        <v>686</v>
      </c>
      <c r="D3444" s="40"/>
      <c r="E3444" s="40"/>
      <c r="F3444" s="40"/>
      <c r="G3444" s="51">
        <v>3671136</v>
      </c>
      <c r="H3444" s="51"/>
      <c r="I3444" s="52" t="s">
        <v>666</v>
      </c>
      <c r="J3444" s="52"/>
      <c r="K3444" s="52"/>
      <c r="L3444" s="52"/>
      <c r="M3444" s="53" t="s">
        <v>688</v>
      </c>
      <c r="N3444" s="53"/>
      <c r="O3444" s="53"/>
      <c r="P3444" s="53" t="s">
        <v>689</v>
      </c>
      <c r="Q3444" s="53"/>
      <c r="R3444" s="53"/>
      <c r="S3444" s="54">
        <v>4.24</v>
      </c>
      <c r="T3444" s="54"/>
      <c r="V3444" s="5">
        <v>0</v>
      </c>
      <c r="W3444" s="4" t="s">
        <v>643</v>
      </c>
      <c r="X3444" s="55" t="s">
        <v>644</v>
      </c>
      <c r="Y3444" s="55"/>
      <c r="Z3444" s="55"/>
      <c r="AA3444" s="55"/>
      <c r="AB3444" s="56">
        <v>0</v>
      </c>
      <c r="AC3444" s="56"/>
    </row>
    <row r="3445" spans="1:29" ht="11.1" customHeight="1" x14ac:dyDescent="0.15">
      <c r="A3445" s="6" t="s">
        <v>642</v>
      </c>
      <c r="C3445" s="40" t="s">
        <v>686</v>
      </c>
      <c r="D3445" s="40"/>
      <c r="E3445" s="40"/>
      <c r="F3445" s="40"/>
      <c r="G3445" s="51">
        <v>3671149</v>
      </c>
      <c r="H3445" s="51"/>
      <c r="I3445" s="52" t="s">
        <v>666</v>
      </c>
      <c r="J3445" s="52"/>
      <c r="K3445" s="52"/>
      <c r="L3445" s="52"/>
      <c r="M3445" s="53" t="s">
        <v>688</v>
      </c>
      <c r="N3445" s="53"/>
      <c r="O3445" s="53"/>
      <c r="P3445" s="53" t="s">
        <v>608</v>
      </c>
      <c r="Q3445" s="53"/>
      <c r="R3445" s="53"/>
      <c r="S3445" s="54">
        <v>5.31</v>
      </c>
      <c r="T3445" s="54"/>
      <c r="V3445" s="5">
        <v>0</v>
      </c>
      <c r="W3445" s="4" t="s">
        <v>643</v>
      </c>
      <c r="X3445" s="55" t="s">
        <v>644</v>
      </c>
      <c r="Y3445" s="55"/>
      <c r="Z3445" s="55"/>
      <c r="AA3445" s="55"/>
      <c r="AB3445" s="56">
        <v>0</v>
      </c>
      <c r="AC3445" s="56"/>
    </row>
    <row r="3446" spans="1:29" ht="11.1" customHeight="1" x14ac:dyDescent="0.15">
      <c r="A3446" s="6" t="s">
        <v>642</v>
      </c>
      <c r="C3446" s="40" t="s">
        <v>686</v>
      </c>
      <c r="D3446" s="40"/>
      <c r="E3446" s="40"/>
      <c r="F3446" s="40"/>
      <c r="G3446" s="51">
        <v>3674589</v>
      </c>
      <c r="H3446" s="51"/>
      <c r="I3446" s="52" t="s">
        <v>636</v>
      </c>
      <c r="J3446" s="52"/>
      <c r="K3446" s="52"/>
      <c r="L3446" s="52"/>
      <c r="M3446" s="53" t="s">
        <v>688</v>
      </c>
      <c r="N3446" s="53"/>
      <c r="O3446" s="53"/>
      <c r="P3446" s="53" t="s">
        <v>633</v>
      </c>
      <c r="Q3446" s="53"/>
      <c r="R3446" s="53"/>
      <c r="S3446" s="54">
        <v>4.04</v>
      </c>
      <c r="T3446" s="54"/>
      <c r="V3446" s="5">
        <v>0</v>
      </c>
      <c r="W3446" s="4" t="s">
        <v>643</v>
      </c>
      <c r="X3446" s="55" t="s">
        <v>644</v>
      </c>
      <c r="Y3446" s="55"/>
      <c r="Z3446" s="55"/>
      <c r="AA3446" s="55"/>
      <c r="AB3446" s="56">
        <v>0</v>
      </c>
      <c r="AC3446" s="56"/>
    </row>
    <row r="3447" spans="1:29" ht="11.1" customHeight="1" x14ac:dyDescent="0.15">
      <c r="A3447" s="6" t="s">
        <v>642</v>
      </c>
      <c r="C3447" s="40" t="s">
        <v>686</v>
      </c>
      <c r="D3447" s="40"/>
      <c r="E3447" s="40"/>
      <c r="F3447" s="40"/>
      <c r="G3447" s="51">
        <v>3674678</v>
      </c>
      <c r="H3447" s="51"/>
      <c r="I3447" s="52" t="s">
        <v>636</v>
      </c>
      <c r="J3447" s="52"/>
      <c r="K3447" s="52"/>
      <c r="L3447" s="52"/>
      <c r="M3447" s="53" t="s">
        <v>688</v>
      </c>
      <c r="N3447" s="53"/>
      <c r="O3447" s="53"/>
      <c r="P3447" s="53" t="s">
        <v>608</v>
      </c>
      <c r="Q3447" s="53"/>
      <c r="R3447" s="53"/>
      <c r="S3447" s="54">
        <v>6.13</v>
      </c>
      <c r="T3447" s="54"/>
      <c r="V3447" s="5">
        <v>0</v>
      </c>
      <c r="W3447" s="4" t="s">
        <v>643</v>
      </c>
      <c r="X3447" s="55" t="s">
        <v>644</v>
      </c>
      <c r="Y3447" s="55"/>
      <c r="Z3447" s="55"/>
      <c r="AA3447" s="55"/>
      <c r="AB3447" s="56">
        <v>0</v>
      </c>
      <c r="AC3447" s="56"/>
    </row>
    <row r="3448" spans="1:29" ht="11.1" customHeight="1" x14ac:dyDescent="0.15">
      <c r="A3448" s="6" t="s">
        <v>642</v>
      </c>
      <c r="C3448" s="40" t="s">
        <v>686</v>
      </c>
      <c r="D3448" s="40"/>
      <c r="E3448" s="40"/>
      <c r="F3448" s="40"/>
      <c r="G3448" s="51">
        <v>3674693</v>
      </c>
      <c r="H3448" s="51"/>
      <c r="I3448" s="52" t="s">
        <v>636</v>
      </c>
      <c r="J3448" s="52"/>
      <c r="K3448" s="52"/>
      <c r="L3448" s="52"/>
      <c r="M3448" s="53" t="s">
        <v>688</v>
      </c>
      <c r="N3448" s="53"/>
      <c r="O3448" s="53"/>
      <c r="P3448" s="53" t="s">
        <v>689</v>
      </c>
      <c r="Q3448" s="53"/>
      <c r="R3448" s="53"/>
      <c r="S3448" s="54">
        <v>5.24</v>
      </c>
      <c r="T3448" s="54"/>
      <c r="V3448" s="5">
        <v>0</v>
      </c>
      <c r="W3448" s="4" t="s">
        <v>643</v>
      </c>
      <c r="X3448" s="55" t="s">
        <v>644</v>
      </c>
      <c r="Y3448" s="55"/>
      <c r="Z3448" s="55"/>
      <c r="AA3448" s="55"/>
      <c r="AB3448" s="56">
        <v>0</v>
      </c>
      <c r="AC3448" s="56"/>
    </row>
    <row r="3449" spans="1:29" ht="11.1" customHeight="1" x14ac:dyDescent="0.15">
      <c r="A3449" s="6" t="s">
        <v>642</v>
      </c>
      <c r="C3449" s="40" t="s">
        <v>686</v>
      </c>
      <c r="D3449" s="40"/>
      <c r="E3449" s="40"/>
      <c r="F3449" s="40"/>
      <c r="G3449" s="51">
        <v>3677658</v>
      </c>
      <c r="H3449" s="51"/>
      <c r="I3449" s="52" t="s">
        <v>637</v>
      </c>
      <c r="J3449" s="52"/>
      <c r="K3449" s="52"/>
      <c r="L3449" s="52"/>
      <c r="M3449" s="53" t="s">
        <v>688</v>
      </c>
      <c r="N3449" s="53"/>
      <c r="O3449" s="53"/>
      <c r="P3449" s="53" t="s">
        <v>633</v>
      </c>
      <c r="Q3449" s="53"/>
      <c r="R3449" s="53"/>
      <c r="S3449" s="54">
        <v>4.32</v>
      </c>
      <c r="T3449" s="54"/>
      <c r="V3449" s="5">
        <v>0</v>
      </c>
      <c r="W3449" s="4" t="s">
        <v>643</v>
      </c>
      <c r="X3449" s="55" t="s">
        <v>644</v>
      </c>
      <c r="Y3449" s="55"/>
      <c r="Z3449" s="55"/>
      <c r="AA3449" s="55"/>
      <c r="AB3449" s="56">
        <v>0</v>
      </c>
      <c r="AC3449" s="56"/>
    </row>
    <row r="3450" spans="1:29" ht="11.1" customHeight="1" x14ac:dyDescent="0.15">
      <c r="A3450" s="6" t="s">
        <v>642</v>
      </c>
      <c r="C3450" s="40" t="s">
        <v>686</v>
      </c>
      <c r="D3450" s="40"/>
      <c r="E3450" s="40"/>
      <c r="F3450" s="40"/>
      <c r="G3450" s="51">
        <v>3677764</v>
      </c>
      <c r="H3450" s="51"/>
      <c r="I3450" s="52" t="s">
        <v>637</v>
      </c>
      <c r="J3450" s="52"/>
      <c r="K3450" s="52"/>
      <c r="L3450" s="52"/>
      <c r="M3450" s="53" t="s">
        <v>688</v>
      </c>
      <c r="N3450" s="53"/>
      <c r="O3450" s="53"/>
      <c r="P3450" s="53" t="s">
        <v>608</v>
      </c>
      <c r="Q3450" s="53"/>
      <c r="R3450" s="53"/>
      <c r="S3450" s="54">
        <v>6.03</v>
      </c>
      <c r="T3450" s="54"/>
      <c r="V3450" s="5">
        <v>0</v>
      </c>
      <c r="W3450" s="4" t="s">
        <v>643</v>
      </c>
      <c r="X3450" s="55" t="s">
        <v>644</v>
      </c>
      <c r="Y3450" s="55"/>
      <c r="Z3450" s="55"/>
      <c r="AA3450" s="55"/>
      <c r="AB3450" s="56">
        <v>0</v>
      </c>
      <c r="AC3450" s="56"/>
    </row>
    <row r="3451" spans="1:29" ht="11.1" customHeight="1" x14ac:dyDescent="0.15">
      <c r="A3451" s="6" t="s">
        <v>642</v>
      </c>
      <c r="C3451" s="40" t="s">
        <v>686</v>
      </c>
      <c r="D3451" s="40"/>
      <c r="E3451" s="40"/>
      <c r="F3451" s="40"/>
      <c r="G3451" s="51">
        <v>3677774</v>
      </c>
      <c r="H3451" s="51"/>
      <c r="I3451" s="52" t="s">
        <v>637</v>
      </c>
      <c r="J3451" s="52"/>
      <c r="K3451" s="52"/>
      <c r="L3451" s="52"/>
      <c r="M3451" s="53" t="s">
        <v>688</v>
      </c>
      <c r="N3451" s="53"/>
      <c r="O3451" s="53"/>
      <c r="P3451" s="53" t="s">
        <v>689</v>
      </c>
      <c r="Q3451" s="53"/>
      <c r="R3451" s="53"/>
      <c r="S3451" s="54">
        <v>5.64</v>
      </c>
      <c r="T3451" s="54"/>
      <c r="V3451" s="5">
        <v>0</v>
      </c>
      <c r="W3451" s="4" t="s">
        <v>643</v>
      </c>
      <c r="X3451" s="55" t="s">
        <v>644</v>
      </c>
      <c r="Y3451" s="55"/>
      <c r="Z3451" s="55"/>
      <c r="AA3451" s="55"/>
      <c r="AB3451" s="56">
        <v>0</v>
      </c>
      <c r="AC3451" s="56"/>
    </row>
    <row r="3452" spans="1:29" ht="11.1" customHeight="1" x14ac:dyDescent="0.15">
      <c r="A3452" s="6" t="s">
        <v>642</v>
      </c>
      <c r="C3452" s="40" t="s">
        <v>686</v>
      </c>
      <c r="D3452" s="40"/>
      <c r="E3452" s="40"/>
      <c r="F3452" s="40"/>
      <c r="G3452" s="51">
        <v>3681322</v>
      </c>
      <c r="H3452" s="51"/>
      <c r="I3452" s="52" t="s">
        <v>638</v>
      </c>
      <c r="J3452" s="52"/>
      <c r="K3452" s="52"/>
      <c r="L3452" s="52"/>
      <c r="M3452" s="53" t="s">
        <v>688</v>
      </c>
      <c r="N3452" s="53"/>
      <c r="O3452" s="53"/>
      <c r="P3452" s="53" t="s">
        <v>692</v>
      </c>
      <c r="Q3452" s="53"/>
      <c r="R3452" s="53"/>
      <c r="S3452" s="54">
        <v>1.66</v>
      </c>
      <c r="T3452" s="54"/>
      <c r="V3452" s="5">
        <v>0</v>
      </c>
      <c r="W3452" s="4" t="s">
        <v>643</v>
      </c>
      <c r="X3452" s="55" t="s">
        <v>644</v>
      </c>
      <c r="Y3452" s="55"/>
      <c r="Z3452" s="55"/>
      <c r="AA3452" s="55"/>
      <c r="AB3452" s="56">
        <v>0</v>
      </c>
      <c r="AC3452" s="56"/>
    </row>
    <row r="3453" spans="1:29" ht="11.1" customHeight="1" x14ac:dyDescent="0.15">
      <c r="A3453" s="6" t="s">
        <v>642</v>
      </c>
      <c r="C3453" s="40" t="s">
        <v>686</v>
      </c>
      <c r="D3453" s="40"/>
      <c r="E3453" s="40"/>
      <c r="F3453" s="40"/>
      <c r="G3453" s="51">
        <v>3681325</v>
      </c>
      <c r="H3453" s="51"/>
      <c r="I3453" s="52" t="s">
        <v>638</v>
      </c>
      <c r="J3453" s="52"/>
      <c r="K3453" s="52"/>
      <c r="L3453" s="52"/>
      <c r="M3453" s="53" t="s">
        <v>688</v>
      </c>
      <c r="N3453" s="53"/>
      <c r="O3453" s="53"/>
      <c r="P3453" s="53" t="s">
        <v>633</v>
      </c>
      <c r="Q3453" s="53"/>
      <c r="R3453" s="53"/>
      <c r="S3453" s="54">
        <v>5.67</v>
      </c>
      <c r="T3453" s="54"/>
      <c r="V3453" s="5">
        <v>0</v>
      </c>
      <c r="W3453" s="4" t="s">
        <v>643</v>
      </c>
      <c r="X3453" s="55" t="s">
        <v>644</v>
      </c>
      <c r="Y3453" s="55"/>
      <c r="Z3453" s="55"/>
      <c r="AA3453" s="55"/>
      <c r="AB3453" s="56">
        <v>0</v>
      </c>
      <c r="AC3453" s="56"/>
    </row>
    <row r="3454" spans="1:29" ht="11.1" customHeight="1" x14ac:dyDescent="0.15">
      <c r="A3454" s="6" t="s">
        <v>642</v>
      </c>
      <c r="C3454" s="40" t="s">
        <v>686</v>
      </c>
      <c r="D3454" s="40"/>
      <c r="E3454" s="40"/>
      <c r="F3454" s="40"/>
      <c r="G3454" s="51">
        <v>3681332</v>
      </c>
      <c r="H3454" s="51"/>
      <c r="I3454" s="52" t="s">
        <v>638</v>
      </c>
      <c r="J3454" s="52"/>
      <c r="K3454" s="52"/>
      <c r="L3454" s="52"/>
      <c r="M3454" s="53" t="s">
        <v>688</v>
      </c>
      <c r="N3454" s="53"/>
      <c r="O3454" s="53"/>
      <c r="P3454" s="53" t="s">
        <v>608</v>
      </c>
      <c r="Q3454" s="53"/>
      <c r="R3454" s="53"/>
      <c r="S3454" s="54">
        <v>5.85</v>
      </c>
      <c r="T3454" s="54"/>
      <c r="V3454" s="5">
        <v>0</v>
      </c>
      <c r="W3454" s="4" t="s">
        <v>643</v>
      </c>
      <c r="X3454" s="55" t="s">
        <v>644</v>
      </c>
      <c r="Y3454" s="55"/>
      <c r="Z3454" s="55"/>
      <c r="AA3454" s="55"/>
      <c r="AB3454" s="56">
        <v>0</v>
      </c>
      <c r="AC3454" s="56"/>
    </row>
    <row r="3455" spans="1:29" ht="11.1" customHeight="1" x14ac:dyDescent="0.15">
      <c r="A3455" s="6" t="s">
        <v>642</v>
      </c>
      <c r="C3455" s="40" t="s">
        <v>686</v>
      </c>
      <c r="D3455" s="40"/>
      <c r="E3455" s="40"/>
      <c r="F3455" s="40"/>
      <c r="G3455" s="51">
        <v>3684383</v>
      </c>
      <c r="H3455" s="51"/>
      <c r="I3455" s="52" t="s">
        <v>639</v>
      </c>
      <c r="J3455" s="52"/>
      <c r="K3455" s="52"/>
      <c r="L3455" s="52"/>
      <c r="M3455" s="53" t="s">
        <v>688</v>
      </c>
      <c r="N3455" s="53"/>
      <c r="O3455" s="53"/>
      <c r="P3455" s="53" t="s">
        <v>633</v>
      </c>
      <c r="Q3455" s="53"/>
      <c r="R3455" s="53"/>
      <c r="S3455" s="54">
        <v>4.07</v>
      </c>
      <c r="T3455" s="54"/>
      <c r="V3455" s="5">
        <v>0</v>
      </c>
      <c r="W3455" s="4" t="s">
        <v>643</v>
      </c>
      <c r="X3455" s="55" t="s">
        <v>644</v>
      </c>
      <c r="Y3455" s="55"/>
      <c r="Z3455" s="55"/>
      <c r="AA3455" s="55"/>
      <c r="AB3455" s="56">
        <v>0</v>
      </c>
      <c r="AC3455" s="56"/>
    </row>
    <row r="3456" spans="1:29" ht="11.1" customHeight="1" x14ac:dyDescent="0.15">
      <c r="A3456" s="6" t="s">
        <v>642</v>
      </c>
      <c r="C3456" s="40" t="s">
        <v>686</v>
      </c>
      <c r="D3456" s="40"/>
      <c r="E3456" s="40"/>
      <c r="F3456" s="40"/>
      <c r="G3456" s="51">
        <v>3684452</v>
      </c>
      <c r="H3456" s="51"/>
      <c r="I3456" s="52" t="s">
        <v>639</v>
      </c>
      <c r="J3456" s="52"/>
      <c r="K3456" s="52"/>
      <c r="L3456" s="52"/>
      <c r="M3456" s="53" t="s">
        <v>688</v>
      </c>
      <c r="N3456" s="53"/>
      <c r="O3456" s="53"/>
      <c r="P3456" s="53" t="s">
        <v>689</v>
      </c>
      <c r="Q3456" s="53"/>
      <c r="R3456" s="53"/>
      <c r="S3456" s="54">
        <v>4.01</v>
      </c>
      <c r="T3456" s="54"/>
      <c r="V3456" s="5">
        <v>0</v>
      </c>
      <c r="W3456" s="4" t="s">
        <v>643</v>
      </c>
      <c r="X3456" s="55" t="s">
        <v>644</v>
      </c>
      <c r="Y3456" s="55"/>
      <c r="Z3456" s="55"/>
      <c r="AA3456" s="55"/>
      <c r="AB3456" s="56">
        <v>0</v>
      </c>
      <c r="AC3456" s="56"/>
    </row>
    <row r="3457" spans="1:32" ht="11.1" customHeight="1" x14ac:dyDescent="0.15">
      <c r="A3457" s="6" t="s">
        <v>642</v>
      </c>
      <c r="C3457" s="40" t="s">
        <v>686</v>
      </c>
      <c r="D3457" s="40"/>
      <c r="E3457" s="40"/>
      <c r="F3457" s="40"/>
      <c r="G3457" s="51">
        <v>3684459</v>
      </c>
      <c r="H3457" s="51"/>
      <c r="I3457" s="52" t="s">
        <v>639</v>
      </c>
      <c r="J3457" s="52"/>
      <c r="K3457" s="52"/>
      <c r="L3457" s="52"/>
      <c r="M3457" s="53" t="s">
        <v>688</v>
      </c>
      <c r="N3457" s="53"/>
      <c r="O3457" s="53"/>
      <c r="P3457" s="53" t="s">
        <v>608</v>
      </c>
      <c r="Q3457" s="53"/>
      <c r="R3457" s="53"/>
      <c r="S3457" s="54">
        <v>4.33</v>
      </c>
      <c r="T3457" s="54"/>
      <c r="V3457" s="5">
        <v>0</v>
      </c>
      <c r="W3457" s="4" t="s">
        <v>643</v>
      </c>
      <c r="X3457" s="55" t="s">
        <v>644</v>
      </c>
      <c r="Y3457" s="55"/>
      <c r="Z3457" s="55"/>
      <c r="AA3457" s="55"/>
      <c r="AB3457" s="56">
        <v>0</v>
      </c>
      <c r="AC3457" s="56"/>
    </row>
    <row r="3458" spans="1:32" ht="2.1" customHeight="1" x14ac:dyDescent="0.15"/>
    <row r="3459" spans="1:32" ht="13.9" customHeight="1" x14ac:dyDescent="0.15">
      <c r="Q3459" s="37" t="s">
        <v>693</v>
      </c>
      <c r="R3459" s="37"/>
      <c r="S3459" s="37"/>
      <c r="AA3459" s="57" t="s">
        <v>604</v>
      </c>
      <c r="AB3459" s="57"/>
      <c r="AC3459" s="57"/>
      <c r="AD3459" s="57"/>
      <c r="AE3459" s="57"/>
    </row>
    <row r="3460" spans="1:32" ht="13.9" customHeight="1" x14ac:dyDescent="0.15">
      <c r="A3460" s="2" t="s">
        <v>648</v>
      </c>
      <c r="C3460" s="40" t="s">
        <v>649</v>
      </c>
      <c r="D3460" s="40"/>
      <c r="E3460" s="40"/>
      <c r="G3460" s="41" t="s">
        <v>650</v>
      </c>
      <c r="H3460" s="41"/>
      <c r="I3460" s="40" t="s">
        <v>651</v>
      </c>
      <c r="J3460" s="40"/>
      <c r="K3460" s="40"/>
      <c r="L3460" s="40"/>
      <c r="M3460" s="40" t="s">
        <v>652</v>
      </c>
      <c r="N3460" s="40"/>
      <c r="O3460" s="40"/>
      <c r="P3460" s="40" t="s">
        <v>653</v>
      </c>
      <c r="Q3460" s="40"/>
      <c r="R3460" s="40"/>
      <c r="S3460" s="42" t="s">
        <v>654</v>
      </c>
      <c r="T3460" s="42"/>
      <c r="V3460" s="3" t="s">
        <v>655</v>
      </c>
      <c r="Z3460" s="42" t="s">
        <v>656</v>
      </c>
      <c r="AA3460" s="42"/>
      <c r="AB3460" s="42" t="s">
        <v>657</v>
      </c>
      <c r="AC3460" s="42"/>
    </row>
    <row r="3461" spans="1:32" ht="0.75" customHeight="1" x14ac:dyDescent="0.15">
      <c r="A3461" s="43" t="s">
        <v>642</v>
      </c>
      <c r="B3461" s="1" t="s">
        <v>643</v>
      </c>
      <c r="C3461" s="44" t="s">
        <v>686</v>
      </c>
      <c r="D3461" s="44"/>
      <c r="E3461" s="44"/>
      <c r="F3461" s="44"/>
      <c r="G3461" s="45">
        <v>3686985</v>
      </c>
      <c r="H3461" s="45"/>
      <c r="I3461" s="46" t="s">
        <v>668</v>
      </c>
      <c r="J3461" s="46"/>
      <c r="K3461" s="46"/>
      <c r="L3461" s="46"/>
      <c r="M3461" s="47" t="s">
        <v>688</v>
      </c>
      <c r="N3461" s="47"/>
      <c r="O3461" s="47"/>
      <c r="P3461" s="47" t="s">
        <v>598</v>
      </c>
      <c r="Q3461" s="47"/>
      <c r="R3461" s="47"/>
      <c r="S3461" s="48">
        <v>3.49</v>
      </c>
      <c r="T3461" s="48"/>
      <c r="U3461" s="1" t="s">
        <v>643</v>
      </c>
      <c r="V3461" s="48">
        <v>0</v>
      </c>
      <c r="W3461" s="47" t="s">
        <v>643</v>
      </c>
      <c r="X3461" s="49" t="s">
        <v>644</v>
      </c>
      <c r="Y3461" s="49"/>
      <c r="Z3461" s="49"/>
      <c r="AA3461" s="49"/>
      <c r="AB3461" s="50">
        <v>0</v>
      </c>
      <c r="AC3461" s="50"/>
      <c r="AD3461" s="1" t="s">
        <v>643</v>
      </c>
    </row>
    <row r="3462" spans="1:32" ht="10.35" customHeight="1" x14ac:dyDescent="0.15">
      <c r="A3462" s="43"/>
      <c r="C3462" s="44"/>
      <c r="D3462" s="44"/>
      <c r="E3462" s="44"/>
      <c r="F3462" s="44"/>
      <c r="G3462" s="45"/>
      <c r="H3462" s="45"/>
      <c r="I3462" s="46"/>
      <c r="J3462" s="46"/>
      <c r="K3462" s="46"/>
      <c r="L3462" s="46"/>
      <c r="M3462" s="47"/>
      <c r="N3462" s="47"/>
      <c r="O3462" s="47"/>
      <c r="P3462" s="47"/>
      <c r="Q3462" s="47"/>
      <c r="R3462" s="47"/>
      <c r="S3462" s="48"/>
      <c r="T3462" s="48"/>
      <c r="V3462" s="48"/>
      <c r="W3462" s="47"/>
      <c r="X3462" s="49"/>
      <c r="Y3462" s="49"/>
      <c r="Z3462" s="49"/>
      <c r="AA3462" s="49"/>
      <c r="AB3462" s="50"/>
      <c r="AC3462" s="50"/>
    </row>
    <row r="3463" spans="1:32" ht="11.1" customHeight="1" x14ac:dyDescent="0.15">
      <c r="A3463" s="6" t="s">
        <v>642</v>
      </c>
      <c r="C3463" s="40" t="s">
        <v>686</v>
      </c>
      <c r="D3463" s="40"/>
      <c r="E3463" s="40"/>
      <c r="F3463" s="40"/>
      <c r="G3463" s="51">
        <v>3687039</v>
      </c>
      <c r="H3463" s="51"/>
      <c r="I3463" s="52" t="s">
        <v>668</v>
      </c>
      <c r="J3463" s="52"/>
      <c r="K3463" s="52"/>
      <c r="L3463" s="52"/>
      <c r="M3463" s="53" t="s">
        <v>688</v>
      </c>
      <c r="N3463" s="53"/>
      <c r="O3463" s="53"/>
      <c r="P3463" s="53" t="s">
        <v>689</v>
      </c>
      <c r="Q3463" s="53"/>
      <c r="R3463" s="53"/>
      <c r="S3463" s="54">
        <v>4.78</v>
      </c>
      <c r="T3463" s="54"/>
      <c r="V3463" s="5">
        <v>0</v>
      </c>
      <c r="W3463" s="4" t="s">
        <v>643</v>
      </c>
      <c r="X3463" s="55" t="s">
        <v>644</v>
      </c>
      <c r="Y3463" s="55"/>
      <c r="Z3463" s="55"/>
      <c r="AA3463" s="55"/>
      <c r="AB3463" s="56">
        <v>0</v>
      </c>
      <c r="AC3463" s="56"/>
    </row>
    <row r="3464" spans="1:32" ht="11.1" customHeight="1" x14ac:dyDescent="0.15">
      <c r="A3464" s="6" t="s">
        <v>642</v>
      </c>
      <c r="C3464" s="40" t="s">
        <v>686</v>
      </c>
      <c r="D3464" s="40"/>
      <c r="E3464" s="40"/>
      <c r="F3464" s="40"/>
      <c r="G3464" s="51">
        <v>3687084</v>
      </c>
      <c r="H3464" s="51"/>
      <c r="I3464" s="52" t="s">
        <v>668</v>
      </c>
      <c r="J3464" s="52"/>
      <c r="K3464" s="52"/>
      <c r="L3464" s="52"/>
      <c r="M3464" s="53" t="s">
        <v>688</v>
      </c>
      <c r="N3464" s="53"/>
      <c r="O3464" s="53"/>
      <c r="P3464" s="53" t="s">
        <v>608</v>
      </c>
      <c r="Q3464" s="53"/>
      <c r="R3464" s="53"/>
      <c r="S3464" s="54">
        <v>5.08</v>
      </c>
      <c r="T3464" s="54"/>
      <c r="V3464" s="5">
        <v>0</v>
      </c>
      <c r="W3464" s="4" t="s">
        <v>643</v>
      </c>
      <c r="X3464" s="55" t="s">
        <v>644</v>
      </c>
      <c r="Y3464" s="55"/>
      <c r="Z3464" s="55"/>
      <c r="AA3464" s="55"/>
      <c r="AB3464" s="56">
        <v>0</v>
      </c>
      <c r="AC3464" s="56"/>
    </row>
    <row r="3465" spans="1:32" ht="11.1" customHeight="1" x14ac:dyDescent="0.15">
      <c r="A3465" s="6" t="s">
        <v>642</v>
      </c>
      <c r="C3465" s="40" t="s">
        <v>686</v>
      </c>
      <c r="D3465" s="40"/>
      <c r="E3465" s="40"/>
      <c r="F3465" s="40"/>
      <c r="G3465" s="51">
        <v>3689335</v>
      </c>
      <c r="H3465" s="51"/>
      <c r="I3465" s="52" t="s">
        <v>669</v>
      </c>
      <c r="J3465" s="52"/>
      <c r="K3465" s="52"/>
      <c r="L3465" s="52"/>
      <c r="M3465" s="53" t="s">
        <v>688</v>
      </c>
      <c r="N3465" s="53"/>
      <c r="O3465" s="53"/>
      <c r="P3465" s="53" t="s">
        <v>633</v>
      </c>
      <c r="Q3465" s="53"/>
      <c r="R3465" s="53"/>
      <c r="S3465" s="54">
        <v>7.68</v>
      </c>
      <c r="T3465" s="54"/>
      <c r="V3465" s="5">
        <v>0</v>
      </c>
      <c r="W3465" s="4" t="s">
        <v>643</v>
      </c>
      <c r="X3465" s="55" t="s">
        <v>644</v>
      </c>
      <c r="Y3465" s="55"/>
      <c r="Z3465" s="55"/>
      <c r="AA3465" s="55"/>
      <c r="AB3465" s="56">
        <v>0</v>
      </c>
      <c r="AC3465" s="56"/>
    </row>
    <row r="3466" spans="1:32" ht="11.1" customHeight="1" x14ac:dyDescent="0.15">
      <c r="A3466" s="6" t="s">
        <v>642</v>
      </c>
      <c r="C3466" s="40" t="s">
        <v>686</v>
      </c>
      <c r="D3466" s="40"/>
      <c r="E3466" s="40"/>
      <c r="F3466" s="40"/>
      <c r="G3466" s="51">
        <v>3689404</v>
      </c>
      <c r="H3466" s="51"/>
      <c r="I3466" s="52" t="s">
        <v>669</v>
      </c>
      <c r="J3466" s="52"/>
      <c r="K3466" s="52"/>
      <c r="L3466" s="52"/>
      <c r="M3466" s="53" t="s">
        <v>688</v>
      </c>
      <c r="N3466" s="53"/>
      <c r="O3466" s="53"/>
      <c r="P3466" s="53" t="s">
        <v>689</v>
      </c>
      <c r="Q3466" s="53"/>
      <c r="R3466" s="53"/>
      <c r="S3466" s="54">
        <v>7.91</v>
      </c>
      <c r="T3466" s="54"/>
      <c r="V3466" s="5">
        <v>0</v>
      </c>
      <c r="W3466" s="4" t="s">
        <v>643</v>
      </c>
      <c r="X3466" s="55" t="s">
        <v>644</v>
      </c>
      <c r="Y3466" s="55"/>
      <c r="Z3466" s="55"/>
      <c r="AA3466" s="55"/>
      <c r="AB3466" s="56">
        <v>0</v>
      </c>
      <c r="AC3466" s="56"/>
    </row>
    <row r="3467" spans="1:32" ht="11.1" customHeight="1" x14ac:dyDescent="0.15">
      <c r="A3467" s="6" t="s">
        <v>642</v>
      </c>
      <c r="C3467" s="40" t="s">
        <v>686</v>
      </c>
      <c r="D3467" s="40"/>
      <c r="E3467" s="40"/>
      <c r="F3467" s="40"/>
      <c r="G3467" s="51">
        <v>3689407</v>
      </c>
      <c r="H3467" s="51"/>
      <c r="I3467" s="52" t="s">
        <v>669</v>
      </c>
      <c r="J3467" s="52"/>
      <c r="K3467" s="52"/>
      <c r="L3467" s="52"/>
      <c r="M3467" s="53" t="s">
        <v>688</v>
      </c>
      <c r="N3467" s="53"/>
      <c r="O3467" s="53"/>
      <c r="P3467" s="53" t="s">
        <v>608</v>
      </c>
      <c r="Q3467" s="53"/>
      <c r="R3467" s="53"/>
      <c r="S3467" s="54">
        <v>7.91</v>
      </c>
      <c r="T3467" s="54"/>
      <c r="V3467" s="5">
        <v>0</v>
      </c>
      <c r="W3467" s="4" t="s">
        <v>643</v>
      </c>
      <c r="X3467" s="55" t="s">
        <v>644</v>
      </c>
      <c r="Y3467" s="55"/>
      <c r="Z3467" s="55"/>
      <c r="AA3467" s="55"/>
      <c r="AB3467" s="56">
        <v>0</v>
      </c>
      <c r="AC3467" s="56"/>
    </row>
    <row r="3468" spans="1:32" ht="0.75" customHeight="1" x14ac:dyDescent="0.15">
      <c r="A3468" s="44" t="s">
        <v>670</v>
      </c>
      <c r="B3468" s="44"/>
      <c r="C3468" s="44"/>
      <c r="D3468" s="44"/>
      <c r="E3468" s="44"/>
      <c r="F3468" s="44"/>
      <c r="G3468" s="44"/>
      <c r="H3468" s="44"/>
      <c r="I3468" s="44"/>
      <c r="J3468" s="44"/>
      <c r="K3468" s="44"/>
      <c r="L3468" s="58" t="s">
        <v>643</v>
      </c>
      <c r="M3468" s="58"/>
      <c r="N3468" s="58"/>
      <c r="O3468" s="58"/>
      <c r="P3468" s="58"/>
      <c r="Q3468" s="58"/>
      <c r="R3468" s="58"/>
      <c r="S3468" s="58"/>
      <c r="T3468" s="58"/>
      <c r="U3468" s="58"/>
      <c r="V3468" s="58"/>
      <c r="W3468" s="58"/>
      <c r="X3468" s="58"/>
      <c r="Y3468" s="58"/>
      <c r="Z3468" s="58"/>
      <c r="AA3468" s="58"/>
      <c r="AB3468" s="58"/>
      <c r="AC3468" s="58"/>
      <c r="AD3468" s="58"/>
    </row>
    <row r="3469" spans="1:32" ht="11.1" customHeight="1" x14ac:dyDescent="0.15">
      <c r="A3469" s="44"/>
      <c r="B3469" s="44"/>
      <c r="C3469" s="44"/>
      <c r="D3469" s="44"/>
      <c r="E3469" s="44"/>
      <c r="F3469" s="44"/>
      <c r="G3469" s="44"/>
      <c r="H3469" s="44"/>
      <c r="I3469" s="44"/>
      <c r="J3469" s="44"/>
      <c r="K3469" s="44"/>
      <c r="S3469" s="59">
        <v>769.85</v>
      </c>
      <c r="T3469" s="59"/>
      <c r="AB3469" s="60">
        <v>0</v>
      </c>
      <c r="AC3469" s="60"/>
    </row>
    <row r="3470" spans="1:32" ht="0.75" customHeight="1" x14ac:dyDescent="0.15">
      <c r="S3470" s="59"/>
      <c r="T3470" s="59"/>
      <c r="AB3470" s="60"/>
      <c r="AC3470" s="60"/>
    </row>
    <row r="3471" spans="1:32" ht="0.75" customHeight="1" x14ac:dyDescent="0.15">
      <c r="A3471" s="64" t="s">
        <v>694</v>
      </c>
      <c r="B3471" s="64"/>
      <c r="C3471" s="64"/>
      <c r="D3471" s="64"/>
      <c r="E3471" s="64"/>
      <c r="F3471" s="64"/>
      <c r="G3471" s="64"/>
      <c r="H3471" s="64"/>
      <c r="I3471" s="64"/>
      <c r="J3471" s="64"/>
      <c r="K3471" s="61" t="s">
        <v>643</v>
      </c>
      <c r="L3471" s="61"/>
      <c r="M3471" s="61"/>
      <c r="N3471" s="61"/>
      <c r="O3471" s="61"/>
      <c r="P3471" s="61"/>
      <c r="Q3471" s="61"/>
      <c r="R3471" s="62">
        <v>769.85</v>
      </c>
      <c r="S3471" s="62"/>
      <c r="T3471" s="62"/>
      <c r="U3471" s="61" t="s">
        <v>643</v>
      </c>
      <c r="V3471" s="61"/>
      <c r="W3471" s="61"/>
      <c r="X3471" s="61"/>
      <c r="Y3471" s="61"/>
      <c r="Z3471" s="61"/>
      <c r="AA3471" s="61"/>
      <c r="AB3471" s="63">
        <v>0</v>
      </c>
      <c r="AC3471" s="63"/>
      <c r="AD3471" s="7" t="s">
        <v>643</v>
      </c>
      <c r="AE3471" s="65" t="s">
        <v>643</v>
      </c>
      <c r="AF3471" s="65"/>
    </row>
    <row r="3472" spans="1:32" ht="11.85" customHeight="1" x14ac:dyDescent="0.15">
      <c r="A3472" s="64"/>
      <c r="B3472" s="64"/>
      <c r="C3472" s="64"/>
      <c r="D3472" s="64"/>
      <c r="E3472" s="64"/>
      <c r="F3472" s="64"/>
      <c r="G3472" s="64"/>
      <c r="H3472" s="64"/>
      <c r="I3472" s="64"/>
      <c r="J3472" s="64"/>
      <c r="K3472" s="65" t="s">
        <v>643</v>
      </c>
      <c r="L3472" s="65"/>
      <c r="M3472" s="65"/>
      <c r="N3472" s="65"/>
      <c r="O3472" s="65"/>
      <c r="P3472" s="65"/>
      <c r="Q3472" s="65"/>
      <c r="R3472" s="62"/>
      <c r="S3472" s="62"/>
      <c r="T3472" s="62"/>
      <c r="U3472" s="65" t="s">
        <v>643</v>
      </c>
      <c r="V3472" s="65"/>
      <c r="W3472" s="65"/>
      <c r="X3472" s="65"/>
      <c r="Y3472" s="65"/>
      <c r="Z3472" s="65"/>
      <c r="AA3472" s="65"/>
      <c r="AB3472" s="63"/>
      <c r="AC3472" s="63"/>
      <c r="AD3472" s="65" t="s">
        <v>643</v>
      </c>
      <c r="AE3472" s="65"/>
      <c r="AF3472" s="65"/>
    </row>
    <row r="3473" spans="1:32" ht="1.5" customHeight="1" x14ac:dyDescent="0.15">
      <c r="A3473" s="64"/>
      <c r="B3473" s="64"/>
      <c r="C3473" s="64"/>
      <c r="D3473" s="64"/>
      <c r="E3473" s="64"/>
      <c r="F3473" s="64"/>
      <c r="G3473" s="64"/>
      <c r="H3473" s="64"/>
      <c r="I3473" s="64"/>
      <c r="J3473" s="64"/>
      <c r="K3473" s="65"/>
      <c r="L3473" s="65"/>
      <c r="M3473" s="65"/>
      <c r="N3473" s="65"/>
      <c r="O3473" s="65"/>
      <c r="P3473" s="65"/>
      <c r="Q3473" s="65"/>
      <c r="R3473" s="65" t="s">
        <v>643</v>
      </c>
      <c r="S3473" s="65"/>
      <c r="T3473" s="65"/>
      <c r="U3473" s="65"/>
      <c r="V3473" s="65"/>
      <c r="W3473" s="65"/>
      <c r="X3473" s="65"/>
      <c r="Y3473" s="65"/>
      <c r="Z3473" s="65"/>
      <c r="AA3473" s="65"/>
      <c r="AB3473" s="65" t="s">
        <v>643</v>
      </c>
      <c r="AC3473" s="65"/>
      <c r="AD3473" s="65"/>
      <c r="AE3473" s="65"/>
      <c r="AF3473" s="65"/>
    </row>
    <row r="3474" spans="1:32" ht="11.1" customHeight="1" x14ac:dyDescent="0.15">
      <c r="A3474" s="6" t="s">
        <v>642</v>
      </c>
      <c r="C3474" s="40" t="s">
        <v>695</v>
      </c>
      <c r="D3474" s="40"/>
      <c r="E3474" s="40"/>
      <c r="F3474" s="40"/>
      <c r="G3474" s="51">
        <v>3523728</v>
      </c>
      <c r="H3474" s="51"/>
      <c r="I3474" s="52" t="s">
        <v>673</v>
      </c>
      <c r="J3474" s="52"/>
      <c r="K3474" s="52"/>
      <c r="L3474" s="52"/>
      <c r="M3474" s="53" t="s">
        <v>688</v>
      </c>
      <c r="N3474" s="53"/>
      <c r="O3474" s="53"/>
      <c r="P3474" s="53" t="s">
        <v>658</v>
      </c>
      <c r="Q3474" s="53"/>
      <c r="R3474" s="53"/>
      <c r="S3474" s="54">
        <v>3.55</v>
      </c>
      <c r="T3474" s="54"/>
      <c r="V3474" s="5">
        <v>0</v>
      </c>
      <c r="W3474" s="4" t="s">
        <v>643</v>
      </c>
      <c r="X3474" s="55" t="s">
        <v>644</v>
      </c>
      <c r="Y3474" s="55"/>
      <c r="Z3474" s="55"/>
      <c r="AA3474" s="55"/>
      <c r="AB3474" s="56">
        <v>0</v>
      </c>
      <c r="AC3474" s="56"/>
    </row>
    <row r="3475" spans="1:32" ht="11.1" customHeight="1" x14ac:dyDescent="0.15">
      <c r="A3475" s="6" t="s">
        <v>642</v>
      </c>
      <c r="C3475" s="40" t="s">
        <v>695</v>
      </c>
      <c r="D3475" s="40"/>
      <c r="E3475" s="40"/>
      <c r="F3475" s="40"/>
      <c r="G3475" s="51">
        <v>3523754</v>
      </c>
      <c r="H3475" s="51"/>
      <c r="I3475" s="52" t="s">
        <v>673</v>
      </c>
      <c r="J3475" s="52"/>
      <c r="K3475" s="52"/>
      <c r="L3475" s="52"/>
      <c r="M3475" s="53" t="s">
        <v>688</v>
      </c>
      <c r="N3475" s="53"/>
      <c r="O3475" s="53"/>
      <c r="P3475" s="53" t="s">
        <v>696</v>
      </c>
      <c r="Q3475" s="53"/>
      <c r="R3475" s="53"/>
      <c r="S3475" s="54">
        <v>3.71</v>
      </c>
      <c r="T3475" s="54"/>
      <c r="V3475" s="5">
        <v>0</v>
      </c>
      <c r="W3475" s="4" t="s">
        <v>643</v>
      </c>
      <c r="X3475" s="55" t="s">
        <v>644</v>
      </c>
      <c r="Y3475" s="55"/>
      <c r="Z3475" s="55"/>
      <c r="AA3475" s="55"/>
      <c r="AB3475" s="56">
        <v>0</v>
      </c>
      <c r="AC3475" s="56"/>
    </row>
    <row r="3476" spans="1:32" ht="11.1" customHeight="1" x14ac:dyDescent="0.15">
      <c r="A3476" s="6" t="s">
        <v>642</v>
      </c>
      <c r="C3476" s="40" t="s">
        <v>695</v>
      </c>
      <c r="D3476" s="40"/>
      <c r="E3476" s="40"/>
      <c r="F3476" s="40"/>
      <c r="G3476" s="51">
        <v>3525774</v>
      </c>
      <c r="H3476" s="51"/>
      <c r="I3476" s="52" t="s">
        <v>677</v>
      </c>
      <c r="J3476" s="52"/>
      <c r="K3476" s="52"/>
      <c r="L3476" s="52"/>
      <c r="M3476" s="53" t="s">
        <v>688</v>
      </c>
      <c r="N3476" s="53"/>
      <c r="O3476" s="53"/>
      <c r="P3476" s="53" t="s">
        <v>658</v>
      </c>
      <c r="Q3476" s="53"/>
      <c r="R3476" s="53"/>
      <c r="S3476" s="54">
        <v>3.09</v>
      </c>
      <c r="T3476" s="54"/>
      <c r="V3476" s="5">
        <v>0</v>
      </c>
      <c r="W3476" s="4" t="s">
        <v>643</v>
      </c>
      <c r="X3476" s="55" t="s">
        <v>644</v>
      </c>
      <c r="Y3476" s="55"/>
      <c r="Z3476" s="55"/>
      <c r="AA3476" s="55"/>
      <c r="AB3476" s="56">
        <v>0</v>
      </c>
      <c r="AC3476" s="56"/>
    </row>
    <row r="3477" spans="1:32" ht="11.1" customHeight="1" x14ac:dyDescent="0.15">
      <c r="A3477" s="6" t="s">
        <v>642</v>
      </c>
      <c r="C3477" s="40" t="s">
        <v>695</v>
      </c>
      <c r="D3477" s="40"/>
      <c r="E3477" s="40"/>
      <c r="F3477" s="40"/>
      <c r="G3477" s="51">
        <v>3525812</v>
      </c>
      <c r="H3477" s="51"/>
      <c r="I3477" s="52" t="s">
        <v>677</v>
      </c>
      <c r="J3477" s="52"/>
      <c r="K3477" s="52"/>
      <c r="L3477" s="52"/>
      <c r="M3477" s="53" t="s">
        <v>688</v>
      </c>
      <c r="N3477" s="53"/>
      <c r="O3477" s="53"/>
      <c r="P3477" s="53" t="s">
        <v>696</v>
      </c>
      <c r="Q3477" s="53"/>
      <c r="R3477" s="53"/>
      <c r="S3477" s="54">
        <v>3.26</v>
      </c>
      <c r="T3477" s="54"/>
      <c r="V3477" s="5">
        <v>0</v>
      </c>
      <c r="W3477" s="4" t="s">
        <v>643</v>
      </c>
      <c r="X3477" s="55" t="s">
        <v>644</v>
      </c>
      <c r="Y3477" s="55"/>
      <c r="Z3477" s="55"/>
      <c r="AA3477" s="55"/>
      <c r="AB3477" s="56">
        <v>0</v>
      </c>
      <c r="AC3477" s="56"/>
    </row>
    <row r="3478" spans="1:32" ht="11.1" customHeight="1" x14ac:dyDescent="0.15">
      <c r="A3478" s="6" t="s">
        <v>642</v>
      </c>
      <c r="C3478" s="40" t="s">
        <v>695</v>
      </c>
      <c r="D3478" s="40"/>
      <c r="E3478" s="40"/>
      <c r="F3478" s="40"/>
      <c r="G3478" s="51">
        <v>3528078</v>
      </c>
      <c r="H3478" s="51"/>
      <c r="I3478" s="52" t="s">
        <v>680</v>
      </c>
      <c r="J3478" s="52"/>
      <c r="K3478" s="52"/>
      <c r="L3478" s="52"/>
      <c r="M3478" s="53" t="s">
        <v>688</v>
      </c>
      <c r="N3478" s="53"/>
      <c r="O3478" s="53"/>
      <c r="P3478" s="53" t="s">
        <v>696</v>
      </c>
      <c r="Q3478" s="53"/>
      <c r="R3478" s="53"/>
      <c r="S3478" s="54">
        <v>3.77</v>
      </c>
      <c r="T3478" s="54"/>
      <c r="V3478" s="5">
        <v>0</v>
      </c>
      <c r="W3478" s="4" t="s">
        <v>643</v>
      </c>
      <c r="X3478" s="55" t="s">
        <v>644</v>
      </c>
      <c r="Y3478" s="55"/>
      <c r="Z3478" s="55"/>
      <c r="AA3478" s="55"/>
      <c r="AB3478" s="56">
        <v>0</v>
      </c>
      <c r="AC3478" s="56"/>
    </row>
    <row r="3479" spans="1:32" ht="11.1" customHeight="1" x14ac:dyDescent="0.15">
      <c r="A3479" s="6" t="s">
        <v>642</v>
      </c>
      <c r="C3479" s="40" t="s">
        <v>695</v>
      </c>
      <c r="D3479" s="40"/>
      <c r="E3479" s="40"/>
      <c r="F3479" s="40"/>
      <c r="G3479" s="51">
        <v>3528080</v>
      </c>
      <c r="H3479" s="51"/>
      <c r="I3479" s="52" t="s">
        <v>680</v>
      </c>
      <c r="J3479" s="52"/>
      <c r="K3479" s="52"/>
      <c r="L3479" s="52"/>
      <c r="M3479" s="53" t="s">
        <v>688</v>
      </c>
      <c r="N3479" s="53"/>
      <c r="O3479" s="53"/>
      <c r="P3479" s="53" t="s">
        <v>658</v>
      </c>
      <c r="Q3479" s="53"/>
      <c r="R3479" s="53"/>
      <c r="S3479" s="54">
        <v>3.43</v>
      </c>
      <c r="T3479" s="54"/>
      <c r="V3479" s="5">
        <v>0</v>
      </c>
      <c r="W3479" s="4" t="s">
        <v>643</v>
      </c>
      <c r="X3479" s="55" t="s">
        <v>644</v>
      </c>
      <c r="Y3479" s="55"/>
      <c r="Z3479" s="55"/>
      <c r="AA3479" s="55"/>
      <c r="AB3479" s="56">
        <v>0</v>
      </c>
      <c r="AC3479" s="56"/>
    </row>
    <row r="3480" spans="1:32" ht="11.1" customHeight="1" x14ac:dyDescent="0.15">
      <c r="A3480" s="6" t="s">
        <v>642</v>
      </c>
      <c r="C3480" s="40" t="s">
        <v>695</v>
      </c>
      <c r="D3480" s="40"/>
      <c r="E3480" s="40"/>
      <c r="F3480" s="40"/>
      <c r="G3480" s="51">
        <v>3530614</v>
      </c>
      <c r="H3480" s="51"/>
      <c r="I3480" s="52" t="s">
        <v>681</v>
      </c>
      <c r="J3480" s="52"/>
      <c r="K3480" s="52"/>
      <c r="L3480" s="52"/>
      <c r="M3480" s="53" t="s">
        <v>688</v>
      </c>
      <c r="N3480" s="53"/>
      <c r="O3480" s="53"/>
      <c r="P3480" s="53" t="s">
        <v>658</v>
      </c>
      <c r="Q3480" s="53"/>
      <c r="R3480" s="53"/>
      <c r="S3480" s="54">
        <v>2.82</v>
      </c>
      <c r="T3480" s="54"/>
      <c r="V3480" s="5">
        <v>0</v>
      </c>
      <c r="W3480" s="4" t="s">
        <v>643</v>
      </c>
      <c r="X3480" s="55" t="s">
        <v>644</v>
      </c>
      <c r="Y3480" s="55"/>
      <c r="Z3480" s="55"/>
      <c r="AA3480" s="55"/>
      <c r="AB3480" s="56">
        <v>0</v>
      </c>
      <c r="AC3480" s="56"/>
    </row>
    <row r="3481" spans="1:32" ht="11.1" customHeight="1" x14ac:dyDescent="0.15">
      <c r="A3481" s="6" t="s">
        <v>642</v>
      </c>
      <c r="C3481" s="40" t="s">
        <v>695</v>
      </c>
      <c r="D3481" s="40"/>
      <c r="E3481" s="40"/>
      <c r="F3481" s="40"/>
      <c r="G3481" s="51">
        <v>3530692</v>
      </c>
      <c r="H3481" s="51"/>
      <c r="I3481" s="52" t="s">
        <v>681</v>
      </c>
      <c r="J3481" s="52"/>
      <c r="K3481" s="52"/>
      <c r="L3481" s="52"/>
      <c r="M3481" s="53" t="s">
        <v>688</v>
      </c>
      <c r="N3481" s="53"/>
      <c r="O3481" s="53"/>
      <c r="P3481" s="53" t="s">
        <v>696</v>
      </c>
      <c r="Q3481" s="53"/>
      <c r="R3481" s="53"/>
      <c r="S3481" s="54">
        <v>3.27</v>
      </c>
      <c r="T3481" s="54"/>
      <c r="V3481" s="5">
        <v>0</v>
      </c>
      <c r="W3481" s="4" t="s">
        <v>643</v>
      </c>
      <c r="X3481" s="55" t="s">
        <v>644</v>
      </c>
      <c r="Y3481" s="55"/>
      <c r="Z3481" s="55"/>
      <c r="AA3481" s="55"/>
      <c r="AB3481" s="56">
        <v>0</v>
      </c>
      <c r="AC3481" s="56"/>
    </row>
    <row r="3482" spans="1:32" ht="11.1" customHeight="1" x14ac:dyDescent="0.15">
      <c r="A3482" s="6" t="s">
        <v>642</v>
      </c>
      <c r="C3482" s="40" t="s">
        <v>695</v>
      </c>
      <c r="D3482" s="40"/>
      <c r="E3482" s="40"/>
      <c r="F3482" s="40"/>
      <c r="G3482" s="51">
        <v>3533151</v>
      </c>
      <c r="H3482" s="51"/>
      <c r="I3482" s="52" t="s">
        <v>682</v>
      </c>
      <c r="J3482" s="52"/>
      <c r="K3482" s="52"/>
      <c r="L3482" s="52"/>
      <c r="M3482" s="53" t="s">
        <v>688</v>
      </c>
      <c r="N3482" s="53"/>
      <c r="O3482" s="53"/>
      <c r="P3482" s="53" t="s">
        <v>598</v>
      </c>
      <c r="Q3482" s="53"/>
      <c r="R3482" s="53"/>
      <c r="S3482" s="54">
        <v>5.61</v>
      </c>
      <c r="T3482" s="54"/>
      <c r="V3482" s="5">
        <v>0</v>
      </c>
      <c r="W3482" s="4" t="s">
        <v>643</v>
      </c>
      <c r="X3482" s="55" t="s">
        <v>644</v>
      </c>
      <c r="Y3482" s="55"/>
      <c r="Z3482" s="55"/>
      <c r="AA3482" s="55"/>
      <c r="AB3482" s="56">
        <v>0</v>
      </c>
      <c r="AC3482" s="56"/>
    </row>
    <row r="3483" spans="1:32" ht="11.1" customHeight="1" x14ac:dyDescent="0.15">
      <c r="A3483" s="6" t="s">
        <v>642</v>
      </c>
      <c r="C3483" s="40" t="s">
        <v>695</v>
      </c>
      <c r="D3483" s="40"/>
      <c r="E3483" s="40"/>
      <c r="F3483" s="40"/>
      <c r="G3483" s="51">
        <v>3533272</v>
      </c>
      <c r="H3483" s="51"/>
      <c r="I3483" s="52" t="s">
        <v>682</v>
      </c>
      <c r="J3483" s="52"/>
      <c r="K3483" s="52"/>
      <c r="L3483" s="52"/>
      <c r="M3483" s="53" t="s">
        <v>688</v>
      </c>
      <c r="N3483" s="53"/>
      <c r="O3483" s="53"/>
      <c r="P3483" s="53" t="s">
        <v>658</v>
      </c>
      <c r="Q3483" s="53"/>
      <c r="R3483" s="53"/>
      <c r="S3483" s="54">
        <v>2.84</v>
      </c>
      <c r="T3483" s="54"/>
      <c r="V3483" s="5">
        <v>0</v>
      </c>
      <c r="W3483" s="4" t="s">
        <v>643</v>
      </c>
      <c r="X3483" s="55" t="s">
        <v>644</v>
      </c>
      <c r="Y3483" s="55"/>
      <c r="Z3483" s="55"/>
      <c r="AA3483" s="55"/>
      <c r="AB3483" s="56">
        <v>0</v>
      </c>
      <c r="AC3483" s="56"/>
    </row>
    <row r="3484" spans="1:32" ht="11.1" customHeight="1" x14ac:dyDescent="0.15">
      <c r="A3484" s="6" t="s">
        <v>642</v>
      </c>
      <c r="C3484" s="40" t="s">
        <v>695</v>
      </c>
      <c r="D3484" s="40"/>
      <c r="E3484" s="40"/>
      <c r="F3484" s="40"/>
      <c r="G3484" s="51">
        <v>3533331</v>
      </c>
      <c r="H3484" s="51"/>
      <c r="I3484" s="52" t="s">
        <v>682</v>
      </c>
      <c r="J3484" s="52"/>
      <c r="K3484" s="52"/>
      <c r="L3484" s="52"/>
      <c r="M3484" s="53" t="s">
        <v>688</v>
      </c>
      <c r="N3484" s="53"/>
      <c r="O3484" s="53"/>
      <c r="P3484" s="53" t="s">
        <v>598</v>
      </c>
      <c r="Q3484" s="53"/>
      <c r="R3484" s="53"/>
      <c r="S3484" s="54">
        <v>2.72</v>
      </c>
      <c r="T3484" s="54"/>
      <c r="V3484" s="5">
        <v>0</v>
      </c>
      <c r="W3484" s="4" t="s">
        <v>643</v>
      </c>
      <c r="X3484" s="55" t="s">
        <v>644</v>
      </c>
      <c r="Y3484" s="55"/>
      <c r="Z3484" s="55"/>
      <c r="AA3484" s="55"/>
      <c r="AB3484" s="56">
        <v>0</v>
      </c>
      <c r="AC3484" s="56"/>
    </row>
    <row r="3485" spans="1:32" ht="11.1" customHeight="1" x14ac:dyDescent="0.15">
      <c r="A3485" s="6" t="s">
        <v>642</v>
      </c>
      <c r="C3485" s="40" t="s">
        <v>695</v>
      </c>
      <c r="D3485" s="40"/>
      <c r="E3485" s="40"/>
      <c r="F3485" s="40"/>
      <c r="G3485" s="51">
        <v>3535983</v>
      </c>
      <c r="H3485" s="51"/>
      <c r="I3485" s="52" t="s">
        <v>697</v>
      </c>
      <c r="J3485" s="52"/>
      <c r="K3485" s="52"/>
      <c r="L3485" s="52"/>
      <c r="M3485" s="53" t="s">
        <v>688</v>
      </c>
      <c r="N3485" s="53"/>
      <c r="O3485" s="53"/>
      <c r="P3485" s="53" t="s">
        <v>658</v>
      </c>
      <c r="Q3485" s="53"/>
      <c r="R3485" s="53"/>
      <c r="S3485" s="54">
        <v>3.34</v>
      </c>
      <c r="T3485" s="54"/>
      <c r="V3485" s="5">
        <v>0</v>
      </c>
      <c r="W3485" s="4" t="s">
        <v>643</v>
      </c>
      <c r="X3485" s="55" t="s">
        <v>644</v>
      </c>
      <c r="Y3485" s="55"/>
      <c r="Z3485" s="55"/>
      <c r="AA3485" s="55"/>
      <c r="AB3485" s="56">
        <v>0</v>
      </c>
      <c r="AC3485" s="56"/>
    </row>
    <row r="3486" spans="1:32" ht="11.1" customHeight="1" x14ac:dyDescent="0.15">
      <c r="A3486" s="6" t="s">
        <v>642</v>
      </c>
      <c r="C3486" s="40" t="s">
        <v>695</v>
      </c>
      <c r="D3486" s="40"/>
      <c r="E3486" s="40"/>
      <c r="F3486" s="40"/>
      <c r="G3486" s="51">
        <v>3536034</v>
      </c>
      <c r="H3486" s="51"/>
      <c r="I3486" s="52" t="s">
        <v>697</v>
      </c>
      <c r="J3486" s="52"/>
      <c r="K3486" s="52"/>
      <c r="L3486" s="52"/>
      <c r="M3486" s="53" t="s">
        <v>688</v>
      </c>
      <c r="N3486" s="53"/>
      <c r="O3486" s="53"/>
      <c r="P3486" s="53" t="s">
        <v>598</v>
      </c>
      <c r="Q3486" s="53"/>
      <c r="R3486" s="53"/>
      <c r="S3486" s="54">
        <v>3.43</v>
      </c>
      <c r="T3486" s="54"/>
      <c r="V3486" s="5">
        <v>0</v>
      </c>
      <c r="W3486" s="4" t="s">
        <v>643</v>
      </c>
      <c r="X3486" s="55" t="s">
        <v>644</v>
      </c>
      <c r="Y3486" s="55"/>
      <c r="Z3486" s="55"/>
      <c r="AA3486" s="55"/>
      <c r="AB3486" s="56">
        <v>0</v>
      </c>
      <c r="AC3486" s="56"/>
    </row>
    <row r="3487" spans="1:32" ht="11.1" customHeight="1" x14ac:dyDescent="0.15">
      <c r="A3487" s="6" t="s">
        <v>642</v>
      </c>
      <c r="C3487" s="40" t="s">
        <v>695</v>
      </c>
      <c r="D3487" s="40"/>
      <c r="E3487" s="40"/>
      <c r="F3487" s="40"/>
      <c r="G3487" s="51">
        <v>3537756</v>
      </c>
      <c r="H3487" s="51"/>
      <c r="I3487" s="52" t="s">
        <v>698</v>
      </c>
      <c r="J3487" s="52"/>
      <c r="K3487" s="52"/>
      <c r="L3487" s="52"/>
      <c r="M3487" s="53" t="s">
        <v>688</v>
      </c>
      <c r="N3487" s="53"/>
      <c r="O3487" s="53"/>
      <c r="P3487" s="53" t="s">
        <v>658</v>
      </c>
      <c r="Q3487" s="53"/>
      <c r="R3487" s="53"/>
      <c r="S3487" s="54">
        <v>2.46</v>
      </c>
      <c r="T3487" s="54"/>
      <c r="V3487" s="5">
        <v>0</v>
      </c>
      <c r="W3487" s="4" t="s">
        <v>643</v>
      </c>
      <c r="X3487" s="55" t="s">
        <v>644</v>
      </c>
      <c r="Y3487" s="55"/>
      <c r="Z3487" s="55"/>
      <c r="AA3487" s="55"/>
      <c r="AB3487" s="56">
        <v>0</v>
      </c>
      <c r="AC3487" s="56"/>
    </row>
    <row r="3488" spans="1:32" ht="11.1" customHeight="1" x14ac:dyDescent="0.15">
      <c r="A3488" s="6" t="s">
        <v>642</v>
      </c>
      <c r="C3488" s="40" t="s">
        <v>695</v>
      </c>
      <c r="D3488" s="40"/>
      <c r="E3488" s="40"/>
      <c r="F3488" s="40"/>
      <c r="G3488" s="51">
        <v>3537768</v>
      </c>
      <c r="H3488" s="51"/>
      <c r="I3488" s="52" t="s">
        <v>698</v>
      </c>
      <c r="J3488" s="52"/>
      <c r="K3488" s="52"/>
      <c r="L3488" s="52"/>
      <c r="M3488" s="53" t="s">
        <v>688</v>
      </c>
      <c r="N3488" s="53"/>
      <c r="O3488" s="53"/>
      <c r="P3488" s="53" t="s">
        <v>699</v>
      </c>
      <c r="Q3488" s="53"/>
      <c r="R3488" s="53"/>
      <c r="S3488" s="54">
        <v>3.15</v>
      </c>
      <c r="T3488" s="54"/>
      <c r="V3488" s="5">
        <v>0</v>
      </c>
      <c r="W3488" s="4" t="s">
        <v>643</v>
      </c>
      <c r="X3488" s="55" t="s">
        <v>644</v>
      </c>
      <c r="Y3488" s="55"/>
      <c r="Z3488" s="55"/>
      <c r="AA3488" s="55"/>
      <c r="AB3488" s="56">
        <v>0</v>
      </c>
      <c r="AC3488" s="56"/>
    </row>
    <row r="3489" spans="1:29" ht="11.1" customHeight="1" x14ac:dyDescent="0.15">
      <c r="A3489" s="6" t="s">
        <v>642</v>
      </c>
      <c r="C3489" s="40" t="s">
        <v>695</v>
      </c>
      <c r="D3489" s="40"/>
      <c r="E3489" s="40"/>
      <c r="F3489" s="40"/>
      <c r="G3489" s="51">
        <v>3540001</v>
      </c>
      <c r="H3489" s="51"/>
      <c r="I3489" s="52" t="s">
        <v>700</v>
      </c>
      <c r="J3489" s="52"/>
      <c r="K3489" s="52"/>
      <c r="L3489" s="52"/>
      <c r="M3489" s="53" t="s">
        <v>688</v>
      </c>
      <c r="N3489" s="53"/>
      <c r="O3489" s="53"/>
      <c r="P3489" s="53" t="s">
        <v>658</v>
      </c>
      <c r="Q3489" s="53"/>
      <c r="R3489" s="53"/>
      <c r="S3489" s="54">
        <v>3.02</v>
      </c>
      <c r="T3489" s="54"/>
      <c r="V3489" s="5">
        <v>0</v>
      </c>
      <c r="W3489" s="4" t="s">
        <v>643</v>
      </c>
      <c r="X3489" s="55" t="s">
        <v>644</v>
      </c>
      <c r="Y3489" s="55"/>
      <c r="Z3489" s="55"/>
      <c r="AA3489" s="55"/>
      <c r="AB3489" s="56">
        <v>0</v>
      </c>
      <c r="AC3489" s="56"/>
    </row>
    <row r="3490" spans="1:29" ht="11.1" customHeight="1" x14ac:dyDescent="0.15">
      <c r="A3490" s="6" t="s">
        <v>642</v>
      </c>
      <c r="C3490" s="40" t="s">
        <v>695</v>
      </c>
      <c r="D3490" s="40"/>
      <c r="E3490" s="40"/>
      <c r="F3490" s="40"/>
      <c r="G3490" s="51">
        <v>3540009</v>
      </c>
      <c r="H3490" s="51"/>
      <c r="I3490" s="52" t="s">
        <v>700</v>
      </c>
      <c r="J3490" s="52"/>
      <c r="K3490" s="52"/>
      <c r="L3490" s="52"/>
      <c r="M3490" s="53" t="s">
        <v>688</v>
      </c>
      <c r="N3490" s="53"/>
      <c r="O3490" s="53"/>
      <c r="P3490" s="53" t="s">
        <v>699</v>
      </c>
      <c r="Q3490" s="53"/>
      <c r="R3490" s="53"/>
      <c r="S3490" s="54">
        <v>3.18</v>
      </c>
      <c r="T3490" s="54"/>
      <c r="V3490" s="5">
        <v>0</v>
      </c>
      <c r="W3490" s="4" t="s">
        <v>643</v>
      </c>
      <c r="X3490" s="55" t="s">
        <v>644</v>
      </c>
      <c r="Y3490" s="55"/>
      <c r="Z3490" s="55"/>
      <c r="AA3490" s="55"/>
      <c r="AB3490" s="56">
        <v>0</v>
      </c>
      <c r="AC3490" s="56"/>
    </row>
    <row r="3491" spans="1:29" ht="11.1" customHeight="1" x14ac:dyDescent="0.15">
      <c r="A3491" s="6" t="s">
        <v>642</v>
      </c>
      <c r="C3491" s="40" t="s">
        <v>695</v>
      </c>
      <c r="D3491" s="40"/>
      <c r="E3491" s="40"/>
      <c r="F3491" s="40"/>
      <c r="G3491" s="51">
        <v>3543182</v>
      </c>
      <c r="H3491" s="51"/>
      <c r="I3491" s="52" t="s">
        <v>701</v>
      </c>
      <c r="J3491" s="52"/>
      <c r="K3491" s="52"/>
      <c r="L3491" s="52"/>
      <c r="M3491" s="53" t="s">
        <v>688</v>
      </c>
      <c r="N3491" s="53"/>
      <c r="O3491" s="53"/>
      <c r="P3491" s="53" t="s">
        <v>699</v>
      </c>
      <c r="Q3491" s="53"/>
      <c r="R3491" s="53"/>
      <c r="S3491" s="54">
        <v>2.79</v>
      </c>
      <c r="T3491" s="54"/>
      <c r="V3491" s="5">
        <v>0</v>
      </c>
      <c r="W3491" s="4" t="s">
        <v>643</v>
      </c>
      <c r="X3491" s="55" t="s">
        <v>644</v>
      </c>
      <c r="Y3491" s="55"/>
      <c r="Z3491" s="55"/>
      <c r="AA3491" s="55"/>
      <c r="AB3491" s="56">
        <v>0</v>
      </c>
      <c r="AC3491" s="56"/>
    </row>
    <row r="3492" spans="1:29" ht="11.1" customHeight="1" x14ac:dyDescent="0.15">
      <c r="A3492" s="6" t="s">
        <v>642</v>
      </c>
      <c r="C3492" s="40" t="s">
        <v>695</v>
      </c>
      <c r="D3492" s="40"/>
      <c r="E3492" s="40"/>
      <c r="F3492" s="40"/>
      <c r="G3492" s="51">
        <v>3543185</v>
      </c>
      <c r="H3492" s="51"/>
      <c r="I3492" s="52" t="s">
        <v>701</v>
      </c>
      <c r="J3492" s="52"/>
      <c r="K3492" s="52"/>
      <c r="L3492" s="52"/>
      <c r="M3492" s="53" t="s">
        <v>688</v>
      </c>
      <c r="N3492" s="53"/>
      <c r="O3492" s="53"/>
      <c r="P3492" s="53" t="s">
        <v>658</v>
      </c>
      <c r="Q3492" s="53"/>
      <c r="R3492" s="53"/>
      <c r="S3492" s="54">
        <v>3.43</v>
      </c>
      <c r="T3492" s="54"/>
      <c r="V3492" s="5">
        <v>0</v>
      </c>
      <c r="W3492" s="4" t="s">
        <v>643</v>
      </c>
      <c r="X3492" s="55" t="s">
        <v>644</v>
      </c>
      <c r="Y3492" s="55"/>
      <c r="Z3492" s="55"/>
      <c r="AA3492" s="55"/>
      <c r="AB3492" s="56">
        <v>0</v>
      </c>
      <c r="AC3492" s="56"/>
    </row>
    <row r="3493" spans="1:29" ht="11.1" customHeight="1" x14ac:dyDescent="0.15">
      <c r="A3493" s="6" t="s">
        <v>642</v>
      </c>
      <c r="C3493" s="40" t="s">
        <v>695</v>
      </c>
      <c r="D3493" s="40"/>
      <c r="E3493" s="40"/>
      <c r="F3493" s="40"/>
      <c r="G3493" s="51">
        <v>3545846</v>
      </c>
      <c r="H3493" s="51"/>
      <c r="I3493" s="52" t="s">
        <v>702</v>
      </c>
      <c r="J3493" s="52"/>
      <c r="K3493" s="52"/>
      <c r="L3493" s="52"/>
      <c r="M3493" s="53" t="s">
        <v>688</v>
      </c>
      <c r="N3493" s="53"/>
      <c r="O3493" s="53"/>
      <c r="P3493" s="53" t="s">
        <v>658</v>
      </c>
      <c r="Q3493" s="53"/>
      <c r="R3493" s="53"/>
      <c r="S3493" s="54">
        <v>2.57</v>
      </c>
      <c r="T3493" s="54"/>
      <c r="V3493" s="5">
        <v>0</v>
      </c>
      <c r="W3493" s="4" t="s">
        <v>643</v>
      </c>
      <c r="X3493" s="55" t="s">
        <v>644</v>
      </c>
      <c r="Y3493" s="55"/>
      <c r="Z3493" s="55"/>
      <c r="AA3493" s="55"/>
      <c r="AB3493" s="56">
        <v>0</v>
      </c>
      <c r="AC3493" s="56"/>
    </row>
    <row r="3494" spans="1:29" ht="11.1" customHeight="1" x14ac:dyDescent="0.15">
      <c r="A3494" s="6" t="s">
        <v>642</v>
      </c>
      <c r="C3494" s="40" t="s">
        <v>695</v>
      </c>
      <c r="D3494" s="40"/>
      <c r="E3494" s="40"/>
      <c r="F3494" s="40"/>
      <c r="G3494" s="51">
        <v>3545964</v>
      </c>
      <c r="H3494" s="51"/>
      <c r="I3494" s="52" t="s">
        <v>702</v>
      </c>
      <c r="J3494" s="52"/>
      <c r="K3494" s="52"/>
      <c r="L3494" s="52"/>
      <c r="M3494" s="53" t="s">
        <v>688</v>
      </c>
      <c r="N3494" s="53"/>
      <c r="O3494" s="53"/>
      <c r="P3494" s="53" t="s">
        <v>699</v>
      </c>
      <c r="Q3494" s="53"/>
      <c r="R3494" s="53"/>
      <c r="S3494" s="54">
        <v>3.46</v>
      </c>
      <c r="T3494" s="54"/>
      <c r="V3494" s="5">
        <v>0</v>
      </c>
      <c r="W3494" s="4" t="s">
        <v>643</v>
      </c>
      <c r="X3494" s="55" t="s">
        <v>644</v>
      </c>
      <c r="Y3494" s="55"/>
      <c r="Z3494" s="55"/>
      <c r="AA3494" s="55"/>
      <c r="AB3494" s="56">
        <v>0</v>
      </c>
      <c r="AC3494" s="56"/>
    </row>
    <row r="3495" spans="1:29" ht="11.1" customHeight="1" x14ac:dyDescent="0.15">
      <c r="A3495" s="6" t="s">
        <v>642</v>
      </c>
      <c r="C3495" s="40" t="s">
        <v>695</v>
      </c>
      <c r="D3495" s="40"/>
      <c r="E3495" s="40"/>
      <c r="F3495" s="40"/>
      <c r="G3495" s="51">
        <v>3547684</v>
      </c>
      <c r="H3495" s="51"/>
      <c r="I3495" s="52" t="s">
        <v>703</v>
      </c>
      <c r="J3495" s="52"/>
      <c r="K3495" s="52"/>
      <c r="L3495" s="52"/>
      <c r="M3495" s="53" t="s">
        <v>688</v>
      </c>
      <c r="N3495" s="53"/>
      <c r="O3495" s="53"/>
      <c r="P3495" s="53" t="s">
        <v>696</v>
      </c>
      <c r="Q3495" s="53"/>
      <c r="R3495" s="53"/>
      <c r="S3495" s="54">
        <v>1.58</v>
      </c>
      <c r="T3495" s="54"/>
      <c r="V3495" s="5">
        <v>0</v>
      </c>
      <c r="W3495" s="4" t="s">
        <v>643</v>
      </c>
      <c r="X3495" s="55" t="s">
        <v>644</v>
      </c>
      <c r="Y3495" s="55"/>
      <c r="Z3495" s="55"/>
      <c r="AA3495" s="55"/>
      <c r="AB3495" s="56">
        <v>0</v>
      </c>
      <c r="AC3495" s="56"/>
    </row>
    <row r="3496" spans="1:29" ht="11.1" customHeight="1" x14ac:dyDescent="0.15">
      <c r="A3496" s="6" t="s">
        <v>642</v>
      </c>
      <c r="C3496" s="40" t="s">
        <v>695</v>
      </c>
      <c r="D3496" s="40"/>
      <c r="E3496" s="40"/>
      <c r="F3496" s="40"/>
      <c r="G3496" s="51">
        <v>3547739</v>
      </c>
      <c r="H3496" s="51"/>
      <c r="I3496" s="52" t="s">
        <v>703</v>
      </c>
      <c r="J3496" s="52"/>
      <c r="K3496" s="52"/>
      <c r="L3496" s="52"/>
      <c r="M3496" s="53" t="s">
        <v>688</v>
      </c>
      <c r="N3496" s="53"/>
      <c r="O3496" s="53"/>
      <c r="P3496" s="53" t="s">
        <v>658</v>
      </c>
      <c r="Q3496" s="53"/>
      <c r="R3496" s="53"/>
      <c r="S3496" s="54">
        <v>8.4600000000000009</v>
      </c>
      <c r="T3496" s="54"/>
      <c r="V3496" s="5">
        <v>0</v>
      </c>
      <c r="W3496" s="4" t="s">
        <v>643</v>
      </c>
      <c r="X3496" s="55" t="s">
        <v>644</v>
      </c>
      <c r="Y3496" s="55"/>
      <c r="Z3496" s="55"/>
      <c r="AA3496" s="55"/>
      <c r="AB3496" s="56">
        <v>0</v>
      </c>
      <c r="AC3496" s="56"/>
    </row>
    <row r="3497" spans="1:29" ht="11.1" customHeight="1" x14ac:dyDescent="0.15">
      <c r="A3497" s="6" t="s">
        <v>642</v>
      </c>
      <c r="C3497" s="40" t="s">
        <v>695</v>
      </c>
      <c r="D3497" s="40"/>
      <c r="E3497" s="40"/>
      <c r="F3497" s="40"/>
      <c r="G3497" s="51">
        <v>3550312</v>
      </c>
      <c r="H3497" s="51"/>
      <c r="I3497" s="52" t="s">
        <v>704</v>
      </c>
      <c r="J3497" s="52"/>
      <c r="K3497" s="52"/>
      <c r="L3497" s="52"/>
      <c r="M3497" s="53" t="s">
        <v>688</v>
      </c>
      <c r="N3497" s="53"/>
      <c r="O3497" s="53"/>
      <c r="P3497" s="53" t="s">
        <v>658</v>
      </c>
      <c r="Q3497" s="53"/>
      <c r="R3497" s="53"/>
      <c r="S3497" s="54">
        <v>3.73</v>
      </c>
      <c r="T3497" s="54"/>
      <c r="V3497" s="5">
        <v>0</v>
      </c>
      <c r="W3497" s="4" t="s">
        <v>643</v>
      </c>
      <c r="X3497" s="55" t="s">
        <v>644</v>
      </c>
      <c r="Y3497" s="55"/>
      <c r="Z3497" s="55"/>
      <c r="AA3497" s="55"/>
      <c r="AB3497" s="56">
        <v>0</v>
      </c>
      <c r="AC3497" s="56"/>
    </row>
    <row r="3498" spans="1:29" ht="11.1" customHeight="1" x14ac:dyDescent="0.15">
      <c r="A3498" s="6" t="s">
        <v>642</v>
      </c>
      <c r="C3498" s="40" t="s">
        <v>695</v>
      </c>
      <c r="D3498" s="40"/>
      <c r="E3498" s="40"/>
      <c r="F3498" s="40"/>
      <c r="G3498" s="51">
        <v>3550395</v>
      </c>
      <c r="H3498" s="51"/>
      <c r="I3498" s="52" t="s">
        <v>704</v>
      </c>
      <c r="J3498" s="52"/>
      <c r="K3498" s="52"/>
      <c r="L3498" s="52"/>
      <c r="M3498" s="53" t="s">
        <v>688</v>
      </c>
      <c r="N3498" s="53"/>
      <c r="O3498" s="53"/>
      <c r="P3498" s="53" t="s">
        <v>696</v>
      </c>
      <c r="Q3498" s="53"/>
      <c r="R3498" s="53"/>
      <c r="S3498" s="54">
        <v>4.6100000000000003</v>
      </c>
      <c r="T3498" s="54"/>
      <c r="V3498" s="5">
        <v>0</v>
      </c>
      <c r="W3498" s="4" t="s">
        <v>643</v>
      </c>
      <c r="X3498" s="55" t="s">
        <v>644</v>
      </c>
      <c r="Y3498" s="55"/>
      <c r="Z3498" s="55"/>
      <c r="AA3498" s="55"/>
      <c r="AB3498" s="56">
        <v>0</v>
      </c>
      <c r="AC3498" s="56"/>
    </row>
    <row r="3499" spans="1:29" ht="11.1" customHeight="1" x14ac:dyDescent="0.15">
      <c r="A3499" s="6" t="s">
        <v>642</v>
      </c>
      <c r="C3499" s="40" t="s">
        <v>695</v>
      </c>
      <c r="D3499" s="40"/>
      <c r="E3499" s="40"/>
      <c r="F3499" s="40"/>
      <c r="G3499" s="51">
        <v>3553312</v>
      </c>
      <c r="H3499" s="51"/>
      <c r="I3499" s="52" t="s">
        <v>705</v>
      </c>
      <c r="J3499" s="52"/>
      <c r="K3499" s="52"/>
      <c r="L3499" s="52"/>
      <c r="M3499" s="53" t="s">
        <v>688</v>
      </c>
      <c r="N3499" s="53"/>
      <c r="O3499" s="53"/>
      <c r="P3499" s="53" t="s">
        <v>658</v>
      </c>
      <c r="Q3499" s="53"/>
      <c r="R3499" s="53"/>
      <c r="S3499" s="54">
        <v>3.11</v>
      </c>
      <c r="T3499" s="54"/>
      <c r="V3499" s="5">
        <v>0</v>
      </c>
      <c r="W3499" s="4" t="s">
        <v>643</v>
      </c>
      <c r="X3499" s="55" t="s">
        <v>644</v>
      </c>
      <c r="Y3499" s="55"/>
      <c r="Z3499" s="55"/>
      <c r="AA3499" s="55"/>
      <c r="AB3499" s="56">
        <v>0</v>
      </c>
      <c r="AC3499" s="56"/>
    </row>
    <row r="3500" spans="1:29" ht="11.1" customHeight="1" x14ac:dyDescent="0.15">
      <c r="A3500" s="6" t="s">
        <v>642</v>
      </c>
      <c r="C3500" s="40" t="s">
        <v>695</v>
      </c>
      <c r="D3500" s="40"/>
      <c r="E3500" s="40"/>
      <c r="F3500" s="40"/>
      <c r="G3500" s="51">
        <v>3553413</v>
      </c>
      <c r="H3500" s="51"/>
      <c r="I3500" s="52" t="s">
        <v>705</v>
      </c>
      <c r="J3500" s="52"/>
      <c r="K3500" s="52"/>
      <c r="L3500" s="52"/>
      <c r="M3500" s="53" t="s">
        <v>688</v>
      </c>
      <c r="N3500" s="53"/>
      <c r="O3500" s="53"/>
      <c r="P3500" s="53" t="s">
        <v>696</v>
      </c>
      <c r="Q3500" s="53"/>
      <c r="R3500" s="53"/>
      <c r="S3500" s="54">
        <v>3.92</v>
      </c>
      <c r="T3500" s="54"/>
      <c r="V3500" s="5">
        <v>0</v>
      </c>
      <c r="W3500" s="4" t="s">
        <v>643</v>
      </c>
      <c r="X3500" s="55" t="s">
        <v>644</v>
      </c>
      <c r="Y3500" s="55"/>
      <c r="Z3500" s="55"/>
      <c r="AA3500" s="55"/>
      <c r="AB3500" s="56">
        <v>0</v>
      </c>
      <c r="AC3500" s="56"/>
    </row>
    <row r="3501" spans="1:29" ht="11.1" customHeight="1" x14ac:dyDescent="0.15">
      <c r="A3501" s="6" t="s">
        <v>642</v>
      </c>
      <c r="C3501" s="40" t="s">
        <v>695</v>
      </c>
      <c r="D3501" s="40"/>
      <c r="E3501" s="40"/>
      <c r="F3501" s="40"/>
      <c r="G3501" s="51">
        <v>3556404</v>
      </c>
      <c r="H3501" s="51"/>
      <c r="I3501" s="52" t="s">
        <v>706</v>
      </c>
      <c r="J3501" s="52"/>
      <c r="K3501" s="52"/>
      <c r="L3501" s="52"/>
      <c r="M3501" s="53" t="s">
        <v>688</v>
      </c>
      <c r="N3501" s="53"/>
      <c r="O3501" s="53"/>
      <c r="P3501" s="53" t="s">
        <v>658</v>
      </c>
      <c r="Q3501" s="53"/>
      <c r="R3501" s="53"/>
      <c r="S3501" s="54">
        <v>3.23</v>
      </c>
      <c r="T3501" s="54"/>
      <c r="V3501" s="5">
        <v>0</v>
      </c>
      <c r="W3501" s="4" t="s">
        <v>643</v>
      </c>
      <c r="X3501" s="55" t="s">
        <v>644</v>
      </c>
      <c r="Y3501" s="55"/>
      <c r="Z3501" s="55"/>
      <c r="AA3501" s="55"/>
      <c r="AB3501" s="56">
        <v>0</v>
      </c>
      <c r="AC3501" s="56"/>
    </row>
    <row r="3502" spans="1:29" ht="11.1" customHeight="1" x14ac:dyDescent="0.15">
      <c r="A3502" s="6" t="s">
        <v>642</v>
      </c>
      <c r="C3502" s="40" t="s">
        <v>695</v>
      </c>
      <c r="D3502" s="40"/>
      <c r="E3502" s="40"/>
      <c r="F3502" s="40"/>
      <c r="G3502" s="51">
        <v>3556443</v>
      </c>
      <c r="H3502" s="51"/>
      <c r="I3502" s="52" t="s">
        <v>706</v>
      </c>
      <c r="J3502" s="52"/>
      <c r="K3502" s="52"/>
      <c r="L3502" s="52"/>
      <c r="M3502" s="53" t="s">
        <v>688</v>
      </c>
      <c r="N3502" s="53"/>
      <c r="O3502" s="53"/>
      <c r="P3502" s="53" t="s">
        <v>696</v>
      </c>
      <c r="Q3502" s="53"/>
      <c r="R3502" s="53"/>
      <c r="S3502" s="54">
        <v>3.58</v>
      </c>
      <c r="T3502" s="54"/>
      <c r="V3502" s="5">
        <v>0</v>
      </c>
      <c r="W3502" s="4" t="s">
        <v>643</v>
      </c>
      <c r="X3502" s="55" t="s">
        <v>644</v>
      </c>
      <c r="Y3502" s="55"/>
      <c r="Z3502" s="55"/>
      <c r="AA3502" s="55"/>
      <c r="AB3502" s="56">
        <v>0</v>
      </c>
      <c r="AC3502" s="56"/>
    </row>
    <row r="3503" spans="1:29" ht="11.1" customHeight="1" x14ac:dyDescent="0.15">
      <c r="A3503" s="6" t="s">
        <v>642</v>
      </c>
      <c r="C3503" s="40" t="s">
        <v>695</v>
      </c>
      <c r="D3503" s="40"/>
      <c r="E3503" s="40"/>
      <c r="F3503" s="40"/>
      <c r="G3503" s="51">
        <v>3559979</v>
      </c>
      <c r="H3503" s="51"/>
      <c r="I3503" s="52" t="s">
        <v>707</v>
      </c>
      <c r="J3503" s="52"/>
      <c r="K3503" s="52"/>
      <c r="L3503" s="52"/>
      <c r="M3503" s="53" t="s">
        <v>688</v>
      </c>
      <c r="N3503" s="53"/>
      <c r="O3503" s="53"/>
      <c r="P3503" s="53" t="s">
        <v>658</v>
      </c>
      <c r="Q3503" s="53"/>
      <c r="R3503" s="53"/>
      <c r="S3503" s="54">
        <v>3.48</v>
      </c>
      <c r="T3503" s="54"/>
      <c r="V3503" s="5">
        <v>0</v>
      </c>
      <c r="W3503" s="4" t="s">
        <v>643</v>
      </c>
      <c r="X3503" s="55" t="s">
        <v>644</v>
      </c>
      <c r="Y3503" s="55"/>
      <c r="Z3503" s="55"/>
      <c r="AA3503" s="55"/>
      <c r="AB3503" s="56">
        <v>0</v>
      </c>
      <c r="AC3503" s="56"/>
    </row>
    <row r="3504" spans="1:29" ht="11.1" customHeight="1" x14ac:dyDescent="0.15">
      <c r="A3504" s="6" t="s">
        <v>642</v>
      </c>
      <c r="C3504" s="40" t="s">
        <v>695</v>
      </c>
      <c r="D3504" s="40"/>
      <c r="E3504" s="40"/>
      <c r="F3504" s="40"/>
      <c r="G3504" s="51">
        <v>3560000</v>
      </c>
      <c r="H3504" s="51"/>
      <c r="I3504" s="52" t="s">
        <v>707</v>
      </c>
      <c r="J3504" s="52"/>
      <c r="K3504" s="52"/>
      <c r="L3504" s="52"/>
      <c r="M3504" s="53" t="s">
        <v>688</v>
      </c>
      <c r="N3504" s="53"/>
      <c r="O3504" s="53"/>
      <c r="P3504" s="53" t="s">
        <v>696</v>
      </c>
      <c r="Q3504" s="53"/>
      <c r="R3504" s="53"/>
      <c r="S3504" s="54">
        <v>4.24</v>
      </c>
      <c r="T3504" s="54"/>
      <c r="V3504" s="5">
        <v>0</v>
      </c>
      <c r="W3504" s="4" t="s">
        <v>643</v>
      </c>
      <c r="X3504" s="55" t="s">
        <v>644</v>
      </c>
      <c r="Y3504" s="55"/>
      <c r="Z3504" s="55"/>
      <c r="AA3504" s="55"/>
      <c r="AB3504" s="56">
        <v>0</v>
      </c>
      <c r="AC3504" s="56"/>
    </row>
    <row r="3505" spans="1:31" ht="11.1" customHeight="1" x14ac:dyDescent="0.15">
      <c r="A3505" s="6" t="s">
        <v>642</v>
      </c>
      <c r="C3505" s="40" t="s">
        <v>695</v>
      </c>
      <c r="D3505" s="40"/>
      <c r="E3505" s="40"/>
      <c r="F3505" s="40"/>
      <c r="G3505" s="51">
        <v>3563835</v>
      </c>
      <c r="H3505" s="51"/>
      <c r="I3505" s="52" t="s">
        <v>708</v>
      </c>
      <c r="J3505" s="52"/>
      <c r="K3505" s="52"/>
      <c r="L3505" s="52"/>
      <c r="M3505" s="53" t="s">
        <v>688</v>
      </c>
      <c r="N3505" s="53"/>
      <c r="O3505" s="53"/>
      <c r="P3505" s="53" t="s">
        <v>658</v>
      </c>
      <c r="Q3505" s="53"/>
      <c r="R3505" s="53"/>
      <c r="S3505" s="54">
        <v>2.89</v>
      </c>
      <c r="T3505" s="54"/>
      <c r="V3505" s="5">
        <v>0</v>
      </c>
      <c r="W3505" s="4" t="s">
        <v>643</v>
      </c>
      <c r="X3505" s="55" t="s">
        <v>644</v>
      </c>
      <c r="Y3505" s="55"/>
      <c r="Z3505" s="55"/>
      <c r="AA3505" s="55"/>
      <c r="AB3505" s="56">
        <v>0</v>
      </c>
      <c r="AC3505" s="56"/>
    </row>
    <row r="3506" spans="1:31" ht="11.1" customHeight="1" x14ac:dyDescent="0.15">
      <c r="A3506" s="6" t="s">
        <v>642</v>
      </c>
      <c r="C3506" s="40" t="s">
        <v>695</v>
      </c>
      <c r="D3506" s="40"/>
      <c r="E3506" s="40"/>
      <c r="F3506" s="40"/>
      <c r="G3506" s="51">
        <v>3563919</v>
      </c>
      <c r="H3506" s="51"/>
      <c r="I3506" s="52" t="s">
        <v>708</v>
      </c>
      <c r="J3506" s="52"/>
      <c r="K3506" s="52"/>
      <c r="L3506" s="52"/>
      <c r="M3506" s="53" t="s">
        <v>688</v>
      </c>
      <c r="N3506" s="53"/>
      <c r="O3506" s="53"/>
      <c r="P3506" s="53" t="s">
        <v>696</v>
      </c>
      <c r="Q3506" s="53"/>
      <c r="R3506" s="53"/>
      <c r="S3506" s="54">
        <v>3.55</v>
      </c>
      <c r="T3506" s="54"/>
      <c r="V3506" s="5">
        <v>0</v>
      </c>
      <c r="W3506" s="4" t="s">
        <v>643</v>
      </c>
      <c r="X3506" s="55" t="s">
        <v>644</v>
      </c>
      <c r="Y3506" s="55"/>
      <c r="Z3506" s="55"/>
      <c r="AA3506" s="55"/>
      <c r="AB3506" s="56">
        <v>0</v>
      </c>
      <c r="AC3506" s="56"/>
    </row>
    <row r="3507" spans="1:31" ht="11.1" customHeight="1" x14ac:dyDescent="0.15">
      <c r="A3507" s="6" t="s">
        <v>642</v>
      </c>
      <c r="C3507" s="40" t="s">
        <v>695</v>
      </c>
      <c r="D3507" s="40"/>
      <c r="E3507" s="40"/>
      <c r="F3507" s="40"/>
      <c r="G3507" s="51">
        <v>3567351</v>
      </c>
      <c r="H3507" s="51"/>
      <c r="I3507" s="52" t="s">
        <v>709</v>
      </c>
      <c r="J3507" s="52"/>
      <c r="K3507" s="52"/>
      <c r="L3507" s="52"/>
      <c r="M3507" s="53" t="s">
        <v>688</v>
      </c>
      <c r="N3507" s="53"/>
      <c r="O3507" s="53"/>
      <c r="P3507" s="53" t="s">
        <v>658</v>
      </c>
      <c r="Q3507" s="53"/>
      <c r="R3507" s="53"/>
      <c r="S3507" s="54">
        <v>3.51</v>
      </c>
      <c r="T3507" s="54"/>
      <c r="V3507" s="5">
        <v>0</v>
      </c>
      <c r="W3507" s="4" t="s">
        <v>643</v>
      </c>
      <c r="X3507" s="55" t="s">
        <v>644</v>
      </c>
      <c r="Y3507" s="55"/>
      <c r="Z3507" s="55"/>
      <c r="AA3507" s="55"/>
      <c r="AB3507" s="56">
        <v>0</v>
      </c>
      <c r="AC3507" s="56"/>
    </row>
    <row r="3508" spans="1:31" ht="11.1" customHeight="1" x14ac:dyDescent="0.15">
      <c r="A3508" s="6" t="s">
        <v>642</v>
      </c>
      <c r="C3508" s="40" t="s">
        <v>695</v>
      </c>
      <c r="D3508" s="40"/>
      <c r="E3508" s="40"/>
      <c r="F3508" s="40"/>
      <c r="G3508" s="51">
        <v>3567442</v>
      </c>
      <c r="H3508" s="51"/>
      <c r="I3508" s="52" t="s">
        <v>709</v>
      </c>
      <c r="J3508" s="52"/>
      <c r="K3508" s="52"/>
      <c r="L3508" s="52"/>
      <c r="M3508" s="53" t="s">
        <v>688</v>
      </c>
      <c r="N3508" s="53"/>
      <c r="O3508" s="53"/>
      <c r="P3508" s="53" t="s">
        <v>696</v>
      </c>
      <c r="Q3508" s="53"/>
      <c r="R3508" s="53"/>
      <c r="S3508" s="54">
        <v>3.47</v>
      </c>
      <c r="T3508" s="54"/>
      <c r="V3508" s="5">
        <v>0</v>
      </c>
      <c r="W3508" s="4" t="s">
        <v>643</v>
      </c>
      <c r="X3508" s="55" t="s">
        <v>644</v>
      </c>
      <c r="Y3508" s="55"/>
      <c r="Z3508" s="55"/>
      <c r="AA3508" s="55"/>
      <c r="AB3508" s="56">
        <v>0</v>
      </c>
      <c r="AC3508" s="56"/>
    </row>
    <row r="3509" spans="1:31" ht="11.1" customHeight="1" x14ac:dyDescent="0.15">
      <c r="A3509" s="6" t="s">
        <v>642</v>
      </c>
      <c r="C3509" s="40" t="s">
        <v>695</v>
      </c>
      <c r="D3509" s="40"/>
      <c r="E3509" s="40"/>
      <c r="F3509" s="40"/>
      <c r="G3509" s="51">
        <v>3571273</v>
      </c>
      <c r="H3509" s="51"/>
      <c r="I3509" s="52" t="s">
        <v>710</v>
      </c>
      <c r="J3509" s="52"/>
      <c r="K3509" s="52"/>
      <c r="L3509" s="52"/>
      <c r="M3509" s="53" t="s">
        <v>688</v>
      </c>
      <c r="N3509" s="53"/>
      <c r="O3509" s="53"/>
      <c r="P3509" s="53" t="s">
        <v>646</v>
      </c>
      <c r="Q3509" s="53"/>
      <c r="R3509" s="53"/>
      <c r="S3509" s="54">
        <v>0.67</v>
      </c>
      <c r="T3509" s="54"/>
      <c r="V3509" s="5">
        <v>0</v>
      </c>
      <c r="W3509" s="4" t="s">
        <v>643</v>
      </c>
      <c r="X3509" s="55" t="s">
        <v>644</v>
      </c>
      <c r="Y3509" s="55"/>
      <c r="Z3509" s="55"/>
      <c r="AA3509" s="55"/>
      <c r="AB3509" s="56">
        <v>0</v>
      </c>
      <c r="AC3509" s="56"/>
    </row>
    <row r="3510" spans="1:31" ht="11.1" customHeight="1" x14ac:dyDescent="0.15">
      <c r="A3510" s="6" t="s">
        <v>642</v>
      </c>
      <c r="C3510" s="40" t="s">
        <v>695</v>
      </c>
      <c r="D3510" s="40"/>
      <c r="E3510" s="40"/>
      <c r="F3510" s="40"/>
      <c r="G3510" s="51">
        <v>3571274</v>
      </c>
      <c r="H3510" s="51"/>
      <c r="I3510" s="52" t="s">
        <v>710</v>
      </c>
      <c r="J3510" s="52"/>
      <c r="K3510" s="52"/>
      <c r="L3510" s="52"/>
      <c r="M3510" s="53" t="s">
        <v>688</v>
      </c>
      <c r="N3510" s="53"/>
      <c r="O3510" s="53"/>
      <c r="P3510" s="53" t="s">
        <v>696</v>
      </c>
      <c r="Q3510" s="53"/>
      <c r="R3510" s="53"/>
      <c r="S3510" s="54">
        <v>5.1100000000000003</v>
      </c>
      <c r="T3510" s="54"/>
      <c r="V3510" s="5">
        <v>0</v>
      </c>
      <c r="W3510" s="4" t="s">
        <v>643</v>
      </c>
      <c r="X3510" s="55" t="s">
        <v>644</v>
      </c>
      <c r="Y3510" s="55"/>
      <c r="Z3510" s="55"/>
      <c r="AA3510" s="55"/>
      <c r="AB3510" s="56">
        <v>0</v>
      </c>
      <c r="AC3510" s="56"/>
    </row>
    <row r="3511" spans="1:31" ht="8.65" customHeight="1" x14ac:dyDescent="0.15"/>
    <row r="3512" spans="1:31" ht="13.9" customHeight="1" x14ac:dyDescent="0.15">
      <c r="Q3512" s="37" t="s">
        <v>711</v>
      </c>
      <c r="R3512" s="37"/>
      <c r="S3512" s="37"/>
      <c r="AA3512" s="57" t="s">
        <v>712</v>
      </c>
      <c r="AB3512" s="57"/>
      <c r="AC3512" s="57"/>
      <c r="AD3512" s="57"/>
      <c r="AE3512" s="57"/>
    </row>
    <row r="3513" spans="1:31" ht="13.9" customHeight="1" x14ac:dyDescent="0.15">
      <c r="A3513" s="2" t="s">
        <v>648</v>
      </c>
      <c r="C3513" s="40" t="s">
        <v>649</v>
      </c>
      <c r="D3513" s="40"/>
      <c r="E3513" s="40"/>
      <c r="G3513" s="41" t="s">
        <v>650</v>
      </c>
      <c r="H3513" s="41"/>
      <c r="I3513" s="40" t="s">
        <v>651</v>
      </c>
      <c r="J3513" s="40"/>
      <c r="K3513" s="40"/>
      <c r="L3513" s="40"/>
      <c r="M3513" s="40" t="s">
        <v>652</v>
      </c>
      <c r="N3513" s="40"/>
      <c r="O3513" s="40"/>
      <c r="P3513" s="40" t="s">
        <v>653</v>
      </c>
      <c r="Q3513" s="40"/>
      <c r="R3513" s="40"/>
      <c r="S3513" s="42" t="s">
        <v>654</v>
      </c>
      <c r="T3513" s="42"/>
      <c r="V3513" s="3" t="s">
        <v>655</v>
      </c>
      <c r="Z3513" s="42" t="s">
        <v>656</v>
      </c>
      <c r="AA3513" s="42"/>
      <c r="AB3513" s="42" t="s">
        <v>657</v>
      </c>
      <c r="AC3513" s="42"/>
    </row>
    <row r="3514" spans="1:31" ht="0.75" customHeight="1" x14ac:dyDescent="0.15">
      <c r="A3514" s="43" t="s">
        <v>642</v>
      </c>
      <c r="B3514" s="1" t="s">
        <v>643</v>
      </c>
      <c r="C3514" s="44" t="s">
        <v>695</v>
      </c>
      <c r="D3514" s="44"/>
      <c r="E3514" s="44"/>
      <c r="F3514" s="44"/>
      <c r="G3514" s="45">
        <v>3571276</v>
      </c>
      <c r="H3514" s="45"/>
      <c r="I3514" s="46" t="s">
        <v>710</v>
      </c>
      <c r="J3514" s="46"/>
      <c r="K3514" s="46"/>
      <c r="L3514" s="46"/>
      <c r="M3514" s="47" t="s">
        <v>688</v>
      </c>
      <c r="N3514" s="47"/>
      <c r="O3514" s="47"/>
      <c r="P3514" s="47" t="s">
        <v>658</v>
      </c>
      <c r="Q3514" s="47"/>
      <c r="R3514" s="47"/>
      <c r="S3514" s="48">
        <v>0.11</v>
      </c>
      <c r="T3514" s="48"/>
      <c r="U3514" s="1" t="s">
        <v>643</v>
      </c>
      <c r="V3514" s="48">
        <v>0</v>
      </c>
      <c r="W3514" s="47" t="s">
        <v>643</v>
      </c>
      <c r="X3514" s="49" t="s">
        <v>644</v>
      </c>
      <c r="Y3514" s="49"/>
      <c r="Z3514" s="49"/>
      <c r="AA3514" s="49"/>
      <c r="AB3514" s="50">
        <v>0</v>
      </c>
      <c r="AC3514" s="50"/>
      <c r="AD3514" s="1" t="s">
        <v>643</v>
      </c>
    </row>
    <row r="3515" spans="1:31" ht="10.35" customHeight="1" x14ac:dyDescent="0.15">
      <c r="A3515" s="43"/>
      <c r="C3515" s="44"/>
      <c r="D3515" s="44"/>
      <c r="E3515" s="44"/>
      <c r="F3515" s="44"/>
      <c r="G3515" s="45"/>
      <c r="H3515" s="45"/>
      <c r="I3515" s="46"/>
      <c r="J3515" s="46"/>
      <c r="K3515" s="46"/>
      <c r="L3515" s="46"/>
      <c r="M3515" s="47"/>
      <c r="N3515" s="47"/>
      <c r="O3515" s="47"/>
      <c r="P3515" s="47"/>
      <c r="Q3515" s="47"/>
      <c r="R3515" s="47"/>
      <c r="S3515" s="48"/>
      <c r="T3515" s="48"/>
      <c r="V3515" s="48"/>
      <c r="W3515" s="47"/>
      <c r="X3515" s="49"/>
      <c r="Y3515" s="49"/>
      <c r="Z3515" s="49"/>
      <c r="AA3515" s="49"/>
      <c r="AB3515" s="50"/>
      <c r="AC3515" s="50"/>
    </row>
    <row r="3516" spans="1:31" ht="11.1" customHeight="1" x14ac:dyDescent="0.15">
      <c r="A3516" s="6" t="s">
        <v>642</v>
      </c>
      <c r="C3516" s="40" t="s">
        <v>695</v>
      </c>
      <c r="D3516" s="40"/>
      <c r="E3516" s="40"/>
      <c r="F3516" s="40"/>
      <c r="G3516" s="51">
        <v>3574842</v>
      </c>
      <c r="H3516" s="51"/>
      <c r="I3516" s="52" t="s">
        <v>713</v>
      </c>
      <c r="J3516" s="52"/>
      <c r="K3516" s="52"/>
      <c r="L3516" s="52"/>
      <c r="M3516" s="53" t="s">
        <v>688</v>
      </c>
      <c r="N3516" s="53"/>
      <c r="O3516" s="53"/>
      <c r="P3516" s="53" t="s">
        <v>658</v>
      </c>
      <c r="Q3516" s="53"/>
      <c r="R3516" s="53"/>
      <c r="S3516" s="54">
        <v>2.97</v>
      </c>
      <c r="T3516" s="54"/>
      <c r="V3516" s="5">
        <v>0</v>
      </c>
      <c r="W3516" s="4" t="s">
        <v>643</v>
      </c>
      <c r="X3516" s="55" t="s">
        <v>644</v>
      </c>
      <c r="Y3516" s="55"/>
      <c r="Z3516" s="55"/>
      <c r="AA3516" s="55"/>
      <c r="AB3516" s="56">
        <v>0</v>
      </c>
      <c r="AC3516" s="56"/>
    </row>
    <row r="3517" spans="1:31" ht="11.1" customHeight="1" x14ac:dyDescent="0.15">
      <c r="A3517" s="6" t="s">
        <v>642</v>
      </c>
      <c r="C3517" s="40" t="s">
        <v>695</v>
      </c>
      <c r="D3517" s="40"/>
      <c r="E3517" s="40"/>
      <c r="F3517" s="40"/>
      <c r="G3517" s="51">
        <v>3574968</v>
      </c>
      <c r="H3517" s="51"/>
      <c r="I3517" s="52" t="s">
        <v>713</v>
      </c>
      <c r="J3517" s="52"/>
      <c r="K3517" s="52"/>
      <c r="L3517" s="52"/>
      <c r="M3517" s="53" t="s">
        <v>688</v>
      </c>
      <c r="N3517" s="53"/>
      <c r="O3517" s="53"/>
      <c r="P3517" s="53" t="s">
        <v>696</v>
      </c>
      <c r="Q3517" s="53"/>
      <c r="R3517" s="53"/>
      <c r="S3517" s="54">
        <v>3.92</v>
      </c>
      <c r="T3517" s="54"/>
      <c r="V3517" s="5">
        <v>0</v>
      </c>
      <c r="W3517" s="4" t="s">
        <v>643</v>
      </c>
      <c r="X3517" s="55" t="s">
        <v>644</v>
      </c>
      <c r="Y3517" s="55"/>
      <c r="Z3517" s="55"/>
      <c r="AA3517" s="55"/>
      <c r="AB3517" s="56">
        <v>0</v>
      </c>
      <c r="AC3517" s="56"/>
    </row>
    <row r="3518" spans="1:31" ht="11.1" customHeight="1" x14ac:dyDescent="0.15">
      <c r="A3518" s="6" t="s">
        <v>642</v>
      </c>
      <c r="C3518" s="40" t="s">
        <v>695</v>
      </c>
      <c r="D3518" s="40"/>
      <c r="E3518" s="40"/>
      <c r="F3518" s="40"/>
      <c r="G3518" s="51">
        <v>3578706</v>
      </c>
      <c r="H3518" s="51"/>
      <c r="I3518" s="52" t="s">
        <v>714</v>
      </c>
      <c r="J3518" s="52"/>
      <c r="K3518" s="52"/>
      <c r="L3518" s="52"/>
      <c r="M3518" s="53" t="s">
        <v>688</v>
      </c>
      <c r="N3518" s="53"/>
      <c r="O3518" s="53"/>
      <c r="P3518" s="53" t="s">
        <v>658</v>
      </c>
      <c r="Q3518" s="53"/>
      <c r="R3518" s="53"/>
      <c r="S3518" s="54">
        <v>5.17</v>
      </c>
      <c r="T3518" s="54"/>
      <c r="V3518" s="5">
        <v>0</v>
      </c>
      <c r="W3518" s="4" t="s">
        <v>643</v>
      </c>
      <c r="X3518" s="55" t="s">
        <v>644</v>
      </c>
      <c r="Y3518" s="55"/>
      <c r="Z3518" s="55"/>
      <c r="AA3518" s="55"/>
      <c r="AB3518" s="56">
        <v>0</v>
      </c>
      <c r="AC3518" s="56"/>
    </row>
    <row r="3519" spans="1:31" ht="11.1" customHeight="1" x14ac:dyDescent="0.15">
      <c r="A3519" s="6" t="s">
        <v>642</v>
      </c>
      <c r="C3519" s="40" t="s">
        <v>695</v>
      </c>
      <c r="D3519" s="40"/>
      <c r="E3519" s="40"/>
      <c r="F3519" s="40"/>
      <c r="G3519" s="51">
        <v>3578707</v>
      </c>
      <c r="H3519" s="51"/>
      <c r="I3519" s="52" t="s">
        <v>714</v>
      </c>
      <c r="J3519" s="52"/>
      <c r="K3519" s="52"/>
      <c r="L3519" s="52"/>
      <c r="M3519" s="53" t="s">
        <v>688</v>
      </c>
      <c r="N3519" s="53"/>
      <c r="O3519" s="53"/>
      <c r="P3519" s="53" t="s">
        <v>692</v>
      </c>
      <c r="Q3519" s="53"/>
      <c r="R3519" s="53"/>
      <c r="S3519" s="54">
        <v>2.1</v>
      </c>
      <c r="T3519" s="54"/>
      <c r="V3519" s="5">
        <v>0</v>
      </c>
      <c r="W3519" s="4" t="s">
        <v>643</v>
      </c>
      <c r="X3519" s="55" t="s">
        <v>644</v>
      </c>
      <c r="Y3519" s="55"/>
      <c r="Z3519" s="55"/>
      <c r="AA3519" s="55"/>
      <c r="AB3519" s="56">
        <v>0</v>
      </c>
      <c r="AC3519" s="56"/>
    </row>
    <row r="3520" spans="1:31" ht="11.1" customHeight="1" x14ac:dyDescent="0.15">
      <c r="A3520" s="6" t="s">
        <v>642</v>
      </c>
      <c r="C3520" s="40" t="s">
        <v>695</v>
      </c>
      <c r="D3520" s="40"/>
      <c r="E3520" s="40"/>
      <c r="F3520" s="40"/>
      <c r="G3520" s="51">
        <v>3582406</v>
      </c>
      <c r="H3520" s="51"/>
      <c r="I3520" s="52" t="s">
        <v>715</v>
      </c>
      <c r="J3520" s="52"/>
      <c r="K3520" s="52"/>
      <c r="L3520" s="52"/>
      <c r="M3520" s="53" t="s">
        <v>688</v>
      </c>
      <c r="N3520" s="53"/>
      <c r="O3520" s="53"/>
      <c r="P3520" s="53" t="s">
        <v>658</v>
      </c>
      <c r="Q3520" s="53"/>
      <c r="R3520" s="53"/>
      <c r="S3520" s="54">
        <v>2.95</v>
      </c>
      <c r="T3520" s="54"/>
      <c r="V3520" s="5">
        <v>0</v>
      </c>
      <c r="W3520" s="4" t="s">
        <v>643</v>
      </c>
      <c r="X3520" s="55" t="s">
        <v>644</v>
      </c>
      <c r="Y3520" s="55"/>
      <c r="Z3520" s="55"/>
      <c r="AA3520" s="55"/>
      <c r="AB3520" s="56">
        <v>0</v>
      </c>
      <c r="AC3520" s="56"/>
    </row>
    <row r="3521" spans="1:29" ht="11.1" customHeight="1" x14ac:dyDescent="0.15">
      <c r="A3521" s="6" t="s">
        <v>642</v>
      </c>
      <c r="C3521" s="40" t="s">
        <v>695</v>
      </c>
      <c r="D3521" s="40"/>
      <c r="E3521" s="40"/>
      <c r="F3521" s="40"/>
      <c r="G3521" s="51">
        <v>3582440</v>
      </c>
      <c r="H3521" s="51"/>
      <c r="I3521" s="52" t="s">
        <v>715</v>
      </c>
      <c r="J3521" s="52"/>
      <c r="K3521" s="52"/>
      <c r="L3521" s="52"/>
      <c r="M3521" s="53" t="s">
        <v>688</v>
      </c>
      <c r="N3521" s="53"/>
      <c r="O3521" s="53"/>
      <c r="P3521" s="53" t="s">
        <v>696</v>
      </c>
      <c r="Q3521" s="53"/>
      <c r="R3521" s="53"/>
      <c r="S3521" s="54">
        <v>3.65</v>
      </c>
      <c r="T3521" s="54"/>
      <c r="V3521" s="5">
        <v>0</v>
      </c>
      <c r="W3521" s="4" t="s">
        <v>643</v>
      </c>
      <c r="X3521" s="55" t="s">
        <v>644</v>
      </c>
      <c r="Y3521" s="55"/>
      <c r="Z3521" s="55"/>
      <c r="AA3521" s="55"/>
      <c r="AB3521" s="56">
        <v>0</v>
      </c>
      <c r="AC3521" s="56"/>
    </row>
    <row r="3522" spans="1:29" ht="11.1" customHeight="1" x14ac:dyDescent="0.15">
      <c r="A3522" s="6" t="s">
        <v>642</v>
      </c>
      <c r="C3522" s="40" t="s">
        <v>695</v>
      </c>
      <c r="D3522" s="40"/>
      <c r="E3522" s="40"/>
      <c r="F3522" s="40"/>
      <c r="G3522" s="51">
        <v>3585727</v>
      </c>
      <c r="H3522" s="51"/>
      <c r="I3522" s="52" t="s">
        <v>716</v>
      </c>
      <c r="J3522" s="52"/>
      <c r="K3522" s="52"/>
      <c r="L3522" s="52"/>
      <c r="M3522" s="53" t="s">
        <v>688</v>
      </c>
      <c r="N3522" s="53"/>
      <c r="O3522" s="53"/>
      <c r="P3522" s="53" t="s">
        <v>658</v>
      </c>
      <c r="Q3522" s="53"/>
      <c r="R3522" s="53"/>
      <c r="S3522" s="54">
        <v>3</v>
      </c>
      <c r="T3522" s="54"/>
      <c r="V3522" s="5">
        <v>0</v>
      </c>
      <c r="W3522" s="4" t="s">
        <v>643</v>
      </c>
      <c r="X3522" s="55" t="s">
        <v>644</v>
      </c>
      <c r="Y3522" s="55"/>
      <c r="Z3522" s="55"/>
      <c r="AA3522" s="55"/>
      <c r="AB3522" s="56">
        <v>0</v>
      </c>
      <c r="AC3522" s="56"/>
    </row>
    <row r="3523" spans="1:29" ht="11.1" customHeight="1" x14ac:dyDescent="0.15">
      <c r="A3523" s="6" t="s">
        <v>642</v>
      </c>
      <c r="C3523" s="40" t="s">
        <v>695</v>
      </c>
      <c r="D3523" s="40"/>
      <c r="E3523" s="40"/>
      <c r="F3523" s="40"/>
      <c r="G3523" s="51">
        <v>3585766</v>
      </c>
      <c r="H3523" s="51"/>
      <c r="I3523" s="52" t="s">
        <v>716</v>
      </c>
      <c r="J3523" s="52"/>
      <c r="K3523" s="52"/>
      <c r="L3523" s="52"/>
      <c r="M3523" s="53" t="s">
        <v>688</v>
      </c>
      <c r="N3523" s="53"/>
      <c r="O3523" s="53"/>
      <c r="P3523" s="53" t="s">
        <v>696</v>
      </c>
      <c r="Q3523" s="53"/>
      <c r="R3523" s="53"/>
      <c r="S3523" s="54">
        <v>3.97</v>
      </c>
      <c r="T3523" s="54"/>
      <c r="V3523" s="5">
        <v>0</v>
      </c>
      <c r="W3523" s="4" t="s">
        <v>643</v>
      </c>
      <c r="X3523" s="55" t="s">
        <v>644</v>
      </c>
      <c r="Y3523" s="55"/>
      <c r="Z3523" s="55"/>
      <c r="AA3523" s="55"/>
      <c r="AB3523" s="56">
        <v>0</v>
      </c>
      <c r="AC3523" s="56"/>
    </row>
    <row r="3524" spans="1:29" ht="11.1" customHeight="1" x14ac:dyDescent="0.15">
      <c r="A3524" s="6" t="s">
        <v>642</v>
      </c>
      <c r="C3524" s="40" t="s">
        <v>695</v>
      </c>
      <c r="D3524" s="40"/>
      <c r="E3524" s="40"/>
      <c r="F3524" s="40"/>
      <c r="G3524" s="51">
        <v>3589472</v>
      </c>
      <c r="H3524" s="51"/>
      <c r="I3524" s="52" t="s">
        <v>717</v>
      </c>
      <c r="J3524" s="52"/>
      <c r="K3524" s="52"/>
      <c r="L3524" s="52"/>
      <c r="M3524" s="53" t="s">
        <v>688</v>
      </c>
      <c r="N3524" s="53"/>
      <c r="O3524" s="53"/>
      <c r="P3524" s="53" t="s">
        <v>658</v>
      </c>
      <c r="Q3524" s="53"/>
      <c r="R3524" s="53"/>
      <c r="S3524" s="54">
        <v>3.06</v>
      </c>
      <c r="T3524" s="54"/>
      <c r="V3524" s="5">
        <v>0</v>
      </c>
      <c r="W3524" s="4" t="s">
        <v>643</v>
      </c>
      <c r="X3524" s="55" t="s">
        <v>644</v>
      </c>
      <c r="Y3524" s="55"/>
      <c r="Z3524" s="55"/>
      <c r="AA3524" s="55"/>
      <c r="AB3524" s="56">
        <v>0</v>
      </c>
      <c r="AC3524" s="56"/>
    </row>
    <row r="3525" spans="1:29" ht="11.1" customHeight="1" x14ac:dyDescent="0.15">
      <c r="A3525" s="6" t="s">
        <v>642</v>
      </c>
      <c r="C3525" s="40" t="s">
        <v>695</v>
      </c>
      <c r="D3525" s="40"/>
      <c r="E3525" s="40"/>
      <c r="F3525" s="40"/>
      <c r="G3525" s="51">
        <v>3589521</v>
      </c>
      <c r="H3525" s="51"/>
      <c r="I3525" s="52" t="s">
        <v>717</v>
      </c>
      <c r="J3525" s="52"/>
      <c r="K3525" s="52"/>
      <c r="L3525" s="52"/>
      <c r="M3525" s="53" t="s">
        <v>688</v>
      </c>
      <c r="N3525" s="53"/>
      <c r="O3525" s="53"/>
      <c r="P3525" s="53" t="s">
        <v>696</v>
      </c>
      <c r="Q3525" s="53"/>
      <c r="R3525" s="53"/>
      <c r="S3525" s="54">
        <v>3.14</v>
      </c>
      <c r="T3525" s="54"/>
      <c r="V3525" s="5">
        <v>0</v>
      </c>
      <c r="W3525" s="4" t="s">
        <v>643</v>
      </c>
      <c r="X3525" s="55" t="s">
        <v>644</v>
      </c>
      <c r="Y3525" s="55"/>
      <c r="Z3525" s="55"/>
      <c r="AA3525" s="55"/>
      <c r="AB3525" s="56">
        <v>0</v>
      </c>
      <c r="AC3525" s="56"/>
    </row>
    <row r="3526" spans="1:29" ht="11.1" customHeight="1" x14ac:dyDescent="0.15">
      <c r="A3526" s="6" t="s">
        <v>642</v>
      </c>
      <c r="C3526" s="40" t="s">
        <v>695</v>
      </c>
      <c r="D3526" s="40"/>
      <c r="E3526" s="40"/>
      <c r="F3526" s="40"/>
      <c r="G3526" s="51">
        <v>3593131</v>
      </c>
      <c r="H3526" s="51"/>
      <c r="I3526" s="52" t="s">
        <v>718</v>
      </c>
      <c r="J3526" s="52"/>
      <c r="K3526" s="52"/>
      <c r="L3526" s="52"/>
      <c r="M3526" s="53" t="s">
        <v>688</v>
      </c>
      <c r="N3526" s="53"/>
      <c r="O3526" s="53"/>
      <c r="P3526" s="53" t="s">
        <v>658</v>
      </c>
      <c r="Q3526" s="53"/>
      <c r="R3526" s="53"/>
      <c r="S3526" s="54">
        <v>3.01</v>
      </c>
      <c r="T3526" s="54"/>
      <c r="V3526" s="5">
        <v>0</v>
      </c>
      <c r="W3526" s="4" t="s">
        <v>643</v>
      </c>
      <c r="X3526" s="55" t="s">
        <v>644</v>
      </c>
      <c r="Y3526" s="55"/>
      <c r="Z3526" s="55"/>
      <c r="AA3526" s="55"/>
      <c r="AB3526" s="56">
        <v>0</v>
      </c>
      <c r="AC3526" s="56"/>
    </row>
    <row r="3527" spans="1:29" ht="11.1" customHeight="1" x14ac:dyDescent="0.15">
      <c r="A3527" s="6" t="s">
        <v>642</v>
      </c>
      <c r="C3527" s="40" t="s">
        <v>695</v>
      </c>
      <c r="D3527" s="40"/>
      <c r="E3527" s="40"/>
      <c r="F3527" s="40"/>
      <c r="G3527" s="51">
        <v>3593252</v>
      </c>
      <c r="H3527" s="51"/>
      <c r="I3527" s="52" t="s">
        <v>718</v>
      </c>
      <c r="J3527" s="52"/>
      <c r="K3527" s="52"/>
      <c r="L3527" s="52"/>
      <c r="M3527" s="53" t="s">
        <v>688</v>
      </c>
      <c r="N3527" s="53"/>
      <c r="O3527" s="53"/>
      <c r="P3527" s="53" t="s">
        <v>696</v>
      </c>
      <c r="Q3527" s="53"/>
      <c r="R3527" s="53"/>
      <c r="S3527" s="54">
        <v>4.3499999999999996</v>
      </c>
      <c r="T3527" s="54"/>
      <c r="V3527" s="5">
        <v>0</v>
      </c>
      <c r="W3527" s="4" t="s">
        <v>643</v>
      </c>
      <c r="X3527" s="55" t="s">
        <v>644</v>
      </c>
      <c r="Y3527" s="55"/>
      <c r="Z3527" s="55"/>
      <c r="AA3527" s="55"/>
      <c r="AB3527" s="56">
        <v>0</v>
      </c>
      <c r="AC3527" s="56"/>
    </row>
    <row r="3528" spans="1:29" ht="11.1" customHeight="1" x14ac:dyDescent="0.15">
      <c r="A3528" s="6" t="s">
        <v>642</v>
      </c>
      <c r="C3528" s="40" t="s">
        <v>695</v>
      </c>
      <c r="D3528" s="40"/>
      <c r="E3528" s="40"/>
      <c r="F3528" s="40"/>
      <c r="G3528" s="51">
        <v>3596863</v>
      </c>
      <c r="H3528" s="51"/>
      <c r="I3528" s="52" t="s">
        <v>719</v>
      </c>
      <c r="J3528" s="52"/>
      <c r="K3528" s="52"/>
      <c r="L3528" s="52"/>
      <c r="M3528" s="53" t="s">
        <v>688</v>
      </c>
      <c r="N3528" s="53"/>
      <c r="O3528" s="53"/>
      <c r="P3528" s="53" t="s">
        <v>658</v>
      </c>
      <c r="Q3528" s="53"/>
      <c r="R3528" s="53"/>
      <c r="S3528" s="54">
        <v>3.57</v>
      </c>
      <c r="T3528" s="54"/>
      <c r="V3528" s="5">
        <v>0</v>
      </c>
      <c r="W3528" s="4" t="s">
        <v>643</v>
      </c>
      <c r="X3528" s="55" t="s">
        <v>644</v>
      </c>
      <c r="Y3528" s="55"/>
      <c r="Z3528" s="55"/>
      <c r="AA3528" s="55"/>
      <c r="AB3528" s="56">
        <v>0</v>
      </c>
      <c r="AC3528" s="56"/>
    </row>
    <row r="3529" spans="1:29" ht="11.1" customHeight="1" x14ac:dyDescent="0.15">
      <c r="A3529" s="6" t="s">
        <v>642</v>
      </c>
      <c r="C3529" s="40" t="s">
        <v>695</v>
      </c>
      <c r="D3529" s="40"/>
      <c r="E3529" s="40"/>
      <c r="F3529" s="40"/>
      <c r="G3529" s="51">
        <v>3596941</v>
      </c>
      <c r="H3529" s="51"/>
      <c r="I3529" s="52" t="s">
        <v>719</v>
      </c>
      <c r="J3529" s="52"/>
      <c r="K3529" s="52"/>
      <c r="L3529" s="52"/>
      <c r="M3529" s="53" t="s">
        <v>688</v>
      </c>
      <c r="N3529" s="53"/>
      <c r="O3529" s="53"/>
      <c r="P3529" s="53" t="s">
        <v>696</v>
      </c>
      <c r="Q3529" s="53"/>
      <c r="R3529" s="53"/>
      <c r="S3529" s="54">
        <v>4.08</v>
      </c>
      <c r="T3529" s="54"/>
      <c r="V3529" s="5">
        <v>0</v>
      </c>
      <c r="W3529" s="4" t="s">
        <v>643</v>
      </c>
      <c r="X3529" s="55" t="s">
        <v>644</v>
      </c>
      <c r="Y3529" s="55"/>
      <c r="Z3529" s="55"/>
      <c r="AA3529" s="55"/>
      <c r="AB3529" s="56">
        <v>0</v>
      </c>
      <c r="AC3529" s="56"/>
    </row>
    <row r="3530" spans="1:29" ht="11.1" customHeight="1" x14ac:dyDescent="0.15">
      <c r="A3530" s="6" t="s">
        <v>642</v>
      </c>
      <c r="C3530" s="40" t="s">
        <v>695</v>
      </c>
      <c r="D3530" s="40"/>
      <c r="E3530" s="40"/>
      <c r="F3530" s="40"/>
      <c r="G3530" s="51">
        <v>3600776</v>
      </c>
      <c r="H3530" s="51"/>
      <c r="I3530" s="52" t="s">
        <v>720</v>
      </c>
      <c r="J3530" s="52"/>
      <c r="K3530" s="52"/>
      <c r="L3530" s="52"/>
      <c r="M3530" s="53" t="s">
        <v>688</v>
      </c>
      <c r="N3530" s="53"/>
      <c r="O3530" s="53"/>
      <c r="P3530" s="53" t="s">
        <v>658</v>
      </c>
      <c r="Q3530" s="53"/>
      <c r="R3530" s="53"/>
      <c r="S3530" s="54">
        <v>4.17</v>
      </c>
      <c r="T3530" s="54"/>
      <c r="V3530" s="5">
        <v>0</v>
      </c>
      <c r="W3530" s="4" t="s">
        <v>643</v>
      </c>
      <c r="X3530" s="55" t="s">
        <v>644</v>
      </c>
      <c r="Y3530" s="55"/>
      <c r="Z3530" s="55"/>
      <c r="AA3530" s="55"/>
      <c r="AB3530" s="56">
        <v>0</v>
      </c>
      <c r="AC3530" s="56"/>
    </row>
    <row r="3531" spans="1:29" ht="11.1" customHeight="1" x14ac:dyDescent="0.15">
      <c r="A3531" s="6" t="s">
        <v>642</v>
      </c>
      <c r="C3531" s="40" t="s">
        <v>695</v>
      </c>
      <c r="D3531" s="40"/>
      <c r="E3531" s="40"/>
      <c r="F3531" s="40"/>
      <c r="G3531" s="51">
        <v>3600788</v>
      </c>
      <c r="H3531" s="51"/>
      <c r="I3531" s="52" t="s">
        <v>720</v>
      </c>
      <c r="J3531" s="52"/>
      <c r="K3531" s="52"/>
      <c r="L3531" s="52"/>
      <c r="M3531" s="53" t="s">
        <v>688</v>
      </c>
      <c r="N3531" s="53"/>
      <c r="O3531" s="53"/>
      <c r="P3531" s="53" t="s">
        <v>696</v>
      </c>
      <c r="Q3531" s="53"/>
      <c r="R3531" s="53"/>
      <c r="S3531" s="54">
        <v>3.38</v>
      </c>
      <c r="T3531" s="54"/>
      <c r="V3531" s="5">
        <v>0</v>
      </c>
      <c r="W3531" s="4" t="s">
        <v>643</v>
      </c>
      <c r="X3531" s="55" t="s">
        <v>644</v>
      </c>
      <c r="Y3531" s="55"/>
      <c r="Z3531" s="55"/>
      <c r="AA3531" s="55"/>
      <c r="AB3531" s="56">
        <v>0</v>
      </c>
      <c r="AC3531" s="56"/>
    </row>
    <row r="3532" spans="1:29" ht="11.1" customHeight="1" x14ac:dyDescent="0.15">
      <c r="A3532" s="6" t="s">
        <v>642</v>
      </c>
      <c r="C3532" s="40" t="s">
        <v>695</v>
      </c>
      <c r="D3532" s="40"/>
      <c r="E3532" s="40"/>
      <c r="F3532" s="40"/>
      <c r="G3532" s="51">
        <v>3604283</v>
      </c>
      <c r="H3532" s="51"/>
      <c r="I3532" s="52" t="s">
        <v>721</v>
      </c>
      <c r="J3532" s="52"/>
      <c r="K3532" s="52"/>
      <c r="L3532" s="52"/>
      <c r="M3532" s="53" t="s">
        <v>688</v>
      </c>
      <c r="N3532" s="53"/>
      <c r="O3532" s="53"/>
      <c r="P3532" s="53" t="s">
        <v>658</v>
      </c>
      <c r="Q3532" s="53"/>
      <c r="R3532" s="53"/>
      <c r="S3532" s="54">
        <v>5.46</v>
      </c>
      <c r="T3532" s="54"/>
      <c r="V3532" s="5">
        <v>0</v>
      </c>
      <c r="W3532" s="4" t="s">
        <v>643</v>
      </c>
      <c r="X3532" s="55" t="s">
        <v>644</v>
      </c>
      <c r="Y3532" s="55"/>
      <c r="Z3532" s="55"/>
      <c r="AA3532" s="55"/>
      <c r="AB3532" s="56">
        <v>0</v>
      </c>
      <c r="AC3532" s="56"/>
    </row>
    <row r="3533" spans="1:29" ht="11.1" customHeight="1" x14ac:dyDescent="0.15">
      <c r="A3533" s="6" t="s">
        <v>642</v>
      </c>
      <c r="C3533" s="40" t="s">
        <v>695</v>
      </c>
      <c r="D3533" s="40"/>
      <c r="E3533" s="40"/>
      <c r="F3533" s="40"/>
      <c r="G3533" s="51">
        <v>3604329</v>
      </c>
      <c r="H3533" s="51"/>
      <c r="I3533" s="52" t="s">
        <v>721</v>
      </c>
      <c r="J3533" s="52"/>
      <c r="K3533" s="52"/>
      <c r="L3533" s="52"/>
      <c r="M3533" s="53" t="s">
        <v>688</v>
      </c>
      <c r="N3533" s="53"/>
      <c r="O3533" s="53"/>
      <c r="P3533" s="53" t="s">
        <v>696</v>
      </c>
      <c r="Q3533" s="53"/>
      <c r="R3533" s="53"/>
      <c r="S3533" s="54">
        <v>3.96</v>
      </c>
      <c r="T3533" s="54"/>
      <c r="V3533" s="5">
        <v>0</v>
      </c>
      <c r="W3533" s="4" t="s">
        <v>643</v>
      </c>
      <c r="X3533" s="55" t="s">
        <v>644</v>
      </c>
      <c r="Y3533" s="55"/>
      <c r="Z3533" s="55"/>
      <c r="AA3533" s="55"/>
      <c r="AB3533" s="56">
        <v>0</v>
      </c>
      <c r="AC3533" s="56"/>
    </row>
    <row r="3534" spans="1:29" ht="11.1" customHeight="1" x14ac:dyDescent="0.15">
      <c r="A3534" s="6" t="s">
        <v>642</v>
      </c>
      <c r="C3534" s="40" t="s">
        <v>695</v>
      </c>
      <c r="D3534" s="40"/>
      <c r="E3534" s="40"/>
      <c r="F3534" s="40"/>
      <c r="G3534" s="51">
        <v>3608337</v>
      </c>
      <c r="H3534" s="51"/>
      <c r="I3534" s="52" t="s">
        <v>722</v>
      </c>
      <c r="J3534" s="52"/>
      <c r="K3534" s="52"/>
      <c r="L3534" s="52"/>
      <c r="M3534" s="53" t="s">
        <v>688</v>
      </c>
      <c r="N3534" s="53"/>
      <c r="O3534" s="53"/>
      <c r="P3534" s="53" t="s">
        <v>658</v>
      </c>
      <c r="Q3534" s="53"/>
      <c r="R3534" s="53"/>
      <c r="S3534" s="54">
        <v>3.25</v>
      </c>
      <c r="T3534" s="54"/>
      <c r="V3534" s="5">
        <v>0</v>
      </c>
      <c r="W3534" s="4" t="s">
        <v>643</v>
      </c>
      <c r="X3534" s="55" t="s">
        <v>644</v>
      </c>
      <c r="Y3534" s="55"/>
      <c r="Z3534" s="55"/>
      <c r="AA3534" s="55"/>
      <c r="AB3534" s="56">
        <v>0</v>
      </c>
      <c r="AC3534" s="56"/>
    </row>
    <row r="3535" spans="1:29" ht="11.1" customHeight="1" x14ac:dyDescent="0.15">
      <c r="A3535" s="6" t="s">
        <v>642</v>
      </c>
      <c r="C3535" s="40" t="s">
        <v>695</v>
      </c>
      <c r="D3535" s="40"/>
      <c r="E3535" s="40"/>
      <c r="F3535" s="40"/>
      <c r="G3535" s="51">
        <v>3608417</v>
      </c>
      <c r="H3535" s="51"/>
      <c r="I3535" s="52" t="s">
        <v>722</v>
      </c>
      <c r="J3535" s="52"/>
      <c r="K3535" s="52"/>
      <c r="L3535" s="52"/>
      <c r="M3535" s="53" t="s">
        <v>688</v>
      </c>
      <c r="N3535" s="53"/>
      <c r="O3535" s="53"/>
      <c r="P3535" s="53" t="s">
        <v>696</v>
      </c>
      <c r="Q3535" s="53"/>
      <c r="R3535" s="53"/>
      <c r="S3535" s="54">
        <v>3.95</v>
      </c>
      <c r="T3535" s="54"/>
      <c r="V3535" s="5">
        <v>0</v>
      </c>
      <c r="W3535" s="4" t="s">
        <v>643</v>
      </c>
      <c r="X3535" s="55" t="s">
        <v>644</v>
      </c>
      <c r="Y3535" s="55"/>
      <c r="Z3535" s="55"/>
      <c r="AA3535" s="55"/>
      <c r="AB3535" s="56">
        <v>0</v>
      </c>
      <c r="AC3535" s="56"/>
    </row>
    <row r="3536" spans="1:29" ht="11.1" customHeight="1" x14ac:dyDescent="0.15">
      <c r="A3536" s="6" t="s">
        <v>642</v>
      </c>
      <c r="C3536" s="40" t="s">
        <v>695</v>
      </c>
      <c r="D3536" s="40"/>
      <c r="E3536" s="40"/>
      <c r="F3536" s="40"/>
      <c r="G3536" s="51">
        <v>3612098</v>
      </c>
      <c r="H3536" s="51"/>
      <c r="I3536" s="52" t="s">
        <v>723</v>
      </c>
      <c r="J3536" s="52"/>
      <c r="K3536" s="52"/>
      <c r="L3536" s="52"/>
      <c r="M3536" s="53" t="s">
        <v>688</v>
      </c>
      <c r="N3536" s="53"/>
      <c r="O3536" s="53"/>
      <c r="P3536" s="53" t="s">
        <v>658</v>
      </c>
      <c r="Q3536" s="53"/>
      <c r="R3536" s="53"/>
      <c r="S3536" s="54">
        <v>3.02</v>
      </c>
      <c r="T3536" s="54"/>
      <c r="V3536" s="5">
        <v>0</v>
      </c>
      <c r="W3536" s="4" t="s">
        <v>643</v>
      </c>
      <c r="X3536" s="55" t="s">
        <v>644</v>
      </c>
      <c r="Y3536" s="55"/>
      <c r="Z3536" s="55"/>
      <c r="AA3536" s="55"/>
      <c r="AB3536" s="56">
        <v>0</v>
      </c>
      <c r="AC3536" s="56"/>
    </row>
    <row r="3537" spans="1:29" ht="11.1" customHeight="1" x14ac:dyDescent="0.15">
      <c r="A3537" s="6" t="s">
        <v>642</v>
      </c>
      <c r="C3537" s="40" t="s">
        <v>695</v>
      </c>
      <c r="D3537" s="40"/>
      <c r="E3537" s="40"/>
      <c r="F3537" s="40"/>
      <c r="G3537" s="51">
        <v>3612173</v>
      </c>
      <c r="H3537" s="51"/>
      <c r="I3537" s="52" t="s">
        <v>723</v>
      </c>
      <c r="J3537" s="52"/>
      <c r="K3537" s="52"/>
      <c r="L3537" s="52"/>
      <c r="M3537" s="53" t="s">
        <v>688</v>
      </c>
      <c r="N3537" s="53"/>
      <c r="O3537" s="53"/>
      <c r="P3537" s="53" t="s">
        <v>696</v>
      </c>
      <c r="Q3537" s="53"/>
      <c r="R3537" s="53"/>
      <c r="S3537" s="54">
        <v>3.47</v>
      </c>
      <c r="T3537" s="54"/>
      <c r="V3537" s="5">
        <v>0</v>
      </c>
      <c r="W3537" s="4" t="s">
        <v>643</v>
      </c>
      <c r="X3537" s="55" t="s">
        <v>644</v>
      </c>
      <c r="Y3537" s="55"/>
      <c r="Z3537" s="55"/>
      <c r="AA3537" s="55"/>
      <c r="AB3537" s="56">
        <v>0</v>
      </c>
      <c r="AC3537" s="56"/>
    </row>
    <row r="3538" spans="1:29" ht="11.1" customHeight="1" x14ac:dyDescent="0.15">
      <c r="A3538" s="6" t="s">
        <v>642</v>
      </c>
      <c r="C3538" s="40" t="s">
        <v>695</v>
      </c>
      <c r="D3538" s="40"/>
      <c r="E3538" s="40"/>
      <c r="F3538" s="40"/>
      <c r="G3538" s="51">
        <v>3615828</v>
      </c>
      <c r="H3538" s="51"/>
      <c r="I3538" s="52" t="s">
        <v>724</v>
      </c>
      <c r="J3538" s="52"/>
      <c r="K3538" s="52"/>
      <c r="L3538" s="52"/>
      <c r="M3538" s="53" t="s">
        <v>688</v>
      </c>
      <c r="N3538" s="53"/>
      <c r="O3538" s="53"/>
      <c r="P3538" s="53" t="s">
        <v>658</v>
      </c>
      <c r="Q3538" s="53"/>
      <c r="R3538" s="53"/>
      <c r="S3538" s="54">
        <v>2.73</v>
      </c>
      <c r="T3538" s="54"/>
      <c r="V3538" s="5">
        <v>0</v>
      </c>
      <c r="W3538" s="4" t="s">
        <v>643</v>
      </c>
      <c r="X3538" s="55" t="s">
        <v>644</v>
      </c>
      <c r="Y3538" s="55"/>
      <c r="Z3538" s="55"/>
      <c r="AA3538" s="55"/>
      <c r="AB3538" s="56">
        <v>0</v>
      </c>
      <c r="AC3538" s="56"/>
    </row>
    <row r="3539" spans="1:29" ht="11.1" customHeight="1" x14ac:dyDescent="0.15">
      <c r="A3539" s="6" t="s">
        <v>642</v>
      </c>
      <c r="C3539" s="40" t="s">
        <v>695</v>
      </c>
      <c r="D3539" s="40"/>
      <c r="E3539" s="40"/>
      <c r="F3539" s="40"/>
      <c r="G3539" s="51">
        <v>3615916</v>
      </c>
      <c r="H3539" s="51"/>
      <c r="I3539" s="52" t="s">
        <v>724</v>
      </c>
      <c r="J3539" s="52"/>
      <c r="K3539" s="52"/>
      <c r="L3539" s="52"/>
      <c r="M3539" s="53" t="s">
        <v>688</v>
      </c>
      <c r="N3539" s="53"/>
      <c r="O3539" s="53"/>
      <c r="P3539" s="53" t="s">
        <v>696</v>
      </c>
      <c r="Q3539" s="53"/>
      <c r="R3539" s="53"/>
      <c r="S3539" s="54">
        <v>3.78</v>
      </c>
      <c r="T3539" s="54"/>
      <c r="V3539" s="5">
        <v>0</v>
      </c>
      <c r="W3539" s="4" t="s">
        <v>643</v>
      </c>
      <c r="X3539" s="55" t="s">
        <v>644</v>
      </c>
      <c r="Y3539" s="55"/>
      <c r="Z3539" s="55"/>
      <c r="AA3539" s="55"/>
      <c r="AB3539" s="56">
        <v>0</v>
      </c>
      <c r="AC3539" s="56"/>
    </row>
    <row r="3540" spans="1:29" ht="11.1" customHeight="1" x14ac:dyDescent="0.15">
      <c r="A3540" s="6" t="s">
        <v>642</v>
      </c>
      <c r="C3540" s="40" t="s">
        <v>695</v>
      </c>
      <c r="D3540" s="40"/>
      <c r="E3540" s="40"/>
      <c r="F3540" s="40"/>
      <c r="G3540" s="51">
        <v>3619492</v>
      </c>
      <c r="H3540" s="51"/>
      <c r="I3540" s="52" t="s">
        <v>661</v>
      </c>
      <c r="J3540" s="52"/>
      <c r="K3540" s="52"/>
      <c r="L3540" s="52"/>
      <c r="M3540" s="53" t="s">
        <v>688</v>
      </c>
      <c r="N3540" s="53"/>
      <c r="O3540" s="53"/>
      <c r="P3540" s="53" t="s">
        <v>658</v>
      </c>
      <c r="Q3540" s="53"/>
      <c r="R3540" s="53"/>
      <c r="S3540" s="54">
        <v>3.02</v>
      </c>
      <c r="T3540" s="54"/>
      <c r="V3540" s="5">
        <v>0</v>
      </c>
      <c r="W3540" s="4" t="s">
        <v>643</v>
      </c>
      <c r="X3540" s="55" t="s">
        <v>644</v>
      </c>
      <c r="Y3540" s="55"/>
      <c r="Z3540" s="55"/>
      <c r="AA3540" s="55"/>
      <c r="AB3540" s="56">
        <v>0</v>
      </c>
      <c r="AC3540" s="56"/>
    </row>
    <row r="3541" spans="1:29" ht="11.1" customHeight="1" x14ac:dyDescent="0.15">
      <c r="A3541" s="6" t="s">
        <v>642</v>
      </c>
      <c r="C3541" s="40" t="s">
        <v>695</v>
      </c>
      <c r="D3541" s="40"/>
      <c r="E3541" s="40"/>
      <c r="F3541" s="40"/>
      <c r="G3541" s="51">
        <v>3619581</v>
      </c>
      <c r="H3541" s="51"/>
      <c r="I3541" s="52" t="s">
        <v>661</v>
      </c>
      <c r="J3541" s="52"/>
      <c r="K3541" s="52"/>
      <c r="L3541" s="52"/>
      <c r="M3541" s="53" t="s">
        <v>688</v>
      </c>
      <c r="N3541" s="53"/>
      <c r="O3541" s="53"/>
      <c r="P3541" s="53" t="s">
        <v>696</v>
      </c>
      <c r="Q3541" s="53"/>
      <c r="R3541" s="53"/>
      <c r="S3541" s="54">
        <v>3.88</v>
      </c>
      <c r="T3541" s="54"/>
      <c r="V3541" s="5">
        <v>0</v>
      </c>
      <c r="W3541" s="4" t="s">
        <v>643</v>
      </c>
      <c r="X3541" s="55" t="s">
        <v>644</v>
      </c>
      <c r="Y3541" s="55"/>
      <c r="Z3541" s="55"/>
      <c r="AA3541" s="55"/>
      <c r="AB3541" s="56">
        <v>0</v>
      </c>
      <c r="AC3541" s="56"/>
    </row>
    <row r="3542" spans="1:29" ht="11.1" customHeight="1" x14ac:dyDescent="0.15">
      <c r="A3542" s="6" t="s">
        <v>642</v>
      </c>
      <c r="C3542" s="40" t="s">
        <v>695</v>
      </c>
      <c r="D3542" s="40"/>
      <c r="E3542" s="40"/>
      <c r="F3542" s="40"/>
      <c r="G3542" s="51">
        <v>3622987</v>
      </c>
      <c r="H3542" s="51"/>
      <c r="I3542" s="52" t="s">
        <v>725</v>
      </c>
      <c r="J3542" s="52"/>
      <c r="K3542" s="52"/>
      <c r="L3542" s="52"/>
      <c r="M3542" s="53" t="s">
        <v>688</v>
      </c>
      <c r="N3542" s="53"/>
      <c r="O3542" s="53"/>
      <c r="P3542" s="53" t="s">
        <v>658</v>
      </c>
      <c r="Q3542" s="53"/>
      <c r="R3542" s="53"/>
      <c r="S3542" s="54">
        <v>2.96</v>
      </c>
      <c r="T3542" s="54"/>
      <c r="V3542" s="5">
        <v>0</v>
      </c>
      <c r="W3542" s="4" t="s">
        <v>643</v>
      </c>
      <c r="X3542" s="55" t="s">
        <v>644</v>
      </c>
      <c r="Y3542" s="55"/>
      <c r="Z3542" s="55"/>
      <c r="AA3542" s="55"/>
      <c r="AB3542" s="56">
        <v>0</v>
      </c>
      <c r="AC3542" s="56"/>
    </row>
    <row r="3543" spans="1:29" ht="11.1" customHeight="1" x14ac:dyDescent="0.15">
      <c r="A3543" s="6" t="s">
        <v>642</v>
      </c>
      <c r="C3543" s="40" t="s">
        <v>695</v>
      </c>
      <c r="D3543" s="40"/>
      <c r="E3543" s="40"/>
      <c r="F3543" s="40"/>
      <c r="G3543" s="51">
        <v>3623067</v>
      </c>
      <c r="H3543" s="51"/>
      <c r="I3543" s="52" t="s">
        <v>725</v>
      </c>
      <c r="J3543" s="52"/>
      <c r="K3543" s="52"/>
      <c r="L3543" s="52"/>
      <c r="M3543" s="53" t="s">
        <v>688</v>
      </c>
      <c r="N3543" s="53"/>
      <c r="O3543" s="53"/>
      <c r="P3543" s="53" t="s">
        <v>696</v>
      </c>
      <c r="Q3543" s="53"/>
      <c r="R3543" s="53"/>
      <c r="S3543" s="54">
        <v>3.01</v>
      </c>
      <c r="T3543" s="54"/>
      <c r="V3543" s="5">
        <v>0</v>
      </c>
      <c r="W3543" s="4" t="s">
        <v>643</v>
      </c>
      <c r="X3543" s="55" t="s">
        <v>644</v>
      </c>
      <c r="Y3543" s="55"/>
      <c r="Z3543" s="55"/>
      <c r="AA3543" s="55"/>
      <c r="AB3543" s="56">
        <v>0</v>
      </c>
      <c r="AC3543" s="56"/>
    </row>
    <row r="3544" spans="1:29" ht="11.1" customHeight="1" x14ac:dyDescent="0.15">
      <c r="A3544" s="6" t="s">
        <v>642</v>
      </c>
      <c r="C3544" s="40" t="s">
        <v>695</v>
      </c>
      <c r="D3544" s="40"/>
      <c r="E3544" s="40"/>
      <c r="F3544" s="40"/>
      <c r="G3544" s="51">
        <v>3626698</v>
      </c>
      <c r="H3544" s="51"/>
      <c r="I3544" s="52" t="s">
        <v>726</v>
      </c>
      <c r="J3544" s="52"/>
      <c r="K3544" s="52"/>
      <c r="L3544" s="52"/>
      <c r="M3544" s="53" t="s">
        <v>688</v>
      </c>
      <c r="N3544" s="53"/>
      <c r="O3544" s="53"/>
      <c r="P3544" s="53" t="s">
        <v>658</v>
      </c>
      <c r="Q3544" s="53"/>
      <c r="R3544" s="53"/>
      <c r="S3544" s="54">
        <v>3.24</v>
      </c>
      <c r="T3544" s="54"/>
      <c r="V3544" s="5">
        <v>0</v>
      </c>
      <c r="W3544" s="4" t="s">
        <v>643</v>
      </c>
      <c r="X3544" s="55" t="s">
        <v>644</v>
      </c>
      <c r="Y3544" s="55"/>
      <c r="Z3544" s="55"/>
      <c r="AA3544" s="55"/>
      <c r="AB3544" s="56">
        <v>0</v>
      </c>
      <c r="AC3544" s="56"/>
    </row>
    <row r="3545" spans="1:29" ht="11.1" customHeight="1" x14ac:dyDescent="0.15">
      <c r="A3545" s="6" t="s">
        <v>642</v>
      </c>
      <c r="C3545" s="40" t="s">
        <v>695</v>
      </c>
      <c r="D3545" s="40"/>
      <c r="E3545" s="40"/>
      <c r="F3545" s="40"/>
      <c r="G3545" s="51">
        <v>3626767</v>
      </c>
      <c r="H3545" s="51"/>
      <c r="I3545" s="52" t="s">
        <v>726</v>
      </c>
      <c r="J3545" s="52"/>
      <c r="K3545" s="52"/>
      <c r="L3545" s="52"/>
      <c r="M3545" s="53" t="s">
        <v>688</v>
      </c>
      <c r="N3545" s="53"/>
      <c r="O3545" s="53"/>
      <c r="P3545" s="53" t="s">
        <v>696</v>
      </c>
      <c r="Q3545" s="53"/>
      <c r="R3545" s="53"/>
      <c r="S3545" s="54">
        <v>3.41</v>
      </c>
      <c r="T3545" s="54"/>
      <c r="V3545" s="5">
        <v>0</v>
      </c>
      <c r="W3545" s="4" t="s">
        <v>643</v>
      </c>
      <c r="X3545" s="55" t="s">
        <v>644</v>
      </c>
      <c r="Y3545" s="55"/>
      <c r="Z3545" s="55"/>
      <c r="AA3545" s="55"/>
      <c r="AB3545" s="56">
        <v>0</v>
      </c>
      <c r="AC3545" s="56"/>
    </row>
    <row r="3546" spans="1:29" ht="11.1" customHeight="1" x14ac:dyDescent="0.15">
      <c r="A3546" s="6" t="s">
        <v>642</v>
      </c>
      <c r="C3546" s="40" t="s">
        <v>695</v>
      </c>
      <c r="D3546" s="40"/>
      <c r="E3546" s="40"/>
      <c r="F3546" s="40"/>
      <c r="G3546" s="51">
        <v>3630143</v>
      </c>
      <c r="H3546" s="51"/>
      <c r="I3546" s="52" t="s">
        <v>727</v>
      </c>
      <c r="J3546" s="52"/>
      <c r="K3546" s="52"/>
      <c r="L3546" s="52"/>
      <c r="M3546" s="53" t="s">
        <v>688</v>
      </c>
      <c r="N3546" s="53"/>
      <c r="O3546" s="53"/>
      <c r="P3546" s="53" t="s">
        <v>658</v>
      </c>
      <c r="Q3546" s="53"/>
      <c r="R3546" s="53"/>
      <c r="S3546" s="54">
        <v>2.75</v>
      </c>
      <c r="T3546" s="54"/>
      <c r="V3546" s="5">
        <v>0</v>
      </c>
      <c r="W3546" s="4" t="s">
        <v>643</v>
      </c>
      <c r="X3546" s="55" t="s">
        <v>644</v>
      </c>
      <c r="Y3546" s="55"/>
      <c r="Z3546" s="55"/>
      <c r="AA3546" s="55"/>
      <c r="AB3546" s="56">
        <v>0</v>
      </c>
      <c r="AC3546" s="56"/>
    </row>
    <row r="3547" spans="1:29" ht="11.1" customHeight="1" x14ac:dyDescent="0.15">
      <c r="A3547" s="6" t="s">
        <v>642</v>
      </c>
      <c r="C3547" s="40" t="s">
        <v>695</v>
      </c>
      <c r="D3547" s="40"/>
      <c r="E3547" s="40"/>
      <c r="F3547" s="40"/>
      <c r="G3547" s="51">
        <v>3630255</v>
      </c>
      <c r="H3547" s="51"/>
      <c r="I3547" s="52" t="s">
        <v>727</v>
      </c>
      <c r="J3547" s="52"/>
      <c r="K3547" s="52"/>
      <c r="L3547" s="52"/>
      <c r="M3547" s="53" t="s">
        <v>688</v>
      </c>
      <c r="N3547" s="53"/>
      <c r="O3547" s="53"/>
      <c r="P3547" s="53" t="s">
        <v>696</v>
      </c>
      <c r="Q3547" s="53"/>
      <c r="R3547" s="53"/>
      <c r="S3547" s="54">
        <v>3.88</v>
      </c>
      <c r="T3547" s="54"/>
      <c r="V3547" s="5">
        <v>0</v>
      </c>
      <c r="W3547" s="4" t="s">
        <v>643</v>
      </c>
      <c r="X3547" s="55" t="s">
        <v>644</v>
      </c>
      <c r="Y3547" s="55"/>
      <c r="Z3547" s="55"/>
      <c r="AA3547" s="55"/>
      <c r="AB3547" s="56">
        <v>0</v>
      </c>
      <c r="AC3547" s="56"/>
    </row>
    <row r="3548" spans="1:29" ht="11.1" customHeight="1" x14ac:dyDescent="0.15">
      <c r="A3548" s="6" t="s">
        <v>642</v>
      </c>
      <c r="C3548" s="40" t="s">
        <v>695</v>
      </c>
      <c r="D3548" s="40"/>
      <c r="E3548" s="40"/>
      <c r="F3548" s="40"/>
      <c r="G3548" s="51">
        <v>3633805</v>
      </c>
      <c r="H3548" s="51"/>
      <c r="I3548" s="52" t="s">
        <v>728</v>
      </c>
      <c r="J3548" s="52"/>
      <c r="K3548" s="52"/>
      <c r="L3548" s="52"/>
      <c r="M3548" s="53" t="s">
        <v>688</v>
      </c>
      <c r="N3548" s="53"/>
      <c r="O3548" s="53"/>
      <c r="P3548" s="53" t="s">
        <v>658</v>
      </c>
      <c r="Q3548" s="53"/>
      <c r="R3548" s="53"/>
      <c r="S3548" s="54">
        <v>3.32</v>
      </c>
      <c r="T3548" s="54"/>
      <c r="V3548" s="5">
        <v>0</v>
      </c>
      <c r="W3548" s="4" t="s">
        <v>643</v>
      </c>
      <c r="X3548" s="55" t="s">
        <v>644</v>
      </c>
      <c r="Y3548" s="55"/>
      <c r="Z3548" s="55"/>
      <c r="AA3548" s="55"/>
      <c r="AB3548" s="56">
        <v>0</v>
      </c>
      <c r="AC3548" s="56"/>
    </row>
    <row r="3549" spans="1:29" ht="11.1" customHeight="1" x14ac:dyDescent="0.15">
      <c r="A3549" s="6" t="s">
        <v>642</v>
      </c>
      <c r="C3549" s="40" t="s">
        <v>695</v>
      </c>
      <c r="D3549" s="40"/>
      <c r="E3549" s="40"/>
      <c r="F3549" s="40"/>
      <c r="G3549" s="51">
        <v>3633921</v>
      </c>
      <c r="H3549" s="51"/>
      <c r="I3549" s="52" t="s">
        <v>728</v>
      </c>
      <c r="J3549" s="52"/>
      <c r="K3549" s="52"/>
      <c r="L3549" s="52"/>
      <c r="M3549" s="53" t="s">
        <v>688</v>
      </c>
      <c r="N3549" s="53"/>
      <c r="O3549" s="53"/>
      <c r="P3549" s="53" t="s">
        <v>696</v>
      </c>
      <c r="Q3549" s="53"/>
      <c r="R3549" s="53"/>
      <c r="S3549" s="54">
        <v>3.69</v>
      </c>
      <c r="T3549" s="54"/>
      <c r="V3549" s="5">
        <v>0</v>
      </c>
      <c r="W3549" s="4" t="s">
        <v>643</v>
      </c>
      <c r="X3549" s="55" t="s">
        <v>644</v>
      </c>
      <c r="Y3549" s="55"/>
      <c r="Z3549" s="55"/>
      <c r="AA3549" s="55"/>
      <c r="AB3549" s="56">
        <v>0</v>
      </c>
      <c r="AC3549" s="56"/>
    </row>
    <row r="3550" spans="1:29" ht="11.1" customHeight="1" x14ac:dyDescent="0.15">
      <c r="A3550" s="6" t="s">
        <v>642</v>
      </c>
      <c r="C3550" s="40" t="s">
        <v>695</v>
      </c>
      <c r="D3550" s="40"/>
      <c r="E3550" s="40"/>
      <c r="F3550" s="40"/>
      <c r="G3550" s="51">
        <v>3637173</v>
      </c>
      <c r="H3550" s="51"/>
      <c r="I3550" s="52" t="s">
        <v>729</v>
      </c>
      <c r="J3550" s="52"/>
      <c r="K3550" s="52"/>
      <c r="L3550" s="52"/>
      <c r="M3550" s="53" t="s">
        <v>688</v>
      </c>
      <c r="N3550" s="53"/>
      <c r="O3550" s="53"/>
      <c r="P3550" s="53" t="s">
        <v>696</v>
      </c>
      <c r="Q3550" s="53"/>
      <c r="R3550" s="53"/>
      <c r="S3550" s="54">
        <v>5.09</v>
      </c>
      <c r="T3550" s="54"/>
      <c r="V3550" s="5">
        <v>0</v>
      </c>
      <c r="W3550" s="4" t="s">
        <v>643</v>
      </c>
      <c r="X3550" s="55" t="s">
        <v>644</v>
      </c>
      <c r="Y3550" s="55"/>
      <c r="Z3550" s="55"/>
      <c r="AA3550" s="55"/>
      <c r="AB3550" s="56">
        <v>0</v>
      </c>
      <c r="AC3550" s="56"/>
    </row>
    <row r="3551" spans="1:29" ht="11.1" customHeight="1" x14ac:dyDescent="0.15">
      <c r="A3551" s="6" t="s">
        <v>642</v>
      </c>
      <c r="C3551" s="40" t="s">
        <v>695</v>
      </c>
      <c r="D3551" s="40"/>
      <c r="E3551" s="40"/>
      <c r="F3551" s="40"/>
      <c r="G3551" s="51">
        <v>3637174</v>
      </c>
      <c r="H3551" s="51"/>
      <c r="I3551" s="52" t="s">
        <v>729</v>
      </c>
      <c r="J3551" s="52"/>
      <c r="K3551" s="52"/>
      <c r="L3551" s="52"/>
      <c r="M3551" s="53" t="s">
        <v>688</v>
      </c>
      <c r="N3551" s="53"/>
      <c r="O3551" s="53"/>
      <c r="P3551" s="53" t="s">
        <v>658</v>
      </c>
      <c r="Q3551" s="53"/>
      <c r="R3551" s="53"/>
      <c r="S3551" s="54">
        <v>3.01</v>
      </c>
      <c r="T3551" s="54"/>
      <c r="V3551" s="5">
        <v>0</v>
      </c>
      <c r="W3551" s="4" t="s">
        <v>643</v>
      </c>
      <c r="X3551" s="55" t="s">
        <v>644</v>
      </c>
      <c r="Y3551" s="55"/>
      <c r="Z3551" s="55"/>
      <c r="AA3551" s="55"/>
      <c r="AB3551" s="56">
        <v>0</v>
      </c>
      <c r="AC3551" s="56"/>
    </row>
    <row r="3552" spans="1:29" ht="11.1" customHeight="1" x14ac:dyDescent="0.15">
      <c r="A3552" s="6" t="s">
        <v>642</v>
      </c>
      <c r="C3552" s="40" t="s">
        <v>695</v>
      </c>
      <c r="D3552" s="40"/>
      <c r="E3552" s="40"/>
      <c r="F3552" s="40"/>
      <c r="G3552" s="51">
        <v>3640873</v>
      </c>
      <c r="H3552" s="51"/>
      <c r="I3552" s="52" t="s">
        <v>730</v>
      </c>
      <c r="J3552" s="52"/>
      <c r="K3552" s="52"/>
      <c r="L3552" s="52"/>
      <c r="M3552" s="53" t="s">
        <v>688</v>
      </c>
      <c r="N3552" s="53"/>
      <c r="O3552" s="53"/>
      <c r="P3552" s="53" t="s">
        <v>658</v>
      </c>
      <c r="Q3552" s="53"/>
      <c r="R3552" s="53"/>
      <c r="S3552" s="54">
        <v>2.91</v>
      </c>
      <c r="T3552" s="54"/>
      <c r="V3552" s="5">
        <v>0</v>
      </c>
      <c r="W3552" s="4" t="s">
        <v>643</v>
      </c>
      <c r="X3552" s="55" t="s">
        <v>644</v>
      </c>
      <c r="Y3552" s="55"/>
      <c r="Z3552" s="55"/>
      <c r="AA3552" s="55"/>
      <c r="AB3552" s="56">
        <v>0</v>
      </c>
      <c r="AC3552" s="56"/>
    </row>
    <row r="3553" spans="1:31" ht="11.1" customHeight="1" x14ac:dyDescent="0.15">
      <c r="A3553" s="6" t="s">
        <v>642</v>
      </c>
      <c r="C3553" s="40" t="s">
        <v>695</v>
      </c>
      <c r="D3553" s="40"/>
      <c r="E3553" s="40"/>
      <c r="F3553" s="40"/>
      <c r="G3553" s="51">
        <v>3640996</v>
      </c>
      <c r="H3553" s="51"/>
      <c r="I3553" s="52" t="s">
        <v>730</v>
      </c>
      <c r="J3553" s="52"/>
      <c r="K3553" s="52"/>
      <c r="L3553" s="52"/>
      <c r="M3553" s="53" t="s">
        <v>688</v>
      </c>
      <c r="N3553" s="53"/>
      <c r="O3553" s="53"/>
      <c r="P3553" s="53" t="s">
        <v>696</v>
      </c>
      <c r="Q3553" s="53"/>
      <c r="R3553" s="53"/>
      <c r="S3553" s="54">
        <v>3.83</v>
      </c>
      <c r="T3553" s="54"/>
      <c r="V3553" s="5">
        <v>0</v>
      </c>
      <c r="W3553" s="4" t="s">
        <v>643</v>
      </c>
      <c r="X3553" s="55" t="s">
        <v>644</v>
      </c>
      <c r="Y3553" s="55"/>
      <c r="Z3553" s="55"/>
      <c r="AA3553" s="55"/>
      <c r="AB3553" s="56">
        <v>0</v>
      </c>
      <c r="AC3553" s="56"/>
    </row>
    <row r="3554" spans="1:31" ht="11.1" customHeight="1" x14ac:dyDescent="0.15">
      <c r="A3554" s="6" t="s">
        <v>642</v>
      </c>
      <c r="C3554" s="40" t="s">
        <v>695</v>
      </c>
      <c r="D3554" s="40"/>
      <c r="E3554" s="40"/>
      <c r="F3554" s="40"/>
      <c r="G3554" s="51">
        <v>3644382</v>
      </c>
      <c r="H3554" s="51"/>
      <c r="I3554" s="52" t="s">
        <v>731</v>
      </c>
      <c r="J3554" s="52"/>
      <c r="K3554" s="52"/>
      <c r="L3554" s="52"/>
      <c r="M3554" s="53" t="s">
        <v>688</v>
      </c>
      <c r="N3554" s="53"/>
      <c r="O3554" s="53"/>
      <c r="P3554" s="53" t="s">
        <v>658</v>
      </c>
      <c r="Q3554" s="53"/>
      <c r="R3554" s="53"/>
      <c r="S3554" s="54">
        <v>2.4700000000000002</v>
      </c>
      <c r="T3554" s="54"/>
      <c r="V3554" s="5">
        <v>0</v>
      </c>
      <c r="W3554" s="4" t="s">
        <v>643</v>
      </c>
      <c r="X3554" s="55" t="s">
        <v>644</v>
      </c>
      <c r="Y3554" s="55"/>
      <c r="Z3554" s="55"/>
      <c r="AA3554" s="55"/>
      <c r="AB3554" s="56">
        <v>0</v>
      </c>
      <c r="AC3554" s="56"/>
    </row>
    <row r="3555" spans="1:31" ht="11.1" customHeight="1" x14ac:dyDescent="0.15">
      <c r="A3555" s="6" t="s">
        <v>642</v>
      </c>
      <c r="C3555" s="40" t="s">
        <v>695</v>
      </c>
      <c r="D3555" s="40"/>
      <c r="E3555" s="40"/>
      <c r="F3555" s="40"/>
      <c r="G3555" s="51">
        <v>3644499</v>
      </c>
      <c r="H3555" s="51"/>
      <c r="I3555" s="52" t="s">
        <v>731</v>
      </c>
      <c r="J3555" s="52"/>
      <c r="K3555" s="52"/>
      <c r="L3555" s="52"/>
      <c r="M3555" s="53" t="s">
        <v>688</v>
      </c>
      <c r="N3555" s="53"/>
      <c r="O3555" s="53"/>
      <c r="P3555" s="53" t="s">
        <v>696</v>
      </c>
      <c r="Q3555" s="53"/>
      <c r="R3555" s="53"/>
      <c r="S3555" s="54">
        <v>3.39</v>
      </c>
      <c r="T3555" s="54"/>
      <c r="V3555" s="5">
        <v>0</v>
      </c>
      <c r="W3555" s="4" t="s">
        <v>643</v>
      </c>
      <c r="X3555" s="55" t="s">
        <v>644</v>
      </c>
      <c r="Y3555" s="55"/>
      <c r="Z3555" s="55"/>
      <c r="AA3555" s="55"/>
      <c r="AB3555" s="56">
        <v>0</v>
      </c>
      <c r="AC3555" s="56"/>
    </row>
    <row r="3556" spans="1:31" ht="11.1" customHeight="1" x14ac:dyDescent="0.15">
      <c r="A3556" s="6" t="s">
        <v>642</v>
      </c>
      <c r="C3556" s="40" t="s">
        <v>695</v>
      </c>
      <c r="D3556" s="40"/>
      <c r="E3556" s="40"/>
      <c r="F3556" s="40"/>
      <c r="G3556" s="51">
        <v>3647980</v>
      </c>
      <c r="H3556" s="51"/>
      <c r="I3556" s="52" t="s">
        <v>732</v>
      </c>
      <c r="J3556" s="52"/>
      <c r="K3556" s="52"/>
      <c r="L3556" s="52"/>
      <c r="M3556" s="53" t="s">
        <v>688</v>
      </c>
      <c r="N3556" s="53"/>
      <c r="O3556" s="53"/>
      <c r="P3556" s="53" t="s">
        <v>658</v>
      </c>
      <c r="Q3556" s="53"/>
      <c r="R3556" s="53"/>
      <c r="S3556" s="54">
        <v>3.12</v>
      </c>
      <c r="T3556" s="54"/>
      <c r="V3556" s="5">
        <v>0</v>
      </c>
      <c r="W3556" s="4" t="s">
        <v>643</v>
      </c>
      <c r="X3556" s="55" t="s">
        <v>644</v>
      </c>
      <c r="Y3556" s="55"/>
      <c r="Z3556" s="55"/>
      <c r="AA3556" s="55"/>
      <c r="AB3556" s="56">
        <v>0</v>
      </c>
      <c r="AC3556" s="56"/>
    </row>
    <row r="3557" spans="1:31" ht="11.1" customHeight="1" x14ac:dyDescent="0.15">
      <c r="A3557" s="6" t="s">
        <v>642</v>
      </c>
      <c r="C3557" s="40" t="s">
        <v>695</v>
      </c>
      <c r="D3557" s="40"/>
      <c r="E3557" s="40"/>
      <c r="F3557" s="40"/>
      <c r="G3557" s="51">
        <v>3648062</v>
      </c>
      <c r="H3557" s="51"/>
      <c r="I3557" s="52" t="s">
        <v>732</v>
      </c>
      <c r="J3557" s="52"/>
      <c r="K3557" s="52"/>
      <c r="L3557" s="52"/>
      <c r="M3557" s="53" t="s">
        <v>688</v>
      </c>
      <c r="N3557" s="53"/>
      <c r="O3557" s="53"/>
      <c r="P3557" s="53" t="s">
        <v>696</v>
      </c>
      <c r="Q3557" s="53"/>
      <c r="R3557" s="53"/>
      <c r="S3557" s="54">
        <v>3.72</v>
      </c>
      <c r="T3557" s="54"/>
      <c r="V3557" s="5">
        <v>0</v>
      </c>
      <c r="W3557" s="4" t="s">
        <v>643</v>
      </c>
      <c r="X3557" s="55" t="s">
        <v>644</v>
      </c>
      <c r="Y3557" s="55"/>
      <c r="Z3557" s="55"/>
      <c r="AA3557" s="55"/>
      <c r="AB3557" s="56">
        <v>0</v>
      </c>
      <c r="AC3557" s="56"/>
    </row>
    <row r="3558" spans="1:31" ht="11.1" customHeight="1" x14ac:dyDescent="0.15">
      <c r="A3558" s="6" t="s">
        <v>642</v>
      </c>
      <c r="C3558" s="40" t="s">
        <v>695</v>
      </c>
      <c r="D3558" s="40"/>
      <c r="E3558" s="40"/>
      <c r="F3558" s="40"/>
      <c r="G3558" s="51">
        <v>3651533</v>
      </c>
      <c r="H3558" s="51"/>
      <c r="I3558" s="52" t="s">
        <v>733</v>
      </c>
      <c r="J3558" s="52"/>
      <c r="K3558" s="52"/>
      <c r="L3558" s="52"/>
      <c r="M3558" s="53" t="s">
        <v>688</v>
      </c>
      <c r="N3558" s="53"/>
      <c r="O3558" s="53"/>
      <c r="P3558" s="53" t="s">
        <v>658</v>
      </c>
      <c r="Q3558" s="53"/>
      <c r="R3558" s="53"/>
      <c r="S3558" s="54">
        <v>3.15</v>
      </c>
      <c r="T3558" s="54"/>
      <c r="V3558" s="5">
        <v>0</v>
      </c>
      <c r="W3558" s="4" t="s">
        <v>643</v>
      </c>
      <c r="X3558" s="55" t="s">
        <v>644</v>
      </c>
      <c r="Y3558" s="55"/>
      <c r="Z3558" s="55"/>
      <c r="AA3558" s="55"/>
      <c r="AB3558" s="56">
        <v>0</v>
      </c>
      <c r="AC3558" s="56"/>
    </row>
    <row r="3559" spans="1:31" ht="11.1" customHeight="1" x14ac:dyDescent="0.15">
      <c r="A3559" s="6" t="s">
        <v>642</v>
      </c>
      <c r="C3559" s="40" t="s">
        <v>695</v>
      </c>
      <c r="D3559" s="40"/>
      <c r="E3559" s="40"/>
      <c r="F3559" s="40"/>
      <c r="G3559" s="51">
        <v>3651590</v>
      </c>
      <c r="H3559" s="51"/>
      <c r="I3559" s="52" t="s">
        <v>733</v>
      </c>
      <c r="J3559" s="52"/>
      <c r="K3559" s="52"/>
      <c r="L3559" s="52"/>
      <c r="M3559" s="53" t="s">
        <v>688</v>
      </c>
      <c r="N3559" s="53"/>
      <c r="O3559" s="53"/>
      <c r="P3559" s="53" t="s">
        <v>699</v>
      </c>
      <c r="Q3559" s="53"/>
      <c r="R3559" s="53"/>
      <c r="S3559" s="54">
        <v>3.35</v>
      </c>
      <c r="T3559" s="54"/>
      <c r="V3559" s="5">
        <v>0</v>
      </c>
      <c r="W3559" s="4" t="s">
        <v>643</v>
      </c>
      <c r="X3559" s="55" t="s">
        <v>644</v>
      </c>
      <c r="Y3559" s="55"/>
      <c r="Z3559" s="55"/>
      <c r="AA3559" s="55"/>
      <c r="AB3559" s="56">
        <v>0</v>
      </c>
      <c r="AC3559" s="56"/>
    </row>
    <row r="3560" spans="1:31" ht="11.1" customHeight="1" x14ac:dyDescent="0.15">
      <c r="A3560" s="6" t="s">
        <v>642</v>
      </c>
      <c r="C3560" s="40" t="s">
        <v>695</v>
      </c>
      <c r="D3560" s="40"/>
      <c r="E3560" s="40"/>
      <c r="F3560" s="40"/>
      <c r="G3560" s="51">
        <v>3654520</v>
      </c>
      <c r="H3560" s="51"/>
      <c r="I3560" s="52" t="s">
        <v>734</v>
      </c>
      <c r="J3560" s="52"/>
      <c r="K3560" s="52"/>
      <c r="L3560" s="52"/>
      <c r="M3560" s="53" t="s">
        <v>688</v>
      </c>
      <c r="N3560" s="53"/>
      <c r="O3560" s="53"/>
      <c r="P3560" s="53" t="s">
        <v>658</v>
      </c>
      <c r="Q3560" s="53"/>
      <c r="R3560" s="53"/>
      <c r="S3560" s="54">
        <v>3</v>
      </c>
      <c r="T3560" s="54"/>
      <c r="V3560" s="5">
        <v>0</v>
      </c>
      <c r="W3560" s="4" t="s">
        <v>643</v>
      </c>
      <c r="X3560" s="55" t="s">
        <v>644</v>
      </c>
      <c r="Y3560" s="55"/>
      <c r="Z3560" s="55"/>
      <c r="AA3560" s="55"/>
      <c r="AB3560" s="56">
        <v>0</v>
      </c>
      <c r="AC3560" s="56"/>
    </row>
    <row r="3561" spans="1:31" ht="2.1" customHeight="1" x14ac:dyDescent="0.15"/>
    <row r="3562" spans="1:31" ht="13.9" customHeight="1" x14ac:dyDescent="0.15">
      <c r="Q3562" s="37" t="s">
        <v>735</v>
      </c>
      <c r="R3562" s="37"/>
      <c r="S3562" s="37"/>
      <c r="AA3562" s="57" t="s">
        <v>712</v>
      </c>
      <c r="AB3562" s="57"/>
      <c r="AC3562" s="57"/>
      <c r="AD3562" s="57"/>
      <c r="AE3562" s="57"/>
    </row>
    <row r="3563" spans="1:31" ht="13.9" customHeight="1" x14ac:dyDescent="0.15">
      <c r="A3563" s="2" t="s">
        <v>648</v>
      </c>
      <c r="C3563" s="40" t="s">
        <v>649</v>
      </c>
      <c r="D3563" s="40"/>
      <c r="E3563" s="40"/>
      <c r="G3563" s="41" t="s">
        <v>650</v>
      </c>
      <c r="H3563" s="41"/>
      <c r="I3563" s="40" t="s">
        <v>651</v>
      </c>
      <c r="J3563" s="40"/>
      <c r="K3563" s="40"/>
      <c r="L3563" s="40"/>
      <c r="M3563" s="40" t="s">
        <v>652</v>
      </c>
      <c r="N3563" s="40"/>
      <c r="O3563" s="40"/>
      <c r="P3563" s="40" t="s">
        <v>653</v>
      </c>
      <c r="Q3563" s="40"/>
      <c r="R3563" s="40"/>
      <c r="S3563" s="42" t="s">
        <v>654</v>
      </c>
      <c r="T3563" s="42"/>
      <c r="V3563" s="3" t="s">
        <v>655</v>
      </c>
      <c r="Z3563" s="42" t="s">
        <v>656</v>
      </c>
      <c r="AA3563" s="42"/>
      <c r="AB3563" s="42" t="s">
        <v>657</v>
      </c>
      <c r="AC3563" s="42"/>
    </row>
    <row r="3564" spans="1:31" ht="0.75" customHeight="1" x14ac:dyDescent="0.15">
      <c r="A3564" s="43" t="s">
        <v>642</v>
      </c>
      <c r="B3564" s="1" t="s">
        <v>643</v>
      </c>
      <c r="C3564" s="44" t="s">
        <v>695</v>
      </c>
      <c r="D3564" s="44"/>
      <c r="E3564" s="44"/>
      <c r="F3564" s="44"/>
      <c r="G3564" s="45">
        <v>3654607</v>
      </c>
      <c r="H3564" s="45"/>
      <c r="I3564" s="46" t="s">
        <v>734</v>
      </c>
      <c r="J3564" s="46"/>
      <c r="K3564" s="46"/>
      <c r="L3564" s="46"/>
      <c r="M3564" s="47" t="s">
        <v>688</v>
      </c>
      <c r="N3564" s="47"/>
      <c r="O3564" s="47"/>
      <c r="P3564" s="47" t="s">
        <v>699</v>
      </c>
      <c r="Q3564" s="47"/>
      <c r="R3564" s="47"/>
      <c r="S3564" s="48">
        <v>3.66</v>
      </c>
      <c r="T3564" s="48"/>
      <c r="U3564" s="1" t="s">
        <v>643</v>
      </c>
      <c r="V3564" s="48">
        <v>0</v>
      </c>
      <c r="W3564" s="47" t="s">
        <v>643</v>
      </c>
      <c r="X3564" s="49" t="s">
        <v>644</v>
      </c>
      <c r="Y3564" s="49"/>
      <c r="Z3564" s="49"/>
      <c r="AA3564" s="49"/>
      <c r="AB3564" s="50">
        <v>0</v>
      </c>
      <c r="AC3564" s="50"/>
      <c r="AD3564" s="1" t="s">
        <v>643</v>
      </c>
    </row>
    <row r="3565" spans="1:31" ht="10.35" customHeight="1" x14ac:dyDescent="0.15">
      <c r="A3565" s="43"/>
      <c r="C3565" s="44"/>
      <c r="D3565" s="44"/>
      <c r="E3565" s="44"/>
      <c r="F3565" s="44"/>
      <c r="G3565" s="45"/>
      <c r="H3565" s="45"/>
      <c r="I3565" s="46"/>
      <c r="J3565" s="46"/>
      <c r="K3565" s="46"/>
      <c r="L3565" s="46"/>
      <c r="M3565" s="47"/>
      <c r="N3565" s="47"/>
      <c r="O3565" s="47"/>
      <c r="P3565" s="47"/>
      <c r="Q3565" s="47"/>
      <c r="R3565" s="47"/>
      <c r="S3565" s="48"/>
      <c r="T3565" s="48"/>
      <c r="V3565" s="48"/>
      <c r="W3565" s="47"/>
      <c r="X3565" s="49"/>
      <c r="Y3565" s="49"/>
      <c r="Z3565" s="49"/>
      <c r="AA3565" s="49"/>
      <c r="AB3565" s="50"/>
      <c r="AC3565" s="50"/>
    </row>
    <row r="3566" spans="1:31" ht="11.1" customHeight="1" x14ac:dyDescent="0.15">
      <c r="A3566" s="6" t="s">
        <v>642</v>
      </c>
      <c r="C3566" s="40" t="s">
        <v>695</v>
      </c>
      <c r="D3566" s="40"/>
      <c r="E3566" s="40"/>
      <c r="F3566" s="40"/>
      <c r="G3566" s="51">
        <v>3657819</v>
      </c>
      <c r="H3566" s="51"/>
      <c r="I3566" s="52" t="s">
        <v>736</v>
      </c>
      <c r="J3566" s="52"/>
      <c r="K3566" s="52"/>
      <c r="L3566" s="52"/>
      <c r="M3566" s="53" t="s">
        <v>688</v>
      </c>
      <c r="N3566" s="53"/>
      <c r="O3566" s="53"/>
      <c r="P3566" s="53" t="s">
        <v>658</v>
      </c>
      <c r="Q3566" s="53"/>
      <c r="R3566" s="53"/>
      <c r="S3566" s="54">
        <v>3.39</v>
      </c>
      <c r="T3566" s="54"/>
      <c r="V3566" s="5">
        <v>0</v>
      </c>
      <c r="W3566" s="4" t="s">
        <v>643</v>
      </c>
      <c r="X3566" s="55" t="s">
        <v>644</v>
      </c>
      <c r="Y3566" s="55"/>
      <c r="Z3566" s="55"/>
      <c r="AA3566" s="55"/>
      <c r="AB3566" s="56">
        <v>0</v>
      </c>
      <c r="AC3566" s="56"/>
    </row>
    <row r="3567" spans="1:31" ht="11.1" customHeight="1" x14ac:dyDescent="0.15">
      <c r="A3567" s="6" t="s">
        <v>642</v>
      </c>
      <c r="C3567" s="40" t="s">
        <v>695</v>
      </c>
      <c r="D3567" s="40"/>
      <c r="E3567" s="40"/>
      <c r="F3567" s="40"/>
      <c r="G3567" s="51">
        <v>3657856</v>
      </c>
      <c r="H3567" s="51"/>
      <c r="I3567" s="52" t="s">
        <v>736</v>
      </c>
      <c r="J3567" s="52"/>
      <c r="K3567" s="52"/>
      <c r="L3567" s="52"/>
      <c r="M3567" s="53" t="s">
        <v>688</v>
      </c>
      <c r="N3567" s="53"/>
      <c r="O3567" s="53"/>
      <c r="P3567" s="53" t="s">
        <v>696</v>
      </c>
      <c r="Q3567" s="53"/>
      <c r="R3567" s="53"/>
      <c r="S3567" s="54">
        <v>2.88</v>
      </c>
      <c r="T3567" s="54"/>
      <c r="V3567" s="5">
        <v>0</v>
      </c>
      <c r="W3567" s="4" t="s">
        <v>643</v>
      </c>
      <c r="X3567" s="55" t="s">
        <v>644</v>
      </c>
      <c r="Y3567" s="55"/>
      <c r="Z3567" s="55"/>
      <c r="AA3567" s="55"/>
      <c r="AB3567" s="56">
        <v>0</v>
      </c>
      <c r="AC3567" s="56"/>
    </row>
    <row r="3568" spans="1:31" ht="11.1" customHeight="1" x14ac:dyDescent="0.15">
      <c r="A3568" s="6" t="s">
        <v>642</v>
      </c>
      <c r="C3568" s="40" t="s">
        <v>695</v>
      </c>
      <c r="D3568" s="40"/>
      <c r="E3568" s="40"/>
      <c r="F3568" s="40"/>
      <c r="G3568" s="51">
        <v>3661410</v>
      </c>
      <c r="H3568" s="51"/>
      <c r="I3568" s="52" t="s">
        <v>737</v>
      </c>
      <c r="J3568" s="52"/>
      <c r="K3568" s="52"/>
      <c r="L3568" s="52"/>
      <c r="M3568" s="53" t="s">
        <v>688</v>
      </c>
      <c r="N3568" s="53"/>
      <c r="O3568" s="53"/>
      <c r="P3568" s="53" t="s">
        <v>696</v>
      </c>
      <c r="Q3568" s="53"/>
      <c r="R3568" s="53"/>
      <c r="S3568" s="54">
        <v>3.23</v>
      </c>
      <c r="T3568" s="54"/>
      <c r="V3568" s="5">
        <v>0</v>
      </c>
      <c r="W3568" s="4" t="s">
        <v>643</v>
      </c>
      <c r="X3568" s="55" t="s">
        <v>644</v>
      </c>
      <c r="Y3568" s="55"/>
      <c r="Z3568" s="55"/>
      <c r="AA3568" s="55"/>
      <c r="AB3568" s="56">
        <v>0</v>
      </c>
      <c r="AC3568" s="56"/>
    </row>
    <row r="3569" spans="1:29" ht="11.1" customHeight="1" x14ac:dyDescent="0.15">
      <c r="A3569" s="6" t="s">
        <v>642</v>
      </c>
      <c r="C3569" s="40" t="s">
        <v>695</v>
      </c>
      <c r="D3569" s="40"/>
      <c r="E3569" s="40"/>
      <c r="F3569" s="40"/>
      <c r="G3569" s="51">
        <v>3661435</v>
      </c>
      <c r="H3569" s="51"/>
      <c r="I3569" s="52" t="s">
        <v>737</v>
      </c>
      <c r="J3569" s="52"/>
      <c r="K3569" s="52"/>
      <c r="L3569" s="52"/>
      <c r="M3569" s="53" t="s">
        <v>688</v>
      </c>
      <c r="N3569" s="53"/>
      <c r="O3569" s="53"/>
      <c r="P3569" s="53" t="s">
        <v>658</v>
      </c>
      <c r="Q3569" s="53"/>
      <c r="R3569" s="53"/>
      <c r="S3569" s="54">
        <v>4.08</v>
      </c>
      <c r="T3569" s="54"/>
      <c r="V3569" s="5">
        <v>0</v>
      </c>
      <c r="W3569" s="4" t="s">
        <v>643</v>
      </c>
      <c r="X3569" s="55" t="s">
        <v>644</v>
      </c>
      <c r="Y3569" s="55"/>
      <c r="Z3569" s="55"/>
      <c r="AA3569" s="55"/>
      <c r="AB3569" s="56">
        <v>0</v>
      </c>
      <c r="AC3569" s="56"/>
    </row>
    <row r="3570" spans="1:29" ht="11.1" customHeight="1" x14ac:dyDescent="0.15">
      <c r="A3570" s="6" t="s">
        <v>642</v>
      </c>
      <c r="C3570" s="40" t="s">
        <v>695</v>
      </c>
      <c r="D3570" s="40"/>
      <c r="E3570" s="40"/>
      <c r="F3570" s="40"/>
      <c r="G3570" s="51">
        <v>3664906</v>
      </c>
      <c r="H3570" s="51"/>
      <c r="I3570" s="52" t="s">
        <v>738</v>
      </c>
      <c r="J3570" s="52"/>
      <c r="K3570" s="52"/>
      <c r="L3570" s="52"/>
      <c r="M3570" s="53" t="s">
        <v>688</v>
      </c>
      <c r="N3570" s="53"/>
      <c r="O3570" s="53"/>
      <c r="P3570" s="53" t="s">
        <v>696</v>
      </c>
      <c r="Q3570" s="53"/>
      <c r="R3570" s="53"/>
      <c r="S3570" s="54">
        <v>4.2300000000000004</v>
      </c>
      <c r="T3570" s="54"/>
      <c r="V3570" s="5">
        <v>0</v>
      </c>
      <c r="W3570" s="4" t="s">
        <v>643</v>
      </c>
      <c r="X3570" s="55" t="s">
        <v>644</v>
      </c>
      <c r="Y3570" s="55"/>
      <c r="Z3570" s="55"/>
      <c r="AA3570" s="55"/>
      <c r="AB3570" s="56">
        <v>0</v>
      </c>
      <c r="AC3570" s="56"/>
    </row>
    <row r="3571" spans="1:29" ht="11.1" customHeight="1" x14ac:dyDescent="0.15">
      <c r="A3571" s="6" t="s">
        <v>642</v>
      </c>
      <c r="C3571" s="40" t="s">
        <v>695</v>
      </c>
      <c r="D3571" s="40"/>
      <c r="E3571" s="40"/>
      <c r="F3571" s="40"/>
      <c r="G3571" s="51">
        <v>3664908</v>
      </c>
      <c r="H3571" s="51"/>
      <c r="I3571" s="52" t="s">
        <v>738</v>
      </c>
      <c r="J3571" s="52"/>
      <c r="K3571" s="52"/>
      <c r="L3571" s="52"/>
      <c r="M3571" s="53" t="s">
        <v>688</v>
      </c>
      <c r="N3571" s="53"/>
      <c r="O3571" s="53"/>
      <c r="P3571" s="53" t="s">
        <v>664</v>
      </c>
      <c r="Q3571" s="53"/>
      <c r="R3571" s="53"/>
      <c r="S3571" s="54">
        <v>2.16</v>
      </c>
      <c r="T3571" s="54"/>
      <c r="V3571" s="5">
        <v>0</v>
      </c>
      <c r="W3571" s="4" t="s">
        <v>643</v>
      </c>
      <c r="X3571" s="55" t="s">
        <v>644</v>
      </c>
      <c r="Y3571" s="55"/>
      <c r="Z3571" s="55"/>
      <c r="AA3571" s="55"/>
      <c r="AB3571" s="56">
        <v>0</v>
      </c>
      <c r="AC3571" s="56"/>
    </row>
    <row r="3572" spans="1:29" ht="11.1" customHeight="1" x14ac:dyDescent="0.15">
      <c r="A3572" s="6" t="s">
        <v>642</v>
      </c>
      <c r="C3572" s="40" t="s">
        <v>695</v>
      </c>
      <c r="D3572" s="40"/>
      <c r="E3572" s="40"/>
      <c r="F3572" s="40"/>
      <c r="G3572" s="51">
        <v>3668279</v>
      </c>
      <c r="H3572" s="51"/>
      <c r="I3572" s="52" t="s">
        <v>665</v>
      </c>
      <c r="J3572" s="52"/>
      <c r="K3572" s="52"/>
      <c r="L3572" s="52"/>
      <c r="M3572" s="53" t="s">
        <v>688</v>
      </c>
      <c r="N3572" s="53"/>
      <c r="O3572" s="53"/>
      <c r="P3572" s="53" t="s">
        <v>658</v>
      </c>
      <c r="Q3572" s="53"/>
      <c r="R3572" s="53"/>
      <c r="S3572" s="54">
        <v>3.64</v>
      </c>
      <c r="T3572" s="54"/>
      <c r="V3572" s="5">
        <v>0</v>
      </c>
      <c r="W3572" s="4" t="s">
        <v>643</v>
      </c>
      <c r="X3572" s="55" t="s">
        <v>644</v>
      </c>
      <c r="Y3572" s="55"/>
      <c r="Z3572" s="55"/>
      <c r="AA3572" s="55"/>
      <c r="AB3572" s="56">
        <v>0</v>
      </c>
      <c r="AC3572" s="56"/>
    </row>
    <row r="3573" spans="1:29" ht="11.1" customHeight="1" x14ac:dyDescent="0.15">
      <c r="A3573" s="6" t="s">
        <v>642</v>
      </c>
      <c r="C3573" s="40" t="s">
        <v>695</v>
      </c>
      <c r="D3573" s="40"/>
      <c r="E3573" s="40"/>
      <c r="F3573" s="40"/>
      <c r="G3573" s="51">
        <v>3668342</v>
      </c>
      <c r="H3573" s="51"/>
      <c r="I3573" s="52" t="s">
        <v>665</v>
      </c>
      <c r="J3573" s="52"/>
      <c r="K3573" s="52"/>
      <c r="L3573" s="52"/>
      <c r="M3573" s="53" t="s">
        <v>688</v>
      </c>
      <c r="N3573" s="53"/>
      <c r="O3573" s="53"/>
      <c r="P3573" s="53" t="s">
        <v>696</v>
      </c>
      <c r="Q3573" s="53"/>
      <c r="R3573" s="53"/>
      <c r="S3573" s="54">
        <v>3.06</v>
      </c>
      <c r="T3573" s="54"/>
      <c r="V3573" s="5">
        <v>0</v>
      </c>
      <c r="W3573" s="4" t="s">
        <v>643</v>
      </c>
      <c r="X3573" s="55" t="s">
        <v>644</v>
      </c>
      <c r="Y3573" s="55"/>
      <c r="Z3573" s="55"/>
      <c r="AA3573" s="55"/>
      <c r="AB3573" s="56">
        <v>0</v>
      </c>
      <c r="AC3573" s="56"/>
    </row>
    <row r="3574" spans="1:29" ht="11.1" customHeight="1" x14ac:dyDescent="0.15">
      <c r="A3574" s="6" t="s">
        <v>642</v>
      </c>
      <c r="C3574" s="40" t="s">
        <v>695</v>
      </c>
      <c r="D3574" s="40"/>
      <c r="E3574" s="40"/>
      <c r="F3574" s="40"/>
      <c r="G3574" s="51">
        <v>3671106</v>
      </c>
      <c r="H3574" s="51"/>
      <c r="I3574" s="52" t="s">
        <v>666</v>
      </c>
      <c r="J3574" s="52"/>
      <c r="K3574" s="52"/>
      <c r="L3574" s="52"/>
      <c r="M3574" s="53" t="s">
        <v>688</v>
      </c>
      <c r="N3574" s="53"/>
      <c r="O3574" s="53"/>
      <c r="P3574" s="53" t="s">
        <v>658</v>
      </c>
      <c r="Q3574" s="53"/>
      <c r="R3574" s="53"/>
      <c r="S3574" s="54">
        <v>3.34</v>
      </c>
      <c r="T3574" s="54"/>
      <c r="V3574" s="5">
        <v>0</v>
      </c>
      <c r="W3574" s="4" t="s">
        <v>643</v>
      </c>
      <c r="X3574" s="55" t="s">
        <v>644</v>
      </c>
      <c r="Y3574" s="55"/>
      <c r="Z3574" s="55"/>
      <c r="AA3574" s="55"/>
      <c r="AB3574" s="56">
        <v>0</v>
      </c>
      <c r="AC3574" s="56"/>
    </row>
    <row r="3575" spans="1:29" ht="11.1" customHeight="1" x14ac:dyDescent="0.15">
      <c r="A3575" s="6" t="s">
        <v>642</v>
      </c>
      <c r="C3575" s="40" t="s">
        <v>695</v>
      </c>
      <c r="D3575" s="40"/>
      <c r="E3575" s="40"/>
      <c r="F3575" s="40"/>
      <c r="G3575" s="51">
        <v>3671218</v>
      </c>
      <c r="H3575" s="51"/>
      <c r="I3575" s="52" t="s">
        <v>666</v>
      </c>
      <c r="J3575" s="52"/>
      <c r="K3575" s="52"/>
      <c r="L3575" s="52"/>
      <c r="M3575" s="53" t="s">
        <v>688</v>
      </c>
      <c r="N3575" s="53"/>
      <c r="O3575" s="53"/>
      <c r="P3575" s="53" t="s">
        <v>696</v>
      </c>
      <c r="Q3575" s="53"/>
      <c r="R3575" s="53"/>
      <c r="S3575" s="54">
        <v>3.92</v>
      </c>
      <c r="T3575" s="54"/>
      <c r="V3575" s="5">
        <v>0</v>
      </c>
      <c r="W3575" s="4" t="s">
        <v>643</v>
      </c>
      <c r="X3575" s="55" t="s">
        <v>644</v>
      </c>
      <c r="Y3575" s="55"/>
      <c r="Z3575" s="55"/>
      <c r="AA3575" s="55"/>
      <c r="AB3575" s="56">
        <v>0</v>
      </c>
      <c r="AC3575" s="56"/>
    </row>
    <row r="3576" spans="1:29" ht="11.1" customHeight="1" x14ac:dyDescent="0.15">
      <c r="A3576" s="6" t="s">
        <v>642</v>
      </c>
      <c r="C3576" s="40" t="s">
        <v>695</v>
      </c>
      <c r="D3576" s="40"/>
      <c r="E3576" s="40"/>
      <c r="F3576" s="40"/>
      <c r="G3576" s="51">
        <v>3674633</v>
      </c>
      <c r="H3576" s="51"/>
      <c r="I3576" s="52" t="s">
        <v>739</v>
      </c>
      <c r="J3576" s="52"/>
      <c r="K3576" s="52"/>
      <c r="L3576" s="52"/>
      <c r="M3576" s="53" t="s">
        <v>688</v>
      </c>
      <c r="N3576" s="53"/>
      <c r="O3576" s="53"/>
      <c r="P3576" s="53" t="s">
        <v>699</v>
      </c>
      <c r="Q3576" s="53"/>
      <c r="R3576" s="53"/>
      <c r="S3576" s="54">
        <v>3.62</v>
      </c>
      <c r="T3576" s="54"/>
      <c r="V3576" s="5">
        <v>0</v>
      </c>
      <c r="W3576" s="4" t="s">
        <v>643</v>
      </c>
      <c r="X3576" s="55" t="s">
        <v>644</v>
      </c>
      <c r="Y3576" s="55"/>
      <c r="Z3576" s="55"/>
      <c r="AA3576" s="55"/>
      <c r="AB3576" s="56">
        <v>0</v>
      </c>
      <c r="AC3576" s="56"/>
    </row>
    <row r="3577" spans="1:29" ht="11.1" customHeight="1" x14ac:dyDescent="0.15">
      <c r="A3577" s="6" t="s">
        <v>642</v>
      </c>
      <c r="C3577" s="40" t="s">
        <v>695</v>
      </c>
      <c r="D3577" s="40"/>
      <c r="E3577" s="40"/>
      <c r="F3577" s="40"/>
      <c r="G3577" s="51">
        <v>3674721</v>
      </c>
      <c r="H3577" s="51"/>
      <c r="I3577" s="52" t="s">
        <v>739</v>
      </c>
      <c r="J3577" s="52"/>
      <c r="K3577" s="52"/>
      <c r="L3577" s="52"/>
      <c r="M3577" s="53" t="s">
        <v>688</v>
      </c>
      <c r="N3577" s="53"/>
      <c r="O3577" s="53"/>
      <c r="P3577" s="53" t="s">
        <v>696</v>
      </c>
      <c r="Q3577" s="53"/>
      <c r="R3577" s="53"/>
      <c r="S3577" s="54">
        <v>4.4400000000000004</v>
      </c>
      <c r="T3577" s="54"/>
      <c r="V3577" s="5">
        <v>0</v>
      </c>
      <c r="W3577" s="4" t="s">
        <v>643</v>
      </c>
      <c r="X3577" s="55" t="s">
        <v>644</v>
      </c>
      <c r="Y3577" s="55"/>
      <c r="Z3577" s="55"/>
      <c r="AA3577" s="55"/>
      <c r="AB3577" s="56">
        <v>0</v>
      </c>
      <c r="AC3577" s="56"/>
    </row>
    <row r="3578" spans="1:29" ht="11.1" customHeight="1" x14ac:dyDescent="0.15">
      <c r="A3578" s="6" t="s">
        <v>642</v>
      </c>
      <c r="C3578" s="40" t="s">
        <v>695</v>
      </c>
      <c r="D3578" s="40"/>
      <c r="E3578" s="40"/>
      <c r="F3578" s="40"/>
      <c r="G3578" s="51">
        <v>3677688</v>
      </c>
      <c r="H3578" s="51"/>
      <c r="I3578" s="52" t="s">
        <v>740</v>
      </c>
      <c r="J3578" s="52"/>
      <c r="K3578" s="52"/>
      <c r="L3578" s="52"/>
      <c r="M3578" s="53" t="s">
        <v>688</v>
      </c>
      <c r="N3578" s="53"/>
      <c r="O3578" s="53"/>
      <c r="P3578" s="53" t="s">
        <v>658</v>
      </c>
      <c r="Q3578" s="53"/>
      <c r="R3578" s="53"/>
      <c r="S3578" s="54">
        <v>3.85</v>
      </c>
      <c r="T3578" s="54"/>
      <c r="V3578" s="5">
        <v>0</v>
      </c>
      <c r="W3578" s="4" t="s">
        <v>643</v>
      </c>
      <c r="X3578" s="55" t="s">
        <v>644</v>
      </c>
      <c r="Y3578" s="55"/>
      <c r="Z3578" s="55"/>
      <c r="AA3578" s="55"/>
      <c r="AB3578" s="56">
        <v>0</v>
      </c>
      <c r="AC3578" s="56"/>
    </row>
    <row r="3579" spans="1:29" ht="11.1" customHeight="1" x14ac:dyDescent="0.15">
      <c r="A3579" s="6" t="s">
        <v>642</v>
      </c>
      <c r="C3579" s="40" t="s">
        <v>695</v>
      </c>
      <c r="D3579" s="40"/>
      <c r="E3579" s="40"/>
      <c r="F3579" s="40"/>
      <c r="G3579" s="51">
        <v>3677821</v>
      </c>
      <c r="H3579" s="51"/>
      <c r="I3579" s="52" t="s">
        <v>740</v>
      </c>
      <c r="J3579" s="52"/>
      <c r="K3579" s="52"/>
      <c r="L3579" s="52"/>
      <c r="M3579" s="53" t="s">
        <v>688</v>
      </c>
      <c r="N3579" s="53"/>
      <c r="O3579" s="53"/>
      <c r="P3579" s="53" t="s">
        <v>696</v>
      </c>
      <c r="Q3579" s="53"/>
      <c r="R3579" s="53"/>
      <c r="S3579" s="54">
        <v>5.03</v>
      </c>
      <c r="T3579" s="54"/>
      <c r="V3579" s="5">
        <v>0</v>
      </c>
      <c r="W3579" s="4" t="s">
        <v>643</v>
      </c>
      <c r="X3579" s="55" t="s">
        <v>644</v>
      </c>
      <c r="Y3579" s="55"/>
      <c r="Z3579" s="55"/>
      <c r="AA3579" s="55"/>
      <c r="AB3579" s="56">
        <v>0</v>
      </c>
      <c r="AC3579" s="56"/>
    </row>
    <row r="3580" spans="1:29" ht="11.1" customHeight="1" x14ac:dyDescent="0.15">
      <c r="A3580" s="6" t="s">
        <v>642</v>
      </c>
      <c r="C3580" s="40" t="s">
        <v>695</v>
      </c>
      <c r="D3580" s="40"/>
      <c r="E3580" s="40"/>
      <c r="F3580" s="40"/>
      <c r="G3580" s="51">
        <v>3681288</v>
      </c>
      <c r="H3580" s="51"/>
      <c r="I3580" s="52" t="s">
        <v>741</v>
      </c>
      <c r="J3580" s="52"/>
      <c r="K3580" s="52"/>
      <c r="L3580" s="52"/>
      <c r="M3580" s="53" t="s">
        <v>688</v>
      </c>
      <c r="N3580" s="53"/>
      <c r="O3580" s="53"/>
      <c r="P3580" s="53" t="s">
        <v>658</v>
      </c>
      <c r="Q3580" s="53"/>
      <c r="R3580" s="53"/>
      <c r="S3580" s="54">
        <v>3.9</v>
      </c>
      <c r="T3580" s="54"/>
      <c r="V3580" s="5">
        <v>0</v>
      </c>
      <c r="W3580" s="4" t="s">
        <v>643</v>
      </c>
      <c r="X3580" s="55" t="s">
        <v>644</v>
      </c>
      <c r="Y3580" s="55"/>
      <c r="Z3580" s="55"/>
      <c r="AA3580" s="55"/>
      <c r="AB3580" s="56">
        <v>0</v>
      </c>
      <c r="AC3580" s="56"/>
    </row>
    <row r="3581" spans="1:29" ht="11.1" customHeight="1" x14ac:dyDescent="0.15">
      <c r="A3581" s="6" t="s">
        <v>642</v>
      </c>
      <c r="C3581" s="40" t="s">
        <v>695</v>
      </c>
      <c r="D3581" s="40"/>
      <c r="E3581" s="40"/>
      <c r="F3581" s="40"/>
      <c r="G3581" s="51">
        <v>3681380</v>
      </c>
      <c r="H3581" s="51"/>
      <c r="I3581" s="52" t="s">
        <v>741</v>
      </c>
      <c r="J3581" s="52"/>
      <c r="K3581" s="52"/>
      <c r="L3581" s="52"/>
      <c r="M3581" s="53" t="s">
        <v>688</v>
      </c>
      <c r="N3581" s="53"/>
      <c r="O3581" s="53"/>
      <c r="P3581" s="53" t="s">
        <v>699</v>
      </c>
      <c r="Q3581" s="53"/>
      <c r="R3581" s="53"/>
      <c r="S3581" s="54">
        <v>4.0999999999999996</v>
      </c>
      <c r="T3581" s="54"/>
      <c r="V3581" s="5">
        <v>0</v>
      </c>
      <c r="W3581" s="4" t="s">
        <v>643</v>
      </c>
      <c r="X3581" s="55" t="s">
        <v>644</v>
      </c>
      <c r="Y3581" s="55"/>
      <c r="Z3581" s="55"/>
      <c r="AA3581" s="55"/>
      <c r="AB3581" s="56">
        <v>0</v>
      </c>
      <c r="AC3581" s="56"/>
    </row>
    <row r="3582" spans="1:29" ht="11.1" customHeight="1" x14ac:dyDescent="0.15">
      <c r="A3582" s="6" t="s">
        <v>642</v>
      </c>
      <c r="C3582" s="40" t="s">
        <v>695</v>
      </c>
      <c r="D3582" s="40"/>
      <c r="E3582" s="40"/>
      <c r="F3582" s="40"/>
      <c r="G3582" s="51">
        <v>3684460</v>
      </c>
      <c r="H3582" s="51"/>
      <c r="I3582" s="52" t="s">
        <v>742</v>
      </c>
      <c r="J3582" s="52"/>
      <c r="K3582" s="52"/>
      <c r="L3582" s="52"/>
      <c r="M3582" s="53" t="s">
        <v>688</v>
      </c>
      <c r="N3582" s="53"/>
      <c r="O3582" s="53"/>
      <c r="P3582" s="53" t="s">
        <v>696</v>
      </c>
      <c r="Q3582" s="53"/>
      <c r="R3582" s="53"/>
      <c r="S3582" s="54">
        <v>2.88</v>
      </c>
      <c r="T3582" s="54"/>
      <c r="V3582" s="5">
        <v>0</v>
      </c>
      <c r="W3582" s="4" t="s">
        <v>643</v>
      </c>
      <c r="X3582" s="55" t="s">
        <v>644</v>
      </c>
      <c r="Y3582" s="55"/>
      <c r="Z3582" s="55"/>
      <c r="AA3582" s="55"/>
      <c r="AB3582" s="56">
        <v>0</v>
      </c>
      <c r="AC3582" s="56"/>
    </row>
    <row r="3583" spans="1:29" ht="11.1" customHeight="1" x14ac:dyDescent="0.15">
      <c r="A3583" s="6" t="s">
        <v>743</v>
      </c>
      <c r="C3583" s="40" t="s">
        <v>695</v>
      </c>
      <c r="D3583" s="40"/>
      <c r="E3583" s="40"/>
      <c r="F3583" s="40"/>
      <c r="G3583" s="51">
        <v>3684467</v>
      </c>
      <c r="H3583" s="51"/>
      <c r="I3583" s="52" t="s">
        <v>742</v>
      </c>
      <c r="J3583" s="52"/>
      <c r="K3583" s="52"/>
      <c r="L3583" s="52"/>
      <c r="M3583" s="53" t="s">
        <v>688</v>
      </c>
      <c r="N3583" s="53"/>
      <c r="O3583" s="53"/>
      <c r="P3583" s="53" t="s">
        <v>658</v>
      </c>
      <c r="Q3583" s="53"/>
      <c r="R3583" s="53"/>
      <c r="S3583" s="54">
        <v>4.08</v>
      </c>
      <c r="T3583" s="54"/>
      <c r="V3583" s="5">
        <v>0</v>
      </c>
      <c r="W3583" s="4" t="s">
        <v>744</v>
      </c>
      <c r="X3583" s="55" t="s">
        <v>745</v>
      </c>
      <c r="Y3583" s="55"/>
      <c r="Z3583" s="55"/>
      <c r="AA3583" s="55"/>
      <c r="AB3583" s="56">
        <v>0</v>
      </c>
      <c r="AC3583" s="56"/>
    </row>
    <row r="3584" spans="1:29" ht="11.1" customHeight="1" x14ac:dyDescent="0.15">
      <c r="A3584" s="6" t="s">
        <v>743</v>
      </c>
      <c r="C3584" s="40" t="s">
        <v>695</v>
      </c>
      <c r="D3584" s="40"/>
      <c r="E3584" s="40"/>
      <c r="F3584" s="40"/>
      <c r="G3584" s="51">
        <v>3687058</v>
      </c>
      <c r="H3584" s="51"/>
      <c r="I3584" s="52" t="s">
        <v>668</v>
      </c>
      <c r="J3584" s="52"/>
      <c r="K3584" s="52"/>
      <c r="L3584" s="52"/>
      <c r="M3584" s="53" t="s">
        <v>688</v>
      </c>
      <c r="N3584" s="53"/>
      <c r="O3584" s="53"/>
      <c r="P3584" s="53" t="s">
        <v>658</v>
      </c>
      <c r="Q3584" s="53"/>
      <c r="R3584" s="53"/>
      <c r="S3584" s="54">
        <v>3.25</v>
      </c>
      <c r="T3584" s="54"/>
      <c r="V3584" s="5">
        <v>0</v>
      </c>
      <c r="W3584" s="4" t="s">
        <v>744</v>
      </c>
      <c r="X3584" s="55" t="s">
        <v>745</v>
      </c>
      <c r="Y3584" s="55"/>
      <c r="Z3584" s="55"/>
      <c r="AA3584" s="55"/>
      <c r="AB3584" s="56">
        <v>0</v>
      </c>
      <c r="AC3584" s="56"/>
    </row>
    <row r="3585" spans="1:32" ht="11.1" customHeight="1" x14ac:dyDescent="0.15">
      <c r="A3585" s="6" t="s">
        <v>743</v>
      </c>
      <c r="C3585" s="40" t="s">
        <v>695</v>
      </c>
      <c r="D3585" s="40"/>
      <c r="E3585" s="40"/>
      <c r="F3585" s="40"/>
      <c r="G3585" s="51">
        <v>3687142</v>
      </c>
      <c r="H3585" s="51"/>
      <c r="I3585" s="52" t="s">
        <v>668</v>
      </c>
      <c r="J3585" s="52"/>
      <c r="K3585" s="52"/>
      <c r="L3585" s="52"/>
      <c r="M3585" s="53" t="s">
        <v>688</v>
      </c>
      <c r="N3585" s="53"/>
      <c r="O3585" s="53"/>
      <c r="P3585" s="53" t="s">
        <v>696</v>
      </c>
      <c r="Q3585" s="53"/>
      <c r="R3585" s="53"/>
      <c r="S3585" s="54">
        <v>3.92</v>
      </c>
      <c r="T3585" s="54"/>
      <c r="V3585" s="5">
        <v>0</v>
      </c>
      <c r="W3585" s="4" t="s">
        <v>744</v>
      </c>
      <c r="X3585" s="55" t="s">
        <v>745</v>
      </c>
      <c r="Y3585" s="55"/>
      <c r="Z3585" s="55"/>
      <c r="AA3585" s="55"/>
      <c r="AB3585" s="56">
        <v>0</v>
      </c>
      <c r="AC3585" s="56"/>
    </row>
    <row r="3586" spans="1:32" ht="11.1" customHeight="1" x14ac:dyDescent="0.15">
      <c r="A3586" s="6" t="s">
        <v>743</v>
      </c>
      <c r="C3586" s="40" t="s">
        <v>695</v>
      </c>
      <c r="D3586" s="40"/>
      <c r="E3586" s="40"/>
      <c r="F3586" s="40"/>
      <c r="G3586" s="51">
        <v>3689406</v>
      </c>
      <c r="H3586" s="51"/>
      <c r="I3586" s="52" t="s">
        <v>669</v>
      </c>
      <c r="J3586" s="52"/>
      <c r="K3586" s="52"/>
      <c r="L3586" s="52"/>
      <c r="M3586" s="53" t="s">
        <v>688</v>
      </c>
      <c r="N3586" s="53"/>
      <c r="O3586" s="53"/>
      <c r="P3586" s="53" t="s">
        <v>699</v>
      </c>
      <c r="Q3586" s="53"/>
      <c r="R3586" s="53"/>
      <c r="S3586" s="54">
        <v>8.1</v>
      </c>
      <c r="T3586" s="54"/>
      <c r="V3586" s="5">
        <v>0</v>
      </c>
      <c r="W3586" s="4" t="s">
        <v>744</v>
      </c>
      <c r="X3586" s="55" t="s">
        <v>745</v>
      </c>
      <c r="Y3586" s="55"/>
      <c r="Z3586" s="55"/>
      <c r="AA3586" s="55"/>
      <c r="AB3586" s="56">
        <v>0</v>
      </c>
      <c r="AC3586" s="56"/>
    </row>
    <row r="3587" spans="1:32" ht="11.1" customHeight="1" x14ac:dyDescent="0.15">
      <c r="A3587" s="6" t="s">
        <v>743</v>
      </c>
      <c r="C3587" s="40" t="s">
        <v>695</v>
      </c>
      <c r="D3587" s="40"/>
      <c r="E3587" s="40"/>
      <c r="F3587" s="40"/>
      <c r="G3587" s="51">
        <v>3689477</v>
      </c>
      <c r="H3587" s="51"/>
      <c r="I3587" s="52" t="s">
        <v>746</v>
      </c>
      <c r="J3587" s="52"/>
      <c r="K3587" s="52"/>
      <c r="L3587" s="52"/>
      <c r="M3587" s="53" t="s">
        <v>688</v>
      </c>
      <c r="N3587" s="53"/>
      <c r="O3587" s="53"/>
      <c r="P3587" s="53" t="s">
        <v>696</v>
      </c>
      <c r="Q3587" s="53"/>
      <c r="R3587" s="53"/>
      <c r="S3587" s="54">
        <v>6.49</v>
      </c>
      <c r="T3587" s="54"/>
      <c r="V3587" s="5">
        <v>0</v>
      </c>
      <c r="W3587" s="4" t="s">
        <v>744</v>
      </c>
      <c r="X3587" s="55" t="s">
        <v>745</v>
      </c>
      <c r="Y3587" s="55"/>
      <c r="Z3587" s="55"/>
      <c r="AA3587" s="55"/>
      <c r="AB3587" s="56">
        <v>0</v>
      </c>
      <c r="AC3587" s="56"/>
    </row>
    <row r="3588" spans="1:32" ht="0.75" customHeight="1" x14ac:dyDescent="0.15">
      <c r="A3588" s="44" t="s">
        <v>670</v>
      </c>
      <c r="B3588" s="44"/>
      <c r="C3588" s="44"/>
      <c r="D3588" s="44"/>
      <c r="E3588" s="44"/>
      <c r="F3588" s="44"/>
      <c r="G3588" s="44"/>
      <c r="H3588" s="44"/>
      <c r="I3588" s="44"/>
      <c r="J3588" s="44"/>
      <c r="K3588" s="44"/>
      <c r="L3588" s="58" t="s">
        <v>744</v>
      </c>
      <c r="M3588" s="58"/>
      <c r="N3588" s="58"/>
      <c r="O3588" s="58"/>
      <c r="P3588" s="58"/>
      <c r="Q3588" s="58"/>
      <c r="R3588" s="58"/>
      <c r="S3588" s="58"/>
      <c r="T3588" s="58"/>
      <c r="U3588" s="58"/>
      <c r="V3588" s="58"/>
      <c r="W3588" s="58"/>
      <c r="X3588" s="58"/>
      <c r="Y3588" s="58"/>
      <c r="Z3588" s="58"/>
      <c r="AA3588" s="58"/>
      <c r="AB3588" s="58"/>
      <c r="AC3588" s="58"/>
      <c r="AD3588" s="58"/>
    </row>
    <row r="3589" spans="1:32" ht="11.1" customHeight="1" x14ac:dyDescent="0.15">
      <c r="A3589" s="44"/>
      <c r="B3589" s="44"/>
      <c r="C3589" s="44"/>
      <c r="D3589" s="44"/>
      <c r="E3589" s="44"/>
      <c r="F3589" s="44"/>
      <c r="G3589" s="44"/>
      <c r="H3589" s="44"/>
      <c r="I3589" s="44"/>
      <c r="J3589" s="44"/>
      <c r="K3589" s="44"/>
      <c r="S3589" s="59">
        <v>375.71</v>
      </c>
      <c r="T3589" s="59"/>
      <c r="AB3589" s="60">
        <v>0</v>
      </c>
      <c r="AC3589" s="60"/>
    </row>
    <row r="3590" spans="1:32" ht="0.75" customHeight="1" x14ac:dyDescent="0.15">
      <c r="S3590" s="59"/>
      <c r="T3590" s="59"/>
      <c r="AB3590" s="60"/>
      <c r="AC3590" s="60"/>
    </row>
    <row r="3591" spans="1:32" ht="0.75" customHeight="1" x14ac:dyDescent="0.15">
      <c r="A3591" s="64" t="s">
        <v>747</v>
      </c>
      <c r="B3591" s="64"/>
      <c r="C3591" s="64"/>
      <c r="D3591" s="64"/>
      <c r="E3591" s="64"/>
      <c r="F3591" s="64"/>
      <c r="G3591" s="64"/>
      <c r="H3591" s="64"/>
      <c r="I3591" s="64"/>
      <c r="J3591" s="64"/>
      <c r="K3591" s="61" t="s">
        <v>744</v>
      </c>
      <c r="L3591" s="61"/>
      <c r="M3591" s="61"/>
      <c r="N3591" s="61"/>
      <c r="O3591" s="61"/>
      <c r="P3591" s="61"/>
      <c r="Q3591" s="61"/>
      <c r="R3591" s="62">
        <v>375.71</v>
      </c>
      <c r="S3591" s="62"/>
      <c r="T3591" s="62"/>
      <c r="U3591" s="61" t="s">
        <v>744</v>
      </c>
      <c r="V3591" s="61"/>
      <c r="W3591" s="61"/>
      <c r="X3591" s="61"/>
      <c r="Y3591" s="61"/>
      <c r="Z3591" s="61"/>
      <c r="AA3591" s="61"/>
      <c r="AB3591" s="63">
        <v>0</v>
      </c>
      <c r="AC3591" s="63"/>
      <c r="AD3591" s="7" t="s">
        <v>744</v>
      </c>
      <c r="AE3591" s="65" t="s">
        <v>744</v>
      </c>
      <c r="AF3591" s="65"/>
    </row>
    <row r="3592" spans="1:32" ht="11.85" customHeight="1" x14ac:dyDescent="0.15">
      <c r="A3592" s="64"/>
      <c r="B3592" s="64"/>
      <c r="C3592" s="64"/>
      <c r="D3592" s="64"/>
      <c r="E3592" s="64"/>
      <c r="F3592" s="64"/>
      <c r="G3592" s="64"/>
      <c r="H3592" s="64"/>
      <c r="I3592" s="64"/>
      <c r="J3592" s="64"/>
      <c r="K3592" s="65" t="s">
        <v>744</v>
      </c>
      <c r="L3592" s="65"/>
      <c r="M3592" s="65"/>
      <c r="N3592" s="65"/>
      <c r="O3592" s="65"/>
      <c r="P3592" s="65"/>
      <c r="Q3592" s="65"/>
      <c r="R3592" s="62"/>
      <c r="S3592" s="62"/>
      <c r="T3592" s="62"/>
      <c r="U3592" s="65" t="s">
        <v>744</v>
      </c>
      <c r="V3592" s="65"/>
      <c r="W3592" s="65"/>
      <c r="X3592" s="65"/>
      <c r="Y3592" s="65"/>
      <c r="Z3592" s="65"/>
      <c r="AA3592" s="65"/>
      <c r="AB3592" s="63"/>
      <c r="AC3592" s="63"/>
      <c r="AD3592" s="65" t="s">
        <v>744</v>
      </c>
      <c r="AE3592" s="65"/>
      <c r="AF3592" s="65"/>
    </row>
    <row r="3593" spans="1:32" ht="1.5" customHeight="1" x14ac:dyDescent="0.15">
      <c r="A3593" s="64"/>
      <c r="B3593" s="64"/>
      <c r="C3593" s="64"/>
      <c r="D3593" s="64"/>
      <c r="E3593" s="64"/>
      <c r="F3593" s="64"/>
      <c r="G3593" s="64"/>
      <c r="H3593" s="64"/>
      <c r="I3593" s="64"/>
      <c r="J3593" s="64"/>
      <c r="K3593" s="65"/>
      <c r="L3593" s="65"/>
      <c r="M3593" s="65"/>
      <c r="N3593" s="65"/>
      <c r="O3593" s="65"/>
      <c r="P3593" s="65"/>
      <c r="Q3593" s="65"/>
      <c r="R3593" s="65" t="s">
        <v>744</v>
      </c>
      <c r="S3593" s="65"/>
      <c r="T3593" s="65"/>
      <c r="U3593" s="65"/>
      <c r="V3593" s="65"/>
      <c r="W3593" s="65"/>
      <c r="X3593" s="65"/>
      <c r="Y3593" s="65"/>
      <c r="Z3593" s="65"/>
      <c r="AA3593" s="65"/>
      <c r="AB3593" s="65" t="s">
        <v>744</v>
      </c>
      <c r="AC3593" s="65"/>
      <c r="AD3593" s="65"/>
      <c r="AE3593" s="65"/>
      <c r="AF3593" s="65"/>
    </row>
    <row r="3594" spans="1:32" ht="11.1" customHeight="1" x14ac:dyDescent="0.15">
      <c r="A3594" s="6" t="s">
        <v>743</v>
      </c>
      <c r="C3594" s="40" t="s">
        <v>748</v>
      </c>
      <c r="D3594" s="40"/>
      <c r="E3594" s="40"/>
      <c r="F3594" s="40"/>
      <c r="G3594" s="51">
        <v>3523645</v>
      </c>
      <c r="H3594" s="51"/>
      <c r="I3594" s="52" t="s">
        <v>673</v>
      </c>
      <c r="J3594" s="52"/>
      <c r="K3594" s="52"/>
      <c r="L3594" s="52"/>
      <c r="M3594" s="53" t="s">
        <v>749</v>
      </c>
      <c r="N3594" s="53"/>
      <c r="O3594" s="53"/>
      <c r="P3594" s="53" t="s">
        <v>750</v>
      </c>
      <c r="Q3594" s="53"/>
      <c r="R3594" s="53"/>
      <c r="S3594" s="54">
        <v>9.23</v>
      </c>
      <c r="T3594" s="54"/>
      <c r="V3594" s="5">
        <v>0</v>
      </c>
      <c r="W3594" s="4" t="s">
        <v>744</v>
      </c>
      <c r="X3594" s="55" t="s">
        <v>745</v>
      </c>
      <c r="Y3594" s="55"/>
      <c r="Z3594" s="55"/>
      <c r="AA3594" s="55"/>
      <c r="AB3594" s="56">
        <v>0</v>
      </c>
      <c r="AC3594" s="56"/>
    </row>
    <row r="3595" spans="1:32" ht="11.1" customHeight="1" x14ac:dyDescent="0.15">
      <c r="A3595" s="6" t="s">
        <v>743</v>
      </c>
      <c r="C3595" s="40" t="s">
        <v>748</v>
      </c>
      <c r="D3595" s="40"/>
      <c r="E3595" s="40"/>
      <c r="F3595" s="40"/>
      <c r="G3595" s="51">
        <v>3525687</v>
      </c>
      <c r="H3595" s="51"/>
      <c r="I3595" s="52" t="s">
        <v>677</v>
      </c>
      <c r="J3595" s="52"/>
      <c r="K3595" s="52"/>
      <c r="L3595" s="52"/>
      <c r="M3595" s="53" t="s">
        <v>749</v>
      </c>
      <c r="N3595" s="53"/>
      <c r="O3595" s="53"/>
      <c r="P3595" s="53" t="s">
        <v>750</v>
      </c>
      <c r="Q3595" s="53"/>
      <c r="R3595" s="53"/>
      <c r="S3595" s="54">
        <v>7.84</v>
      </c>
      <c r="T3595" s="54"/>
      <c r="V3595" s="5">
        <v>0</v>
      </c>
      <c r="W3595" s="4" t="s">
        <v>744</v>
      </c>
      <c r="X3595" s="55" t="s">
        <v>745</v>
      </c>
      <c r="Y3595" s="55"/>
      <c r="Z3595" s="55"/>
      <c r="AA3595" s="55"/>
      <c r="AB3595" s="56">
        <v>0</v>
      </c>
      <c r="AC3595" s="56"/>
    </row>
    <row r="3596" spans="1:32" ht="11.1" customHeight="1" x14ac:dyDescent="0.15">
      <c r="A3596" s="6" t="s">
        <v>743</v>
      </c>
      <c r="C3596" s="40" t="s">
        <v>748</v>
      </c>
      <c r="D3596" s="40"/>
      <c r="E3596" s="40"/>
      <c r="F3596" s="40"/>
      <c r="G3596" s="51">
        <v>3527985</v>
      </c>
      <c r="H3596" s="51"/>
      <c r="I3596" s="52" t="s">
        <v>680</v>
      </c>
      <c r="J3596" s="52"/>
      <c r="K3596" s="52"/>
      <c r="L3596" s="52"/>
      <c r="M3596" s="53" t="s">
        <v>749</v>
      </c>
      <c r="N3596" s="53"/>
      <c r="O3596" s="53"/>
      <c r="P3596" s="53" t="s">
        <v>750</v>
      </c>
      <c r="Q3596" s="53"/>
      <c r="R3596" s="53"/>
      <c r="S3596" s="54">
        <v>9.6199999999999992</v>
      </c>
      <c r="T3596" s="54"/>
      <c r="V3596" s="5">
        <v>0</v>
      </c>
      <c r="W3596" s="4" t="s">
        <v>744</v>
      </c>
      <c r="X3596" s="55" t="s">
        <v>745</v>
      </c>
      <c r="Y3596" s="55"/>
      <c r="Z3596" s="55"/>
      <c r="AA3596" s="55"/>
      <c r="AB3596" s="56">
        <v>0</v>
      </c>
      <c r="AC3596" s="56"/>
    </row>
    <row r="3597" spans="1:32" ht="11.1" customHeight="1" x14ac:dyDescent="0.15">
      <c r="A3597" s="6" t="s">
        <v>743</v>
      </c>
      <c r="C3597" s="40" t="s">
        <v>748</v>
      </c>
      <c r="D3597" s="40"/>
      <c r="E3597" s="40"/>
      <c r="F3597" s="40"/>
      <c r="G3597" s="51">
        <v>3530575</v>
      </c>
      <c r="H3597" s="51"/>
      <c r="I3597" s="52" t="s">
        <v>681</v>
      </c>
      <c r="J3597" s="52"/>
      <c r="K3597" s="52"/>
      <c r="L3597" s="52"/>
      <c r="M3597" s="53" t="s">
        <v>749</v>
      </c>
      <c r="N3597" s="53"/>
      <c r="O3597" s="53"/>
      <c r="P3597" s="53" t="s">
        <v>750</v>
      </c>
      <c r="Q3597" s="53"/>
      <c r="R3597" s="53"/>
      <c r="S3597" s="54">
        <v>7.15</v>
      </c>
      <c r="T3597" s="54"/>
      <c r="V3597" s="5">
        <v>0</v>
      </c>
      <c r="W3597" s="4" t="s">
        <v>744</v>
      </c>
      <c r="X3597" s="55" t="s">
        <v>745</v>
      </c>
      <c r="Y3597" s="55"/>
      <c r="Z3597" s="55"/>
      <c r="AA3597" s="55"/>
      <c r="AB3597" s="56">
        <v>0</v>
      </c>
      <c r="AC3597" s="56"/>
    </row>
    <row r="3598" spans="1:32" ht="11.1" customHeight="1" x14ac:dyDescent="0.15">
      <c r="A3598" s="6" t="s">
        <v>743</v>
      </c>
      <c r="C3598" s="40" t="s">
        <v>748</v>
      </c>
      <c r="D3598" s="40"/>
      <c r="E3598" s="40"/>
      <c r="F3598" s="40"/>
      <c r="G3598" s="51">
        <v>3533215</v>
      </c>
      <c r="H3598" s="51"/>
      <c r="I3598" s="52" t="s">
        <v>682</v>
      </c>
      <c r="J3598" s="52"/>
      <c r="K3598" s="52"/>
      <c r="L3598" s="52"/>
      <c r="M3598" s="53" t="s">
        <v>749</v>
      </c>
      <c r="N3598" s="53"/>
      <c r="O3598" s="53"/>
      <c r="P3598" s="53" t="s">
        <v>750</v>
      </c>
      <c r="Q3598" s="53"/>
      <c r="R3598" s="53"/>
      <c r="S3598" s="54">
        <v>6.26</v>
      </c>
      <c r="T3598" s="54"/>
      <c r="V3598" s="5">
        <v>0</v>
      </c>
      <c r="W3598" s="4" t="s">
        <v>744</v>
      </c>
      <c r="X3598" s="55" t="s">
        <v>745</v>
      </c>
      <c r="Y3598" s="55"/>
      <c r="Z3598" s="55"/>
      <c r="AA3598" s="55"/>
      <c r="AB3598" s="56">
        <v>0</v>
      </c>
      <c r="AC3598" s="56"/>
    </row>
    <row r="3599" spans="1:32" ht="11.1" customHeight="1" x14ac:dyDescent="0.15">
      <c r="A3599" s="6" t="s">
        <v>743</v>
      </c>
      <c r="C3599" s="40" t="s">
        <v>748</v>
      </c>
      <c r="D3599" s="40"/>
      <c r="E3599" s="40"/>
      <c r="F3599" s="40"/>
      <c r="G3599" s="51">
        <v>3535892</v>
      </c>
      <c r="H3599" s="51"/>
      <c r="I3599" s="52" t="s">
        <v>697</v>
      </c>
      <c r="J3599" s="52"/>
      <c r="K3599" s="52"/>
      <c r="L3599" s="52"/>
      <c r="M3599" s="53" t="s">
        <v>749</v>
      </c>
      <c r="N3599" s="53"/>
      <c r="O3599" s="53"/>
      <c r="P3599" s="53" t="s">
        <v>750</v>
      </c>
      <c r="Q3599" s="53"/>
      <c r="R3599" s="53"/>
      <c r="S3599" s="54">
        <v>8.17</v>
      </c>
      <c r="T3599" s="54"/>
      <c r="V3599" s="5">
        <v>0</v>
      </c>
      <c r="W3599" s="4" t="s">
        <v>744</v>
      </c>
      <c r="X3599" s="55" t="s">
        <v>745</v>
      </c>
      <c r="Y3599" s="55"/>
      <c r="Z3599" s="55"/>
      <c r="AA3599" s="55"/>
      <c r="AB3599" s="56">
        <v>0</v>
      </c>
      <c r="AC3599" s="56"/>
    </row>
    <row r="3600" spans="1:32" ht="11.1" customHeight="1" x14ac:dyDescent="0.15">
      <c r="A3600" s="6" t="s">
        <v>743</v>
      </c>
      <c r="C3600" s="40" t="s">
        <v>748</v>
      </c>
      <c r="D3600" s="40"/>
      <c r="E3600" s="40"/>
      <c r="F3600" s="40"/>
      <c r="G3600" s="51">
        <v>3537647</v>
      </c>
      <c r="H3600" s="51"/>
      <c r="I3600" s="52" t="s">
        <v>698</v>
      </c>
      <c r="J3600" s="52"/>
      <c r="K3600" s="52"/>
      <c r="L3600" s="52"/>
      <c r="M3600" s="53" t="s">
        <v>749</v>
      </c>
      <c r="N3600" s="53"/>
      <c r="O3600" s="53"/>
      <c r="P3600" s="53" t="s">
        <v>750</v>
      </c>
      <c r="Q3600" s="53"/>
      <c r="R3600" s="53"/>
      <c r="S3600" s="54">
        <v>6.18</v>
      </c>
      <c r="T3600" s="54"/>
      <c r="V3600" s="5">
        <v>0</v>
      </c>
      <c r="W3600" s="4" t="s">
        <v>744</v>
      </c>
      <c r="X3600" s="55" t="s">
        <v>745</v>
      </c>
      <c r="Y3600" s="55"/>
      <c r="Z3600" s="55"/>
      <c r="AA3600" s="55"/>
      <c r="AB3600" s="56">
        <v>0</v>
      </c>
      <c r="AC3600" s="56"/>
    </row>
    <row r="3601" spans="1:31" ht="11.1" customHeight="1" x14ac:dyDescent="0.15">
      <c r="A3601" s="6" t="s">
        <v>743</v>
      </c>
      <c r="C3601" s="40" t="s">
        <v>748</v>
      </c>
      <c r="D3601" s="40"/>
      <c r="E3601" s="40"/>
      <c r="F3601" s="40"/>
      <c r="G3601" s="51">
        <v>3539919</v>
      </c>
      <c r="H3601" s="51"/>
      <c r="I3601" s="52" t="s">
        <v>700</v>
      </c>
      <c r="J3601" s="52"/>
      <c r="K3601" s="52"/>
      <c r="L3601" s="52"/>
      <c r="M3601" s="53" t="s">
        <v>749</v>
      </c>
      <c r="N3601" s="53"/>
      <c r="O3601" s="53"/>
      <c r="P3601" s="53" t="s">
        <v>750</v>
      </c>
      <c r="Q3601" s="53"/>
      <c r="R3601" s="53"/>
      <c r="S3601" s="54">
        <v>8.76</v>
      </c>
      <c r="T3601" s="54"/>
      <c r="V3601" s="5">
        <v>0</v>
      </c>
      <c r="W3601" s="4" t="s">
        <v>744</v>
      </c>
      <c r="X3601" s="55" t="s">
        <v>745</v>
      </c>
      <c r="Y3601" s="55"/>
      <c r="Z3601" s="55"/>
      <c r="AA3601" s="55"/>
      <c r="AB3601" s="56">
        <v>0</v>
      </c>
      <c r="AC3601" s="56"/>
    </row>
    <row r="3602" spans="1:31" ht="11.1" customHeight="1" x14ac:dyDescent="0.15">
      <c r="A3602" s="6" t="s">
        <v>743</v>
      </c>
      <c r="C3602" s="40" t="s">
        <v>748</v>
      </c>
      <c r="D3602" s="40"/>
      <c r="E3602" s="40"/>
      <c r="F3602" s="40"/>
      <c r="G3602" s="51">
        <v>3543067</v>
      </c>
      <c r="H3602" s="51"/>
      <c r="I3602" s="52" t="s">
        <v>701</v>
      </c>
      <c r="J3602" s="52"/>
      <c r="K3602" s="52"/>
      <c r="L3602" s="52"/>
      <c r="M3602" s="53" t="s">
        <v>749</v>
      </c>
      <c r="N3602" s="53"/>
      <c r="O3602" s="53"/>
      <c r="P3602" s="53" t="s">
        <v>750</v>
      </c>
      <c r="Q3602" s="53"/>
      <c r="R3602" s="53"/>
      <c r="S3602" s="54">
        <v>7.59</v>
      </c>
      <c r="T3602" s="54"/>
      <c r="V3602" s="5">
        <v>0</v>
      </c>
      <c r="W3602" s="4" t="s">
        <v>744</v>
      </c>
      <c r="X3602" s="55" t="s">
        <v>745</v>
      </c>
      <c r="Y3602" s="55"/>
      <c r="Z3602" s="55"/>
      <c r="AA3602" s="55"/>
      <c r="AB3602" s="56">
        <v>0</v>
      </c>
      <c r="AC3602" s="56"/>
    </row>
    <row r="3603" spans="1:31" ht="11.1" customHeight="1" x14ac:dyDescent="0.15">
      <c r="A3603" s="6" t="s">
        <v>743</v>
      </c>
      <c r="C3603" s="40" t="s">
        <v>748</v>
      </c>
      <c r="D3603" s="40"/>
      <c r="E3603" s="40"/>
      <c r="F3603" s="40"/>
      <c r="G3603" s="51">
        <v>3545808</v>
      </c>
      <c r="H3603" s="51"/>
      <c r="I3603" s="52" t="s">
        <v>702</v>
      </c>
      <c r="J3603" s="52"/>
      <c r="K3603" s="52"/>
      <c r="L3603" s="52"/>
      <c r="M3603" s="53" t="s">
        <v>749</v>
      </c>
      <c r="N3603" s="53"/>
      <c r="O3603" s="53"/>
      <c r="P3603" s="53" t="s">
        <v>750</v>
      </c>
      <c r="Q3603" s="53"/>
      <c r="R3603" s="53"/>
      <c r="S3603" s="54">
        <v>6.65</v>
      </c>
      <c r="T3603" s="54"/>
      <c r="V3603" s="5">
        <v>0</v>
      </c>
      <c r="W3603" s="4" t="s">
        <v>744</v>
      </c>
      <c r="X3603" s="55" t="s">
        <v>745</v>
      </c>
      <c r="Y3603" s="55"/>
      <c r="Z3603" s="55"/>
      <c r="AA3603" s="55"/>
      <c r="AB3603" s="56">
        <v>0</v>
      </c>
      <c r="AC3603" s="56"/>
    </row>
    <row r="3604" spans="1:31" ht="11.1" customHeight="1" x14ac:dyDescent="0.15">
      <c r="A3604" s="6" t="s">
        <v>743</v>
      </c>
      <c r="C3604" s="40" t="s">
        <v>748</v>
      </c>
      <c r="D3604" s="40"/>
      <c r="E3604" s="40"/>
      <c r="F3604" s="40"/>
      <c r="G3604" s="51">
        <v>3547638</v>
      </c>
      <c r="H3604" s="51"/>
      <c r="I3604" s="52" t="s">
        <v>703</v>
      </c>
      <c r="J3604" s="52"/>
      <c r="K3604" s="52"/>
      <c r="L3604" s="52"/>
      <c r="M3604" s="53" t="s">
        <v>749</v>
      </c>
      <c r="N3604" s="53"/>
      <c r="O3604" s="53"/>
      <c r="P3604" s="53" t="s">
        <v>750</v>
      </c>
      <c r="Q3604" s="53"/>
      <c r="R3604" s="53"/>
      <c r="S3604" s="54">
        <v>4.7</v>
      </c>
      <c r="T3604" s="54"/>
      <c r="V3604" s="5">
        <v>0</v>
      </c>
      <c r="W3604" s="4" t="s">
        <v>744</v>
      </c>
      <c r="X3604" s="55" t="s">
        <v>745</v>
      </c>
      <c r="Y3604" s="55"/>
      <c r="Z3604" s="55"/>
      <c r="AA3604" s="55"/>
      <c r="AB3604" s="56">
        <v>0</v>
      </c>
      <c r="AC3604" s="56"/>
    </row>
    <row r="3605" spans="1:31" ht="11.1" customHeight="1" x14ac:dyDescent="0.15">
      <c r="A3605" s="6" t="s">
        <v>743</v>
      </c>
      <c r="C3605" s="40" t="s">
        <v>748</v>
      </c>
      <c r="D3605" s="40"/>
      <c r="E3605" s="40"/>
      <c r="F3605" s="40"/>
      <c r="G3605" s="51">
        <v>3550288</v>
      </c>
      <c r="H3605" s="51"/>
      <c r="I3605" s="52" t="s">
        <v>704</v>
      </c>
      <c r="J3605" s="52"/>
      <c r="K3605" s="52"/>
      <c r="L3605" s="52"/>
      <c r="M3605" s="53" t="s">
        <v>749</v>
      </c>
      <c r="N3605" s="53"/>
      <c r="O3605" s="53"/>
      <c r="P3605" s="53" t="s">
        <v>750</v>
      </c>
      <c r="Q3605" s="53"/>
      <c r="R3605" s="53"/>
      <c r="S3605" s="54">
        <v>9.59</v>
      </c>
      <c r="T3605" s="54"/>
      <c r="V3605" s="5">
        <v>0</v>
      </c>
      <c r="W3605" s="4" t="s">
        <v>744</v>
      </c>
      <c r="X3605" s="55" t="s">
        <v>745</v>
      </c>
      <c r="Y3605" s="55"/>
      <c r="Z3605" s="55"/>
      <c r="AA3605" s="55"/>
      <c r="AB3605" s="56">
        <v>0</v>
      </c>
      <c r="AC3605" s="56"/>
    </row>
    <row r="3606" spans="1:31" ht="11.1" customHeight="1" x14ac:dyDescent="0.15">
      <c r="A3606" s="6" t="s">
        <v>743</v>
      </c>
      <c r="C3606" s="40" t="s">
        <v>748</v>
      </c>
      <c r="D3606" s="40"/>
      <c r="E3606" s="40"/>
      <c r="F3606" s="40"/>
      <c r="G3606" s="51">
        <v>3553258</v>
      </c>
      <c r="H3606" s="51"/>
      <c r="I3606" s="52" t="s">
        <v>705</v>
      </c>
      <c r="J3606" s="52"/>
      <c r="K3606" s="52"/>
      <c r="L3606" s="52"/>
      <c r="M3606" s="53" t="s">
        <v>749</v>
      </c>
      <c r="N3606" s="53"/>
      <c r="O3606" s="53"/>
      <c r="P3606" s="53" t="s">
        <v>751</v>
      </c>
      <c r="Q3606" s="53"/>
      <c r="R3606" s="53"/>
      <c r="S3606" s="54">
        <v>7.35</v>
      </c>
      <c r="T3606" s="54"/>
      <c r="V3606" s="5">
        <v>0</v>
      </c>
      <c r="W3606" s="4" t="s">
        <v>744</v>
      </c>
      <c r="X3606" s="55" t="s">
        <v>745</v>
      </c>
      <c r="Y3606" s="55"/>
      <c r="Z3606" s="55"/>
      <c r="AA3606" s="55"/>
      <c r="AB3606" s="56">
        <v>0</v>
      </c>
      <c r="AC3606" s="56"/>
    </row>
    <row r="3607" spans="1:31" ht="11.1" customHeight="1" x14ac:dyDescent="0.15">
      <c r="A3607" s="6" t="s">
        <v>743</v>
      </c>
      <c r="C3607" s="40" t="s">
        <v>748</v>
      </c>
      <c r="D3607" s="40"/>
      <c r="E3607" s="40"/>
      <c r="F3607" s="40"/>
      <c r="G3607" s="51">
        <v>3556306</v>
      </c>
      <c r="H3607" s="51"/>
      <c r="I3607" s="52" t="s">
        <v>706</v>
      </c>
      <c r="J3607" s="52"/>
      <c r="K3607" s="52"/>
      <c r="L3607" s="52"/>
      <c r="M3607" s="53" t="s">
        <v>749</v>
      </c>
      <c r="N3607" s="53"/>
      <c r="O3607" s="53"/>
      <c r="P3607" s="53" t="s">
        <v>750</v>
      </c>
      <c r="Q3607" s="53"/>
      <c r="R3607" s="53"/>
      <c r="S3607" s="54">
        <v>8.33</v>
      </c>
      <c r="T3607" s="54"/>
      <c r="V3607" s="5">
        <v>0</v>
      </c>
      <c r="W3607" s="4" t="s">
        <v>744</v>
      </c>
      <c r="X3607" s="55" t="s">
        <v>745</v>
      </c>
      <c r="Y3607" s="55"/>
      <c r="Z3607" s="55"/>
      <c r="AA3607" s="55"/>
      <c r="AB3607" s="56">
        <v>0</v>
      </c>
      <c r="AC3607" s="56"/>
    </row>
    <row r="3608" spans="1:31" ht="11.1" customHeight="1" x14ac:dyDescent="0.15">
      <c r="A3608" s="6" t="s">
        <v>743</v>
      </c>
      <c r="C3608" s="40" t="s">
        <v>748</v>
      </c>
      <c r="D3608" s="40"/>
      <c r="E3608" s="40"/>
      <c r="F3608" s="40"/>
      <c r="G3608" s="51">
        <v>3559884</v>
      </c>
      <c r="H3608" s="51"/>
      <c r="I3608" s="52" t="s">
        <v>707</v>
      </c>
      <c r="J3608" s="52"/>
      <c r="K3608" s="52"/>
      <c r="L3608" s="52"/>
      <c r="M3608" s="53" t="s">
        <v>749</v>
      </c>
      <c r="N3608" s="53"/>
      <c r="O3608" s="53"/>
      <c r="P3608" s="53" t="s">
        <v>750</v>
      </c>
      <c r="Q3608" s="53"/>
      <c r="R3608" s="53"/>
      <c r="S3608" s="54">
        <v>8.9600000000000009</v>
      </c>
      <c r="T3608" s="54"/>
      <c r="V3608" s="5">
        <v>0</v>
      </c>
      <c r="W3608" s="4" t="s">
        <v>744</v>
      </c>
      <c r="X3608" s="55" t="s">
        <v>745</v>
      </c>
      <c r="Y3608" s="55"/>
      <c r="Z3608" s="55"/>
      <c r="AA3608" s="55"/>
      <c r="AB3608" s="56">
        <v>0</v>
      </c>
      <c r="AC3608" s="56"/>
    </row>
    <row r="3609" spans="1:31" ht="11.1" customHeight="1" x14ac:dyDescent="0.15">
      <c r="A3609" s="6" t="s">
        <v>743</v>
      </c>
      <c r="C3609" s="40" t="s">
        <v>748</v>
      </c>
      <c r="D3609" s="40"/>
      <c r="E3609" s="40"/>
      <c r="F3609" s="40"/>
      <c r="G3609" s="51">
        <v>3563803</v>
      </c>
      <c r="H3609" s="51"/>
      <c r="I3609" s="52" t="s">
        <v>708</v>
      </c>
      <c r="J3609" s="52"/>
      <c r="K3609" s="52"/>
      <c r="L3609" s="52"/>
      <c r="M3609" s="53" t="s">
        <v>749</v>
      </c>
      <c r="N3609" s="53"/>
      <c r="O3609" s="53"/>
      <c r="P3609" s="53" t="s">
        <v>750</v>
      </c>
      <c r="Q3609" s="53"/>
      <c r="R3609" s="53"/>
      <c r="S3609" s="54">
        <v>8.18</v>
      </c>
      <c r="T3609" s="54"/>
      <c r="V3609" s="5">
        <v>0</v>
      </c>
      <c r="W3609" s="4" t="s">
        <v>744</v>
      </c>
      <c r="X3609" s="55" t="s">
        <v>745</v>
      </c>
      <c r="Y3609" s="55"/>
      <c r="Z3609" s="55"/>
      <c r="AA3609" s="55"/>
      <c r="AB3609" s="56">
        <v>0</v>
      </c>
      <c r="AC3609" s="56"/>
    </row>
    <row r="3610" spans="1:31" ht="11.1" customHeight="1" x14ac:dyDescent="0.15">
      <c r="A3610" s="6" t="s">
        <v>743</v>
      </c>
      <c r="C3610" s="40" t="s">
        <v>748</v>
      </c>
      <c r="D3610" s="40"/>
      <c r="E3610" s="40"/>
      <c r="F3610" s="40"/>
      <c r="G3610" s="51">
        <v>3567397</v>
      </c>
      <c r="H3610" s="51"/>
      <c r="I3610" s="52" t="s">
        <v>709</v>
      </c>
      <c r="J3610" s="52"/>
      <c r="K3610" s="52"/>
      <c r="L3610" s="52"/>
      <c r="M3610" s="53" t="s">
        <v>749</v>
      </c>
      <c r="N3610" s="53"/>
      <c r="O3610" s="53"/>
      <c r="P3610" s="53" t="s">
        <v>750</v>
      </c>
      <c r="Q3610" s="53"/>
      <c r="R3610" s="53"/>
      <c r="S3610" s="54">
        <v>9.26</v>
      </c>
      <c r="T3610" s="54"/>
      <c r="V3610" s="5">
        <v>0</v>
      </c>
      <c r="W3610" s="4" t="s">
        <v>744</v>
      </c>
      <c r="X3610" s="55" t="s">
        <v>745</v>
      </c>
      <c r="Y3610" s="55"/>
      <c r="Z3610" s="55"/>
      <c r="AA3610" s="55"/>
      <c r="AB3610" s="56">
        <v>0</v>
      </c>
      <c r="AC3610" s="56"/>
    </row>
    <row r="3611" spans="1:31" ht="11.1" customHeight="1" x14ac:dyDescent="0.15">
      <c r="A3611" s="6" t="s">
        <v>743</v>
      </c>
      <c r="C3611" s="40" t="s">
        <v>748</v>
      </c>
      <c r="D3611" s="40"/>
      <c r="E3611" s="40"/>
      <c r="F3611" s="40"/>
      <c r="G3611" s="51">
        <v>3571039</v>
      </c>
      <c r="H3611" s="51"/>
      <c r="I3611" s="52" t="s">
        <v>752</v>
      </c>
      <c r="J3611" s="52"/>
      <c r="K3611" s="52"/>
      <c r="L3611" s="52"/>
      <c r="M3611" s="53" t="s">
        <v>749</v>
      </c>
      <c r="N3611" s="53"/>
      <c r="O3611" s="53"/>
      <c r="P3611" s="53" t="s">
        <v>750</v>
      </c>
      <c r="Q3611" s="53"/>
      <c r="R3611" s="53"/>
      <c r="S3611" s="54">
        <v>9.08</v>
      </c>
      <c r="T3611" s="54"/>
      <c r="V3611" s="5">
        <v>0</v>
      </c>
      <c r="W3611" s="4" t="s">
        <v>744</v>
      </c>
      <c r="X3611" s="55" t="s">
        <v>745</v>
      </c>
      <c r="Y3611" s="55"/>
      <c r="Z3611" s="55"/>
      <c r="AA3611" s="55"/>
      <c r="AB3611" s="56">
        <v>0</v>
      </c>
      <c r="AC3611" s="56"/>
    </row>
    <row r="3612" spans="1:31" ht="11.1" customHeight="1" x14ac:dyDescent="0.15">
      <c r="A3612" s="6" t="s">
        <v>743</v>
      </c>
      <c r="C3612" s="40" t="s">
        <v>748</v>
      </c>
      <c r="D3612" s="40"/>
      <c r="E3612" s="40"/>
      <c r="F3612" s="40"/>
      <c r="G3612" s="51">
        <v>3574737</v>
      </c>
      <c r="H3612" s="51"/>
      <c r="I3612" s="52" t="s">
        <v>713</v>
      </c>
      <c r="J3612" s="52"/>
      <c r="K3612" s="52"/>
      <c r="L3612" s="52"/>
      <c r="M3612" s="53" t="s">
        <v>749</v>
      </c>
      <c r="N3612" s="53"/>
      <c r="O3612" s="53"/>
      <c r="P3612" s="53" t="s">
        <v>750</v>
      </c>
      <c r="Q3612" s="53"/>
      <c r="R3612" s="53"/>
      <c r="S3612" s="54">
        <v>8.31</v>
      </c>
      <c r="T3612" s="54"/>
      <c r="V3612" s="5">
        <v>0</v>
      </c>
      <c r="W3612" s="4" t="s">
        <v>744</v>
      </c>
      <c r="X3612" s="55" t="s">
        <v>745</v>
      </c>
      <c r="Y3612" s="55"/>
      <c r="Z3612" s="55"/>
      <c r="AA3612" s="55"/>
      <c r="AB3612" s="56">
        <v>0</v>
      </c>
      <c r="AC3612" s="56"/>
    </row>
    <row r="3613" spans="1:31" ht="11.1" customHeight="1" x14ac:dyDescent="0.15">
      <c r="A3613" s="6" t="s">
        <v>743</v>
      </c>
      <c r="C3613" s="40" t="s">
        <v>748</v>
      </c>
      <c r="D3613" s="40"/>
      <c r="E3613" s="40"/>
      <c r="F3613" s="40"/>
      <c r="G3613" s="51">
        <v>3578467</v>
      </c>
      <c r="H3613" s="51"/>
      <c r="I3613" s="52" t="s">
        <v>714</v>
      </c>
      <c r="J3613" s="52"/>
      <c r="K3613" s="52"/>
      <c r="L3613" s="52"/>
      <c r="M3613" s="53" t="s">
        <v>749</v>
      </c>
      <c r="N3613" s="53"/>
      <c r="O3613" s="53"/>
      <c r="P3613" s="53" t="s">
        <v>753</v>
      </c>
      <c r="Q3613" s="53"/>
      <c r="R3613" s="53"/>
      <c r="S3613" s="54">
        <v>8.1199999999999992</v>
      </c>
      <c r="T3613" s="54"/>
      <c r="V3613" s="5">
        <v>0</v>
      </c>
      <c r="W3613" s="4" t="s">
        <v>744</v>
      </c>
      <c r="X3613" s="55" t="s">
        <v>745</v>
      </c>
      <c r="Y3613" s="55"/>
      <c r="Z3613" s="55"/>
      <c r="AA3613" s="55"/>
      <c r="AB3613" s="56">
        <v>0</v>
      </c>
      <c r="AC3613" s="56"/>
    </row>
    <row r="3614" spans="1:31" ht="8.65" customHeight="1" x14ac:dyDescent="0.15"/>
    <row r="3615" spans="1:31" ht="13.9" customHeight="1" x14ac:dyDescent="0.15">
      <c r="Q3615" s="37" t="s">
        <v>754</v>
      </c>
      <c r="R3615" s="37"/>
      <c r="S3615" s="37"/>
      <c r="AA3615" s="57" t="s">
        <v>712</v>
      </c>
      <c r="AB3615" s="57"/>
      <c r="AC3615" s="57"/>
      <c r="AD3615" s="57"/>
      <c r="AE3615" s="57"/>
    </row>
    <row r="3616" spans="1:31" ht="13.9" customHeight="1" x14ac:dyDescent="0.15">
      <c r="A3616" s="2" t="s">
        <v>755</v>
      </c>
      <c r="C3616" s="40" t="s">
        <v>756</v>
      </c>
      <c r="D3616" s="40"/>
      <c r="E3616" s="40"/>
      <c r="G3616" s="41" t="s">
        <v>757</v>
      </c>
      <c r="H3616" s="41"/>
      <c r="I3616" s="40" t="s">
        <v>758</v>
      </c>
      <c r="J3616" s="40"/>
      <c r="K3616" s="40"/>
      <c r="L3616" s="40"/>
      <c r="M3616" s="40" t="s">
        <v>759</v>
      </c>
      <c r="N3616" s="40"/>
      <c r="O3616" s="40"/>
      <c r="P3616" s="40" t="s">
        <v>760</v>
      </c>
      <c r="Q3616" s="40"/>
      <c r="R3616" s="40"/>
      <c r="S3616" s="42" t="s">
        <v>761</v>
      </c>
      <c r="T3616" s="42"/>
      <c r="V3616" s="3" t="s">
        <v>762</v>
      </c>
      <c r="Z3616" s="42" t="s">
        <v>763</v>
      </c>
      <c r="AA3616" s="42"/>
      <c r="AB3616" s="42" t="s">
        <v>764</v>
      </c>
      <c r="AC3616" s="42"/>
    </row>
    <row r="3617" spans="1:30" ht="0.75" customHeight="1" x14ac:dyDescent="0.15">
      <c r="A3617" s="43" t="s">
        <v>743</v>
      </c>
      <c r="B3617" s="1" t="s">
        <v>744</v>
      </c>
      <c r="C3617" s="44" t="s">
        <v>748</v>
      </c>
      <c r="D3617" s="44"/>
      <c r="E3617" s="44"/>
      <c r="F3617" s="44"/>
      <c r="G3617" s="45">
        <v>3582280</v>
      </c>
      <c r="H3617" s="45"/>
      <c r="I3617" s="46" t="s">
        <v>715</v>
      </c>
      <c r="J3617" s="46"/>
      <c r="K3617" s="46"/>
      <c r="L3617" s="46"/>
      <c r="M3617" s="47" t="s">
        <v>749</v>
      </c>
      <c r="N3617" s="47"/>
      <c r="O3617" s="47"/>
      <c r="P3617" s="47" t="s">
        <v>750</v>
      </c>
      <c r="Q3617" s="47"/>
      <c r="R3617" s="47"/>
      <c r="S3617" s="48">
        <v>8.0399999999999991</v>
      </c>
      <c r="T3617" s="48"/>
      <c r="U3617" s="1" t="s">
        <v>744</v>
      </c>
      <c r="V3617" s="48">
        <v>0</v>
      </c>
      <c r="W3617" s="47" t="s">
        <v>744</v>
      </c>
      <c r="X3617" s="49" t="s">
        <v>745</v>
      </c>
      <c r="Y3617" s="49"/>
      <c r="Z3617" s="49"/>
      <c r="AA3617" s="49"/>
      <c r="AB3617" s="50">
        <v>0</v>
      </c>
      <c r="AC3617" s="50"/>
      <c r="AD3617" s="1" t="s">
        <v>744</v>
      </c>
    </row>
    <row r="3618" spans="1:30" ht="10.35" customHeight="1" x14ac:dyDescent="0.15">
      <c r="A3618" s="43"/>
      <c r="C3618" s="44"/>
      <c r="D3618" s="44"/>
      <c r="E3618" s="44"/>
      <c r="F3618" s="44"/>
      <c r="G3618" s="45"/>
      <c r="H3618" s="45"/>
      <c r="I3618" s="46"/>
      <c r="J3618" s="46"/>
      <c r="K3618" s="46"/>
      <c r="L3618" s="46"/>
      <c r="M3618" s="47"/>
      <c r="N3618" s="47"/>
      <c r="O3618" s="47"/>
      <c r="P3618" s="47"/>
      <c r="Q3618" s="47"/>
      <c r="R3618" s="47"/>
      <c r="S3618" s="48"/>
      <c r="T3618" s="48"/>
      <c r="V3618" s="48"/>
      <c r="W3618" s="47"/>
      <c r="X3618" s="49"/>
      <c r="Y3618" s="49"/>
      <c r="Z3618" s="49"/>
      <c r="AA3618" s="49"/>
      <c r="AB3618" s="50"/>
      <c r="AC3618" s="50"/>
    </row>
    <row r="3619" spans="1:30" ht="11.1" customHeight="1" x14ac:dyDescent="0.15">
      <c r="A3619" s="6" t="s">
        <v>743</v>
      </c>
      <c r="C3619" s="40" t="s">
        <v>748</v>
      </c>
      <c r="D3619" s="40"/>
      <c r="E3619" s="40"/>
      <c r="F3619" s="40"/>
      <c r="G3619" s="51">
        <v>3585588</v>
      </c>
      <c r="H3619" s="51"/>
      <c r="I3619" s="52" t="s">
        <v>716</v>
      </c>
      <c r="J3619" s="52"/>
      <c r="K3619" s="52"/>
      <c r="L3619" s="52"/>
      <c r="M3619" s="53" t="s">
        <v>749</v>
      </c>
      <c r="N3619" s="53"/>
      <c r="O3619" s="53"/>
      <c r="P3619" s="53" t="s">
        <v>750</v>
      </c>
      <c r="Q3619" s="53"/>
      <c r="R3619" s="53"/>
      <c r="S3619" s="54">
        <v>10.61</v>
      </c>
      <c r="T3619" s="54"/>
      <c r="V3619" s="5">
        <v>0</v>
      </c>
      <c r="W3619" s="4" t="s">
        <v>744</v>
      </c>
      <c r="X3619" s="55" t="s">
        <v>745</v>
      </c>
      <c r="Y3619" s="55"/>
      <c r="Z3619" s="55"/>
      <c r="AA3619" s="55"/>
      <c r="AB3619" s="56">
        <v>0</v>
      </c>
      <c r="AC3619" s="56"/>
    </row>
    <row r="3620" spans="1:30" ht="11.1" customHeight="1" x14ac:dyDescent="0.15">
      <c r="A3620" s="6" t="s">
        <v>743</v>
      </c>
      <c r="C3620" s="40" t="s">
        <v>748</v>
      </c>
      <c r="D3620" s="40"/>
      <c r="E3620" s="40"/>
      <c r="F3620" s="40"/>
      <c r="G3620" s="51">
        <v>3589310</v>
      </c>
      <c r="H3620" s="51"/>
      <c r="I3620" s="52" t="s">
        <v>717</v>
      </c>
      <c r="J3620" s="52"/>
      <c r="K3620" s="52"/>
      <c r="L3620" s="52"/>
      <c r="M3620" s="53" t="s">
        <v>749</v>
      </c>
      <c r="N3620" s="53"/>
      <c r="O3620" s="53"/>
      <c r="P3620" s="53" t="s">
        <v>765</v>
      </c>
      <c r="Q3620" s="53"/>
      <c r="R3620" s="53"/>
      <c r="S3620" s="54">
        <v>7.21</v>
      </c>
      <c r="T3620" s="54"/>
      <c r="V3620" s="5">
        <v>0</v>
      </c>
      <c r="W3620" s="4" t="s">
        <v>744</v>
      </c>
      <c r="X3620" s="55" t="s">
        <v>745</v>
      </c>
      <c r="Y3620" s="55"/>
      <c r="Z3620" s="55"/>
      <c r="AA3620" s="55"/>
      <c r="AB3620" s="56">
        <v>0</v>
      </c>
      <c r="AC3620" s="56"/>
    </row>
    <row r="3621" spans="1:30" ht="11.1" customHeight="1" x14ac:dyDescent="0.15">
      <c r="A3621" s="6" t="s">
        <v>743</v>
      </c>
      <c r="C3621" s="40" t="s">
        <v>748</v>
      </c>
      <c r="D3621" s="40"/>
      <c r="E3621" s="40"/>
      <c r="F3621" s="40"/>
      <c r="G3621" s="51">
        <v>3593075</v>
      </c>
      <c r="H3621" s="51"/>
      <c r="I3621" s="52" t="s">
        <v>718</v>
      </c>
      <c r="J3621" s="52"/>
      <c r="K3621" s="52"/>
      <c r="L3621" s="52"/>
      <c r="M3621" s="53" t="s">
        <v>749</v>
      </c>
      <c r="N3621" s="53"/>
      <c r="O3621" s="53"/>
      <c r="P3621" s="53" t="s">
        <v>765</v>
      </c>
      <c r="Q3621" s="53"/>
      <c r="R3621" s="53"/>
      <c r="S3621" s="54">
        <v>9.44</v>
      </c>
      <c r="T3621" s="54"/>
      <c r="V3621" s="5">
        <v>0</v>
      </c>
      <c r="W3621" s="4" t="s">
        <v>744</v>
      </c>
      <c r="X3621" s="55" t="s">
        <v>745</v>
      </c>
      <c r="Y3621" s="55"/>
      <c r="Z3621" s="55"/>
      <c r="AA3621" s="55"/>
      <c r="AB3621" s="56">
        <v>0</v>
      </c>
      <c r="AC3621" s="56"/>
    </row>
    <row r="3622" spans="1:30" ht="11.1" customHeight="1" x14ac:dyDescent="0.15">
      <c r="A3622" s="6" t="s">
        <v>743</v>
      </c>
      <c r="C3622" s="40" t="s">
        <v>748</v>
      </c>
      <c r="D3622" s="40"/>
      <c r="E3622" s="40"/>
      <c r="F3622" s="40"/>
      <c r="G3622" s="51">
        <v>3596685</v>
      </c>
      <c r="H3622" s="51"/>
      <c r="I3622" s="52" t="s">
        <v>719</v>
      </c>
      <c r="J3622" s="52"/>
      <c r="K3622" s="52"/>
      <c r="L3622" s="52"/>
      <c r="M3622" s="53" t="s">
        <v>749</v>
      </c>
      <c r="N3622" s="53"/>
      <c r="O3622" s="53"/>
      <c r="P3622" s="53" t="s">
        <v>765</v>
      </c>
      <c r="Q3622" s="53"/>
      <c r="R3622" s="53"/>
      <c r="S3622" s="54">
        <v>8.84</v>
      </c>
      <c r="T3622" s="54"/>
      <c r="V3622" s="5">
        <v>0</v>
      </c>
      <c r="W3622" s="4" t="s">
        <v>744</v>
      </c>
      <c r="X3622" s="55" t="s">
        <v>745</v>
      </c>
      <c r="Y3622" s="55"/>
      <c r="Z3622" s="55"/>
      <c r="AA3622" s="55"/>
      <c r="AB3622" s="56">
        <v>0</v>
      </c>
      <c r="AC3622" s="56"/>
    </row>
    <row r="3623" spans="1:30" ht="11.1" customHeight="1" x14ac:dyDescent="0.15">
      <c r="A3623" s="6" t="s">
        <v>743</v>
      </c>
      <c r="C3623" s="40" t="s">
        <v>748</v>
      </c>
      <c r="D3623" s="40"/>
      <c r="E3623" s="40"/>
      <c r="F3623" s="40"/>
      <c r="G3623" s="51">
        <v>3600589</v>
      </c>
      <c r="H3623" s="51"/>
      <c r="I3623" s="52" t="s">
        <v>720</v>
      </c>
      <c r="J3623" s="52"/>
      <c r="K3623" s="52"/>
      <c r="L3623" s="52"/>
      <c r="M3623" s="53" t="s">
        <v>749</v>
      </c>
      <c r="N3623" s="53"/>
      <c r="O3623" s="53"/>
      <c r="P3623" s="53" t="s">
        <v>765</v>
      </c>
      <c r="Q3623" s="53"/>
      <c r="R3623" s="53"/>
      <c r="S3623" s="54">
        <v>8.7200000000000006</v>
      </c>
      <c r="T3623" s="54"/>
      <c r="V3623" s="5">
        <v>0</v>
      </c>
      <c r="W3623" s="4" t="s">
        <v>744</v>
      </c>
      <c r="X3623" s="55" t="s">
        <v>745</v>
      </c>
      <c r="Y3623" s="55"/>
      <c r="Z3623" s="55"/>
      <c r="AA3623" s="55"/>
      <c r="AB3623" s="56">
        <v>0</v>
      </c>
      <c r="AC3623" s="56"/>
    </row>
    <row r="3624" spans="1:30" ht="11.1" customHeight="1" x14ac:dyDescent="0.15">
      <c r="A3624" s="6" t="s">
        <v>743</v>
      </c>
      <c r="C3624" s="40" t="s">
        <v>748</v>
      </c>
      <c r="D3624" s="40"/>
      <c r="E3624" s="40"/>
      <c r="F3624" s="40"/>
      <c r="G3624" s="51">
        <v>3604148</v>
      </c>
      <c r="H3624" s="51"/>
      <c r="I3624" s="52" t="s">
        <v>721</v>
      </c>
      <c r="J3624" s="52"/>
      <c r="K3624" s="52"/>
      <c r="L3624" s="52"/>
      <c r="M3624" s="53" t="s">
        <v>749</v>
      </c>
      <c r="N3624" s="53"/>
      <c r="O3624" s="53"/>
      <c r="P3624" s="53" t="s">
        <v>765</v>
      </c>
      <c r="Q3624" s="53"/>
      <c r="R3624" s="53"/>
      <c r="S3624" s="54">
        <v>8.93</v>
      </c>
      <c r="T3624" s="54"/>
      <c r="V3624" s="5">
        <v>0</v>
      </c>
      <c r="W3624" s="4" t="s">
        <v>744</v>
      </c>
      <c r="X3624" s="55" t="s">
        <v>745</v>
      </c>
      <c r="Y3624" s="55"/>
      <c r="Z3624" s="55"/>
      <c r="AA3624" s="55"/>
      <c r="AB3624" s="56">
        <v>0</v>
      </c>
      <c r="AC3624" s="56"/>
    </row>
    <row r="3625" spans="1:30" ht="11.1" customHeight="1" x14ac:dyDescent="0.15">
      <c r="A3625" s="6" t="s">
        <v>743</v>
      </c>
      <c r="C3625" s="40" t="s">
        <v>748</v>
      </c>
      <c r="D3625" s="40"/>
      <c r="E3625" s="40"/>
      <c r="F3625" s="40"/>
      <c r="G3625" s="51">
        <v>3608303</v>
      </c>
      <c r="H3625" s="51"/>
      <c r="I3625" s="52" t="s">
        <v>722</v>
      </c>
      <c r="J3625" s="52"/>
      <c r="K3625" s="52"/>
      <c r="L3625" s="52"/>
      <c r="M3625" s="53" t="s">
        <v>749</v>
      </c>
      <c r="N3625" s="53"/>
      <c r="O3625" s="53"/>
      <c r="P3625" s="53" t="s">
        <v>765</v>
      </c>
      <c r="Q3625" s="53"/>
      <c r="R3625" s="53"/>
      <c r="S3625" s="54">
        <v>8.91</v>
      </c>
      <c r="T3625" s="54"/>
      <c r="V3625" s="5">
        <v>0</v>
      </c>
      <c r="W3625" s="4" t="s">
        <v>744</v>
      </c>
      <c r="X3625" s="55" t="s">
        <v>745</v>
      </c>
      <c r="Y3625" s="55"/>
      <c r="Z3625" s="55"/>
      <c r="AA3625" s="55"/>
      <c r="AB3625" s="56">
        <v>0</v>
      </c>
      <c r="AC3625" s="56"/>
    </row>
    <row r="3626" spans="1:30" ht="11.1" customHeight="1" x14ac:dyDescent="0.15">
      <c r="A3626" s="6" t="s">
        <v>743</v>
      </c>
      <c r="C3626" s="40" t="s">
        <v>748</v>
      </c>
      <c r="D3626" s="40"/>
      <c r="E3626" s="40"/>
      <c r="F3626" s="40"/>
      <c r="G3626" s="51">
        <v>3612020</v>
      </c>
      <c r="H3626" s="51"/>
      <c r="I3626" s="52" t="s">
        <v>723</v>
      </c>
      <c r="J3626" s="52"/>
      <c r="K3626" s="52"/>
      <c r="L3626" s="52"/>
      <c r="M3626" s="53" t="s">
        <v>749</v>
      </c>
      <c r="N3626" s="53"/>
      <c r="O3626" s="53"/>
      <c r="P3626" s="53" t="s">
        <v>765</v>
      </c>
      <c r="Q3626" s="53"/>
      <c r="R3626" s="53"/>
      <c r="S3626" s="54">
        <v>7.45</v>
      </c>
      <c r="T3626" s="54"/>
      <c r="V3626" s="5">
        <v>0</v>
      </c>
      <c r="W3626" s="4" t="s">
        <v>744</v>
      </c>
      <c r="X3626" s="55" t="s">
        <v>745</v>
      </c>
      <c r="Y3626" s="55"/>
      <c r="Z3626" s="55"/>
      <c r="AA3626" s="55"/>
      <c r="AB3626" s="56">
        <v>0</v>
      </c>
      <c r="AC3626" s="56"/>
    </row>
    <row r="3627" spans="1:30" ht="11.1" customHeight="1" x14ac:dyDescent="0.15">
      <c r="A3627" s="6" t="s">
        <v>743</v>
      </c>
      <c r="C3627" s="40" t="s">
        <v>748</v>
      </c>
      <c r="D3627" s="40"/>
      <c r="E3627" s="40"/>
      <c r="F3627" s="40"/>
      <c r="G3627" s="51">
        <v>3615772</v>
      </c>
      <c r="H3627" s="51"/>
      <c r="I3627" s="52" t="s">
        <v>724</v>
      </c>
      <c r="J3627" s="52"/>
      <c r="K3627" s="52"/>
      <c r="L3627" s="52"/>
      <c r="M3627" s="53" t="s">
        <v>749</v>
      </c>
      <c r="N3627" s="53"/>
      <c r="O3627" s="53"/>
      <c r="P3627" s="53" t="s">
        <v>750</v>
      </c>
      <c r="Q3627" s="53"/>
      <c r="R3627" s="53"/>
      <c r="S3627" s="54">
        <v>8.57</v>
      </c>
      <c r="T3627" s="54"/>
      <c r="V3627" s="5">
        <v>0</v>
      </c>
      <c r="W3627" s="4" t="s">
        <v>744</v>
      </c>
      <c r="X3627" s="55" t="s">
        <v>745</v>
      </c>
      <c r="Y3627" s="55"/>
      <c r="Z3627" s="55"/>
      <c r="AA3627" s="55"/>
      <c r="AB3627" s="56">
        <v>0</v>
      </c>
      <c r="AC3627" s="56"/>
    </row>
    <row r="3628" spans="1:30" ht="11.1" customHeight="1" x14ac:dyDescent="0.15">
      <c r="A3628" s="6" t="s">
        <v>743</v>
      </c>
      <c r="C3628" s="40" t="s">
        <v>748</v>
      </c>
      <c r="D3628" s="40"/>
      <c r="E3628" s="40"/>
      <c r="F3628" s="40"/>
      <c r="G3628" s="51">
        <v>3619390</v>
      </c>
      <c r="H3628" s="51"/>
      <c r="I3628" s="52" t="s">
        <v>766</v>
      </c>
      <c r="J3628" s="52"/>
      <c r="K3628" s="52"/>
      <c r="L3628" s="52"/>
      <c r="M3628" s="53" t="s">
        <v>749</v>
      </c>
      <c r="N3628" s="53"/>
      <c r="O3628" s="53"/>
      <c r="P3628" s="53" t="s">
        <v>765</v>
      </c>
      <c r="Q3628" s="53"/>
      <c r="R3628" s="53"/>
      <c r="S3628" s="54">
        <v>7.4</v>
      </c>
      <c r="T3628" s="54"/>
      <c r="V3628" s="5">
        <v>0</v>
      </c>
      <c r="W3628" s="4" t="s">
        <v>744</v>
      </c>
      <c r="X3628" s="55" t="s">
        <v>745</v>
      </c>
      <c r="Y3628" s="55"/>
      <c r="Z3628" s="55"/>
      <c r="AA3628" s="55"/>
      <c r="AB3628" s="56">
        <v>0</v>
      </c>
      <c r="AC3628" s="56"/>
    </row>
    <row r="3629" spans="1:30" ht="11.1" customHeight="1" x14ac:dyDescent="0.15">
      <c r="A3629" s="6" t="s">
        <v>743</v>
      </c>
      <c r="C3629" s="40" t="s">
        <v>748</v>
      </c>
      <c r="D3629" s="40"/>
      <c r="E3629" s="40"/>
      <c r="F3629" s="40"/>
      <c r="G3629" s="51">
        <v>3622878</v>
      </c>
      <c r="H3629" s="51"/>
      <c r="I3629" s="52" t="s">
        <v>725</v>
      </c>
      <c r="J3629" s="52"/>
      <c r="K3629" s="52"/>
      <c r="L3629" s="52"/>
      <c r="M3629" s="53" t="s">
        <v>749</v>
      </c>
      <c r="N3629" s="53"/>
      <c r="O3629" s="53"/>
      <c r="P3629" s="53" t="s">
        <v>765</v>
      </c>
      <c r="Q3629" s="53"/>
      <c r="R3629" s="53"/>
      <c r="S3629" s="54">
        <v>7.43</v>
      </c>
      <c r="T3629" s="54"/>
      <c r="V3629" s="5">
        <v>0</v>
      </c>
      <c r="W3629" s="4" t="s">
        <v>744</v>
      </c>
      <c r="X3629" s="55" t="s">
        <v>745</v>
      </c>
      <c r="Y3629" s="55"/>
      <c r="Z3629" s="55"/>
      <c r="AA3629" s="55"/>
      <c r="AB3629" s="56">
        <v>0</v>
      </c>
      <c r="AC3629" s="56"/>
    </row>
    <row r="3630" spans="1:30" ht="11.1" customHeight="1" x14ac:dyDescent="0.15">
      <c r="A3630" s="6" t="s">
        <v>743</v>
      </c>
      <c r="C3630" s="40" t="s">
        <v>748</v>
      </c>
      <c r="D3630" s="40"/>
      <c r="E3630" s="40"/>
      <c r="F3630" s="40"/>
      <c r="G3630" s="51">
        <v>3626627</v>
      </c>
      <c r="H3630" s="51"/>
      <c r="I3630" s="52" t="s">
        <v>726</v>
      </c>
      <c r="J3630" s="52"/>
      <c r="K3630" s="52"/>
      <c r="L3630" s="52"/>
      <c r="M3630" s="53" t="s">
        <v>749</v>
      </c>
      <c r="N3630" s="53"/>
      <c r="O3630" s="53"/>
      <c r="P3630" s="53" t="s">
        <v>751</v>
      </c>
      <c r="Q3630" s="53"/>
      <c r="R3630" s="53"/>
      <c r="S3630" s="54">
        <v>7.6</v>
      </c>
      <c r="T3630" s="54"/>
      <c r="V3630" s="5">
        <v>0</v>
      </c>
      <c r="W3630" s="4" t="s">
        <v>744</v>
      </c>
      <c r="X3630" s="55" t="s">
        <v>745</v>
      </c>
      <c r="Y3630" s="55"/>
      <c r="Z3630" s="55"/>
      <c r="AA3630" s="55"/>
      <c r="AB3630" s="56">
        <v>0</v>
      </c>
      <c r="AC3630" s="56"/>
    </row>
    <row r="3631" spans="1:30" ht="11.1" customHeight="1" x14ac:dyDescent="0.15">
      <c r="A3631" s="6" t="s">
        <v>743</v>
      </c>
      <c r="C3631" s="40" t="s">
        <v>748</v>
      </c>
      <c r="D3631" s="40"/>
      <c r="E3631" s="40"/>
      <c r="F3631" s="40"/>
      <c r="G3631" s="51">
        <v>3630094</v>
      </c>
      <c r="H3631" s="51"/>
      <c r="I3631" s="52" t="s">
        <v>727</v>
      </c>
      <c r="J3631" s="52"/>
      <c r="K3631" s="52"/>
      <c r="L3631" s="52"/>
      <c r="M3631" s="53" t="s">
        <v>749</v>
      </c>
      <c r="N3631" s="53"/>
      <c r="O3631" s="53"/>
      <c r="P3631" s="53" t="s">
        <v>751</v>
      </c>
      <c r="Q3631" s="53"/>
      <c r="R3631" s="53"/>
      <c r="S3631" s="54">
        <v>7.56</v>
      </c>
      <c r="T3631" s="54"/>
      <c r="V3631" s="5">
        <v>0</v>
      </c>
      <c r="W3631" s="4" t="s">
        <v>744</v>
      </c>
      <c r="X3631" s="55" t="s">
        <v>745</v>
      </c>
      <c r="Y3631" s="55"/>
      <c r="Z3631" s="55"/>
      <c r="AA3631" s="55"/>
      <c r="AB3631" s="56">
        <v>0</v>
      </c>
      <c r="AC3631" s="56"/>
    </row>
    <row r="3632" spans="1:30" ht="11.1" customHeight="1" x14ac:dyDescent="0.15">
      <c r="A3632" s="6" t="s">
        <v>743</v>
      </c>
      <c r="C3632" s="40" t="s">
        <v>748</v>
      </c>
      <c r="D3632" s="40"/>
      <c r="E3632" s="40"/>
      <c r="F3632" s="40"/>
      <c r="G3632" s="51">
        <v>3633767</v>
      </c>
      <c r="H3632" s="51"/>
      <c r="I3632" s="52" t="s">
        <v>728</v>
      </c>
      <c r="J3632" s="52"/>
      <c r="K3632" s="52"/>
      <c r="L3632" s="52"/>
      <c r="M3632" s="53" t="s">
        <v>749</v>
      </c>
      <c r="N3632" s="53"/>
      <c r="O3632" s="53"/>
      <c r="P3632" s="53" t="s">
        <v>751</v>
      </c>
      <c r="Q3632" s="53"/>
      <c r="R3632" s="53"/>
      <c r="S3632" s="54">
        <v>7.98</v>
      </c>
      <c r="T3632" s="54"/>
      <c r="V3632" s="5">
        <v>0</v>
      </c>
      <c r="W3632" s="4" t="s">
        <v>744</v>
      </c>
      <c r="X3632" s="55" t="s">
        <v>745</v>
      </c>
      <c r="Y3632" s="55"/>
      <c r="Z3632" s="55"/>
      <c r="AA3632" s="55"/>
      <c r="AB3632" s="56">
        <v>0</v>
      </c>
      <c r="AC3632" s="56"/>
    </row>
    <row r="3633" spans="1:29" ht="11.1" customHeight="1" x14ac:dyDescent="0.15">
      <c r="A3633" s="6" t="s">
        <v>743</v>
      </c>
      <c r="C3633" s="40" t="s">
        <v>748</v>
      </c>
      <c r="D3633" s="40"/>
      <c r="E3633" s="40"/>
      <c r="F3633" s="40"/>
      <c r="G3633" s="51">
        <v>3637013</v>
      </c>
      <c r="H3633" s="51"/>
      <c r="I3633" s="52" t="s">
        <v>729</v>
      </c>
      <c r="J3633" s="52"/>
      <c r="K3633" s="52"/>
      <c r="L3633" s="52"/>
      <c r="M3633" s="53" t="s">
        <v>749</v>
      </c>
      <c r="N3633" s="53"/>
      <c r="O3633" s="53"/>
      <c r="P3633" s="53" t="s">
        <v>753</v>
      </c>
      <c r="Q3633" s="53"/>
      <c r="R3633" s="53"/>
      <c r="S3633" s="54">
        <v>9.9600000000000009</v>
      </c>
      <c r="T3633" s="54"/>
      <c r="V3633" s="5">
        <v>0</v>
      </c>
      <c r="W3633" s="4" t="s">
        <v>744</v>
      </c>
      <c r="X3633" s="55" t="s">
        <v>745</v>
      </c>
      <c r="Y3633" s="55"/>
      <c r="Z3633" s="55"/>
      <c r="AA3633" s="55"/>
      <c r="AB3633" s="56">
        <v>0</v>
      </c>
      <c r="AC3633" s="56"/>
    </row>
    <row r="3634" spans="1:29" ht="11.1" customHeight="1" x14ac:dyDescent="0.15">
      <c r="A3634" s="6" t="s">
        <v>743</v>
      </c>
      <c r="C3634" s="40" t="s">
        <v>748</v>
      </c>
      <c r="D3634" s="40"/>
      <c r="E3634" s="40"/>
      <c r="F3634" s="40"/>
      <c r="G3634" s="51">
        <v>3640830</v>
      </c>
      <c r="H3634" s="51"/>
      <c r="I3634" s="52" t="s">
        <v>730</v>
      </c>
      <c r="J3634" s="52"/>
      <c r="K3634" s="52"/>
      <c r="L3634" s="52"/>
      <c r="M3634" s="53" t="s">
        <v>749</v>
      </c>
      <c r="N3634" s="53"/>
      <c r="O3634" s="53"/>
      <c r="P3634" s="53" t="s">
        <v>753</v>
      </c>
      <c r="Q3634" s="53"/>
      <c r="R3634" s="53"/>
      <c r="S3634" s="54">
        <v>8.57</v>
      </c>
      <c r="T3634" s="54"/>
      <c r="V3634" s="5">
        <v>0</v>
      </c>
      <c r="W3634" s="4" t="s">
        <v>744</v>
      </c>
      <c r="X3634" s="55" t="s">
        <v>745</v>
      </c>
      <c r="Y3634" s="55"/>
      <c r="Z3634" s="55"/>
      <c r="AA3634" s="55"/>
      <c r="AB3634" s="56">
        <v>0</v>
      </c>
      <c r="AC3634" s="56"/>
    </row>
    <row r="3635" spans="1:29" ht="11.1" customHeight="1" x14ac:dyDescent="0.15">
      <c r="A3635" s="6" t="s">
        <v>743</v>
      </c>
      <c r="C3635" s="40" t="s">
        <v>748</v>
      </c>
      <c r="D3635" s="40"/>
      <c r="E3635" s="40"/>
      <c r="F3635" s="40"/>
      <c r="G3635" s="51">
        <v>3644330</v>
      </c>
      <c r="H3635" s="51"/>
      <c r="I3635" s="52" t="s">
        <v>731</v>
      </c>
      <c r="J3635" s="52"/>
      <c r="K3635" s="52"/>
      <c r="L3635" s="52"/>
      <c r="M3635" s="53" t="s">
        <v>749</v>
      </c>
      <c r="N3635" s="53"/>
      <c r="O3635" s="53"/>
      <c r="P3635" s="53" t="s">
        <v>753</v>
      </c>
      <c r="Q3635" s="53"/>
      <c r="R3635" s="53"/>
      <c r="S3635" s="54">
        <v>6.38</v>
      </c>
      <c r="T3635" s="54"/>
      <c r="V3635" s="5">
        <v>0</v>
      </c>
      <c r="W3635" s="4" t="s">
        <v>744</v>
      </c>
      <c r="X3635" s="55" t="s">
        <v>745</v>
      </c>
      <c r="Y3635" s="55"/>
      <c r="Z3635" s="55"/>
      <c r="AA3635" s="55"/>
      <c r="AB3635" s="56">
        <v>0</v>
      </c>
      <c r="AC3635" s="56"/>
    </row>
    <row r="3636" spans="1:29" ht="11.1" customHeight="1" x14ac:dyDescent="0.15">
      <c r="A3636" s="6" t="s">
        <v>743</v>
      </c>
      <c r="C3636" s="40" t="s">
        <v>748</v>
      </c>
      <c r="D3636" s="40"/>
      <c r="E3636" s="40"/>
      <c r="F3636" s="40"/>
      <c r="G3636" s="51">
        <v>3647903</v>
      </c>
      <c r="H3636" s="51"/>
      <c r="I3636" s="52" t="s">
        <v>732</v>
      </c>
      <c r="J3636" s="52"/>
      <c r="K3636" s="52"/>
      <c r="L3636" s="52"/>
      <c r="M3636" s="53" t="s">
        <v>749</v>
      </c>
      <c r="N3636" s="53"/>
      <c r="O3636" s="53"/>
      <c r="P3636" s="53" t="s">
        <v>750</v>
      </c>
      <c r="Q3636" s="53"/>
      <c r="R3636" s="53"/>
      <c r="S3636" s="54">
        <v>8.33</v>
      </c>
      <c r="T3636" s="54"/>
      <c r="V3636" s="5">
        <v>0</v>
      </c>
      <c r="W3636" s="4" t="s">
        <v>744</v>
      </c>
      <c r="X3636" s="55" t="s">
        <v>745</v>
      </c>
      <c r="Y3636" s="55"/>
      <c r="Z3636" s="55"/>
      <c r="AA3636" s="55"/>
      <c r="AB3636" s="56">
        <v>0</v>
      </c>
      <c r="AC3636" s="56"/>
    </row>
    <row r="3637" spans="1:29" ht="11.1" customHeight="1" x14ac:dyDescent="0.15">
      <c r="A3637" s="6" t="s">
        <v>743</v>
      </c>
      <c r="C3637" s="40" t="s">
        <v>748</v>
      </c>
      <c r="D3637" s="40"/>
      <c r="E3637" s="40"/>
      <c r="F3637" s="40"/>
      <c r="G3637" s="51">
        <v>3651421</v>
      </c>
      <c r="H3637" s="51"/>
      <c r="I3637" s="52" t="s">
        <v>733</v>
      </c>
      <c r="J3637" s="52"/>
      <c r="K3637" s="52"/>
      <c r="L3637" s="52"/>
      <c r="M3637" s="53" t="s">
        <v>749</v>
      </c>
      <c r="N3637" s="53"/>
      <c r="O3637" s="53"/>
      <c r="P3637" s="53" t="s">
        <v>751</v>
      </c>
      <c r="Q3637" s="53"/>
      <c r="R3637" s="53"/>
      <c r="S3637" s="54">
        <v>7.74</v>
      </c>
      <c r="T3637" s="54"/>
      <c r="V3637" s="5">
        <v>0</v>
      </c>
      <c r="W3637" s="4" t="s">
        <v>744</v>
      </c>
      <c r="X3637" s="55" t="s">
        <v>745</v>
      </c>
      <c r="Y3637" s="55"/>
      <c r="Z3637" s="55"/>
      <c r="AA3637" s="55"/>
      <c r="AB3637" s="56">
        <v>0</v>
      </c>
      <c r="AC3637" s="56"/>
    </row>
    <row r="3638" spans="1:29" ht="11.1" customHeight="1" x14ac:dyDescent="0.15">
      <c r="A3638" s="6" t="s">
        <v>743</v>
      </c>
      <c r="C3638" s="40" t="s">
        <v>748</v>
      </c>
      <c r="D3638" s="40"/>
      <c r="E3638" s="40"/>
      <c r="F3638" s="40"/>
      <c r="G3638" s="51">
        <v>3654468</v>
      </c>
      <c r="H3638" s="51"/>
      <c r="I3638" s="52" t="s">
        <v>734</v>
      </c>
      <c r="J3638" s="52"/>
      <c r="K3638" s="52"/>
      <c r="L3638" s="52"/>
      <c r="M3638" s="53" t="s">
        <v>749</v>
      </c>
      <c r="N3638" s="53"/>
      <c r="O3638" s="53"/>
      <c r="P3638" s="53" t="s">
        <v>751</v>
      </c>
      <c r="Q3638" s="53"/>
      <c r="R3638" s="53"/>
      <c r="S3638" s="54">
        <v>8.89</v>
      </c>
      <c r="T3638" s="54"/>
      <c r="V3638" s="5">
        <v>0</v>
      </c>
      <c r="W3638" s="4" t="s">
        <v>744</v>
      </c>
      <c r="X3638" s="55" t="s">
        <v>745</v>
      </c>
      <c r="Y3638" s="55"/>
      <c r="Z3638" s="55"/>
      <c r="AA3638" s="55"/>
      <c r="AB3638" s="56">
        <v>0</v>
      </c>
      <c r="AC3638" s="56"/>
    </row>
    <row r="3639" spans="1:29" ht="11.1" customHeight="1" x14ac:dyDescent="0.15">
      <c r="A3639" s="6" t="s">
        <v>743</v>
      </c>
      <c r="C3639" s="40" t="s">
        <v>748</v>
      </c>
      <c r="D3639" s="40"/>
      <c r="E3639" s="40"/>
      <c r="F3639" s="40"/>
      <c r="G3639" s="51">
        <v>3657691</v>
      </c>
      <c r="H3639" s="51"/>
      <c r="I3639" s="52" t="s">
        <v>736</v>
      </c>
      <c r="J3639" s="52"/>
      <c r="K3639" s="52"/>
      <c r="L3639" s="52"/>
      <c r="M3639" s="53" t="s">
        <v>749</v>
      </c>
      <c r="N3639" s="53"/>
      <c r="O3639" s="53"/>
      <c r="P3639" s="53" t="s">
        <v>751</v>
      </c>
      <c r="Q3639" s="53"/>
      <c r="R3639" s="53"/>
      <c r="S3639" s="54">
        <v>7.5</v>
      </c>
      <c r="T3639" s="54"/>
      <c r="V3639" s="5">
        <v>0</v>
      </c>
      <c r="W3639" s="4" t="s">
        <v>744</v>
      </c>
      <c r="X3639" s="55" t="s">
        <v>745</v>
      </c>
      <c r="Y3639" s="55"/>
      <c r="Z3639" s="55"/>
      <c r="AA3639" s="55"/>
      <c r="AB3639" s="56">
        <v>0</v>
      </c>
      <c r="AC3639" s="56"/>
    </row>
    <row r="3640" spans="1:29" ht="11.1" customHeight="1" x14ac:dyDescent="0.15">
      <c r="A3640" s="6" t="s">
        <v>743</v>
      </c>
      <c r="C3640" s="40" t="s">
        <v>748</v>
      </c>
      <c r="D3640" s="40"/>
      <c r="E3640" s="40"/>
      <c r="F3640" s="40"/>
      <c r="G3640" s="51">
        <v>3661299</v>
      </c>
      <c r="H3640" s="51"/>
      <c r="I3640" s="52" t="s">
        <v>737</v>
      </c>
      <c r="J3640" s="52"/>
      <c r="K3640" s="52"/>
      <c r="L3640" s="52"/>
      <c r="M3640" s="53" t="s">
        <v>749</v>
      </c>
      <c r="N3640" s="53"/>
      <c r="O3640" s="53"/>
      <c r="P3640" s="53" t="s">
        <v>751</v>
      </c>
      <c r="Q3640" s="53"/>
      <c r="R3640" s="53"/>
      <c r="S3640" s="54">
        <v>7.52</v>
      </c>
      <c r="T3640" s="54"/>
      <c r="V3640" s="5">
        <v>0</v>
      </c>
      <c r="W3640" s="4" t="s">
        <v>744</v>
      </c>
      <c r="X3640" s="55" t="s">
        <v>745</v>
      </c>
      <c r="Y3640" s="55"/>
      <c r="Z3640" s="55"/>
      <c r="AA3640" s="55"/>
      <c r="AB3640" s="56">
        <v>0</v>
      </c>
      <c r="AC3640" s="56"/>
    </row>
    <row r="3641" spans="1:29" ht="11.1" customHeight="1" x14ac:dyDescent="0.15">
      <c r="A3641" s="6" t="s">
        <v>743</v>
      </c>
      <c r="C3641" s="40" t="s">
        <v>748</v>
      </c>
      <c r="D3641" s="40"/>
      <c r="E3641" s="40"/>
      <c r="F3641" s="40"/>
      <c r="G3641" s="51">
        <v>3664851</v>
      </c>
      <c r="H3641" s="51"/>
      <c r="I3641" s="52" t="s">
        <v>738</v>
      </c>
      <c r="J3641" s="52"/>
      <c r="K3641" s="52"/>
      <c r="L3641" s="52"/>
      <c r="M3641" s="53" t="s">
        <v>749</v>
      </c>
      <c r="N3641" s="53"/>
      <c r="O3641" s="53"/>
      <c r="P3641" s="53" t="s">
        <v>767</v>
      </c>
      <c r="Q3641" s="53"/>
      <c r="R3641" s="53"/>
      <c r="S3641" s="54">
        <v>11.25</v>
      </c>
      <c r="T3641" s="54"/>
      <c r="V3641" s="5">
        <v>0</v>
      </c>
      <c r="W3641" s="4" t="s">
        <v>744</v>
      </c>
      <c r="X3641" s="55" t="s">
        <v>745</v>
      </c>
      <c r="Y3641" s="55"/>
      <c r="Z3641" s="55"/>
      <c r="AA3641" s="55"/>
      <c r="AB3641" s="56">
        <v>0</v>
      </c>
      <c r="AC3641" s="56"/>
    </row>
    <row r="3642" spans="1:29" ht="11.1" customHeight="1" x14ac:dyDescent="0.15">
      <c r="A3642" s="6" t="s">
        <v>743</v>
      </c>
      <c r="C3642" s="40" t="s">
        <v>748</v>
      </c>
      <c r="D3642" s="40"/>
      <c r="E3642" s="40"/>
      <c r="F3642" s="40"/>
      <c r="G3642" s="51">
        <v>3668213</v>
      </c>
      <c r="H3642" s="51"/>
      <c r="I3642" s="52" t="s">
        <v>768</v>
      </c>
      <c r="J3642" s="52"/>
      <c r="K3642" s="52"/>
      <c r="L3642" s="52"/>
      <c r="M3642" s="53" t="s">
        <v>749</v>
      </c>
      <c r="N3642" s="53"/>
      <c r="O3642" s="53"/>
      <c r="P3642" s="53" t="s">
        <v>750</v>
      </c>
      <c r="Q3642" s="53"/>
      <c r="R3642" s="53"/>
      <c r="S3642" s="54">
        <v>8.16</v>
      </c>
      <c r="T3642" s="54"/>
      <c r="V3642" s="5">
        <v>0</v>
      </c>
      <c r="W3642" s="4" t="s">
        <v>744</v>
      </c>
      <c r="X3642" s="55" t="s">
        <v>745</v>
      </c>
      <c r="Y3642" s="55"/>
      <c r="Z3642" s="55"/>
      <c r="AA3642" s="55"/>
      <c r="AB3642" s="56">
        <v>0</v>
      </c>
      <c r="AC3642" s="56"/>
    </row>
    <row r="3643" spans="1:29" ht="11.1" customHeight="1" x14ac:dyDescent="0.15">
      <c r="A3643" s="6" t="s">
        <v>743</v>
      </c>
      <c r="C3643" s="40" t="s">
        <v>748</v>
      </c>
      <c r="D3643" s="40"/>
      <c r="E3643" s="40"/>
      <c r="F3643" s="40"/>
      <c r="G3643" s="51">
        <v>3670987</v>
      </c>
      <c r="H3643" s="51"/>
      <c r="I3643" s="52" t="s">
        <v>769</v>
      </c>
      <c r="J3643" s="52"/>
      <c r="K3643" s="52"/>
      <c r="L3643" s="52"/>
      <c r="M3643" s="53" t="s">
        <v>749</v>
      </c>
      <c r="N3643" s="53"/>
      <c r="O3643" s="53"/>
      <c r="P3643" s="53" t="s">
        <v>751</v>
      </c>
      <c r="Q3643" s="53"/>
      <c r="R3643" s="53"/>
      <c r="S3643" s="54">
        <v>7.42</v>
      </c>
      <c r="T3643" s="54"/>
      <c r="V3643" s="5">
        <v>0</v>
      </c>
      <c r="W3643" s="4" t="s">
        <v>744</v>
      </c>
      <c r="X3643" s="55" t="s">
        <v>745</v>
      </c>
      <c r="Y3643" s="55"/>
      <c r="Z3643" s="55"/>
      <c r="AA3643" s="55"/>
      <c r="AB3643" s="56">
        <v>0</v>
      </c>
      <c r="AC3643" s="56"/>
    </row>
    <row r="3644" spans="1:29" ht="11.1" customHeight="1" x14ac:dyDescent="0.15">
      <c r="A3644" s="6" t="s">
        <v>743</v>
      </c>
      <c r="C3644" s="40" t="s">
        <v>748</v>
      </c>
      <c r="D3644" s="40"/>
      <c r="E3644" s="40"/>
      <c r="F3644" s="40"/>
      <c r="G3644" s="51">
        <v>3674563</v>
      </c>
      <c r="H3644" s="51"/>
      <c r="I3644" s="52" t="s">
        <v>739</v>
      </c>
      <c r="J3644" s="52"/>
      <c r="K3644" s="52"/>
      <c r="L3644" s="52"/>
      <c r="M3644" s="53" t="s">
        <v>749</v>
      </c>
      <c r="N3644" s="53"/>
      <c r="O3644" s="53"/>
      <c r="P3644" s="53" t="s">
        <v>767</v>
      </c>
      <c r="Q3644" s="53"/>
      <c r="R3644" s="53"/>
      <c r="S3644" s="54">
        <v>9.42</v>
      </c>
      <c r="T3644" s="54"/>
      <c r="V3644" s="5">
        <v>0</v>
      </c>
      <c r="W3644" s="4" t="s">
        <v>744</v>
      </c>
      <c r="X3644" s="55" t="s">
        <v>745</v>
      </c>
      <c r="Y3644" s="55"/>
      <c r="Z3644" s="55"/>
      <c r="AA3644" s="55"/>
      <c r="AB3644" s="56">
        <v>0</v>
      </c>
      <c r="AC3644" s="56"/>
    </row>
    <row r="3645" spans="1:29" ht="11.1" customHeight="1" x14ac:dyDescent="0.15">
      <c r="A3645" s="6" t="s">
        <v>743</v>
      </c>
      <c r="C3645" s="40" t="s">
        <v>748</v>
      </c>
      <c r="D3645" s="40"/>
      <c r="E3645" s="40"/>
      <c r="F3645" s="40"/>
      <c r="G3645" s="51">
        <v>3677736</v>
      </c>
      <c r="H3645" s="51"/>
      <c r="I3645" s="52" t="s">
        <v>740</v>
      </c>
      <c r="J3645" s="52"/>
      <c r="K3645" s="52"/>
      <c r="L3645" s="52"/>
      <c r="M3645" s="53" t="s">
        <v>749</v>
      </c>
      <c r="N3645" s="53"/>
      <c r="O3645" s="53"/>
      <c r="P3645" s="53" t="s">
        <v>753</v>
      </c>
      <c r="Q3645" s="53"/>
      <c r="R3645" s="53"/>
      <c r="S3645" s="54">
        <v>10.28</v>
      </c>
      <c r="T3645" s="54"/>
      <c r="V3645" s="5">
        <v>0</v>
      </c>
      <c r="W3645" s="4" t="s">
        <v>744</v>
      </c>
      <c r="X3645" s="55" t="s">
        <v>745</v>
      </c>
      <c r="Y3645" s="55"/>
      <c r="Z3645" s="55"/>
      <c r="AA3645" s="55"/>
      <c r="AB3645" s="56">
        <v>0</v>
      </c>
      <c r="AC3645" s="56"/>
    </row>
    <row r="3646" spans="1:29" ht="11.1" customHeight="1" x14ac:dyDescent="0.15">
      <c r="A3646" s="6" t="s">
        <v>743</v>
      </c>
      <c r="C3646" s="40" t="s">
        <v>748</v>
      </c>
      <c r="D3646" s="40"/>
      <c r="E3646" s="40"/>
      <c r="F3646" s="40"/>
      <c r="G3646" s="51">
        <v>3681156</v>
      </c>
      <c r="H3646" s="51"/>
      <c r="I3646" s="52" t="s">
        <v>741</v>
      </c>
      <c r="J3646" s="52"/>
      <c r="K3646" s="52"/>
      <c r="L3646" s="52"/>
      <c r="M3646" s="53" t="s">
        <v>749</v>
      </c>
      <c r="N3646" s="53"/>
      <c r="O3646" s="53"/>
      <c r="P3646" s="53" t="s">
        <v>753</v>
      </c>
      <c r="Q3646" s="53"/>
      <c r="R3646" s="53"/>
      <c r="S3646" s="54">
        <v>8.0399999999999991</v>
      </c>
      <c r="T3646" s="54"/>
      <c r="V3646" s="5">
        <v>0</v>
      </c>
      <c r="W3646" s="4" t="s">
        <v>744</v>
      </c>
      <c r="X3646" s="55" t="s">
        <v>745</v>
      </c>
      <c r="Y3646" s="55"/>
      <c r="Z3646" s="55"/>
      <c r="AA3646" s="55"/>
      <c r="AB3646" s="56">
        <v>0</v>
      </c>
      <c r="AC3646" s="56"/>
    </row>
    <row r="3647" spans="1:29" ht="11.1" customHeight="1" x14ac:dyDescent="0.15">
      <c r="A3647" s="6" t="s">
        <v>743</v>
      </c>
      <c r="C3647" s="40" t="s">
        <v>748</v>
      </c>
      <c r="D3647" s="40"/>
      <c r="E3647" s="40"/>
      <c r="F3647" s="40"/>
      <c r="G3647" s="51">
        <v>3684343</v>
      </c>
      <c r="H3647" s="51"/>
      <c r="I3647" s="52" t="s">
        <v>742</v>
      </c>
      <c r="J3647" s="52"/>
      <c r="K3647" s="52"/>
      <c r="L3647" s="52"/>
      <c r="M3647" s="53" t="s">
        <v>749</v>
      </c>
      <c r="N3647" s="53"/>
      <c r="O3647" s="53"/>
      <c r="P3647" s="53" t="s">
        <v>767</v>
      </c>
      <c r="Q3647" s="53"/>
      <c r="R3647" s="53"/>
      <c r="S3647" s="54">
        <v>7.32</v>
      </c>
      <c r="T3647" s="54"/>
      <c r="V3647" s="5">
        <v>0</v>
      </c>
      <c r="W3647" s="4" t="s">
        <v>744</v>
      </c>
      <c r="X3647" s="55" t="s">
        <v>745</v>
      </c>
      <c r="Y3647" s="55"/>
      <c r="Z3647" s="55"/>
      <c r="AA3647" s="55"/>
      <c r="AB3647" s="56">
        <v>0</v>
      </c>
      <c r="AC3647" s="56"/>
    </row>
    <row r="3648" spans="1:29" ht="11.1" customHeight="1" x14ac:dyDescent="0.15">
      <c r="A3648" s="6" t="s">
        <v>743</v>
      </c>
      <c r="C3648" s="40" t="s">
        <v>748</v>
      </c>
      <c r="D3648" s="40"/>
      <c r="E3648" s="40"/>
      <c r="F3648" s="40"/>
      <c r="G3648" s="51">
        <v>3687013</v>
      </c>
      <c r="H3648" s="51"/>
      <c r="I3648" s="52" t="s">
        <v>770</v>
      </c>
      <c r="J3648" s="52"/>
      <c r="K3648" s="52"/>
      <c r="L3648" s="52"/>
      <c r="M3648" s="53" t="s">
        <v>749</v>
      </c>
      <c r="N3648" s="53"/>
      <c r="O3648" s="53"/>
      <c r="P3648" s="53" t="s">
        <v>767</v>
      </c>
      <c r="Q3648" s="53"/>
      <c r="R3648" s="53"/>
      <c r="S3648" s="54">
        <v>8.1199999999999992</v>
      </c>
      <c r="T3648" s="54"/>
      <c r="V3648" s="5">
        <v>0</v>
      </c>
      <c r="W3648" s="4" t="s">
        <v>744</v>
      </c>
      <c r="X3648" s="55" t="s">
        <v>745</v>
      </c>
      <c r="Y3648" s="55"/>
      <c r="Z3648" s="55"/>
      <c r="AA3648" s="55"/>
      <c r="AB3648" s="56">
        <v>0</v>
      </c>
      <c r="AC3648" s="56"/>
    </row>
    <row r="3649" spans="1:32" ht="11.1" customHeight="1" x14ac:dyDescent="0.15">
      <c r="A3649" s="6" t="s">
        <v>743</v>
      </c>
      <c r="C3649" s="40" t="s">
        <v>748</v>
      </c>
      <c r="D3649" s="40"/>
      <c r="E3649" s="40"/>
      <c r="F3649" s="40"/>
      <c r="G3649" s="51">
        <v>3689156</v>
      </c>
      <c r="H3649" s="51"/>
      <c r="I3649" s="52" t="s">
        <v>771</v>
      </c>
      <c r="J3649" s="52"/>
      <c r="K3649" s="52"/>
      <c r="L3649" s="52"/>
      <c r="M3649" s="53" t="s">
        <v>749</v>
      </c>
      <c r="N3649" s="53"/>
      <c r="O3649" s="53"/>
      <c r="P3649" s="53" t="s">
        <v>753</v>
      </c>
      <c r="Q3649" s="53"/>
      <c r="R3649" s="53"/>
      <c r="S3649" s="54">
        <v>7.61</v>
      </c>
      <c r="T3649" s="54"/>
      <c r="V3649" s="5">
        <v>0</v>
      </c>
      <c r="W3649" s="4" t="s">
        <v>744</v>
      </c>
      <c r="X3649" s="55" t="s">
        <v>745</v>
      </c>
      <c r="Y3649" s="55"/>
      <c r="Z3649" s="55"/>
      <c r="AA3649" s="55"/>
      <c r="AB3649" s="56">
        <v>0</v>
      </c>
      <c r="AC3649" s="56"/>
    </row>
    <row r="3650" spans="1:32" ht="11.1" customHeight="1" x14ac:dyDescent="0.15">
      <c r="A3650" s="6" t="s">
        <v>743</v>
      </c>
      <c r="C3650" s="40" t="s">
        <v>748</v>
      </c>
      <c r="D3650" s="40"/>
      <c r="E3650" s="40"/>
      <c r="F3650" s="40"/>
      <c r="G3650" s="51">
        <v>3689383</v>
      </c>
      <c r="H3650" s="51"/>
      <c r="I3650" s="52" t="s">
        <v>771</v>
      </c>
      <c r="J3650" s="52"/>
      <c r="K3650" s="52"/>
      <c r="L3650" s="52"/>
      <c r="M3650" s="53" t="s">
        <v>749</v>
      </c>
      <c r="N3650" s="53"/>
      <c r="O3650" s="53"/>
      <c r="P3650" s="53" t="s">
        <v>753</v>
      </c>
      <c r="Q3650" s="53"/>
      <c r="R3650" s="53"/>
      <c r="S3650" s="54">
        <v>5.04</v>
      </c>
      <c r="T3650" s="54"/>
      <c r="V3650" s="5">
        <v>0</v>
      </c>
      <c r="W3650" s="4" t="s">
        <v>744</v>
      </c>
      <c r="X3650" s="55" t="s">
        <v>745</v>
      </c>
      <c r="Y3650" s="55"/>
      <c r="Z3650" s="55"/>
      <c r="AA3650" s="55"/>
      <c r="AB3650" s="56">
        <v>0</v>
      </c>
      <c r="AC3650" s="56"/>
    </row>
    <row r="3651" spans="1:32" ht="0.75" customHeight="1" x14ac:dyDescent="0.15">
      <c r="A3651" s="44" t="s">
        <v>772</v>
      </c>
      <c r="B3651" s="44"/>
      <c r="C3651" s="44"/>
      <c r="D3651" s="44"/>
      <c r="E3651" s="44"/>
      <c r="F3651" s="44"/>
      <c r="G3651" s="44"/>
      <c r="H3651" s="44"/>
      <c r="I3651" s="44"/>
      <c r="J3651" s="44"/>
      <c r="K3651" s="44"/>
      <c r="L3651" s="58" t="s">
        <v>744</v>
      </c>
      <c r="M3651" s="58"/>
      <c r="N3651" s="58"/>
      <c r="O3651" s="58"/>
      <c r="P3651" s="58"/>
      <c r="Q3651" s="58"/>
      <c r="R3651" s="58"/>
      <c r="S3651" s="58"/>
      <c r="T3651" s="58"/>
      <c r="U3651" s="58"/>
      <c r="V3651" s="58"/>
      <c r="W3651" s="58"/>
      <c r="X3651" s="58"/>
      <c r="Y3651" s="58"/>
      <c r="Z3651" s="58"/>
      <c r="AA3651" s="58"/>
      <c r="AB3651" s="58"/>
      <c r="AC3651" s="58"/>
      <c r="AD3651" s="58"/>
    </row>
    <row r="3652" spans="1:32" ht="11.1" customHeight="1" x14ac:dyDescent="0.15">
      <c r="A3652" s="44"/>
      <c r="B3652" s="44"/>
      <c r="C3652" s="44"/>
      <c r="D3652" s="44"/>
      <c r="E3652" s="44"/>
      <c r="F3652" s="44"/>
      <c r="G3652" s="44"/>
      <c r="H3652" s="44"/>
      <c r="I3652" s="44"/>
      <c r="J3652" s="44"/>
      <c r="K3652" s="44"/>
      <c r="S3652" s="59">
        <v>431.57</v>
      </c>
      <c r="T3652" s="59"/>
      <c r="AB3652" s="60">
        <v>0</v>
      </c>
      <c r="AC3652" s="60"/>
    </row>
    <row r="3653" spans="1:32" ht="0.75" customHeight="1" x14ac:dyDescent="0.15">
      <c r="S3653" s="59"/>
      <c r="T3653" s="59"/>
      <c r="AB3653" s="60"/>
      <c r="AC3653" s="60"/>
    </row>
    <row r="3654" spans="1:32" ht="0.75" customHeight="1" x14ac:dyDescent="0.15">
      <c r="A3654" s="64" t="s">
        <v>773</v>
      </c>
      <c r="B3654" s="64"/>
      <c r="C3654" s="64"/>
      <c r="D3654" s="64"/>
      <c r="E3654" s="64"/>
      <c r="F3654" s="64"/>
      <c r="G3654" s="64"/>
      <c r="H3654" s="64"/>
      <c r="I3654" s="64"/>
      <c r="J3654" s="64"/>
      <c r="K3654" s="61" t="s">
        <v>744</v>
      </c>
      <c r="L3654" s="61"/>
      <c r="M3654" s="61"/>
      <c r="N3654" s="61"/>
      <c r="O3654" s="61"/>
      <c r="P3654" s="61"/>
      <c r="Q3654" s="61"/>
      <c r="R3654" s="62">
        <v>431.57</v>
      </c>
      <c r="S3654" s="62"/>
      <c r="T3654" s="62"/>
      <c r="U3654" s="61" t="s">
        <v>744</v>
      </c>
      <c r="V3654" s="61"/>
      <c r="W3654" s="61"/>
      <c r="X3654" s="61"/>
      <c r="Y3654" s="61"/>
      <c r="Z3654" s="61"/>
      <c r="AA3654" s="61"/>
      <c r="AB3654" s="63">
        <v>0</v>
      </c>
      <c r="AC3654" s="63"/>
      <c r="AD3654" s="7" t="s">
        <v>744</v>
      </c>
      <c r="AE3654" s="65" t="s">
        <v>744</v>
      </c>
      <c r="AF3654" s="65"/>
    </row>
    <row r="3655" spans="1:32" ht="11.85" customHeight="1" x14ac:dyDescent="0.15">
      <c r="A3655" s="64"/>
      <c r="B3655" s="64"/>
      <c r="C3655" s="64"/>
      <c r="D3655" s="64"/>
      <c r="E3655" s="64"/>
      <c r="F3655" s="64"/>
      <c r="G3655" s="64"/>
      <c r="H3655" s="64"/>
      <c r="I3655" s="64"/>
      <c r="J3655" s="64"/>
      <c r="K3655" s="65" t="s">
        <v>744</v>
      </c>
      <c r="L3655" s="65"/>
      <c r="M3655" s="65"/>
      <c r="N3655" s="65"/>
      <c r="O3655" s="65"/>
      <c r="P3655" s="65"/>
      <c r="Q3655" s="65"/>
      <c r="R3655" s="62"/>
      <c r="S3655" s="62"/>
      <c r="T3655" s="62"/>
      <c r="U3655" s="65" t="s">
        <v>744</v>
      </c>
      <c r="V3655" s="65"/>
      <c r="W3655" s="65"/>
      <c r="X3655" s="65"/>
      <c r="Y3655" s="65"/>
      <c r="Z3655" s="65"/>
      <c r="AA3655" s="65"/>
      <c r="AB3655" s="63"/>
      <c r="AC3655" s="63"/>
      <c r="AD3655" s="65" t="s">
        <v>744</v>
      </c>
      <c r="AE3655" s="65"/>
      <c r="AF3655" s="65"/>
    </row>
    <row r="3656" spans="1:32" ht="1.5" customHeight="1" x14ac:dyDescent="0.15">
      <c r="A3656" s="64"/>
      <c r="B3656" s="64"/>
      <c r="C3656" s="64"/>
      <c r="D3656" s="64"/>
      <c r="E3656" s="64"/>
      <c r="F3656" s="64"/>
      <c r="G3656" s="64"/>
      <c r="H3656" s="64"/>
      <c r="I3656" s="64"/>
      <c r="J3656" s="64"/>
      <c r="K3656" s="65"/>
      <c r="L3656" s="65"/>
      <c r="M3656" s="65"/>
      <c r="N3656" s="65"/>
      <c r="O3656" s="65"/>
      <c r="P3656" s="65"/>
      <c r="Q3656" s="65"/>
      <c r="R3656" s="65" t="s">
        <v>744</v>
      </c>
      <c r="S3656" s="65"/>
      <c r="T3656" s="65"/>
      <c r="U3656" s="65"/>
      <c r="V3656" s="65"/>
      <c r="W3656" s="65"/>
      <c r="X3656" s="65"/>
      <c r="Y3656" s="65"/>
      <c r="Z3656" s="65"/>
      <c r="AA3656" s="65"/>
      <c r="AB3656" s="65" t="s">
        <v>744</v>
      </c>
      <c r="AC3656" s="65"/>
      <c r="AD3656" s="65"/>
      <c r="AE3656" s="65"/>
      <c r="AF3656" s="65"/>
    </row>
    <row r="3657" spans="1:32" ht="11.1" customHeight="1" x14ac:dyDescent="0.15">
      <c r="A3657" s="6" t="s">
        <v>743</v>
      </c>
      <c r="C3657" s="40" t="s">
        <v>774</v>
      </c>
      <c r="D3657" s="40"/>
      <c r="E3657" s="40"/>
      <c r="F3657" s="40"/>
      <c r="G3657" s="51">
        <v>3523554</v>
      </c>
      <c r="H3657" s="51"/>
      <c r="I3657" s="52" t="s">
        <v>775</v>
      </c>
      <c r="J3657" s="52"/>
      <c r="K3657" s="52"/>
      <c r="L3657" s="52"/>
      <c r="M3657" s="53" t="s">
        <v>776</v>
      </c>
      <c r="N3657" s="53"/>
      <c r="O3657" s="53"/>
      <c r="P3657" s="53" t="s">
        <v>777</v>
      </c>
      <c r="Q3657" s="53"/>
      <c r="R3657" s="53"/>
      <c r="S3657" s="54">
        <v>6.55</v>
      </c>
      <c r="T3657" s="54"/>
      <c r="V3657" s="5">
        <v>0</v>
      </c>
      <c r="W3657" s="4" t="s">
        <v>744</v>
      </c>
      <c r="X3657" s="55" t="s">
        <v>745</v>
      </c>
      <c r="Y3657" s="55"/>
      <c r="Z3657" s="55"/>
      <c r="AA3657" s="55"/>
      <c r="AB3657" s="56">
        <v>0</v>
      </c>
      <c r="AC3657" s="56"/>
    </row>
    <row r="3658" spans="1:32" ht="11.1" customHeight="1" x14ac:dyDescent="0.15">
      <c r="A3658" s="6" t="s">
        <v>743</v>
      </c>
      <c r="C3658" s="40" t="s">
        <v>774</v>
      </c>
      <c r="D3658" s="40"/>
      <c r="E3658" s="40"/>
      <c r="F3658" s="40"/>
      <c r="G3658" s="51">
        <v>3523590</v>
      </c>
      <c r="H3658" s="51"/>
      <c r="I3658" s="52" t="s">
        <v>775</v>
      </c>
      <c r="J3658" s="52"/>
      <c r="K3658" s="52"/>
      <c r="L3658" s="52"/>
      <c r="M3658" s="53" t="s">
        <v>776</v>
      </c>
      <c r="N3658" s="53"/>
      <c r="O3658" s="53"/>
      <c r="P3658" s="53" t="s">
        <v>778</v>
      </c>
      <c r="Q3658" s="53"/>
      <c r="R3658" s="53"/>
      <c r="S3658" s="54">
        <v>8.3800000000000008</v>
      </c>
      <c r="T3658" s="54"/>
      <c r="V3658" s="5">
        <v>0</v>
      </c>
      <c r="W3658" s="4" t="s">
        <v>744</v>
      </c>
      <c r="X3658" s="55" t="s">
        <v>745</v>
      </c>
      <c r="Y3658" s="55"/>
      <c r="Z3658" s="55"/>
      <c r="AA3658" s="55"/>
      <c r="AB3658" s="56">
        <v>0</v>
      </c>
      <c r="AC3658" s="56"/>
    </row>
    <row r="3659" spans="1:32" ht="11.1" customHeight="1" x14ac:dyDescent="0.15">
      <c r="A3659" s="6" t="s">
        <v>743</v>
      </c>
      <c r="C3659" s="40" t="s">
        <v>774</v>
      </c>
      <c r="D3659" s="40"/>
      <c r="E3659" s="40"/>
      <c r="F3659" s="40"/>
      <c r="G3659" s="51">
        <v>3525622</v>
      </c>
      <c r="H3659" s="51"/>
      <c r="I3659" s="52" t="s">
        <v>779</v>
      </c>
      <c r="J3659" s="52"/>
      <c r="K3659" s="52"/>
      <c r="L3659" s="52"/>
      <c r="M3659" s="53" t="s">
        <v>776</v>
      </c>
      <c r="N3659" s="53"/>
      <c r="O3659" s="53"/>
      <c r="P3659" s="53" t="s">
        <v>777</v>
      </c>
      <c r="Q3659" s="53"/>
      <c r="R3659" s="53"/>
      <c r="S3659" s="54">
        <v>5.48</v>
      </c>
      <c r="T3659" s="54"/>
      <c r="V3659" s="5">
        <v>0</v>
      </c>
      <c r="W3659" s="4" t="s">
        <v>744</v>
      </c>
      <c r="X3659" s="55" t="s">
        <v>745</v>
      </c>
      <c r="Y3659" s="55"/>
      <c r="Z3659" s="55"/>
      <c r="AA3659" s="55"/>
      <c r="AB3659" s="56">
        <v>0</v>
      </c>
      <c r="AC3659" s="56"/>
    </row>
    <row r="3660" spans="1:32" ht="11.1" customHeight="1" x14ac:dyDescent="0.15">
      <c r="A3660" s="6" t="s">
        <v>743</v>
      </c>
      <c r="C3660" s="40" t="s">
        <v>774</v>
      </c>
      <c r="D3660" s="40"/>
      <c r="E3660" s="40"/>
      <c r="F3660" s="40"/>
      <c r="G3660" s="51">
        <v>3525716</v>
      </c>
      <c r="H3660" s="51"/>
      <c r="I3660" s="52" t="s">
        <v>779</v>
      </c>
      <c r="J3660" s="52"/>
      <c r="K3660" s="52"/>
      <c r="L3660" s="52"/>
      <c r="M3660" s="53" t="s">
        <v>776</v>
      </c>
      <c r="N3660" s="53"/>
      <c r="O3660" s="53"/>
      <c r="P3660" s="53" t="s">
        <v>778</v>
      </c>
      <c r="Q3660" s="53"/>
      <c r="R3660" s="53"/>
      <c r="S3660" s="54">
        <v>9.8800000000000008</v>
      </c>
      <c r="T3660" s="54"/>
      <c r="V3660" s="5">
        <v>0</v>
      </c>
      <c r="W3660" s="4" t="s">
        <v>744</v>
      </c>
      <c r="X3660" s="55" t="s">
        <v>745</v>
      </c>
      <c r="Y3660" s="55"/>
      <c r="Z3660" s="55"/>
      <c r="AA3660" s="55"/>
      <c r="AB3660" s="56">
        <v>0</v>
      </c>
      <c r="AC3660" s="56"/>
    </row>
    <row r="3661" spans="1:32" ht="11.1" customHeight="1" x14ac:dyDescent="0.15">
      <c r="A3661" s="6" t="s">
        <v>743</v>
      </c>
      <c r="C3661" s="40" t="s">
        <v>774</v>
      </c>
      <c r="D3661" s="40"/>
      <c r="E3661" s="40"/>
      <c r="F3661" s="40"/>
      <c r="G3661" s="51">
        <v>3527908</v>
      </c>
      <c r="H3661" s="51"/>
      <c r="I3661" s="52" t="s">
        <v>680</v>
      </c>
      <c r="J3661" s="52"/>
      <c r="K3661" s="52"/>
      <c r="L3661" s="52"/>
      <c r="M3661" s="53" t="s">
        <v>776</v>
      </c>
      <c r="N3661" s="53"/>
      <c r="O3661" s="53"/>
      <c r="P3661" s="53" t="s">
        <v>777</v>
      </c>
      <c r="Q3661" s="53"/>
      <c r="R3661" s="53"/>
      <c r="S3661" s="54">
        <v>6.35</v>
      </c>
      <c r="T3661" s="54"/>
      <c r="V3661" s="5">
        <v>0</v>
      </c>
      <c r="W3661" s="4" t="s">
        <v>744</v>
      </c>
      <c r="X3661" s="55" t="s">
        <v>745</v>
      </c>
      <c r="Y3661" s="55"/>
      <c r="Z3661" s="55"/>
      <c r="AA3661" s="55"/>
      <c r="AB3661" s="56">
        <v>0</v>
      </c>
      <c r="AC3661" s="56"/>
    </row>
    <row r="3662" spans="1:32" ht="11.1" customHeight="1" x14ac:dyDescent="0.15">
      <c r="A3662" s="6" t="s">
        <v>743</v>
      </c>
      <c r="C3662" s="40" t="s">
        <v>774</v>
      </c>
      <c r="D3662" s="40"/>
      <c r="E3662" s="40"/>
      <c r="F3662" s="40"/>
      <c r="G3662" s="51">
        <v>3527965</v>
      </c>
      <c r="H3662" s="51"/>
      <c r="I3662" s="52" t="s">
        <v>680</v>
      </c>
      <c r="J3662" s="52"/>
      <c r="K3662" s="52"/>
      <c r="L3662" s="52"/>
      <c r="M3662" s="53" t="s">
        <v>776</v>
      </c>
      <c r="N3662" s="53"/>
      <c r="O3662" s="53"/>
      <c r="P3662" s="53" t="s">
        <v>778</v>
      </c>
      <c r="Q3662" s="53"/>
      <c r="R3662" s="53"/>
      <c r="S3662" s="54">
        <v>10.9</v>
      </c>
      <c r="T3662" s="54"/>
      <c r="V3662" s="5">
        <v>0</v>
      </c>
      <c r="W3662" s="4" t="s">
        <v>744</v>
      </c>
      <c r="X3662" s="55" t="s">
        <v>745</v>
      </c>
      <c r="Y3662" s="55"/>
      <c r="Z3662" s="55"/>
      <c r="AA3662" s="55"/>
      <c r="AB3662" s="56">
        <v>0</v>
      </c>
      <c r="AC3662" s="56"/>
    </row>
    <row r="3663" spans="1:32" ht="11.1" customHeight="1" x14ac:dyDescent="0.15">
      <c r="A3663" s="6" t="s">
        <v>743</v>
      </c>
      <c r="C3663" s="40" t="s">
        <v>774</v>
      </c>
      <c r="D3663" s="40"/>
      <c r="E3663" s="40"/>
      <c r="F3663" s="40"/>
      <c r="G3663" s="51">
        <v>3530506</v>
      </c>
      <c r="H3663" s="51"/>
      <c r="I3663" s="52" t="s">
        <v>681</v>
      </c>
      <c r="J3663" s="52"/>
      <c r="K3663" s="52"/>
      <c r="L3663" s="52"/>
      <c r="M3663" s="53" t="s">
        <v>776</v>
      </c>
      <c r="N3663" s="53"/>
      <c r="O3663" s="53"/>
      <c r="P3663" s="53" t="s">
        <v>777</v>
      </c>
      <c r="Q3663" s="53"/>
      <c r="R3663" s="53"/>
      <c r="S3663" s="54">
        <v>4.97</v>
      </c>
      <c r="T3663" s="54"/>
      <c r="V3663" s="5">
        <v>0</v>
      </c>
      <c r="W3663" s="4" t="s">
        <v>744</v>
      </c>
      <c r="X3663" s="55" t="s">
        <v>745</v>
      </c>
      <c r="Y3663" s="55"/>
      <c r="Z3663" s="55"/>
      <c r="AA3663" s="55"/>
      <c r="AB3663" s="56">
        <v>0</v>
      </c>
      <c r="AC3663" s="56"/>
    </row>
    <row r="3664" spans="1:32" ht="11.1" customHeight="1" x14ac:dyDescent="0.15">
      <c r="A3664" s="6" t="s">
        <v>743</v>
      </c>
      <c r="C3664" s="40" t="s">
        <v>774</v>
      </c>
      <c r="D3664" s="40"/>
      <c r="E3664" s="40"/>
      <c r="F3664" s="40"/>
      <c r="G3664" s="51">
        <v>3530656</v>
      </c>
      <c r="H3664" s="51"/>
      <c r="I3664" s="52" t="s">
        <v>681</v>
      </c>
      <c r="J3664" s="52"/>
      <c r="K3664" s="52"/>
      <c r="L3664" s="52"/>
      <c r="M3664" s="53" t="s">
        <v>776</v>
      </c>
      <c r="N3664" s="53"/>
      <c r="O3664" s="53"/>
      <c r="P3664" s="53" t="s">
        <v>778</v>
      </c>
      <c r="Q3664" s="53"/>
      <c r="R3664" s="53"/>
      <c r="S3664" s="54">
        <v>9.4700000000000006</v>
      </c>
      <c r="T3664" s="54"/>
      <c r="V3664" s="5">
        <v>0</v>
      </c>
      <c r="W3664" s="4" t="s">
        <v>744</v>
      </c>
      <c r="X3664" s="55" t="s">
        <v>745</v>
      </c>
      <c r="Y3664" s="55"/>
      <c r="Z3664" s="55"/>
      <c r="AA3664" s="55"/>
      <c r="AB3664" s="56">
        <v>0</v>
      </c>
      <c r="AC3664" s="56"/>
    </row>
    <row r="3665" spans="1:31" ht="11.1" customHeight="1" x14ac:dyDescent="0.15">
      <c r="A3665" s="6" t="s">
        <v>743</v>
      </c>
      <c r="C3665" s="40" t="s">
        <v>774</v>
      </c>
      <c r="D3665" s="40"/>
      <c r="E3665" s="40"/>
      <c r="F3665" s="40"/>
      <c r="G3665" s="51">
        <v>3533121</v>
      </c>
      <c r="H3665" s="51"/>
      <c r="I3665" s="52" t="s">
        <v>682</v>
      </c>
      <c r="J3665" s="52"/>
      <c r="K3665" s="52"/>
      <c r="L3665" s="52"/>
      <c r="M3665" s="53" t="s">
        <v>776</v>
      </c>
      <c r="N3665" s="53"/>
      <c r="O3665" s="53"/>
      <c r="P3665" s="53" t="s">
        <v>777</v>
      </c>
      <c r="Q3665" s="53"/>
      <c r="R3665" s="53"/>
      <c r="S3665" s="54">
        <v>4.55</v>
      </c>
      <c r="T3665" s="54"/>
      <c r="V3665" s="5">
        <v>0</v>
      </c>
      <c r="W3665" s="4" t="s">
        <v>744</v>
      </c>
      <c r="X3665" s="55" t="s">
        <v>745</v>
      </c>
      <c r="Y3665" s="55"/>
      <c r="Z3665" s="55"/>
      <c r="AA3665" s="55"/>
      <c r="AB3665" s="56">
        <v>0</v>
      </c>
      <c r="AC3665" s="56"/>
    </row>
    <row r="3666" spans="1:31" ht="11.1" customHeight="1" x14ac:dyDescent="0.15">
      <c r="A3666" s="6" t="s">
        <v>743</v>
      </c>
      <c r="C3666" s="40" t="s">
        <v>774</v>
      </c>
      <c r="D3666" s="40"/>
      <c r="E3666" s="40"/>
      <c r="F3666" s="40"/>
      <c r="G3666" s="51">
        <v>3533333</v>
      </c>
      <c r="H3666" s="51"/>
      <c r="I3666" s="52" t="s">
        <v>682</v>
      </c>
      <c r="J3666" s="52"/>
      <c r="K3666" s="52"/>
      <c r="L3666" s="52"/>
      <c r="M3666" s="53" t="s">
        <v>776</v>
      </c>
      <c r="N3666" s="53"/>
      <c r="O3666" s="53"/>
      <c r="P3666" s="53" t="s">
        <v>778</v>
      </c>
      <c r="Q3666" s="53"/>
      <c r="R3666" s="53"/>
      <c r="S3666" s="54">
        <v>8.06</v>
      </c>
      <c r="T3666" s="54"/>
      <c r="V3666" s="5">
        <v>0</v>
      </c>
      <c r="W3666" s="4" t="s">
        <v>744</v>
      </c>
      <c r="X3666" s="55" t="s">
        <v>745</v>
      </c>
      <c r="Y3666" s="55"/>
      <c r="Z3666" s="55"/>
      <c r="AA3666" s="55"/>
      <c r="AB3666" s="56">
        <v>0</v>
      </c>
      <c r="AC3666" s="56"/>
    </row>
    <row r="3667" spans="1:31" ht="8.65" customHeight="1" x14ac:dyDescent="0.15"/>
    <row r="3668" spans="1:31" ht="13.9" customHeight="1" x14ac:dyDescent="0.15">
      <c r="Q3668" s="37" t="s">
        <v>780</v>
      </c>
      <c r="R3668" s="37"/>
      <c r="S3668" s="37"/>
      <c r="AA3668" s="57" t="s">
        <v>712</v>
      </c>
      <c r="AB3668" s="57"/>
      <c r="AC3668" s="57"/>
      <c r="AD3668" s="57"/>
      <c r="AE3668" s="57"/>
    </row>
    <row r="3669" spans="1:31" ht="13.9" customHeight="1" x14ac:dyDescent="0.15">
      <c r="A3669" s="2" t="s">
        <v>755</v>
      </c>
      <c r="C3669" s="40" t="s">
        <v>756</v>
      </c>
      <c r="D3669" s="40"/>
      <c r="E3669" s="40"/>
      <c r="G3669" s="41" t="s">
        <v>757</v>
      </c>
      <c r="H3669" s="41"/>
      <c r="I3669" s="40" t="s">
        <v>758</v>
      </c>
      <c r="J3669" s="40"/>
      <c r="K3669" s="40"/>
      <c r="L3669" s="40"/>
      <c r="M3669" s="40" t="s">
        <v>759</v>
      </c>
      <c r="N3669" s="40"/>
      <c r="O3669" s="40"/>
      <c r="P3669" s="40" t="s">
        <v>760</v>
      </c>
      <c r="Q3669" s="40"/>
      <c r="R3669" s="40"/>
      <c r="S3669" s="42" t="s">
        <v>761</v>
      </c>
      <c r="T3669" s="42"/>
      <c r="V3669" s="3" t="s">
        <v>762</v>
      </c>
      <c r="Z3669" s="42" t="s">
        <v>763</v>
      </c>
      <c r="AA3669" s="42"/>
      <c r="AB3669" s="42" t="s">
        <v>764</v>
      </c>
      <c r="AC3669" s="42"/>
    </row>
    <row r="3670" spans="1:31" ht="0.75" customHeight="1" x14ac:dyDescent="0.15">
      <c r="A3670" s="43" t="s">
        <v>743</v>
      </c>
      <c r="B3670" s="1" t="s">
        <v>744</v>
      </c>
      <c r="C3670" s="44" t="s">
        <v>774</v>
      </c>
      <c r="D3670" s="44"/>
      <c r="E3670" s="44"/>
      <c r="F3670" s="44"/>
      <c r="G3670" s="45">
        <v>3535802</v>
      </c>
      <c r="H3670" s="45"/>
      <c r="I3670" s="46" t="s">
        <v>697</v>
      </c>
      <c r="J3670" s="46"/>
      <c r="K3670" s="46"/>
      <c r="L3670" s="46"/>
      <c r="M3670" s="47" t="s">
        <v>776</v>
      </c>
      <c r="N3670" s="47"/>
      <c r="O3670" s="47"/>
      <c r="P3670" s="47" t="s">
        <v>777</v>
      </c>
      <c r="Q3670" s="47"/>
      <c r="R3670" s="47"/>
      <c r="S3670" s="48">
        <v>5.67</v>
      </c>
      <c r="T3670" s="48"/>
      <c r="U3670" s="1" t="s">
        <v>744</v>
      </c>
      <c r="V3670" s="48">
        <v>0</v>
      </c>
      <c r="W3670" s="47" t="s">
        <v>744</v>
      </c>
      <c r="X3670" s="49" t="s">
        <v>745</v>
      </c>
      <c r="Y3670" s="49"/>
      <c r="Z3670" s="49"/>
      <c r="AA3670" s="49"/>
      <c r="AB3670" s="50">
        <v>0</v>
      </c>
      <c r="AC3670" s="50"/>
      <c r="AD3670" s="1" t="s">
        <v>744</v>
      </c>
    </row>
    <row r="3671" spans="1:31" ht="10.35" customHeight="1" x14ac:dyDescent="0.15">
      <c r="A3671" s="43"/>
      <c r="C3671" s="44"/>
      <c r="D3671" s="44"/>
      <c r="E3671" s="44"/>
      <c r="F3671" s="44"/>
      <c r="G3671" s="45"/>
      <c r="H3671" s="45"/>
      <c r="I3671" s="46"/>
      <c r="J3671" s="46"/>
      <c r="K3671" s="46"/>
      <c r="L3671" s="46"/>
      <c r="M3671" s="47"/>
      <c r="N3671" s="47"/>
      <c r="O3671" s="47"/>
      <c r="P3671" s="47"/>
      <c r="Q3671" s="47"/>
      <c r="R3671" s="47"/>
      <c r="S3671" s="48"/>
      <c r="T3671" s="48"/>
      <c r="V3671" s="48"/>
      <c r="W3671" s="47"/>
      <c r="X3671" s="49"/>
      <c r="Y3671" s="49"/>
      <c r="Z3671" s="49"/>
      <c r="AA3671" s="49"/>
      <c r="AB3671" s="50"/>
      <c r="AC3671" s="50"/>
    </row>
    <row r="3672" spans="1:31" ht="11.1" customHeight="1" x14ac:dyDescent="0.15">
      <c r="A3672" s="6" t="s">
        <v>743</v>
      </c>
      <c r="C3672" s="40" t="s">
        <v>774</v>
      </c>
      <c r="D3672" s="40"/>
      <c r="E3672" s="40"/>
      <c r="F3672" s="40"/>
      <c r="G3672" s="51">
        <v>3535807</v>
      </c>
      <c r="H3672" s="51"/>
      <c r="I3672" s="52" t="s">
        <v>697</v>
      </c>
      <c r="J3672" s="52"/>
      <c r="K3672" s="52"/>
      <c r="L3672" s="52"/>
      <c r="M3672" s="53" t="s">
        <v>776</v>
      </c>
      <c r="N3672" s="53"/>
      <c r="O3672" s="53"/>
      <c r="P3672" s="53" t="s">
        <v>778</v>
      </c>
      <c r="Q3672" s="53"/>
      <c r="R3672" s="53"/>
      <c r="S3672" s="54">
        <v>6.67</v>
      </c>
      <c r="T3672" s="54"/>
      <c r="V3672" s="5">
        <v>0</v>
      </c>
      <c r="W3672" s="4" t="s">
        <v>744</v>
      </c>
      <c r="X3672" s="55" t="s">
        <v>745</v>
      </c>
      <c r="Y3672" s="55"/>
      <c r="Z3672" s="55"/>
      <c r="AA3672" s="55"/>
      <c r="AB3672" s="56">
        <v>0</v>
      </c>
      <c r="AC3672" s="56"/>
    </row>
    <row r="3673" spans="1:31" ht="11.1" customHeight="1" x14ac:dyDescent="0.15">
      <c r="A3673" s="6" t="s">
        <v>743</v>
      </c>
      <c r="C3673" s="40" t="s">
        <v>774</v>
      </c>
      <c r="D3673" s="40"/>
      <c r="E3673" s="40"/>
      <c r="F3673" s="40"/>
      <c r="G3673" s="51">
        <v>3537581</v>
      </c>
      <c r="H3673" s="51"/>
      <c r="I3673" s="52" t="s">
        <v>698</v>
      </c>
      <c r="J3673" s="52"/>
      <c r="K3673" s="52"/>
      <c r="L3673" s="52"/>
      <c r="M3673" s="53" t="s">
        <v>776</v>
      </c>
      <c r="N3673" s="53"/>
      <c r="O3673" s="53"/>
      <c r="P3673" s="53" t="s">
        <v>777</v>
      </c>
      <c r="Q3673" s="53"/>
      <c r="R3673" s="53"/>
      <c r="S3673" s="54">
        <v>4.9000000000000004</v>
      </c>
      <c r="T3673" s="54"/>
      <c r="V3673" s="5">
        <v>0</v>
      </c>
      <c r="W3673" s="4" t="s">
        <v>744</v>
      </c>
      <c r="X3673" s="55" t="s">
        <v>745</v>
      </c>
      <c r="Y3673" s="55"/>
      <c r="Z3673" s="55"/>
      <c r="AA3673" s="55"/>
      <c r="AB3673" s="56">
        <v>0</v>
      </c>
      <c r="AC3673" s="56"/>
    </row>
    <row r="3674" spans="1:31" ht="11.1" customHeight="1" x14ac:dyDescent="0.15">
      <c r="A3674" s="6" t="s">
        <v>743</v>
      </c>
      <c r="C3674" s="40" t="s">
        <v>774</v>
      </c>
      <c r="D3674" s="40"/>
      <c r="E3674" s="40"/>
      <c r="F3674" s="40"/>
      <c r="G3674" s="51">
        <v>3537747</v>
      </c>
      <c r="H3674" s="51"/>
      <c r="I3674" s="52" t="s">
        <v>698</v>
      </c>
      <c r="J3674" s="52"/>
      <c r="K3674" s="52"/>
      <c r="L3674" s="52"/>
      <c r="M3674" s="53" t="s">
        <v>776</v>
      </c>
      <c r="N3674" s="53"/>
      <c r="O3674" s="53"/>
      <c r="P3674" s="53" t="s">
        <v>778</v>
      </c>
      <c r="Q3674" s="53"/>
      <c r="R3674" s="53"/>
      <c r="S3674" s="54">
        <v>8.16</v>
      </c>
      <c r="T3674" s="54"/>
      <c r="V3674" s="5">
        <v>0</v>
      </c>
      <c r="W3674" s="4" t="s">
        <v>744</v>
      </c>
      <c r="X3674" s="55" t="s">
        <v>745</v>
      </c>
      <c r="Y3674" s="55"/>
      <c r="Z3674" s="55"/>
      <c r="AA3674" s="55"/>
      <c r="AB3674" s="56">
        <v>0</v>
      </c>
      <c r="AC3674" s="56"/>
    </row>
    <row r="3675" spans="1:31" ht="11.1" customHeight="1" x14ac:dyDescent="0.15">
      <c r="A3675" s="6" t="s">
        <v>743</v>
      </c>
      <c r="C3675" s="40" t="s">
        <v>774</v>
      </c>
      <c r="D3675" s="40"/>
      <c r="E3675" s="40"/>
      <c r="F3675" s="40"/>
      <c r="G3675" s="51">
        <v>3539822</v>
      </c>
      <c r="H3675" s="51"/>
      <c r="I3675" s="52" t="s">
        <v>700</v>
      </c>
      <c r="J3675" s="52"/>
      <c r="K3675" s="52"/>
      <c r="L3675" s="52"/>
      <c r="M3675" s="53" t="s">
        <v>776</v>
      </c>
      <c r="N3675" s="53"/>
      <c r="O3675" s="53"/>
      <c r="P3675" s="53" t="s">
        <v>777</v>
      </c>
      <c r="Q3675" s="53"/>
      <c r="R3675" s="53"/>
      <c r="S3675" s="54">
        <v>5.42</v>
      </c>
      <c r="T3675" s="54"/>
      <c r="V3675" s="5">
        <v>0</v>
      </c>
      <c r="W3675" s="4" t="s">
        <v>744</v>
      </c>
      <c r="X3675" s="55" t="s">
        <v>745</v>
      </c>
      <c r="Y3675" s="55"/>
      <c r="Z3675" s="55"/>
      <c r="AA3675" s="55"/>
      <c r="AB3675" s="56">
        <v>0</v>
      </c>
      <c r="AC3675" s="56"/>
    </row>
    <row r="3676" spans="1:31" ht="11.1" customHeight="1" x14ac:dyDescent="0.15">
      <c r="A3676" s="6" t="s">
        <v>743</v>
      </c>
      <c r="C3676" s="40" t="s">
        <v>774</v>
      </c>
      <c r="D3676" s="40"/>
      <c r="E3676" s="40"/>
      <c r="F3676" s="40"/>
      <c r="G3676" s="51">
        <v>3539941</v>
      </c>
      <c r="H3676" s="51"/>
      <c r="I3676" s="52" t="s">
        <v>700</v>
      </c>
      <c r="J3676" s="52"/>
      <c r="K3676" s="52"/>
      <c r="L3676" s="52"/>
      <c r="M3676" s="53" t="s">
        <v>776</v>
      </c>
      <c r="N3676" s="53"/>
      <c r="O3676" s="53"/>
      <c r="P3676" s="53" t="s">
        <v>778</v>
      </c>
      <c r="Q3676" s="53"/>
      <c r="R3676" s="53"/>
      <c r="S3676" s="54">
        <v>8.7799999999999994</v>
      </c>
      <c r="T3676" s="54"/>
      <c r="V3676" s="5">
        <v>0</v>
      </c>
      <c r="W3676" s="4" t="s">
        <v>744</v>
      </c>
      <c r="X3676" s="55" t="s">
        <v>745</v>
      </c>
      <c r="Y3676" s="55"/>
      <c r="Z3676" s="55"/>
      <c r="AA3676" s="55"/>
      <c r="AB3676" s="56">
        <v>0</v>
      </c>
      <c r="AC3676" s="56"/>
    </row>
    <row r="3677" spans="1:31" ht="11.1" customHeight="1" x14ac:dyDescent="0.15">
      <c r="A3677" s="6" t="s">
        <v>743</v>
      </c>
      <c r="C3677" s="40" t="s">
        <v>774</v>
      </c>
      <c r="D3677" s="40"/>
      <c r="E3677" s="40"/>
      <c r="F3677" s="40"/>
      <c r="G3677" s="51">
        <v>3540087</v>
      </c>
      <c r="H3677" s="51"/>
      <c r="I3677" s="52" t="s">
        <v>700</v>
      </c>
      <c r="J3677" s="52"/>
      <c r="K3677" s="52"/>
      <c r="L3677" s="52"/>
      <c r="M3677" s="53" t="s">
        <v>776</v>
      </c>
      <c r="N3677" s="53"/>
      <c r="O3677" s="53"/>
      <c r="P3677" s="53" t="s">
        <v>778</v>
      </c>
      <c r="Q3677" s="53"/>
      <c r="R3677" s="53"/>
      <c r="S3677" s="54">
        <v>3.62</v>
      </c>
      <c r="T3677" s="54"/>
      <c r="V3677" s="5">
        <v>0</v>
      </c>
      <c r="W3677" s="4" t="s">
        <v>744</v>
      </c>
      <c r="X3677" s="55" t="s">
        <v>745</v>
      </c>
      <c r="Y3677" s="55"/>
      <c r="Z3677" s="55"/>
      <c r="AA3677" s="55"/>
      <c r="AB3677" s="56">
        <v>0</v>
      </c>
      <c r="AC3677" s="56"/>
    </row>
    <row r="3678" spans="1:31" ht="11.1" customHeight="1" x14ac:dyDescent="0.15">
      <c r="A3678" s="6" t="s">
        <v>743</v>
      </c>
      <c r="C3678" s="40" t="s">
        <v>774</v>
      </c>
      <c r="D3678" s="40"/>
      <c r="E3678" s="40"/>
      <c r="F3678" s="40"/>
      <c r="G3678" s="51">
        <v>3542994</v>
      </c>
      <c r="H3678" s="51"/>
      <c r="I3678" s="52" t="s">
        <v>701</v>
      </c>
      <c r="J3678" s="52"/>
      <c r="K3678" s="52"/>
      <c r="L3678" s="52"/>
      <c r="M3678" s="53" t="s">
        <v>776</v>
      </c>
      <c r="N3678" s="53"/>
      <c r="O3678" s="53"/>
      <c r="P3678" s="53" t="s">
        <v>777</v>
      </c>
      <c r="Q3678" s="53"/>
      <c r="R3678" s="53"/>
      <c r="S3678" s="54">
        <v>5.5</v>
      </c>
      <c r="T3678" s="54"/>
      <c r="V3678" s="5">
        <v>0</v>
      </c>
      <c r="W3678" s="4" t="s">
        <v>744</v>
      </c>
      <c r="X3678" s="55" t="s">
        <v>745</v>
      </c>
      <c r="Y3678" s="55"/>
      <c r="Z3678" s="55"/>
      <c r="AA3678" s="55"/>
      <c r="AB3678" s="56">
        <v>0</v>
      </c>
      <c r="AC3678" s="56"/>
    </row>
    <row r="3679" spans="1:31" ht="11.1" customHeight="1" x14ac:dyDescent="0.15">
      <c r="A3679" s="6" t="s">
        <v>743</v>
      </c>
      <c r="C3679" s="40" t="s">
        <v>774</v>
      </c>
      <c r="D3679" s="40"/>
      <c r="E3679" s="40"/>
      <c r="F3679" s="40"/>
      <c r="G3679" s="51">
        <v>3543140</v>
      </c>
      <c r="H3679" s="51"/>
      <c r="I3679" s="52" t="s">
        <v>701</v>
      </c>
      <c r="J3679" s="52"/>
      <c r="K3679" s="52"/>
      <c r="L3679" s="52"/>
      <c r="M3679" s="53" t="s">
        <v>776</v>
      </c>
      <c r="N3679" s="53"/>
      <c r="O3679" s="53"/>
      <c r="P3679" s="53" t="s">
        <v>778</v>
      </c>
      <c r="Q3679" s="53"/>
      <c r="R3679" s="53"/>
      <c r="S3679" s="54">
        <v>8.7100000000000009</v>
      </c>
      <c r="T3679" s="54"/>
      <c r="V3679" s="5">
        <v>0</v>
      </c>
      <c r="W3679" s="4" t="s">
        <v>744</v>
      </c>
      <c r="X3679" s="55" t="s">
        <v>745</v>
      </c>
      <c r="Y3679" s="55"/>
      <c r="Z3679" s="55"/>
      <c r="AA3679" s="55"/>
      <c r="AB3679" s="56">
        <v>0</v>
      </c>
      <c r="AC3679" s="56"/>
    </row>
    <row r="3680" spans="1:31" ht="11.1" customHeight="1" x14ac:dyDescent="0.15">
      <c r="A3680" s="6" t="s">
        <v>743</v>
      </c>
      <c r="C3680" s="40" t="s">
        <v>774</v>
      </c>
      <c r="D3680" s="40"/>
      <c r="E3680" s="40"/>
      <c r="F3680" s="40"/>
      <c r="G3680" s="51">
        <v>3545745</v>
      </c>
      <c r="H3680" s="51"/>
      <c r="I3680" s="52" t="s">
        <v>702</v>
      </c>
      <c r="J3680" s="52"/>
      <c r="K3680" s="52"/>
      <c r="L3680" s="52"/>
      <c r="M3680" s="53" t="s">
        <v>776</v>
      </c>
      <c r="N3680" s="53"/>
      <c r="O3680" s="53"/>
      <c r="P3680" s="53" t="s">
        <v>777</v>
      </c>
      <c r="Q3680" s="53"/>
      <c r="R3680" s="53"/>
      <c r="S3680" s="54">
        <v>4.79</v>
      </c>
      <c r="T3680" s="54"/>
      <c r="V3680" s="5">
        <v>0</v>
      </c>
      <c r="W3680" s="4" t="s">
        <v>744</v>
      </c>
      <c r="X3680" s="55" t="s">
        <v>745</v>
      </c>
      <c r="Y3680" s="55"/>
      <c r="Z3680" s="55"/>
      <c r="AA3680" s="55"/>
      <c r="AB3680" s="56">
        <v>0</v>
      </c>
      <c r="AC3680" s="56"/>
    </row>
    <row r="3681" spans="1:29" ht="11.1" customHeight="1" x14ac:dyDescent="0.15">
      <c r="A3681" s="6" t="s">
        <v>743</v>
      </c>
      <c r="C3681" s="40" t="s">
        <v>774</v>
      </c>
      <c r="D3681" s="40"/>
      <c r="E3681" s="40"/>
      <c r="F3681" s="40"/>
      <c r="G3681" s="51">
        <v>3545828</v>
      </c>
      <c r="H3681" s="51"/>
      <c r="I3681" s="52" t="s">
        <v>702</v>
      </c>
      <c r="J3681" s="52"/>
      <c r="K3681" s="52"/>
      <c r="L3681" s="52"/>
      <c r="M3681" s="53" t="s">
        <v>776</v>
      </c>
      <c r="N3681" s="53"/>
      <c r="O3681" s="53"/>
      <c r="P3681" s="53" t="s">
        <v>778</v>
      </c>
      <c r="Q3681" s="53"/>
      <c r="R3681" s="53"/>
      <c r="S3681" s="54">
        <v>8.02</v>
      </c>
      <c r="T3681" s="54"/>
      <c r="V3681" s="5">
        <v>0</v>
      </c>
      <c r="W3681" s="4" t="s">
        <v>744</v>
      </c>
      <c r="X3681" s="55" t="s">
        <v>745</v>
      </c>
      <c r="Y3681" s="55"/>
      <c r="Z3681" s="55"/>
      <c r="AA3681" s="55"/>
      <c r="AB3681" s="56">
        <v>0</v>
      </c>
      <c r="AC3681" s="56"/>
    </row>
    <row r="3682" spans="1:29" ht="11.1" customHeight="1" x14ac:dyDescent="0.15">
      <c r="A3682" s="6" t="s">
        <v>743</v>
      </c>
      <c r="C3682" s="40" t="s">
        <v>774</v>
      </c>
      <c r="D3682" s="40"/>
      <c r="E3682" s="40"/>
      <c r="F3682" s="40"/>
      <c r="G3682" s="51">
        <v>3547599</v>
      </c>
      <c r="H3682" s="51"/>
      <c r="I3682" s="52" t="s">
        <v>703</v>
      </c>
      <c r="J3682" s="52"/>
      <c r="K3682" s="52"/>
      <c r="L3682" s="52"/>
      <c r="M3682" s="53" t="s">
        <v>776</v>
      </c>
      <c r="N3682" s="53"/>
      <c r="O3682" s="53"/>
      <c r="P3682" s="53" t="s">
        <v>777</v>
      </c>
      <c r="Q3682" s="53"/>
      <c r="R3682" s="53"/>
      <c r="S3682" s="54">
        <v>3.17</v>
      </c>
      <c r="T3682" s="54"/>
      <c r="V3682" s="5">
        <v>0</v>
      </c>
      <c r="W3682" s="4" t="s">
        <v>744</v>
      </c>
      <c r="X3682" s="55" t="s">
        <v>745</v>
      </c>
      <c r="Y3682" s="55"/>
      <c r="Z3682" s="55"/>
      <c r="AA3682" s="55"/>
      <c r="AB3682" s="56">
        <v>0</v>
      </c>
      <c r="AC3682" s="56"/>
    </row>
    <row r="3683" spans="1:29" ht="11.1" customHeight="1" x14ac:dyDescent="0.15">
      <c r="A3683" s="6" t="s">
        <v>743</v>
      </c>
      <c r="C3683" s="40" t="s">
        <v>774</v>
      </c>
      <c r="D3683" s="40"/>
      <c r="E3683" s="40"/>
      <c r="F3683" s="40"/>
      <c r="G3683" s="51">
        <v>3547708</v>
      </c>
      <c r="H3683" s="51"/>
      <c r="I3683" s="52" t="s">
        <v>703</v>
      </c>
      <c r="J3683" s="52"/>
      <c r="K3683" s="52"/>
      <c r="L3683" s="52"/>
      <c r="M3683" s="53" t="s">
        <v>776</v>
      </c>
      <c r="N3683" s="53"/>
      <c r="O3683" s="53"/>
      <c r="P3683" s="53" t="s">
        <v>778</v>
      </c>
      <c r="Q3683" s="53"/>
      <c r="R3683" s="53"/>
      <c r="S3683" s="54">
        <v>6.04</v>
      </c>
      <c r="T3683" s="54"/>
      <c r="V3683" s="5">
        <v>0</v>
      </c>
      <c r="W3683" s="4" t="s">
        <v>744</v>
      </c>
      <c r="X3683" s="55" t="s">
        <v>745</v>
      </c>
      <c r="Y3683" s="55"/>
      <c r="Z3683" s="55"/>
      <c r="AA3683" s="55"/>
      <c r="AB3683" s="56">
        <v>0</v>
      </c>
      <c r="AC3683" s="56"/>
    </row>
    <row r="3684" spans="1:29" ht="11.1" customHeight="1" x14ac:dyDescent="0.15">
      <c r="A3684" s="6" t="s">
        <v>743</v>
      </c>
      <c r="C3684" s="40" t="s">
        <v>774</v>
      </c>
      <c r="D3684" s="40"/>
      <c r="E3684" s="40"/>
      <c r="F3684" s="40"/>
      <c r="G3684" s="51">
        <v>3550095</v>
      </c>
      <c r="H3684" s="51"/>
      <c r="I3684" s="52" t="s">
        <v>704</v>
      </c>
      <c r="J3684" s="52"/>
      <c r="K3684" s="52"/>
      <c r="L3684" s="52"/>
      <c r="M3684" s="53" t="s">
        <v>776</v>
      </c>
      <c r="N3684" s="53"/>
      <c r="O3684" s="53"/>
      <c r="P3684" s="53" t="s">
        <v>778</v>
      </c>
      <c r="Q3684" s="53"/>
      <c r="R3684" s="53"/>
      <c r="S3684" s="54">
        <v>7.51</v>
      </c>
      <c r="T3684" s="54"/>
      <c r="V3684" s="5">
        <v>0</v>
      </c>
      <c r="W3684" s="4" t="s">
        <v>744</v>
      </c>
      <c r="X3684" s="55" t="s">
        <v>745</v>
      </c>
      <c r="Y3684" s="55"/>
      <c r="Z3684" s="55"/>
      <c r="AA3684" s="55"/>
      <c r="AB3684" s="56">
        <v>0</v>
      </c>
      <c r="AC3684" s="56"/>
    </row>
    <row r="3685" spans="1:29" ht="11.1" customHeight="1" x14ac:dyDescent="0.15">
      <c r="A3685" s="6" t="s">
        <v>743</v>
      </c>
      <c r="C3685" s="40" t="s">
        <v>774</v>
      </c>
      <c r="D3685" s="40"/>
      <c r="E3685" s="40"/>
      <c r="F3685" s="40"/>
      <c r="G3685" s="51">
        <v>3550194</v>
      </c>
      <c r="H3685" s="51"/>
      <c r="I3685" s="52" t="s">
        <v>704</v>
      </c>
      <c r="J3685" s="52"/>
      <c r="K3685" s="52"/>
      <c r="L3685" s="52"/>
      <c r="M3685" s="53" t="s">
        <v>776</v>
      </c>
      <c r="N3685" s="53"/>
      <c r="O3685" s="53"/>
      <c r="P3685" s="53" t="s">
        <v>777</v>
      </c>
      <c r="Q3685" s="53"/>
      <c r="R3685" s="53"/>
      <c r="S3685" s="54">
        <v>6.65</v>
      </c>
      <c r="T3685" s="54"/>
      <c r="V3685" s="5">
        <v>0</v>
      </c>
      <c r="W3685" s="4" t="s">
        <v>744</v>
      </c>
      <c r="X3685" s="55" t="s">
        <v>745</v>
      </c>
      <c r="Y3685" s="55"/>
      <c r="Z3685" s="55"/>
      <c r="AA3685" s="55"/>
      <c r="AB3685" s="56">
        <v>0</v>
      </c>
      <c r="AC3685" s="56"/>
    </row>
    <row r="3686" spans="1:29" ht="11.1" customHeight="1" x14ac:dyDescent="0.15">
      <c r="A3686" s="6" t="s">
        <v>743</v>
      </c>
      <c r="C3686" s="40" t="s">
        <v>774</v>
      </c>
      <c r="D3686" s="40"/>
      <c r="E3686" s="40"/>
      <c r="F3686" s="40"/>
      <c r="G3686" s="51">
        <v>3553215</v>
      </c>
      <c r="H3686" s="51"/>
      <c r="I3686" s="52" t="s">
        <v>705</v>
      </c>
      <c r="J3686" s="52"/>
      <c r="K3686" s="52"/>
      <c r="L3686" s="52"/>
      <c r="M3686" s="53" t="s">
        <v>776</v>
      </c>
      <c r="N3686" s="53"/>
      <c r="O3686" s="53"/>
      <c r="P3686" s="53" t="s">
        <v>777</v>
      </c>
      <c r="Q3686" s="53"/>
      <c r="R3686" s="53"/>
      <c r="S3686" s="54">
        <v>5.51</v>
      </c>
      <c r="T3686" s="54"/>
      <c r="V3686" s="5">
        <v>0</v>
      </c>
      <c r="W3686" s="4" t="s">
        <v>744</v>
      </c>
      <c r="X3686" s="55" t="s">
        <v>745</v>
      </c>
      <c r="Y3686" s="55"/>
      <c r="Z3686" s="55"/>
      <c r="AA3686" s="55"/>
      <c r="AB3686" s="56">
        <v>0</v>
      </c>
      <c r="AC3686" s="56"/>
    </row>
    <row r="3687" spans="1:29" ht="11.1" customHeight="1" x14ac:dyDescent="0.15">
      <c r="A3687" s="6" t="s">
        <v>743</v>
      </c>
      <c r="C3687" s="40" t="s">
        <v>774</v>
      </c>
      <c r="D3687" s="40"/>
      <c r="E3687" s="40"/>
      <c r="F3687" s="40"/>
      <c r="G3687" s="51">
        <v>3553296</v>
      </c>
      <c r="H3687" s="51"/>
      <c r="I3687" s="52" t="s">
        <v>705</v>
      </c>
      <c r="J3687" s="52"/>
      <c r="K3687" s="52"/>
      <c r="L3687" s="52"/>
      <c r="M3687" s="53" t="s">
        <v>776</v>
      </c>
      <c r="N3687" s="53"/>
      <c r="O3687" s="53"/>
      <c r="P3687" s="53" t="s">
        <v>778</v>
      </c>
      <c r="Q3687" s="53"/>
      <c r="R3687" s="53"/>
      <c r="S3687" s="54">
        <v>9.08</v>
      </c>
      <c r="T3687" s="54"/>
      <c r="V3687" s="5">
        <v>0</v>
      </c>
      <c r="W3687" s="4" t="s">
        <v>744</v>
      </c>
      <c r="X3687" s="55" t="s">
        <v>745</v>
      </c>
      <c r="Y3687" s="55"/>
      <c r="Z3687" s="55"/>
      <c r="AA3687" s="55"/>
      <c r="AB3687" s="56">
        <v>0</v>
      </c>
      <c r="AC3687" s="56"/>
    </row>
    <row r="3688" spans="1:29" ht="11.1" customHeight="1" x14ac:dyDescent="0.15">
      <c r="A3688" s="6" t="s">
        <v>743</v>
      </c>
      <c r="C3688" s="40" t="s">
        <v>774</v>
      </c>
      <c r="D3688" s="40"/>
      <c r="E3688" s="40"/>
      <c r="F3688" s="40"/>
      <c r="G3688" s="51">
        <v>3556210</v>
      </c>
      <c r="H3688" s="51"/>
      <c r="I3688" s="52" t="s">
        <v>706</v>
      </c>
      <c r="J3688" s="52"/>
      <c r="K3688" s="52"/>
      <c r="L3688" s="52"/>
      <c r="M3688" s="53" t="s">
        <v>776</v>
      </c>
      <c r="N3688" s="53"/>
      <c r="O3688" s="53"/>
      <c r="P3688" s="53" t="s">
        <v>777</v>
      </c>
      <c r="Q3688" s="53"/>
      <c r="R3688" s="53"/>
      <c r="S3688" s="54">
        <v>6</v>
      </c>
      <c r="T3688" s="54"/>
      <c r="V3688" s="5">
        <v>0</v>
      </c>
      <c r="W3688" s="4" t="s">
        <v>744</v>
      </c>
      <c r="X3688" s="55" t="s">
        <v>745</v>
      </c>
      <c r="Y3688" s="55"/>
      <c r="Z3688" s="55"/>
      <c r="AA3688" s="55"/>
      <c r="AB3688" s="56">
        <v>0</v>
      </c>
      <c r="AC3688" s="56"/>
    </row>
    <row r="3689" spans="1:29" ht="11.1" customHeight="1" x14ac:dyDescent="0.15">
      <c r="A3689" s="6" t="s">
        <v>743</v>
      </c>
      <c r="C3689" s="40" t="s">
        <v>774</v>
      </c>
      <c r="D3689" s="40"/>
      <c r="E3689" s="40"/>
      <c r="F3689" s="40"/>
      <c r="G3689" s="51">
        <v>3556359</v>
      </c>
      <c r="H3689" s="51"/>
      <c r="I3689" s="52" t="s">
        <v>706</v>
      </c>
      <c r="J3689" s="52"/>
      <c r="K3689" s="52"/>
      <c r="L3689" s="52"/>
      <c r="M3689" s="53" t="s">
        <v>776</v>
      </c>
      <c r="N3689" s="53"/>
      <c r="O3689" s="53"/>
      <c r="P3689" s="53" t="s">
        <v>778</v>
      </c>
      <c r="Q3689" s="53"/>
      <c r="R3689" s="53"/>
      <c r="S3689" s="54">
        <v>9.83</v>
      </c>
      <c r="T3689" s="54"/>
      <c r="V3689" s="5">
        <v>0</v>
      </c>
      <c r="W3689" s="4" t="s">
        <v>744</v>
      </c>
      <c r="X3689" s="55" t="s">
        <v>745</v>
      </c>
      <c r="Y3689" s="55"/>
      <c r="Z3689" s="55"/>
      <c r="AA3689" s="55"/>
      <c r="AB3689" s="56">
        <v>0</v>
      </c>
      <c r="AC3689" s="56"/>
    </row>
    <row r="3690" spans="1:29" ht="11.1" customHeight="1" x14ac:dyDescent="0.15">
      <c r="A3690" s="6" t="s">
        <v>743</v>
      </c>
      <c r="C3690" s="40" t="s">
        <v>774</v>
      </c>
      <c r="D3690" s="40"/>
      <c r="E3690" s="40"/>
      <c r="F3690" s="40"/>
      <c r="G3690" s="51">
        <v>3559771</v>
      </c>
      <c r="H3690" s="51"/>
      <c r="I3690" s="52" t="s">
        <v>707</v>
      </c>
      <c r="J3690" s="52"/>
      <c r="K3690" s="52"/>
      <c r="L3690" s="52"/>
      <c r="M3690" s="53" t="s">
        <v>776</v>
      </c>
      <c r="N3690" s="53"/>
      <c r="O3690" s="53"/>
      <c r="P3690" s="53" t="s">
        <v>777</v>
      </c>
      <c r="Q3690" s="53"/>
      <c r="R3690" s="53"/>
      <c r="S3690" s="54">
        <v>5.81</v>
      </c>
      <c r="T3690" s="54"/>
      <c r="V3690" s="5">
        <v>0</v>
      </c>
      <c r="W3690" s="4" t="s">
        <v>744</v>
      </c>
      <c r="X3690" s="55" t="s">
        <v>745</v>
      </c>
      <c r="Y3690" s="55"/>
      <c r="Z3690" s="55"/>
      <c r="AA3690" s="55"/>
      <c r="AB3690" s="56">
        <v>0</v>
      </c>
      <c r="AC3690" s="56"/>
    </row>
    <row r="3691" spans="1:29" ht="11.1" customHeight="1" x14ac:dyDescent="0.15">
      <c r="A3691" s="6" t="s">
        <v>743</v>
      </c>
      <c r="C3691" s="40" t="s">
        <v>774</v>
      </c>
      <c r="D3691" s="40"/>
      <c r="E3691" s="40"/>
      <c r="F3691" s="40"/>
      <c r="G3691" s="51">
        <v>3559881</v>
      </c>
      <c r="H3691" s="51"/>
      <c r="I3691" s="52" t="s">
        <v>707</v>
      </c>
      <c r="J3691" s="52"/>
      <c r="K3691" s="52"/>
      <c r="L3691" s="52"/>
      <c r="M3691" s="53" t="s">
        <v>776</v>
      </c>
      <c r="N3691" s="53"/>
      <c r="O3691" s="53"/>
      <c r="P3691" s="53" t="s">
        <v>778</v>
      </c>
      <c r="Q3691" s="53"/>
      <c r="R3691" s="53"/>
      <c r="S3691" s="54">
        <v>8.93</v>
      </c>
      <c r="T3691" s="54"/>
      <c r="V3691" s="5">
        <v>0</v>
      </c>
      <c r="W3691" s="4" t="s">
        <v>744</v>
      </c>
      <c r="X3691" s="55" t="s">
        <v>745</v>
      </c>
      <c r="Y3691" s="55"/>
      <c r="Z3691" s="55"/>
      <c r="AA3691" s="55"/>
      <c r="AB3691" s="56">
        <v>0</v>
      </c>
      <c r="AC3691" s="56"/>
    </row>
    <row r="3692" spans="1:29" ht="11.1" customHeight="1" x14ac:dyDescent="0.15">
      <c r="A3692" s="6" t="s">
        <v>743</v>
      </c>
      <c r="C3692" s="40" t="s">
        <v>774</v>
      </c>
      <c r="D3692" s="40"/>
      <c r="E3692" s="40"/>
      <c r="F3692" s="40"/>
      <c r="G3692" s="51">
        <v>3563694</v>
      </c>
      <c r="H3692" s="51"/>
      <c r="I3692" s="52" t="s">
        <v>708</v>
      </c>
      <c r="J3692" s="52"/>
      <c r="K3692" s="52"/>
      <c r="L3692" s="52"/>
      <c r="M3692" s="53" t="s">
        <v>776</v>
      </c>
      <c r="N3692" s="53"/>
      <c r="O3692" s="53"/>
      <c r="P3692" s="53" t="s">
        <v>777</v>
      </c>
      <c r="Q3692" s="53"/>
      <c r="R3692" s="53"/>
      <c r="S3692" s="54">
        <v>6.12</v>
      </c>
      <c r="T3692" s="54"/>
      <c r="V3692" s="5">
        <v>0</v>
      </c>
      <c r="W3692" s="4" t="s">
        <v>744</v>
      </c>
      <c r="X3692" s="55" t="s">
        <v>745</v>
      </c>
      <c r="Y3692" s="55"/>
      <c r="Z3692" s="55"/>
      <c r="AA3692" s="55"/>
      <c r="AB3692" s="56">
        <v>0</v>
      </c>
      <c r="AC3692" s="56"/>
    </row>
    <row r="3693" spans="1:29" ht="11.1" customHeight="1" x14ac:dyDescent="0.15">
      <c r="A3693" s="6" t="s">
        <v>743</v>
      </c>
      <c r="C3693" s="40" t="s">
        <v>774</v>
      </c>
      <c r="D3693" s="40"/>
      <c r="E3693" s="40"/>
      <c r="F3693" s="40"/>
      <c r="G3693" s="51">
        <v>3563717</v>
      </c>
      <c r="H3693" s="51"/>
      <c r="I3693" s="52" t="s">
        <v>708</v>
      </c>
      <c r="J3693" s="52"/>
      <c r="K3693" s="52"/>
      <c r="L3693" s="52"/>
      <c r="M3693" s="53" t="s">
        <v>776</v>
      </c>
      <c r="N3693" s="53"/>
      <c r="O3693" s="53"/>
      <c r="P3693" s="53" t="s">
        <v>778</v>
      </c>
      <c r="Q3693" s="53"/>
      <c r="R3693" s="53"/>
      <c r="S3693" s="54">
        <v>6.56</v>
      </c>
      <c r="T3693" s="54"/>
      <c r="V3693" s="5">
        <v>0</v>
      </c>
      <c r="W3693" s="4" t="s">
        <v>744</v>
      </c>
      <c r="X3693" s="55" t="s">
        <v>745</v>
      </c>
      <c r="Y3693" s="55"/>
      <c r="Z3693" s="55"/>
      <c r="AA3693" s="55"/>
      <c r="AB3693" s="56">
        <v>0</v>
      </c>
      <c r="AC3693" s="56"/>
    </row>
    <row r="3694" spans="1:29" ht="11.1" customHeight="1" x14ac:dyDescent="0.15">
      <c r="A3694" s="6" t="s">
        <v>743</v>
      </c>
      <c r="C3694" s="40" t="s">
        <v>774</v>
      </c>
      <c r="D3694" s="40"/>
      <c r="E3694" s="40"/>
      <c r="F3694" s="40"/>
      <c r="G3694" s="51">
        <v>3567157</v>
      </c>
      <c r="H3694" s="51"/>
      <c r="I3694" s="52" t="s">
        <v>709</v>
      </c>
      <c r="J3694" s="52"/>
      <c r="K3694" s="52"/>
      <c r="L3694" s="52"/>
      <c r="M3694" s="53" t="s">
        <v>776</v>
      </c>
      <c r="N3694" s="53"/>
      <c r="O3694" s="53"/>
      <c r="P3694" s="53" t="s">
        <v>777</v>
      </c>
      <c r="Q3694" s="53"/>
      <c r="R3694" s="53"/>
      <c r="S3694" s="54">
        <v>4.82</v>
      </c>
      <c r="T3694" s="54"/>
      <c r="V3694" s="5">
        <v>0</v>
      </c>
      <c r="W3694" s="4" t="s">
        <v>744</v>
      </c>
      <c r="X3694" s="55" t="s">
        <v>745</v>
      </c>
      <c r="Y3694" s="55"/>
      <c r="Z3694" s="55"/>
      <c r="AA3694" s="55"/>
      <c r="AB3694" s="56">
        <v>0</v>
      </c>
      <c r="AC3694" s="56"/>
    </row>
    <row r="3695" spans="1:29" ht="11.1" customHeight="1" x14ac:dyDescent="0.15">
      <c r="A3695" s="6" t="s">
        <v>743</v>
      </c>
      <c r="C3695" s="40" t="s">
        <v>774</v>
      </c>
      <c r="D3695" s="40"/>
      <c r="E3695" s="40"/>
      <c r="F3695" s="40"/>
      <c r="G3695" s="51">
        <v>3567568</v>
      </c>
      <c r="H3695" s="51"/>
      <c r="I3695" s="52" t="s">
        <v>781</v>
      </c>
      <c r="J3695" s="52"/>
      <c r="K3695" s="52"/>
      <c r="L3695" s="52"/>
      <c r="M3695" s="53" t="s">
        <v>776</v>
      </c>
      <c r="N3695" s="53"/>
      <c r="O3695" s="53"/>
      <c r="P3695" s="53" t="s">
        <v>778</v>
      </c>
      <c r="Q3695" s="53"/>
      <c r="R3695" s="53"/>
      <c r="S3695" s="54">
        <v>9.2799999999999994</v>
      </c>
      <c r="T3695" s="54"/>
      <c r="V3695" s="5">
        <v>0</v>
      </c>
      <c r="W3695" s="4" t="s">
        <v>744</v>
      </c>
      <c r="X3695" s="55" t="s">
        <v>745</v>
      </c>
      <c r="Y3695" s="55"/>
      <c r="Z3695" s="55"/>
      <c r="AA3695" s="55"/>
      <c r="AB3695" s="56">
        <v>0</v>
      </c>
      <c r="AC3695" s="56"/>
    </row>
    <row r="3696" spans="1:29" ht="11.1" customHeight="1" x14ac:dyDescent="0.15">
      <c r="A3696" s="6" t="s">
        <v>743</v>
      </c>
      <c r="C3696" s="40" t="s">
        <v>774</v>
      </c>
      <c r="D3696" s="40"/>
      <c r="E3696" s="40"/>
      <c r="F3696" s="40"/>
      <c r="G3696" s="51">
        <v>3570927</v>
      </c>
      <c r="H3696" s="51"/>
      <c r="I3696" s="52" t="s">
        <v>752</v>
      </c>
      <c r="J3696" s="52"/>
      <c r="K3696" s="52"/>
      <c r="L3696" s="52"/>
      <c r="M3696" s="53" t="s">
        <v>776</v>
      </c>
      <c r="N3696" s="53"/>
      <c r="O3696" s="53"/>
      <c r="P3696" s="53" t="s">
        <v>777</v>
      </c>
      <c r="Q3696" s="53"/>
      <c r="R3696" s="53"/>
      <c r="S3696" s="54">
        <v>6.54</v>
      </c>
      <c r="T3696" s="54"/>
      <c r="V3696" s="5">
        <v>0</v>
      </c>
      <c r="W3696" s="4" t="s">
        <v>744</v>
      </c>
      <c r="X3696" s="55" t="s">
        <v>745</v>
      </c>
      <c r="Y3696" s="55"/>
      <c r="Z3696" s="55"/>
      <c r="AA3696" s="55"/>
      <c r="AB3696" s="56">
        <v>0</v>
      </c>
      <c r="AC3696" s="56"/>
    </row>
    <row r="3697" spans="1:29" ht="11.1" customHeight="1" x14ac:dyDescent="0.15">
      <c r="A3697" s="6" t="s">
        <v>743</v>
      </c>
      <c r="C3697" s="40" t="s">
        <v>774</v>
      </c>
      <c r="D3697" s="40"/>
      <c r="E3697" s="40"/>
      <c r="F3697" s="40"/>
      <c r="G3697" s="51">
        <v>3571281</v>
      </c>
      <c r="H3697" s="51"/>
      <c r="I3697" s="52" t="s">
        <v>710</v>
      </c>
      <c r="J3697" s="52"/>
      <c r="K3697" s="52"/>
      <c r="L3697" s="52"/>
      <c r="M3697" s="53" t="s">
        <v>776</v>
      </c>
      <c r="N3697" s="53"/>
      <c r="O3697" s="53"/>
      <c r="P3697" s="53" t="s">
        <v>778</v>
      </c>
      <c r="Q3697" s="53"/>
      <c r="R3697" s="53"/>
      <c r="S3697" s="54">
        <v>5.1100000000000003</v>
      </c>
      <c r="T3697" s="54"/>
      <c r="V3697" s="5">
        <v>0</v>
      </c>
      <c r="W3697" s="4" t="s">
        <v>744</v>
      </c>
      <c r="X3697" s="55" t="s">
        <v>745</v>
      </c>
      <c r="Y3697" s="55"/>
      <c r="Z3697" s="55"/>
      <c r="AA3697" s="55"/>
      <c r="AB3697" s="56">
        <v>0</v>
      </c>
      <c r="AC3697" s="56"/>
    </row>
    <row r="3698" spans="1:29" ht="11.1" customHeight="1" x14ac:dyDescent="0.15">
      <c r="A3698" s="6" t="s">
        <v>743</v>
      </c>
      <c r="C3698" s="40" t="s">
        <v>774</v>
      </c>
      <c r="D3698" s="40"/>
      <c r="E3698" s="40"/>
      <c r="F3698" s="40"/>
      <c r="G3698" s="51">
        <v>3574650</v>
      </c>
      <c r="H3698" s="51"/>
      <c r="I3698" s="52" t="s">
        <v>713</v>
      </c>
      <c r="J3698" s="52"/>
      <c r="K3698" s="52"/>
      <c r="L3698" s="52"/>
      <c r="M3698" s="53" t="s">
        <v>776</v>
      </c>
      <c r="N3698" s="53"/>
      <c r="O3698" s="53"/>
      <c r="P3698" s="53" t="s">
        <v>777</v>
      </c>
      <c r="Q3698" s="53"/>
      <c r="R3698" s="53"/>
      <c r="S3698" s="54">
        <v>5.77</v>
      </c>
      <c r="T3698" s="54"/>
      <c r="V3698" s="5">
        <v>0</v>
      </c>
      <c r="W3698" s="4" t="s">
        <v>744</v>
      </c>
      <c r="X3698" s="55" t="s">
        <v>745</v>
      </c>
      <c r="Y3698" s="55"/>
      <c r="Z3698" s="55"/>
      <c r="AA3698" s="55"/>
      <c r="AB3698" s="56">
        <v>0</v>
      </c>
      <c r="AC3698" s="56"/>
    </row>
    <row r="3699" spans="1:29" ht="11.1" customHeight="1" x14ac:dyDescent="0.15">
      <c r="A3699" s="6" t="s">
        <v>743</v>
      </c>
      <c r="C3699" s="40" t="s">
        <v>774</v>
      </c>
      <c r="D3699" s="40"/>
      <c r="E3699" s="40"/>
      <c r="F3699" s="40"/>
      <c r="G3699" s="51">
        <v>3574765</v>
      </c>
      <c r="H3699" s="51"/>
      <c r="I3699" s="52" t="s">
        <v>713</v>
      </c>
      <c r="J3699" s="52"/>
      <c r="K3699" s="52"/>
      <c r="L3699" s="52"/>
      <c r="M3699" s="53" t="s">
        <v>776</v>
      </c>
      <c r="N3699" s="53"/>
      <c r="O3699" s="53"/>
      <c r="P3699" s="53" t="s">
        <v>778</v>
      </c>
      <c r="Q3699" s="53"/>
      <c r="R3699" s="53"/>
      <c r="S3699" s="54">
        <v>7.77</v>
      </c>
      <c r="T3699" s="54"/>
      <c r="V3699" s="5">
        <v>0</v>
      </c>
      <c r="W3699" s="4" t="s">
        <v>744</v>
      </c>
      <c r="X3699" s="55" t="s">
        <v>745</v>
      </c>
      <c r="Y3699" s="55"/>
      <c r="Z3699" s="55"/>
      <c r="AA3699" s="55"/>
      <c r="AB3699" s="56">
        <v>0</v>
      </c>
      <c r="AC3699" s="56"/>
    </row>
    <row r="3700" spans="1:29" ht="11.1" customHeight="1" x14ac:dyDescent="0.15">
      <c r="A3700" s="6" t="s">
        <v>743</v>
      </c>
      <c r="C3700" s="40" t="s">
        <v>774</v>
      </c>
      <c r="D3700" s="40"/>
      <c r="E3700" s="40"/>
      <c r="F3700" s="40"/>
      <c r="G3700" s="51">
        <v>3578426</v>
      </c>
      <c r="H3700" s="51"/>
      <c r="I3700" s="52" t="s">
        <v>714</v>
      </c>
      <c r="J3700" s="52"/>
      <c r="K3700" s="52"/>
      <c r="L3700" s="52"/>
      <c r="M3700" s="53" t="s">
        <v>776</v>
      </c>
      <c r="N3700" s="53"/>
      <c r="O3700" s="53"/>
      <c r="P3700" s="53" t="s">
        <v>777</v>
      </c>
      <c r="Q3700" s="53"/>
      <c r="R3700" s="53"/>
      <c r="S3700" s="54">
        <v>6.12</v>
      </c>
      <c r="T3700" s="54"/>
      <c r="V3700" s="5">
        <v>0</v>
      </c>
      <c r="W3700" s="4" t="s">
        <v>744</v>
      </c>
      <c r="X3700" s="55" t="s">
        <v>745</v>
      </c>
      <c r="Y3700" s="55"/>
      <c r="Z3700" s="55"/>
      <c r="AA3700" s="55"/>
      <c r="AB3700" s="56">
        <v>0</v>
      </c>
      <c r="AC3700" s="56"/>
    </row>
    <row r="3701" spans="1:29" ht="11.1" customHeight="1" x14ac:dyDescent="0.15">
      <c r="A3701" s="6" t="s">
        <v>743</v>
      </c>
      <c r="C3701" s="40" t="s">
        <v>774</v>
      </c>
      <c r="D3701" s="40"/>
      <c r="E3701" s="40"/>
      <c r="F3701" s="40"/>
      <c r="G3701" s="51">
        <v>3578513</v>
      </c>
      <c r="H3701" s="51"/>
      <c r="I3701" s="52" t="s">
        <v>714</v>
      </c>
      <c r="J3701" s="52"/>
      <c r="K3701" s="52"/>
      <c r="L3701" s="52"/>
      <c r="M3701" s="53" t="s">
        <v>776</v>
      </c>
      <c r="N3701" s="53"/>
      <c r="O3701" s="53"/>
      <c r="P3701" s="53" t="s">
        <v>778</v>
      </c>
      <c r="Q3701" s="53"/>
      <c r="R3701" s="53"/>
      <c r="S3701" s="54">
        <v>9.5399999999999991</v>
      </c>
      <c r="T3701" s="54"/>
      <c r="V3701" s="5">
        <v>0</v>
      </c>
      <c r="W3701" s="4" t="s">
        <v>744</v>
      </c>
      <c r="X3701" s="55" t="s">
        <v>745</v>
      </c>
      <c r="Y3701" s="55"/>
      <c r="Z3701" s="55"/>
      <c r="AA3701" s="55"/>
      <c r="AB3701" s="56">
        <v>0</v>
      </c>
      <c r="AC3701" s="56"/>
    </row>
    <row r="3702" spans="1:29" ht="11.1" customHeight="1" x14ac:dyDescent="0.15">
      <c r="A3702" s="6" t="s">
        <v>743</v>
      </c>
      <c r="C3702" s="40" t="s">
        <v>774</v>
      </c>
      <c r="D3702" s="40"/>
      <c r="E3702" s="40"/>
      <c r="F3702" s="40"/>
      <c r="G3702" s="51">
        <v>3582205</v>
      </c>
      <c r="H3702" s="51"/>
      <c r="I3702" s="52" t="s">
        <v>715</v>
      </c>
      <c r="J3702" s="52"/>
      <c r="K3702" s="52"/>
      <c r="L3702" s="52"/>
      <c r="M3702" s="53" t="s">
        <v>776</v>
      </c>
      <c r="N3702" s="53"/>
      <c r="O3702" s="53"/>
      <c r="P3702" s="53" t="s">
        <v>778</v>
      </c>
      <c r="Q3702" s="53"/>
      <c r="R3702" s="53"/>
      <c r="S3702" s="54">
        <v>6.89</v>
      </c>
      <c r="T3702" s="54"/>
      <c r="V3702" s="5">
        <v>0</v>
      </c>
      <c r="W3702" s="4" t="s">
        <v>744</v>
      </c>
      <c r="X3702" s="55" t="s">
        <v>745</v>
      </c>
      <c r="Y3702" s="55"/>
      <c r="Z3702" s="55"/>
      <c r="AA3702" s="55"/>
      <c r="AB3702" s="56">
        <v>0</v>
      </c>
      <c r="AC3702" s="56"/>
    </row>
    <row r="3703" spans="1:29" ht="11.1" customHeight="1" x14ac:dyDescent="0.15">
      <c r="A3703" s="6" t="s">
        <v>743</v>
      </c>
      <c r="C3703" s="40" t="s">
        <v>774</v>
      </c>
      <c r="D3703" s="40"/>
      <c r="E3703" s="40"/>
      <c r="F3703" s="40"/>
      <c r="G3703" s="51">
        <v>3582228</v>
      </c>
      <c r="H3703" s="51"/>
      <c r="I3703" s="52" t="s">
        <v>715</v>
      </c>
      <c r="J3703" s="52"/>
      <c r="K3703" s="52"/>
      <c r="L3703" s="52"/>
      <c r="M3703" s="53" t="s">
        <v>776</v>
      </c>
      <c r="N3703" s="53"/>
      <c r="O3703" s="53"/>
      <c r="P3703" s="53" t="s">
        <v>777</v>
      </c>
      <c r="Q3703" s="53"/>
      <c r="R3703" s="53"/>
      <c r="S3703" s="54">
        <v>6.41</v>
      </c>
      <c r="T3703" s="54"/>
      <c r="V3703" s="5">
        <v>0</v>
      </c>
      <c r="W3703" s="4" t="s">
        <v>744</v>
      </c>
      <c r="X3703" s="55" t="s">
        <v>745</v>
      </c>
      <c r="Y3703" s="55"/>
      <c r="Z3703" s="55"/>
      <c r="AA3703" s="55"/>
      <c r="AB3703" s="56">
        <v>0</v>
      </c>
      <c r="AC3703" s="56"/>
    </row>
    <row r="3704" spans="1:29" ht="11.1" customHeight="1" x14ac:dyDescent="0.15">
      <c r="A3704" s="6" t="s">
        <v>743</v>
      </c>
      <c r="C3704" s="40" t="s">
        <v>774</v>
      </c>
      <c r="D3704" s="40"/>
      <c r="E3704" s="40"/>
      <c r="F3704" s="40"/>
      <c r="G3704" s="51">
        <v>3585513</v>
      </c>
      <c r="H3704" s="51"/>
      <c r="I3704" s="52" t="s">
        <v>716</v>
      </c>
      <c r="J3704" s="52"/>
      <c r="K3704" s="52"/>
      <c r="L3704" s="52"/>
      <c r="M3704" s="53" t="s">
        <v>776</v>
      </c>
      <c r="N3704" s="53"/>
      <c r="O3704" s="53"/>
      <c r="P3704" s="53" t="s">
        <v>777</v>
      </c>
      <c r="Q3704" s="53"/>
      <c r="R3704" s="53"/>
      <c r="S3704" s="54">
        <v>6.25</v>
      </c>
      <c r="T3704" s="54"/>
      <c r="V3704" s="5">
        <v>0</v>
      </c>
      <c r="W3704" s="4" t="s">
        <v>744</v>
      </c>
      <c r="X3704" s="55" t="s">
        <v>745</v>
      </c>
      <c r="Y3704" s="55"/>
      <c r="Z3704" s="55"/>
      <c r="AA3704" s="55"/>
      <c r="AB3704" s="56">
        <v>0</v>
      </c>
      <c r="AC3704" s="56"/>
    </row>
    <row r="3705" spans="1:29" ht="11.1" customHeight="1" x14ac:dyDescent="0.15">
      <c r="A3705" s="6" t="s">
        <v>743</v>
      </c>
      <c r="C3705" s="40" t="s">
        <v>774</v>
      </c>
      <c r="D3705" s="40"/>
      <c r="E3705" s="40"/>
      <c r="F3705" s="40"/>
      <c r="G3705" s="51">
        <v>3585763</v>
      </c>
      <c r="H3705" s="51"/>
      <c r="I3705" s="52" t="s">
        <v>716</v>
      </c>
      <c r="J3705" s="52"/>
      <c r="K3705" s="52"/>
      <c r="L3705" s="52"/>
      <c r="M3705" s="53" t="s">
        <v>776</v>
      </c>
      <c r="N3705" s="53"/>
      <c r="O3705" s="53"/>
      <c r="P3705" s="53" t="s">
        <v>778</v>
      </c>
      <c r="Q3705" s="53"/>
      <c r="R3705" s="53"/>
      <c r="S3705" s="54">
        <v>6.49</v>
      </c>
      <c r="T3705" s="54"/>
      <c r="V3705" s="5">
        <v>0</v>
      </c>
      <c r="W3705" s="4" t="s">
        <v>744</v>
      </c>
      <c r="X3705" s="55" t="s">
        <v>745</v>
      </c>
      <c r="Y3705" s="55"/>
      <c r="Z3705" s="55"/>
      <c r="AA3705" s="55"/>
      <c r="AB3705" s="56">
        <v>0</v>
      </c>
      <c r="AC3705" s="56"/>
    </row>
    <row r="3706" spans="1:29" ht="11.1" customHeight="1" x14ac:dyDescent="0.15">
      <c r="A3706" s="6" t="s">
        <v>743</v>
      </c>
      <c r="C3706" s="40" t="s">
        <v>774</v>
      </c>
      <c r="D3706" s="40"/>
      <c r="E3706" s="40"/>
      <c r="F3706" s="40"/>
      <c r="G3706" s="51">
        <v>3589280</v>
      </c>
      <c r="H3706" s="51"/>
      <c r="I3706" s="52" t="s">
        <v>717</v>
      </c>
      <c r="J3706" s="52"/>
      <c r="K3706" s="52"/>
      <c r="L3706" s="52"/>
      <c r="M3706" s="53" t="s">
        <v>776</v>
      </c>
      <c r="N3706" s="53"/>
      <c r="O3706" s="53"/>
      <c r="P3706" s="53" t="s">
        <v>777</v>
      </c>
      <c r="Q3706" s="53"/>
      <c r="R3706" s="53"/>
      <c r="S3706" s="54">
        <v>5.61</v>
      </c>
      <c r="T3706" s="54"/>
      <c r="V3706" s="5">
        <v>0</v>
      </c>
      <c r="W3706" s="4" t="s">
        <v>744</v>
      </c>
      <c r="X3706" s="55" t="s">
        <v>745</v>
      </c>
      <c r="Y3706" s="55"/>
      <c r="Z3706" s="55"/>
      <c r="AA3706" s="55"/>
      <c r="AB3706" s="56">
        <v>0</v>
      </c>
      <c r="AC3706" s="56"/>
    </row>
    <row r="3707" spans="1:29" ht="11.1" customHeight="1" x14ac:dyDescent="0.15">
      <c r="A3707" s="6" t="s">
        <v>743</v>
      </c>
      <c r="C3707" s="40" t="s">
        <v>774</v>
      </c>
      <c r="D3707" s="40"/>
      <c r="E3707" s="40"/>
      <c r="F3707" s="40"/>
      <c r="G3707" s="51">
        <v>3589415</v>
      </c>
      <c r="H3707" s="51"/>
      <c r="I3707" s="52" t="s">
        <v>717</v>
      </c>
      <c r="J3707" s="52"/>
      <c r="K3707" s="52"/>
      <c r="L3707" s="52"/>
      <c r="M3707" s="53" t="s">
        <v>776</v>
      </c>
      <c r="N3707" s="53"/>
      <c r="O3707" s="53"/>
      <c r="P3707" s="53" t="s">
        <v>778</v>
      </c>
      <c r="Q3707" s="53"/>
      <c r="R3707" s="53"/>
      <c r="S3707" s="54">
        <v>9.3800000000000008</v>
      </c>
      <c r="T3707" s="54"/>
      <c r="V3707" s="5">
        <v>0</v>
      </c>
      <c r="W3707" s="4" t="s">
        <v>744</v>
      </c>
      <c r="X3707" s="55" t="s">
        <v>745</v>
      </c>
      <c r="Y3707" s="55"/>
      <c r="Z3707" s="55"/>
      <c r="AA3707" s="55"/>
      <c r="AB3707" s="56">
        <v>0</v>
      </c>
      <c r="AC3707" s="56"/>
    </row>
    <row r="3708" spans="1:29" ht="11.1" customHeight="1" x14ac:dyDescent="0.15">
      <c r="A3708" s="6" t="s">
        <v>743</v>
      </c>
      <c r="C3708" s="40" t="s">
        <v>774</v>
      </c>
      <c r="D3708" s="40"/>
      <c r="E3708" s="40"/>
      <c r="F3708" s="40"/>
      <c r="G3708" s="51">
        <v>3593017</v>
      </c>
      <c r="H3708" s="51"/>
      <c r="I3708" s="52" t="s">
        <v>718</v>
      </c>
      <c r="J3708" s="52"/>
      <c r="K3708" s="52"/>
      <c r="L3708" s="52"/>
      <c r="M3708" s="53" t="s">
        <v>776</v>
      </c>
      <c r="N3708" s="53"/>
      <c r="O3708" s="53"/>
      <c r="P3708" s="53" t="s">
        <v>777</v>
      </c>
      <c r="Q3708" s="53"/>
      <c r="R3708" s="53"/>
      <c r="S3708" s="54">
        <v>7.14</v>
      </c>
      <c r="T3708" s="54"/>
      <c r="V3708" s="5">
        <v>0</v>
      </c>
      <c r="W3708" s="4" t="s">
        <v>744</v>
      </c>
      <c r="X3708" s="55" t="s">
        <v>745</v>
      </c>
      <c r="Y3708" s="55"/>
      <c r="Z3708" s="55"/>
      <c r="AA3708" s="55"/>
      <c r="AB3708" s="56">
        <v>0</v>
      </c>
      <c r="AC3708" s="56"/>
    </row>
    <row r="3709" spans="1:29" ht="11.1" customHeight="1" x14ac:dyDescent="0.15">
      <c r="A3709" s="6" t="s">
        <v>743</v>
      </c>
      <c r="C3709" s="40" t="s">
        <v>774</v>
      </c>
      <c r="D3709" s="40"/>
      <c r="E3709" s="40"/>
      <c r="F3709" s="40"/>
      <c r="G3709" s="51">
        <v>3593203</v>
      </c>
      <c r="H3709" s="51"/>
      <c r="I3709" s="52" t="s">
        <v>718</v>
      </c>
      <c r="J3709" s="52"/>
      <c r="K3709" s="52"/>
      <c r="L3709" s="52"/>
      <c r="M3709" s="53" t="s">
        <v>776</v>
      </c>
      <c r="N3709" s="53"/>
      <c r="O3709" s="53"/>
      <c r="P3709" s="53" t="s">
        <v>778</v>
      </c>
      <c r="Q3709" s="53"/>
      <c r="R3709" s="53"/>
      <c r="S3709" s="54">
        <v>10.78</v>
      </c>
      <c r="T3709" s="54"/>
      <c r="V3709" s="5">
        <v>0</v>
      </c>
      <c r="W3709" s="4" t="s">
        <v>744</v>
      </c>
      <c r="X3709" s="55" t="s">
        <v>745</v>
      </c>
      <c r="Y3709" s="55"/>
      <c r="Z3709" s="55"/>
      <c r="AA3709" s="55"/>
      <c r="AB3709" s="56">
        <v>0</v>
      </c>
      <c r="AC3709" s="56"/>
    </row>
    <row r="3710" spans="1:29" ht="11.1" customHeight="1" x14ac:dyDescent="0.15">
      <c r="A3710" s="6" t="s">
        <v>743</v>
      </c>
      <c r="C3710" s="40" t="s">
        <v>774</v>
      </c>
      <c r="D3710" s="40"/>
      <c r="E3710" s="40"/>
      <c r="F3710" s="40"/>
      <c r="G3710" s="51">
        <v>3596635</v>
      </c>
      <c r="H3710" s="51"/>
      <c r="I3710" s="52" t="s">
        <v>719</v>
      </c>
      <c r="J3710" s="52"/>
      <c r="K3710" s="52"/>
      <c r="L3710" s="52"/>
      <c r="M3710" s="53" t="s">
        <v>776</v>
      </c>
      <c r="N3710" s="53"/>
      <c r="O3710" s="53"/>
      <c r="P3710" s="53" t="s">
        <v>777</v>
      </c>
      <c r="Q3710" s="53"/>
      <c r="R3710" s="53"/>
      <c r="S3710" s="54">
        <v>5.97</v>
      </c>
      <c r="T3710" s="54"/>
      <c r="V3710" s="5">
        <v>0</v>
      </c>
      <c r="W3710" s="4" t="s">
        <v>744</v>
      </c>
      <c r="X3710" s="55" t="s">
        <v>745</v>
      </c>
      <c r="Y3710" s="55"/>
      <c r="Z3710" s="55"/>
      <c r="AA3710" s="55"/>
      <c r="AB3710" s="56">
        <v>0</v>
      </c>
      <c r="AC3710" s="56"/>
    </row>
    <row r="3711" spans="1:29" ht="11.1" customHeight="1" x14ac:dyDescent="0.15">
      <c r="A3711" s="6" t="s">
        <v>743</v>
      </c>
      <c r="C3711" s="40" t="s">
        <v>774</v>
      </c>
      <c r="D3711" s="40"/>
      <c r="E3711" s="40"/>
      <c r="F3711" s="40"/>
      <c r="G3711" s="51">
        <v>3596747</v>
      </c>
      <c r="H3711" s="51"/>
      <c r="I3711" s="52" t="s">
        <v>719</v>
      </c>
      <c r="J3711" s="52"/>
      <c r="K3711" s="52"/>
      <c r="L3711" s="52"/>
      <c r="M3711" s="53" t="s">
        <v>776</v>
      </c>
      <c r="N3711" s="53"/>
      <c r="O3711" s="53"/>
      <c r="P3711" s="53" t="s">
        <v>778</v>
      </c>
      <c r="Q3711" s="53"/>
      <c r="R3711" s="53"/>
      <c r="S3711" s="54">
        <v>10.55</v>
      </c>
      <c r="T3711" s="54"/>
      <c r="V3711" s="5">
        <v>0</v>
      </c>
      <c r="W3711" s="4" t="s">
        <v>744</v>
      </c>
      <c r="X3711" s="55" t="s">
        <v>745</v>
      </c>
      <c r="Y3711" s="55"/>
      <c r="Z3711" s="55"/>
      <c r="AA3711" s="55"/>
      <c r="AB3711" s="56">
        <v>0</v>
      </c>
      <c r="AC3711" s="56"/>
    </row>
    <row r="3712" spans="1:29" ht="11.1" customHeight="1" x14ac:dyDescent="0.15">
      <c r="A3712" s="6" t="s">
        <v>743</v>
      </c>
      <c r="C3712" s="40" t="s">
        <v>774</v>
      </c>
      <c r="D3712" s="40"/>
      <c r="E3712" s="40"/>
      <c r="F3712" s="40"/>
      <c r="G3712" s="51">
        <v>3600515</v>
      </c>
      <c r="H3712" s="51"/>
      <c r="I3712" s="52" t="s">
        <v>720</v>
      </c>
      <c r="J3712" s="52"/>
      <c r="K3712" s="52"/>
      <c r="L3712" s="52"/>
      <c r="M3712" s="53" t="s">
        <v>776</v>
      </c>
      <c r="N3712" s="53"/>
      <c r="O3712" s="53"/>
      <c r="P3712" s="53" t="s">
        <v>777</v>
      </c>
      <c r="Q3712" s="53"/>
      <c r="R3712" s="53"/>
      <c r="S3712" s="54">
        <v>6.23</v>
      </c>
      <c r="T3712" s="54"/>
      <c r="V3712" s="5">
        <v>0</v>
      </c>
      <c r="W3712" s="4" t="s">
        <v>744</v>
      </c>
      <c r="X3712" s="55" t="s">
        <v>745</v>
      </c>
      <c r="Y3712" s="55"/>
      <c r="Z3712" s="55"/>
      <c r="AA3712" s="55"/>
      <c r="AB3712" s="56">
        <v>0</v>
      </c>
      <c r="AC3712" s="56"/>
    </row>
    <row r="3713" spans="1:31" ht="11.1" customHeight="1" x14ac:dyDescent="0.15">
      <c r="A3713" s="6" t="s">
        <v>743</v>
      </c>
      <c r="C3713" s="40" t="s">
        <v>774</v>
      </c>
      <c r="D3713" s="40"/>
      <c r="E3713" s="40"/>
      <c r="F3713" s="40"/>
      <c r="G3713" s="51">
        <v>3600543</v>
      </c>
      <c r="H3713" s="51"/>
      <c r="I3713" s="52" t="s">
        <v>720</v>
      </c>
      <c r="J3713" s="52"/>
      <c r="K3713" s="52"/>
      <c r="L3713" s="52"/>
      <c r="M3713" s="53" t="s">
        <v>776</v>
      </c>
      <c r="N3713" s="53"/>
      <c r="O3713" s="53"/>
      <c r="P3713" s="53" t="s">
        <v>778</v>
      </c>
      <c r="Q3713" s="53"/>
      <c r="R3713" s="53"/>
      <c r="S3713" s="54">
        <v>7.5</v>
      </c>
      <c r="T3713" s="54"/>
      <c r="V3713" s="5">
        <v>0</v>
      </c>
      <c r="W3713" s="4" t="s">
        <v>744</v>
      </c>
      <c r="X3713" s="55" t="s">
        <v>745</v>
      </c>
      <c r="Y3713" s="55"/>
      <c r="Z3713" s="55"/>
      <c r="AA3713" s="55"/>
      <c r="AB3713" s="56">
        <v>0</v>
      </c>
      <c r="AC3713" s="56"/>
    </row>
    <row r="3714" spans="1:31" ht="11.1" customHeight="1" x14ac:dyDescent="0.15">
      <c r="A3714" s="6" t="s">
        <v>743</v>
      </c>
      <c r="C3714" s="40" t="s">
        <v>774</v>
      </c>
      <c r="D3714" s="40"/>
      <c r="E3714" s="40"/>
      <c r="F3714" s="40"/>
      <c r="G3714" s="51">
        <v>3604045</v>
      </c>
      <c r="H3714" s="51"/>
      <c r="I3714" s="52" t="s">
        <v>721</v>
      </c>
      <c r="J3714" s="52"/>
      <c r="K3714" s="52"/>
      <c r="L3714" s="52"/>
      <c r="M3714" s="53" t="s">
        <v>776</v>
      </c>
      <c r="N3714" s="53"/>
      <c r="O3714" s="53"/>
      <c r="P3714" s="53" t="s">
        <v>777</v>
      </c>
      <c r="Q3714" s="53"/>
      <c r="R3714" s="53"/>
      <c r="S3714" s="54">
        <v>5.29</v>
      </c>
      <c r="T3714" s="54"/>
      <c r="V3714" s="5">
        <v>0</v>
      </c>
      <c r="W3714" s="4" t="s">
        <v>744</v>
      </c>
      <c r="X3714" s="55" t="s">
        <v>745</v>
      </c>
      <c r="Y3714" s="55"/>
      <c r="Z3714" s="55"/>
      <c r="AA3714" s="55"/>
      <c r="AB3714" s="56">
        <v>0</v>
      </c>
      <c r="AC3714" s="56"/>
    </row>
    <row r="3715" spans="1:31" ht="11.1" customHeight="1" x14ac:dyDescent="0.15">
      <c r="A3715" s="6" t="s">
        <v>743</v>
      </c>
      <c r="C3715" s="40" t="s">
        <v>774</v>
      </c>
      <c r="D3715" s="40"/>
      <c r="E3715" s="40"/>
      <c r="F3715" s="40"/>
      <c r="G3715" s="51">
        <v>3604118</v>
      </c>
      <c r="H3715" s="51"/>
      <c r="I3715" s="52" t="s">
        <v>721</v>
      </c>
      <c r="J3715" s="52"/>
      <c r="K3715" s="52"/>
      <c r="L3715" s="52"/>
      <c r="M3715" s="53" t="s">
        <v>776</v>
      </c>
      <c r="N3715" s="53"/>
      <c r="O3715" s="53"/>
      <c r="P3715" s="53" t="s">
        <v>778</v>
      </c>
      <c r="Q3715" s="53"/>
      <c r="R3715" s="53"/>
      <c r="S3715" s="54">
        <v>9.39</v>
      </c>
      <c r="T3715" s="54"/>
      <c r="V3715" s="5">
        <v>0</v>
      </c>
      <c r="W3715" s="4" t="s">
        <v>744</v>
      </c>
      <c r="X3715" s="55" t="s">
        <v>745</v>
      </c>
      <c r="Y3715" s="55"/>
      <c r="Z3715" s="55"/>
      <c r="AA3715" s="55"/>
      <c r="AB3715" s="56">
        <v>0</v>
      </c>
      <c r="AC3715" s="56"/>
    </row>
    <row r="3716" spans="1:31" ht="11.1" customHeight="1" x14ac:dyDescent="0.15">
      <c r="A3716" s="6" t="s">
        <v>743</v>
      </c>
      <c r="C3716" s="40" t="s">
        <v>774</v>
      </c>
      <c r="D3716" s="40"/>
      <c r="E3716" s="40"/>
      <c r="F3716" s="40"/>
      <c r="G3716" s="51">
        <v>3608168</v>
      </c>
      <c r="H3716" s="51"/>
      <c r="I3716" s="52" t="s">
        <v>722</v>
      </c>
      <c r="J3716" s="52"/>
      <c r="K3716" s="52"/>
      <c r="L3716" s="52"/>
      <c r="M3716" s="53" t="s">
        <v>776</v>
      </c>
      <c r="N3716" s="53"/>
      <c r="O3716" s="53"/>
      <c r="P3716" s="53" t="s">
        <v>777</v>
      </c>
      <c r="Q3716" s="53"/>
      <c r="R3716" s="53"/>
      <c r="S3716" s="54">
        <v>6.6</v>
      </c>
      <c r="T3716" s="54"/>
      <c r="V3716" s="5">
        <v>0</v>
      </c>
      <c r="W3716" s="4" t="s">
        <v>744</v>
      </c>
      <c r="X3716" s="55" t="s">
        <v>745</v>
      </c>
      <c r="Y3716" s="55"/>
      <c r="Z3716" s="55"/>
      <c r="AA3716" s="55"/>
      <c r="AB3716" s="56">
        <v>0</v>
      </c>
      <c r="AC3716" s="56"/>
    </row>
    <row r="3717" spans="1:31" ht="2.1" customHeight="1" x14ac:dyDescent="0.15"/>
    <row r="3718" spans="1:31" ht="13.9" customHeight="1" x14ac:dyDescent="0.15">
      <c r="Q3718" s="37" t="s">
        <v>782</v>
      </c>
      <c r="R3718" s="37"/>
      <c r="S3718" s="37"/>
      <c r="AA3718" s="57" t="s">
        <v>712</v>
      </c>
      <c r="AB3718" s="57"/>
      <c r="AC3718" s="57"/>
      <c r="AD3718" s="57"/>
      <c r="AE3718" s="57"/>
    </row>
    <row r="3719" spans="1:31" ht="13.9" customHeight="1" x14ac:dyDescent="0.15">
      <c r="A3719" s="2" t="s">
        <v>755</v>
      </c>
      <c r="C3719" s="40" t="s">
        <v>756</v>
      </c>
      <c r="D3719" s="40"/>
      <c r="E3719" s="40"/>
      <c r="G3719" s="41" t="s">
        <v>757</v>
      </c>
      <c r="H3719" s="41"/>
      <c r="I3719" s="40" t="s">
        <v>758</v>
      </c>
      <c r="J3719" s="40"/>
      <c r="K3719" s="40"/>
      <c r="L3719" s="40"/>
      <c r="M3719" s="40" t="s">
        <v>759</v>
      </c>
      <c r="N3719" s="40"/>
      <c r="O3719" s="40"/>
      <c r="P3719" s="40" t="s">
        <v>760</v>
      </c>
      <c r="Q3719" s="40"/>
      <c r="R3719" s="40"/>
      <c r="S3719" s="42" t="s">
        <v>761</v>
      </c>
      <c r="T3719" s="42"/>
      <c r="V3719" s="3" t="s">
        <v>762</v>
      </c>
      <c r="Z3719" s="42" t="s">
        <v>763</v>
      </c>
      <c r="AA3719" s="42"/>
      <c r="AB3719" s="42" t="s">
        <v>764</v>
      </c>
      <c r="AC3719" s="42"/>
    </row>
    <row r="3720" spans="1:31" ht="0.75" customHeight="1" x14ac:dyDescent="0.15">
      <c r="A3720" s="43" t="s">
        <v>743</v>
      </c>
      <c r="B3720" s="1" t="s">
        <v>744</v>
      </c>
      <c r="C3720" s="44" t="s">
        <v>774</v>
      </c>
      <c r="D3720" s="44"/>
      <c r="E3720" s="44"/>
      <c r="F3720" s="44"/>
      <c r="G3720" s="45">
        <v>3608172</v>
      </c>
      <c r="H3720" s="45"/>
      <c r="I3720" s="46" t="s">
        <v>722</v>
      </c>
      <c r="J3720" s="46"/>
      <c r="K3720" s="46"/>
      <c r="L3720" s="46"/>
      <c r="M3720" s="47" t="s">
        <v>776</v>
      </c>
      <c r="N3720" s="47"/>
      <c r="O3720" s="47"/>
      <c r="P3720" s="47" t="s">
        <v>778</v>
      </c>
      <c r="Q3720" s="47"/>
      <c r="R3720" s="47"/>
      <c r="S3720" s="48">
        <v>7.08</v>
      </c>
      <c r="T3720" s="48"/>
      <c r="U3720" s="1" t="s">
        <v>744</v>
      </c>
      <c r="V3720" s="48">
        <v>0</v>
      </c>
      <c r="W3720" s="47" t="s">
        <v>744</v>
      </c>
      <c r="X3720" s="49" t="s">
        <v>745</v>
      </c>
      <c r="Y3720" s="49"/>
      <c r="Z3720" s="49"/>
      <c r="AA3720" s="49"/>
      <c r="AB3720" s="50">
        <v>0</v>
      </c>
      <c r="AC3720" s="50"/>
      <c r="AD3720" s="1" t="s">
        <v>744</v>
      </c>
    </row>
    <row r="3721" spans="1:31" ht="10.35" customHeight="1" x14ac:dyDescent="0.15">
      <c r="A3721" s="43"/>
      <c r="C3721" s="44"/>
      <c r="D3721" s="44"/>
      <c r="E3721" s="44"/>
      <c r="F3721" s="44"/>
      <c r="G3721" s="45"/>
      <c r="H3721" s="45"/>
      <c r="I3721" s="46"/>
      <c r="J3721" s="46"/>
      <c r="K3721" s="46"/>
      <c r="L3721" s="46"/>
      <c r="M3721" s="47"/>
      <c r="N3721" s="47"/>
      <c r="O3721" s="47"/>
      <c r="P3721" s="47"/>
      <c r="Q3721" s="47"/>
      <c r="R3721" s="47"/>
      <c r="S3721" s="48"/>
      <c r="T3721" s="48"/>
      <c r="V3721" s="48"/>
      <c r="W3721" s="47"/>
      <c r="X3721" s="49"/>
      <c r="Y3721" s="49"/>
      <c r="Z3721" s="49"/>
      <c r="AA3721" s="49"/>
      <c r="AB3721" s="50"/>
      <c r="AC3721" s="50"/>
    </row>
    <row r="3722" spans="1:31" ht="11.1" customHeight="1" x14ac:dyDescent="0.15">
      <c r="A3722" s="6" t="s">
        <v>743</v>
      </c>
      <c r="C3722" s="40" t="s">
        <v>774</v>
      </c>
      <c r="D3722" s="40"/>
      <c r="E3722" s="40"/>
      <c r="F3722" s="40"/>
      <c r="G3722" s="51">
        <v>3611926</v>
      </c>
      <c r="H3722" s="51"/>
      <c r="I3722" s="52" t="s">
        <v>723</v>
      </c>
      <c r="J3722" s="52"/>
      <c r="K3722" s="52"/>
      <c r="L3722" s="52"/>
      <c r="M3722" s="53" t="s">
        <v>776</v>
      </c>
      <c r="N3722" s="53"/>
      <c r="O3722" s="53"/>
      <c r="P3722" s="53" t="s">
        <v>777</v>
      </c>
      <c r="Q3722" s="53"/>
      <c r="R3722" s="53"/>
      <c r="S3722" s="54">
        <v>5.34</v>
      </c>
      <c r="T3722" s="54"/>
      <c r="V3722" s="5">
        <v>0</v>
      </c>
      <c r="W3722" s="4" t="s">
        <v>744</v>
      </c>
      <c r="X3722" s="55" t="s">
        <v>745</v>
      </c>
      <c r="Y3722" s="55"/>
      <c r="Z3722" s="55"/>
      <c r="AA3722" s="55"/>
      <c r="AB3722" s="56">
        <v>0</v>
      </c>
      <c r="AC3722" s="56"/>
    </row>
    <row r="3723" spans="1:31" ht="11.1" customHeight="1" x14ac:dyDescent="0.15">
      <c r="A3723" s="6" t="s">
        <v>743</v>
      </c>
      <c r="C3723" s="40" t="s">
        <v>774</v>
      </c>
      <c r="D3723" s="40"/>
      <c r="E3723" s="40"/>
      <c r="F3723" s="40"/>
      <c r="G3723" s="51">
        <v>3612142</v>
      </c>
      <c r="H3723" s="51"/>
      <c r="I3723" s="52" t="s">
        <v>723</v>
      </c>
      <c r="J3723" s="52"/>
      <c r="K3723" s="52"/>
      <c r="L3723" s="52"/>
      <c r="M3723" s="53" t="s">
        <v>776</v>
      </c>
      <c r="N3723" s="53"/>
      <c r="O3723" s="53"/>
      <c r="P3723" s="53" t="s">
        <v>778</v>
      </c>
      <c r="Q3723" s="53"/>
      <c r="R3723" s="53"/>
      <c r="S3723" s="54">
        <v>8.69</v>
      </c>
      <c r="T3723" s="54"/>
      <c r="V3723" s="5">
        <v>0</v>
      </c>
      <c r="W3723" s="4" t="s">
        <v>744</v>
      </c>
      <c r="X3723" s="55" t="s">
        <v>745</v>
      </c>
      <c r="Y3723" s="55"/>
      <c r="Z3723" s="55"/>
      <c r="AA3723" s="55"/>
      <c r="AB3723" s="56">
        <v>0</v>
      </c>
      <c r="AC3723" s="56"/>
    </row>
    <row r="3724" spans="1:31" ht="11.1" customHeight="1" x14ac:dyDescent="0.15">
      <c r="A3724" s="6" t="s">
        <v>743</v>
      </c>
      <c r="C3724" s="40" t="s">
        <v>774</v>
      </c>
      <c r="D3724" s="40"/>
      <c r="E3724" s="40"/>
      <c r="F3724" s="40"/>
      <c r="G3724" s="51">
        <v>3615637</v>
      </c>
      <c r="H3724" s="51"/>
      <c r="I3724" s="52" t="s">
        <v>724</v>
      </c>
      <c r="J3724" s="52"/>
      <c r="K3724" s="52"/>
      <c r="L3724" s="52"/>
      <c r="M3724" s="53" t="s">
        <v>776</v>
      </c>
      <c r="N3724" s="53"/>
      <c r="O3724" s="53"/>
      <c r="P3724" s="53" t="s">
        <v>777</v>
      </c>
      <c r="Q3724" s="53"/>
      <c r="R3724" s="53"/>
      <c r="S3724" s="54">
        <v>5.46</v>
      </c>
      <c r="T3724" s="54"/>
      <c r="V3724" s="5">
        <v>0</v>
      </c>
      <c r="W3724" s="4" t="s">
        <v>744</v>
      </c>
      <c r="X3724" s="55" t="s">
        <v>745</v>
      </c>
      <c r="Y3724" s="55"/>
      <c r="Z3724" s="55"/>
      <c r="AA3724" s="55"/>
      <c r="AB3724" s="56">
        <v>0</v>
      </c>
      <c r="AC3724" s="56"/>
    </row>
    <row r="3725" spans="1:31" ht="11.1" customHeight="1" x14ac:dyDescent="0.15">
      <c r="A3725" s="6" t="s">
        <v>743</v>
      </c>
      <c r="C3725" s="40" t="s">
        <v>774</v>
      </c>
      <c r="D3725" s="40"/>
      <c r="E3725" s="40"/>
      <c r="F3725" s="40"/>
      <c r="G3725" s="51">
        <v>3615751</v>
      </c>
      <c r="H3725" s="51"/>
      <c r="I3725" s="52" t="s">
        <v>724</v>
      </c>
      <c r="J3725" s="52"/>
      <c r="K3725" s="52"/>
      <c r="L3725" s="52"/>
      <c r="M3725" s="53" t="s">
        <v>776</v>
      </c>
      <c r="N3725" s="53"/>
      <c r="O3725" s="53"/>
      <c r="P3725" s="53" t="s">
        <v>778</v>
      </c>
      <c r="Q3725" s="53"/>
      <c r="R3725" s="53"/>
      <c r="S3725" s="54">
        <v>8.94</v>
      </c>
      <c r="T3725" s="54"/>
      <c r="V3725" s="5">
        <v>0</v>
      </c>
      <c r="W3725" s="4" t="s">
        <v>744</v>
      </c>
      <c r="X3725" s="55" t="s">
        <v>745</v>
      </c>
      <c r="Y3725" s="55"/>
      <c r="Z3725" s="55"/>
      <c r="AA3725" s="55"/>
      <c r="AB3725" s="56">
        <v>0</v>
      </c>
      <c r="AC3725" s="56"/>
    </row>
    <row r="3726" spans="1:31" ht="11.1" customHeight="1" x14ac:dyDescent="0.15">
      <c r="A3726" s="6" t="s">
        <v>743</v>
      </c>
      <c r="C3726" s="40" t="s">
        <v>774</v>
      </c>
      <c r="D3726" s="40"/>
      <c r="E3726" s="40"/>
      <c r="F3726" s="40"/>
      <c r="G3726" s="51">
        <v>3619331</v>
      </c>
      <c r="H3726" s="51"/>
      <c r="I3726" s="52" t="s">
        <v>766</v>
      </c>
      <c r="J3726" s="52"/>
      <c r="K3726" s="52"/>
      <c r="L3726" s="52"/>
      <c r="M3726" s="53" t="s">
        <v>776</v>
      </c>
      <c r="N3726" s="53"/>
      <c r="O3726" s="53"/>
      <c r="P3726" s="53" t="s">
        <v>777</v>
      </c>
      <c r="Q3726" s="53"/>
      <c r="R3726" s="53"/>
      <c r="S3726" s="54">
        <v>5.55</v>
      </c>
      <c r="T3726" s="54"/>
      <c r="V3726" s="5">
        <v>0</v>
      </c>
      <c r="W3726" s="4" t="s">
        <v>744</v>
      </c>
      <c r="X3726" s="55" t="s">
        <v>745</v>
      </c>
      <c r="Y3726" s="55"/>
      <c r="Z3726" s="55"/>
      <c r="AA3726" s="55"/>
      <c r="AB3726" s="56">
        <v>0</v>
      </c>
      <c r="AC3726" s="56"/>
    </row>
    <row r="3727" spans="1:31" ht="11.1" customHeight="1" x14ac:dyDescent="0.15">
      <c r="A3727" s="6" t="s">
        <v>743</v>
      </c>
      <c r="C3727" s="40" t="s">
        <v>774</v>
      </c>
      <c r="D3727" s="40"/>
      <c r="E3727" s="40"/>
      <c r="F3727" s="40"/>
      <c r="G3727" s="51">
        <v>3619347</v>
      </c>
      <c r="H3727" s="51"/>
      <c r="I3727" s="52" t="s">
        <v>766</v>
      </c>
      <c r="J3727" s="52"/>
      <c r="K3727" s="52"/>
      <c r="L3727" s="52"/>
      <c r="M3727" s="53" t="s">
        <v>776</v>
      </c>
      <c r="N3727" s="53"/>
      <c r="O3727" s="53"/>
      <c r="P3727" s="53" t="s">
        <v>778</v>
      </c>
      <c r="Q3727" s="53"/>
      <c r="R3727" s="53"/>
      <c r="S3727" s="54">
        <v>5.43</v>
      </c>
      <c r="T3727" s="54"/>
      <c r="V3727" s="5">
        <v>0</v>
      </c>
      <c r="W3727" s="4" t="s">
        <v>744</v>
      </c>
      <c r="X3727" s="55" t="s">
        <v>745</v>
      </c>
      <c r="Y3727" s="55"/>
      <c r="Z3727" s="55"/>
      <c r="AA3727" s="55"/>
      <c r="AB3727" s="56">
        <v>0</v>
      </c>
      <c r="AC3727" s="56"/>
    </row>
    <row r="3728" spans="1:31" ht="11.1" customHeight="1" x14ac:dyDescent="0.15">
      <c r="A3728" s="6" t="s">
        <v>743</v>
      </c>
      <c r="C3728" s="40" t="s">
        <v>774</v>
      </c>
      <c r="D3728" s="40"/>
      <c r="E3728" s="40"/>
      <c r="F3728" s="40"/>
      <c r="G3728" s="51">
        <v>3622793</v>
      </c>
      <c r="H3728" s="51"/>
      <c r="I3728" s="52" t="s">
        <v>725</v>
      </c>
      <c r="J3728" s="52"/>
      <c r="K3728" s="52"/>
      <c r="L3728" s="52"/>
      <c r="M3728" s="53" t="s">
        <v>776</v>
      </c>
      <c r="N3728" s="53"/>
      <c r="O3728" s="53"/>
      <c r="P3728" s="53" t="s">
        <v>777</v>
      </c>
      <c r="Q3728" s="53"/>
      <c r="R3728" s="53"/>
      <c r="S3728" s="54">
        <v>5.73</v>
      </c>
      <c r="T3728" s="54"/>
      <c r="V3728" s="5">
        <v>0</v>
      </c>
      <c r="W3728" s="4" t="s">
        <v>744</v>
      </c>
      <c r="X3728" s="55" t="s">
        <v>745</v>
      </c>
      <c r="Y3728" s="55"/>
      <c r="Z3728" s="55"/>
      <c r="AA3728" s="55"/>
      <c r="AB3728" s="56">
        <v>0</v>
      </c>
      <c r="AC3728" s="56"/>
    </row>
    <row r="3729" spans="1:29" ht="11.1" customHeight="1" x14ac:dyDescent="0.15">
      <c r="A3729" s="6" t="s">
        <v>743</v>
      </c>
      <c r="C3729" s="40" t="s">
        <v>774</v>
      </c>
      <c r="D3729" s="40"/>
      <c r="E3729" s="40"/>
      <c r="F3729" s="40"/>
      <c r="G3729" s="51">
        <v>3622997</v>
      </c>
      <c r="H3729" s="51"/>
      <c r="I3729" s="52" t="s">
        <v>725</v>
      </c>
      <c r="J3729" s="52"/>
      <c r="K3729" s="52"/>
      <c r="L3729" s="52"/>
      <c r="M3729" s="53" t="s">
        <v>776</v>
      </c>
      <c r="N3729" s="53"/>
      <c r="O3729" s="53"/>
      <c r="P3729" s="53" t="s">
        <v>778</v>
      </c>
      <c r="Q3729" s="53"/>
      <c r="R3729" s="53"/>
      <c r="S3729" s="54">
        <v>9.5500000000000007</v>
      </c>
      <c r="T3729" s="54"/>
      <c r="V3729" s="5">
        <v>0</v>
      </c>
      <c r="W3729" s="4" t="s">
        <v>744</v>
      </c>
      <c r="X3729" s="55" t="s">
        <v>745</v>
      </c>
      <c r="Y3729" s="55"/>
      <c r="Z3729" s="55"/>
      <c r="AA3729" s="55"/>
      <c r="AB3729" s="56">
        <v>0</v>
      </c>
      <c r="AC3729" s="56"/>
    </row>
    <row r="3730" spans="1:29" ht="11.1" customHeight="1" x14ac:dyDescent="0.15">
      <c r="A3730" s="6" t="s">
        <v>743</v>
      </c>
      <c r="C3730" s="40" t="s">
        <v>774</v>
      </c>
      <c r="D3730" s="40"/>
      <c r="E3730" s="40"/>
      <c r="F3730" s="40"/>
      <c r="G3730" s="51">
        <v>3626476</v>
      </c>
      <c r="H3730" s="51"/>
      <c r="I3730" s="52" t="s">
        <v>726</v>
      </c>
      <c r="J3730" s="52"/>
      <c r="K3730" s="52"/>
      <c r="L3730" s="52"/>
      <c r="M3730" s="53" t="s">
        <v>776</v>
      </c>
      <c r="N3730" s="53"/>
      <c r="O3730" s="53"/>
      <c r="P3730" s="53" t="s">
        <v>778</v>
      </c>
      <c r="Q3730" s="53"/>
      <c r="R3730" s="53"/>
      <c r="S3730" s="54">
        <v>5.74</v>
      </c>
      <c r="T3730" s="54"/>
      <c r="V3730" s="5">
        <v>0</v>
      </c>
      <c r="W3730" s="4" t="s">
        <v>744</v>
      </c>
      <c r="X3730" s="55" t="s">
        <v>745</v>
      </c>
      <c r="Y3730" s="55"/>
      <c r="Z3730" s="55"/>
      <c r="AA3730" s="55"/>
      <c r="AB3730" s="56">
        <v>0</v>
      </c>
      <c r="AC3730" s="56"/>
    </row>
    <row r="3731" spans="1:29" ht="11.1" customHeight="1" x14ac:dyDescent="0.15">
      <c r="A3731" s="6" t="s">
        <v>743</v>
      </c>
      <c r="C3731" s="40" t="s">
        <v>774</v>
      </c>
      <c r="D3731" s="40"/>
      <c r="E3731" s="40"/>
      <c r="F3731" s="40"/>
      <c r="G3731" s="51">
        <v>3626501</v>
      </c>
      <c r="H3731" s="51"/>
      <c r="I3731" s="52" t="s">
        <v>726</v>
      </c>
      <c r="J3731" s="52"/>
      <c r="K3731" s="52"/>
      <c r="L3731" s="52"/>
      <c r="M3731" s="53" t="s">
        <v>776</v>
      </c>
      <c r="N3731" s="53"/>
      <c r="O3731" s="53"/>
      <c r="P3731" s="53" t="s">
        <v>777</v>
      </c>
      <c r="Q3731" s="53"/>
      <c r="R3731" s="53"/>
      <c r="S3731" s="54">
        <v>5.7</v>
      </c>
      <c r="T3731" s="54"/>
      <c r="V3731" s="5">
        <v>0</v>
      </c>
      <c r="W3731" s="4" t="s">
        <v>744</v>
      </c>
      <c r="X3731" s="55" t="s">
        <v>745</v>
      </c>
      <c r="Y3731" s="55"/>
      <c r="Z3731" s="55"/>
      <c r="AA3731" s="55"/>
      <c r="AB3731" s="56">
        <v>0</v>
      </c>
      <c r="AC3731" s="56"/>
    </row>
    <row r="3732" spans="1:29" ht="11.1" customHeight="1" x14ac:dyDescent="0.15">
      <c r="A3732" s="6" t="s">
        <v>743</v>
      </c>
      <c r="C3732" s="40" t="s">
        <v>774</v>
      </c>
      <c r="D3732" s="40"/>
      <c r="E3732" s="40"/>
      <c r="F3732" s="40"/>
      <c r="G3732" s="51">
        <v>3629983</v>
      </c>
      <c r="H3732" s="51"/>
      <c r="I3732" s="52" t="s">
        <v>727</v>
      </c>
      <c r="J3732" s="52"/>
      <c r="K3732" s="52"/>
      <c r="L3732" s="52"/>
      <c r="M3732" s="53" t="s">
        <v>776</v>
      </c>
      <c r="N3732" s="53"/>
      <c r="O3732" s="53"/>
      <c r="P3732" s="53" t="s">
        <v>778</v>
      </c>
      <c r="Q3732" s="53"/>
      <c r="R3732" s="53"/>
      <c r="S3732" s="54">
        <v>6.71</v>
      </c>
      <c r="T3732" s="54"/>
      <c r="V3732" s="5">
        <v>0</v>
      </c>
      <c r="W3732" s="4" t="s">
        <v>744</v>
      </c>
      <c r="X3732" s="55" t="s">
        <v>745</v>
      </c>
      <c r="Y3732" s="55"/>
      <c r="Z3732" s="55"/>
      <c r="AA3732" s="55"/>
      <c r="AB3732" s="56">
        <v>0</v>
      </c>
      <c r="AC3732" s="56"/>
    </row>
    <row r="3733" spans="1:29" ht="11.1" customHeight="1" x14ac:dyDescent="0.15">
      <c r="A3733" s="6" t="s">
        <v>743</v>
      </c>
      <c r="C3733" s="40" t="s">
        <v>774</v>
      </c>
      <c r="D3733" s="40"/>
      <c r="E3733" s="40"/>
      <c r="F3733" s="40"/>
      <c r="G3733" s="51">
        <v>3629992</v>
      </c>
      <c r="H3733" s="51"/>
      <c r="I3733" s="52" t="s">
        <v>727</v>
      </c>
      <c r="J3733" s="52"/>
      <c r="K3733" s="52"/>
      <c r="L3733" s="52"/>
      <c r="M3733" s="53" t="s">
        <v>776</v>
      </c>
      <c r="N3733" s="53"/>
      <c r="O3733" s="53"/>
      <c r="P3733" s="53" t="s">
        <v>777</v>
      </c>
      <c r="Q3733" s="53"/>
      <c r="R3733" s="53"/>
      <c r="S3733" s="54">
        <v>5.82</v>
      </c>
      <c r="T3733" s="54"/>
      <c r="V3733" s="5">
        <v>0</v>
      </c>
      <c r="W3733" s="4" t="s">
        <v>744</v>
      </c>
      <c r="X3733" s="55" t="s">
        <v>745</v>
      </c>
      <c r="Y3733" s="55"/>
      <c r="Z3733" s="55"/>
      <c r="AA3733" s="55"/>
      <c r="AB3733" s="56">
        <v>0</v>
      </c>
      <c r="AC3733" s="56"/>
    </row>
    <row r="3734" spans="1:29" ht="11.1" customHeight="1" x14ac:dyDescent="0.15">
      <c r="A3734" s="6" t="s">
        <v>743</v>
      </c>
      <c r="C3734" s="40" t="s">
        <v>774</v>
      </c>
      <c r="D3734" s="40"/>
      <c r="E3734" s="40"/>
      <c r="F3734" s="40"/>
      <c r="G3734" s="51">
        <v>3633648</v>
      </c>
      <c r="H3734" s="51"/>
      <c r="I3734" s="52" t="s">
        <v>728</v>
      </c>
      <c r="J3734" s="52"/>
      <c r="K3734" s="52"/>
      <c r="L3734" s="52"/>
      <c r="M3734" s="53" t="s">
        <v>776</v>
      </c>
      <c r="N3734" s="53"/>
      <c r="O3734" s="53"/>
      <c r="P3734" s="53" t="s">
        <v>777</v>
      </c>
      <c r="Q3734" s="53"/>
      <c r="R3734" s="53"/>
      <c r="S3734" s="54">
        <v>5.72</v>
      </c>
      <c r="T3734" s="54"/>
      <c r="V3734" s="5">
        <v>0</v>
      </c>
      <c r="W3734" s="4" t="s">
        <v>744</v>
      </c>
      <c r="X3734" s="55" t="s">
        <v>745</v>
      </c>
      <c r="Y3734" s="55"/>
      <c r="Z3734" s="55"/>
      <c r="AA3734" s="55"/>
      <c r="AB3734" s="56">
        <v>0</v>
      </c>
      <c r="AC3734" s="56"/>
    </row>
    <row r="3735" spans="1:29" ht="11.1" customHeight="1" x14ac:dyDescent="0.15">
      <c r="A3735" s="6" t="s">
        <v>743</v>
      </c>
      <c r="C3735" s="40" t="s">
        <v>774</v>
      </c>
      <c r="D3735" s="40"/>
      <c r="E3735" s="40"/>
      <c r="F3735" s="40"/>
      <c r="G3735" s="51">
        <v>3633735</v>
      </c>
      <c r="H3735" s="51"/>
      <c r="I3735" s="52" t="s">
        <v>728</v>
      </c>
      <c r="J3735" s="52"/>
      <c r="K3735" s="52"/>
      <c r="L3735" s="52"/>
      <c r="M3735" s="53" t="s">
        <v>776</v>
      </c>
      <c r="N3735" s="53"/>
      <c r="O3735" s="53"/>
      <c r="P3735" s="53" t="s">
        <v>778</v>
      </c>
      <c r="Q3735" s="53"/>
      <c r="R3735" s="53"/>
      <c r="S3735" s="54">
        <v>9.18</v>
      </c>
      <c r="T3735" s="54"/>
      <c r="V3735" s="5">
        <v>0</v>
      </c>
      <c r="W3735" s="4" t="s">
        <v>744</v>
      </c>
      <c r="X3735" s="55" t="s">
        <v>745</v>
      </c>
      <c r="Y3735" s="55"/>
      <c r="Z3735" s="55"/>
      <c r="AA3735" s="55"/>
      <c r="AB3735" s="56">
        <v>0</v>
      </c>
      <c r="AC3735" s="56"/>
    </row>
    <row r="3736" spans="1:29" ht="11.1" customHeight="1" x14ac:dyDescent="0.15">
      <c r="A3736" s="6" t="s">
        <v>743</v>
      </c>
      <c r="C3736" s="40" t="s">
        <v>774</v>
      </c>
      <c r="D3736" s="40"/>
      <c r="E3736" s="40"/>
      <c r="F3736" s="40"/>
      <c r="G3736" s="51">
        <v>3636913</v>
      </c>
      <c r="H3736" s="51"/>
      <c r="I3736" s="52" t="s">
        <v>729</v>
      </c>
      <c r="J3736" s="52"/>
      <c r="K3736" s="52"/>
      <c r="L3736" s="52"/>
      <c r="M3736" s="53" t="s">
        <v>776</v>
      </c>
      <c r="N3736" s="53"/>
      <c r="O3736" s="53"/>
      <c r="P3736" s="53" t="s">
        <v>777</v>
      </c>
      <c r="Q3736" s="53"/>
      <c r="R3736" s="53"/>
      <c r="S3736" s="54">
        <v>6.93</v>
      </c>
      <c r="T3736" s="54"/>
      <c r="V3736" s="5">
        <v>0</v>
      </c>
      <c r="W3736" s="4" t="s">
        <v>744</v>
      </c>
      <c r="X3736" s="55" t="s">
        <v>745</v>
      </c>
      <c r="Y3736" s="55"/>
      <c r="Z3736" s="55"/>
      <c r="AA3736" s="55"/>
      <c r="AB3736" s="56">
        <v>0</v>
      </c>
      <c r="AC3736" s="56"/>
    </row>
    <row r="3737" spans="1:29" ht="11.1" customHeight="1" x14ac:dyDescent="0.15">
      <c r="A3737" s="6" t="s">
        <v>743</v>
      </c>
      <c r="C3737" s="40" t="s">
        <v>774</v>
      </c>
      <c r="D3737" s="40"/>
      <c r="E3737" s="40"/>
      <c r="F3737" s="40"/>
      <c r="G3737" s="51">
        <v>3637004</v>
      </c>
      <c r="H3737" s="51"/>
      <c r="I3737" s="52" t="s">
        <v>729</v>
      </c>
      <c r="J3737" s="52"/>
      <c r="K3737" s="52"/>
      <c r="L3737" s="52"/>
      <c r="M3737" s="53" t="s">
        <v>776</v>
      </c>
      <c r="N3737" s="53"/>
      <c r="O3737" s="53"/>
      <c r="P3737" s="53" t="s">
        <v>778</v>
      </c>
      <c r="Q3737" s="53"/>
      <c r="R3737" s="53"/>
      <c r="S3737" s="54">
        <v>8.11</v>
      </c>
      <c r="T3737" s="54"/>
      <c r="V3737" s="5">
        <v>0</v>
      </c>
      <c r="W3737" s="4" t="s">
        <v>744</v>
      </c>
      <c r="X3737" s="55" t="s">
        <v>745</v>
      </c>
      <c r="Y3737" s="55"/>
      <c r="Z3737" s="55"/>
      <c r="AA3737" s="55"/>
      <c r="AB3737" s="56">
        <v>0</v>
      </c>
      <c r="AC3737" s="56"/>
    </row>
    <row r="3738" spans="1:29" ht="11.1" customHeight="1" x14ac:dyDescent="0.15">
      <c r="A3738" s="6" t="s">
        <v>743</v>
      </c>
      <c r="C3738" s="40" t="s">
        <v>774</v>
      </c>
      <c r="D3738" s="40"/>
      <c r="E3738" s="40"/>
      <c r="F3738" s="40"/>
      <c r="G3738" s="51">
        <v>3640642</v>
      </c>
      <c r="H3738" s="51"/>
      <c r="I3738" s="52" t="s">
        <v>730</v>
      </c>
      <c r="J3738" s="52"/>
      <c r="K3738" s="52"/>
      <c r="L3738" s="52"/>
      <c r="M3738" s="53" t="s">
        <v>776</v>
      </c>
      <c r="N3738" s="53"/>
      <c r="O3738" s="53"/>
      <c r="P3738" s="53" t="s">
        <v>777</v>
      </c>
      <c r="Q3738" s="53"/>
      <c r="R3738" s="53"/>
      <c r="S3738" s="54">
        <v>5.75</v>
      </c>
      <c r="T3738" s="54"/>
      <c r="V3738" s="5">
        <v>0</v>
      </c>
      <c r="W3738" s="4" t="s">
        <v>744</v>
      </c>
      <c r="X3738" s="55" t="s">
        <v>745</v>
      </c>
      <c r="Y3738" s="55"/>
      <c r="Z3738" s="55"/>
      <c r="AA3738" s="55"/>
      <c r="AB3738" s="56">
        <v>0</v>
      </c>
      <c r="AC3738" s="56"/>
    </row>
    <row r="3739" spans="1:29" ht="11.1" customHeight="1" x14ac:dyDescent="0.15">
      <c r="A3739" s="6" t="s">
        <v>743</v>
      </c>
      <c r="C3739" s="40" t="s">
        <v>774</v>
      </c>
      <c r="D3739" s="40"/>
      <c r="E3739" s="40"/>
      <c r="F3739" s="40"/>
      <c r="G3739" s="51">
        <v>3640854</v>
      </c>
      <c r="H3739" s="51"/>
      <c r="I3739" s="52" t="s">
        <v>730</v>
      </c>
      <c r="J3739" s="52"/>
      <c r="K3739" s="52"/>
      <c r="L3739" s="52"/>
      <c r="M3739" s="53" t="s">
        <v>776</v>
      </c>
      <c r="N3739" s="53"/>
      <c r="O3739" s="53"/>
      <c r="P3739" s="53" t="s">
        <v>778</v>
      </c>
      <c r="Q3739" s="53"/>
      <c r="R3739" s="53"/>
      <c r="S3739" s="54">
        <v>8.81</v>
      </c>
      <c r="T3739" s="54"/>
      <c r="V3739" s="5">
        <v>0</v>
      </c>
      <c r="W3739" s="4" t="s">
        <v>744</v>
      </c>
      <c r="X3739" s="55" t="s">
        <v>745</v>
      </c>
      <c r="Y3739" s="55"/>
      <c r="Z3739" s="55"/>
      <c r="AA3739" s="55"/>
      <c r="AB3739" s="56">
        <v>0</v>
      </c>
      <c r="AC3739" s="56"/>
    </row>
    <row r="3740" spans="1:29" ht="11.1" customHeight="1" x14ac:dyDescent="0.15">
      <c r="A3740" s="6" t="s">
        <v>743</v>
      </c>
      <c r="C3740" s="40" t="s">
        <v>774</v>
      </c>
      <c r="D3740" s="40"/>
      <c r="E3740" s="40"/>
      <c r="F3740" s="40"/>
      <c r="G3740" s="51">
        <v>3644283</v>
      </c>
      <c r="H3740" s="51"/>
      <c r="I3740" s="52" t="s">
        <v>731</v>
      </c>
      <c r="J3740" s="52"/>
      <c r="K3740" s="52"/>
      <c r="L3740" s="52"/>
      <c r="M3740" s="53" t="s">
        <v>776</v>
      </c>
      <c r="N3740" s="53"/>
      <c r="O3740" s="53"/>
      <c r="P3740" s="53" t="s">
        <v>777</v>
      </c>
      <c r="Q3740" s="53"/>
      <c r="R3740" s="53"/>
      <c r="S3740" s="54">
        <v>5.13</v>
      </c>
      <c r="T3740" s="54"/>
      <c r="V3740" s="5">
        <v>0</v>
      </c>
      <c r="W3740" s="4" t="s">
        <v>744</v>
      </c>
      <c r="X3740" s="55" t="s">
        <v>745</v>
      </c>
      <c r="Y3740" s="55"/>
      <c r="Z3740" s="55"/>
      <c r="AA3740" s="55"/>
      <c r="AB3740" s="56">
        <v>0</v>
      </c>
      <c r="AC3740" s="56"/>
    </row>
    <row r="3741" spans="1:29" ht="11.1" customHeight="1" x14ac:dyDescent="0.15">
      <c r="A3741" s="6" t="s">
        <v>743</v>
      </c>
      <c r="C3741" s="40" t="s">
        <v>774</v>
      </c>
      <c r="D3741" s="40"/>
      <c r="E3741" s="40"/>
      <c r="F3741" s="40"/>
      <c r="G3741" s="51">
        <v>3644504</v>
      </c>
      <c r="H3741" s="51"/>
      <c r="I3741" s="52" t="s">
        <v>731</v>
      </c>
      <c r="J3741" s="52"/>
      <c r="K3741" s="52"/>
      <c r="L3741" s="52"/>
      <c r="M3741" s="53" t="s">
        <v>776</v>
      </c>
      <c r="N3741" s="53"/>
      <c r="O3741" s="53"/>
      <c r="P3741" s="53" t="s">
        <v>778</v>
      </c>
      <c r="Q3741" s="53"/>
      <c r="R3741" s="53"/>
      <c r="S3741" s="54">
        <v>9.8699999999999992</v>
      </c>
      <c r="T3741" s="54"/>
      <c r="V3741" s="5">
        <v>0</v>
      </c>
      <c r="W3741" s="4" t="s">
        <v>744</v>
      </c>
      <c r="X3741" s="55" t="s">
        <v>745</v>
      </c>
      <c r="Y3741" s="55"/>
      <c r="Z3741" s="55"/>
      <c r="AA3741" s="55"/>
      <c r="AB3741" s="56">
        <v>0</v>
      </c>
      <c r="AC3741" s="56"/>
    </row>
    <row r="3742" spans="1:29" ht="11.1" customHeight="1" x14ac:dyDescent="0.15">
      <c r="A3742" s="6" t="s">
        <v>743</v>
      </c>
      <c r="C3742" s="40" t="s">
        <v>774</v>
      </c>
      <c r="D3742" s="40"/>
      <c r="E3742" s="40"/>
      <c r="F3742" s="40"/>
      <c r="G3742" s="51">
        <v>3647793</v>
      </c>
      <c r="H3742" s="51"/>
      <c r="I3742" s="52" t="s">
        <v>732</v>
      </c>
      <c r="J3742" s="52"/>
      <c r="K3742" s="52"/>
      <c r="L3742" s="52"/>
      <c r="M3742" s="53" t="s">
        <v>776</v>
      </c>
      <c r="N3742" s="53"/>
      <c r="O3742" s="53"/>
      <c r="P3742" s="53" t="s">
        <v>777</v>
      </c>
      <c r="Q3742" s="53"/>
      <c r="R3742" s="53"/>
      <c r="S3742" s="54">
        <v>5.51</v>
      </c>
      <c r="T3742" s="54"/>
      <c r="V3742" s="5">
        <v>0</v>
      </c>
      <c r="W3742" s="4" t="s">
        <v>744</v>
      </c>
      <c r="X3742" s="55" t="s">
        <v>745</v>
      </c>
      <c r="Y3742" s="55"/>
      <c r="Z3742" s="55"/>
      <c r="AA3742" s="55"/>
      <c r="AB3742" s="56">
        <v>0</v>
      </c>
      <c r="AC3742" s="56"/>
    </row>
    <row r="3743" spans="1:29" ht="11.1" customHeight="1" x14ac:dyDescent="0.15">
      <c r="A3743" s="6" t="s">
        <v>743</v>
      </c>
      <c r="C3743" s="40" t="s">
        <v>774</v>
      </c>
      <c r="D3743" s="40"/>
      <c r="E3743" s="40"/>
      <c r="F3743" s="40"/>
      <c r="G3743" s="51">
        <v>3647843</v>
      </c>
      <c r="H3743" s="51"/>
      <c r="I3743" s="52" t="s">
        <v>732</v>
      </c>
      <c r="J3743" s="52"/>
      <c r="K3743" s="52"/>
      <c r="L3743" s="52"/>
      <c r="M3743" s="53" t="s">
        <v>776</v>
      </c>
      <c r="N3743" s="53"/>
      <c r="O3743" s="53"/>
      <c r="P3743" s="53" t="s">
        <v>778</v>
      </c>
      <c r="Q3743" s="53"/>
      <c r="R3743" s="53"/>
      <c r="S3743" s="54">
        <v>7.32</v>
      </c>
      <c r="T3743" s="54"/>
      <c r="V3743" s="5">
        <v>0</v>
      </c>
      <c r="W3743" s="4" t="s">
        <v>744</v>
      </c>
      <c r="X3743" s="55" t="s">
        <v>745</v>
      </c>
      <c r="Y3743" s="55"/>
      <c r="Z3743" s="55"/>
      <c r="AA3743" s="55"/>
      <c r="AB3743" s="56">
        <v>0</v>
      </c>
      <c r="AC3743" s="56"/>
    </row>
    <row r="3744" spans="1:29" ht="11.1" customHeight="1" x14ac:dyDescent="0.15">
      <c r="A3744" s="6" t="s">
        <v>743</v>
      </c>
      <c r="C3744" s="40" t="s">
        <v>774</v>
      </c>
      <c r="D3744" s="40"/>
      <c r="E3744" s="40"/>
      <c r="F3744" s="40"/>
      <c r="G3744" s="51">
        <v>3651179</v>
      </c>
      <c r="H3744" s="51"/>
      <c r="I3744" s="52" t="s">
        <v>733</v>
      </c>
      <c r="J3744" s="52"/>
      <c r="K3744" s="52"/>
      <c r="L3744" s="52"/>
      <c r="M3744" s="53" t="s">
        <v>776</v>
      </c>
      <c r="N3744" s="53"/>
      <c r="O3744" s="53"/>
      <c r="P3744" s="53" t="s">
        <v>783</v>
      </c>
      <c r="Q3744" s="53"/>
      <c r="R3744" s="53"/>
      <c r="S3744" s="54">
        <v>5.34</v>
      </c>
      <c r="T3744" s="54"/>
      <c r="V3744" s="5">
        <v>0</v>
      </c>
      <c r="W3744" s="4" t="s">
        <v>744</v>
      </c>
      <c r="X3744" s="55" t="s">
        <v>745</v>
      </c>
      <c r="Y3744" s="55"/>
      <c r="Z3744" s="55"/>
      <c r="AA3744" s="55"/>
      <c r="AB3744" s="56">
        <v>0</v>
      </c>
      <c r="AC3744" s="56"/>
    </row>
    <row r="3745" spans="1:29" ht="11.1" customHeight="1" x14ac:dyDescent="0.15">
      <c r="A3745" s="6" t="s">
        <v>743</v>
      </c>
      <c r="C3745" s="40" t="s">
        <v>774</v>
      </c>
      <c r="D3745" s="40"/>
      <c r="E3745" s="40"/>
      <c r="F3745" s="40"/>
      <c r="G3745" s="51">
        <v>3651290</v>
      </c>
      <c r="H3745" s="51"/>
      <c r="I3745" s="52" t="s">
        <v>733</v>
      </c>
      <c r="J3745" s="52"/>
      <c r="K3745" s="52"/>
      <c r="L3745" s="52"/>
      <c r="M3745" s="53" t="s">
        <v>776</v>
      </c>
      <c r="N3745" s="53"/>
      <c r="O3745" s="53"/>
      <c r="P3745" s="53" t="s">
        <v>777</v>
      </c>
      <c r="Q3745" s="53"/>
      <c r="R3745" s="53"/>
      <c r="S3745" s="54">
        <v>5.28</v>
      </c>
      <c r="T3745" s="54"/>
      <c r="V3745" s="5">
        <v>0</v>
      </c>
      <c r="W3745" s="4" t="s">
        <v>744</v>
      </c>
      <c r="X3745" s="55" t="s">
        <v>745</v>
      </c>
      <c r="Y3745" s="55"/>
      <c r="Z3745" s="55"/>
      <c r="AA3745" s="55"/>
      <c r="AB3745" s="56">
        <v>0</v>
      </c>
      <c r="AC3745" s="56"/>
    </row>
    <row r="3746" spans="1:29" ht="11.1" customHeight="1" x14ac:dyDescent="0.15">
      <c r="A3746" s="6" t="s">
        <v>743</v>
      </c>
      <c r="C3746" s="40" t="s">
        <v>774</v>
      </c>
      <c r="D3746" s="40"/>
      <c r="E3746" s="40"/>
      <c r="F3746" s="40"/>
      <c r="G3746" s="51">
        <v>3651528</v>
      </c>
      <c r="H3746" s="51"/>
      <c r="I3746" s="52" t="s">
        <v>733</v>
      </c>
      <c r="J3746" s="52"/>
      <c r="K3746" s="52"/>
      <c r="L3746" s="52"/>
      <c r="M3746" s="53" t="s">
        <v>776</v>
      </c>
      <c r="N3746" s="53"/>
      <c r="O3746" s="53"/>
      <c r="P3746" s="53" t="s">
        <v>778</v>
      </c>
      <c r="Q3746" s="53"/>
      <c r="R3746" s="53"/>
      <c r="S3746" s="54">
        <v>8.85</v>
      </c>
      <c r="T3746" s="54"/>
      <c r="V3746" s="5">
        <v>0</v>
      </c>
      <c r="W3746" s="4" t="s">
        <v>744</v>
      </c>
      <c r="X3746" s="55" t="s">
        <v>745</v>
      </c>
      <c r="Y3746" s="55"/>
      <c r="Z3746" s="55"/>
      <c r="AA3746" s="55"/>
      <c r="AB3746" s="56">
        <v>0</v>
      </c>
      <c r="AC3746" s="56"/>
    </row>
    <row r="3747" spans="1:29" ht="11.1" customHeight="1" x14ac:dyDescent="0.15">
      <c r="A3747" s="6" t="s">
        <v>743</v>
      </c>
      <c r="C3747" s="40" t="s">
        <v>774</v>
      </c>
      <c r="D3747" s="40"/>
      <c r="E3747" s="40"/>
      <c r="F3747" s="40"/>
      <c r="G3747" s="51">
        <v>3654353</v>
      </c>
      <c r="H3747" s="51"/>
      <c r="I3747" s="52" t="s">
        <v>734</v>
      </c>
      <c r="J3747" s="52"/>
      <c r="K3747" s="52"/>
      <c r="L3747" s="52"/>
      <c r="M3747" s="53" t="s">
        <v>776</v>
      </c>
      <c r="N3747" s="53"/>
      <c r="O3747" s="53"/>
      <c r="P3747" s="53" t="s">
        <v>777</v>
      </c>
      <c r="Q3747" s="53"/>
      <c r="R3747" s="53"/>
      <c r="S3747" s="54">
        <v>5.34</v>
      </c>
      <c r="T3747" s="54"/>
      <c r="V3747" s="5">
        <v>0</v>
      </c>
      <c r="W3747" s="4" t="s">
        <v>744</v>
      </c>
      <c r="X3747" s="55" t="s">
        <v>745</v>
      </c>
      <c r="Y3747" s="55"/>
      <c r="Z3747" s="55"/>
      <c r="AA3747" s="55"/>
      <c r="AB3747" s="56">
        <v>0</v>
      </c>
      <c r="AC3747" s="56"/>
    </row>
    <row r="3748" spans="1:29" ht="11.1" customHeight="1" x14ac:dyDescent="0.15">
      <c r="A3748" s="6" t="s">
        <v>743</v>
      </c>
      <c r="C3748" s="40" t="s">
        <v>774</v>
      </c>
      <c r="D3748" s="40"/>
      <c r="E3748" s="40"/>
      <c r="F3748" s="40"/>
      <c r="G3748" s="51">
        <v>3654466</v>
      </c>
      <c r="H3748" s="51"/>
      <c r="I3748" s="52" t="s">
        <v>734</v>
      </c>
      <c r="J3748" s="52"/>
      <c r="K3748" s="52"/>
      <c r="L3748" s="52"/>
      <c r="M3748" s="53" t="s">
        <v>776</v>
      </c>
      <c r="N3748" s="53"/>
      <c r="O3748" s="53"/>
      <c r="P3748" s="53" t="s">
        <v>778</v>
      </c>
      <c r="Q3748" s="53"/>
      <c r="R3748" s="53"/>
      <c r="S3748" s="54">
        <v>9.27</v>
      </c>
      <c r="T3748" s="54"/>
      <c r="V3748" s="5">
        <v>0</v>
      </c>
      <c r="W3748" s="4" t="s">
        <v>744</v>
      </c>
      <c r="X3748" s="55" t="s">
        <v>745</v>
      </c>
      <c r="Y3748" s="55"/>
      <c r="Z3748" s="55"/>
      <c r="AA3748" s="55"/>
      <c r="AB3748" s="56">
        <v>0</v>
      </c>
      <c r="AC3748" s="56"/>
    </row>
    <row r="3749" spans="1:29" ht="11.1" customHeight="1" x14ac:dyDescent="0.15">
      <c r="A3749" s="6" t="s">
        <v>743</v>
      </c>
      <c r="C3749" s="40" t="s">
        <v>774</v>
      </c>
      <c r="D3749" s="40"/>
      <c r="E3749" s="40"/>
      <c r="F3749" s="40"/>
      <c r="G3749" s="51">
        <v>3657572</v>
      </c>
      <c r="H3749" s="51"/>
      <c r="I3749" s="52" t="s">
        <v>736</v>
      </c>
      <c r="J3749" s="52"/>
      <c r="K3749" s="52"/>
      <c r="L3749" s="52"/>
      <c r="M3749" s="53" t="s">
        <v>776</v>
      </c>
      <c r="N3749" s="53"/>
      <c r="O3749" s="53"/>
      <c r="P3749" s="53" t="s">
        <v>777</v>
      </c>
      <c r="Q3749" s="53"/>
      <c r="R3749" s="53"/>
      <c r="S3749" s="54">
        <v>5.22</v>
      </c>
      <c r="T3749" s="54"/>
      <c r="V3749" s="5">
        <v>0</v>
      </c>
      <c r="W3749" s="4" t="s">
        <v>744</v>
      </c>
      <c r="X3749" s="55" t="s">
        <v>745</v>
      </c>
      <c r="Y3749" s="55"/>
      <c r="Z3749" s="55"/>
      <c r="AA3749" s="55"/>
      <c r="AB3749" s="56">
        <v>0</v>
      </c>
      <c r="AC3749" s="56"/>
    </row>
    <row r="3750" spans="1:29" ht="11.1" customHeight="1" x14ac:dyDescent="0.15">
      <c r="A3750" s="6" t="s">
        <v>743</v>
      </c>
      <c r="C3750" s="40" t="s">
        <v>774</v>
      </c>
      <c r="D3750" s="40"/>
      <c r="E3750" s="40"/>
      <c r="F3750" s="40"/>
      <c r="G3750" s="51">
        <v>3657574</v>
      </c>
      <c r="H3750" s="51"/>
      <c r="I3750" s="52" t="s">
        <v>736</v>
      </c>
      <c r="J3750" s="52"/>
      <c r="K3750" s="52"/>
      <c r="L3750" s="52"/>
      <c r="M3750" s="53" t="s">
        <v>776</v>
      </c>
      <c r="N3750" s="53"/>
      <c r="O3750" s="53"/>
      <c r="P3750" s="53" t="s">
        <v>778</v>
      </c>
      <c r="Q3750" s="53"/>
      <c r="R3750" s="53"/>
      <c r="S3750" s="54">
        <v>5.3</v>
      </c>
      <c r="T3750" s="54"/>
      <c r="V3750" s="5">
        <v>0</v>
      </c>
      <c r="W3750" s="4" t="s">
        <v>744</v>
      </c>
      <c r="X3750" s="55" t="s">
        <v>745</v>
      </c>
      <c r="Y3750" s="55"/>
      <c r="Z3750" s="55"/>
      <c r="AA3750" s="55"/>
      <c r="AB3750" s="56">
        <v>0</v>
      </c>
      <c r="AC3750" s="56"/>
    </row>
    <row r="3751" spans="1:29" ht="11.1" customHeight="1" x14ac:dyDescent="0.15">
      <c r="A3751" s="6" t="s">
        <v>743</v>
      </c>
      <c r="C3751" s="40" t="s">
        <v>774</v>
      </c>
      <c r="D3751" s="40"/>
      <c r="E3751" s="40"/>
      <c r="F3751" s="40"/>
      <c r="G3751" s="51">
        <v>3661175</v>
      </c>
      <c r="H3751" s="51"/>
      <c r="I3751" s="52" t="s">
        <v>737</v>
      </c>
      <c r="J3751" s="52"/>
      <c r="K3751" s="52"/>
      <c r="L3751" s="52"/>
      <c r="M3751" s="53" t="s">
        <v>776</v>
      </c>
      <c r="N3751" s="53"/>
      <c r="O3751" s="53"/>
      <c r="P3751" s="53" t="s">
        <v>777</v>
      </c>
      <c r="Q3751" s="53"/>
      <c r="R3751" s="53"/>
      <c r="S3751" s="54">
        <v>6.33</v>
      </c>
      <c r="T3751" s="54"/>
      <c r="V3751" s="5">
        <v>0</v>
      </c>
      <c r="W3751" s="4" t="s">
        <v>744</v>
      </c>
      <c r="X3751" s="55" t="s">
        <v>745</v>
      </c>
      <c r="Y3751" s="55"/>
      <c r="Z3751" s="55"/>
      <c r="AA3751" s="55"/>
      <c r="AB3751" s="56">
        <v>0</v>
      </c>
      <c r="AC3751" s="56"/>
    </row>
    <row r="3752" spans="1:29" ht="11.1" customHeight="1" x14ac:dyDescent="0.15">
      <c r="A3752" s="6" t="s">
        <v>743</v>
      </c>
      <c r="C3752" s="40" t="s">
        <v>774</v>
      </c>
      <c r="D3752" s="40"/>
      <c r="E3752" s="40"/>
      <c r="F3752" s="40"/>
      <c r="G3752" s="51">
        <v>3661506</v>
      </c>
      <c r="H3752" s="51"/>
      <c r="I3752" s="52" t="s">
        <v>737</v>
      </c>
      <c r="J3752" s="52"/>
      <c r="K3752" s="52"/>
      <c r="L3752" s="52"/>
      <c r="M3752" s="53" t="s">
        <v>776</v>
      </c>
      <c r="N3752" s="53"/>
      <c r="O3752" s="53"/>
      <c r="P3752" s="53" t="s">
        <v>778</v>
      </c>
      <c r="Q3752" s="53"/>
      <c r="R3752" s="53"/>
      <c r="S3752" s="54">
        <v>11.37</v>
      </c>
      <c r="T3752" s="54"/>
      <c r="V3752" s="5">
        <v>0</v>
      </c>
      <c r="W3752" s="4" t="s">
        <v>744</v>
      </c>
      <c r="X3752" s="55" t="s">
        <v>745</v>
      </c>
      <c r="Y3752" s="55"/>
      <c r="Z3752" s="55"/>
      <c r="AA3752" s="55"/>
      <c r="AB3752" s="56">
        <v>0</v>
      </c>
      <c r="AC3752" s="56"/>
    </row>
    <row r="3753" spans="1:29" ht="11.1" customHeight="1" x14ac:dyDescent="0.15">
      <c r="A3753" s="6" t="s">
        <v>743</v>
      </c>
      <c r="C3753" s="40" t="s">
        <v>774</v>
      </c>
      <c r="D3753" s="40"/>
      <c r="E3753" s="40"/>
      <c r="F3753" s="40"/>
      <c r="G3753" s="51">
        <v>3664598</v>
      </c>
      <c r="H3753" s="51"/>
      <c r="I3753" s="52" t="s">
        <v>738</v>
      </c>
      <c r="J3753" s="52"/>
      <c r="K3753" s="52"/>
      <c r="L3753" s="52"/>
      <c r="M3753" s="53" t="s">
        <v>776</v>
      </c>
      <c r="N3753" s="53"/>
      <c r="O3753" s="53"/>
      <c r="P3753" s="53" t="s">
        <v>777</v>
      </c>
      <c r="Q3753" s="53"/>
      <c r="R3753" s="53"/>
      <c r="S3753" s="54">
        <v>5.74</v>
      </c>
      <c r="T3753" s="54"/>
      <c r="V3753" s="5">
        <v>0</v>
      </c>
      <c r="W3753" s="4" t="s">
        <v>744</v>
      </c>
      <c r="X3753" s="55" t="s">
        <v>745</v>
      </c>
      <c r="Y3753" s="55"/>
      <c r="Z3753" s="55"/>
      <c r="AA3753" s="55"/>
      <c r="AB3753" s="56">
        <v>0</v>
      </c>
      <c r="AC3753" s="56"/>
    </row>
    <row r="3754" spans="1:29" ht="11.1" customHeight="1" x14ac:dyDescent="0.15">
      <c r="A3754" s="6" t="s">
        <v>743</v>
      </c>
      <c r="C3754" s="40" t="s">
        <v>774</v>
      </c>
      <c r="D3754" s="40"/>
      <c r="E3754" s="40"/>
      <c r="F3754" s="40"/>
      <c r="G3754" s="51">
        <v>3664790</v>
      </c>
      <c r="H3754" s="51"/>
      <c r="I3754" s="52" t="s">
        <v>738</v>
      </c>
      <c r="J3754" s="52"/>
      <c r="K3754" s="52"/>
      <c r="L3754" s="52"/>
      <c r="M3754" s="53" t="s">
        <v>776</v>
      </c>
      <c r="N3754" s="53"/>
      <c r="O3754" s="53"/>
      <c r="P3754" s="53" t="s">
        <v>778</v>
      </c>
      <c r="Q3754" s="53"/>
      <c r="R3754" s="53"/>
      <c r="S3754" s="54">
        <v>9.77</v>
      </c>
      <c r="T3754" s="54"/>
      <c r="V3754" s="5">
        <v>0</v>
      </c>
      <c r="W3754" s="4" t="s">
        <v>744</v>
      </c>
      <c r="X3754" s="55" t="s">
        <v>745</v>
      </c>
      <c r="Y3754" s="55"/>
      <c r="Z3754" s="55"/>
      <c r="AA3754" s="55"/>
      <c r="AB3754" s="56">
        <v>0</v>
      </c>
      <c r="AC3754" s="56"/>
    </row>
    <row r="3755" spans="1:29" ht="11.1" customHeight="1" x14ac:dyDescent="0.15">
      <c r="A3755" s="6" t="s">
        <v>743</v>
      </c>
      <c r="C3755" s="40" t="s">
        <v>774</v>
      </c>
      <c r="D3755" s="40"/>
      <c r="E3755" s="40"/>
      <c r="F3755" s="40"/>
      <c r="G3755" s="51">
        <v>3668089</v>
      </c>
      <c r="H3755" s="51"/>
      <c r="I3755" s="52" t="s">
        <v>768</v>
      </c>
      <c r="J3755" s="52"/>
      <c r="K3755" s="52"/>
      <c r="L3755" s="52"/>
      <c r="M3755" s="53" t="s">
        <v>776</v>
      </c>
      <c r="N3755" s="53"/>
      <c r="O3755" s="53"/>
      <c r="P3755" s="53" t="s">
        <v>778</v>
      </c>
      <c r="Q3755" s="53"/>
      <c r="R3755" s="53"/>
      <c r="S3755" s="54">
        <v>6.32</v>
      </c>
      <c r="T3755" s="54"/>
      <c r="V3755" s="5">
        <v>0</v>
      </c>
      <c r="W3755" s="4" t="s">
        <v>744</v>
      </c>
      <c r="X3755" s="55" t="s">
        <v>745</v>
      </c>
      <c r="Y3755" s="55"/>
      <c r="Z3755" s="55"/>
      <c r="AA3755" s="55"/>
      <c r="AB3755" s="56">
        <v>0</v>
      </c>
      <c r="AC3755" s="56"/>
    </row>
    <row r="3756" spans="1:29" ht="11.1" customHeight="1" x14ac:dyDescent="0.15">
      <c r="A3756" s="6" t="s">
        <v>743</v>
      </c>
      <c r="C3756" s="40" t="s">
        <v>774</v>
      </c>
      <c r="D3756" s="40"/>
      <c r="E3756" s="40"/>
      <c r="F3756" s="40"/>
      <c r="G3756" s="51">
        <v>3668100</v>
      </c>
      <c r="H3756" s="51"/>
      <c r="I3756" s="52" t="s">
        <v>768</v>
      </c>
      <c r="J3756" s="52"/>
      <c r="K3756" s="52"/>
      <c r="L3756" s="52"/>
      <c r="M3756" s="53" t="s">
        <v>776</v>
      </c>
      <c r="N3756" s="53"/>
      <c r="O3756" s="53"/>
      <c r="P3756" s="53" t="s">
        <v>777</v>
      </c>
      <c r="Q3756" s="53"/>
      <c r="R3756" s="53"/>
      <c r="S3756" s="54">
        <v>6.24</v>
      </c>
      <c r="T3756" s="54"/>
      <c r="V3756" s="5">
        <v>0</v>
      </c>
      <c r="W3756" s="4" t="s">
        <v>744</v>
      </c>
      <c r="X3756" s="55" t="s">
        <v>745</v>
      </c>
      <c r="Y3756" s="55"/>
      <c r="Z3756" s="55"/>
      <c r="AA3756" s="55"/>
      <c r="AB3756" s="56">
        <v>0</v>
      </c>
      <c r="AC3756" s="56"/>
    </row>
    <row r="3757" spans="1:29" ht="11.1" customHeight="1" x14ac:dyDescent="0.15">
      <c r="A3757" s="6" t="s">
        <v>743</v>
      </c>
      <c r="C3757" s="40" t="s">
        <v>774</v>
      </c>
      <c r="D3757" s="40"/>
      <c r="E3757" s="40"/>
      <c r="F3757" s="40"/>
      <c r="G3757" s="51">
        <v>3670897</v>
      </c>
      <c r="H3757" s="51"/>
      <c r="I3757" s="52" t="s">
        <v>769</v>
      </c>
      <c r="J3757" s="52"/>
      <c r="K3757" s="52"/>
      <c r="L3757" s="52"/>
      <c r="M3757" s="53" t="s">
        <v>776</v>
      </c>
      <c r="N3757" s="53"/>
      <c r="O3757" s="53"/>
      <c r="P3757" s="53" t="s">
        <v>777</v>
      </c>
      <c r="Q3757" s="53"/>
      <c r="R3757" s="53"/>
      <c r="S3757" s="54">
        <v>5.97</v>
      </c>
      <c r="T3757" s="54"/>
      <c r="V3757" s="5">
        <v>0</v>
      </c>
      <c r="W3757" s="4" t="s">
        <v>744</v>
      </c>
      <c r="X3757" s="55" t="s">
        <v>745</v>
      </c>
      <c r="Y3757" s="55"/>
      <c r="Z3757" s="55"/>
      <c r="AA3757" s="55"/>
      <c r="AB3757" s="56">
        <v>0</v>
      </c>
      <c r="AC3757" s="56"/>
    </row>
    <row r="3758" spans="1:29" ht="11.1" customHeight="1" x14ac:dyDescent="0.15">
      <c r="A3758" s="6" t="s">
        <v>743</v>
      </c>
      <c r="C3758" s="40" t="s">
        <v>774</v>
      </c>
      <c r="D3758" s="40"/>
      <c r="E3758" s="40"/>
      <c r="F3758" s="40"/>
      <c r="G3758" s="51">
        <v>3671011</v>
      </c>
      <c r="H3758" s="51"/>
      <c r="I3758" s="52" t="s">
        <v>769</v>
      </c>
      <c r="J3758" s="52"/>
      <c r="K3758" s="52"/>
      <c r="L3758" s="52"/>
      <c r="M3758" s="53" t="s">
        <v>776</v>
      </c>
      <c r="N3758" s="53"/>
      <c r="O3758" s="53"/>
      <c r="P3758" s="53" t="s">
        <v>784</v>
      </c>
      <c r="Q3758" s="53"/>
      <c r="R3758" s="53"/>
      <c r="S3758" s="54">
        <v>6.33</v>
      </c>
      <c r="T3758" s="54"/>
      <c r="V3758" s="5">
        <v>0</v>
      </c>
      <c r="W3758" s="4" t="s">
        <v>744</v>
      </c>
      <c r="X3758" s="55" t="s">
        <v>745</v>
      </c>
      <c r="Y3758" s="55"/>
      <c r="Z3758" s="55"/>
      <c r="AA3758" s="55"/>
      <c r="AB3758" s="56">
        <v>0</v>
      </c>
      <c r="AC3758" s="56"/>
    </row>
    <row r="3759" spans="1:29" ht="11.1" customHeight="1" x14ac:dyDescent="0.15">
      <c r="A3759" s="6" t="s">
        <v>743</v>
      </c>
      <c r="C3759" s="40" t="s">
        <v>774</v>
      </c>
      <c r="D3759" s="40"/>
      <c r="E3759" s="40"/>
      <c r="F3759" s="40"/>
      <c r="G3759" s="51">
        <v>3671232</v>
      </c>
      <c r="H3759" s="51"/>
      <c r="I3759" s="52" t="s">
        <v>769</v>
      </c>
      <c r="J3759" s="52"/>
      <c r="K3759" s="52"/>
      <c r="L3759" s="52"/>
      <c r="M3759" s="53" t="s">
        <v>776</v>
      </c>
      <c r="N3759" s="53"/>
      <c r="O3759" s="53"/>
      <c r="P3759" s="53" t="s">
        <v>784</v>
      </c>
      <c r="Q3759" s="53"/>
      <c r="R3759" s="53"/>
      <c r="S3759" s="54">
        <v>2.79</v>
      </c>
      <c r="T3759" s="54"/>
      <c r="V3759" s="5">
        <v>0</v>
      </c>
      <c r="W3759" s="4" t="s">
        <v>744</v>
      </c>
      <c r="X3759" s="55" t="s">
        <v>745</v>
      </c>
      <c r="Y3759" s="55"/>
      <c r="Z3759" s="55"/>
      <c r="AA3759" s="55"/>
      <c r="AB3759" s="56">
        <v>0</v>
      </c>
      <c r="AC3759" s="56"/>
    </row>
    <row r="3760" spans="1:29" ht="11.1" customHeight="1" x14ac:dyDescent="0.15">
      <c r="A3760" s="6" t="s">
        <v>743</v>
      </c>
      <c r="C3760" s="40" t="s">
        <v>774</v>
      </c>
      <c r="D3760" s="40"/>
      <c r="E3760" s="40"/>
      <c r="F3760" s="40"/>
      <c r="G3760" s="51">
        <v>3674509</v>
      </c>
      <c r="H3760" s="51"/>
      <c r="I3760" s="52" t="s">
        <v>739</v>
      </c>
      <c r="J3760" s="52"/>
      <c r="K3760" s="52"/>
      <c r="L3760" s="52"/>
      <c r="M3760" s="53" t="s">
        <v>776</v>
      </c>
      <c r="N3760" s="53"/>
      <c r="O3760" s="53"/>
      <c r="P3760" s="53" t="s">
        <v>777</v>
      </c>
      <c r="Q3760" s="53"/>
      <c r="R3760" s="53"/>
      <c r="S3760" s="54">
        <v>6.86</v>
      </c>
      <c r="T3760" s="54"/>
      <c r="V3760" s="5">
        <v>0</v>
      </c>
      <c r="W3760" s="4" t="s">
        <v>744</v>
      </c>
      <c r="X3760" s="55" t="s">
        <v>745</v>
      </c>
      <c r="Y3760" s="55"/>
      <c r="Z3760" s="55"/>
      <c r="AA3760" s="55"/>
      <c r="AB3760" s="56">
        <v>0</v>
      </c>
      <c r="AC3760" s="56"/>
    </row>
    <row r="3761" spans="1:31" ht="11.1" customHeight="1" x14ac:dyDescent="0.15">
      <c r="A3761" s="6" t="s">
        <v>743</v>
      </c>
      <c r="C3761" s="40" t="s">
        <v>774</v>
      </c>
      <c r="D3761" s="40"/>
      <c r="E3761" s="40"/>
      <c r="F3761" s="40"/>
      <c r="G3761" s="51">
        <v>3674728</v>
      </c>
      <c r="H3761" s="51"/>
      <c r="I3761" s="52" t="s">
        <v>739</v>
      </c>
      <c r="J3761" s="52"/>
      <c r="K3761" s="52"/>
      <c r="L3761" s="52"/>
      <c r="M3761" s="53" t="s">
        <v>776</v>
      </c>
      <c r="N3761" s="53"/>
      <c r="O3761" s="53"/>
      <c r="P3761" s="53" t="s">
        <v>778</v>
      </c>
      <c r="Q3761" s="53"/>
      <c r="R3761" s="53"/>
      <c r="S3761" s="54">
        <v>12.38</v>
      </c>
      <c r="T3761" s="54"/>
      <c r="V3761" s="5">
        <v>0</v>
      </c>
      <c r="W3761" s="4" t="s">
        <v>744</v>
      </c>
      <c r="X3761" s="55" t="s">
        <v>745</v>
      </c>
      <c r="Y3761" s="55"/>
      <c r="Z3761" s="55"/>
      <c r="AA3761" s="55"/>
      <c r="AB3761" s="56">
        <v>0</v>
      </c>
      <c r="AC3761" s="56"/>
    </row>
    <row r="3762" spans="1:31" ht="11.1" customHeight="1" x14ac:dyDescent="0.15">
      <c r="A3762" s="6" t="s">
        <v>743</v>
      </c>
      <c r="C3762" s="40" t="s">
        <v>774</v>
      </c>
      <c r="D3762" s="40"/>
      <c r="E3762" s="40"/>
      <c r="F3762" s="40"/>
      <c r="G3762" s="51">
        <v>3677584</v>
      </c>
      <c r="H3762" s="51"/>
      <c r="I3762" s="52" t="s">
        <v>740</v>
      </c>
      <c r="J3762" s="52"/>
      <c r="K3762" s="52"/>
      <c r="L3762" s="52"/>
      <c r="M3762" s="53" t="s">
        <v>776</v>
      </c>
      <c r="N3762" s="53"/>
      <c r="O3762" s="53"/>
      <c r="P3762" s="53" t="s">
        <v>777</v>
      </c>
      <c r="Q3762" s="53"/>
      <c r="R3762" s="53"/>
      <c r="S3762" s="54">
        <v>7.51</v>
      </c>
      <c r="T3762" s="54"/>
      <c r="V3762" s="5">
        <v>0</v>
      </c>
      <c r="W3762" s="4" t="s">
        <v>744</v>
      </c>
      <c r="X3762" s="55" t="s">
        <v>745</v>
      </c>
      <c r="Y3762" s="55"/>
      <c r="Z3762" s="55"/>
      <c r="AA3762" s="55"/>
      <c r="AB3762" s="56">
        <v>0</v>
      </c>
      <c r="AC3762" s="56"/>
    </row>
    <row r="3763" spans="1:31" ht="11.1" customHeight="1" x14ac:dyDescent="0.15">
      <c r="A3763" s="6" t="s">
        <v>743</v>
      </c>
      <c r="C3763" s="40" t="s">
        <v>774</v>
      </c>
      <c r="D3763" s="40"/>
      <c r="E3763" s="40"/>
      <c r="F3763" s="40"/>
      <c r="G3763" s="51">
        <v>3677595</v>
      </c>
      <c r="H3763" s="51"/>
      <c r="I3763" s="52" t="s">
        <v>740</v>
      </c>
      <c r="J3763" s="52"/>
      <c r="K3763" s="52"/>
      <c r="L3763" s="52"/>
      <c r="M3763" s="53" t="s">
        <v>776</v>
      </c>
      <c r="N3763" s="53"/>
      <c r="O3763" s="53"/>
      <c r="P3763" s="53" t="s">
        <v>778</v>
      </c>
      <c r="Q3763" s="53"/>
      <c r="R3763" s="53"/>
      <c r="S3763" s="54">
        <v>7.59</v>
      </c>
      <c r="T3763" s="54"/>
      <c r="V3763" s="5">
        <v>0</v>
      </c>
      <c r="W3763" s="4" t="s">
        <v>744</v>
      </c>
      <c r="X3763" s="55" t="s">
        <v>745</v>
      </c>
      <c r="Y3763" s="55"/>
      <c r="Z3763" s="55"/>
      <c r="AA3763" s="55"/>
      <c r="AB3763" s="56">
        <v>0</v>
      </c>
      <c r="AC3763" s="56"/>
    </row>
    <row r="3764" spans="1:31" ht="11.1" customHeight="1" x14ac:dyDescent="0.15">
      <c r="A3764" s="6" t="s">
        <v>743</v>
      </c>
      <c r="C3764" s="40" t="s">
        <v>774</v>
      </c>
      <c r="D3764" s="40"/>
      <c r="E3764" s="40"/>
      <c r="F3764" s="40"/>
      <c r="G3764" s="51">
        <v>3677831</v>
      </c>
      <c r="H3764" s="51"/>
      <c r="I3764" s="52" t="s">
        <v>740</v>
      </c>
      <c r="J3764" s="52"/>
      <c r="K3764" s="52"/>
      <c r="L3764" s="52"/>
      <c r="M3764" s="53" t="s">
        <v>776</v>
      </c>
      <c r="N3764" s="53"/>
      <c r="O3764" s="53"/>
      <c r="P3764" s="53" t="s">
        <v>778</v>
      </c>
      <c r="Q3764" s="53"/>
      <c r="R3764" s="53"/>
      <c r="S3764" s="54">
        <v>4.99</v>
      </c>
      <c r="T3764" s="54"/>
      <c r="V3764" s="5">
        <v>0</v>
      </c>
      <c r="W3764" s="4" t="s">
        <v>744</v>
      </c>
      <c r="X3764" s="55" t="s">
        <v>745</v>
      </c>
      <c r="Y3764" s="55"/>
      <c r="Z3764" s="55"/>
      <c r="AA3764" s="55"/>
      <c r="AB3764" s="56">
        <v>0</v>
      </c>
      <c r="AC3764" s="56"/>
    </row>
    <row r="3765" spans="1:31" ht="11.1" customHeight="1" x14ac:dyDescent="0.15">
      <c r="A3765" s="6" t="s">
        <v>743</v>
      </c>
      <c r="C3765" s="40" t="s">
        <v>774</v>
      </c>
      <c r="D3765" s="40"/>
      <c r="E3765" s="40"/>
      <c r="F3765" s="40"/>
      <c r="G3765" s="51">
        <v>3681096</v>
      </c>
      <c r="H3765" s="51"/>
      <c r="I3765" s="52" t="s">
        <v>741</v>
      </c>
      <c r="J3765" s="52"/>
      <c r="K3765" s="52"/>
      <c r="L3765" s="52"/>
      <c r="M3765" s="53" t="s">
        <v>776</v>
      </c>
      <c r="N3765" s="53"/>
      <c r="O3765" s="53"/>
      <c r="P3765" s="53" t="s">
        <v>777</v>
      </c>
      <c r="Q3765" s="53"/>
      <c r="R3765" s="53"/>
      <c r="S3765" s="54">
        <v>6.46</v>
      </c>
      <c r="T3765" s="54"/>
      <c r="V3765" s="5">
        <v>0</v>
      </c>
      <c r="W3765" s="4" t="s">
        <v>744</v>
      </c>
      <c r="X3765" s="55" t="s">
        <v>745</v>
      </c>
      <c r="Y3765" s="55"/>
      <c r="Z3765" s="55"/>
      <c r="AA3765" s="55"/>
      <c r="AB3765" s="56">
        <v>0</v>
      </c>
      <c r="AC3765" s="56"/>
    </row>
    <row r="3766" spans="1:31" ht="11.1" customHeight="1" x14ac:dyDescent="0.15">
      <c r="A3766" s="6" t="s">
        <v>743</v>
      </c>
      <c r="C3766" s="40" t="s">
        <v>774</v>
      </c>
      <c r="D3766" s="40"/>
      <c r="E3766" s="40"/>
      <c r="F3766" s="40"/>
      <c r="G3766" s="51">
        <v>3681247</v>
      </c>
      <c r="H3766" s="51"/>
      <c r="I3766" s="52" t="s">
        <v>741</v>
      </c>
      <c r="J3766" s="52"/>
      <c r="K3766" s="52"/>
      <c r="L3766" s="52"/>
      <c r="M3766" s="53" t="s">
        <v>776</v>
      </c>
      <c r="N3766" s="53"/>
      <c r="O3766" s="53"/>
      <c r="P3766" s="53" t="s">
        <v>778</v>
      </c>
      <c r="Q3766" s="53"/>
      <c r="R3766" s="53"/>
      <c r="S3766" s="54">
        <v>10.039999999999999</v>
      </c>
      <c r="T3766" s="54"/>
      <c r="V3766" s="5">
        <v>0</v>
      </c>
      <c r="W3766" s="4" t="s">
        <v>744</v>
      </c>
      <c r="X3766" s="55" t="s">
        <v>745</v>
      </c>
      <c r="Y3766" s="55"/>
      <c r="Z3766" s="55"/>
      <c r="AA3766" s="55"/>
      <c r="AB3766" s="56">
        <v>0</v>
      </c>
      <c r="AC3766" s="56"/>
    </row>
    <row r="3767" spans="1:31" ht="2.1" customHeight="1" x14ac:dyDescent="0.15"/>
    <row r="3768" spans="1:31" ht="13.9" customHeight="1" x14ac:dyDescent="0.15">
      <c r="Q3768" s="37" t="s">
        <v>785</v>
      </c>
      <c r="R3768" s="37"/>
      <c r="S3768" s="37"/>
      <c r="AA3768" s="57" t="s">
        <v>712</v>
      </c>
      <c r="AB3768" s="57"/>
      <c r="AC3768" s="57"/>
      <c r="AD3768" s="57"/>
      <c r="AE3768" s="57"/>
    </row>
    <row r="3769" spans="1:31" ht="13.9" customHeight="1" x14ac:dyDescent="0.15">
      <c r="A3769" s="2" t="s">
        <v>755</v>
      </c>
      <c r="C3769" s="40" t="s">
        <v>756</v>
      </c>
      <c r="D3769" s="40"/>
      <c r="E3769" s="40"/>
      <c r="G3769" s="41" t="s">
        <v>757</v>
      </c>
      <c r="H3769" s="41"/>
      <c r="I3769" s="40" t="s">
        <v>758</v>
      </c>
      <c r="J3769" s="40"/>
      <c r="K3769" s="40"/>
      <c r="L3769" s="40"/>
      <c r="M3769" s="40" t="s">
        <v>759</v>
      </c>
      <c r="N3769" s="40"/>
      <c r="O3769" s="40"/>
      <c r="P3769" s="40" t="s">
        <v>760</v>
      </c>
      <c r="Q3769" s="40"/>
      <c r="R3769" s="40"/>
      <c r="S3769" s="42" t="s">
        <v>761</v>
      </c>
      <c r="T3769" s="42"/>
      <c r="V3769" s="3" t="s">
        <v>762</v>
      </c>
      <c r="Z3769" s="42" t="s">
        <v>763</v>
      </c>
      <c r="AA3769" s="42"/>
      <c r="AB3769" s="42" t="s">
        <v>764</v>
      </c>
      <c r="AC3769" s="42"/>
    </row>
    <row r="3770" spans="1:31" ht="0.75" customHeight="1" x14ac:dyDescent="0.15">
      <c r="A3770" s="43" t="s">
        <v>743</v>
      </c>
      <c r="B3770" s="1" t="s">
        <v>744</v>
      </c>
      <c r="C3770" s="44" t="s">
        <v>774</v>
      </c>
      <c r="D3770" s="44"/>
      <c r="E3770" s="44"/>
      <c r="F3770" s="44"/>
      <c r="G3770" s="45">
        <v>3684381</v>
      </c>
      <c r="H3770" s="45"/>
      <c r="I3770" s="46" t="s">
        <v>742</v>
      </c>
      <c r="J3770" s="46"/>
      <c r="K3770" s="46"/>
      <c r="L3770" s="46"/>
      <c r="M3770" s="47" t="s">
        <v>776</v>
      </c>
      <c r="N3770" s="47"/>
      <c r="O3770" s="47"/>
      <c r="P3770" s="47" t="s">
        <v>778</v>
      </c>
      <c r="Q3770" s="47"/>
      <c r="R3770" s="47"/>
      <c r="S3770" s="48">
        <v>8.64</v>
      </c>
      <c r="T3770" s="48"/>
      <c r="U3770" s="1" t="s">
        <v>744</v>
      </c>
      <c r="V3770" s="48">
        <v>0</v>
      </c>
      <c r="W3770" s="47" t="s">
        <v>744</v>
      </c>
      <c r="X3770" s="49" t="s">
        <v>745</v>
      </c>
      <c r="Y3770" s="49"/>
      <c r="Z3770" s="49"/>
      <c r="AA3770" s="49"/>
      <c r="AB3770" s="50">
        <v>0</v>
      </c>
      <c r="AC3770" s="50"/>
      <c r="AD3770" s="1" t="s">
        <v>744</v>
      </c>
    </row>
    <row r="3771" spans="1:31" ht="10.35" customHeight="1" x14ac:dyDescent="0.15">
      <c r="A3771" s="43"/>
      <c r="C3771" s="44"/>
      <c r="D3771" s="44"/>
      <c r="E3771" s="44"/>
      <c r="F3771" s="44"/>
      <c r="G3771" s="45"/>
      <c r="H3771" s="45"/>
      <c r="I3771" s="46"/>
      <c r="J3771" s="46"/>
      <c r="K3771" s="46"/>
      <c r="L3771" s="46"/>
      <c r="M3771" s="47"/>
      <c r="N3771" s="47"/>
      <c r="O3771" s="47"/>
      <c r="P3771" s="47"/>
      <c r="Q3771" s="47"/>
      <c r="R3771" s="47"/>
      <c r="S3771" s="48"/>
      <c r="T3771" s="48"/>
      <c r="V3771" s="48"/>
      <c r="W3771" s="47"/>
      <c r="X3771" s="49"/>
      <c r="Y3771" s="49"/>
      <c r="Z3771" s="49"/>
      <c r="AA3771" s="49"/>
      <c r="AB3771" s="50"/>
      <c r="AC3771" s="50"/>
    </row>
    <row r="3772" spans="1:31" ht="11.1" customHeight="1" x14ac:dyDescent="0.15">
      <c r="A3772" s="6" t="s">
        <v>743</v>
      </c>
      <c r="C3772" s="40" t="s">
        <v>774</v>
      </c>
      <c r="D3772" s="40"/>
      <c r="E3772" s="40"/>
      <c r="F3772" s="40"/>
      <c r="G3772" s="51">
        <v>3684493</v>
      </c>
      <c r="H3772" s="51"/>
      <c r="I3772" s="52" t="s">
        <v>742</v>
      </c>
      <c r="J3772" s="52"/>
      <c r="K3772" s="52"/>
      <c r="L3772" s="52"/>
      <c r="M3772" s="53" t="s">
        <v>776</v>
      </c>
      <c r="N3772" s="53"/>
      <c r="O3772" s="53"/>
      <c r="P3772" s="53" t="s">
        <v>777</v>
      </c>
      <c r="Q3772" s="53"/>
      <c r="R3772" s="53"/>
      <c r="S3772" s="54">
        <v>4.97</v>
      </c>
      <c r="T3772" s="54"/>
      <c r="V3772" s="5">
        <v>0</v>
      </c>
      <c r="W3772" s="4" t="s">
        <v>744</v>
      </c>
      <c r="X3772" s="55" t="s">
        <v>745</v>
      </c>
      <c r="Y3772" s="55"/>
      <c r="Z3772" s="55"/>
      <c r="AA3772" s="55"/>
      <c r="AB3772" s="56">
        <v>0</v>
      </c>
      <c r="AC3772" s="56"/>
    </row>
    <row r="3773" spans="1:31" ht="11.1" customHeight="1" x14ac:dyDescent="0.15">
      <c r="A3773" s="6" t="s">
        <v>743</v>
      </c>
      <c r="C3773" s="40" t="s">
        <v>774</v>
      </c>
      <c r="D3773" s="40"/>
      <c r="E3773" s="40"/>
      <c r="F3773" s="40"/>
      <c r="G3773" s="51">
        <v>3686864</v>
      </c>
      <c r="H3773" s="51"/>
      <c r="I3773" s="52" t="s">
        <v>770</v>
      </c>
      <c r="J3773" s="52"/>
      <c r="K3773" s="52"/>
      <c r="L3773" s="52"/>
      <c r="M3773" s="53" t="s">
        <v>776</v>
      </c>
      <c r="N3773" s="53"/>
      <c r="O3773" s="53"/>
      <c r="P3773" s="53" t="s">
        <v>778</v>
      </c>
      <c r="Q3773" s="53"/>
      <c r="R3773" s="53"/>
      <c r="S3773" s="54">
        <v>6.6</v>
      </c>
      <c r="T3773" s="54"/>
      <c r="V3773" s="5">
        <v>0</v>
      </c>
      <c r="W3773" s="4" t="s">
        <v>744</v>
      </c>
      <c r="X3773" s="55" t="s">
        <v>745</v>
      </c>
      <c r="Y3773" s="55"/>
      <c r="Z3773" s="55"/>
      <c r="AA3773" s="55"/>
      <c r="AB3773" s="56">
        <v>0</v>
      </c>
      <c r="AC3773" s="56"/>
    </row>
    <row r="3774" spans="1:31" ht="11.1" customHeight="1" x14ac:dyDescent="0.15">
      <c r="A3774" s="6" t="s">
        <v>743</v>
      </c>
      <c r="C3774" s="40" t="s">
        <v>774</v>
      </c>
      <c r="D3774" s="40"/>
      <c r="E3774" s="40"/>
      <c r="F3774" s="40"/>
      <c r="G3774" s="51">
        <v>3686908</v>
      </c>
      <c r="H3774" s="51"/>
      <c r="I3774" s="52" t="s">
        <v>770</v>
      </c>
      <c r="J3774" s="52"/>
      <c r="K3774" s="52"/>
      <c r="L3774" s="52"/>
      <c r="M3774" s="53" t="s">
        <v>776</v>
      </c>
      <c r="N3774" s="53"/>
      <c r="O3774" s="53"/>
      <c r="P3774" s="53" t="s">
        <v>777</v>
      </c>
      <c r="Q3774" s="53"/>
      <c r="R3774" s="53"/>
      <c r="S3774" s="54">
        <v>5.99</v>
      </c>
      <c r="T3774" s="54"/>
      <c r="V3774" s="5">
        <v>0</v>
      </c>
      <c r="W3774" s="4" t="s">
        <v>744</v>
      </c>
      <c r="X3774" s="55" t="s">
        <v>745</v>
      </c>
      <c r="Y3774" s="55"/>
      <c r="Z3774" s="55"/>
      <c r="AA3774" s="55"/>
      <c r="AB3774" s="56">
        <v>0</v>
      </c>
      <c r="AC3774" s="56"/>
    </row>
    <row r="3775" spans="1:31" ht="11.1" customHeight="1" x14ac:dyDescent="0.15">
      <c r="A3775" s="6" t="s">
        <v>743</v>
      </c>
      <c r="C3775" s="40" t="s">
        <v>774</v>
      </c>
      <c r="D3775" s="40"/>
      <c r="E3775" s="40"/>
      <c r="F3775" s="40"/>
      <c r="G3775" s="51">
        <v>3687065</v>
      </c>
      <c r="H3775" s="51"/>
      <c r="I3775" s="52" t="s">
        <v>770</v>
      </c>
      <c r="J3775" s="52"/>
      <c r="K3775" s="52"/>
      <c r="L3775" s="52"/>
      <c r="M3775" s="53" t="s">
        <v>776</v>
      </c>
      <c r="N3775" s="53"/>
      <c r="O3775" s="53"/>
      <c r="P3775" s="53" t="s">
        <v>778</v>
      </c>
      <c r="Q3775" s="53"/>
      <c r="R3775" s="53"/>
      <c r="S3775" s="54">
        <v>3.66</v>
      </c>
      <c r="T3775" s="54"/>
      <c r="V3775" s="5">
        <v>0</v>
      </c>
      <c r="W3775" s="4" t="s">
        <v>744</v>
      </c>
      <c r="X3775" s="55" t="s">
        <v>745</v>
      </c>
      <c r="Y3775" s="55"/>
      <c r="Z3775" s="55"/>
      <c r="AA3775" s="55"/>
      <c r="AB3775" s="56">
        <v>0</v>
      </c>
      <c r="AC3775" s="56"/>
    </row>
    <row r="3776" spans="1:31" ht="11.1" customHeight="1" x14ac:dyDescent="0.15">
      <c r="A3776" s="6" t="s">
        <v>743</v>
      </c>
      <c r="C3776" s="40" t="s">
        <v>774</v>
      </c>
      <c r="D3776" s="40"/>
      <c r="E3776" s="40"/>
      <c r="F3776" s="40"/>
      <c r="G3776" s="51">
        <v>3689060</v>
      </c>
      <c r="H3776" s="51"/>
      <c r="I3776" s="52" t="s">
        <v>771</v>
      </c>
      <c r="J3776" s="52"/>
      <c r="K3776" s="52"/>
      <c r="L3776" s="52"/>
      <c r="M3776" s="53" t="s">
        <v>776</v>
      </c>
      <c r="N3776" s="53"/>
      <c r="O3776" s="53"/>
      <c r="P3776" s="53" t="s">
        <v>778</v>
      </c>
      <c r="Q3776" s="53"/>
      <c r="R3776" s="53"/>
      <c r="S3776" s="54">
        <v>6.54</v>
      </c>
      <c r="T3776" s="54"/>
      <c r="V3776" s="5">
        <v>0</v>
      </c>
      <c r="W3776" s="4" t="s">
        <v>744</v>
      </c>
      <c r="X3776" s="55" t="s">
        <v>745</v>
      </c>
      <c r="Y3776" s="55"/>
      <c r="Z3776" s="55"/>
      <c r="AA3776" s="55"/>
      <c r="AB3776" s="56">
        <v>0</v>
      </c>
      <c r="AC3776" s="56"/>
    </row>
    <row r="3777" spans="1:32" ht="11.1" customHeight="1" x14ac:dyDescent="0.15">
      <c r="A3777" s="6" t="s">
        <v>743</v>
      </c>
      <c r="C3777" s="40" t="s">
        <v>774</v>
      </c>
      <c r="D3777" s="40"/>
      <c r="E3777" s="40"/>
      <c r="F3777" s="40"/>
      <c r="G3777" s="51">
        <v>3689222</v>
      </c>
      <c r="H3777" s="51"/>
      <c r="I3777" s="52" t="s">
        <v>771</v>
      </c>
      <c r="J3777" s="52"/>
      <c r="K3777" s="52"/>
      <c r="L3777" s="52"/>
      <c r="M3777" s="53" t="s">
        <v>776</v>
      </c>
      <c r="N3777" s="53"/>
      <c r="O3777" s="53"/>
      <c r="P3777" s="53" t="s">
        <v>777</v>
      </c>
      <c r="Q3777" s="53"/>
      <c r="R3777" s="53"/>
      <c r="S3777" s="54">
        <v>7.74</v>
      </c>
      <c r="T3777" s="54"/>
      <c r="V3777" s="5">
        <v>0</v>
      </c>
      <c r="W3777" s="4" t="s">
        <v>744</v>
      </c>
      <c r="X3777" s="55" t="s">
        <v>745</v>
      </c>
      <c r="Y3777" s="55"/>
      <c r="Z3777" s="55"/>
      <c r="AA3777" s="55"/>
      <c r="AB3777" s="56">
        <v>0</v>
      </c>
      <c r="AC3777" s="56"/>
    </row>
    <row r="3778" spans="1:32" ht="11.1" customHeight="1" x14ac:dyDescent="0.15">
      <c r="A3778" s="6" t="s">
        <v>743</v>
      </c>
      <c r="C3778" s="40" t="s">
        <v>774</v>
      </c>
      <c r="D3778" s="40"/>
      <c r="E3778" s="40"/>
      <c r="F3778" s="40"/>
      <c r="G3778" s="51">
        <v>3689380</v>
      </c>
      <c r="H3778" s="51"/>
      <c r="I3778" s="52" t="s">
        <v>771</v>
      </c>
      <c r="J3778" s="52"/>
      <c r="K3778" s="52"/>
      <c r="L3778" s="52"/>
      <c r="M3778" s="53" t="s">
        <v>776</v>
      </c>
      <c r="N3778" s="53"/>
      <c r="O3778" s="53"/>
      <c r="P3778" s="53" t="s">
        <v>778</v>
      </c>
      <c r="Q3778" s="53"/>
      <c r="R3778" s="53"/>
      <c r="S3778" s="54">
        <v>8.92</v>
      </c>
      <c r="T3778" s="54"/>
      <c r="V3778" s="5">
        <v>0</v>
      </c>
      <c r="W3778" s="4" t="s">
        <v>744</v>
      </c>
      <c r="X3778" s="55" t="s">
        <v>745</v>
      </c>
      <c r="Y3778" s="55"/>
      <c r="Z3778" s="55"/>
      <c r="AA3778" s="55"/>
      <c r="AB3778" s="56">
        <v>0</v>
      </c>
      <c r="AC3778" s="56"/>
    </row>
    <row r="3779" spans="1:32" ht="0.75" customHeight="1" x14ac:dyDescent="0.15">
      <c r="A3779" s="44" t="s">
        <v>772</v>
      </c>
      <c r="B3779" s="44"/>
      <c r="C3779" s="44"/>
      <c r="D3779" s="44"/>
      <c r="E3779" s="44"/>
      <c r="F3779" s="44"/>
      <c r="G3779" s="44"/>
      <c r="H3779" s="44"/>
      <c r="I3779" s="44"/>
      <c r="J3779" s="44"/>
      <c r="K3779" s="44"/>
      <c r="L3779" s="58" t="s">
        <v>744</v>
      </c>
      <c r="M3779" s="58"/>
      <c r="N3779" s="58"/>
      <c r="O3779" s="58"/>
      <c r="P3779" s="58"/>
      <c r="Q3779" s="58"/>
      <c r="R3779" s="58"/>
      <c r="S3779" s="58"/>
      <c r="T3779" s="58"/>
      <c r="U3779" s="58"/>
      <c r="V3779" s="58"/>
      <c r="W3779" s="58"/>
      <c r="X3779" s="58"/>
      <c r="Y3779" s="58"/>
      <c r="Z3779" s="58"/>
      <c r="AA3779" s="58"/>
      <c r="AB3779" s="58"/>
      <c r="AC3779" s="58"/>
      <c r="AD3779" s="58"/>
    </row>
    <row r="3780" spans="1:32" ht="11.1" customHeight="1" x14ac:dyDescent="0.15">
      <c r="A3780" s="44"/>
      <c r="B3780" s="44"/>
      <c r="C3780" s="44"/>
      <c r="D3780" s="44"/>
      <c r="E3780" s="44"/>
      <c r="F3780" s="44"/>
      <c r="G3780" s="44"/>
      <c r="H3780" s="44"/>
      <c r="I3780" s="44"/>
      <c r="J3780" s="44"/>
      <c r="K3780" s="44"/>
      <c r="S3780" s="59">
        <v>763.89</v>
      </c>
      <c r="T3780" s="59"/>
      <c r="AB3780" s="60">
        <v>0</v>
      </c>
      <c r="AC3780" s="60"/>
    </row>
    <row r="3781" spans="1:32" ht="0.75" customHeight="1" x14ac:dyDescent="0.15">
      <c r="S3781" s="59"/>
      <c r="T3781" s="59"/>
      <c r="AB3781" s="60"/>
      <c r="AC3781" s="60"/>
    </row>
    <row r="3782" spans="1:32" ht="0.75" customHeight="1" x14ac:dyDescent="0.15">
      <c r="A3782" s="64" t="s">
        <v>786</v>
      </c>
      <c r="B3782" s="64"/>
      <c r="C3782" s="64"/>
      <c r="D3782" s="64"/>
      <c r="E3782" s="64"/>
      <c r="F3782" s="64"/>
      <c r="G3782" s="64"/>
      <c r="H3782" s="64"/>
      <c r="I3782" s="64"/>
      <c r="J3782" s="64"/>
      <c r="K3782" s="61" t="s">
        <v>744</v>
      </c>
      <c r="L3782" s="61"/>
      <c r="M3782" s="61"/>
      <c r="N3782" s="61"/>
      <c r="O3782" s="61"/>
      <c r="P3782" s="61"/>
      <c r="Q3782" s="61"/>
      <c r="R3782" s="62">
        <v>763.89</v>
      </c>
      <c r="S3782" s="62"/>
      <c r="T3782" s="62"/>
      <c r="U3782" s="61" t="s">
        <v>744</v>
      </c>
      <c r="V3782" s="61"/>
      <c r="W3782" s="61"/>
      <c r="X3782" s="61"/>
      <c r="Y3782" s="61"/>
      <c r="Z3782" s="61"/>
      <c r="AA3782" s="61"/>
      <c r="AB3782" s="63">
        <v>0</v>
      </c>
      <c r="AC3782" s="63"/>
      <c r="AD3782" s="7" t="s">
        <v>744</v>
      </c>
      <c r="AE3782" s="65" t="s">
        <v>744</v>
      </c>
      <c r="AF3782" s="65"/>
    </row>
    <row r="3783" spans="1:32" ht="11.85" customHeight="1" x14ac:dyDescent="0.15">
      <c r="A3783" s="64"/>
      <c r="B3783" s="64"/>
      <c r="C3783" s="64"/>
      <c r="D3783" s="64"/>
      <c r="E3783" s="64"/>
      <c r="F3783" s="64"/>
      <c r="G3783" s="64"/>
      <c r="H3783" s="64"/>
      <c r="I3783" s="64"/>
      <c r="J3783" s="64"/>
      <c r="K3783" s="65" t="s">
        <v>744</v>
      </c>
      <c r="L3783" s="65"/>
      <c r="M3783" s="65"/>
      <c r="N3783" s="65"/>
      <c r="O3783" s="65"/>
      <c r="P3783" s="65"/>
      <c r="Q3783" s="65"/>
      <c r="R3783" s="62"/>
      <c r="S3783" s="62"/>
      <c r="T3783" s="62"/>
      <c r="U3783" s="65" t="s">
        <v>744</v>
      </c>
      <c r="V3783" s="65"/>
      <c r="W3783" s="65"/>
      <c r="X3783" s="65"/>
      <c r="Y3783" s="65"/>
      <c r="Z3783" s="65"/>
      <c r="AA3783" s="65"/>
      <c r="AB3783" s="63"/>
      <c r="AC3783" s="63"/>
      <c r="AD3783" s="65" t="s">
        <v>744</v>
      </c>
      <c r="AE3783" s="65"/>
      <c r="AF3783" s="65"/>
    </row>
    <row r="3784" spans="1:32" ht="1.5" customHeight="1" x14ac:dyDescent="0.15">
      <c r="A3784" s="64"/>
      <c r="B3784" s="64"/>
      <c r="C3784" s="64"/>
      <c r="D3784" s="64"/>
      <c r="E3784" s="64"/>
      <c r="F3784" s="64"/>
      <c r="G3784" s="64"/>
      <c r="H3784" s="64"/>
      <c r="I3784" s="64"/>
      <c r="J3784" s="64"/>
      <c r="K3784" s="65"/>
      <c r="L3784" s="65"/>
      <c r="M3784" s="65"/>
      <c r="N3784" s="65"/>
      <c r="O3784" s="65"/>
      <c r="P3784" s="65"/>
      <c r="Q3784" s="65"/>
      <c r="R3784" s="65" t="s">
        <v>744</v>
      </c>
      <c r="S3784" s="65"/>
      <c r="T3784" s="65"/>
      <c r="U3784" s="65"/>
      <c r="V3784" s="65"/>
      <c r="W3784" s="65"/>
      <c r="X3784" s="65"/>
      <c r="Y3784" s="65"/>
      <c r="Z3784" s="65"/>
      <c r="AA3784" s="65"/>
      <c r="AB3784" s="65" t="s">
        <v>744</v>
      </c>
      <c r="AC3784" s="65"/>
      <c r="AD3784" s="65"/>
      <c r="AE3784" s="65"/>
      <c r="AF3784" s="65"/>
    </row>
    <row r="3785" spans="1:32" ht="11.1" customHeight="1" x14ac:dyDescent="0.15">
      <c r="A3785" s="6" t="s">
        <v>743</v>
      </c>
      <c r="C3785" s="40" t="s">
        <v>787</v>
      </c>
      <c r="D3785" s="40"/>
      <c r="E3785" s="40"/>
      <c r="F3785" s="40"/>
      <c r="G3785" s="51">
        <v>3523471</v>
      </c>
      <c r="H3785" s="51"/>
      <c r="I3785" s="52" t="s">
        <v>775</v>
      </c>
      <c r="J3785" s="52"/>
      <c r="K3785" s="52"/>
      <c r="L3785" s="52"/>
      <c r="M3785" s="53" t="s">
        <v>788</v>
      </c>
      <c r="N3785" s="53"/>
      <c r="O3785" s="53"/>
      <c r="P3785" s="53" t="s">
        <v>789</v>
      </c>
      <c r="Q3785" s="53"/>
      <c r="R3785" s="53"/>
      <c r="S3785" s="54">
        <v>7.15</v>
      </c>
      <c r="T3785" s="54"/>
      <c r="V3785" s="5">
        <v>0</v>
      </c>
      <c r="W3785" s="4" t="s">
        <v>744</v>
      </c>
      <c r="X3785" s="55" t="s">
        <v>745</v>
      </c>
      <c r="Y3785" s="55"/>
      <c r="Z3785" s="55"/>
      <c r="AA3785" s="55"/>
      <c r="AB3785" s="56">
        <v>0</v>
      </c>
      <c r="AC3785" s="56"/>
    </row>
    <row r="3786" spans="1:32" ht="11.1" customHeight="1" x14ac:dyDescent="0.15">
      <c r="A3786" s="6" t="s">
        <v>743</v>
      </c>
      <c r="C3786" s="40" t="s">
        <v>787</v>
      </c>
      <c r="D3786" s="40"/>
      <c r="E3786" s="40"/>
      <c r="F3786" s="40"/>
      <c r="G3786" s="51">
        <v>3523681</v>
      </c>
      <c r="H3786" s="51"/>
      <c r="I3786" s="52" t="s">
        <v>775</v>
      </c>
      <c r="J3786" s="52"/>
      <c r="K3786" s="52"/>
      <c r="L3786" s="52"/>
      <c r="M3786" s="53" t="s">
        <v>788</v>
      </c>
      <c r="N3786" s="53"/>
      <c r="O3786" s="53"/>
      <c r="P3786" s="53" t="s">
        <v>790</v>
      </c>
      <c r="Q3786" s="53"/>
      <c r="R3786" s="53"/>
      <c r="S3786" s="54">
        <v>11.23</v>
      </c>
      <c r="T3786" s="54"/>
      <c r="V3786" s="5">
        <v>0</v>
      </c>
      <c r="W3786" s="4" t="s">
        <v>744</v>
      </c>
      <c r="X3786" s="55" t="s">
        <v>745</v>
      </c>
      <c r="Y3786" s="55"/>
      <c r="Z3786" s="55"/>
      <c r="AA3786" s="55"/>
      <c r="AB3786" s="56">
        <v>0</v>
      </c>
      <c r="AC3786" s="56"/>
    </row>
    <row r="3787" spans="1:32" ht="11.1" customHeight="1" x14ac:dyDescent="0.15">
      <c r="A3787" s="6" t="s">
        <v>743</v>
      </c>
      <c r="C3787" s="40" t="s">
        <v>787</v>
      </c>
      <c r="D3787" s="40"/>
      <c r="E3787" s="40"/>
      <c r="F3787" s="40"/>
      <c r="G3787" s="51">
        <v>3523770</v>
      </c>
      <c r="H3787" s="51"/>
      <c r="I3787" s="52" t="s">
        <v>775</v>
      </c>
      <c r="J3787" s="52"/>
      <c r="K3787" s="52"/>
      <c r="L3787" s="52"/>
      <c r="M3787" s="53" t="s">
        <v>788</v>
      </c>
      <c r="N3787" s="53"/>
      <c r="O3787" s="53"/>
      <c r="P3787" s="53" t="s">
        <v>789</v>
      </c>
      <c r="Q3787" s="53"/>
      <c r="R3787" s="53"/>
      <c r="S3787" s="54">
        <v>8.27</v>
      </c>
      <c r="T3787" s="54"/>
      <c r="V3787" s="5">
        <v>0</v>
      </c>
      <c r="W3787" s="4" t="s">
        <v>744</v>
      </c>
      <c r="X3787" s="55" t="s">
        <v>745</v>
      </c>
      <c r="Y3787" s="55"/>
      <c r="Z3787" s="55"/>
      <c r="AA3787" s="55"/>
      <c r="AB3787" s="56">
        <v>0</v>
      </c>
      <c r="AC3787" s="56"/>
    </row>
    <row r="3788" spans="1:32" ht="11.1" customHeight="1" x14ac:dyDescent="0.15">
      <c r="A3788" s="6" t="s">
        <v>743</v>
      </c>
      <c r="C3788" s="40" t="s">
        <v>787</v>
      </c>
      <c r="D3788" s="40"/>
      <c r="E3788" s="40"/>
      <c r="F3788" s="40"/>
      <c r="G3788" s="51">
        <v>3525717</v>
      </c>
      <c r="H3788" s="51"/>
      <c r="I3788" s="52" t="s">
        <v>779</v>
      </c>
      <c r="J3788" s="52"/>
      <c r="K3788" s="52"/>
      <c r="L3788" s="52"/>
      <c r="M3788" s="53" t="s">
        <v>788</v>
      </c>
      <c r="N3788" s="53"/>
      <c r="O3788" s="53"/>
      <c r="P3788" s="53" t="s">
        <v>790</v>
      </c>
      <c r="Q3788" s="53"/>
      <c r="R3788" s="53"/>
      <c r="S3788" s="54">
        <v>8.52</v>
      </c>
      <c r="T3788" s="54"/>
      <c r="V3788" s="5">
        <v>0</v>
      </c>
      <c r="W3788" s="4" t="s">
        <v>744</v>
      </c>
      <c r="X3788" s="55" t="s">
        <v>745</v>
      </c>
      <c r="Y3788" s="55"/>
      <c r="Z3788" s="55"/>
      <c r="AA3788" s="55"/>
      <c r="AB3788" s="56">
        <v>0</v>
      </c>
      <c r="AC3788" s="56"/>
    </row>
    <row r="3789" spans="1:32" ht="11.1" customHeight="1" x14ac:dyDescent="0.15">
      <c r="A3789" s="6" t="s">
        <v>743</v>
      </c>
      <c r="C3789" s="40" t="s">
        <v>787</v>
      </c>
      <c r="D3789" s="40"/>
      <c r="E3789" s="40"/>
      <c r="F3789" s="40"/>
      <c r="G3789" s="51">
        <v>3525760</v>
      </c>
      <c r="H3789" s="51"/>
      <c r="I3789" s="52" t="s">
        <v>779</v>
      </c>
      <c r="J3789" s="52"/>
      <c r="K3789" s="52"/>
      <c r="L3789" s="52"/>
      <c r="M3789" s="53" t="s">
        <v>788</v>
      </c>
      <c r="N3789" s="53"/>
      <c r="O3789" s="53"/>
      <c r="P3789" s="53" t="s">
        <v>791</v>
      </c>
      <c r="Q3789" s="53"/>
      <c r="R3789" s="53"/>
      <c r="S3789" s="54">
        <v>9.25</v>
      </c>
      <c r="T3789" s="54"/>
      <c r="V3789" s="5">
        <v>0</v>
      </c>
      <c r="W3789" s="4" t="s">
        <v>744</v>
      </c>
      <c r="X3789" s="55" t="s">
        <v>745</v>
      </c>
      <c r="Y3789" s="55"/>
      <c r="Z3789" s="55"/>
      <c r="AA3789" s="55"/>
      <c r="AB3789" s="56">
        <v>0</v>
      </c>
      <c r="AC3789" s="56"/>
    </row>
    <row r="3790" spans="1:32" ht="11.1" customHeight="1" x14ac:dyDescent="0.15">
      <c r="A3790" s="6" t="s">
        <v>743</v>
      </c>
      <c r="C3790" s="40" t="s">
        <v>787</v>
      </c>
      <c r="D3790" s="40"/>
      <c r="E3790" s="40"/>
      <c r="F3790" s="40"/>
      <c r="G3790" s="51">
        <v>3528040</v>
      </c>
      <c r="H3790" s="51"/>
      <c r="I3790" s="52" t="s">
        <v>792</v>
      </c>
      <c r="J3790" s="52"/>
      <c r="K3790" s="52"/>
      <c r="L3790" s="52"/>
      <c r="M3790" s="53" t="s">
        <v>788</v>
      </c>
      <c r="N3790" s="53"/>
      <c r="O3790" s="53"/>
      <c r="P3790" s="53" t="s">
        <v>791</v>
      </c>
      <c r="Q3790" s="53"/>
      <c r="R3790" s="53"/>
      <c r="S3790" s="54">
        <v>13.81</v>
      </c>
      <c r="T3790" s="54"/>
      <c r="V3790" s="5">
        <v>0</v>
      </c>
      <c r="W3790" s="4" t="s">
        <v>744</v>
      </c>
      <c r="X3790" s="55" t="s">
        <v>745</v>
      </c>
      <c r="Y3790" s="55"/>
      <c r="Z3790" s="55"/>
      <c r="AA3790" s="55"/>
      <c r="AB3790" s="56">
        <v>0</v>
      </c>
      <c r="AC3790" s="56"/>
    </row>
    <row r="3791" spans="1:32" ht="11.1" customHeight="1" x14ac:dyDescent="0.15">
      <c r="A3791" s="6" t="s">
        <v>743</v>
      </c>
      <c r="C3791" s="40" t="s">
        <v>787</v>
      </c>
      <c r="D3791" s="40"/>
      <c r="E3791" s="40"/>
      <c r="F3791" s="40"/>
      <c r="G3791" s="51">
        <v>3528235</v>
      </c>
      <c r="H3791" s="51"/>
      <c r="I3791" s="52" t="s">
        <v>793</v>
      </c>
      <c r="J3791" s="52"/>
      <c r="K3791" s="52"/>
      <c r="L3791" s="52"/>
      <c r="M3791" s="53" t="s">
        <v>788</v>
      </c>
      <c r="N3791" s="53"/>
      <c r="O3791" s="53"/>
      <c r="P3791" s="53" t="s">
        <v>790</v>
      </c>
      <c r="Q3791" s="53"/>
      <c r="R3791" s="53"/>
      <c r="S3791" s="54">
        <v>10.89</v>
      </c>
      <c r="T3791" s="54"/>
      <c r="V3791" s="5">
        <v>0</v>
      </c>
      <c r="W3791" s="4" t="s">
        <v>744</v>
      </c>
      <c r="X3791" s="55" t="s">
        <v>745</v>
      </c>
      <c r="Y3791" s="55"/>
      <c r="Z3791" s="55"/>
      <c r="AA3791" s="55"/>
      <c r="AB3791" s="56">
        <v>0</v>
      </c>
      <c r="AC3791" s="56"/>
    </row>
    <row r="3792" spans="1:32" ht="11.1" customHeight="1" x14ac:dyDescent="0.15">
      <c r="A3792" s="6" t="s">
        <v>743</v>
      </c>
      <c r="C3792" s="40" t="s">
        <v>787</v>
      </c>
      <c r="D3792" s="40"/>
      <c r="E3792" s="40"/>
      <c r="F3792" s="40"/>
      <c r="G3792" s="51">
        <v>3530629</v>
      </c>
      <c r="H3792" s="51"/>
      <c r="I3792" s="52" t="s">
        <v>794</v>
      </c>
      <c r="J3792" s="52"/>
      <c r="K3792" s="52"/>
      <c r="L3792" s="52"/>
      <c r="M3792" s="53" t="s">
        <v>788</v>
      </c>
      <c r="N3792" s="53"/>
      <c r="O3792" s="53"/>
      <c r="P3792" s="53" t="s">
        <v>791</v>
      </c>
      <c r="Q3792" s="53"/>
      <c r="R3792" s="53"/>
      <c r="S3792" s="54">
        <v>9.89</v>
      </c>
      <c r="T3792" s="54"/>
      <c r="V3792" s="5">
        <v>0</v>
      </c>
      <c r="W3792" s="4" t="s">
        <v>744</v>
      </c>
      <c r="X3792" s="55" t="s">
        <v>745</v>
      </c>
      <c r="Y3792" s="55"/>
      <c r="Z3792" s="55"/>
      <c r="AA3792" s="55"/>
      <c r="AB3792" s="56">
        <v>0</v>
      </c>
      <c r="AC3792" s="56"/>
    </row>
    <row r="3793" spans="1:29" ht="11.1" customHeight="1" x14ac:dyDescent="0.15">
      <c r="A3793" s="6" t="s">
        <v>743</v>
      </c>
      <c r="C3793" s="40" t="s">
        <v>787</v>
      </c>
      <c r="D3793" s="40"/>
      <c r="E3793" s="40"/>
      <c r="F3793" s="40"/>
      <c r="G3793" s="51">
        <v>3530633</v>
      </c>
      <c r="H3793" s="51"/>
      <c r="I3793" s="52" t="s">
        <v>794</v>
      </c>
      <c r="J3793" s="52"/>
      <c r="K3793" s="52"/>
      <c r="L3793" s="52"/>
      <c r="M3793" s="53" t="s">
        <v>788</v>
      </c>
      <c r="N3793" s="53"/>
      <c r="O3793" s="53"/>
      <c r="P3793" s="53" t="s">
        <v>790</v>
      </c>
      <c r="Q3793" s="53"/>
      <c r="R3793" s="53"/>
      <c r="S3793" s="54">
        <v>7.93</v>
      </c>
      <c r="T3793" s="54"/>
      <c r="V3793" s="5">
        <v>0</v>
      </c>
      <c r="W3793" s="4" t="s">
        <v>744</v>
      </c>
      <c r="X3793" s="55" t="s">
        <v>745</v>
      </c>
      <c r="Y3793" s="55"/>
      <c r="Z3793" s="55"/>
      <c r="AA3793" s="55"/>
      <c r="AB3793" s="56">
        <v>0</v>
      </c>
      <c r="AC3793" s="56"/>
    </row>
    <row r="3794" spans="1:29" ht="11.1" customHeight="1" x14ac:dyDescent="0.15">
      <c r="A3794" s="6" t="s">
        <v>743</v>
      </c>
      <c r="C3794" s="40" t="s">
        <v>787</v>
      </c>
      <c r="D3794" s="40"/>
      <c r="E3794" s="40"/>
      <c r="F3794" s="40"/>
      <c r="G3794" s="51">
        <v>3530638</v>
      </c>
      <c r="H3794" s="51"/>
      <c r="I3794" s="52" t="s">
        <v>794</v>
      </c>
      <c r="J3794" s="52"/>
      <c r="K3794" s="52"/>
      <c r="L3794" s="52"/>
      <c r="M3794" s="53" t="s">
        <v>788</v>
      </c>
      <c r="N3794" s="53"/>
      <c r="O3794" s="53"/>
      <c r="P3794" s="53" t="s">
        <v>795</v>
      </c>
      <c r="Q3794" s="53"/>
      <c r="R3794" s="53"/>
      <c r="S3794" s="54">
        <v>8</v>
      </c>
      <c r="T3794" s="54"/>
      <c r="V3794" s="5">
        <v>0</v>
      </c>
      <c r="W3794" s="4" t="s">
        <v>744</v>
      </c>
      <c r="X3794" s="55" t="s">
        <v>745</v>
      </c>
      <c r="Y3794" s="55"/>
      <c r="Z3794" s="55"/>
      <c r="AA3794" s="55"/>
      <c r="AB3794" s="56">
        <v>0</v>
      </c>
      <c r="AC3794" s="56"/>
    </row>
    <row r="3795" spans="1:29" ht="11.1" customHeight="1" x14ac:dyDescent="0.15">
      <c r="A3795" s="6" t="s">
        <v>743</v>
      </c>
      <c r="C3795" s="40" t="s">
        <v>787</v>
      </c>
      <c r="D3795" s="40"/>
      <c r="E3795" s="40"/>
      <c r="F3795" s="40"/>
      <c r="G3795" s="51">
        <v>3533268</v>
      </c>
      <c r="H3795" s="51"/>
      <c r="I3795" s="52" t="s">
        <v>796</v>
      </c>
      <c r="J3795" s="52"/>
      <c r="K3795" s="52"/>
      <c r="L3795" s="52"/>
      <c r="M3795" s="53" t="s">
        <v>788</v>
      </c>
      <c r="N3795" s="53"/>
      <c r="O3795" s="53"/>
      <c r="P3795" s="53" t="s">
        <v>790</v>
      </c>
      <c r="Q3795" s="53"/>
      <c r="R3795" s="53"/>
      <c r="S3795" s="54">
        <v>7.54</v>
      </c>
      <c r="T3795" s="54"/>
      <c r="V3795" s="5">
        <v>0</v>
      </c>
      <c r="W3795" s="4" t="s">
        <v>744</v>
      </c>
      <c r="X3795" s="55" t="s">
        <v>745</v>
      </c>
      <c r="Y3795" s="55"/>
      <c r="Z3795" s="55"/>
      <c r="AA3795" s="55"/>
      <c r="AB3795" s="56">
        <v>0</v>
      </c>
      <c r="AC3795" s="56"/>
    </row>
    <row r="3796" spans="1:29" ht="11.1" customHeight="1" x14ac:dyDescent="0.15">
      <c r="A3796" s="6" t="s">
        <v>743</v>
      </c>
      <c r="C3796" s="40" t="s">
        <v>787</v>
      </c>
      <c r="D3796" s="40"/>
      <c r="E3796" s="40"/>
      <c r="F3796" s="40"/>
      <c r="G3796" s="51">
        <v>3533285</v>
      </c>
      <c r="H3796" s="51"/>
      <c r="I3796" s="52" t="s">
        <v>796</v>
      </c>
      <c r="J3796" s="52"/>
      <c r="K3796" s="52"/>
      <c r="L3796" s="52"/>
      <c r="M3796" s="53" t="s">
        <v>788</v>
      </c>
      <c r="N3796" s="53"/>
      <c r="O3796" s="53"/>
      <c r="P3796" s="53" t="s">
        <v>791</v>
      </c>
      <c r="Q3796" s="53"/>
      <c r="R3796" s="53"/>
      <c r="S3796" s="54">
        <v>9.39</v>
      </c>
      <c r="T3796" s="54"/>
      <c r="V3796" s="5">
        <v>0</v>
      </c>
      <c r="W3796" s="4" t="s">
        <v>744</v>
      </c>
      <c r="X3796" s="55" t="s">
        <v>745</v>
      </c>
      <c r="Y3796" s="55"/>
      <c r="Z3796" s="55"/>
      <c r="AA3796" s="55"/>
      <c r="AB3796" s="56">
        <v>0</v>
      </c>
      <c r="AC3796" s="56"/>
    </row>
    <row r="3797" spans="1:29" ht="11.1" customHeight="1" x14ac:dyDescent="0.15">
      <c r="A3797" s="6" t="s">
        <v>743</v>
      </c>
      <c r="C3797" s="40" t="s">
        <v>787</v>
      </c>
      <c r="D3797" s="40"/>
      <c r="E3797" s="40"/>
      <c r="F3797" s="40"/>
      <c r="G3797" s="51">
        <v>3535950</v>
      </c>
      <c r="H3797" s="51"/>
      <c r="I3797" s="52" t="s">
        <v>697</v>
      </c>
      <c r="J3797" s="52"/>
      <c r="K3797" s="52"/>
      <c r="L3797" s="52"/>
      <c r="M3797" s="53" t="s">
        <v>788</v>
      </c>
      <c r="N3797" s="53"/>
      <c r="O3797" s="53"/>
      <c r="P3797" s="53" t="s">
        <v>791</v>
      </c>
      <c r="Q3797" s="53"/>
      <c r="R3797" s="53"/>
      <c r="S3797" s="54">
        <v>10.07</v>
      </c>
      <c r="T3797" s="54"/>
      <c r="V3797" s="5">
        <v>0</v>
      </c>
      <c r="W3797" s="4" t="s">
        <v>744</v>
      </c>
      <c r="X3797" s="55" t="s">
        <v>745</v>
      </c>
      <c r="Y3797" s="55"/>
      <c r="Z3797" s="55"/>
      <c r="AA3797" s="55"/>
      <c r="AB3797" s="56">
        <v>0</v>
      </c>
      <c r="AC3797" s="56"/>
    </row>
    <row r="3798" spans="1:29" ht="11.1" customHeight="1" x14ac:dyDescent="0.15">
      <c r="A3798" s="6" t="s">
        <v>743</v>
      </c>
      <c r="C3798" s="40" t="s">
        <v>787</v>
      </c>
      <c r="D3798" s="40"/>
      <c r="E3798" s="40"/>
      <c r="F3798" s="40"/>
      <c r="G3798" s="51">
        <v>3535964</v>
      </c>
      <c r="H3798" s="51"/>
      <c r="I3798" s="52" t="s">
        <v>697</v>
      </c>
      <c r="J3798" s="52"/>
      <c r="K3798" s="52"/>
      <c r="L3798" s="52"/>
      <c r="M3798" s="53" t="s">
        <v>788</v>
      </c>
      <c r="N3798" s="53"/>
      <c r="O3798" s="53"/>
      <c r="P3798" s="53" t="s">
        <v>790</v>
      </c>
      <c r="Q3798" s="53"/>
      <c r="R3798" s="53"/>
      <c r="S3798" s="54">
        <v>8.5399999999999991</v>
      </c>
      <c r="T3798" s="54"/>
      <c r="V3798" s="5">
        <v>0</v>
      </c>
      <c r="W3798" s="4" t="s">
        <v>744</v>
      </c>
      <c r="X3798" s="55" t="s">
        <v>745</v>
      </c>
      <c r="Y3798" s="55"/>
      <c r="Z3798" s="55"/>
      <c r="AA3798" s="55"/>
      <c r="AB3798" s="56">
        <v>0</v>
      </c>
      <c r="AC3798" s="56"/>
    </row>
    <row r="3799" spans="1:29" ht="11.1" customHeight="1" x14ac:dyDescent="0.15">
      <c r="A3799" s="6" t="s">
        <v>743</v>
      </c>
      <c r="C3799" s="40" t="s">
        <v>787</v>
      </c>
      <c r="D3799" s="40"/>
      <c r="E3799" s="40"/>
      <c r="F3799" s="40"/>
      <c r="G3799" s="51">
        <v>3537682</v>
      </c>
      <c r="H3799" s="51"/>
      <c r="I3799" s="52" t="s">
        <v>698</v>
      </c>
      <c r="J3799" s="52"/>
      <c r="K3799" s="52"/>
      <c r="L3799" s="52"/>
      <c r="M3799" s="53" t="s">
        <v>788</v>
      </c>
      <c r="N3799" s="53"/>
      <c r="O3799" s="53"/>
      <c r="P3799" s="53" t="s">
        <v>791</v>
      </c>
      <c r="Q3799" s="53"/>
      <c r="R3799" s="53"/>
      <c r="S3799" s="54">
        <v>9.2100000000000009</v>
      </c>
      <c r="T3799" s="54"/>
      <c r="V3799" s="5">
        <v>0</v>
      </c>
      <c r="W3799" s="4" t="s">
        <v>744</v>
      </c>
      <c r="X3799" s="55" t="s">
        <v>745</v>
      </c>
      <c r="Y3799" s="55"/>
      <c r="Z3799" s="55"/>
      <c r="AA3799" s="55"/>
      <c r="AB3799" s="56">
        <v>0</v>
      </c>
      <c r="AC3799" s="56"/>
    </row>
    <row r="3800" spans="1:29" ht="11.1" customHeight="1" x14ac:dyDescent="0.15">
      <c r="A3800" s="6" t="s">
        <v>743</v>
      </c>
      <c r="C3800" s="40" t="s">
        <v>787</v>
      </c>
      <c r="D3800" s="40"/>
      <c r="E3800" s="40"/>
      <c r="F3800" s="40"/>
      <c r="G3800" s="51">
        <v>3537693</v>
      </c>
      <c r="H3800" s="51"/>
      <c r="I3800" s="52" t="s">
        <v>698</v>
      </c>
      <c r="J3800" s="52"/>
      <c r="K3800" s="52"/>
      <c r="L3800" s="52"/>
      <c r="M3800" s="53" t="s">
        <v>788</v>
      </c>
      <c r="N3800" s="53"/>
      <c r="O3800" s="53"/>
      <c r="P3800" s="53" t="s">
        <v>790</v>
      </c>
      <c r="Q3800" s="53"/>
      <c r="R3800" s="53"/>
      <c r="S3800" s="54">
        <v>7.36</v>
      </c>
      <c r="T3800" s="54"/>
      <c r="V3800" s="5">
        <v>0</v>
      </c>
      <c r="W3800" s="4" t="s">
        <v>744</v>
      </c>
      <c r="X3800" s="55" t="s">
        <v>745</v>
      </c>
      <c r="Y3800" s="55"/>
      <c r="Z3800" s="55"/>
      <c r="AA3800" s="55"/>
      <c r="AB3800" s="56">
        <v>0</v>
      </c>
      <c r="AC3800" s="56"/>
    </row>
    <row r="3801" spans="1:29" ht="11.1" customHeight="1" x14ac:dyDescent="0.15">
      <c r="A3801" s="6" t="s">
        <v>743</v>
      </c>
      <c r="C3801" s="40" t="s">
        <v>787</v>
      </c>
      <c r="D3801" s="40"/>
      <c r="E3801" s="40"/>
      <c r="F3801" s="40"/>
      <c r="G3801" s="51">
        <v>3539976</v>
      </c>
      <c r="H3801" s="51"/>
      <c r="I3801" s="52" t="s">
        <v>700</v>
      </c>
      <c r="J3801" s="52"/>
      <c r="K3801" s="52"/>
      <c r="L3801" s="52"/>
      <c r="M3801" s="53" t="s">
        <v>788</v>
      </c>
      <c r="N3801" s="53"/>
      <c r="O3801" s="53"/>
      <c r="P3801" s="53" t="s">
        <v>791</v>
      </c>
      <c r="Q3801" s="53"/>
      <c r="R3801" s="53"/>
      <c r="S3801" s="54">
        <v>11.32</v>
      </c>
      <c r="T3801" s="54"/>
      <c r="V3801" s="5">
        <v>0</v>
      </c>
      <c r="W3801" s="4" t="s">
        <v>744</v>
      </c>
      <c r="X3801" s="55" t="s">
        <v>745</v>
      </c>
      <c r="Y3801" s="55"/>
      <c r="Z3801" s="55"/>
      <c r="AA3801" s="55"/>
      <c r="AB3801" s="56">
        <v>0</v>
      </c>
      <c r="AC3801" s="56"/>
    </row>
    <row r="3802" spans="1:29" ht="11.1" customHeight="1" x14ac:dyDescent="0.15">
      <c r="A3802" s="6" t="s">
        <v>743</v>
      </c>
      <c r="C3802" s="40" t="s">
        <v>787</v>
      </c>
      <c r="D3802" s="40"/>
      <c r="E3802" s="40"/>
      <c r="F3802" s="40"/>
      <c r="G3802" s="51">
        <v>3540044</v>
      </c>
      <c r="H3802" s="51"/>
      <c r="I3802" s="52" t="s">
        <v>700</v>
      </c>
      <c r="J3802" s="52"/>
      <c r="K3802" s="52"/>
      <c r="L3802" s="52"/>
      <c r="M3802" s="53" t="s">
        <v>788</v>
      </c>
      <c r="N3802" s="53"/>
      <c r="O3802" s="53"/>
      <c r="P3802" s="53" t="s">
        <v>797</v>
      </c>
      <c r="Q3802" s="53"/>
      <c r="R3802" s="53"/>
      <c r="S3802" s="54">
        <v>10.32</v>
      </c>
      <c r="T3802" s="54"/>
      <c r="V3802" s="5">
        <v>0</v>
      </c>
      <c r="W3802" s="4" t="s">
        <v>744</v>
      </c>
      <c r="X3802" s="55" t="s">
        <v>745</v>
      </c>
      <c r="Y3802" s="55"/>
      <c r="Z3802" s="55"/>
      <c r="AA3802" s="55"/>
      <c r="AB3802" s="56">
        <v>0</v>
      </c>
      <c r="AC3802" s="56"/>
    </row>
    <row r="3803" spans="1:29" ht="11.1" customHeight="1" x14ac:dyDescent="0.15">
      <c r="A3803" s="6" t="s">
        <v>743</v>
      </c>
      <c r="C3803" s="40" t="s">
        <v>787</v>
      </c>
      <c r="D3803" s="40"/>
      <c r="E3803" s="40"/>
      <c r="F3803" s="40"/>
      <c r="G3803" s="51">
        <v>3543119</v>
      </c>
      <c r="H3803" s="51"/>
      <c r="I3803" s="52" t="s">
        <v>701</v>
      </c>
      <c r="J3803" s="52"/>
      <c r="K3803" s="52"/>
      <c r="L3803" s="52"/>
      <c r="M3803" s="53" t="s">
        <v>788</v>
      </c>
      <c r="N3803" s="53"/>
      <c r="O3803" s="53"/>
      <c r="P3803" s="53" t="s">
        <v>790</v>
      </c>
      <c r="Q3803" s="53"/>
      <c r="R3803" s="53"/>
      <c r="S3803" s="54">
        <v>8.94</v>
      </c>
      <c r="T3803" s="54"/>
      <c r="V3803" s="5">
        <v>0</v>
      </c>
      <c r="W3803" s="4" t="s">
        <v>744</v>
      </c>
      <c r="X3803" s="55" t="s">
        <v>745</v>
      </c>
      <c r="Y3803" s="55"/>
      <c r="Z3803" s="55"/>
      <c r="AA3803" s="55"/>
      <c r="AB3803" s="56">
        <v>0</v>
      </c>
      <c r="AC3803" s="56"/>
    </row>
    <row r="3804" spans="1:29" ht="11.1" customHeight="1" x14ac:dyDescent="0.15">
      <c r="A3804" s="6" t="s">
        <v>743</v>
      </c>
      <c r="C3804" s="40" t="s">
        <v>787</v>
      </c>
      <c r="D3804" s="40"/>
      <c r="E3804" s="40"/>
      <c r="F3804" s="40"/>
      <c r="G3804" s="51">
        <v>3543158</v>
      </c>
      <c r="H3804" s="51"/>
      <c r="I3804" s="52" t="s">
        <v>701</v>
      </c>
      <c r="J3804" s="52"/>
      <c r="K3804" s="52"/>
      <c r="L3804" s="52"/>
      <c r="M3804" s="53" t="s">
        <v>788</v>
      </c>
      <c r="N3804" s="53"/>
      <c r="O3804" s="53"/>
      <c r="P3804" s="53" t="s">
        <v>797</v>
      </c>
      <c r="Q3804" s="53"/>
      <c r="R3804" s="53"/>
      <c r="S3804" s="54">
        <v>11.56</v>
      </c>
      <c r="T3804" s="54"/>
      <c r="V3804" s="5">
        <v>0</v>
      </c>
      <c r="W3804" s="4" t="s">
        <v>744</v>
      </c>
      <c r="X3804" s="55" t="s">
        <v>745</v>
      </c>
      <c r="Y3804" s="55"/>
      <c r="Z3804" s="55"/>
      <c r="AA3804" s="55"/>
      <c r="AB3804" s="56">
        <v>0</v>
      </c>
      <c r="AC3804" s="56"/>
    </row>
    <row r="3805" spans="1:29" ht="11.1" customHeight="1" x14ac:dyDescent="0.15">
      <c r="A3805" s="6" t="s">
        <v>743</v>
      </c>
      <c r="C3805" s="40" t="s">
        <v>787</v>
      </c>
      <c r="D3805" s="40"/>
      <c r="E3805" s="40"/>
      <c r="F3805" s="40"/>
      <c r="G3805" s="51">
        <v>3545859</v>
      </c>
      <c r="H3805" s="51"/>
      <c r="I3805" s="52" t="s">
        <v>702</v>
      </c>
      <c r="J3805" s="52"/>
      <c r="K3805" s="52"/>
      <c r="L3805" s="52"/>
      <c r="M3805" s="53" t="s">
        <v>788</v>
      </c>
      <c r="N3805" s="53"/>
      <c r="O3805" s="53"/>
      <c r="P3805" s="53" t="s">
        <v>790</v>
      </c>
      <c r="Q3805" s="53"/>
      <c r="R3805" s="53"/>
      <c r="S3805" s="54">
        <v>7.79</v>
      </c>
      <c r="T3805" s="54"/>
      <c r="V3805" s="5">
        <v>0</v>
      </c>
      <c r="W3805" s="4" t="s">
        <v>744</v>
      </c>
      <c r="X3805" s="55" t="s">
        <v>745</v>
      </c>
      <c r="Y3805" s="55"/>
      <c r="Z3805" s="55"/>
      <c r="AA3805" s="55"/>
      <c r="AB3805" s="56">
        <v>0</v>
      </c>
      <c r="AC3805" s="56"/>
    </row>
    <row r="3806" spans="1:29" ht="11.1" customHeight="1" x14ac:dyDescent="0.15">
      <c r="A3806" s="6" t="s">
        <v>743</v>
      </c>
      <c r="C3806" s="40" t="s">
        <v>787</v>
      </c>
      <c r="D3806" s="40"/>
      <c r="E3806" s="40"/>
      <c r="F3806" s="40"/>
      <c r="G3806" s="51">
        <v>3545910</v>
      </c>
      <c r="H3806" s="51"/>
      <c r="I3806" s="52" t="s">
        <v>702</v>
      </c>
      <c r="J3806" s="52"/>
      <c r="K3806" s="52"/>
      <c r="L3806" s="52"/>
      <c r="M3806" s="53" t="s">
        <v>788</v>
      </c>
      <c r="N3806" s="53"/>
      <c r="O3806" s="53"/>
      <c r="P3806" s="53" t="s">
        <v>797</v>
      </c>
      <c r="Q3806" s="53"/>
      <c r="R3806" s="53"/>
      <c r="S3806" s="54">
        <v>11.14</v>
      </c>
      <c r="T3806" s="54"/>
      <c r="V3806" s="5">
        <v>0</v>
      </c>
      <c r="W3806" s="4" t="s">
        <v>744</v>
      </c>
      <c r="X3806" s="55" t="s">
        <v>745</v>
      </c>
      <c r="Y3806" s="55"/>
      <c r="Z3806" s="55"/>
      <c r="AA3806" s="55"/>
      <c r="AB3806" s="56">
        <v>0</v>
      </c>
      <c r="AC3806" s="56"/>
    </row>
    <row r="3807" spans="1:29" ht="11.1" customHeight="1" x14ac:dyDescent="0.15">
      <c r="A3807" s="6" t="s">
        <v>743</v>
      </c>
      <c r="C3807" s="40" t="s">
        <v>787</v>
      </c>
      <c r="D3807" s="40"/>
      <c r="E3807" s="40"/>
      <c r="F3807" s="40"/>
      <c r="G3807" s="51">
        <v>3547654</v>
      </c>
      <c r="H3807" s="51"/>
      <c r="I3807" s="52" t="s">
        <v>703</v>
      </c>
      <c r="J3807" s="52"/>
      <c r="K3807" s="52"/>
      <c r="L3807" s="52"/>
      <c r="M3807" s="53" t="s">
        <v>788</v>
      </c>
      <c r="N3807" s="53"/>
      <c r="O3807" s="53"/>
      <c r="P3807" s="53" t="s">
        <v>790</v>
      </c>
      <c r="Q3807" s="53"/>
      <c r="R3807" s="53"/>
      <c r="S3807" s="54">
        <v>6.61</v>
      </c>
      <c r="T3807" s="54"/>
      <c r="V3807" s="5">
        <v>0</v>
      </c>
      <c r="W3807" s="4" t="s">
        <v>744</v>
      </c>
      <c r="X3807" s="55" t="s">
        <v>745</v>
      </c>
      <c r="Y3807" s="55"/>
      <c r="Z3807" s="55"/>
      <c r="AA3807" s="55"/>
      <c r="AB3807" s="56">
        <v>0</v>
      </c>
      <c r="AC3807" s="56"/>
    </row>
    <row r="3808" spans="1:29" ht="11.1" customHeight="1" x14ac:dyDescent="0.15">
      <c r="A3808" s="6" t="s">
        <v>743</v>
      </c>
      <c r="C3808" s="40" t="s">
        <v>787</v>
      </c>
      <c r="D3808" s="40"/>
      <c r="E3808" s="40"/>
      <c r="F3808" s="40"/>
      <c r="G3808" s="51">
        <v>3547687</v>
      </c>
      <c r="H3808" s="51"/>
      <c r="I3808" s="52" t="s">
        <v>703</v>
      </c>
      <c r="J3808" s="52"/>
      <c r="K3808" s="52"/>
      <c r="L3808" s="52"/>
      <c r="M3808" s="53" t="s">
        <v>788</v>
      </c>
      <c r="N3808" s="53"/>
      <c r="O3808" s="53"/>
      <c r="P3808" s="53" t="s">
        <v>789</v>
      </c>
      <c r="Q3808" s="53"/>
      <c r="R3808" s="53"/>
      <c r="S3808" s="54">
        <v>7.75</v>
      </c>
      <c r="T3808" s="54"/>
      <c r="V3808" s="5">
        <v>0</v>
      </c>
      <c r="W3808" s="4" t="s">
        <v>744</v>
      </c>
      <c r="X3808" s="55" t="s">
        <v>745</v>
      </c>
      <c r="Y3808" s="55"/>
      <c r="Z3808" s="55"/>
      <c r="AA3808" s="55"/>
      <c r="AB3808" s="56">
        <v>0</v>
      </c>
      <c r="AC3808" s="56"/>
    </row>
    <row r="3809" spans="1:31" ht="11.1" customHeight="1" x14ac:dyDescent="0.15">
      <c r="A3809" s="6" t="s">
        <v>743</v>
      </c>
      <c r="C3809" s="40" t="s">
        <v>787</v>
      </c>
      <c r="D3809" s="40"/>
      <c r="E3809" s="40"/>
      <c r="F3809" s="40"/>
      <c r="G3809" s="51">
        <v>3550112</v>
      </c>
      <c r="H3809" s="51"/>
      <c r="I3809" s="52" t="s">
        <v>704</v>
      </c>
      <c r="J3809" s="52"/>
      <c r="K3809" s="52"/>
      <c r="L3809" s="52"/>
      <c r="M3809" s="53" t="s">
        <v>788</v>
      </c>
      <c r="N3809" s="53"/>
      <c r="O3809" s="53"/>
      <c r="P3809" s="53" t="s">
        <v>797</v>
      </c>
      <c r="Q3809" s="53"/>
      <c r="R3809" s="53"/>
      <c r="S3809" s="54">
        <v>7.58</v>
      </c>
      <c r="T3809" s="54"/>
      <c r="V3809" s="5">
        <v>0</v>
      </c>
      <c r="W3809" s="4" t="s">
        <v>744</v>
      </c>
      <c r="X3809" s="55" t="s">
        <v>745</v>
      </c>
      <c r="Y3809" s="55"/>
      <c r="Z3809" s="55"/>
      <c r="AA3809" s="55"/>
      <c r="AB3809" s="56">
        <v>0</v>
      </c>
      <c r="AC3809" s="56"/>
    </row>
    <row r="3810" spans="1:31" ht="11.1" customHeight="1" x14ac:dyDescent="0.15">
      <c r="A3810" s="6" t="s">
        <v>743</v>
      </c>
      <c r="C3810" s="40" t="s">
        <v>787</v>
      </c>
      <c r="D3810" s="40"/>
      <c r="E3810" s="40"/>
      <c r="F3810" s="40"/>
      <c r="G3810" s="51">
        <v>3550153</v>
      </c>
      <c r="H3810" s="51"/>
      <c r="I3810" s="52" t="s">
        <v>704</v>
      </c>
      <c r="J3810" s="52"/>
      <c r="K3810" s="52"/>
      <c r="L3810" s="52"/>
      <c r="M3810" s="53" t="s">
        <v>788</v>
      </c>
      <c r="N3810" s="53"/>
      <c r="O3810" s="53"/>
      <c r="P3810" s="53" t="s">
        <v>790</v>
      </c>
      <c r="Q3810" s="53"/>
      <c r="R3810" s="53"/>
      <c r="S3810" s="54">
        <v>6.06</v>
      </c>
      <c r="T3810" s="54"/>
      <c r="V3810" s="5">
        <v>0</v>
      </c>
      <c r="W3810" s="4" t="s">
        <v>744</v>
      </c>
      <c r="X3810" s="55" t="s">
        <v>745</v>
      </c>
      <c r="Y3810" s="55"/>
      <c r="Z3810" s="55"/>
      <c r="AA3810" s="55"/>
      <c r="AB3810" s="56">
        <v>0</v>
      </c>
      <c r="AC3810" s="56"/>
    </row>
    <row r="3811" spans="1:31" ht="11.1" customHeight="1" x14ac:dyDescent="0.15">
      <c r="A3811" s="6" t="s">
        <v>743</v>
      </c>
      <c r="C3811" s="40" t="s">
        <v>787</v>
      </c>
      <c r="D3811" s="40"/>
      <c r="E3811" s="40"/>
      <c r="F3811" s="40"/>
      <c r="G3811" s="51">
        <v>3550366</v>
      </c>
      <c r="H3811" s="51"/>
      <c r="I3811" s="52" t="s">
        <v>704</v>
      </c>
      <c r="J3811" s="52"/>
      <c r="K3811" s="52"/>
      <c r="L3811" s="52"/>
      <c r="M3811" s="53" t="s">
        <v>788</v>
      </c>
      <c r="N3811" s="53"/>
      <c r="O3811" s="53"/>
      <c r="P3811" s="53" t="s">
        <v>790</v>
      </c>
      <c r="Q3811" s="53"/>
      <c r="R3811" s="53"/>
      <c r="S3811" s="54">
        <v>4.83</v>
      </c>
      <c r="T3811" s="54"/>
      <c r="V3811" s="5">
        <v>0</v>
      </c>
      <c r="W3811" s="4" t="s">
        <v>744</v>
      </c>
      <c r="X3811" s="55" t="s">
        <v>745</v>
      </c>
      <c r="Y3811" s="55"/>
      <c r="Z3811" s="55"/>
      <c r="AA3811" s="55"/>
      <c r="AB3811" s="56">
        <v>0</v>
      </c>
      <c r="AC3811" s="56"/>
    </row>
    <row r="3812" spans="1:31" ht="11.1" customHeight="1" x14ac:dyDescent="0.15">
      <c r="A3812" s="6" t="s">
        <v>743</v>
      </c>
      <c r="C3812" s="40" t="s">
        <v>787</v>
      </c>
      <c r="D3812" s="40"/>
      <c r="E3812" s="40"/>
      <c r="F3812" s="40"/>
      <c r="G3812" s="51">
        <v>3553313</v>
      </c>
      <c r="H3812" s="51"/>
      <c r="I3812" s="52" t="s">
        <v>705</v>
      </c>
      <c r="J3812" s="52"/>
      <c r="K3812" s="52"/>
      <c r="L3812" s="52"/>
      <c r="M3812" s="53" t="s">
        <v>788</v>
      </c>
      <c r="N3812" s="53"/>
      <c r="O3812" s="53"/>
      <c r="P3812" s="53" t="s">
        <v>790</v>
      </c>
      <c r="Q3812" s="53"/>
      <c r="R3812" s="53"/>
      <c r="S3812" s="54">
        <v>8.81</v>
      </c>
      <c r="T3812" s="54"/>
      <c r="V3812" s="5">
        <v>0</v>
      </c>
      <c r="W3812" s="4" t="s">
        <v>744</v>
      </c>
      <c r="X3812" s="55" t="s">
        <v>745</v>
      </c>
      <c r="Y3812" s="55"/>
      <c r="Z3812" s="55"/>
      <c r="AA3812" s="55"/>
      <c r="AB3812" s="56">
        <v>0</v>
      </c>
      <c r="AC3812" s="56"/>
    </row>
    <row r="3813" spans="1:31" ht="11.1" customHeight="1" x14ac:dyDescent="0.15">
      <c r="A3813" s="6" t="s">
        <v>743</v>
      </c>
      <c r="C3813" s="40" t="s">
        <v>787</v>
      </c>
      <c r="D3813" s="40"/>
      <c r="E3813" s="40"/>
      <c r="F3813" s="40"/>
      <c r="G3813" s="51">
        <v>3553397</v>
      </c>
      <c r="H3813" s="51"/>
      <c r="I3813" s="52" t="s">
        <v>705</v>
      </c>
      <c r="J3813" s="52"/>
      <c r="K3813" s="52"/>
      <c r="L3813" s="52"/>
      <c r="M3813" s="53" t="s">
        <v>788</v>
      </c>
      <c r="N3813" s="53"/>
      <c r="O3813" s="53"/>
      <c r="P3813" s="53" t="s">
        <v>791</v>
      </c>
      <c r="Q3813" s="53"/>
      <c r="R3813" s="53"/>
      <c r="S3813" s="54">
        <v>12.07</v>
      </c>
      <c r="T3813" s="54"/>
      <c r="V3813" s="5">
        <v>0</v>
      </c>
      <c r="W3813" s="4" t="s">
        <v>744</v>
      </c>
      <c r="X3813" s="55" t="s">
        <v>745</v>
      </c>
      <c r="Y3813" s="55"/>
      <c r="Z3813" s="55"/>
      <c r="AA3813" s="55"/>
      <c r="AB3813" s="56">
        <v>0</v>
      </c>
      <c r="AC3813" s="56"/>
    </row>
    <row r="3814" spans="1:31" ht="11.1" customHeight="1" x14ac:dyDescent="0.15">
      <c r="A3814" s="6" t="s">
        <v>743</v>
      </c>
      <c r="C3814" s="40" t="s">
        <v>787</v>
      </c>
      <c r="D3814" s="40"/>
      <c r="E3814" s="40"/>
      <c r="F3814" s="40"/>
      <c r="G3814" s="51">
        <v>3556377</v>
      </c>
      <c r="H3814" s="51"/>
      <c r="I3814" s="52" t="s">
        <v>706</v>
      </c>
      <c r="J3814" s="52"/>
      <c r="K3814" s="52"/>
      <c r="L3814" s="52"/>
      <c r="M3814" s="53" t="s">
        <v>788</v>
      </c>
      <c r="N3814" s="53"/>
      <c r="O3814" s="53"/>
      <c r="P3814" s="53" t="s">
        <v>790</v>
      </c>
      <c r="Q3814" s="53"/>
      <c r="R3814" s="53"/>
      <c r="S3814" s="54">
        <v>9.4600000000000009</v>
      </c>
      <c r="T3814" s="54"/>
      <c r="V3814" s="5">
        <v>0</v>
      </c>
      <c r="W3814" s="4" t="s">
        <v>744</v>
      </c>
      <c r="X3814" s="55" t="s">
        <v>745</v>
      </c>
      <c r="Y3814" s="55"/>
      <c r="Z3814" s="55"/>
      <c r="AA3814" s="55"/>
      <c r="AB3814" s="56">
        <v>0</v>
      </c>
      <c r="AC3814" s="56"/>
    </row>
    <row r="3815" spans="1:31" ht="11.1" customHeight="1" x14ac:dyDescent="0.15">
      <c r="A3815" s="6" t="s">
        <v>743</v>
      </c>
      <c r="C3815" s="40" t="s">
        <v>787</v>
      </c>
      <c r="D3815" s="40"/>
      <c r="E3815" s="40"/>
      <c r="F3815" s="40"/>
      <c r="G3815" s="51">
        <v>3556413</v>
      </c>
      <c r="H3815" s="51"/>
      <c r="I3815" s="52" t="s">
        <v>706</v>
      </c>
      <c r="J3815" s="52"/>
      <c r="K3815" s="52"/>
      <c r="L3815" s="52"/>
      <c r="M3815" s="53" t="s">
        <v>788</v>
      </c>
      <c r="N3815" s="53"/>
      <c r="O3815" s="53"/>
      <c r="P3815" s="53" t="s">
        <v>797</v>
      </c>
      <c r="Q3815" s="53"/>
      <c r="R3815" s="53"/>
      <c r="S3815" s="54">
        <v>12.7</v>
      </c>
      <c r="T3815" s="54"/>
      <c r="V3815" s="5">
        <v>0</v>
      </c>
      <c r="W3815" s="4" t="s">
        <v>744</v>
      </c>
      <c r="X3815" s="55" t="s">
        <v>745</v>
      </c>
      <c r="Y3815" s="55"/>
      <c r="Z3815" s="55"/>
      <c r="AA3815" s="55"/>
      <c r="AB3815" s="56">
        <v>0</v>
      </c>
      <c r="AC3815" s="56"/>
    </row>
    <row r="3816" spans="1:31" ht="11.1" customHeight="1" x14ac:dyDescent="0.15">
      <c r="A3816" s="6" t="s">
        <v>743</v>
      </c>
      <c r="C3816" s="40" t="s">
        <v>787</v>
      </c>
      <c r="D3816" s="40"/>
      <c r="E3816" s="40"/>
      <c r="F3816" s="40"/>
      <c r="G3816" s="51">
        <v>3559841</v>
      </c>
      <c r="H3816" s="51"/>
      <c r="I3816" s="52" t="s">
        <v>707</v>
      </c>
      <c r="J3816" s="52"/>
      <c r="K3816" s="52"/>
      <c r="L3816" s="52"/>
      <c r="M3816" s="53" t="s">
        <v>788</v>
      </c>
      <c r="N3816" s="53"/>
      <c r="O3816" s="53"/>
      <c r="P3816" s="53" t="s">
        <v>791</v>
      </c>
      <c r="Q3816" s="53"/>
      <c r="R3816" s="53"/>
      <c r="S3816" s="54">
        <v>9.8000000000000007</v>
      </c>
      <c r="T3816" s="54"/>
      <c r="V3816" s="5">
        <v>0</v>
      </c>
      <c r="W3816" s="4" t="s">
        <v>744</v>
      </c>
      <c r="X3816" s="55" t="s">
        <v>745</v>
      </c>
      <c r="Y3816" s="55"/>
      <c r="Z3816" s="55"/>
      <c r="AA3816" s="55"/>
      <c r="AB3816" s="56">
        <v>0</v>
      </c>
      <c r="AC3816" s="56"/>
    </row>
    <row r="3817" spans="1:31" ht="11.1" customHeight="1" x14ac:dyDescent="0.15">
      <c r="A3817" s="6" t="s">
        <v>743</v>
      </c>
      <c r="C3817" s="40" t="s">
        <v>787</v>
      </c>
      <c r="D3817" s="40"/>
      <c r="E3817" s="40"/>
      <c r="F3817" s="40"/>
      <c r="G3817" s="51">
        <v>3559862</v>
      </c>
      <c r="H3817" s="51"/>
      <c r="I3817" s="52" t="s">
        <v>707</v>
      </c>
      <c r="J3817" s="52"/>
      <c r="K3817" s="52"/>
      <c r="L3817" s="52"/>
      <c r="M3817" s="53" t="s">
        <v>788</v>
      </c>
      <c r="N3817" s="53"/>
      <c r="O3817" s="53"/>
      <c r="P3817" s="53" t="s">
        <v>790</v>
      </c>
      <c r="Q3817" s="53"/>
      <c r="R3817" s="53"/>
      <c r="S3817" s="54">
        <v>8.2899999999999991</v>
      </c>
      <c r="T3817" s="54"/>
      <c r="V3817" s="5">
        <v>0</v>
      </c>
      <c r="W3817" s="4" t="s">
        <v>744</v>
      </c>
      <c r="X3817" s="55" t="s">
        <v>745</v>
      </c>
      <c r="Y3817" s="55"/>
      <c r="Z3817" s="55"/>
      <c r="AA3817" s="55"/>
      <c r="AB3817" s="56">
        <v>0</v>
      </c>
      <c r="AC3817" s="56"/>
    </row>
    <row r="3818" spans="1:31" ht="11.1" customHeight="1" x14ac:dyDescent="0.15">
      <c r="A3818" s="6" t="s">
        <v>743</v>
      </c>
      <c r="C3818" s="40" t="s">
        <v>787</v>
      </c>
      <c r="D3818" s="40"/>
      <c r="E3818" s="40"/>
      <c r="F3818" s="40"/>
      <c r="G3818" s="51">
        <v>3559966</v>
      </c>
      <c r="H3818" s="51"/>
      <c r="I3818" s="52" t="s">
        <v>707</v>
      </c>
      <c r="J3818" s="52"/>
      <c r="K3818" s="52"/>
      <c r="L3818" s="52"/>
      <c r="M3818" s="53" t="s">
        <v>788</v>
      </c>
      <c r="N3818" s="53"/>
      <c r="O3818" s="53"/>
      <c r="P3818" s="53" t="s">
        <v>790</v>
      </c>
      <c r="Q3818" s="53"/>
      <c r="R3818" s="53"/>
      <c r="S3818" s="54">
        <v>1.76</v>
      </c>
      <c r="T3818" s="54"/>
      <c r="V3818" s="5">
        <v>0</v>
      </c>
      <c r="W3818" s="4" t="s">
        <v>744</v>
      </c>
      <c r="X3818" s="55" t="s">
        <v>745</v>
      </c>
      <c r="Y3818" s="55"/>
      <c r="Z3818" s="55"/>
      <c r="AA3818" s="55"/>
      <c r="AB3818" s="56">
        <v>0</v>
      </c>
      <c r="AC3818" s="56"/>
    </row>
    <row r="3819" spans="1:31" ht="11.1" customHeight="1" x14ac:dyDescent="0.15">
      <c r="A3819" s="6" t="s">
        <v>743</v>
      </c>
      <c r="C3819" s="40" t="s">
        <v>787</v>
      </c>
      <c r="D3819" s="40"/>
      <c r="E3819" s="40"/>
      <c r="F3819" s="40"/>
      <c r="G3819" s="51">
        <v>3560021</v>
      </c>
      <c r="H3819" s="51"/>
      <c r="I3819" s="52" t="s">
        <v>707</v>
      </c>
      <c r="J3819" s="52"/>
      <c r="K3819" s="52"/>
      <c r="L3819" s="52"/>
      <c r="M3819" s="53" t="s">
        <v>788</v>
      </c>
      <c r="N3819" s="53"/>
      <c r="O3819" s="53"/>
      <c r="P3819" s="53" t="s">
        <v>791</v>
      </c>
      <c r="Q3819" s="53"/>
      <c r="R3819" s="53"/>
      <c r="S3819" s="54">
        <v>3.92</v>
      </c>
      <c r="T3819" s="54"/>
      <c r="V3819" s="5">
        <v>0</v>
      </c>
      <c r="W3819" s="4" t="s">
        <v>744</v>
      </c>
      <c r="X3819" s="55" t="s">
        <v>745</v>
      </c>
      <c r="Y3819" s="55"/>
      <c r="Z3819" s="55"/>
      <c r="AA3819" s="55"/>
      <c r="AB3819" s="56">
        <v>0</v>
      </c>
      <c r="AC3819" s="56"/>
    </row>
    <row r="3820" spans="1:31" ht="8.65" customHeight="1" x14ac:dyDescent="0.15"/>
    <row r="3821" spans="1:31" ht="13.9" customHeight="1" x14ac:dyDescent="0.15">
      <c r="Q3821" s="37" t="s">
        <v>798</v>
      </c>
      <c r="R3821" s="37"/>
      <c r="S3821" s="37"/>
      <c r="AA3821" s="57" t="s">
        <v>712</v>
      </c>
      <c r="AB3821" s="57"/>
      <c r="AC3821" s="57"/>
      <c r="AD3821" s="57"/>
      <c r="AE3821" s="57"/>
    </row>
    <row r="3822" spans="1:31" ht="13.9" customHeight="1" x14ac:dyDescent="0.15">
      <c r="A3822" s="2" t="s">
        <v>755</v>
      </c>
      <c r="C3822" s="40" t="s">
        <v>756</v>
      </c>
      <c r="D3822" s="40"/>
      <c r="E3822" s="40"/>
      <c r="G3822" s="41" t="s">
        <v>757</v>
      </c>
      <c r="H3822" s="41"/>
      <c r="I3822" s="40" t="s">
        <v>758</v>
      </c>
      <c r="J3822" s="40"/>
      <c r="K3822" s="40"/>
      <c r="L3822" s="40"/>
      <c r="M3822" s="40" t="s">
        <v>759</v>
      </c>
      <c r="N3822" s="40"/>
      <c r="O3822" s="40"/>
      <c r="P3822" s="40" t="s">
        <v>760</v>
      </c>
      <c r="Q3822" s="40"/>
      <c r="R3822" s="40"/>
      <c r="S3822" s="42" t="s">
        <v>761</v>
      </c>
      <c r="T3822" s="42"/>
      <c r="V3822" s="3" t="s">
        <v>762</v>
      </c>
      <c r="Z3822" s="42" t="s">
        <v>763</v>
      </c>
      <c r="AA3822" s="42"/>
      <c r="AB3822" s="42" t="s">
        <v>764</v>
      </c>
      <c r="AC3822" s="42"/>
    </row>
    <row r="3823" spans="1:31" ht="0.75" customHeight="1" x14ac:dyDescent="0.15">
      <c r="A3823" s="43" t="s">
        <v>743</v>
      </c>
      <c r="B3823" s="1" t="s">
        <v>744</v>
      </c>
      <c r="C3823" s="44" t="s">
        <v>787</v>
      </c>
      <c r="D3823" s="44"/>
      <c r="E3823" s="44"/>
      <c r="F3823" s="44"/>
      <c r="G3823" s="45">
        <v>3563626</v>
      </c>
      <c r="H3823" s="45"/>
      <c r="I3823" s="46" t="s">
        <v>708</v>
      </c>
      <c r="J3823" s="46"/>
      <c r="K3823" s="46"/>
      <c r="L3823" s="46"/>
      <c r="M3823" s="47" t="s">
        <v>788</v>
      </c>
      <c r="N3823" s="47"/>
      <c r="O3823" s="47"/>
      <c r="P3823" s="47" t="s">
        <v>790</v>
      </c>
      <c r="Q3823" s="47"/>
      <c r="R3823" s="47"/>
      <c r="S3823" s="48">
        <v>5.41</v>
      </c>
      <c r="T3823" s="48"/>
      <c r="U3823" s="1" t="s">
        <v>744</v>
      </c>
      <c r="V3823" s="48">
        <v>0</v>
      </c>
      <c r="W3823" s="47" t="s">
        <v>744</v>
      </c>
      <c r="X3823" s="49" t="s">
        <v>745</v>
      </c>
      <c r="Y3823" s="49"/>
      <c r="Z3823" s="49"/>
      <c r="AA3823" s="49"/>
      <c r="AB3823" s="50">
        <v>0</v>
      </c>
      <c r="AC3823" s="50"/>
      <c r="AD3823" s="1" t="s">
        <v>744</v>
      </c>
    </row>
    <row r="3824" spans="1:31" ht="10.35" customHeight="1" x14ac:dyDescent="0.15">
      <c r="A3824" s="43"/>
      <c r="C3824" s="44"/>
      <c r="D3824" s="44"/>
      <c r="E3824" s="44"/>
      <c r="F3824" s="44"/>
      <c r="G3824" s="45"/>
      <c r="H3824" s="45"/>
      <c r="I3824" s="46"/>
      <c r="J3824" s="46"/>
      <c r="K3824" s="46"/>
      <c r="L3824" s="46"/>
      <c r="M3824" s="47"/>
      <c r="N3824" s="47"/>
      <c r="O3824" s="47"/>
      <c r="P3824" s="47"/>
      <c r="Q3824" s="47"/>
      <c r="R3824" s="47"/>
      <c r="S3824" s="48"/>
      <c r="T3824" s="48"/>
      <c r="V3824" s="48"/>
      <c r="W3824" s="47"/>
      <c r="X3824" s="49"/>
      <c r="Y3824" s="49"/>
      <c r="Z3824" s="49"/>
      <c r="AA3824" s="49"/>
      <c r="AB3824" s="50"/>
      <c r="AC3824" s="50"/>
    </row>
    <row r="3825" spans="1:29" ht="11.1" customHeight="1" x14ac:dyDescent="0.15">
      <c r="A3825" s="6" t="s">
        <v>743</v>
      </c>
      <c r="C3825" s="40" t="s">
        <v>787</v>
      </c>
      <c r="D3825" s="40"/>
      <c r="E3825" s="40"/>
      <c r="F3825" s="40"/>
      <c r="G3825" s="51">
        <v>3563781</v>
      </c>
      <c r="H3825" s="51"/>
      <c r="I3825" s="52" t="s">
        <v>708</v>
      </c>
      <c r="J3825" s="52"/>
      <c r="K3825" s="52"/>
      <c r="L3825" s="52"/>
      <c r="M3825" s="53" t="s">
        <v>788</v>
      </c>
      <c r="N3825" s="53"/>
      <c r="O3825" s="53"/>
      <c r="P3825" s="53" t="s">
        <v>797</v>
      </c>
      <c r="Q3825" s="53"/>
      <c r="R3825" s="53"/>
      <c r="S3825" s="54">
        <v>9.75</v>
      </c>
      <c r="T3825" s="54"/>
      <c r="V3825" s="5">
        <v>0</v>
      </c>
      <c r="W3825" s="4" t="s">
        <v>744</v>
      </c>
      <c r="X3825" s="55" t="s">
        <v>745</v>
      </c>
      <c r="Y3825" s="55"/>
      <c r="Z3825" s="55"/>
      <c r="AA3825" s="55"/>
      <c r="AB3825" s="56">
        <v>0</v>
      </c>
      <c r="AC3825" s="56"/>
    </row>
    <row r="3826" spans="1:29" ht="11.1" customHeight="1" x14ac:dyDescent="0.15">
      <c r="A3826" s="6" t="s">
        <v>743</v>
      </c>
      <c r="C3826" s="40" t="s">
        <v>787</v>
      </c>
      <c r="D3826" s="40"/>
      <c r="E3826" s="40"/>
      <c r="F3826" s="40"/>
      <c r="G3826" s="51">
        <v>3563922</v>
      </c>
      <c r="H3826" s="51"/>
      <c r="I3826" s="52" t="s">
        <v>708</v>
      </c>
      <c r="J3826" s="52"/>
      <c r="K3826" s="52"/>
      <c r="L3826" s="52"/>
      <c r="M3826" s="53" t="s">
        <v>788</v>
      </c>
      <c r="N3826" s="53"/>
      <c r="O3826" s="53"/>
      <c r="P3826" s="53" t="s">
        <v>790</v>
      </c>
      <c r="Q3826" s="53"/>
      <c r="R3826" s="53"/>
      <c r="S3826" s="54">
        <v>4.47</v>
      </c>
      <c r="T3826" s="54"/>
      <c r="V3826" s="5">
        <v>0</v>
      </c>
      <c r="W3826" s="4" t="s">
        <v>744</v>
      </c>
      <c r="X3826" s="55" t="s">
        <v>745</v>
      </c>
      <c r="Y3826" s="55"/>
      <c r="Z3826" s="55"/>
      <c r="AA3826" s="55"/>
      <c r="AB3826" s="56">
        <v>0</v>
      </c>
      <c r="AC3826" s="56"/>
    </row>
    <row r="3827" spans="1:29" ht="11.1" customHeight="1" x14ac:dyDescent="0.15">
      <c r="A3827" s="6" t="s">
        <v>743</v>
      </c>
      <c r="C3827" s="40" t="s">
        <v>787</v>
      </c>
      <c r="D3827" s="40"/>
      <c r="E3827" s="40"/>
      <c r="F3827" s="40"/>
      <c r="G3827" s="51">
        <v>3563946</v>
      </c>
      <c r="H3827" s="51"/>
      <c r="I3827" s="52" t="s">
        <v>708</v>
      </c>
      <c r="J3827" s="52"/>
      <c r="K3827" s="52"/>
      <c r="L3827" s="52"/>
      <c r="M3827" s="53" t="s">
        <v>788</v>
      </c>
      <c r="N3827" s="53"/>
      <c r="O3827" s="53"/>
      <c r="P3827" s="53" t="s">
        <v>797</v>
      </c>
      <c r="Q3827" s="53"/>
      <c r="R3827" s="53"/>
      <c r="S3827" s="54">
        <v>2.95</v>
      </c>
      <c r="T3827" s="54"/>
      <c r="V3827" s="5">
        <v>0</v>
      </c>
      <c r="W3827" s="4" t="s">
        <v>744</v>
      </c>
      <c r="X3827" s="55" t="s">
        <v>745</v>
      </c>
      <c r="Y3827" s="55"/>
      <c r="Z3827" s="55"/>
      <c r="AA3827" s="55"/>
      <c r="AB3827" s="56">
        <v>0</v>
      </c>
      <c r="AC3827" s="56"/>
    </row>
    <row r="3828" spans="1:29" ht="11.1" customHeight="1" x14ac:dyDescent="0.15">
      <c r="A3828" s="6" t="s">
        <v>743</v>
      </c>
      <c r="C3828" s="40" t="s">
        <v>787</v>
      </c>
      <c r="D3828" s="40"/>
      <c r="E3828" s="40"/>
      <c r="F3828" s="40"/>
      <c r="G3828" s="51">
        <v>3567332</v>
      </c>
      <c r="H3828" s="51"/>
      <c r="I3828" s="52" t="s">
        <v>709</v>
      </c>
      <c r="J3828" s="52"/>
      <c r="K3828" s="52"/>
      <c r="L3828" s="52"/>
      <c r="M3828" s="53" t="s">
        <v>788</v>
      </c>
      <c r="N3828" s="53"/>
      <c r="O3828" s="53"/>
      <c r="P3828" s="53" t="s">
        <v>790</v>
      </c>
      <c r="Q3828" s="53"/>
      <c r="R3828" s="53"/>
      <c r="S3828" s="54">
        <v>8.41</v>
      </c>
      <c r="T3828" s="54"/>
      <c r="V3828" s="5">
        <v>0</v>
      </c>
      <c r="W3828" s="4" t="s">
        <v>744</v>
      </c>
      <c r="X3828" s="55" t="s">
        <v>745</v>
      </c>
      <c r="Y3828" s="55"/>
      <c r="Z3828" s="55"/>
      <c r="AA3828" s="55"/>
      <c r="AB3828" s="56">
        <v>0</v>
      </c>
      <c r="AC3828" s="56"/>
    </row>
    <row r="3829" spans="1:29" ht="11.1" customHeight="1" x14ac:dyDescent="0.15">
      <c r="A3829" s="6" t="s">
        <v>743</v>
      </c>
      <c r="C3829" s="40" t="s">
        <v>787</v>
      </c>
      <c r="D3829" s="40"/>
      <c r="E3829" s="40"/>
      <c r="F3829" s="40"/>
      <c r="G3829" s="51">
        <v>3567431</v>
      </c>
      <c r="H3829" s="51"/>
      <c r="I3829" s="52" t="s">
        <v>709</v>
      </c>
      <c r="J3829" s="52"/>
      <c r="K3829" s="52"/>
      <c r="L3829" s="52"/>
      <c r="M3829" s="53" t="s">
        <v>788</v>
      </c>
      <c r="N3829" s="53"/>
      <c r="O3829" s="53"/>
      <c r="P3829" s="53" t="s">
        <v>791</v>
      </c>
      <c r="Q3829" s="53"/>
      <c r="R3829" s="53"/>
      <c r="S3829" s="54">
        <v>11.95</v>
      </c>
      <c r="T3829" s="54"/>
      <c r="V3829" s="5">
        <v>0</v>
      </c>
      <c r="W3829" s="4" t="s">
        <v>744</v>
      </c>
      <c r="X3829" s="55" t="s">
        <v>745</v>
      </c>
      <c r="Y3829" s="55"/>
      <c r="Z3829" s="55"/>
      <c r="AA3829" s="55"/>
      <c r="AB3829" s="56">
        <v>0</v>
      </c>
      <c r="AC3829" s="56"/>
    </row>
    <row r="3830" spans="1:29" ht="11.1" customHeight="1" x14ac:dyDescent="0.15">
      <c r="A3830" s="6" t="s">
        <v>743</v>
      </c>
      <c r="C3830" s="40" t="s">
        <v>787</v>
      </c>
      <c r="D3830" s="40"/>
      <c r="E3830" s="40"/>
      <c r="F3830" s="40"/>
      <c r="G3830" s="51">
        <v>3570814</v>
      </c>
      <c r="H3830" s="51"/>
      <c r="I3830" s="52" t="s">
        <v>752</v>
      </c>
      <c r="J3830" s="52"/>
      <c r="K3830" s="52"/>
      <c r="L3830" s="52"/>
      <c r="M3830" s="53" t="s">
        <v>788</v>
      </c>
      <c r="N3830" s="53"/>
      <c r="O3830" s="53"/>
      <c r="P3830" s="53" t="s">
        <v>790</v>
      </c>
      <c r="Q3830" s="53"/>
      <c r="R3830" s="53"/>
      <c r="S3830" s="54">
        <v>5.92</v>
      </c>
      <c r="T3830" s="54"/>
      <c r="V3830" s="5">
        <v>0</v>
      </c>
      <c r="W3830" s="4" t="s">
        <v>744</v>
      </c>
      <c r="X3830" s="55" t="s">
        <v>745</v>
      </c>
      <c r="Y3830" s="55"/>
      <c r="Z3830" s="55"/>
      <c r="AA3830" s="55"/>
      <c r="AB3830" s="56">
        <v>0</v>
      </c>
      <c r="AC3830" s="56"/>
    </row>
    <row r="3831" spans="1:29" ht="11.1" customHeight="1" x14ac:dyDescent="0.15">
      <c r="A3831" s="6" t="s">
        <v>743</v>
      </c>
      <c r="C3831" s="40" t="s">
        <v>787</v>
      </c>
      <c r="D3831" s="40"/>
      <c r="E3831" s="40"/>
      <c r="F3831" s="40"/>
      <c r="G3831" s="51">
        <v>3570995</v>
      </c>
      <c r="H3831" s="51"/>
      <c r="I3831" s="52" t="s">
        <v>752</v>
      </c>
      <c r="J3831" s="52"/>
      <c r="K3831" s="52"/>
      <c r="L3831" s="52"/>
      <c r="M3831" s="53" t="s">
        <v>788</v>
      </c>
      <c r="N3831" s="53"/>
      <c r="O3831" s="53"/>
      <c r="P3831" s="53" t="s">
        <v>797</v>
      </c>
      <c r="Q3831" s="53"/>
      <c r="R3831" s="53"/>
      <c r="S3831" s="54">
        <v>10.41</v>
      </c>
      <c r="T3831" s="54"/>
      <c r="V3831" s="5">
        <v>0</v>
      </c>
      <c r="W3831" s="4" t="s">
        <v>744</v>
      </c>
      <c r="X3831" s="55" t="s">
        <v>745</v>
      </c>
      <c r="Y3831" s="55"/>
      <c r="Z3831" s="55"/>
      <c r="AA3831" s="55"/>
      <c r="AB3831" s="56">
        <v>0</v>
      </c>
      <c r="AC3831" s="56"/>
    </row>
    <row r="3832" spans="1:29" ht="11.1" customHeight="1" x14ac:dyDescent="0.15">
      <c r="A3832" s="6" t="s">
        <v>743</v>
      </c>
      <c r="C3832" s="40" t="s">
        <v>787</v>
      </c>
      <c r="D3832" s="40"/>
      <c r="E3832" s="40"/>
      <c r="F3832" s="40"/>
      <c r="G3832" s="51">
        <v>3571138</v>
      </c>
      <c r="H3832" s="51"/>
      <c r="I3832" s="52" t="s">
        <v>752</v>
      </c>
      <c r="J3832" s="52"/>
      <c r="K3832" s="52"/>
      <c r="L3832" s="52"/>
      <c r="M3832" s="53" t="s">
        <v>788</v>
      </c>
      <c r="N3832" s="53"/>
      <c r="O3832" s="53"/>
      <c r="P3832" s="53" t="s">
        <v>790</v>
      </c>
      <c r="Q3832" s="53"/>
      <c r="R3832" s="53"/>
      <c r="S3832" s="54">
        <v>5.37</v>
      </c>
      <c r="T3832" s="54"/>
      <c r="V3832" s="5">
        <v>0</v>
      </c>
      <c r="W3832" s="4" t="s">
        <v>744</v>
      </c>
      <c r="X3832" s="55" t="s">
        <v>745</v>
      </c>
      <c r="Y3832" s="55"/>
      <c r="Z3832" s="55"/>
      <c r="AA3832" s="55"/>
      <c r="AB3832" s="56">
        <v>0</v>
      </c>
      <c r="AC3832" s="56"/>
    </row>
    <row r="3833" spans="1:29" ht="11.1" customHeight="1" x14ac:dyDescent="0.15">
      <c r="A3833" s="6" t="s">
        <v>743</v>
      </c>
      <c r="C3833" s="40" t="s">
        <v>787</v>
      </c>
      <c r="D3833" s="40"/>
      <c r="E3833" s="40"/>
      <c r="F3833" s="40"/>
      <c r="G3833" s="51">
        <v>3571182</v>
      </c>
      <c r="H3833" s="51"/>
      <c r="I3833" s="52" t="s">
        <v>752</v>
      </c>
      <c r="J3833" s="52"/>
      <c r="K3833" s="52"/>
      <c r="L3833" s="52"/>
      <c r="M3833" s="53" t="s">
        <v>788</v>
      </c>
      <c r="N3833" s="53"/>
      <c r="O3833" s="53"/>
      <c r="P3833" s="53" t="s">
        <v>797</v>
      </c>
      <c r="Q3833" s="53"/>
      <c r="R3833" s="53"/>
      <c r="S3833" s="54">
        <v>3.86</v>
      </c>
      <c r="T3833" s="54"/>
      <c r="V3833" s="5">
        <v>0</v>
      </c>
      <c r="W3833" s="4" t="s">
        <v>744</v>
      </c>
      <c r="X3833" s="55" t="s">
        <v>745</v>
      </c>
      <c r="Y3833" s="55"/>
      <c r="Z3833" s="55"/>
      <c r="AA3833" s="55"/>
      <c r="AB3833" s="56">
        <v>0</v>
      </c>
      <c r="AC3833" s="56"/>
    </row>
    <row r="3834" spans="1:29" ht="11.1" customHeight="1" x14ac:dyDescent="0.15">
      <c r="A3834" s="6" t="s">
        <v>743</v>
      </c>
      <c r="C3834" s="40" t="s">
        <v>787</v>
      </c>
      <c r="D3834" s="40"/>
      <c r="E3834" s="40"/>
      <c r="F3834" s="40"/>
      <c r="G3834" s="51">
        <v>3574514</v>
      </c>
      <c r="H3834" s="51"/>
      <c r="I3834" s="52" t="s">
        <v>713</v>
      </c>
      <c r="J3834" s="52"/>
      <c r="K3834" s="52"/>
      <c r="L3834" s="52"/>
      <c r="M3834" s="53" t="s">
        <v>788</v>
      </c>
      <c r="N3834" s="53"/>
      <c r="O3834" s="53"/>
      <c r="P3834" s="53" t="s">
        <v>789</v>
      </c>
      <c r="Q3834" s="53"/>
      <c r="R3834" s="53"/>
      <c r="S3834" s="54">
        <v>5.36</v>
      </c>
      <c r="T3834" s="54"/>
      <c r="V3834" s="5">
        <v>0</v>
      </c>
      <c r="W3834" s="4" t="s">
        <v>744</v>
      </c>
      <c r="X3834" s="55" t="s">
        <v>745</v>
      </c>
      <c r="Y3834" s="55"/>
      <c r="Z3834" s="55"/>
      <c r="AA3834" s="55"/>
      <c r="AB3834" s="56">
        <v>0</v>
      </c>
      <c r="AC3834" s="56"/>
    </row>
    <row r="3835" spans="1:29" ht="11.1" customHeight="1" x14ac:dyDescent="0.15">
      <c r="A3835" s="6" t="s">
        <v>743</v>
      </c>
      <c r="C3835" s="40" t="s">
        <v>787</v>
      </c>
      <c r="D3835" s="40"/>
      <c r="E3835" s="40"/>
      <c r="F3835" s="40"/>
      <c r="G3835" s="51">
        <v>3574550</v>
      </c>
      <c r="H3835" s="51"/>
      <c r="I3835" s="52" t="s">
        <v>713</v>
      </c>
      <c r="J3835" s="52"/>
      <c r="K3835" s="52"/>
      <c r="L3835" s="52"/>
      <c r="M3835" s="53" t="s">
        <v>788</v>
      </c>
      <c r="N3835" s="53"/>
      <c r="O3835" s="53"/>
      <c r="P3835" s="53" t="s">
        <v>790</v>
      </c>
      <c r="Q3835" s="53"/>
      <c r="R3835" s="53"/>
      <c r="S3835" s="54">
        <v>5.0199999999999996</v>
      </c>
      <c r="T3835" s="54"/>
      <c r="V3835" s="5">
        <v>0</v>
      </c>
      <c r="W3835" s="4" t="s">
        <v>744</v>
      </c>
      <c r="X3835" s="55" t="s">
        <v>745</v>
      </c>
      <c r="Y3835" s="55"/>
      <c r="Z3835" s="55"/>
      <c r="AA3835" s="55"/>
      <c r="AB3835" s="56">
        <v>0</v>
      </c>
      <c r="AC3835" s="56"/>
    </row>
    <row r="3836" spans="1:29" ht="11.1" customHeight="1" x14ac:dyDescent="0.15">
      <c r="A3836" s="6" t="s">
        <v>743</v>
      </c>
      <c r="C3836" s="40" t="s">
        <v>787</v>
      </c>
      <c r="D3836" s="40"/>
      <c r="E3836" s="40"/>
      <c r="F3836" s="40"/>
      <c r="G3836" s="51">
        <v>3574831</v>
      </c>
      <c r="H3836" s="51"/>
      <c r="I3836" s="52" t="s">
        <v>713</v>
      </c>
      <c r="J3836" s="52"/>
      <c r="K3836" s="52"/>
      <c r="L3836" s="52"/>
      <c r="M3836" s="53" t="s">
        <v>788</v>
      </c>
      <c r="N3836" s="53"/>
      <c r="O3836" s="53"/>
      <c r="P3836" s="53" t="s">
        <v>790</v>
      </c>
      <c r="Q3836" s="53"/>
      <c r="R3836" s="53"/>
      <c r="S3836" s="54">
        <v>4.12</v>
      </c>
      <c r="T3836" s="54"/>
      <c r="V3836" s="5">
        <v>0</v>
      </c>
      <c r="W3836" s="4" t="s">
        <v>744</v>
      </c>
      <c r="X3836" s="55" t="s">
        <v>745</v>
      </c>
      <c r="Y3836" s="55"/>
      <c r="Z3836" s="55"/>
      <c r="AA3836" s="55"/>
      <c r="AB3836" s="56">
        <v>0</v>
      </c>
      <c r="AC3836" s="56"/>
    </row>
    <row r="3837" spans="1:29" ht="11.1" customHeight="1" x14ac:dyDescent="0.15">
      <c r="A3837" s="6" t="s">
        <v>743</v>
      </c>
      <c r="C3837" s="40" t="s">
        <v>787</v>
      </c>
      <c r="D3837" s="40"/>
      <c r="E3837" s="40"/>
      <c r="F3837" s="40"/>
      <c r="G3837" s="51">
        <v>3574922</v>
      </c>
      <c r="H3837" s="51"/>
      <c r="I3837" s="52" t="s">
        <v>713</v>
      </c>
      <c r="J3837" s="52"/>
      <c r="K3837" s="52"/>
      <c r="L3837" s="52"/>
      <c r="M3837" s="53" t="s">
        <v>788</v>
      </c>
      <c r="N3837" s="53"/>
      <c r="O3837" s="53"/>
      <c r="P3837" s="53" t="s">
        <v>789</v>
      </c>
      <c r="Q3837" s="53"/>
      <c r="R3837" s="53"/>
      <c r="S3837" s="54">
        <v>7.06</v>
      </c>
      <c r="T3837" s="54"/>
      <c r="V3837" s="5">
        <v>0</v>
      </c>
      <c r="W3837" s="4" t="s">
        <v>744</v>
      </c>
      <c r="X3837" s="55" t="s">
        <v>745</v>
      </c>
      <c r="Y3837" s="55"/>
      <c r="Z3837" s="55"/>
      <c r="AA3837" s="55"/>
      <c r="AB3837" s="56">
        <v>0</v>
      </c>
      <c r="AC3837" s="56"/>
    </row>
    <row r="3838" spans="1:29" ht="11.1" customHeight="1" x14ac:dyDescent="0.15">
      <c r="A3838" s="6" t="s">
        <v>743</v>
      </c>
      <c r="C3838" s="40" t="s">
        <v>787</v>
      </c>
      <c r="D3838" s="40"/>
      <c r="E3838" s="40"/>
      <c r="F3838" s="40"/>
      <c r="G3838" s="51">
        <v>3578294</v>
      </c>
      <c r="H3838" s="51"/>
      <c r="I3838" s="52" t="s">
        <v>714</v>
      </c>
      <c r="J3838" s="52"/>
      <c r="K3838" s="52"/>
      <c r="L3838" s="52"/>
      <c r="M3838" s="53" t="s">
        <v>788</v>
      </c>
      <c r="N3838" s="53"/>
      <c r="O3838" s="53"/>
      <c r="P3838" s="53" t="s">
        <v>790</v>
      </c>
      <c r="Q3838" s="53"/>
      <c r="R3838" s="53"/>
      <c r="S3838" s="54">
        <v>5.47</v>
      </c>
      <c r="T3838" s="54"/>
      <c r="V3838" s="5">
        <v>0</v>
      </c>
      <c r="W3838" s="4" t="s">
        <v>744</v>
      </c>
      <c r="X3838" s="55" t="s">
        <v>745</v>
      </c>
      <c r="Y3838" s="55"/>
      <c r="Z3838" s="55"/>
      <c r="AA3838" s="55"/>
      <c r="AB3838" s="56">
        <v>0</v>
      </c>
      <c r="AC3838" s="56"/>
    </row>
    <row r="3839" spans="1:29" ht="11.1" customHeight="1" x14ac:dyDescent="0.15">
      <c r="A3839" s="6" t="s">
        <v>743</v>
      </c>
      <c r="C3839" s="40" t="s">
        <v>787</v>
      </c>
      <c r="D3839" s="40"/>
      <c r="E3839" s="40"/>
      <c r="F3839" s="40"/>
      <c r="G3839" s="51">
        <v>3578584</v>
      </c>
      <c r="H3839" s="51"/>
      <c r="I3839" s="52" t="s">
        <v>714</v>
      </c>
      <c r="J3839" s="52"/>
      <c r="K3839" s="52"/>
      <c r="L3839" s="52"/>
      <c r="M3839" s="53" t="s">
        <v>788</v>
      </c>
      <c r="N3839" s="53"/>
      <c r="O3839" s="53"/>
      <c r="P3839" s="53" t="s">
        <v>790</v>
      </c>
      <c r="Q3839" s="53"/>
      <c r="R3839" s="53"/>
      <c r="S3839" s="54">
        <v>4.4000000000000004</v>
      </c>
      <c r="T3839" s="54"/>
      <c r="V3839" s="5">
        <v>0</v>
      </c>
      <c r="W3839" s="4" t="s">
        <v>744</v>
      </c>
      <c r="X3839" s="55" t="s">
        <v>745</v>
      </c>
      <c r="Y3839" s="55"/>
      <c r="Z3839" s="55"/>
      <c r="AA3839" s="55"/>
      <c r="AB3839" s="56">
        <v>0</v>
      </c>
      <c r="AC3839" s="56"/>
    </row>
    <row r="3840" spans="1:29" ht="11.1" customHeight="1" x14ac:dyDescent="0.15">
      <c r="A3840" s="6" t="s">
        <v>743</v>
      </c>
      <c r="C3840" s="40" t="s">
        <v>787</v>
      </c>
      <c r="D3840" s="40"/>
      <c r="E3840" s="40"/>
      <c r="F3840" s="40"/>
      <c r="G3840" s="51">
        <v>3578641</v>
      </c>
      <c r="H3840" s="51"/>
      <c r="I3840" s="52" t="s">
        <v>714</v>
      </c>
      <c r="J3840" s="52"/>
      <c r="K3840" s="52"/>
      <c r="L3840" s="52"/>
      <c r="M3840" s="53" t="s">
        <v>788</v>
      </c>
      <c r="N3840" s="53"/>
      <c r="O3840" s="53"/>
      <c r="P3840" s="53" t="s">
        <v>797</v>
      </c>
      <c r="Q3840" s="53"/>
      <c r="R3840" s="53"/>
      <c r="S3840" s="54">
        <v>12.54</v>
      </c>
      <c r="T3840" s="54"/>
      <c r="V3840" s="5">
        <v>0</v>
      </c>
      <c r="W3840" s="4" t="s">
        <v>744</v>
      </c>
      <c r="X3840" s="55" t="s">
        <v>745</v>
      </c>
      <c r="Y3840" s="55"/>
      <c r="Z3840" s="55"/>
      <c r="AA3840" s="55"/>
      <c r="AB3840" s="56">
        <v>0</v>
      </c>
      <c r="AC3840" s="56"/>
    </row>
    <row r="3841" spans="1:29" ht="11.1" customHeight="1" x14ac:dyDescent="0.15">
      <c r="A3841" s="6" t="s">
        <v>743</v>
      </c>
      <c r="C3841" s="40" t="s">
        <v>787</v>
      </c>
      <c r="D3841" s="40"/>
      <c r="E3841" s="40"/>
      <c r="F3841" s="40"/>
      <c r="G3841" s="51">
        <v>3582362</v>
      </c>
      <c r="H3841" s="51"/>
      <c r="I3841" s="52" t="s">
        <v>715</v>
      </c>
      <c r="J3841" s="52"/>
      <c r="K3841" s="52"/>
      <c r="L3841" s="52"/>
      <c r="M3841" s="53" t="s">
        <v>788</v>
      </c>
      <c r="N3841" s="53"/>
      <c r="O3841" s="53"/>
      <c r="P3841" s="53" t="s">
        <v>790</v>
      </c>
      <c r="Q3841" s="53"/>
      <c r="R3841" s="53"/>
      <c r="S3841" s="54">
        <v>9.5</v>
      </c>
      <c r="T3841" s="54"/>
      <c r="V3841" s="5">
        <v>0</v>
      </c>
      <c r="W3841" s="4" t="s">
        <v>744</v>
      </c>
      <c r="X3841" s="55" t="s">
        <v>745</v>
      </c>
      <c r="Y3841" s="55"/>
      <c r="Z3841" s="55"/>
      <c r="AA3841" s="55"/>
      <c r="AB3841" s="56">
        <v>0</v>
      </c>
      <c r="AC3841" s="56"/>
    </row>
    <row r="3842" spans="1:29" ht="11.1" customHeight="1" x14ac:dyDescent="0.15">
      <c r="A3842" s="6" t="s">
        <v>743</v>
      </c>
      <c r="C3842" s="40" t="s">
        <v>787</v>
      </c>
      <c r="D3842" s="40"/>
      <c r="E3842" s="40"/>
      <c r="F3842" s="40"/>
      <c r="G3842" s="51">
        <v>3582475</v>
      </c>
      <c r="H3842" s="51"/>
      <c r="I3842" s="52" t="s">
        <v>715</v>
      </c>
      <c r="J3842" s="52"/>
      <c r="K3842" s="52"/>
      <c r="L3842" s="52"/>
      <c r="M3842" s="53" t="s">
        <v>788</v>
      </c>
      <c r="N3842" s="53"/>
      <c r="O3842" s="53"/>
      <c r="P3842" s="53" t="s">
        <v>797</v>
      </c>
      <c r="Q3842" s="53"/>
      <c r="R3842" s="53"/>
      <c r="S3842" s="54">
        <v>13.2</v>
      </c>
      <c r="T3842" s="54"/>
      <c r="V3842" s="5">
        <v>0</v>
      </c>
      <c r="W3842" s="4" t="s">
        <v>744</v>
      </c>
      <c r="X3842" s="55" t="s">
        <v>745</v>
      </c>
      <c r="Y3842" s="55"/>
      <c r="Z3842" s="55"/>
      <c r="AA3842" s="55"/>
      <c r="AB3842" s="56">
        <v>0</v>
      </c>
      <c r="AC3842" s="56"/>
    </row>
    <row r="3843" spans="1:29" ht="11.1" customHeight="1" x14ac:dyDescent="0.15">
      <c r="A3843" s="6" t="s">
        <v>743</v>
      </c>
      <c r="C3843" s="40" t="s">
        <v>787</v>
      </c>
      <c r="D3843" s="40"/>
      <c r="E3843" s="40"/>
      <c r="F3843" s="40"/>
      <c r="G3843" s="51">
        <v>3585391</v>
      </c>
      <c r="H3843" s="51"/>
      <c r="I3843" s="52" t="s">
        <v>716</v>
      </c>
      <c r="J3843" s="52"/>
      <c r="K3843" s="52"/>
      <c r="L3843" s="52"/>
      <c r="M3843" s="53" t="s">
        <v>788</v>
      </c>
      <c r="N3843" s="53"/>
      <c r="O3843" s="53"/>
      <c r="P3843" s="53" t="s">
        <v>789</v>
      </c>
      <c r="Q3843" s="53"/>
      <c r="R3843" s="53"/>
      <c r="S3843" s="54">
        <v>7</v>
      </c>
      <c r="T3843" s="54"/>
      <c r="V3843" s="5">
        <v>0</v>
      </c>
      <c r="W3843" s="4" t="s">
        <v>744</v>
      </c>
      <c r="X3843" s="55" t="s">
        <v>745</v>
      </c>
      <c r="Y3843" s="55"/>
      <c r="Z3843" s="55"/>
      <c r="AA3843" s="55"/>
      <c r="AB3843" s="56">
        <v>0</v>
      </c>
      <c r="AC3843" s="56"/>
    </row>
    <row r="3844" spans="1:29" ht="11.1" customHeight="1" x14ac:dyDescent="0.15">
      <c r="A3844" s="6" t="s">
        <v>743</v>
      </c>
      <c r="C3844" s="40" t="s">
        <v>787</v>
      </c>
      <c r="D3844" s="40"/>
      <c r="E3844" s="40"/>
      <c r="F3844" s="40"/>
      <c r="G3844" s="51">
        <v>3585411</v>
      </c>
      <c r="H3844" s="51"/>
      <c r="I3844" s="52" t="s">
        <v>716</v>
      </c>
      <c r="J3844" s="52"/>
      <c r="K3844" s="52"/>
      <c r="L3844" s="52"/>
      <c r="M3844" s="53" t="s">
        <v>788</v>
      </c>
      <c r="N3844" s="53"/>
      <c r="O3844" s="53"/>
      <c r="P3844" s="53" t="s">
        <v>790</v>
      </c>
      <c r="Q3844" s="53"/>
      <c r="R3844" s="53"/>
      <c r="S3844" s="54">
        <v>6.21</v>
      </c>
      <c r="T3844" s="54"/>
      <c r="V3844" s="5">
        <v>0</v>
      </c>
      <c r="W3844" s="4" t="s">
        <v>744</v>
      </c>
      <c r="X3844" s="55" t="s">
        <v>745</v>
      </c>
      <c r="Y3844" s="55"/>
      <c r="Z3844" s="55"/>
      <c r="AA3844" s="55"/>
      <c r="AB3844" s="56">
        <v>0</v>
      </c>
      <c r="AC3844" s="56"/>
    </row>
    <row r="3845" spans="1:29" ht="11.1" customHeight="1" x14ac:dyDescent="0.15">
      <c r="A3845" s="6" t="s">
        <v>743</v>
      </c>
      <c r="C3845" s="40" t="s">
        <v>787</v>
      </c>
      <c r="D3845" s="40"/>
      <c r="E3845" s="40"/>
      <c r="F3845" s="40"/>
      <c r="G3845" s="51">
        <v>3585696</v>
      </c>
      <c r="H3845" s="51"/>
      <c r="I3845" s="52" t="s">
        <v>716</v>
      </c>
      <c r="J3845" s="52"/>
      <c r="K3845" s="52"/>
      <c r="L3845" s="52"/>
      <c r="M3845" s="53" t="s">
        <v>788</v>
      </c>
      <c r="N3845" s="53"/>
      <c r="O3845" s="53"/>
      <c r="P3845" s="53" t="s">
        <v>790</v>
      </c>
      <c r="Q3845" s="53"/>
      <c r="R3845" s="53"/>
      <c r="S3845" s="54">
        <v>4.68</v>
      </c>
      <c r="T3845" s="54"/>
      <c r="V3845" s="5">
        <v>0</v>
      </c>
      <c r="W3845" s="4" t="s">
        <v>744</v>
      </c>
      <c r="X3845" s="55" t="s">
        <v>745</v>
      </c>
      <c r="Y3845" s="55"/>
      <c r="Z3845" s="55"/>
      <c r="AA3845" s="55"/>
      <c r="AB3845" s="56">
        <v>0</v>
      </c>
      <c r="AC3845" s="56"/>
    </row>
    <row r="3846" spans="1:29" ht="11.1" customHeight="1" x14ac:dyDescent="0.15">
      <c r="A3846" s="6" t="s">
        <v>743</v>
      </c>
      <c r="C3846" s="40" t="s">
        <v>787</v>
      </c>
      <c r="D3846" s="40"/>
      <c r="E3846" s="40"/>
      <c r="F3846" s="40"/>
      <c r="G3846" s="51">
        <v>3585744</v>
      </c>
      <c r="H3846" s="51"/>
      <c r="I3846" s="52" t="s">
        <v>716</v>
      </c>
      <c r="J3846" s="52"/>
      <c r="K3846" s="52"/>
      <c r="L3846" s="52"/>
      <c r="M3846" s="53" t="s">
        <v>788</v>
      </c>
      <c r="N3846" s="53"/>
      <c r="O3846" s="53"/>
      <c r="P3846" s="53" t="s">
        <v>789</v>
      </c>
      <c r="Q3846" s="53"/>
      <c r="R3846" s="53"/>
      <c r="S3846" s="54">
        <v>8.2799999999999994</v>
      </c>
      <c r="T3846" s="54"/>
      <c r="V3846" s="5">
        <v>0</v>
      </c>
      <c r="W3846" s="4" t="s">
        <v>744</v>
      </c>
      <c r="X3846" s="55" t="s">
        <v>745</v>
      </c>
      <c r="Y3846" s="55"/>
      <c r="Z3846" s="55"/>
      <c r="AA3846" s="55"/>
      <c r="AB3846" s="56">
        <v>0</v>
      </c>
      <c r="AC3846" s="56"/>
    </row>
    <row r="3847" spans="1:29" ht="11.1" customHeight="1" x14ac:dyDescent="0.15">
      <c r="A3847" s="6" t="s">
        <v>743</v>
      </c>
      <c r="C3847" s="40" t="s">
        <v>787</v>
      </c>
      <c r="D3847" s="40"/>
      <c r="E3847" s="40"/>
      <c r="F3847" s="40"/>
      <c r="G3847" s="51">
        <v>3589122</v>
      </c>
      <c r="H3847" s="51"/>
      <c r="I3847" s="52" t="s">
        <v>717</v>
      </c>
      <c r="J3847" s="52"/>
      <c r="K3847" s="52"/>
      <c r="L3847" s="52"/>
      <c r="M3847" s="53" t="s">
        <v>788</v>
      </c>
      <c r="N3847" s="53"/>
      <c r="O3847" s="53"/>
      <c r="P3847" s="53" t="s">
        <v>789</v>
      </c>
      <c r="Q3847" s="53"/>
      <c r="R3847" s="53"/>
      <c r="S3847" s="54">
        <v>5.0199999999999996</v>
      </c>
      <c r="T3847" s="54"/>
      <c r="V3847" s="5">
        <v>0</v>
      </c>
      <c r="W3847" s="4" t="s">
        <v>744</v>
      </c>
      <c r="X3847" s="55" t="s">
        <v>745</v>
      </c>
      <c r="Y3847" s="55"/>
      <c r="Z3847" s="55"/>
      <c r="AA3847" s="55"/>
      <c r="AB3847" s="56">
        <v>0</v>
      </c>
      <c r="AC3847" s="56"/>
    </row>
    <row r="3848" spans="1:29" ht="11.1" customHeight="1" x14ac:dyDescent="0.15">
      <c r="A3848" s="6" t="s">
        <v>743</v>
      </c>
      <c r="C3848" s="40" t="s">
        <v>787</v>
      </c>
      <c r="D3848" s="40"/>
      <c r="E3848" s="40"/>
      <c r="F3848" s="40"/>
      <c r="G3848" s="51">
        <v>3589154</v>
      </c>
      <c r="H3848" s="51"/>
      <c r="I3848" s="52" t="s">
        <v>717</v>
      </c>
      <c r="J3848" s="52"/>
      <c r="K3848" s="52"/>
      <c r="L3848" s="52"/>
      <c r="M3848" s="53" t="s">
        <v>788</v>
      </c>
      <c r="N3848" s="53"/>
      <c r="O3848" s="53"/>
      <c r="P3848" s="53" t="s">
        <v>790</v>
      </c>
      <c r="Q3848" s="53"/>
      <c r="R3848" s="53"/>
      <c r="S3848" s="54">
        <v>5.2</v>
      </c>
      <c r="T3848" s="54"/>
      <c r="V3848" s="5">
        <v>0</v>
      </c>
      <c r="W3848" s="4" t="s">
        <v>744</v>
      </c>
      <c r="X3848" s="55" t="s">
        <v>745</v>
      </c>
      <c r="Y3848" s="55"/>
      <c r="Z3848" s="55"/>
      <c r="AA3848" s="55"/>
      <c r="AB3848" s="56">
        <v>0</v>
      </c>
      <c r="AC3848" s="56"/>
    </row>
    <row r="3849" spans="1:29" ht="11.1" customHeight="1" x14ac:dyDescent="0.15">
      <c r="A3849" s="6" t="s">
        <v>743</v>
      </c>
      <c r="C3849" s="40" t="s">
        <v>787</v>
      </c>
      <c r="D3849" s="40"/>
      <c r="E3849" s="40"/>
      <c r="F3849" s="40"/>
      <c r="G3849" s="51">
        <v>3589470</v>
      </c>
      <c r="H3849" s="51"/>
      <c r="I3849" s="52" t="s">
        <v>717</v>
      </c>
      <c r="J3849" s="52"/>
      <c r="K3849" s="52"/>
      <c r="L3849" s="52"/>
      <c r="M3849" s="53" t="s">
        <v>788</v>
      </c>
      <c r="N3849" s="53"/>
      <c r="O3849" s="53"/>
      <c r="P3849" s="53" t="s">
        <v>790</v>
      </c>
      <c r="Q3849" s="53"/>
      <c r="R3849" s="53"/>
      <c r="S3849" s="54">
        <v>4.2300000000000004</v>
      </c>
      <c r="T3849" s="54"/>
      <c r="V3849" s="5">
        <v>0</v>
      </c>
      <c r="W3849" s="4" t="s">
        <v>744</v>
      </c>
      <c r="X3849" s="55" t="s">
        <v>745</v>
      </c>
      <c r="Y3849" s="55"/>
      <c r="Z3849" s="55"/>
      <c r="AA3849" s="55"/>
      <c r="AB3849" s="56">
        <v>0</v>
      </c>
      <c r="AC3849" s="56"/>
    </row>
    <row r="3850" spans="1:29" ht="11.1" customHeight="1" x14ac:dyDescent="0.15">
      <c r="A3850" s="6" t="s">
        <v>743</v>
      </c>
      <c r="C3850" s="40" t="s">
        <v>787</v>
      </c>
      <c r="D3850" s="40"/>
      <c r="E3850" s="40"/>
      <c r="F3850" s="40"/>
      <c r="G3850" s="51">
        <v>3589517</v>
      </c>
      <c r="H3850" s="51"/>
      <c r="I3850" s="52" t="s">
        <v>717</v>
      </c>
      <c r="J3850" s="52"/>
      <c r="K3850" s="52"/>
      <c r="L3850" s="52"/>
      <c r="M3850" s="53" t="s">
        <v>788</v>
      </c>
      <c r="N3850" s="53"/>
      <c r="O3850" s="53"/>
      <c r="P3850" s="53" t="s">
        <v>789</v>
      </c>
      <c r="Q3850" s="53"/>
      <c r="R3850" s="53"/>
      <c r="S3850" s="54">
        <v>6.81</v>
      </c>
      <c r="T3850" s="54"/>
      <c r="V3850" s="5">
        <v>0</v>
      </c>
      <c r="W3850" s="4" t="s">
        <v>744</v>
      </c>
      <c r="X3850" s="55" t="s">
        <v>745</v>
      </c>
      <c r="Y3850" s="55"/>
      <c r="Z3850" s="55"/>
      <c r="AA3850" s="55"/>
      <c r="AB3850" s="56">
        <v>0</v>
      </c>
      <c r="AC3850" s="56"/>
    </row>
    <row r="3851" spans="1:29" ht="11.1" customHeight="1" x14ac:dyDescent="0.15">
      <c r="A3851" s="6" t="s">
        <v>743</v>
      </c>
      <c r="C3851" s="40" t="s">
        <v>787</v>
      </c>
      <c r="D3851" s="40"/>
      <c r="E3851" s="40"/>
      <c r="F3851" s="40"/>
      <c r="G3851" s="51">
        <v>3593142</v>
      </c>
      <c r="H3851" s="51"/>
      <c r="I3851" s="52" t="s">
        <v>718</v>
      </c>
      <c r="J3851" s="52"/>
      <c r="K3851" s="52"/>
      <c r="L3851" s="52"/>
      <c r="M3851" s="53" t="s">
        <v>788</v>
      </c>
      <c r="N3851" s="53"/>
      <c r="O3851" s="53"/>
      <c r="P3851" s="53" t="s">
        <v>790</v>
      </c>
      <c r="Q3851" s="53"/>
      <c r="R3851" s="53"/>
      <c r="S3851" s="54">
        <v>10.67</v>
      </c>
      <c r="T3851" s="54"/>
      <c r="V3851" s="5">
        <v>0</v>
      </c>
      <c r="W3851" s="4" t="s">
        <v>744</v>
      </c>
      <c r="X3851" s="55" t="s">
        <v>745</v>
      </c>
      <c r="Y3851" s="55"/>
      <c r="Z3851" s="55"/>
      <c r="AA3851" s="55"/>
      <c r="AB3851" s="56">
        <v>0</v>
      </c>
      <c r="AC3851" s="56"/>
    </row>
    <row r="3852" spans="1:29" ht="11.1" customHeight="1" x14ac:dyDescent="0.15">
      <c r="A3852" s="6" t="s">
        <v>743</v>
      </c>
      <c r="C3852" s="40" t="s">
        <v>787</v>
      </c>
      <c r="D3852" s="40"/>
      <c r="E3852" s="40"/>
      <c r="F3852" s="40"/>
      <c r="G3852" s="51">
        <v>3593228</v>
      </c>
      <c r="H3852" s="51"/>
      <c r="I3852" s="52" t="s">
        <v>718</v>
      </c>
      <c r="J3852" s="52"/>
      <c r="K3852" s="52"/>
      <c r="L3852" s="52"/>
      <c r="M3852" s="53" t="s">
        <v>788</v>
      </c>
      <c r="N3852" s="53"/>
      <c r="O3852" s="53"/>
      <c r="P3852" s="53" t="s">
        <v>791</v>
      </c>
      <c r="Q3852" s="53"/>
      <c r="R3852" s="53"/>
      <c r="S3852" s="54">
        <v>13.84</v>
      </c>
      <c r="T3852" s="54"/>
      <c r="V3852" s="5">
        <v>0</v>
      </c>
      <c r="W3852" s="4" t="s">
        <v>744</v>
      </c>
      <c r="X3852" s="55" t="s">
        <v>745</v>
      </c>
      <c r="Y3852" s="55"/>
      <c r="Z3852" s="55"/>
      <c r="AA3852" s="55"/>
      <c r="AB3852" s="56">
        <v>0</v>
      </c>
      <c r="AC3852" s="56"/>
    </row>
    <row r="3853" spans="1:29" ht="11.1" customHeight="1" x14ac:dyDescent="0.15">
      <c r="A3853" s="6" t="s">
        <v>743</v>
      </c>
      <c r="C3853" s="40" t="s">
        <v>787</v>
      </c>
      <c r="D3853" s="40"/>
      <c r="E3853" s="40"/>
      <c r="F3853" s="40"/>
      <c r="G3853" s="51">
        <v>3596499</v>
      </c>
      <c r="H3853" s="51"/>
      <c r="I3853" s="52" t="s">
        <v>719</v>
      </c>
      <c r="J3853" s="52"/>
      <c r="K3853" s="52"/>
      <c r="L3853" s="52"/>
      <c r="M3853" s="53" t="s">
        <v>788</v>
      </c>
      <c r="N3853" s="53"/>
      <c r="O3853" s="53"/>
      <c r="P3853" s="53" t="s">
        <v>789</v>
      </c>
      <c r="Q3853" s="53"/>
      <c r="R3853" s="53"/>
      <c r="S3853" s="54">
        <v>5.84</v>
      </c>
      <c r="T3853" s="54"/>
      <c r="V3853" s="5">
        <v>0</v>
      </c>
      <c r="W3853" s="4" t="s">
        <v>744</v>
      </c>
      <c r="X3853" s="55" t="s">
        <v>745</v>
      </c>
      <c r="Y3853" s="55"/>
      <c r="Z3853" s="55"/>
      <c r="AA3853" s="55"/>
      <c r="AB3853" s="56">
        <v>0</v>
      </c>
      <c r="AC3853" s="56"/>
    </row>
    <row r="3854" spans="1:29" ht="11.1" customHeight="1" x14ac:dyDescent="0.15">
      <c r="A3854" s="6" t="s">
        <v>743</v>
      </c>
      <c r="C3854" s="40" t="s">
        <v>787</v>
      </c>
      <c r="D3854" s="40"/>
      <c r="E3854" s="40"/>
      <c r="F3854" s="40"/>
      <c r="G3854" s="51">
        <v>3596527</v>
      </c>
      <c r="H3854" s="51"/>
      <c r="I3854" s="52" t="s">
        <v>719</v>
      </c>
      <c r="J3854" s="52"/>
      <c r="K3854" s="52"/>
      <c r="L3854" s="52"/>
      <c r="M3854" s="53" t="s">
        <v>788</v>
      </c>
      <c r="N3854" s="53"/>
      <c r="O3854" s="53"/>
      <c r="P3854" s="53" t="s">
        <v>790</v>
      </c>
      <c r="Q3854" s="53"/>
      <c r="R3854" s="53"/>
      <c r="S3854" s="54">
        <v>5.74</v>
      </c>
      <c r="T3854" s="54"/>
      <c r="V3854" s="5">
        <v>0</v>
      </c>
      <c r="W3854" s="4" t="s">
        <v>744</v>
      </c>
      <c r="X3854" s="55" t="s">
        <v>745</v>
      </c>
      <c r="Y3854" s="55"/>
      <c r="Z3854" s="55"/>
      <c r="AA3854" s="55"/>
      <c r="AB3854" s="56">
        <v>0</v>
      </c>
      <c r="AC3854" s="56"/>
    </row>
    <row r="3855" spans="1:29" ht="11.1" customHeight="1" x14ac:dyDescent="0.15">
      <c r="A3855" s="6" t="s">
        <v>743</v>
      </c>
      <c r="C3855" s="40" t="s">
        <v>787</v>
      </c>
      <c r="D3855" s="40"/>
      <c r="E3855" s="40"/>
      <c r="F3855" s="40"/>
      <c r="G3855" s="51">
        <v>3596847</v>
      </c>
      <c r="H3855" s="51"/>
      <c r="I3855" s="52" t="s">
        <v>719</v>
      </c>
      <c r="J3855" s="52"/>
      <c r="K3855" s="52"/>
      <c r="L3855" s="52"/>
      <c r="M3855" s="53" t="s">
        <v>788</v>
      </c>
      <c r="N3855" s="53"/>
      <c r="O3855" s="53"/>
      <c r="P3855" s="53" t="s">
        <v>790</v>
      </c>
      <c r="Q3855" s="53"/>
      <c r="R3855" s="53"/>
      <c r="S3855" s="54">
        <v>4.53</v>
      </c>
      <c r="T3855" s="54"/>
      <c r="V3855" s="5">
        <v>0</v>
      </c>
      <c r="W3855" s="4" t="s">
        <v>744</v>
      </c>
      <c r="X3855" s="55" t="s">
        <v>745</v>
      </c>
      <c r="Y3855" s="55"/>
      <c r="Z3855" s="55"/>
      <c r="AA3855" s="55"/>
      <c r="AB3855" s="56">
        <v>0</v>
      </c>
      <c r="AC3855" s="56"/>
    </row>
    <row r="3856" spans="1:29" ht="11.1" customHeight="1" x14ac:dyDescent="0.15">
      <c r="A3856" s="6" t="s">
        <v>743</v>
      </c>
      <c r="C3856" s="40" t="s">
        <v>787</v>
      </c>
      <c r="D3856" s="40"/>
      <c r="E3856" s="40"/>
      <c r="F3856" s="40"/>
      <c r="G3856" s="51">
        <v>3596942</v>
      </c>
      <c r="H3856" s="51"/>
      <c r="I3856" s="52" t="s">
        <v>719</v>
      </c>
      <c r="J3856" s="52"/>
      <c r="K3856" s="52"/>
      <c r="L3856" s="52"/>
      <c r="M3856" s="53" t="s">
        <v>788</v>
      </c>
      <c r="N3856" s="53"/>
      <c r="O3856" s="53"/>
      <c r="P3856" s="53" t="s">
        <v>789</v>
      </c>
      <c r="Q3856" s="53"/>
      <c r="R3856" s="53"/>
      <c r="S3856" s="54">
        <v>8.1999999999999993</v>
      </c>
      <c r="T3856" s="54"/>
      <c r="V3856" s="5">
        <v>0</v>
      </c>
      <c r="W3856" s="4" t="s">
        <v>744</v>
      </c>
      <c r="X3856" s="55" t="s">
        <v>745</v>
      </c>
      <c r="Y3856" s="55"/>
      <c r="Z3856" s="55"/>
      <c r="AA3856" s="55"/>
      <c r="AB3856" s="56">
        <v>0</v>
      </c>
      <c r="AC3856" s="56"/>
    </row>
    <row r="3857" spans="1:31" ht="11.1" customHeight="1" x14ac:dyDescent="0.15">
      <c r="A3857" s="6" t="s">
        <v>743</v>
      </c>
      <c r="C3857" s="40" t="s">
        <v>787</v>
      </c>
      <c r="D3857" s="40"/>
      <c r="E3857" s="40"/>
      <c r="F3857" s="40"/>
      <c r="G3857" s="51">
        <v>3600376</v>
      </c>
      <c r="H3857" s="51"/>
      <c r="I3857" s="52" t="s">
        <v>720</v>
      </c>
      <c r="J3857" s="52"/>
      <c r="K3857" s="52"/>
      <c r="L3857" s="52"/>
      <c r="M3857" s="53" t="s">
        <v>788</v>
      </c>
      <c r="N3857" s="53"/>
      <c r="O3857" s="53"/>
      <c r="P3857" s="53" t="s">
        <v>799</v>
      </c>
      <c r="Q3857" s="53"/>
      <c r="R3857" s="53"/>
      <c r="S3857" s="54">
        <v>6.11</v>
      </c>
      <c r="T3857" s="54"/>
      <c r="V3857" s="5">
        <v>0</v>
      </c>
      <c r="W3857" s="4" t="s">
        <v>744</v>
      </c>
      <c r="X3857" s="55" t="s">
        <v>745</v>
      </c>
      <c r="Y3857" s="55"/>
      <c r="Z3857" s="55"/>
      <c r="AA3857" s="55"/>
      <c r="AB3857" s="56">
        <v>0</v>
      </c>
      <c r="AC3857" s="56"/>
    </row>
    <row r="3858" spans="1:31" ht="11.1" customHeight="1" x14ac:dyDescent="0.15">
      <c r="A3858" s="6" t="s">
        <v>743</v>
      </c>
      <c r="C3858" s="40" t="s">
        <v>787</v>
      </c>
      <c r="D3858" s="40"/>
      <c r="E3858" s="40"/>
      <c r="F3858" s="40"/>
      <c r="G3858" s="51">
        <v>3600407</v>
      </c>
      <c r="H3858" s="51"/>
      <c r="I3858" s="52" t="s">
        <v>720</v>
      </c>
      <c r="J3858" s="52"/>
      <c r="K3858" s="52"/>
      <c r="L3858" s="52"/>
      <c r="M3858" s="53" t="s">
        <v>788</v>
      </c>
      <c r="N3858" s="53"/>
      <c r="O3858" s="53"/>
      <c r="P3858" s="53" t="s">
        <v>790</v>
      </c>
      <c r="Q3858" s="53"/>
      <c r="R3858" s="53"/>
      <c r="S3858" s="54">
        <v>5.42</v>
      </c>
      <c r="T3858" s="54"/>
      <c r="V3858" s="5">
        <v>0</v>
      </c>
      <c r="W3858" s="4" t="s">
        <v>744</v>
      </c>
      <c r="X3858" s="55" t="s">
        <v>745</v>
      </c>
      <c r="Y3858" s="55"/>
      <c r="Z3858" s="55"/>
      <c r="AA3858" s="55"/>
      <c r="AB3858" s="56">
        <v>0</v>
      </c>
      <c r="AC3858" s="56"/>
    </row>
    <row r="3859" spans="1:31" ht="11.1" customHeight="1" x14ac:dyDescent="0.15">
      <c r="A3859" s="6" t="s">
        <v>743</v>
      </c>
      <c r="C3859" s="40" t="s">
        <v>787</v>
      </c>
      <c r="D3859" s="40"/>
      <c r="E3859" s="40"/>
      <c r="F3859" s="40"/>
      <c r="G3859" s="51">
        <v>3600745</v>
      </c>
      <c r="H3859" s="51"/>
      <c r="I3859" s="52" t="s">
        <v>720</v>
      </c>
      <c r="J3859" s="52"/>
      <c r="K3859" s="52"/>
      <c r="L3859" s="52"/>
      <c r="M3859" s="53" t="s">
        <v>788</v>
      </c>
      <c r="N3859" s="53"/>
      <c r="O3859" s="53"/>
      <c r="P3859" s="53" t="s">
        <v>790</v>
      </c>
      <c r="Q3859" s="53"/>
      <c r="R3859" s="53"/>
      <c r="S3859" s="54">
        <v>4.9400000000000004</v>
      </c>
      <c r="T3859" s="54"/>
      <c r="V3859" s="5">
        <v>0</v>
      </c>
      <c r="W3859" s="4" t="s">
        <v>744</v>
      </c>
      <c r="X3859" s="55" t="s">
        <v>745</v>
      </c>
      <c r="Y3859" s="55"/>
      <c r="Z3859" s="55"/>
      <c r="AA3859" s="55"/>
      <c r="AB3859" s="56">
        <v>0</v>
      </c>
      <c r="AC3859" s="56"/>
    </row>
    <row r="3860" spans="1:31" ht="11.1" customHeight="1" x14ac:dyDescent="0.15">
      <c r="A3860" s="6" t="s">
        <v>743</v>
      </c>
      <c r="C3860" s="40" t="s">
        <v>787</v>
      </c>
      <c r="D3860" s="40"/>
      <c r="E3860" s="40"/>
      <c r="F3860" s="40"/>
      <c r="G3860" s="51">
        <v>3600792</v>
      </c>
      <c r="H3860" s="51"/>
      <c r="I3860" s="52" t="s">
        <v>720</v>
      </c>
      <c r="J3860" s="52"/>
      <c r="K3860" s="52"/>
      <c r="L3860" s="52"/>
      <c r="M3860" s="53" t="s">
        <v>788</v>
      </c>
      <c r="N3860" s="53"/>
      <c r="O3860" s="53"/>
      <c r="P3860" s="53" t="s">
        <v>799</v>
      </c>
      <c r="Q3860" s="53"/>
      <c r="R3860" s="53"/>
      <c r="S3860" s="54">
        <v>7.65</v>
      </c>
      <c r="T3860" s="54"/>
      <c r="V3860" s="5">
        <v>0</v>
      </c>
      <c r="W3860" s="4" t="s">
        <v>744</v>
      </c>
      <c r="X3860" s="55" t="s">
        <v>745</v>
      </c>
      <c r="Y3860" s="55"/>
      <c r="Z3860" s="55"/>
      <c r="AA3860" s="55"/>
      <c r="AB3860" s="56">
        <v>0</v>
      </c>
      <c r="AC3860" s="56"/>
    </row>
    <row r="3861" spans="1:31" ht="11.1" customHeight="1" x14ac:dyDescent="0.15">
      <c r="A3861" s="6" t="s">
        <v>743</v>
      </c>
      <c r="C3861" s="40" t="s">
        <v>787</v>
      </c>
      <c r="D3861" s="40"/>
      <c r="E3861" s="40"/>
      <c r="F3861" s="40"/>
      <c r="G3861" s="51">
        <v>3603863</v>
      </c>
      <c r="H3861" s="51"/>
      <c r="I3861" s="52" t="s">
        <v>721</v>
      </c>
      <c r="J3861" s="52"/>
      <c r="K3861" s="52"/>
      <c r="L3861" s="52"/>
      <c r="M3861" s="53" t="s">
        <v>788</v>
      </c>
      <c r="N3861" s="53"/>
      <c r="O3861" s="53"/>
      <c r="P3861" s="53" t="s">
        <v>799</v>
      </c>
      <c r="Q3861" s="53"/>
      <c r="R3861" s="53"/>
      <c r="S3861" s="54">
        <v>6.07</v>
      </c>
      <c r="T3861" s="54"/>
      <c r="V3861" s="5">
        <v>0</v>
      </c>
      <c r="W3861" s="4" t="s">
        <v>744</v>
      </c>
      <c r="X3861" s="55" t="s">
        <v>745</v>
      </c>
      <c r="Y3861" s="55"/>
      <c r="Z3861" s="55"/>
      <c r="AA3861" s="55"/>
      <c r="AB3861" s="56">
        <v>0</v>
      </c>
      <c r="AC3861" s="56"/>
    </row>
    <row r="3862" spans="1:31" ht="11.1" customHeight="1" x14ac:dyDescent="0.15">
      <c r="A3862" s="6" t="s">
        <v>743</v>
      </c>
      <c r="C3862" s="40" t="s">
        <v>787</v>
      </c>
      <c r="D3862" s="40"/>
      <c r="E3862" s="40"/>
      <c r="F3862" s="40"/>
      <c r="G3862" s="51">
        <v>3604172</v>
      </c>
      <c r="H3862" s="51"/>
      <c r="I3862" s="52" t="s">
        <v>721</v>
      </c>
      <c r="J3862" s="52"/>
      <c r="K3862" s="52"/>
      <c r="L3862" s="52"/>
      <c r="M3862" s="53" t="s">
        <v>788</v>
      </c>
      <c r="N3862" s="53"/>
      <c r="O3862" s="53"/>
      <c r="P3862" s="53" t="s">
        <v>790</v>
      </c>
      <c r="Q3862" s="53"/>
      <c r="R3862" s="53"/>
      <c r="S3862" s="54">
        <v>9.33</v>
      </c>
      <c r="T3862" s="54"/>
      <c r="V3862" s="5">
        <v>0</v>
      </c>
      <c r="W3862" s="4" t="s">
        <v>744</v>
      </c>
      <c r="X3862" s="55" t="s">
        <v>745</v>
      </c>
      <c r="Y3862" s="55"/>
      <c r="Z3862" s="55"/>
      <c r="AA3862" s="55"/>
      <c r="AB3862" s="56">
        <v>0</v>
      </c>
      <c r="AC3862" s="56"/>
    </row>
    <row r="3863" spans="1:31" ht="11.1" customHeight="1" x14ac:dyDescent="0.15">
      <c r="A3863" s="6" t="s">
        <v>743</v>
      </c>
      <c r="C3863" s="40" t="s">
        <v>787</v>
      </c>
      <c r="D3863" s="40"/>
      <c r="E3863" s="40"/>
      <c r="F3863" s="40"/>
      <c r="G3863" s="51">
        <v>3604275</v>
      </c>
      <c r="H3863" s="51"/>
      <c r="I3863" s="52" t="s">
        <v>721</v>
      </c>
      <c r="J3863" s="52"/>
      <c r="K3863" s="52"/>
      <c r="L3863" s="52"/>
      <c r="M3863" s="53" t="s">
        <v>788</v>
      </c>
      <c r="N3863" s="53"/>
      <c r="O3863" s="53"/>
      <c r="P3863" s="53" t="s">
        <v>799</v>
      </c>
      <c r="Q3863" s="53"/>
      <c r="R3863" s="53"/>
      <c r="S3863" s="54">
        <v>8.66</v>
      </c>
      <c r="T3863" s="54"/>
      <c r="V3863" s="5">
        <v>0</v>
      </c>
      <c r="W3863" s="4" t="s">
        <v>744</v>
      </c>
      <c r="X3863" s="55" t="s">
        <v>745</v>
      </c>
      <c r="Y3863" s="55"/>
      <c r="Z3863" s="55"/>
      <c r="AA3863" s="55"/>
      <c r="AB3863" s="56">
        <v>0</v>
      </c>
      <c r="AC3863" s="56"/>
    </row>
    <row r="3864" spans="1:31" ht="11.1" customHeight="1" x14ac:dyDescent="0.15">
      <c r="A3864" s="6" t="s">
        <v>743</v>
      </c>
      <c r="C3864" s="40" t="s">
        <v>787</v>
      </c>
      <c r="D3864" s="40"/>
      <c r="E3864" s="40"/>
      <c r="F3864" s="40"/>
      <c r="G3864" s="51">
        <v>3608122</v>
      </c>
      <c r="H3864" s="51"/>
      <c r="I3864" s="52" t="s">
        <v>722</v>
      </c>
      <c r="J3864" s="52"/>
      <c r="K3864" s="52"/>
      <c r="L3864" s="52"/>
      <c r="M3864" s="53" t="s">
        <v>788</v>
      </c>
      <c r="N3864" s="53"/>
      <c r="O3864" s="53"/>
      <c r="P3864" s="53" t="s">
        <v>790</v>
      </c>
      <c r="Q3864" s="53"/>
      <c r="R3864" s="53"/>
      <c r="S3864" s="54">
        <v>5.87</v>
      </c>
      <c r="T3864" s="54"/>
      <c r="V3864" s="5">
        <v>0</v>
      </c>
      <c r="W3864" s="4" t="s">
        <v>744</v>
      </c>
      <c r="X3864" s="55" t="s">
        <v>745</v>
      </c>
      <c r="Y3864" s="55"/>
      <c r="Z3864" s="55"/>
      <c r="AA3864" s="55"/>
      <c r="AB3864" s="56">
        <v>0</v>
      </c>
      <c r="AC3864" s="56"/>
    </row>
    <row r="3865" spans="1:31" ht="11.1" customHeight="1" x14ac:dyDescent="0.15">
      <c r="A3865" s="6" t="s">
        <v>743</v>
      </c>
      <c r="C3865" s="40" t="s">
        <v>787</v>
      </c>
      <c r="D3865" s="40"/>
      <c r="E3865" s="40"/>
      <c r="F3865" s="40"/>
      <c r="G3865" s="51">
        <v>3608198</v>
      </c>
      <c r="H3865" s="51"/>
      <c r="I3865" s="52" t="s">
        <v>722</v>
      </c>
      <c r="J3865" s="52"/>
      <c r="K3865" s="52"/>
      <c r="L3865" s="52"/>
      <c r="M3865" s="53" t="s">
        <v>788</v>
      </c>
      <c r="N3865" s="53"/>
      <c r="O3865" s="53"/>
      <c r="P3865" s="53" t="s">
        <v>797</v>
      </c>
      <c r="Q3865" s="53"/>
      <c r="R3865" s="53"/>
      <c r="S3865" s="54">
        <v>10.02</v>
      </c>
      <c r="T3865" s="54"/>
      <c r="V3865" s="5">
        <v>0</v>
      </c>
      <c r="W3865" s="4" t="s">
        <v>744</v>
      </c>
      <c r="X3865" s="55" t="s">
        <v>745</v>
      </c>
      <c r="Y3865" s="55"/>
      <c r="Z3865" s="55"/>
      <c r="AA3865" s="55"/>
      <c r="AB3865" s="56">
        <v>0</v>
      </c>
      <c r="AC3865" s="56"/>
    </row>
    <row r="3866" spans="1:31" ht="11.1" customHeight="1" x14ac:dyDescent="0.15">
      <c r="A3866" s="6" t="s">
        <v>743</v>
      </c>
      <c r="C3866" s="40" t="s">
        <v>787</v>
      </c>
      <c r="D3866" s="40"/>
      <c r="E3866" s="40"/>
      <c r="F3866" s="40"/>
      <c r="G3866" s="51">
        <v>3608375</v>
      </c>
      <c r="H3866" s="51"/>
      <c r="I3866" s="52" t="s">
        <v>722</v>
      </c>
      <c r="J3866" s="52"/>
      <c r="K3866" s="52"/>
      <c r="L3866" s="52"/>
      <c r="M3866" s="53" t="s">
        <v>788</v>
      </c>
      <c r="N3866" s="53"/>
      <c r="O3866" s="53"/>
      <c r="P3866" s="53" t="s">
        <v>797</v>
      </c>
      <c r="Q3866" s="53"/>
      <c r="R3866" s="53"/>
      <c r="S3866" s="54">
        <v>3.48</v>
      </c>
      <c r="T3866" s="54"/>
      <c r="V3866" s="5">
        <v>0</v>
      </c>
      <c r="W3866" s="4" t="s">
        <v>744</v>
      </c>
      <c r="X3866" s="55" t="s">
        <v>745</v>
      </c>
      <c r="Y3866" s="55"/>
      <c r="Z3866" s="55"/>
      <c r="AA3866" s="55"/>
      <c r="AB3866" s="56">
        <v>0</v>
      </c>
      <c r="AC3866" s="56"/>
    </row>
    <row r="3867" spans="1:31" ht="11.1" customHeight="1" x14ac:dyDescent="0.15">
      <c r="A3867" s="6" t="s">
        <v>743</v>
      </c>
      <c r="C3867" s="40" t="s">
        <v>787</v>
      </c>
      <c r="D3867" s="40"/>
      <c r="E3867" s="40"/>
      <c r="F3867" s="40"/>
      <c r="G3867" s="51">
        <v>3608429</v>
      </c>
      <c r="H3867" s="51"/>
      <c r="I3867" s="52" t="s">
        <v>722</v>
      </c>
      <c r="J3867" s="52"/>
      <c r="K3867" s="52"/>
      <c r="L3867" s="52"/>
      <c r="M3867" s="53" t="s">
        <v>788</v>
      </c>
      <c r="N3867" s="53"/>
      <c r="O3867" s="53"/>
      <c r="P3867" s="53" t="s">
        <v>790</v>
      </c>
      <c r="Q3867" s="53"/>
      <c r="R3867" s="53"/>
      <c r="S3867" s="54">
        <v>4.76</v>
      </c>
      <c r="T3867" s="54"/>
      <c r="V3867" s="5">
        <v>0</v>
      </c>
      <c r="W3867" s="4" t="s">
        <v>744</v>
      </c>
      <c r="X3867" s="55" t="s">
        <v>745</v>
      </c>
      <c r="Y3867" s="55"/>
      <c r="Z3867" s="55"/>
      <c r="AA3867" s="55"/>
      <c r="AB3867" s="56">
        <v>0</v>
      </c>
      <c r="AC3867" s="56"/>
    </row>
    <row r="3868" spans="1:31" ht="11.1" customHeight="1" x14ac:dyDescent="0.15">
      <c r="A3868" s="6" t="s">
        <v>743</v>
      </c>
      <c r="C3868" s="40" t="s">
        <v>787</v>
      </c>
      <c r="D3868" s="40"/>
      <c r="E3868" s="40"/>
      <c r="F3868" s="40"/>
      <c r="G3868" s="51">
        <v>3612109</v>
      </c>
      <c r="H3868" s="51"/>
      <c r="I3868" s="52" t="s">
        <v>723</v>
      </c>
      <c r="J3868" s="52"/>
      <c r="K3868" s="52"/>
      <c r="L3868" s="52"/>
      <c r="M3868" s="53" t="s">
        <v>788</v>
      </c>
      <c r="N3868" s="53"/>
      <c r="O3868" s="53"/>
      <c r="P3868" s="53" t="s">
        <v>797</v>
      </c>
      <c r="Q3868" s="53"/>
      <c r="R3868" s="53"/>
      <c r="S3868" s="54">
        <v>12.47</v>
      </c>
      <c r="T3868" s="54"/>
      <c r="V3868" s="5">
        <v>0</v>
      </c>
      <c r="W3868" s="4" t="s">
        <v>744</v>
      </c>
      <c r="X3868" s="55" t="s">
        <v>745</v>
      </c>
      <c r="Y3868" s="55"/>
      <c r="Z3868" s="55"/>
      <c r="AA3868" s="55"/>
      <c r="AB3868" s="56">
        <v>0</v>
      </c>
      <c r="AC3868" s="56"/>
    </row>
    <row r="3869" spans="1:31" ht="11.1" customHeight="1" x14ac:dyDescent="0.15">
      <c r="A3869" s="6" t="s">
        <v>743</v>
      </c>
      <c r="C3869" s="40" t="s">
        <v>787</v>
      </c>
      <c r="D3869" s="40"/>
      <c r="E3869" s="40"/>
      <c r="F3869" s="40"/>
      <c r="G3869" s="51">
        <v>3612112</v>
      </c>
      <c r="H3869" s="51"/>
      <c r="I3869" s="52" t="s">
        <v>723</v>
      </c>
      <c r="J3869" s="52"/>
      <c r="K3869" s="52"/>
      <c r="L3869" s="52"/>
      <c r="M3869" s="53" t="s">
        <v>788</v>
      </c>
      <c r="N3869" s="53"/>
      <c r="O3869" s="53"/>
      <c r="P3869" s="53" t="s">
        <v>790</v>
      </c>
      <c r="Q3869" s="53"/>
      <c r="R3869" s="53"/>
      <c r="S3869" s="54">
        <v>9.11</v>
      </c>
      <c r="T3869" s="54"/>
      <c r="V3869" s="5">
        <v>0</v>
      </c>
      <c r="W3869" s="4" t="s">
        <v>744</v>
      </c>
      <c r="X3869" s="55" t="s">
        <v>745</v>
      </c>
      <c r="Y3869" s="55"/>
      <c r="Z3869" s="55"/>
      <c r="AA3869" s="55"/>
      <c r="AB3869" s="56">
        <v>0</v>
      </c>
      <c r="AC3869" s="56"/>
    </row>
    <row r="3870" spans="1:31" ht="2.1" customHeight="1" x14ac:dyDescent="0.15"/>
    <row r="3871" spans="1:31" ht="13.9" customHeight="1" x14ac:dyDescent="0.15">
      <c r="Q3871" s="37" t="s">
        <v>800</v>
      </c>
      <c r="R3871" s="37"/>
      <c r="S3871" s="37"/>
      <c r="AA3871" s="57" t="s">
        <v>712</v>
      </c>
      <c r="AB3871" s="57"/>
      <c r="AC3871" s="57"/>
      <c r="AD3871" s="57"/>
      <c r="AE3871" s="57"/>
    </row>
    <row r="3872" spans="1:31" ht="13.9" customHeight="1" x14ac:dyDescent="0.15">
      <c r="A3872" s="2" t="s">
        <v>755</v>
      </c>
      <c r="C3872" s="40" t="s">
        <v>756</v>
      </c>
      <c r="D3872" s="40"/>
      <c r="E3872" s="40"/>
      <c r="G3872" s="41" t="s">
        <v>757</v>
      </c>
      <c r="H3872" s="41"/>
      <c r="I3872" s="40" t="s">
        <v>758</v>
      </c>
      <c r="J3872" s="40"/>
      <c r="K3872" s="40"/>
      <c r="L3872" s="40"/>
      <c r="M3872" s="40" t="s">
        <v>759</v>
      </c>
      <c r="N3872" s="40"/>
      <c r="O3872" s="40"/>
      <c r="P3872" s="40" t="s">
        <v>760</v>
      </c>
      <c r="Q3872" s="40"/>
      <c r="R3872" s="40"/>
      <c r="S3872" s="42" t="s">
        <v>761</v>
      </c>
      <c r="T3872" s="42"/>
      <c r="V3872" s="3" t="s">
        <v>762</v>
      </c>
      <c r="Z3872" s="42" t="s">
        <v>763</v>
      </c>
      <c r="AA3872" s="42"/>
      <c r="AB3872" s="42" t="s">
        <v>764</v>
      </c>
      <c r="AC3872" s="42"/>
    </row>
    <row r="3873" spans="1:30" ht="0.75" customHeight="1" x14ac:dyDescent="0.15">
      <c r="A3873" s="43" t="s">
        <v>743</v>
      </c>
      <c r="B3873" s="1" t="s">
        <v>744</v>
      </c>
      <c r="C3873" s="44" t="s">
        <v>787</v>
      </c>
      <c r="D3873" s="44"/>
      <c r="E3873" s="44"/>
      <c r="F3873" s="44"/>
      <c r="G3873" s="45">
        <v>3615854</v>
      </c>
      <c r="H3873" s="45"/>
      <c r="I3873" s="46" t="s">
        <v>724</v>
      </c>
      <c r="J3873" s="46"/>
      <c r="K3873" s="46"/>
      <c r="L3873" s="46"/>
      <c r="M3873" s="47" t="s">
        <v>788</v>
      </c>
      <c r="N3873" s="47"/>
      <c r="O3873" s="47"/>
      <c r="P3873" s="47" t="s">
        <v>790</v>
      </c>
      <c r="Q3873" s="47"/>
      <c r="R3873" s="47"/>
      <c r="S3873" s="48">
        <v>9.44</v>
      </c>
      <c r="T3873" s="48"/>
      <c r="U3873" s="1" t="s">
        <v>744</v>
      </c>
      <c r="V3873" s="48">
        <v>0</v>
      </c>
      <c r="W3873" s="47" t="s">
        <v>744</v>
      </c>
      <c r="X3873" s="49" t="s">
        <v>745</v>
      </c>
      <c r="Y3873" s="49"/>
      <c r="Z3873" s="49"/>
      <c r="AA3873" s="49"/>
      <c r="AB3873" s="50">
        <v>0</v>
      </c>
      <c r="AC3873" s="50"/>
      <c r="AD3873" s="1" t="s">
        <v>744</v>
      </c>
    </row>
    <row r="3874" spans="1:30" ht="10.35" customHeight="1" x14ac:dyDescent="0.15">
      <c r="A3874" s="43"/>
      <c r="C3874" s="44"/>
      <c r="D3874" s="44"/>
      <c r="E3874" s="44"/>
      <c r="F3874" s="44"/>
      <c r="G3874" s="45"/>
      <c r="H3874" s="45"/>
      <c r="I3874" s="46"/>
      <c r="J3874" s="46"/>
      <c r="K3874" s="46"/>
      <c r="L3874" s="46"/>
      <c r="M3874" s="47"/>
      <c r="N3874" s="47"/>
      <c r="O3874" s="47"/>
      <c r="P3874" s="47"/>
      <c r="Q3874" s="47"/>
      <c r="R3874" s="47"/>
      <c r="S3874" s="48"/>
      <c r="T3874" s="48"/>
      <c r="V3874" s="48"/>
      <c r="W3874" s="47"/>
      <c r="X3874" s="49"/>
      <c r="Y3874" s="49"/>
      <c r="Z3874" s="49"/>
      <c r="AA3874" s="49"/>
      <c r="AB3874" s="50"/>
      <c r="AC3874" s="50"/>
    </row>
    <row r="3875" spans="1:30" ht="11.1" customHeight="1" x14ac:dyDescent="0.15">
      <c r="A3875" s="6" t="s">
        <v>743</v>
      </c>
      <c r="C3875" s="40" t="s">
        <v>787</v>
      </c>
      <c r="D3875" s="40"/>
      <c r="E3875" s="40"/>
      <c r="F3875" s="40"/>
      <c r="G3875" s="51">
        <v>3615924</v>
      </c>
      <c r="H3875" s="51"/>
      <c r="I3875" s="52" t="s">
        <v>724</v>
      </c>
      <c r="J3875" s="52"/>
      <c r="K3875" s="52"/>
      <c r="L3875" s="52"/>
      <c r="M3875" s="53" t="s">
        <v>788</v>
      </c>
      <c r="N3875" s="53"/>
      <c r="O3875" s="53"/>
      <c r="P3875" s="53" t="s">
        <v>797</v>
      </c>
      <c r="Q3875" s="53"/>
      <c r="R3875" s="53"/>
      <c r="S3875" s="54">
        <v>12.81</v>
      </c>
      <c r="T3875" s="54"/>
      <c r="V3875" s="5">
        <v>0</v>
      </c>
      <c r="W3875" s="4" t="s">
        <v>744</v>
      </c>
      <c r="X3875" s="55" t="s">
        <v>745</v>
      </c>
      <c r="Y3875" s="55"/>
      <c r="Z3875" s="55"/>
      <c r="AA3875" s="55"/>
      <c r="AB3875" s="56">
        <v>0</v>
      </c>
      <c r="AC3875" s="56"/>
    </row>
    <row r="3876" spans="1:30" ht="11.1" customHeight="1" x14ac:dyDescent="0.15">
      <c r="A3876" s="6" t="s">
        <v>743</v>
      </c>
      <c r="C3876" s="40" t="s">
        <v>787</v>
      </c>
      <c r="D3876" s="40"/>
      <c r="E3876" s="40"/>
      <c r="F3876" s="40"/>
      <c r="G3876" s="51">
        <v>3619248</v>
      </c>
      <c r="H3876" s="51"/>
      <c r="I3876" s="52" t="s">
        <v>766</v>
      </c>
      <c r="J3876" s="52"/>
      <c r="K3876" s="52"/>
      <c r="L3876" s="52"/>
      <c r="M3876" s="53" t="s">
        <v>788</v>
      </c>
      <c r="N3876" s="53"/>
      <c r="O3876" s="53"/>
      <c r="P3876" s="53" t="s">
        <v>790</v>
      </c>
      <c r="Q3876" s="53"/>
      <c r="R3876" s="53"/>
      <c r="S3876" s="54">
        <v>5.29</v>
      </c>
      <c r="T3876" s="54"/>
      <c r="V3876" s="5">
        <v>0</v>
      </c>
      <c r="W3876" s="4" t="s">
        <v>744</v>
      </c>
      <c r="X3876" s="55" t="s">
        <v>745</v>
      </c>
      <c r="Y3876" s="55"/>
      <c r="Z3876" s="55"/>
      <c r="AA3876" s="55"/>
      <c r="AB3876" s="56">
        <v>0</v>
      </c>
      <c r="AC3876" s="56"/>
    </row>
    <row r="3877" spans="1:30" ht="11.1" customHeight="1" x14ac:dyDescent="0.15">
      <c r="A3877" s="6" t="s">
        <v>743</v>
      </c>
      <c r="C3877" s="40" t="s">
        <v>787</v>
      </c>
      <c r="D3877" s="40"/>
      <c r="E3877" s="40"/>
      <c r="F3877" s="40"/>
      <c r="G3877" s="51">
        <v>3619518</v>
      </c>
      <c r="H3877" s="51"/>
      <c r="I3877" s="52" t="s">
        <v>766</v>
      </c>
      <c r="J3877" s="52"/>
      <c r="K3877" s="52"/>
      <c r="L3877" s="52"/>
      <c r="M3877" s="53" t="s">
        <v>788</v>
      </c>
      <c r="N3877" s="53"/>
      <c r="O3877" s="53"/>
      <c r="P3877" s="53" t="s">
        <v>790</v>
      </c>
      <c r="Q3877" s="53"/>
      <c r="R3877" s="53"/>
      <c r="S3877" s="54">
        <v>3.96</v>
      </c>
      <c r="T3877" s="54"/>
      <c r="V3877" s="5">
        <v>0</v>
      </c>
      <c r="W3877" s="4" t="s">
        <v>744</v>
      </c>
      <c r="X3877" s="55" t="s">
        <v>745</v>
      </c>
      <c r="Y3877" s="55"/>
      <c r="Z3877" s="55"/>
      <c r="AA3877" s="55"/>
      <c r="AB3877" s="56">
        <v>0</v>
      </c>
      <c r="AC3877" s="56"/>
    </row>
    <row r="3878" spans="1:30" ht="11.1" customHeight="1" x14ac:dyDescent="0.15">
      <c r="A3878" s="6" t="s">
        <v>743</v>
      </c>
      <c r="C3878" s="40" t="s">
        <v>787</v>
      </c>
      <c r="D3878" s="40"/>
      <c r="E3878" s="40"/>
      <c r="F3878" s="40"/>
      <c r="G3878" s="51">
        <v>3619573</v>
      </c>
      <c r="H3878" s="51"/>
      <c r="I3878" s="52" t="s">
        <v>766</v>
      </c>
      <c r="J3878" s="52"/>
      <c r="K3878" s="52"/>
      <c r="L3878" s="52"/>
      <c r="M3878" s="53" t="s">
        <v>788</v>
      </c>
      <c r="N3878" s="53"/>
      <c r="O3878" s="53"/>
      <c r="P3878" s="53" t="s">
        <v>797</v>
      </c>
      <c r="Q3878" s="53"/>
      <c r="R3878" s="53"/>
      <c r="S3878" s="54">
        <v>11.6</v>
      </c>
      <c r="T3878" s="54"/>
      <c r="V3878" s="5">
        <v>0</v>
      </c>
      <c r="W3878" s="4" t="s">
        <v>744</v>
      </c>
      <c r="X3878" s="55" t="s">
        <v>745</v>
      </c>
      <c r="Y3878" s="55"/>
      <c r="Z3878" s="55"/>
      <c r="AA3878" s="55"/>
      <c r="AB3878" s="56">
        <v>0</v>
      </c>
      <c r="AC3878" s="56"/>
    </row>
    <row r="3879" spans="1:30" ht="11.1" customHeight="1" x14ac:dyDescent="0.15">
      <c r="A3879" s="6" t="s">
        <v>743</v>
      </c>
      <c r="C3879" s="40" t="s">
        <v>787</v>
      </c>
      <c r="D3879" s="40"/>
      <c r="E3879" s="40"/>
      <c r="F3879" s="40"/>
      <c r="G3879" s="51">
        <v>3622954</v>
      </c>
      <c r="H3879" s="51"/>
      <c r="I3879" s="52" t="s">
        <v>725</v>
      </c>
      <c r="J3879" s="52"/>
      <c r="K3879" s="52"/>
      <c r="L3879" s="52"/>
      <c r="M3879" s="53" t="s">
        <v>788</v>
      </c>
      <c r="N3879" s="53"/>
      <c r="O3879" s="53"/>
      <c r="P3879" s="53" t="s">
        <v>790</v>
      </c>
      <c r="Q3879" s="53"/>
      <c r="R3879" s="53"/>
      <c r="S3879" s="54">
        <v>8.6300000000000008</v>
      </c>
      <c r="T3879" s="54"/>
      <c r="V3879" s="5">
        <v>0</v>
      </c>
      <c r="W3879" s="4" t="s">
        <v>744</v>
      </c>
      <c r="X3879" s="55" t="s">
        <v>745</v>
      </c>
      <c r="Y3879" s="55"/>
      <c r="Z3879" s="55"/>
      <c r="AA3879" s="55"/>
      <c r="AB3879" s="56">
        <v>0</v>
      </c>
      <c r="AC3879" s="56"/>
    </row>
    <row r="3880" spans="1:30" ht="11.1" customHeight="1" x14ac:dyDescent="0.15">
      <c r="A3880" s="6" t="s">
        <v>743</v>
      </c>
      <c r="C3880" s="40" t="s">
        <v>787</v>
      </c>
      <c r="D3880" s="40"/>
      <c r="E3880" s="40"/>
      <c r="F3880" s="40"/>
      <c r="G3880" s="51">
        <v>3623046</v>
      </c>
      <c r="H3880" s="51"/>
      <c r="I3880" s="52" t="s">
        <v>725</v>
      </c>
      <c r="J3880" s="52"/>
      <c r="K3880" s="52"/>
      <c r="L3880" s="52"/>
      <c r="M3880" s="53" t="s">
        <v>788</v>
      </c>
      <c r="N3880" s="53"/>
      <c r="O3880" s="53"/>
      <c r="P3880" s="53" t="s">
        <v>797</v>
      </c>
      <c r="Q3880" s="53"/>
      <c r="R3880" s="53"/>
      <c r="S3880" s="54">
        <v>11.68</v>
      </c>
      <c r="T3880" s="54"/>
      <c r="V3880" s="5">
        <v>0</v>
      </c>
      <c r="W3880" s="4" t="s">
        <v>744</v>
      </c>
      <c r="X3880" s="55" t="s">
        <v>745</v>
      </c>
      <c r="Y3880" s="55"/>
      <c r="Z3880" s="55"/>
      <c r="AA3880" s="55"/>
      <c r="AB3880" s="56">
        <v>0</v>
      </c>
      <c r="AC3880" s="56"/>
    </row>
    <row r="3881" spans="1:30" ht="11.1" customHeight="1" x14ac:dyDescent="0.15">
      <c r="A3881" s="6" t="s">
        <v>743</v>
      </c>
      <c r="C3881" s="40" t="s">
        <v>787</v>
      </c>
      <c r="D3881" s="40"/>
      <c r="E3881" s="40"/>
      <c r="F3881" s="40"/>
      <c r="G3881" s="51">
        <v>3626648</v>
      </c>
      <c r="H3881" s="51"/>
      <c r="I3881" s="52" t="s">
        <v>726</v>
      </c>
      <c r="J3881" s="52"/>
      <c r="K3881" s="52"/>
      <c r="L3881" s="52"/>
      <c r="M3881" s="53" t="s">
        <v>788</v>
      </c>
      <c r="N3881" s="53"/>
      <c r="O3881" s="53"/>
      <c r="P3881" s="53" t="s">
        <v>791</v>
      </c>
      <c r="Q3881" s="53"/>
      <c r="R3881" s="53"/>
      <c r="S3881" s="54">
        <v>11.86</v>
      </c>
      <c r="T3881" s="54"/>
      <c r="V3881" s="5">
        <v>0</v>
      </c>
      <c r="W3881" s="4" t="s">
        <v>744</v>
      </c>
      <c r="X3881" s="55" t="s">
        <v>745</v>
      </c>
      <c r="Y3881" s="55"/>
      <c r="Z3881" s="55"/>
      <c r="AA3881" s="55"/>
      <c r="AB3881" s="56">
        <v>0</v>
      </c>
      <c r="AC3881" s="56"/>
    </row>
    <row r="3882" spans="1:30" ht="11.1" customHeight="1" x14ac:dyDescent="0.15">
      <c r="A3882" s="6" t="s">
        <v>743</v>
      </c>
      <c r="C3882" s="40" t="s">
        <v>787</v>
      </c>
      <c r="D3882" s="40"/>
      <c r="E3882" s="40"/>
      <c r="F3882" s="40"/>
      <c r="G3882" s="51">
        <v>3626730</v>
      </c>
      <c r="H3882" s="51"/>
      <c r="I3882" s="52" t="s">
        <v>726</v>
      </c>
      <c r="J3882" s="52"/>
      <c r="K3882" s="52"/>
      <c r="L3882" s="52"/>
      <c r="M3882" s="53" t="s">
        <v>788</v>
      </c>
      <c r="N3882" s="53"/>
      <c r="O3882" s="53"/>
      <c r="P3882" s="53" t="s">
        <v>790</v>
      </c>
      <c r="Q3882" s="53"/>
      <c r="R3882" s="53"/>
      <c r="S3882" s="54">
        <v>9.32</v>
      </c>
      <c r="T3882" s="54"/>
      <c r="V3882" s="5">
        <v>0</v>
      </c>
      <c r="W3882" s="4" t="s">
        <v>744</v>
      </c>
      <c r="X3882" s="55" t="s">
        <v>745</v>
      </c>
      <c r="Y3882" s="55"/>
      <c r="Z3882" s="55"/>
      <c r="AA3882" s="55"/>
      <c r="AB3882" s="56">
        <v>0</v>
      </c>
      <c r="AC3882" s="56"/>
    </row>
    <row r="3883" spans="1:30" ht="11.1" customHeight="1" x14ac:dyDescent="0.15">
      <c r="A3883" s="6" t="s">
        <v>743</v>
      </c>
      <c r="C3883" s="40" t="s">
        <v>787</v>
      </c>
      <c r="D3883" s="40"/>
      <c r="E3883" s="40"/>
      <c r="F3883" s="40"/>
      <c r="G3883" s="51">
        <v>3629860</v>
      </c>
      <c r="H3883" s="51"/>
      <c r="I3883" s="52" t="s">
        <v>727</v>
      </c>
      <c r="J3883" s="52"/>
      <c r="K3883" s="52"/>
      <c r="L3883" s="52"/>
      <c r="M3883" s="53" t="s">
        <v>788</v>
      </c>
      <c r="N3883" s="53"/>
      <c r="O3883" s="53"/>
      <c r="P3883" s="53" t="s">
        <v>789</v>
      </c>
      <c r="Q3883" s="53"/>
      <c r="R3883" s="53"/>
      <c r="S3883" s="54">
        <v>5.56</v>
      </c>
      <c r="T3883" s="54"/>
      <c r="V3883" s="5">
        <v>0</v>
      </c>
      <c r="W3883" s="4" t="s">
        <v>744</v>
      </c>
      <c r="X3883" s="55" t="s">
        <v>745</v>
      </c>
      <c r="Y3883" s="55"/>
      <c r="Z3883" s="55"/>
      <c r="AA3883" s="55"/>
      <c r="AB3883" s="56">
        <v>0</v>
      </c>
      <c r="AC3883" s="56"/>
    </row>
    <row r="3884" spans="1:30" ht="11.1" customHeight="1" x14ac:dyDescent="0.15">
      <c r="A3884" s="6" t="s">
        <v>743</v>
      </c>
      <c r="C3884" s="40" t="s">
        <v>787</v>
      </c>
      <c r="D3884" s="40"/>
      <c r="E3884" s="40"/>
      <c r="F3884" s="40"/>
      <c r="G3884" s="51">
        <v>3630182</v>
      </c>
      <c r="H3884" s="51"/>
      <c r="I3884" s="52" t="s">
        <v>727</v>
      </c>
      <c r="J3884" s="52"/>
      <c r="K3884" s="52"/>
      <c r="L3884" s="52"/>
      <c r="M3884" s="53" t="s">
        <v>788</v>
      </c>
      <c r="N3884" s="53"/>
      <c r="O3884" s="53"/>
      <c r="P3884" s="53" t="s">
        <v>789</v>
      </c>
      <c r="Q3884" s="53"/>
      <c r="R3884" s="53"/>
      <c r="S3884" s="54">
        <v>6.86</v>
      </c>
      <c r="T3884" s="54"/>
      <c r="V3884" s="5">
        <v>0</v>
      </c>
      <c r="W3884" s="4" t="s">
        <v>744</v>
      </c>
      <c r="X3884" s="55" t="s">
        <v>745</v>
      </c>
      <c r="Y3884" s="55"/>
      <c r="Z3884" s="55"/>
      <c r="AA3884" s="55"/>
      <c r="AB3884" s="56">
        <v>0</v>
      </c>
      <c r="AC3884" s="56"/>
    </row>
    <row r="3885" spans="1:30" ht="11.1" customHeight="1" x14ac:dyDescent="0.15">
      <c r="A3885" s="6" t="s">
        <v>743</v>
      </c>
      <c r="C3885" s="40" t="s">
        <v>787</v>
      </c>
      <c r="D3885" s="40"/>
      <c r="E3885" s="40"/>
      <c r="F3885" s="40"/>
      <c r="G3885" s="51">
        <v>3630213</v>
      </c>
      <c r="H3885" s="51"/>
      <c r="I3885" s="52" t="s">
        <v>727</v>
      </c>
      <c r="J3885" s="52"/>
      <c r="K3885" s="52"/>
      <c r="L3885" s="52"/>
      <c r="M3885" s="53" t="s">
        <v>788</v>
      </c>
      <c r="N3885" s="53"/>
      <c r="O3885" s="53"/>
      <c r="P3885" s="53" t="s">
        <v>797</v>
      </c>
      <c r="Q3885" s="53"/>
      <c r="R3885" s="53"/>
      <c r="S3885" s="54">
        <v>9.98</v>
      </c>
      <c r="T3885" s="54"/>
      <c r="V3885" s="5">
        <v>0</v>
      </c>
      <c r="W3885" s="4" t="s">
        <v>744</v>
      </c>
      <c r="X3885" s="55" t="s">
        <v>745</v>
      </c>
      <c r="Y3885" s="55"/>
      <c r="Z3885" s="55"/>
      <c r="AA3885" s="55"/>
      <c r="AB3885" s="56">
        <v>0</v>
      </c>
      <c r="AC3885" s="56"/>
    </row>
    <row r="3886" spans="1:30" ht="11.1" customHeight="1" x14ac:dyDescent="0.15">
      <c r="A3886" s="6" t="s">
        <v>743</v>
      </c>
      <c r="C3886" s="40" t="s">
        <v>787</v>
      </c>
      <c r="D3886" s="40"/>
      <c r="E3886" s="40"/>
      <c r="F3886" s="40"/>
      <c r="G3886" s="51">
        <v>3633796</v>
      </c>
      <c r="H3886" s="51"/>
      <c r="I3886" s="52" t="s">
        <v>728</v>
      </c>
      <c r="J3886" s="52"/>
      <c r="K3886" s="52"/>
      <c r="L3886" s="52"/>
      <c r="M3886" s="53" t="s">
        <v>788</v>
      </c>
      <c r="N3886" s="53"/>
      <c r="O3886" s="53"/>
      <c r="P3886" s="53" t="s">
        <v>797</v>
      </c>
      <c r="Q3886" s="53"/>
      <c r="R3886" s="53"/>
      <c r="S3886" s="54">
        <v>12.6</v>
      </c>
      <c r="T3886" s="54"/>
      <c r="V3886" s="5">
        <v>0</v>
      </c>
      <c r="W3886" s="4" t="s">
        <v>744</v>
      </c>
      <c r="X3886" s="55" t="s">
        <v>745</v>
      </c>
      <c r="Y3886" s="55"/>
      <c r="Z3886" s="55"/>
      <c r="AA3886" s="55"/>
      <c r="AB3886" s="56">
        <v>0</v>
      </c>
      <c r="AC3886" s="56"/>
    </row>
    <row r="3887" spans="1:30" ht="11.1" customHeight="1" x14ac:dyDescent="0.15">
      <c r="A3887" s="6" t="s">
        <v>743</v>
      </c>
      <c r="C3887" s="40" t="s">
        <v>787</v>
      </c>
      <c r="D3887" s="40"/>
      <c r="E3887" s="40"/>
      <c r="F3887" s="40"/>
      <c r="G3887" s="51">
        <v>3633808</v>
      </c>
      <c r="H3887" s="51"/>
      <c r="I3887" s="52" t="s">
        <v>728</v>
      </c>
      <c r="J3887" s="52"/>
      <c r="K3887" s="52"/>
      <c r="L3887" s="52"/>
      <c r="M3887" s="53" t="s">
        <v>788</v>
      </c>
      <c r="N3887" s="53"/>
      <c r="O3887" s="53"/>
      <c r="P3887" s="53" t="s">
        <v>790</v>
      </c>
      <c r="Q3887" s="53"/>
      <c r="R3887" s="53"/>
      <c r="S3887" s="54">
        <v>8.8699999999999992</v>
      </c>
      <c r="T3887" s="54"/>
      <c r="V3887" s="5">
        <v>0</v>
      </c>
      <c r="W3887" s="4" t="s">
        <v>744</v>
      </c>
      <c r="X3887" s="55" t="s">
        <v>745</v>
      </c>
      <c r="Y3887" s="55"/>
      <c r="Z3887" s="55"/>
      <c r="AA3887" s="55"/>
      <c r="AB3887" s="56">
        <v>0</v>
      </c>
      <c r="AC3887" s="56"/>
    </row>
    <row r="3888" spans="1:30" ht="11.1" customHeight="1" x14ac:dyDescent="0.15">
      <c r="A3888" s="6" t="s">
        <v>743</v>
      </c>
      <c r="C3888" s="40" t="s">
        <v>787</v>
      </c>
      <c r="D3888" s="40"/>
      <c r="E3888" s="40"/>
      <c r="F3888" s="40"/>
      <c r="G3888" s="51">
        <v>3636783</v>
      </c>
      <c r="H3888" s="51"/>
      <c r="I3888" s="52" t="s">
        <v>729</v>
      </c>
      <c r="J3888" s="52"/>
      <c r="K3888" s="52"/>
      <c r="L3888" s="52"/>
      <c r="M3888" s="53" t="s">
        <v>788</v>
      </c>
      <c r="N3888" s="53"/>
      <c r="O3888" s="53"/>
      <c r="P3888" s="53" t="s">
        <v>789</v>
      </c>
      <c r="Q3888" s="53"/>
      <c r="R3888" s="53"/>
      <c r="S3888" s="54">
        <v>7.21</v>
      </c>
      <c r="T3888" s="54"/>
      <c r="V3888" s="5">
        <v>0</v>
      </c>
      <c r="W3888" s="4" t="s">
        <v>744</v>
      </c>
      <c r="X3888" s="55" t="s">
        <v>745</v>
      </c>
      <c r="Y3888" s="55"/>
      <c r="Z3888" s="55"/>
      <c r="AA3888" s="55"/>
      <c r="AB3888" s="56">
        <v>0</v>
      </c>
      <c r="AC3888" s="56"/>
    </row>
    <row r="3889" spans="1:29" ht="11.1" customHeight="1" x14ac:dyDescent="0.15">
      <c r="A3889" s="6" t="s">
        <v>743</v>
      </c>
      <c r="C3889" s="40" t="s">
        <v>787</v>
      </c>
      <c r="D3889" s="40"/>
      <c r="E3889" s="40"/>
      <c r="F3889" s="40"/>
      <c r="G3889" s="51">
        <v>3636832</v>
      </c>
      <c r="H3889" s="51"/>
      <c r="I3889" s="52" t="s">
        <v>729</v>
      </c>
      <c r="J3889" s="52"/>
      <c r="K3889" s="52"/>
      <c r="L3889" s="52"/>
      <c r="M3889" s="53" t="s">
        <v>788</v>
      </c>
      <c r="N3889" s="53"/>
      <c r="O3889" s="53"/>
      <c r="P3889" s="53" t="s">
        <v>790</v>
      </c>
      <c r="Q3889" s="53"/>
      <c r="R3889" s="53"/>
      <c r="S3889" s="54">
        <v>8.1999999999999993</v>
      </c>
      <c r="T3889" s="54"/>
      <c r="V3889" s="5">
        <v>0</v>
      </c>
      <c r="W3889" s="4" t="s">
        <v>744</v>
      </c>
      <c r="X3889" s="55" t="s">
        <v>745</v>
      </c>
      <c r="Y3889" s="55"/>
      <c r="Z3889" s="55"/>
      <c r="AA3889" s="55"/>
      <c r="AB3889" s="56">
        <v>0</v>
      </c>
      <c r="AC3889" s="56"/>
    </row>
    <row r="3890" spans="1:29" ht="11.1" customHeight="1" x14ac:dyDescent="0.15">
      <c r="A3890" s="6" t="s">
        <v>743</v>
      </c>
      <c r="C3890" s="40" t="s">
        <v>787</v>
      </c>
      <c r="D3890" s="40"/>
      <c r="E3890" s="40"/>
      <c r="F3890" s="40"/>
      <c r="G3890" s="51">
        <v>3637125</v>
      </c>
      <c r="H3890" s="51"/>
      <c r="I3890" s="52" t="s">
        <v>729</v>
      </c>
      <c r="J3890" s="52"/>
      <c r="K3890" s="52"/>
      <c r="L3890" s="52"/>
      <c r="M3890" s="53" t="s">
        <v>788</v>
      </c>
      <c r="N3890" s="53"/>
      <c r="O3890" s="53"/>
      <c r="P3890" s="53" t="s">
        <v>790</v>
      </c>
      <c r="Q3890" s="53"/>
      <c r="R3890" s="53"/>
      <c r="S3890" s="54">
        <v>5.6</v>
      </c>
      <c r="T3890" s="54"/>
      <c r="V3890" s="5">
        <v>0</v>
      </c>
      <c r="W3890" s="4" t="s">
        <v>744</v>
      </c>
      <c r="X3890" s="55" t="s">
        <v>745</v>
      </c>
      <c r="Y3890" s="55"/>
      <c r="Z3890" s="55"/>
      <c r="AA3890" s="55"/>
      <c r="AB3890" s="56">
        <v>0</v>
      </c>
      <c r="AC3890" s="56"/>
    </row>
    <row r="3891" spans="1:29" ht="11.1" customHeight="1" x14ac:dyDescent="0.15">
      <c r="A3891" s="6" t="s">
        <v>743</v>
      </c>
      <c r="C3891" s="40" t="s">
        <v>787</v>
      </c>
      <c r="D3891" s="40"/>
      <c r="E3891" s="40"/>
      <c r="F3891" s="40"/>
      <c r="G3891" s="51">
        <v>3637127</v>
      </c>
      <c r="H3891" s="51"/>
      <c r="I3891" s="52" t="s">
        <v>729</v>
      </c>
      <c r="J3891" s="52"/>
      <c r="K3891" s="52"/>
      <c r="L3891" s="52"/>
      <c r="M3891" s="53" t="s">
        <v>788</v>
      </c>
      <c r="N3891" s="53"/>
      <c r="O3891" s="53"/>
      <c r="P3891" s="53" t="s">
        <v>789</v>
      </c>
      <c r="Q3891" s="53"/>
      <c r="R3891" s="53"/>
      <c r="S3891" s="54">
        <v>9.14</v>
      </c>
      <c r="T3891" s="54"/>
      <c r="V3891" s="5">
        <v>0</v>
      </c>
      <c r="W3891" s="4" t="s">
        <v>744</v>
      </c>
      <c r="X3891" s="55" t="s">
        <v>745</v>
      </c>
      <c r="Y3891" s="55"/>
      <c r="Z3891" s="55"/>
      <c r="AA3891" s="55"/>
      <c r="AB3891" s="56">
        <v>0</v>
      </c>
      <c r="AC3891" s="56"/>
    </row>
    <row r="3892" spans="1:29" ht="11.1" customHeight="1" x14ac:dyDescent="0.15">
      <c r="A3892" s="6" t="s">
        <v>743</v>
      </c>
      <c r="C3892" s="40" t="s">
        <v>787</v>
      </c>
      <c r="D3892" s="40"/>
      <c r="E3892" s="40"/>
      <c r="F3892" s="40"/>
      <c r="G3892" s="51">
        <v>3640797</v>
      </c>
      <c r="H3892" s="51"/>
      <c r="I3892" s="52" t="s">
        <v>730</v>
      </c>
      <c r="J3892" s="52"/>
      <c r="K3892" s="52"/>
      <c r="L3892" s="52"/>
      <c r="M3892" s="53" t="s">
        <v>788</v>
      </c>
      <c r="N3892" s="53"/>
      <c r="O3892" s="53"/>
      <c r="P3892" s="53" t="s">
        <v>790</v>
      </c>
      <c r="Q3892" s="53"/>
      <c r="R3892" s="53"/>
      <c r="S3892" s="54">
        <v>8.14</v>
      </c>
      <c r="T3892" s="54"/>
      <c r="V3892" s="5">
        <v>0</v>
      </c>
      <c r="W3892" s="4" t="s">
        <v>744</v>
      </c>
      <c r="X3892" s="55" t="s">
        <v>745</v>
      </c>
      <c r="Y3892" s="55"/>
      <c r="Z3892" s="55"/>
      <c r="AA3892" s="55"/>
      <c r="AB3892" s="56">
        <v>0</v>
      </c>
      <c r="AC3892" s="56"/>
    </row>
    <row r="3893" spans="1:29" ht="11.1" customHeight="1" x14ac:dyDescent="0.15">
      <c r="A3893" s="6" t="s">
        <v>743</v>
      </c>
      <c r="C3893" s="40" t="s">
        <v>787</v>
      </c>
      <c r="D3893" s="40"/>
      <c r="E3893" s="40"/>
      <c r="F3893" s="40"/>
      <c r="G3893" s="51">
        <v>3640882</v>
      </c>
      <c r="H3893" s="51"/>
      <c r="I3893" s="52" t="s">
        <v>730</v>
      </c>
      <c r="J3893" s="52"/>
      <c r="K3893" s="52"/>
      <c r="L3893" s="52"/>
      <c r="M3893" s="53" t="s">
        <v>788</v>
      </c>
      <c r="N3893" s="53"/>
      <c r="O3893" s="53"/>
      <c r="P3893" s="53" t="s">
        <v>797</v>
      </c>
      <c r="Q3893" s="53"/>
      <c r="R3893" s="53"/>
      <c r="S3893" s="54">
        <v>12.24</v>
      </c>
      <c r="T3893" s="54"/>
      <c r="V3893" s="5">
        <v>0</v>
      </c>
      <c r="W3893" s="4" t="s">
        <v>744</v>
      </c>
      <c r="X3893" s="55" t="s">
        <v>745</v>
      </c>
      <c r="Y3893" s="55"/>
      <c r="Z3893" s="55"/>
      <c r="AA3893" s="55"/>
      <c r="AB3893" s="56">
        <v>0</v>
      </c>
      <c r="AC3893" s="56"/>
    </row>
    <row r="3894" spans="1:29" ht="11.1" customHeight="1" x14ac:dyDescent="0.15">
      <c r="A3894" s="6" t="s">
        <v>743</v>
      </c>
      <c r="C3894" s="40" t="s">
        <v>787</v>
      </c>
      <c r="D3894" s="40"/>
      <c r="E3894" s="40"/>
      <c r="F3894" s="40"/>
      <c r="G3894" s="51">
        <v>3640921</v>
      </c>
      <c r="H3894" s="51"/>
      <c r="I3894" s="52" t="s">
        <v>730</v>
      </c>
      <c r="J3894" s="52"/>
      <c r="K3894" s="52"/>
      <c r="L3894" s="52"/>
      <c r="M3894" s="53" t="s">
        <v>788</v>
      </c>
      <c r="N3894" s="53"/>
      <c r="O3894" s="53"/>
      <c r="P3894" s="53" t="s">
        <v>790</v>
      </c>
      <c r="Q3894" s="53"/>
      <c r="R3894" s="53"/>
      <c r="S3894" s="54">
        <v>1.86</v>
      </c>
      <c r="T3894" s="54"/>
      <c r="V3894" s="5">
        <v>0</v>
      </c>
      <c r="W3894" s="4" t="s">
        <v>744</v>
      </c>
      <c r="X3894" s="55" t="s">
        <v>745</v>
      </c>
      <c r="Y3894" s="55"/>
      <c r="Z3894" s="55"/>
      <c r="AA3894" s="55"/>
      <c r="AB3894" s="56">
        <v>0</v>
      </c>
      <c r="AC3894" s="56"/>
    </row>
    <row r="3895" spans="1:29" ht="11.1" customHeight="1" x14ac:dyDescent="0.15">
      <c r="A3895" s="6" t="s">
        <v>743</v>
      </c>
      <c r="C3895" s="40" t="s">
        <v>787</v>
      </c>
      <c r="D3895" s="40"/>
      <c r="E3895" s="40"/>
      <c r="F3895" s="40"/>
      <c r="G3895" s="51">
        <v>3644393</v>
      </c>
      <c r="H3895" s="51"/>
      <c r="I3895" s="52" t="s">
        <v>731</v>
      </c>
      <c r="J3895" s="52"/>
      <c r="K3895" s="52"/>
      <c r="L3895" s="52"/>
      <c r="M3895" s="53" t="s">
        <v>788</v>
      </c>
      <c r="N3895" s="53"/>
      <c r="O3895" s="53"/>
      <c r="P3895" s="53" t="s">
        <v>790</v>
      </c>
      <c r="Q3895" s="53"/>
      <c r="R3895" s="53"/>
      <c r="S3895" s="54">
        <v>7.17</v>
      </c>
      <c r="T3895" s="54"/>
      <c r="V3895" s="5">
        <v>0</v>
      </c>
      <c r="W3895" s="4" t="s">
        <v>744</v>
      </c>
      <c r="X3895" s="55" t="s">
        <v>745</v>
      </c>
      <c r="Y3895" s="55"/>
      <c r="Z3895" s="55"/>
      <c r="AA3895" s="55"/>
      <c r="AB3895" s="56">
        <v>0</v>
      </c>
      <c r="AC3895" s="56"/>
    </row>
    <row r="3896" spans="1:29" ht="11.1" customHeight="1" x14ac:dyDescent="0.15">
      <c r="A3896" s="6" t="s">
        <v>743</v>
      </c>
      <c r="C3896" s="40" t="s">
        <v>787</v>
      </c>
      <c r="D3896" s="40"/>
      <c r="E3896" s="40"/>
      <c r="F3896" s="40"/>
      <c r="G3896" s="51">
        <v>3644421</v>
      </c>
      <c r="H3896" s="51"/>
      <c r="I3896" s="52" t="s">
        <v>731</v>
      </c>
      <c r="J3896" s="52"/>
      <c r="K3896" s="52"/>
      <c r="L3896" s="52"/>
      <c r="M3896" s="53" t="s">
        <v>788</v>
      </c>
      <c r="N3896" s="53"/>
      <c r="O3896" s="53"/>
      <c r="P3896" s="53" t="s">
        <v>797</v>
      </c>
      <c r="Q3896" s="53"/>
      <c r="R3896" s="53"/>
      <c r="S3896" s="54">
        <v>10.54</v>
      </c>
      <c r="T3896" s="54"/>
      <c r="V3896" s="5">
        <v>0</v>
      </c>
      <c r="W3896" s="4" t="s">
        <v>744</v>
      </c>
      <c r="X3896" s="55" t="s">
        <v>745</v>
      </c>
      <c r="Y3896" s="55"/>
      <c r="Z3896" s="55"/>
      <c r="AA3896" s="55"/>
      <c r="AB3896" s="56">
        <v>0</v>
      </c>
      <c r="AC3896" s="56"/>
    </row>
    <row r="3897" spans="1:29" ht="11.1" customHeight="1" x14ac:dyDescent="0.15">
      <c r="A3897" s="6" t="s">
        <v>743</v>
      </c>
      <c r="C3897" s="40" t="s">
        <v>787</v>
      </c>
      <c r="D3897" s="40"/>
      <c r="E3897" s="40"/>
      <c r="F3897" s="40"/>
      <c r="G3897" s="51">
        <v>3647679</v>
      </c>
      <c r="H3897" s="51"/>
      <c r="I3897" s="52" t="s">
        <v>732</v>
      </c>
      <c r="J3897" s="52"/>
      <c r="K3897" s="52"/>
      <c r="L3897" s="52"/>
      <c r="M3897" s="53" t="s">
        <v>788</v>
      </c>
      <c r="N3897" s="53"/>
      <c r="O3897" s="53"/>
      <c r="P3897" s="53" t="s">
        <v>790</v>
      </c>
      <c r="Q3897" s="53"/>
      <c r="R3897" s="53"/>
      <c r="S3897" s="54">
        <v>5.68</v>
      </c>
      <c r="T3897" s="54"/>
      <c r="V3897" s="5">
        <v>0</v>
      </c>
      <c r="W3897" s="4" t="s">
        <v>744</v>
      </c>
      <c r="X3897" s="55" t="s">
        <v>745</v>
      </c>
      <c r="Y3897" s="55"/>
      <c r="Z3897" s="55"/>
      <c r="AA3897" s="55"/>
      <c r="AB3897" s="56">
        <v>0</v>
      </c>
      <c r="AC3897" s="56"/>
    </row>
    <row r="3898" spans="1:29" ht="11.1" customHeight="1" x14ac:dyDescent="0.15">
      <c r="A3898" s="6" t="s">
        <v>743</v>
      </c>
      <c r="C3898" s="40" t="s">
        <v>787</v>
      </c>
      <c r="D3898" s="40"/>
      <c r="E3898" s="40"/>
      <c r="F3898" s="40"/>
      <c r="G3898" s="51">
        <v>3647869</v>
      </c>
      <c r="H3898" s="51"/>
      <c r="I3898" s="52" t="s">
        <v>732</v>
      </c>
      <c r="J3898" s="52"/>
      <c r="K3898" s="52"/>
      <c r="L3898" s="52"/>
      <c r="M3898" s="53" t="s">
        <v>788</v>
      </c>
      <c r="N3898" s="53"/>
      <c r="O3898" s="53"/>
      <c r="P3898" s="53" t="s">
        <v>797</v>
      </c>
      <c r="Q3898" s="53"/>
      <c r="R3898" s="53"/>
      <c r="S3898" s="54">
        <v>9.34</v>
      </c>
      <c r="T3898" s="54"/>
      <c r="V3898" s="5">
        <v>0</v>
      </c>
      <c r="W3898" s="4" t="s">
        <v>744</v>
      </c>
      <c r="X3898" s="55" t="s">
        <v>745</v>
      </c>
      <c r="Y3898" s="55"/>
      <c r="Z3898" s="55"/>
      <c r="AA3898" s="55"/>
      <c r="AB3898" s="56">
        <v>0</v>
      </c>
      <c r="AC3898" s="56"/>
    </row>
    <row r="3899" spans="1:29" ht="11.1" customHeight="1" x14ac:dyDescent="0.15">
      <c r="A3899" s="6" t="s">
        <v>743</v>
      </c>
      <c r="C3899" s="40" t="s">
        <v>787</v>
      </c>
      <c r="D3899" s="40"/>
      <c r="E3899" s="40"/>
      <c r="F3899" s="40"/>
      <c r="G3899" s="51">
        <v>3647978</v>
      </c>
      <c r="H3899" s="51"/>
      <c r="I3899" s="52" t="s">
        <v>732</v>
      </c>
      <c r="J3899" s="52"/>
      <c r="K3899" s="52"/>
      <c r="L3899" s="52"/>
      <c r="M3899" s="53" t="s">
        <v>788</v>
      </c>
      <c r="N3899" s="53"/>
      <c r="O3899" s="53"/>
      <c r="P3899" s="53" t="s">
        <v>790</v>
      </c>
      <c r="Q3899" s="53"/>
      <c r="R3899" s="53"/>
      <c r="S3899" s="54">
        <v>4.38</v>
      </c>
      <c r="T3899" s="54"/>
      <c r="V3899" s="5">
        <v>0</v>
      </c>
      <c r="W3899" s="4" t="s">
        <v>744</v>
      </c>
      <c r="X3899" s="55" t="s">
        <v>745</v>
      </c>
      <c r="Y3899" s="55"/>
      <c r="Z3899" s="55"/>
      <c r="AA3899" s="55"/>
      <c r="AB3899" s="56">
        <v>0</v>
      </c>
      <c r="AC3899" s="56"/>
    </row>
    <row r="3900" spans="1:29" ht="11.1" customHeight="1" x14ac:dyDescent="0.15">
      <c r="A3900" s="6" t="s">
        <v>743</v>
      </c>
      <c r="C3900" s="40" t="s">
        <v>787</v>
      </c>
      <c r="D3900" s="40"/>
      <c r="E3900" s="40"/>
      <c r="F3900" s="40"/>
      <c r="G3900" s="51">
        <v>3648031</v>
      </c>
      <c r="H3900" s="51"/>
      <c r="I3900" s="52" t="s">
        <v>732</v>
      </c>
      <c r="J3900" s="52"/>
      <c r="K3900" s="52"/>
      <c r="L3900" s="52"/>
      <c r="M3900" s="53" t="s">
        <v>788</v>
      </c>
      <c r="N3900" s="53"/>
      <c r="O3900" s="53"/>
      <c r="P3900" s="53" t="s">
        <v>797</v>
      </c>
      <c r="Q3900" s="53"/>
      <c r="R3900" s="53"/>
      <c r="S3900" s="54">
        <v>3.55</v>
      </c>
      <c r="T3900" s="54"/>
      <c r="V3900" s="5">
        <v>0</v>
      </c>
      <c r="W3900" s="4" t="s">
        <v>744</v>
      </c>
      <c r="X3900" s="55" t="s">
        <v>745</v>
      </c>
      <c r="Y3900" s="55"/>
      <c r="Z3900" s="55"/>
      <c r="AA3900" s="55"/>
      <c r="AB3900" s="56">
        <v>0</v>
      </c>
      <c r="AC3900" s="56"/>
    </row>
    <row r="3901" spans="1:29" ht="11.1" customHeight="1" x14ac:dyDescent="0.15">
      <c r="A3901" s="6" t="s">
        <v>743</v>
      </c>
      <c r="C3901" s="40" t="s">
        <v>787</v>
      </c>
      <c r="D3901" s="40"/>
      <c r="E3901" s="40"/>
      <c r="F3901" s="40"/>
      <c r="G3901" s="51">
        <v>3651457</v>
      </c>
      <c r="H3901" s="51"/>
      <c r="I3901" s="52" t="s">
        <v>733</v>
      </c>
      <c r="J3901" s="52"/>
      <c r="K3901" s="52"/>
      <c r="L3901" s="52"/>
      <c r="M3901" s="53" t="s">
        <v>788</v>
      </c>
      <c r="N3901" s="53"/>
      <c r="O3901" s="53"/>
      <c r="P3901" s="53" t="s">
        <v>791</v>
      </c>
      <c r="Q3901" s="53"/>
      <c r="R3901" s="53"/>
      <c r="S3901" s="54">
        <v>12.29</v>
      </c>
      <c r="T3901" s="54"/>
      <c r="V3901" s="5">
        <v>0</v>
      </c>
      <c r="W3901" s="4" t="s">
        <v>744</v>
      </c>
      <c r="X3901" s="55" t="s">
        <v>745</v>
      </c>
      <c r="Y3901" s="55"/>
      <c r="Z3901" s="55"/>
      <c r="AA3901" s="55"/>
      <c r="AB3901" s="56">
        <v>0</v>
      </c>
      <c r="AC3901" s="56"/>
    </row>
    <row r="3902" spans="1:29" ht="11.1" customHeight="1" x14ac:dyDescent="0.15">
      <c r="A3902" s="6" t="s">
        <v>743</v>
      </c>
      <c r="C3902" s="40" t="s">
        <v>787</v>
      </c>
      <c r="D3902" s="40"/>
      <c r="E3902" s="40"/>
      <c r="F3902" s="40"/>
      <c r="G3902" s="51">
        <v>3651477</v>
      </c>
      <c r="H3902" s="51"/>
      <c r="I3902" s="52" t="s">
        <v>733</v>
      </c>
      <c r="J3902" s="52"/>
      <c r="K3902" s="52"/>
      <c r="L3902" s="52"/>
      <c r="M3902" s="53" t="s">
        <v>788</v>
      </c>
      <c r="N3902" s="53"/>
      <c r="O3902" s="53"/>
      <c r="P3902" s="53" t="s">
        <v>790</v>
      </c>
      <c r="Q3902" s="53"/>
      <c r="R3902" s="53"/>
      <c r="S3902" s="54">
        <v>8.84</v>
      </c>
      <c r="T3902" s="54"/>
      <c r="V3902" s="5">
        <v>0</v>
      </c>
      <c r="W3902" s="4" t="s">
        <v>744</v>
      </c>
      <c r="X3902" s="55" t="s">
        <v>745</v>
      </c>
      <c r="Y3902" s="55"/>
      <c r="Z3902" s="55"/>
      <c r="AA3902" s="55"/>
      <c r="AB3902" s="56">
        <v>0</v>
      </c>
      <c r="AC3902" s="56"/>
    </row>
    <row r="3903" spans="1:29" ht="11.1" customHeight="1" x14ac:dyDescent="0.15">
      <c r="A3903" s="6" t="s">
        <v>743</v>
      </c>
      <c r="C3903" s="40" t="s">
        <v>787</v>
      </c>
      <c r="D3903" s="40"/>
      <c r="E3903" s="40"/>
      <c r="F3903" s="40"/>
      <c r="G3903" s="51">
        <v>3654508</v>
      </c>
      <c r="H3903" s="51"/>
      <c r="I3903" s="52" t="s">
        <v>734</v>
      </c>
      <c r="J3903" s="52"/>
      <c r="K3903" s="52"/>
      <c r="L3903" s="52"/>
      <c r="M3903" s="53" t="s">
        <v>788</v>
      </c>
      <c r="N3903" s="53"/>
      <c r="O3903" s="53"/>
      <c r="P3903" s="53" t="s">
        <v>797</v>
      </c>
      <c r="Q3903" s="53"/>
      <c r="R3903" s="53"/>
      <c r="S3903" s="54">
        <v>12.65</v>
      </c>
      <c r="T3903" s="54"/>
      <c r="V3903" s="5">
        <v>0</v>
      </c>
      <c r="W3903" s="4" t="s">
        <v>744</v>
      </c>
      <c r="X3903" s="55" t="s">
        <v>745</v>
      </c>
      <c r="Y3903" s="55"/>
      <c r="Z3903" s="55"/>
      <c r="AA3903" s="55"/>
      <c r="AB3903" s="56">
        <v>0</v>
      </c>
      <c r="AC3903" s="56"/>
    </row>
    <row r="3904" spans="1:29" ht="11.1" customHeight="1" x14ac:dyDescent="0.15">
      <c r="A3904" s="6" t="s">
        <v>743</v>
      </c>
      <c r="C3904" s="40" t="s">
        <v>787</v>
      </c>
      <c r="D3904" s="40"/>
      <c r="E3904" s="40"/>
      <c r="F3904" s="40"/>
      <c r="G3904" s="51">
        <v>3654536</v>
      </c>
      <c r="H3904" s="51"/>
      <c r="I3904" s="52" t="s">
        <v>734</v>
      </c>
      <c r="J3904" s="52"/>
      <c r="K3904" s="52"/>
      <c r="L3904" s="52"/>
      <c r="M3904" s="53" t="s">
        <v>788</v>
      </c>
      <c r="N3904" s="53"/>
      <c r="O3904" s="53"/>
      <c r="P3904" s="53" t="s">
        <v>791</v>
      </c>
      <c r="Q3904" s="53"/>
      <c r="R3904" s="53"/>
      <c r="S3904" s="54">
        <v>11.44</v>
      </c>
      <c r="T3904" s="54"/>
      <c r="V3904" s="5">
        <v>0</v>
      </c>
      <c r="W3904" s="4" t="s">
        <v>744</v>
      </c>
      <c r="X3904" s="55" t="s">
        <v>745</v>
      </c>
      <c r="Y3904" s="55"/>
      <c r="Z3904" s="55"/>
      <c r="AA3904" s="55"/>
      <c r="AB3904" s="56">
        <v>0</v>
      </c>
      <c r="AC3904" s="56"/>
    </row>
    <row r="3905" spans="1:29" ht="11.1" customHeight="1" x14ac:dyDescent="0.15">
      <c r="A3905" s="6" t="s">
        <v>743</v>
      </c>
      <c r="C3905" s="40" t="s">
        <v>787</v>
      </c>
      <c r="D3905" s="40"/>
      <c r="E3905" s="40"/>
      <c r="F3905" s="40"/>
      <c r="G3905" s="51">
        <v>3657743</v>
      </c>
      <c r="H3905" s="51"/>
      <c r="I3905" s="52" t="s">
        <v>736</v>
      </c>
      <c r="J3905" s="52"/>
      <c r="K3905" s="52"/>
      <c r="L3905" s="52"/>
      <c r="M3905" s="53" t="s">
        <v>788</v>
      </c>
      <c r="N3905" s="53"/>
      <c r="O3905" s="53"/>
      <c r="P3905" s="53" t="s">
        <v>791</v>
      </c>
      <c r="Q3905" s="53"/>
      <c r="R3905" s="53"/>
      <c r="S3905" s="54">
        <v>11.05</v>
      </c>
      <c r="T3905" s="54"/>
      <c r="V3905" s="5">
        <v>0</v>
      </c>
      <c r="W3905" s="4" t="s">
        <v>744</v>
      </c>
      <c r="X3905" s="55" t="s">
        <v>745</v>
      </c>
      <c r="Y3905" s="55"/>
      <c r="Z3905" s="55"/>
      <c r="AA3905" s="55"/>
      <c r="AB3905" s="56">
        <v>0</v>
      </c>
      <c r="AC3905" s="56"/>
    </row>
    <row r="3906" spans="1:29" ht="11.1" customHeight="1" x14ac:dyDescent="0.15">
      <c r="A3906" s="6" t="s">
        <v>743</v>
      </c>
      <c r="C3906" s="40" t="s">
        <v>787</v>
      </c>
      <c r="D3906" s="40"/>
      <c r="E3906" s="40"/>
      <c r="F3906" s="40"/>
      <c r="G3906" s="51">
        <v>3657759</v>
      </c>
      <c r="H3906" s="51"/>
      <c r="I3906" s="52" t="s">
        <v>736</v>
      </c>
      <c r="J3906" s="52"/>
      <c r="K3906" s="52"/>
      <c r="L3906" s="52"/>
      <c r="M3906" s="53" t="s">
        <v>788</v>
      </c>
      <c r="N3906" s="53"/>
      <c r="O3906" s="53"/>
      <c r="P3906" s="53" t="s">
        <v>789</v>
      </c>
      <c r="Q3906" s="53"/>
      <c r="R3906" s="53"/>
      <c r="S3906" s="54">
        <v>8.02</v>
      </c>
      <c r="T3906" s="54"/>
      <c r="V3906" s="5">
        <v>0</v>
      </c>
      <c r="W3906" s="4" t="s">
        <v>744</v>
      </c>
      <c r="X3906" s="55" t="s">
        <v>745</v>
      </c>
      <c r="Y3906" s="55"/>
      <c r="Z3906" s="55"/>
      <c r="AA3906" s="55"/>
      <c r="AB3906" s="56">
        <v>0</v>
      </c>
      <c r="AC3906" s="56"/>
    </row>
    <row r="3907" spans="1:29" ht="11.1" customHeight="1" x14ac:dyDescent="0.15">
      <c r="A3907" s="6" t="s">
        <v>743</v>
      </c>
      <c r="C3907" s="40" t="s">
        <v>787</v>
      </c>
      <c r="D3907" s="40"/>
      <c r="E3907" s="40"/>
      <c r="F3907" s="40"/>
      <c r="G3907" s="51">
        <v>3661342</v>
      </c>
      <c r="H3907" s="51"/>
      <c r="I3907" s="52" t="s">
        <v>737</v>
      </c>
      <c r="J3907" s="52"/>
      <c r="K3907" s="52"/>
      <c r="L3907" s="52"/>
      <c r="M3907" s="53" t="s">
        <v>788</v>
      </c>
      <c r="N3907" s="53"/>
      <c r="O3907" s="53"/>
      <c r="P3907" s="53" t="s">
        <v>790</v>
      </c>
      <c r="Q3907" s="53"/>
      <c r="R3907" s="53"/>
      <c r="S3907" s="54">
        <v>9.74</v>
      </c>
      <c r="T3907" s="54"/>
      <c r="V3907" s="5">
        <v>0</v>
      </c>
      <c r="W3907" s="4" t="s">
        <v>744</v>
      </c>
      <c r="X3907" s="55" t="s">
        <v>745</v>
      </c>
      <c r="Y3907" s="55"/>
      <c r="Z3907" s="55"/>
      <c r="AA3907" s="55"/>
      <c r="AB3907" s="56">
        <v>0</v>
      </c>
      <c r="AC3907" s="56"/>
    </row>
    <row r="3908" spans="1:29" ht="11.1" customHeight="1" x14ac:dyDescent="0.15">
      <c r="A3908" s="6" t="s">
        <v>743</v>
      </c>
      <c r="C3908" s="40" t="s">
        <v>787</v>
      </c>
      <c r="D3908" s="40"/>
      <c r="E3908" s="40"/>
      <c r="F3908" s="40"/>
      <c r="G3908" s="51">
        <v>3661412</v>
      </c>
      <c r="H3908" s="51"/>
      <c r="I3908" s="52" t="s">
        <v>737</v>
      </c>
      <c r="J3908" s="52"/>
      <c r="K3908" s="52"/>
      <c r="L3908" s="52"/>
      <c r="M3908" s="53" t="s">
        <v>788</v>
      </c>
      <c r="N3908" s="53"/>
      <c r="O3908" s="53"/>
      <c r="P3908" s="53" t="s">
        <v>791</v>
      </c>
      <c r="Q3908" s="53"/>
      <c r="R3908" s="53"/>
      <c r="S3908" s="54">
        <v>12.89</v>
      </c>
      <c r="T3908" s="54"/>
      <c r="V3908" s="5">
        <v>0</v>
      </c>
      <c r="W3908" s="4" t="s">
        <v>744</v>
      </c>
      <c r="X3908" s="55" t="s">
        <v>745</v>
      </c>
      <c r="Y3908" s="55"/>
      <c r="Z3908" s="55"/>
      <c r="AA3908" s="55"/>
      <c r="AB3908" s="56">
        <v>0</v>
      </c>
      <c r="AC3908" s="56"/>
    </row>
    <row r="3909" spans="1:29" ht="11.1" customHeight="1" x14ac:dyDescent="0.15">
      <c r="A3909" s="6" t="s">
        <v>743</v>
      </c>
      <c r="C3909" s="40" t="s">
        <v>787</v>
      </c>
      <c r="D3909" s="40"/>
      <c r="E3909" s="40"/>
      <c r="F3909" s="40"/>
      <c r="G3909" s="51">
        <v>3664475</v>
      </c>
      <c r="H3909" s="51"/>
      <c r="I3909" s="52" t="s">
        <v>738</v>
      </c>
      <c r="J3909" s="52"/>
      <c r="K3909" s="52"/>
      <c r="L3909" s="52"/>
      <c r="M3909" s="53" t="s">
        <v>788</v>
      </c>
      <c r="N3909" s="53"/>
      <c r="O3909" s="53"/>
      <c r="P3909" s="53" t="s">
        <v>789</v>
      </c>
      <c r="Q3909" s="53"/>
      <c r="R3909" s="53"/>
      <c r="S3909" s="54">
        <v>5.74</v>
      </c>
      <c r="T3909" s="54"/>
      <c r="V3909" s="5">
        <v>0</v>
      </c>
      <c r="W3909" s="4" t="s">
        <v>744</v>
      </c>
      <c r="X3909" s="55" t="s">
        <v>745</v>
      </c>
      <c r="Y3909" s="55"/>
      <c r="Z3909" s="55"/>
      <c r="AA3909" s="55"/>
      <c r="AB3909" s="56">
        <v>0</v>
      </c>
      <c r="AC3909" s="56"/>
    </row>
    <row r="3910" spans="1:29" ht="11.1" customHeight="1" x14ac:dyDescent="0.15">
      <c r="A3910" s="6" t="s">
        <v>743</v>
      </c>
      <c r="C3910" s="40" t="s">
        <v>787</v>
      </c>
      <c r="D3910" s="40"/>
      <c r="E3910" s="40"/>
      <c r="F3910" s="40"/>
      <c r="G3910" s="51">
        <v>3664763</v>
      </c>
      <c r="H3910" s="51"/>
      <c r="I3910" s="52" t="s">
        <v>738</v>
      </c>
      <c r="J3910" s="52"/>
      <c r="K3910" s="52"/>
      <c r="L3910" s="52"/>
      <c r="M3910" s="53" t="s">
        <v>788</v>
      </c>
      <c r="N3910" s="53"/>
      <c r="O3910" s="53"/>
      <c r="P3910" s="53" t="s">
        <v>790</v>
      </c>
      <c r="Q3910" s="53"/>
      <c r="R3910" s="53"/>
      <c r="S3910" s="54">
        <v>9.35</v>
      </c>
      <c r="T3910" s="54"/>
      <c r="V3910" s="5">
        <v>0</v>
      </c>
      <c r="W3910" s="4" t="s">
        <v>744</v>
      </c>
      <c r="X3910" s="55" t="s">
        <v>745</v>
      </c>
      <c r="Y3910" s="55"/>
      <c r="Z3910" s="55"/>
      <c r="AA3910" s="55"/>
      <c r="AB3910" s="56">
        <v>0</v>
      </c>
      <c r="AC3910" s="56"/>
    </row>
    <row r="3911" spans="1:29" ht="11.1" customHeight="1" x14ac:dyDescent="0.15">
      <c r="A3911" s="6" t="s">
        <v>743</v>
      </c>
      <c r="C3911" s="40" t="s">
        <v>787</v>
      </c>
      <c r="D3911" s="40"/>
      <c r="E3911" s="40"/>
      <c r="F3911" s="40"/>
      <c r="G3911" s="51">
        <v>3664900</v>
      </c>
      <c r="H3911" s="51"/>
      <c r="I3911" s="52" t="s">
        <v>738</v>
      </c>
      <c r="J3911" s="52"/>
      <c r="K3911" s="52"/>
      <c r="L3911" s="52"/>
      <c r="M3911" s="53" t="s">
        <v>788</v>
      </c>
      <c r="N3911" s="53"/>
      <c r="O3911" s="53"/>
      <c r="P3911" s="53" t="s">
        <v>789</v>
      </c>
      <c r="Q3911" s="53"/>
      <c r="R3911" s="53"/>
      <c r="S3911" s="54">
        <v>7.57</v>
      </c>
      <c r="T3911" s="54"/>
      <c r="V3911" s="5">
        <v>0</v>
      </c>
      <c r="W3911" s="4" t="s">
        <v>744</v>
      </c>
      <c r="X3911" s="55" t="s">
        <v>745</v>
      </c>
      <c r="Y3911" s="55"/>
      <c r="Z3911" s="55"/>
      <c r="AA3911" s="55"/>
      <c r="AB3911" s="56">
        <v>0</v>
      </c>
      <c r="AC3911" s="56"/>
    </row>
    <row r="3912" spans="1:29" ht="11.1" customHeight="1" x14ac:dyDescent="0.15">
      <c r="A3912" s="6" t="s">
        <v>743</v>
      </c>
      <c r="C3912" s="40" t="s">
        <v>787</v>
      </c>
      <c r="D3912" s="40"/>
      <c r="E3912" s="40"/>
      <c r="F3912" s="40"/>
      <c r="G3912" s="51">
        <v>3668281</v>
      </c>
      <c r="H3912" s="51"/>
      <c r="I3912" s="52" t="s">
        <v>768</v>
      </c>
      <c r="J3912" s="52"/>
      <c r="K3912" s="52"/>
      <c r="L3912" s="52"/>
      <c r="M3912" s="53" t="s">
        <v>788</v>
      </c>
      <c r="N3912" s="53"/>
      <c r="O3912" s="53"/>
      <c r="P3912" s="53" t="s">
        <v>790</v>
      </c>
      <c r="Q3912" s="53"/>
      <c r="R3912" s="53"/>
      <c r="S3912" s="54">
        <v>9.4600000000000009</v>
      </c>
      <c r="T3912" s="54"/>
      <c r="V3912" s="5">
        <v>0</v>
      </c>
      <c r="W3912" s="4" t="s">
        <v>744</v>
      </c>
      <c r="X3912" s="55" t="s">
        <v>745</v>
      </c>
      <c r="Y3912" s="55"/>
      <c r="Z3912" s="55"/>
      <c r="AA3912" s="55"/>
      <c r="AB3912" s="56">
        <v>0</v>
      </c>
      <c r="AC3912" s="56"/>
    </row>
    <row r="3913" spans="1:29" ht="11.1" customHeight="1" x14ac:dyDescent="0.15">
      <c r="A3913" s="6" t="s">
        <v>743</v>
      </c>
      <c r="C3913" s="40" t="s">
        <v>787</v>
      </c>
      <c r="D3913" s="40"/>
      <c r="E3913" s="40"/>
      <c r="F3913" s="40"/>
      <c r="G3913" s="51">
        <v>3668297</v>
      </c>
      <c r="H3913" s="51"/>
      <c r="I3913" s="52" t="s">
        <v>768</v>
      </c>
      <c r="J3913" s="52"/>
      <c r="K3913" s="52"/>
      <c r="L3913" s="52"/>
      <c r="M3913" s="53" t="s">
        <v>788</v>
      </c>
      <c r="N3913" s="53"/>
      <c r="O3913" s="53"/>
      <c r="P3913" s="53" t="s">
        <v>791</v>
      </c>
      <c r="Q3913" s="53"/>
      <c r="R3913" s="53"/>
      <c r="S3913" s="54">
        <v>12.94</v>
      </c>
      <c r="T3913" s="54"/>
      <c r="V3913" s="5">
        <v>0</v>
      </c>
      <c r="W3913" s="4" t="s">
        <v>744</v>
      </c>
      <c r="X3913" s="55" t="s">
        <v>745</v>
      </c>
      <c r="Y3913" s="55"/>
      <c r="Z3913" s="55"/>
      <c r="AA3913" s="55"/>
      <c r="AB3913" s="56">
        <v>0</v>
      </c>
      <c r="AC3913" s="56"/>
    </row>
    <row r="3914" spans="1:29" ht="11.1" customHeight="1" x14ac:dyDescent="0.15">
      <c r="A3914" s="6" t="s">
        <v>743</v>
      </c>
      <c r="C3914" s="40" t="s">
        <v>787</v>
      </c>
      <c r="D3914" s="40"/>
      <c r="E3914" s="40"/>
      <c r="F3914" s="40"/>
      <c r="G3914" s="51">
        <v>3670803</v>
      </c>
      <c r="H3914" s="51"/>
      <c r="I3914" s="52" t="s">
        <v>769</v>
      </c>
      <c r="J3914" s="52"/>
      <c r="K3914" s="52"/>
      <c r="L3914" s="52"/>
      <c r="M3914" s="53" t="s">
        <v>788</v>
      </c>
      <c r="N3914" s="53"/>
      <c r="O3914" s="53"/>
      <c r="P3914" s="53" t="s">
        <v>789</v>
      </c>
      <c r="Q3914" s="53"/>
      <c r="R3914" s="53"/>
      <c r="S3914" s="54">
        <v>6.06</v>
      </c>
      <c r="T3914" s="54"/>
      <c r="V3914" s="5">
        <v>0</v>
      </c>
      <c r="W3914" s="4" t="s">
        <v>744</v>
      </c>
      <c r="X3914" s="55" t="s">
        <v>745</v>
      </c>
      <c r="Y3914" s="55"/>
      <c r="Z3914" s="55"/>
      <c r="AA3914" s="55"/>
      <c r="AB3914" s="56">
        <v>0</v>
      </c>
      <c r="AC3914" s="56"/>
    </row>
    <row r="3915" spans="1:29" ht="11.1" customHeight="1" x14ac:dyDescent="0.15">
      <c r="A3915" s="6" t="s">
        <v>743</v>
      </c>
      <c r="C3915" s="40" t="s">
        <v>787</v>
      </c>
      <c r="D3915" s="40"/>
      <c r="E3915" s="40"/>
      <c r="F3915" s="40"/>
      <c r="G3915" s="51">
        <v>3671122</v>
      </c>
      <c r="H3915" s="51"/>
      <c r="I3915" s="52" t="s">
        <v>769</v>
      </c>
      <c r="J3915" s="52"/>
      <c r="K3915" s="52"/>
      <c r="L3915" s="52"/>
      <c r="M3915" s="53" t="s">
        <v>788</v>
      </c>
      <c r="N3915" s="53"/>
      <c r="O3915" s="53"/>
      <c r="P3915" s="53" t="s">
        <v>790</v>
      </c>
      <c r="Q3915" s="53"/>
      <c r="R3915" s="53"/>
      <c r="S3915" s="54">
        <v>9.52</v>
      </c>
      <c r="T3915" s="54"/>
      <c r="V3915" s="5">
        <v>0</v>
      </c>
      <c r="W3915" s="4" t="s">
        <v>744</v>
      </c>
      <c r="X3915" s="55" t="s">
        <v>745</v>
      </c>
      <c r="Y3915" s="55"/>
      <c r="Z3915" s="55"/>
      <c r="AA3915" s="55"/>
      <c r="AB3915" s="56">
        <v>0</v>
      </c>
      <c r="AC3915" s="56"/>
    </row>
    <row r="3916" spans="1:29" ht="11.1" customHeight="1" x14ac:dyDescent="0.15">
      <c r="A3916" s="6" t="s">
        <v>743</v>
      </c>
      <c r="C3916" s="40" t="s">
        <v>787</v>
      </c>
      <c r="D3916" s="40"/>
      <c r="E3916" s="40"/>
      <c r="F3916" s="40"/>
      <c r="G3916" s="51">
        <v>3671215</v>
      </c>
      <c r="H3916" s="51"/>
      <c r="I3916" s="52" t="s">
        <v>769</v>
      </c>
      <c r="J3916" s="52"/>
      <c r="K3916" s="52"/>
      <c r="L3916" s="52"/>
      <c r="M3916" s="53" t="s">
        <v>788</v>
      </c>
      <c r="N3916" s="53"/>
      <c r="O3916" s="53"/>
      <c r="P3916" s="53" t="s">
        <v>789</v>
      </c>
      <c r="Q3916" s="53"/>
      <c r="R3916" s="53"/>
      <c r="S3916" s="54">
        <v>7.35</v>
      </c>
      <c r="T3916" s="54"/>
      <c r="V3916" s="5">
        <v>0</v>
      </c>
      <c r="W3916" s="4" t="s">
        <v>744</v>
      </c>
      <c r="X3916" s="55" t="s">
        <v>745</v>
      </c>
      <c r="Y3916" s="55"/>
      <c r="Z3916" s="55"/>
      <c r="AA3916" s="55"/>
      <c r="AB3916" s="56">
        <v>0</v>
      </c>
      <c r="AC3916" s="56"/>
    </row>
    <row r="3917" spans="1:29" ht="11.1" customHeight="1" x14ac:dyDescent="0.15">
      <c r="A3917" s="6" t="s">
        <v>743</v>
      </c>
      <c r="C3917" s="40" t="s">
        <v>787</v>
      </c>
      <c r="D3917" s="40"/>
      <c r="E3917" s="40"/>
      <c r="F3917" s="40"/>
      <c r="G3917" s="51">
        <v>3674372</v>
      </c>
      <c r="H3917" s="51"/>
      <c r="I3917" s="52" t="s">
        <v>739</v>
      </c>
      <c r="J3917" s="52"/>
      <c r="K3917" s="52"/>
      <c r="L3917" s="52"/>
      <c r="M3917" s="53" t="s">
        <v>788</v>
      </c>
      <c r="N3917" s="53"/>
      <c r="O3917" s="53"/>
      <c r="P3917" s="53" t="s">
        <v>789</v>
      </c>
      <c r="Q3917" s="53"/>
      <c r="R3917" s="53"/>
      <c r="S3917" s="54">
        <v>6.81</v>
      </c>
      <c r="T3917" s="54"/>
      <c r="V3917" s="5">
        <v>0</v>
      </c>
      <c r="W3917" s="4" t="s">
        <v>744</v>
      </c>
      <c r="X3917" s="55" t="s">
        <v>745</v>
      </c>
      <c r="Y3917" s="55"/>
      <c r="Z3917" s="55"/>
      <c r="AA3917" s="55"/>
      <c r="AB3917" s="56">
        <v>0</v>
      </c>
      <c r="AC3917" s="56"/>
    </row>
    <row r="3918" spans="1:29" ht="11.1" customHeight="1" x14ac:dyDescent="0.15">
      <c r="A3918" s="6" t="s">
        <v>743</v>
      </c>
      <c r="C3918" s="40" t="s">
        <v>787</v>
      </c>
      <c r="D3918" s="40"/>
      <c r="E3918" s="40"/>
      <c r="F3918" s="40"/>
      <c r="G3918" s="51">
        <v>3674661</v>
      </c>
      <c r="H3918" s="51"/>
      <c r="I3918" s="52" t="s">
        <v>739</v>
      </c>
      <c r="J3918" s="52"/>
      <c r="K3918" s="52"/>
      <c r="L3918" s="52"/>
      <c r="M3918" s="53" t="s">
        <v>788</v>
      </c>
      <c r="N3918" s="53"/>
      <c r="O3918" s="53"/>
      <c r="P3918" s="53" t="s">
        <v>790</v>
      </c>
      <c r="Q3918" s="53"/>
      <c r="R3918" s="53"/>
      <c r="S3918" s="54">
        <v>11.38</v>
      </c>
      <c r="T3918" s="54"/>
      <c r="V3918" s="5">
        <v>0</v>
      </c>
      <c r="W3918" s="4" t="s">
        <v>744</v>
      </c>
      <c r="X3918" s="55" t="s">
        <v>745</v>
      </c>
      <c r="Y3918" s="55"/>
      <c r="Z3918" s="55"/>
      <c r="AA3918" s="55"/>
      <c r="AB3918" s="56">
        <v>0</v>
      </c>
      <c r="AC3918" s="56"/>
    </row>
    <row r="3919" spans="1:29" ht="11.1" customHeight="1" x14ac:dyDescent="0.15">
      <c r="A3919" s="6" t="s">
        <v>743</v>
      </c>
      <c r="C3919" s="40" t="s">
        <v>787</v>
      </c>
      <c r="D3919" s="40"/>
      <c r="E3919" s="40"/>
      <c r="F3919" s="40"/>
      <c r="G3919" s="51">
        <v>3674733</v>
      </c>
      <c r="H3919" s="51"/>
      <c r="I3919" s="52" t="s">
        <v>739</v>
      </c>
      <c r="J3919" s="52"/>
      <c r="K3919" s="52"/>
      <c r="L3919" s="52"/>
      <c r="M3919" s="53" t="s">
        <v>788</v>
      </c>
      <c r="N3919" s="53"/>
      <c r="O3919" s="53"/>
      <c r="P3919" s="53" t="s">
        <v>789</v>
      </c>
      <c r="Q3919" s="53"/>
      <c r="R3919" s="53"/>
      <c r="S3919" s="54">
        <v>8.43</v>
      </c>
      <c r="T3919" s="54"/>
      <c r="V3919" s="5">
        <v>0</v>
      </c>
      <c r="W3919" s="4" t="s">
        <v>744</v>
      </c>
      <c r="X3919" s="55" t="s">
        <v>745</v>
      </c>
      <c r="Y3919" s="55"/>
      <c r="Z3919" s="55"/>
      <c r="AA3919" s="55"/>
      <c r="AB3919" s="56">
        <v>0</v>
      </c>
      <c r="AC3919" s="56"/>
    </row>
    <row r="3920" spans="1:29" ht="2.1" customHeight="1" x14ac:dyDescent="0.15"/>
    <row r="3921" spans="1:31" ht="13.9" customHeight="1" x14ac:dyDescent="0.15">
      <c r="Q3921" s="37" t="s">
        <v>801</v>
      </c>
      <c r="R3921" s="37"/>
      <c r="S3921" s="37"/>
      <c r="AA3921" s="57" t="s">
        <v>712</v>
      </c>
      <c r="AB3921" s="57"/>
      <c r="AC3921" s="57"/>
      <c r="AD3921" s="57"/>
      <c r="AE3921" s="57"/>
    </row>
    <row r="3922" spans="1:31" ht="13.9" customHeight="1" x14ac:dyDescent="0.15">
      <c r="A3922" s="2" t="s">
        <v>755</v>
      </c>
      <c r="C3922" s="40" t="s">
        <v>756</v>
      </c>
      <c r="D3922" s="40"/>
      <c r="E3922" s="40"/>
      <c r="G3922" s="41" t="s">
        <v>757</v>
      </c>
      <c r="H3922" s="41"/>
      <c r="I3922" s="40" t="s">
        <v>758</v>
      </c>
      <c r="J3922" s="40"/>
      <c r="K3922" s="40"/>
      <c r="L3922" s="40"/>
      <c r="M3922" s="40" t="s">
        <v>759</v>
      </c>
      <c r="N3922" s="40"/>
      <c r="O3922" s="40"/>
      <c r="P3922" s="40" t="s">
        <v>760</v>
      </c>
      <c r="Q3922" s="40"/>
      <c r="R3922" s="40"/>
      <c r="S3922" s="42" t="s">
        <v>761</v>
      </c>
      <c r="T3922" s="42"/>
      <c r="V3922" s="3" t="s">
        <v>762</v>
      </c>
      <c r="Z3922" s="42" t="s">
        <v>763</v>
      </c>
      <c r="AA3922" s="42"/>
      <c r="AB3922" s="42" t="s">
        <v>764</v>
      </c>
      <c r="AC3922" s="42"/>
    </row>
    <row r="3923" spans="1:31" ht="0.75" customHeight="1" x14ac:dyDescent="0.15">
      <c r="A3923" s="43" t="s">
        <v>743</v>
      </c>
      <c r="B3923" s="1" t="s">
        <v>744</v>
      </c>
      <c r="C3923" s="44" t="s">
        <v>787</v>
      </c>
      <c r="D3923" s="44"/>
      <c r="E3923" s="44"/>
      <c r="F3923" s="44"/>
      <c r="G3923" s="45">
        <v>3677418</v>
      </c>
      <c r="H3923" s="45"/>
      <c r="I3923" s="46" t="s">
        <v>740</v>
      </c>
      <c r="J3923" s="46"/>
      <c r="K3923" s="46"/>
      <c r="L3923" s="46"/>
      <c r="M3923" s="47" t="s">
        <v>788</v>
      </c>
      <c r="N3923" s="47"/>
      <c r="O3923" s="47"/>
      <c r="P3923" s="47" t="s">
        <v>790</v>
      </c>
      <c r="Q3923" s="47"/>
      <c r="R3923" s="47"/>
      <c r="S3923" s="48">
        <v>6.23</v>
      </c>
      <c r="T3923" s="48"/>
      <c r="U3923" s="1" t="s">
        <v>744</v>
      </c>
      <c r="V3923" s="48">
        <v>0</v>
      </c>
      <c r="W3923" s="47" t="s">
        <v>744</v>
      </c>
      <c r="X3923" s="49" t="s">
        <v>745</v>
      </c>
      <c r="Y3923" s="49"/>
      <c r="Z3923" s="49"/>
      <c r="AA3923" s="49"/>
      <c r="AB3923" s="50">
        <v>0</v>
      </c>
      <c r="AC3923" s="50"/>
      <c r="AD3923" s="1" t="s">
        <v>744</v>
      </c>
    </row>
    <row r="3924" spans="1:31" ht="10.35" customHeight="1" x14ac:dyDescent="0.15">
      <c r="A3924" s="43"/>
      <c r="C3924" s="44"/>
      <c r="D3924" s="44"/>
      <c r="E3924" s="44"/>
      <c r="F3924" s="44"/>
      <c r="G3924" s="45"/>
      <c r="H3924" s="45"/>
      <c r="I3924" s="46"/>
      <c r="J3924" s="46"/>
      <c r="K3924" s="46"/>
      <c r="L3924" s="46"/>
      <c r="M3924" s="47"/>
      <c r="N3924" s="47"/>
      <c r="O3924" s="47"/>
      <c r="P3924" s="47"/>
      <c r="Q3924" s="47"/>
      <c r="R3924" s="47"/>
      <c r="S3924" s="48"/>
      <c r="T3924" s="48"/>
      <c r="V3924" s="48"/>
      <c r="W3924" s="47"/>
      <c r="X3924" s="49"/>
      <c r="Y3924" s="49"/>
      <c r="Z3924" s="49"/>
      <c r="AA3924" s="49"/>
      <c r="AB3924" s="50"/>
      <c r="AC3924" s="50"/>
    </row>
    <row r="3925" spans="1:31" ht="11.1" customHeight="1" x14ac:dyDescent="0.15">
      <c r="A3925" s="6" t="s">
        <v>743</v>
      </c>
      <c r="C3925" s="40" t="s">
        <v>787</v>
      </c>
      <c r="D3925" s="40"/>
      <c r="E3925" s="40"/>
      <c r="F3925" s="40"/>
      <c r="G3925" s="51">
        <v>3677569</v>
      </c>
      <c r="H3925" s="51"/>
      <c r="I3925" s="52" t="s">
        <v>740</v>
      </c>
      <c r="J3925" s="52"/>
      <c r="K3925" s="52"/>
      <c r="L3925" s="52"/>
      <c r="M3925" s="53" t="s">
        <v>788</v>
      </c>
      <c r="N3925" s="53"/>
      <c r="O3925" s="53"/>
      <c r="P3925" s="53" t="s">
        <v>791</v>
      </c>
      <c r="Q3925" s="53"/>
      <c r="R3925" s="53"/>
      <c r="S3925" s="54">
        <v>11.11</v>
      </c>
      <c r="T3925" s="54"/>
      <c r="V3925" s="5">
        <v>0</v>
      </c>
      <c r="W3925" s="4" t="s">
        <v>744</v>
      </c>
      <c r="X3925" s="55" t="s">
        <v>745</v>
      </c>
      <c r="Y3925" s="55"/>
      <c r="Z3925" s="55"/>
      <c r="AA3925" s="55"/>
      <c r="AB3925" s="56">
        <v>0</v>
      </c>
      <c r="AC3925" s="56"/>
    </row>
    <row r="3926" spans="1:31" ht="11.1" customHeight="1" x14ac:dyDescent="0.15">
      <c r="A3926" s="6" t="s">
        <v>743</v>
      </c>
      <c r="C3926" s="40" t="s">
        <v>787</v>
      </c>
      <c r="D3926" s="40"/>
      <c r="E3926" s="40"/>
      <c r="F3926" s="40"/>
      <c r="G3926" s="51">
        <v>3677784</v>
      </c>
      <c r="H3926" s="51"/>
      <c r="I3926" s="52" t="s">
        <v>740</v>
      </c>
      <c r="J3926" s="52"/>
      <c r="K3926" s="52"/>
      <c r="L3926" s="52"/>
      <c r="M3926" s="53" t="s">
        <v>788</v>
      </c>
      <c r="N3926" s="53"/>
      <c r="O3926" s="53"/>
      <c r="P3926" s="53" t="s">
        <v>790</v>
      </c>
      <c r="Q3926" s="53"/>
      <c r="R3926" s="53"/>
      <c r="S3926" s="54">
        <v>5.84</v>
      </c>
      <c r="T3926" s="54"/>
      <c r="V3926" s="5">
        <v>0</v>
      </c>
      <c r="W3926" s="4" t="s">
        <v>744</v>
      </c>
      <c r="X3926" s="55" t="s">
        <v>745</v>
      </c>
      <c r="Y3926" s="55"/>
      <c r="Z3926" s="55"/>
      <c r="AA3926" s="55"/>
      <c r="AB3926" s="56">
        <v>0</v>
      </c>
      <c r="AC3926" s="56"/>
    </row>
    <row r="3927" spans="1:31" ht="11.1" customHeight="1" x14ac:dyDescent="0.15">
      <c r="A3927" s="6" t="s">
        <v>743</v>
      </c>
      <c r="C3927" s="40" t="s">
        <v>787</v>
      </c>
      <c r="D3927" s="40"/>
      <c r="E3927" s="40"/>
      <c r="F3927" s="40"/>
      <c r="G3927" s="51">
        <v>3677787</v>
      </c>
      <c r="H3927" s="51"/>
      <c r="I3927" s="52" t="s">
        <v>740</v>
      </c>
      <c r="J3927" s="52"/>
      <c r="K3927" s="52"/>
      <c r="L3927" s="52"/>
      <c r="M3927" s="53" t="s">
        <v>788</v>
      </c>
      <c r="N3927" s="53"/>
      <c r="O3927" s="53"/>
      <c r="P3927" s="53" t="s">
        <v>791</v>
      </c>
      <c r="Q3927" s="53"/>
      <c r="R3927" s="53"/>
      <c r="S3927" s="54">
        <v>4.3</v>
      </c>
      <c r="T3927" s="54"/>
      <c r="V3927" s="5">
        <v>0</v>
      </c>
      <c r="W3927" s="4" t="s">
        <v>744</v>
      </c>
      <c r="X3927" s="55" t="s">
        <v>745</v>
      </c>
      <c r="Y3927" s="55"/>
      <c r="Z3927" s="55"/>
      <c r="AA3927" s="55"/>
      <c r="AB3927" s="56">
        <v>0</v>
      </c>
      <c r="AC3927" s="56"/>
    </row>
    <row r="3928" spans="1:31" ht="11.1" customHeight="1" x14ac:dyDescent="0.15">
      <c r="A3928" s="6" t="s">
        <v>743</v>
      </c>
      <c r="C3928" s="40" t="s">
        <v>787</v>
      </c>
      <c r="D3928" s="40"/>
      <c r="E3928" s="40"/>
      <c r="F3928" s="40"/>
      <c r="G3928" s="51">
        <v>3681275</v>
      </c>
      <c r="H3928" s="51"/>
      <c r="I3928" s="52" t="s">
        <v>741</v>
      </c>
      <c r="J3928" s="52"/>
      <c r="K3928" s="52"/>
      <c r="L3928" s="52"/>
      <c r="M3928" s="53" t="s">
        <v>788</v>
      </c>
      <c r="N3928" s="53"/>
      <c r="O3928" s="53"/>
      <c r="P3928" s="53" t="s">
        <v>790</v>
      </c>
      <c r="Q3928" s="53"/>
      <c r="R3928" s="53"/>
      <c r="S3928" s="54">
        <v>9.91</v>
      </c>
      <c r="T3928" s="54"/>
      <c r="V3928" s="5">
        <v>0</v>
      </c>
      <c r="W3928" s="4" t="s">
        <v>744</v>
      </c>
      <c r="X3928" s="55" t="s">
        <v>745</v>
      </c>
      <c r="Y3928" s="55"/>
      <c r="Z3928" s="55"/>
      <c r="AA3928" s="55"/>
      <c r="AB3928" s="56">
        <v>0</v>
      </c>
      <c r="AC3928" s="56"/>
    </row>
    <row r="3929" spans="1:31" ht="11.1" customHeight="1" x14ac:dyDescent="0.15">
      <c r="A3929" s="6" t="s">
        <v>743</v>
      </c>
      <c r="C3929" s="40" t="s">
        <v>787</v>
      </c>
      <c r="D3929" s="40"/>
      <c r="E3929" s="40"/>
      <c r="F3929" s="40"/>
      <c r="G3929" s="51">
        <v>3681313</v>
      </c>
      <c r="H3929" s="51"/>
      <c r="I3929" s="52" t="s">
        <v>741</v>
      </c>
      <c r="J3929" s="52"/>
      <c r="K3929" s="52"/>
      <c r="L3929" s="52"/>
      <c r="M3929" s="53" t="s">
        <v>788</v>
      </c>
      <c r="N3929" s="53"/>
      <c r="O3929" s="53"/>
      <c r="P3929" s="53" t="s">
        <v>797</v>
      </c>
      <c r="Q3929" s="53"/>
      <c r="R3929" s="53"/>
      <c r="S3929" s="54">
        <v>13.04</v>
      </c>
      <c r="T3929" s="54"/>
      <c r="V3929" s="5">
        <v>0</v>
      </c>
      <c r="W3929" s="4" t="s">
        <v>744</v>
      </c>
      <c r="X3929" s="55" t="s">
        <v>745</v>
      </c>
      <c r="Y3929" s="55"/>
      <c r="Z3929" s="55"/>
      <c r="AA3929" s="55"/>
      <c r="AB3929" s="56">
        <v>0</v>
      </c>
      <c r="AC3929" s="56"/>
    </row>
    <row r="3930" spans="1:31" ht="11.1" customHeight="1" x14ac:dyDescent="0.15">
      <c r="A3930" s="6" t="s">
        <v>743</v>
      </c>
      <c r="C3930" s="40" t="s">
        <v>787</v>
      </c>
      <c r="D3930" s="40"/>
      <c r="E3930" s="40"/>
      <c r="F3930" s="40"/>
      <c r="G3930" s="51">
        <v>3684143</v>
      </c>
      <c r="H3930" s="51"/>
      <c r="I3930" s="52" t="s">
        <v>742</v>
      </c>
      <c r="J3930" s="52"/>
      <c r="K3930" s="52"/>
      <c r="L3930" s="52"/>
      <c r="M3930" s="53" t="s">
        <v>788</v>
      </c>
      <c r="N3930" s="53"/>
      <c r="O3930" s="53"/>
      <c r="P3930" s="53" t="s">
        <v>789</v>
      </c>
      <c r="Q3930" s="53"/>
      <c r="R3930" s="53"/>
      <c r="S3930" s="54">
        <v>5.07</v>
      </c>
      <c r="T3930" s="54"/>
      <c r="V3930" s="5">
        <v>0</v>
      </c>
      <c r="W3930" s="4" t="s">
        <v>744</v>
      </c>
      <c r="X3930" s="55" t="s">
        <v>745</v>
      </c>
      <c r="Y3930" s="55"/>
      <c r="Z3930" s="55"/>
      <c r="AA3930" s="55"/>
      <c r="AB3930" s="56">
        <v>0</v>
      </c>
      <c r="AC3930" s="56"/>
    </row>
    <row r="3931" spans="1:31" ht="11.1" customHeight="1" x14ac:dyDescent="0.15">
      <c r="A3931" s="6" t="s">
        <v>743</v>
      </c>
      <c r="C3931" s="40" t="s">
        <v>787</v>
      </c>
      <c r="D3931" s="40"/>
      <c r="E3931" s="40"/>
      <c r="F3931" s="40"/>
      <c r="G3931" s="51">
        <v>3684406</v>
      </c>
      <c r="H3931" s="51"/>
      <c r="I3931" s="52" t="s">
        <v>742</v>
      </c>
      <c r="J3931" s="52"/>
      <c r="K3931" s="52"/>
      <c r="L3931" s="52"/>
      <c r="M3931" s="53" t="s">
        <v>788</v>
      </c>
      <c r="N3931" s="53"/>
      <c r="O3931" s="53"/>
      <c r="P3931" s="53" t="s">
        <v>790</v>
      </c>
      <c r="Q3931" s="53"/>
      <c r="R3931" s="53"/>
      <c r="S3931" s="54">
        <v>8.08</v>
      </c>
      <c r="T3931" s="54"/>
      <c r="V3931" s="5">
        <v>0</v>
      </c>
      <c r="W3931" s="4" t="s">
        <v>744</v>
      </c>
      <c r="X3931" s="55" t="s">
        <v>745</v>
      </c>
      <c r="Y3931" s="55"/>
      <c r="Z3931" s="55"/>
      <c r="AA3931" s="55"/>
      <c r="AB3931" s="56">
        <v>0</v>
      </c>
      <c r="AC3931" s="56"/>
    </row>
    <row r="3932" spans="1:31" ht="11.1" customHeight="1" x14ac:dyDescent="0.15">
      <c r="A3932" s="6" t="s">
        <v>743</v>
      </c>
      <c r="C3932" s="40" t="s">
        <v>787</v>
      </c>
      <c r="D3932" s="40"/>
      <c r="E3932" s="40"/>
      <c r="F3932" s="40"/>
      <c r="G3932" s="51">
        <v>3684483</v>
      </c>
      <c r="H3932" s="51"/>
      <c r="I3932" s="52" t="s">
        <v>742</v>
      </c>
      <c r="J3932" s="52"/>
      <c r="K3932" s="52"/>
      <c r="L3932" s="52"/>
      <c r="M3932" s="53" t="s">
        <v>788</v>
      </c>
      <c r="N3932" s="53"/>
      <c r="O3932" s="53"/>
      <c r="P3932" s="53" t="s">
        <v>789</v>
      </c>
      <c r="Q3932" s="53"/>
      <c r="R3932" s="53"/>
      <c r="S3932" s="54">
        <v>6.1</v>
      </c>
      <c r="T3932" s="54"/>
      <c r="V3932" s="5">
        <v>0</v>
      </c>
      <c r="W3932" s="4" t="s">
        <v>744</v>
      </c>
      <c r="X3932" s="55" t="s">
        <v>745</v>
      </c>
      <c r="Y3932" s="55"/>
      <c r="Z3932" s="55"/>
      <c r="AA3932" s="55"/>
      <c r="AB3932" s="56">
        <v>0</v>
      </c>
      <c r="AC3932" s="56"/>
    </row>
    <row r="3933" spans="1:31" ht="11.1" customHeight="1" x14ac:dyDescent="0.15">
      <c r="A3933" s="6" t="s">
        <v>743</v>
      </c>
      <c r="C3933" s="40" t="s">
        <v>787</v>
      </c>
      <c r="D3933" s="40"/>
      <c r="E3933" s="40"/>
      <c r="F3933" s="40"/>
      <c r="G3933" s="51">
        <v>3686856</v>
      </c>
      <c r="H3933" s="51"/>
      <c r="I3933" s="52" t="s">
        <v>770</v>
      </c>
      <c r="J3933" s="52"/>
      <c r="K3933" s="52"/>
      <c r="L3933" s="52"/>
      <c r="M3933" s="53" t="s">
        <v>788</v>
      </c>
      <c r="N3933" s="53"/>
      <c r="O3933" s="53"/>
      <c r="P3933" s="53" t="s">
        <v>790</v>
      </c>
      <c r="Q3933" s="53"/>
      <c r="R3933" s="53"/>
      <c r="S3933" s="54">
        <v>5.24</v>
      </c>
      <c r="T3933" s="54"/>
      <c r="V3933" s="5">
        <v>0</v>
      </c>
      <c r="W3933" s="4" t="s">
        <v>744</v>
      </c>
      <c r="X3933" s="55" t="s">
        <v>745</v>
      </c>
      <c r="Y3933" s="55"/>
      <c r="Z3933" s="55"/>
      <c r="AA3933" s="55"/>
      <c r="AB3933" s="56">
        <v>0</v>
      </c>
      <c r="AC3933" s="56"/>
    </row>
    <row r="3934" spans="1:31" ht="11.1" customHeight="1" x14ac:dyDescent="0.15">
      <c r="A3934" s="6" t="s">
        <v>743</v>
      </c>
      <c r="C3934" s="40" t="s">
        <v>787</v>
      </c>
      <c r="D3934" s="40"/>
      <c r="E3934" s="40"/>
      <c r="F3934" s="40"/>
      <c r="G3934" s="51">
        <v>3686946</v>
      </c>
      <c r="H3934" s="51"/>
      <c r="I3934" s="52" t="s">
        <v>770</v>
      </c>
      <c r="J3934" s="52"/>
      <c r="K3934" s="52"/>
      <c r="L3934" s="52"/>
      <c r="M3934" s="53" t="s">
        <v>788</v>
      </c>
      <c r="N3934" s="53"/>
      <c r="O3934" s="53"/>
      <c r="P3934" s="53" t="s">
        <v>797</v>
      </c>
      <c r="Q3934" s="53"/>
      <c r="R3934" s="53"/>
      <c r="S3934" s="54">
        <v>9.6</v>
      </c>
      <c r="T3934" s="54"/>
      <c r="V3934" s="5">
        <v>0</v>
      </c>
      <c r="W3934" s="4" t="s">
        <v>744</v>
      </c>
      <c r="X3934" s="55" t="s">
        <v>745</v>
      </c>
      <c r="Y3934" s="55"/>
      <c r="Z3934" s="55"/>
      <c r="AA3934" s="55"/>
      <c r="AB3934" s="56">
        <v>0</v>
      </c>
      <c r="AC3934" s="56"/>
    </row>
    <row r="3935" spans="1:31" ht="11.1" customHeight="1" x14ac:dyDescent="0.15">
      <c r="A3935" s="6" t="s">
        <v>743</v>
      </c>
      <c r="C3935" s="40" t="s">
        <v>787</v>
      </c>
      <c r="D3935" s="40"/>
      <c r="E3935" s="40"/>
      <c r="F3935" s="40"/>
      <c r="G3935" s="51">
        <v>3687101</v>
      </c>
      <c r="H3935" s="51"/>
      <c r="I3935" s="52" t="s">
        <v>770</v>
      </c>
      <c r="J3935" s="52"/>
      <c r="K3935" s="52"/>
      <c r="L3935" s="52"/>
      <c r="M3935" s="53" t="s">
        <v>788</v>
      </c>
      <c r="N3935" s="53"/>
      <c r="O3935" s="53"/>
      <c r="P3935" s="53" t="s">
        <v>797</v>
      </c>
      <c r="Q3935" s="53"/>
      <c r="R3935" s="53"/>
      <c r="S3935" s="54">
        <v>3.59</v>
      </c>
      <c r="T3935" s="54"/>
      <c r="V3935" s="5">
        <v>0</v>
      </c>
      <c r="W3935" s="4" t="s">
        <v>744</v>
      </c>
      <c r="X3935" s="55" t="s">
        <v>745</v>
      </c>
      <c r="Y3935" s="55"/>
      <c r="Z3935" s="55"/>
      <c r="AA3935" s="55"/>
      <c r="AB3935" s="56">
        <v>0</v>
      </c>
      <c r="AC3935" s="56"/>
    </row>
    <row r="3936" spans="1:31" ht="11.1" customHeight="1" x14ac:dyDescent="0.15">
      <c r="A3936" s="6" t="s">
        <v>743</v>
      </c>
      <c r="C3936" s="40" t="s">
        <v>787</v>
      </c>
      <c r="D3936" s="40"/>
      <c r="E3936" s="40"/>
      <c r="F3936" s="40"/>
      <c r="G3936" s="51">
        <v>3687108</v>
      </c>
      <c r="H3936" s="51"/>
      <c r="I3936" s="52" t="s">
        <v>770</v>
      </c>
      <c r="J3936" s="52"/>
      <c r="K3936" s="52"/>
      <c r="L3936" s="52"/>
      <c r="M3936" s="53" t="s">
        <v>788</v>
      </c>
      <c r="N3936" s="53"/>
      <c r="O3936" s="53"/>
      <c r="P3936" s="53" t="s">
        <v>790</v>
      </c>
      <c r="Q3936" s="53"/>
      <c r="R3936" s="53"/>
      <c r="S3936" s="54">
        <v>4.7</v>
      </c>
      <c r="T3936" s="54"/>
      <c r="V3936" s="5">
        <v>0</v>
      </c>
      <c r="W3936" s="4" t="s">
        <v>744</v>
      </c>
      <c r="X3936" s="55" t="s">
        <v>745</v>
      </c>
      <c r="Y3936" s="55"/>
      <c r="Z3936" s="55"/>
      <c r="AA3936" s="55"/>
      <c r="AB3936" s="56">
        <v>0</v>
      </c>
      <c r="AC3936" s="56"/>
    </row>
    <row r="3937" spans="1:32" ht="11.1" customHeight="1" x14ac:dyDescent="0.15">
      <c r="A3937" s="6" t="s">
        <v>743</v>
      </c>
      <c r="C3937" s="40" t="s">
        <v>787</v>
      </c>
      <c r="D3937" s="40"/>
      <c r="E3937" s="40"/>
      <c r="F3937" s="40"/>
      <c r="G3937" s="51">
        <v>3689085</v>
      </c>
      <c r="H3937" s="51"/>
      <c r="I3937" s="52" t="s">
        <v>771</v>
      </c>
      <c r="J3937" s="52"/>
      <c r="K3937" s="52"/>
      <c r="L3937" s="52"/>
      <c r="M3937" s="53" t="s">
        <v>788</v>
      </c>
      <c r="N3937" s="53"/>
      <c r="O3937" s="53"/>
      <c r="P3937" s="53" t="s">
        <v>789</v>
      </c>
      <c r="Q3937" s="53"/>
      <c r="R3937" s="53"/>
      <c r="S3937" s="54">
        <v>7.65</v>
      </c>
      <c r="T3937" s="54"/>
      <c r="V3937" s="5">
        <v>0</v>
      </c>
      <c r="W3937" s="4" t="s">
        <v>744</v>
      </c>
      <c r="X3937" s="55" t="s">
        <v>745</v>
      </c>
      <c r="Y3937" s="55"/>
      <c r="Z3937" s="55"/>
      <c r="AA3937" s="55"/>
      <c r="AB3937" s="56">
        <v>0</v>
      </c>
      <c r="AC3937" s="56"/>
    </row>
    <row r="3938" spans="1:32" ht="11.1" customHeight="1" x14ac:dyDescent="0.15">
      <c r="A3938" s="6" t="s">
        <v>743</v>
      </c>
      <c r="C3938" s="40" t="s">
        <v>787</v>
      </c>
      <c r="D3938" s="40"/>
      <c r="E3938" s="40"/>
      <c r="F3938" s="40"/>
      <c r="G3938" s="51">
        <v>3689174</v>
      </c>
      <c r="H3938" s="51"/>
      <c r="I3938" s="52" t="s">
        <v>771</v>
      </c>
      <c r="J3938" s="52"/>
      <c r="K3938" s="52"/>
      <c r="L3938" s="52"/>
      <c r="M3938" s="53" t="s">
        <v>788</v>
      </c>
      <c r="N3938" s="53"/>
      <c r="O3938" s="53"/>
      <c r="P3938" s="53" t="s">
        <v>790</v>
      </c>
      <c r="Q3938" s="53"/>
      <c r="R3938" s="53"/>
      <c r="S3938" s="54">
        <v>8.35</v>
      </c>
      <c r="T3938" s="54"/>
      <c r="V3938" s="5">
        <v>0</v>
      </c>
      <c r="W3938" s="4" t="s">
        <v>744</v>
      </c>
      <c r="X3938" s="55" t="s">
        <v>745</v>
      </c>
      <c r="Y3938" s="55"/>
      <c r="Z3938" s="55"/>
      <c r="AA3938" s="55"/>
      <c r="AB3938" s="56">
        <v>0</v>
      </c>
      <c r="AC3938" s="56"/>
    </row>
    <row r="3939" spans="1:32" ht="11.1" customHeight="1" x14ac:dyDescent="0.15">
      <c r="A3939" s="6" t="s">
        <v>743</v>
      </c>
      <c r="C3939" s="40" t="s">
        <v>787</v>
      </c>
      <c r="D3939" s="40"/>
      <c r="E3939" s="40"/>
      <c r="F3939" s="40"/>
      <c r="G3939" s="51">
        <v>3689378</v>
      </c>
      <c r="H3939" s="51"/>
      <c r="I3939" s="52" t="s">
        <v>771</v>
      </c>
      <c r="J3939" s="52"/>
      <c r="K3939" s="52"/>
      <c r="L3939" s="52"/>
      <c r="M3939" s="53" t="s">
        <v>788</v>
      </c>
      <c r="N3939" s="53"/>
      <c r="O3939" s="53"/>
      <c r="P3939" s="53" t="s">
        <v>802</v>
      </c>
      <c r="Q3939" s="53"/>
      <c r="R3939" s="53"/>
      <c r="S3939" s="54">
        <v>6.02</v>
      </c>
      <c r="T3939" s="54"/>
      <c r="V3939" s="5">
        <v>0</v>
      </c>
      <c r="W3939" s="4" t="s">
        <v>744</v>
      </c>
      <c r="X3939" s="55" t="s">
        <v>745</v>
      </c>
      <c r="Y3939" s="55"/>
      <c r="Z3939" s="55"/>
      <c r="AA3939" s="55"/>
      <c r="AB3939" s="56">
        <v>0</v>
      </c>
      <c r="AC3939" s="56"/>
    </row>
    <row r="3940" spans="1:32" ht="11.1" customHeight="1" x14ac:dyDescent="0.15">
      <c r="A3940" s="6" t="s">
        <v>743</v>
      </c>
      <c r="C3940" s="40" t="s">
        <v>787</v>
      </c>
      <c r="D3940" s="40"/>
      <c r="E3940" s="40"/>
      <c r="F3940" s="40"/>
      <c r="G3940" s="51">
        <v>3689379</v>
      </c>
      <c r="H3940" s="51"/>
      <c r="I3940" s="52" t="s">
        <v>771</v>
      </c>
      <c r="J3940" s="52"/>
      <c r="K3940" s="52"/>
      <c r="L3940" s="52"/>
      <c r="M3940" s="53" t="s">
        <v>788</v>
      </c>
      <c r="N3940" s="53"/>
      <c r="O3940" s="53"/>
      <c r="P3940" s="53" t="s">
        <v>790</v>
      </c>
      <c r="Q3940" s="53"/>
      <c r="R3940" s="53"/>
      <c r="S3940" s="54">
        <v>4.6500000000000004</v>
      </c>
      <c r="T3940" s="54"/>
      <c r="V3940" s="5">
        <v>0</v>
      </c>
      <c r="W3940" s="4" t="s">
        <v>744</v>
      </c>
      <c r="X3940" s="55" t="s">
        <v>745</v>
      </c>
      <c r="Y3940" s="55"/>
      <c r="Z3940" s="55"/>
      <c r="AA3940" s="55"/>
      <c r="AB3940" s="56">
        <v>0</v>
      </c>
      <c r="AC3940" s="56"/>
    </row>
    <row r="3941" spans="1:32" ht="11.1" customHeight="1" x14ac:dyDescent="0.15">
      <c r="A3941" s="6" t="s">
        <v>743</v>
      </c>
      <c r="C3941" s="40" t="s">
        <v>787</v>
      </c>
      <c r="D3941" s="40"/>
      <c r="E3941" s="40"/>
      <c r="F3941" s="40"/>
      <c r="G3941" s="51">
        <v>3689385</v>
      </c>
      <c r="H3941" s="51"/>
      <c r="I3941" s="52" t="s">
        <v>771</v>
      </c>
      <c r="J3941" s="52"/>
      <c r="K3941" s="52"/>
      <c r="L3941" s="52"/>
      <c r="M3941" s="53" t="s">
        <v>788</v>
      </c>
      <c r="N3941" s="53"/>
      <c r="O3941" s="53"/>
      <c r="P3941" s="53" t="s">
        <v>789</v>
      </c>
      <c r="Q3941" s="53"/>
      <c r="R3941" s="53"/>
      <c r="S3941" s="54">
        <v>6.92</v>
      </c>
      <c r="T3941" s="54"/>
      <c r="V3941" s="5">
        <v>0</v>
      </c>
      <c r="W3941" s="4" t="s">
        <v>744</v>
      </c>
      <c r="X3941" s="55" t="s">
        <v>745</v>
      </c>
      <c r="Y3941" s="55"/>
      <c r="Z3941" s="55"/>
      <c r="AA3941" s="55"/>
      <c r="AB3941" s="56">
        <v>0</v>
      </c>
      <c r="AC3941" s="56"/>
    </row>
    <row r="3942" spans="1:32" ht="0.75" customHeight="1" x14ac:dyDescent="0.15">
      <c r="A3942" s="44" t="s">
        <v>772</v>
      </c>
      <c r="B3942" s="44"/>
      <c r="C3942" s="44"/>
      <c r="D3942" s="44"/>
      <c r="E3942" s="44"/>
      <c r="F3942" s="44"/>
      <c r="G3942" s="44"/>
      <c r="H3942" s="44"/>
      <c r="I3942" s="44"/>
      <c r="J3942" s="44"/>
      <c r="K3942" s="44"/>
      <c r="L3942" s="58" t="s">
        <v>744</v>
      </c>
      <c r="M3942" s="58"/>
      <c r="N3942" s="58"/>
      <c r="O3942" s="58"/>
      <c r="P3942" s="58"/>
      <c r="Q3942" s="58"/>
      <c r="R3942" s="58"/>
      <c r="S3942" s="58"/>
      <c r="T3942" s="58"/>
      <c r="U3942" s="58"/>
      <c r="V3942" s="58"/>
      <c r="W3942" s="58"/>
      <c r="X3942" s="58"/>
      <c r="Y3942" s="58"/>
      <c r="Z3942" s="58"/>
      <c r="AA3942" s="58"/>
      <c r="AB3942" s="58"/>
      <c r="AC3942" s="58"/>
      <c r="AD3942" s="58"/>
    </row>
    <row r="3943" spans="1:32" ht="11.1" customHeight="1" x14ac:dyDescent="0.15">
      <c r="A3943" s="44"/>
      <c r="B3943" s="44"/>
      <c r="C3943" s="44"/>
      <c r="D3943" s="44"/>
      <c r="E3943" s="44"/>
      <c r="F3943" s="44"/>
      <c r="G3943" s="44"/>
      <c r="H3943" s="44"/>
      <c r="I3943" s="44"/>
      <c r="J3943" s="44"/>
      <c r="K3943" s="44"/>
      <c r="S3943" s="59">
        <v>1162.51</v>
      </c>
      <c r="T3943" s="59"/>
      <c r="AB3943" s="60">
        <v>0</v>
      </c>
      <c r="AC3943" s="60"/>
    </row>
    <row r="3944" spans="1:32" ht="0.75" customHeight="1" x14ac:dyDescent="0.15">
      <c r="S3944" s="59"/>
      <c r="T3944" s="59"/>
      <c r="AB3944" s="60"/>
      <c r="AC3944" s="60"/>
    </row>
    <row r="3945" spans="1:32" ht="0.75" customHeight="1" x14ac:dyDescent="0.15">
      <c r="A3945" s="64" t="s">
        <v>803</v>
      </c>
      <c r="B3945" s="64"/>
      <c r="C3945" s="64"/>
      <c r="D3945" s="64"/>
      <c r="E3945" s="64"/>
      <c r="F3945" s="64"/>
      <c r="G3945" s="64"/>
      <c r="H3945" s="64"/>
      <c r="I3945" s="64"/>
      <c r="J3945" s="64"/>
      <c r="K3945" s="61" t="s">
        <v>744</v>
      </c>
      <c r="L3945" s="61"/>
      <c r="M3945" s="61"/>
      <c r="N3945" s="61"/>
      <c r="O3945" s="61"/>
      <c r="P3945" s="61"/>
      <c r="Q3945" s="61"/>
      <c r="R3945" s="62">
        <v>1162.51</v>
      </c>
      <c r="S3945" s="62"/>
      <c r="T3945" s="62"/>
      <c r="U3945" s="61" t="s">
        <v>744</v>
      </c>
      <c r="V3945" s="61"/>
      <c r="W3945" s="61"/>
      <c r="X3945" s="61"/>
      <c r="Y3945" s="61"/>
      <c r="Z3945" s="61"/>
      <c r="AA3945" s="61"/>
      <c r="AB3945" s="63">
        <v>0</v>
      </c>
      <c r="AC3945" s="63"/>
      <c r="AD3945" s="7" t="s">
        <v>744</v>
      </c>
      <c r="AE3945" s="65" t="s">
        <v>744</v>
      </c>
      <c r="AF3945" s="65"/>
    </row>
    <row r="3946" spans="1:32" ht="11.85" customHeight="1" x14ac:dyDescent="0.15">
      <c r="A3946" s="64"/>
      <c r="B3946" s="64"/>
      <c r="C3946" s="64"/>
      <c r="D3946" s="64"/>
      <c r="E3946" s="64"/>
      <c r="F3946" s="64"/>
      <c r="G3946" s="64"/>
      <c r="H3946" s="64"/>
      <c r="I3946" s="64"/>
      <c r="J3946" s="64"/>
      <c r="K3946" s="65" t="s">
        <v>744</v>
      </c>
      <c r="L3946" s="65"/>
      <c r="M3946" s="65"/>
      <c r="N3946" s="65"/>
      <c r="O3946" s="65"/>
      <c r="P3946" s="65"/>
      <c r="Q3946" s="65"/>
      <c r="R3946" s="62"/>
      <c r="S3946" s="62"/>
      <c r="T3946" s="62"/>
      <c r="U3946" s="65" t="s">
        <v>744</v>
      </c>
      <c r="V3946" s="65"/>
      <c r="W3946" s="65"/>
      <c r="X3946" s="65"/>
      <c r="Y3946" s="65"/>
      <c r="Z3946" s="65"/>
      <c r="AA3946" s="65"/>
      <c r="AB3946" s="63"/>
      <c r="AC3946" s="63"/>
      <c r="AD3946" s="65" t="s">
        <v>744</v>
      </c>
      <c r="AE3946" s="65"/>
      <c r="AF3946" s="65"/>
    </row>
    <row r="3947" spans="1:32" ht="1.5" customHeight="1" x14ac:dyDescent="0.15">
      <c r="A3947" s="64"/>
      <c r="B3947" s="64"/>
      <c r="C3947" s="64"/>
      <c r="D3947" s="64"/>
      <c r="E3947" s="64"/>
      <c r="F3947" s="64"/>
      <c r="G3947" s="64"/>
      <c r="H3947" s="64"/>
      <c r="I3947" s="64"/>
      <c r="J3947" s="64"/>
      <c r="K3947" s="65"/>
      <c r="L3947" s="65"/>
      <c r="M3947" s="65"/>
      <c r="N3947" s="65"/>
      <c r="O3947" s="65"/>
      <c r="P3947" s="65"/>
      <c r="Q3947" s="65"/>
      <c r="R3947" s="65" t="s">
        <v>744</v>
      </c>
      <c r="S3947" s="65"/>
      <c r="T3947" s="65"/>
      <c r="U3947" s="65"/>
      <c r="V3947" s="65"/>
      <c r="W3947" s="65"/>
      <c r="X3947" s="65"/>
      <c r="Y3947" s="65"/>
      <c r="Z3947" s="65"/>
      <c r="AA3947" s="65"/>
      <c r="AB3947" s="65" t="s">
        <v>744</v>
      </c>
      <c r="AC3947" s="65"/>
      <c r="AD3947" s="65"/>
      <c r="AE3947" s="65"/>
      <c r="AF3947" s="65"/>
    </row>
    <row r="3948" spans="1:32" ht="11.1" customHeight="1" x14ac:dyDescent="0.15">
      <c r="A3948" s="6" t="s">
        <v>743</v>
      </c>
      <c r="C3948" s="40" t="s">
        <v>804</v>
      </c>
      <c r="D3948" s="40"/>
      <c r="E3948" s="40"/>
      <c r="F3948" s="40"/>
      <c r="G3948" s="51">
        <v>3523457</v>
      </c>
      <c r="H3948" s="51"/>
      <c r="I3948" s="52" t="s">
        <v>775</v>
      </c>
      <c r="J3948" s="52"/>
      <c r="K3948" s="52"/>
      <c r="L3948" s="52"/>
      <c r="M3948" s="53" t="s">
        <v>776</v>
      </c>
      <c r="N3948" s="53"/>
      <c r="O3948" s="53"/>
      <c r="P3948" s="53" t="s">
        <v>805</v>
      </c>
      <c r="Q3948" s="53"/>
      <c r="R3948" s="53"/>
      <c r="S3948" s="54">
        <v>6.34</v>
      </c>
      <c r="T3948" s="54"/>
      <c r="V3948" s="5">
        <v>0</v>
      </c>
      <c r="W3948" s="4" t="s">
        <v>744</v>
      </c>
      <c r="X3948" s="55" t="s">
        <v>745</v>
      </c>
      <c r="Y3948" s="55"/>
      <c r="Z3948" s="55"/>
      <c r="AA3948" s="55"/>
      <c r="AB3948" s="56">
        <v>0</v>
      </c>
      <c r="AC3948" s="56"/>
    </row>
    <row r="3949" spans="1:32" ht="11.1" customHeight="1" x14ac:dyDescent="0.15">
      <c r="A3949" s="6" t="s">
        <v>743</v>
      </c>
      <c r="C3949" s="40" t="s">
        <v>804</v>
      </c>
      <c r="D3949" s="40"/>
      <c r="E3949" s="40"/>
      <c r="F3949" s="40"/>
      <c r="G3949" s="51">
        <v>3523495</v>
      </c>
      <c r="H3949" s="51"/>
      <c r="I3949" s="52" t="s">
        <v>775</v>
      </c>
      <c r="J3949" s="52"/>
      <c r="K3949" s="52"/>
      <c r="L3949" s="52"/>
      <c r="M3949" s="53" t="s">
        <v>776</v>
      </c>
      <c r="N3949" s="53"/>
      <c r="O3949" s="53"/>
      <c r="P3949" s="53" t="s">
        <v>784</v>
      </c>
      <c r="Q3949" s="53"/>
      <c r="R3949" s="53"/>
      <c r="S3949" s="54">
        <v>7.83</v>
      </c>
      <c r="T3949" s="54"/>
      <c r="V3949" s="5">
        <v>0</v>
      </c>
      <c r="W3949" s="4" t="s">
        <v>744</v>
      </c>
      <c r="X3949" s="55" t="s">
        <v>745</v>
      </c>
      <c r="Y3949" s="55"/>
      <c r="Z3949" s="55"/>
      <c r="AA3949" s="55"/>
      <c r="AB3949" s="56">
        <v>0</v>
      </c>
      <c r="AC3949" s="56"/>
    </row>
    <row r="3950" spans="1:32" ht="11.1" customHeight="1" x14ac:dyDescent="0.15">
      <c r="A3950" s="6" t="s">
        <v>743</v>
      </c>
      <c r="C3950" s="40" t="s">
        <v>804</v>
      </c>
      <c r="D3950" s="40"/>
      <c r="E3950" s="40"/>
      <c r="F3950" s="40"/>
      <c r="G3950" s="51">
        <v>3523718</v>
      </c>
      <c r="H3950" s="51"/>
      <c r="I3950" s="52" t="s">
        <v>775</v>
      </c>
      <c r="J3950" s="52"/>
      <c r="K3950" s="52"/>
      <c r="L3950" s="52"/>
      <c r="M3950" s="53" t="s">
        <v>776</v>
      </c>
      <c r="N3950" s="53"/>
      <c r="O3950" s="53"/>
      <c r="P3950" s="53" t="s">
        <v>784</v>
      </c>
      <c r="Q3950" s="53"/>
      <c r="R3950" s="53"/>
      <c r="S3950" s="54">
        <v>5.42</v>
      </c>
      <c r="T3950" s="54"/>
      <c r="V3950" s="5">
        <v>0</v>
      </c>
      <c r="W3950" s="4" t="s">
        <v>744</v>
      </c>
      <c r="X3950" s="55" t="s">
        <v>745</v>
      </c>
      <c r="Y3950" s="55"/>
      <c r="Z3950" s="55"/>
      <c r="AA3950" s="55"/>
      <c r="AB3950" s="56">
        <v>0</v>
      </c>
      <c r="AC3950" s="56"/>
    </row>
    <row r="3951" spans="1:32" ht="11.1" customHeight="1" x14ac:dyDescent="0.15">
      <c r="A3951" s="6" t="s">
        <v>743</v>
      </c>
      <c r="C3951" s="40" t="s">
        <v>804</v>
      </c>
      <c r="D3951" s="40"/>
      <c r="E3951" s="40"/>
      <c r="F3951" s="40"/>
      <c r="G3951" s="51">
        <v>3523724</v>
      </c>
      <c r="H3951" s="51"/>
      <c r="I3951" s="52" t="s">
        <v>775</v>
      </c>
      <c r="J3951" s="52"/>
      <c r="K3951" s="52"/>
      <c r="L3951" s="52"/>
      <c r="M3951" s="53" t="s">
        <v>776</v>
      </c>
      <c r="N3951" s="53"/>
      <c r="O3951" s="53"/>
      <c r="P3951" s="53" t="s">
        <v>805</v>
      </c>
      <c r="Q3951" s="53"/>
      <c r="R3951" s="53"/>
      <c r="S3951" s="54">
        <v>7.21</v>
      </c>
      <c r="T3951" s="54"/>
      <c r="V3951" s="5">
        <v>0</v>
      </c>
      <c r="W3951" s="4" t="s">
        <v>744</v>
      </c>
      <c r="X3951" s="55" t="s">
        <v>745</v>
      </c>
      <c r="Y3951" s="55"/>
      <c r="Z3951" s="55"/>
      <c r="AA3951" s="55"/>
      <c r="AB3951" s="56">
        <v>0</v>
      </c>
      <c r="AC3951" s="56"/>
    </row>
    <row r="3952" spans="1:32" ht="11.1" customHeight="1" x14ac:dyDescent="0.15">
      <c r="A3952" s="6" t="s">
        <v>743</v>
      </c>
      <c r="C3952" s="40" t="s">
        <v>804</v>
      </c>
      <c r="D3952" s="40"/>
      <c r="E3952" s="40"/>
      <c r="F3952" s="40"/>
      <c r="G3952" s="51">
        <v>3523768</v>
      </c>
      <c r="H3952" s="51"/>
      <c r="I3952" s="52" t="s">
        <v>775</v>
      </c>
      <c r="J3952" s="52"/>
      <c r="K3952" s="52"/>
      <c r="L3952" s="52"/>
      <c r="M3952" s="53" t="s">
        <v>776</v>
      </c>
      <c r="N3952" s="53"/>
      <c r="O3952" s="53"/>
      <c r="P3952" s="53" t="s">
        <v>777</v>
      </c>
      <c r="Q3952" s="53"/>
      <c r="R3952" s="53"/>
      <c r="S3952" s="54">
        <v>6.02</v>
      </c>
      <c r="T3952" s="54"/>
      <c r="V3952" s="5">
        <v>0</v>
      </c>
      <c r="W3952" s="4" t="s">
        <v>744</v>
      </c>
      <c r="X3952" s="55" t="s">
        <v>745</v>
      </c>
      <c r="Y3952" s="55"/>
      <c r="Z3952" s="55"/>
      <c r="AA3952" s="55"/>
      <c r="AB3952" s="56">
        <v>0</v>
      </c>
      <c r="AC3952" s="56"/>
    </row>
    <row r="3953" spans="1:29" ht="11.1" customHeight="1" x14ac:dyDescent="0.15">
      <c r="A3953" s="6" t="s">
        <v>743</v>
      </c>
      <c r="C3953" s="40" t="s">
        <v>804</v>
      </c>
      <c r="D3953" s="40"/>
      <c r="E3953" s="40"/>
      <c r="F3953" s="40"/>
      <c r="G3953" s="51">
        <v>3523785</v>
      </c>
      <c r="H3953" s="51"/>
      <c r="I3953" s="52" t="s">
        <v>775</v>
      </c>
      <c r="J3953" s="52"/>
      <c r="K3953" s="52"/>
      <c r="L3953" s="52"/>
      <c r="M3953" s="53" t="s">
        <v>776</v>
      </c>
      <c r="N3953" s="53"/>
      <c r="O3953" s="53"/>
      <c r="P3953" s="53" t="s">
        <v>778</v>
      </c>
      <c r="Q3953" s="53"/>
      <c r="R3953" s="53"/>
      <c r="S3953" s="54">
        <v>6.72</v>
      </c>
      <c r="T3953" s="54"/>
      <c r="V3953" s="5">
        <v>0</v>
      </c>
      <c r="W3953" s="4" t="s">
        <v>744</v>
      </c>
      <c r="X3953" s="55" t="s">
        <v>745</v>
      </c>
      <c r="Y3953" s="55"/>
      <c r="Z3953" s="55"/>
      <c r="AA3953" s="55"/>
      <c r="AB3953" s="56">
        <v>0</v>
      </c>
      <c r="AC3953" s="56"/>
    </row>
    <row r="3954" spans="1:29" ht="11.1" customHeight="1" x14ac:dyDescent="0.15">
      <c r="A3954" s="6" t="s">
        <v>743</v>
      </c>
      <c r="C3954" s="40" t="s">
        <v>804</v>
      </c>
      <c r="D3954" s="40"/>
      <c r="E3954" s="40"/>
      <c r="F3954" s="40"/>
      <c r="G3954" s="51">
        <v>3525554</v>
      </c>
      <c r="H3954" s="51"/>
      <c r="I3954" s="52" t="s">
        <v>779</v>
      </c>
      <c r="J3954" s="52"/>
      <c r="K3954" s="52"/>
      <c r="L3954" s="52"/>
      <c r="M3954" s="53" t="s">
        <v>776</v>
      </c>
      <c r="N3954" s="53"/>
      <c r="O3954" s="53"/>
      <c r="P3954" s="53" t="s">
        <v>805</v>
      </c>
      <c r="Q3954" s="53"/>
      <c r="R3954" s="53"/>
      <c r="S3954" s="54">
        <v>5.05</v>
      </c>
      <c r="T3954" s="54"/>
      <c r="V3954" s="5">
        <v>0</v>
      </c>
      <c r="W3954" s="4" t="s">
        <v>744</v>
      </c>
      <c r="X3954" s="55" t="s">
        <v>745</v>
      </c>
      <c r="Y3954" s="55"/>
      <c r="Z3954" s="55"/>
      <c r="AA3954" s="55"/>
      <c r="AB3954" s="56">
        <v>0</v>
      </c>
      <c r="AC3954" s="56"/>
    </row>
    <row r="3955" spans="1:29" ht="11.1" customHeight="1" x14ac:dyDescent="0.15">
      <c r="A3955" s="6" t="s">
        <v>743</v>
      </c>
      <c r="C3955" s="40" t="s">
        <v>804</v>
      </c>
      <c r="D3955" s="40"/>
      <c r="E3955" s="40"/>
      <c r="F3955" s="40"/>
      <c r="G3955" s="51">
        <v>3525606</v>
      </c>
      <c r="H3955" s="51"/>
      <c r="I3955" s="52" t="s">
        <v>779</v>
      </c>
      <c r="J3955" s="52"/>
      <c r="K3955" s="52"/>
      <c r="L3955" s="52"/>
      <c r="M3955" s="53" t="s">
        <v>776</v>
      </c>
      <c r="N3955" s="53"/>
      <c r="O3955" s="53"/>
      <c r="P3955" s="53" t="s">
        <v>784</v>
      </c>
      <c r="Q3955" s="53"/>
      <c r="R3955" s="53"/>
      <c r="S3955" s="54">
        <v>5.95</v>
      </c>
      <c r="T3955" s="54"/>
      <c r="V3955" s="5">
        <v>0</v>
      </c>
      <c r="W3955" s="4" t="s">
        <v>744</v>
      </c>
      <c r="X3955" s="55" t="s">
        <v>745</v>
      </c>
      <c r="Y3955" s="55"/>
      <c r="Z3955" s="55"/>
      <c r="AA3955" s="55"/>
      <c r="AB3955" s="56">
        <v>0</v>
      </c>
      <c r="AC3955" s="56"/>
    </row>
    <row r="3956" spans="1:29" ht="11.1" customHeight="1" x14ac:dyDescent="0.15">
      <c r="A3956" s="6" t="s">
        <v>743</v>
      </c>
      <c r="C3956" s="40" t="s">
        <v>804</v>
      </c>
      <c r="D3956" s="40"/>
      <c r="E3956" s="40"/>
      <c r="F3956" s="40"/>
      <c r="G3956" s="51">
        <v>3525767</v>
      </c>
      <c r="H3956" s="51"/>
      <c r="I3956" s="52" t="s">
        <v>779</v>
      </c>
      <c r="J3956" s="52"/>
      <c r="K3956" s="52"/>
      <c r="L3956" s="52"/>
      <c r="M3956" s="53" t="s">
        <v>776</v>
      </c>
      <c r="N3956" s="53"/>
      <c r="O3956" s="53"/>
      <c r="P3956" s="53" t="s">
        <v>784</v>
      </c>
      <c r="Q3956" s="53"/>
      <c r="R3956" s="53"/>
      <c r="S3956" s="54">
        <v>3.68</v>
      </c>
      <c r="T3956" s="54"/>
      <c r="V3956" s="5">
        <v>0</v>
      </c>
      <c r="W3956" s="4" t="s">
        <v>744</v>
      </c>
      <c r="X3956" s="55" t="s">
        <v>745</v>
      </c>
      <c r="Y3956" s="55"/>
      <c r="Z3956" s="55"/>
      <c r="AA3956" s="55"/>
      <c r="AB3956" s="56">
        <v>0</v>
      </c>
      <c r="AC3956" s="56"/>
    </row>
    <row r="3957" spans="1:29" ht="11.1" customHeight="1" x14ac:dyDescent="0.15">
      <c r="A3957" s="6" t="s">
        <v>743</v>
      </c>
      <c r="C3957" s="40" t="s">
        <v>804</v>
      </c>
      <c r="D3957" s="40"/>
      <c r="E3957" s="40"/>
      <c r="F3957" s="40"/>
      <c r="G3957" s="51">
        <v>3525807</v>
      </c>
      <c r="H3957" s="51"/>
      <c r="I3957" s="52" t="s">
        <v>779</v>
      </c>
      <c r="J3957" s="52"/>
      <c r="K3957" s="52"/>
      <c r="L3957" s="52"/>
      <c r="M3957" s="53" t="s">
        <v>776</v>
      </c>
      <c r="N3957" s="53"/>
      <c r="O3957" s="53"/>
      <c r="P3957" s="53" t="s">
        <v>805</v>
      </c>
      <c r="Q3957" s="53"/>
      <c r="R3957" s="53"/>
      <c r="S3957" s="54">
        <v>5.3</v>
      </c>
      <c r="T3957" s="54"/>
      <c r="V3957" s="5">
        <v>0</v>
      </c>
      <c r="W3957" s="4" t="s">
        <v>744</v>
      </c>
      <c r="X3957" s="55" t="s">
        <v>745</v>
      </c>
      <c r="Y3957" s="55"/>
      <c r="Z3957" s="55"/>
      <c r="AA3957" s="55"/>
      <c r="AB3957" s="56">
        <v>0</v>
      </c>
      <c r="AC3957" s="56"/>
    </row>
    <row r="3958" spans="1:29" ht="11.1" customHeight="1" x14ac:dyDescent="0.15">
      <c r="A3958" s="6" t="s">
        <v>743</v>
      </c>
      <c r="C3958" s="40" t="s">
        <v>804</v>
      </c>
      <c r="D3958" s="40"/>
      <c r="E3958" s="40"/>
      <c r="F3958" s="40"/>
      <c r="G3958" s="51">
        <v>3525810</v>
      </c>
      <c r="H3958" s="51"/>
      <c r="I3958" s="52" t="s">
        <v>779</v>
      </c>
      <c r="J3958" s="52"/>
      <c r="K3958" s="52"/>
      <c r="L3958" s="52"/>
      <c r="M3958" s="53" t="s">
        <v>776</v>
      </c>
      <c r="N3958" s="53"/>
      <c r="O3958" s="53"/>
      <c r="P3958" s="53" t="s">
        <v>778</v>
      </c>
      <c r="Q3958" s="53"/>
      <c r="R3958" s="53"/>
      <c r="S3958" s="54">
        <v>2.4900000000000002</v>
      </c>
      <c r="T3958" s="54"/>
      <c r="V3958" s="5">
        <v>0</v>
      </c>
      <c r="W3958" s="4" t="s">
        <v>744</v>
      </c>
      <c r="X3958" s="55" t="s">
        <v>745</v>
      </c>
      <c r="Y3958" s="55"/>
      <c r="Z3958" s="55"/>
      <c r="AA3958" s="55"/>
      <c r="AB3958" s="56">
        <v>0</v>
      </c>
      <c r="AC3958" s="56"/>
    </row>
    <row r="3959" spans="1:29" ht="11.1" customHeight="1" x14ac:dyDescent="0.15">
      <c r="A3959" s="6" t="s">
        <v>743</v>
      </c>
      <c r="C3959" s="40" t="s">
        <v>804</v>
      </c>
      <c r="D3959" s="40"/>
      <c r="E3959" s="40"/>
      <c r="F3959" s="40"/>
      <c r="G3959" s="51">
        <v>3525820</v>
      </c>
      <c r="H3959" s="51"/>
      <c r="I3959" s="52" t="s">
        <v>779</v>
      </c>
      <c r="J3959" s="52"/>
      <c r="K3959" s="52"/>
      <c r="L3959" s="52"/>
      <c r="M3959" s="53" t="s">
        <v>776</v>
      </c>
      <c r="N3959" s="53"/>
      <c r="O3959" s="53"/>
      <c r="P3959" s="53" t="s">
        <v>777</v>
      </c>
      <c r="Q3959" s="53"/>
      <c r="R3959" s="53"/>
      <c r="S3959" s="54">
        <v>4.7300000000000004</v>
      </c>
      <c r="T3959" s="54"/>
      <c r="V3959" s="5">
        <v>0</v>
      </c>
      <c r="W3959" s="4" t="s">
        <v>744</v>
      </c>
      <c r="X3959" s="55" t="s">
        <v>745</v>
      </c>
      <c r="Y3959" s="55"/>
      <c r="Z3959" s="55"/>
      <c r="AA3959" s="55"/>
      <c r="AB3959" s="56">
        <v>0</v>
      </c>
      <c r="AC3959" s="56"/>
    </row>
    <row r="3960" spans="1:29" ht="11.1" customHeight="1" x14ac:dyDescent="0.15">
      <c r="A3960" s="6" t="s">
        <v>743</v>
      </c>
      <c r="C3960" s="40" t="s">
        <v>804</v>
      </c>
      <c r="D3960" s="40"/>
      <c r="E3960" s="40"/>
      <c r="F3960" s="40"/>
      <c r="G3960" s="51">
        <v>3527832</v>
      </c>
      <c r="H3960" s="51"/>
      <c r="I3960" s="52" t="s">
        <v>792</v>
      </c>
      <c r="J3960" s="52"/>
      <c r="K3960" s="52"/>
      <c r="L3960" s="52"/>
      <c r="M3960" s="53" t="s">
        <v>776</v>
      </c>
      <c r="N3960" s="53"/>
      <c r="O3960" s="53"/>
      <c r="P3960" s="53" t="s">
        <v>783</v>
      </c>
      <c r="Q3960" s="53"/>
      <c r="R3960" s="53"/>
      <c r="S3960" s="54">
        <v>5.71</v>
      </c>
      <c r="T3960" s="54"/>
      <c r="V3960" s="5">
        <v>0</v>
      </c>
      <c r="W3960" s="4" t="s">
        <v>744</v>
      </c>
      <c r="X3960" s="55" t="s">
        <v>745</v>
      </c>
      <c r="Y3960" s="55"/>
      <c r="Z3960" s="55"/>
      <c r="AA3960" s="55"/>
      <c r="AB3960" s="56">
        <v>0</v>
      </c>
      <c r="AC3960" s="56"/>
    </row>
    <row r="3961" spans="1:29" ht="11.1" customHeight="1" x14ac:dyDescent="0.15">
      <c r="A3961" s="6" t="s">
        <v>743</v>
      </c>
      <c r="C3961" s="40" t="s">
        <v>804</v>
      </c>
      <c r="D3961" s="40"/>
      <c r="E3961" s="40"/>
      <c r="F3961" s="40"/>
      <c r="G3961" s="51">
        <v>3527864</v>
      </c>
      <c r="H3961" s="51"/>
      <c r="I3961" s="52" t="s">
        <v>792</v>
      </c>
      <c r="J3961" s="52"/>
      <c r="K3961" s="52"/>
      <c r="L3961" s="52"/>
      <c r="M3961" s="53" t="s">
        <v>776</v>
      </c>
      <c r="N3961" s="53"/>
      <c r="O3961" s="53"/>
      <c r="P3961" s="53" t="s">
        <v>805</v>
      </c>
      <c r="Q3961" s="53"/>
      <c r="R3961" s="53"/>
      <c r="S3961" s="54">
        <v>6.53</v>
      </c>
      <c r="T3961" s="54"/>
      <c r="V3961" s="5">
        <v>0</v>
      </c>
      <c r="W3961" s="4" t="s">
        <v>744</v>
      </c>
      <c r="X3961" s="55" t="s">
        <v>745</v>
      </c>
      <c r="Y3961" s="55"/>
      <c r="Z3961" s="55"/>
      <c r="AA3961" s="55"/>
      <c r="AB3961" s="56">
        <v>0</v>
      </c>
      <c r="AC3961" s="56"/>
    </row>
    <row r="3962" spans="1:29" ht="11.1" customHeight="1" x14ac:dyDescent="0.15">
      <c r="A3962" s="6" t="s">
        <v>743</v>
      </c>
      <c r="C3962" s="40" t="s">
        <v>804</v>
      </c>
      <c r="D3962" s="40"/>
      <c r="E3962" s="40"/>
      <c r="F3962" s="40"/>
      <c r="G3962" s="51">
        <v>3528082</v>
      </c>
      <c r="H3962" s="51"/>
      <c r="I3962" s="52" t="s">
        <v>792</v>
      </c>
      <c r="J3962" s="52"/>
      <c r="K3962" s="52"/>
      <c r="L3962" s="52"/>
      <c r="M3962" s="53" t="s">
        <v>776</v>
      </c>
      <c r="N3962" s="53"/>
      <c r="O3962" s="53"/>
      <c r="P3962" s="53" t="s">
        <v>778</v>
      </c>
      <c r="Q3962" s="53"/>
      <c r="R3962" s="53"/>
      <c r="S3962" s="54">
        <v>3.35</v>
      </c>
      <c r="T3962" s="54"/>
      <c r="V3962" s="5">
        <v>0</v>
      </c>
      <c r="W3962" s="4" t="s">
        <v>744</v>
      </c>
      <c r="X3962" s="55" t="s">
        <v>745</v>
      </c>
      <c r="Y3962" s="55"/>
      <c r="Z3962" s="55"/>
      <c r="AA3962" s="55"/>
      <c r="AB3962" s="56">
        <v>0</v>
      </c>
      <c r="AC3962" s="56"/>
    </row>
    <row r="3963" spans="1:29" ht="11.1" customHeight="1" x14ac:dyDescent="0.15">
      <c r="A3963" s="6" t="s">
        <v>743</v>
      </c>
      <c r="C3963" s="40" t="s">
        <v>804</v>
      </c>
      <c r="D3963" s="40"/>
      <c r="E3963" s="40"/>
      <c r="F3963" s="40"/>
      <c r="G3963" s="51">
        <v>3528090</v>
      </c>
      <c r="H3963" s="51"/>
      <c r="I3963" s="52" t="s">
        <v>792</v>
      </c>
      <c r="J3963" s="52"/>
      <c r="K3963" s="52"/>
      <c r="L3963" s="52"/>
      <c r="M3963" s="53" t="s">
        <v>776</v>
      </c>
      <c r="N3963" s="53"/>
      <c r="O3963" s="53"/>
      <c r="P3963" s="53" t="s">
        <v>783</v>
      </c>
      <c r="Q3963" s="53"/>
      <c r="R3963" s="53"/>
      <c r="S3963" s="54">
        <v>6.48</v>
      </c>
      <c r="T3963" s="54"/>
      <c r="V3963" s="5">
        <v>0</v>
      </c>
      <c r="W3963" s="4" t="s">
        <v>744</v>
      </c>
      <c r="X3963" s="55" t="s">
        <v>745</v>
      </c>
      <c r="Y3963" s="55"/>
      <c r="Z3963" s="55"/>
      <c r="AA3963" s="55"/>
      <c r="AB3963" s="56">
        <v>0</v>
      </c>
      <c r="AC3963" s="56"/>
    </row>
    <row r="3964" spans="1:29" ht="11.1" customHeight="1" x14ac:dyDescent="0.15">
      <c r="A3964" s="6" t="s">
        <v>743</v>
      </c>
      <c r="C3964" s="40" t="s">
        <v>804</v>
      </c>
      <c r="D3964" s="40"/>
      <c r="E3964" s="40"/>
      <c r="F3964" s="40"/>
      <c r="G3964" s="51">
        <v>3528095</v>
      </c>
      <c r="H3964" s="51"/>
      <c r="I3964" s="52" t="s">
        <v>792</v>
      </c>
      <c r="J3964" s="52"/>
      <c r="K3964" s="52"/>
      <c r="L3964" s="52"/>
      <c r="M3964" s="53" t="s">
        <v>776</v>
      </c>
      <c r="N3964" s="53"/>
      <c r="O3964" s="53"/>
      <c r="P3964" s="53" t="s">
        <v>805</v>
      </c>
      <c r="Q3964" s="53"/>
      <c r="R3964" s="53"/>
      <c r="S3964" s="54">
        <v>5.15</v>
      </c>
      <c r="T3964" s="54"/>
      <c r="V3964" s="5">
        <v>0</v>
      </c>
      <c r="W3964" s="4" t="s">
        <v>744</v>
      </c>
      <c r="X3964" s="55" t="s">
        <v>745</v>
      </c>
      <c r="Y3964" s="55"/>
      <c r="Z3964" s="55"/>
      <c r="AA3964" s="55"/>
      <c r="AB3964" s="56">
        <v>0</v>
      </c>
      <c r="AC3964" s="56"/>
    </row>
    <row r="3965" spans="1:29" ht="11.1" customHeight="1" x14ac:dyDescent="0.15">
      <c r="A3965" s="6" t="s">
        <v>743</v>
      </c>
      <c r="C3965" s="40" t="s">
        <v>804</v>
      </c>
      <c r="D3965" s="40"/>
      <c r="E3965" s="40"/>
      <c r="F3965" s="40"/>
      <c r="G3965" s="51">
        <v>3528107</v>
      </c>
      <c r="H3965" s="51"/>
      <c r="I3965" s="52" t="s">
        <v>792</v>
      </c>
      <c r="J3965" s="52"/>
      <c r="K3965" s="52"/>
      <c r="L3965" s="52"/>
      <c r="M3965" s="53" t="s">
        <v>776</v>
      </c>
      <c r="N3965" s="53"/>
      <c r="O3965" s="53"/>
      <c r="P3965" s="53" t="s">
        <v>777</v>
      </c>
      <c r="Q3965" s="53"/>
      <c r="R3965" s="53"/>
      <c r="S3965" s="54">
        <v>5.21</v>
      </c>
      <c r="T3965" s="54"/>
      <c r="V3965" s="5">
        <v>0</v>
      </c>
      <c r="W3965" s="4" t="s">
        <v>744</v>
      </c>
      <c r="X3965" s="55" t="s">
        <v>745</v>
      </c>
      <c r="Y3965" s="55"/>
      <c r="Z3965" s="55"/>
      <c r="AA3965" s="55"/>
      <c r="AB3965" s="56">
        <v>0</v>
      </c>
      <c r="AC3965" s="56"/>
    </row>
    <row r="3966" spans="1:29" ht="11.1" customHeight="1" x14ac:dyDescent="0.15">
      <c r="A3966" s="6" t="s">
        <v>743</v>
      </c>
      <c r="C3966" s="40" t="s">
        <v>804</v>
      </c>
      <c r="D3966" s="40"/>
      <c r="E3966" s="40"/>
      <c r="F3966" s="40"/>
      <c r="G3966" s="51">
        <v>3530492</v>
      </c>
      <c r="H3966" s="51"/>
      <c r="I3966" s="52" t="s">
        <v>794</v>
      </c>
      <c r="J3966" s="52"/>
      <c r="K3966" s="52"/>
      <c r="L3966" s="52"/>
      <c r="M3966" s="53" t="s">
        <v>776</v>
      </c>
      <c r="N3966" s="53"/>
      <c r="O3966" s="53"/>
      <c r="P3966" s="53" t="s">
        <v>784</v>
      </c>
      <c r="Q3966" s="53"/>
      <c r="R3966" s="53"/>
      <c r="S3966" s="54">
        <v>5.95</v>
      </c>
      <c r="T3966" s="54"/>
      <c r="V3966" s="5">
        <v>0</v>
      </c>
      <c r="W3966" s="4" t="s">
        <v>744</v>
      </c>
      <c r="X3966" s="55" t="s">
        <v>745</v>
      </c>
      <c r="Y3966" s="55"/>
      <c r="Z3966" s="55"/>
      <c r="AA3966" s="55"/>
      <c r="AB3966" s="56">
        <v>0</v>
      </c>
      <c r="AC3966" s="56"/>
    </row>
    <row r="3967" spans="1:29" ht="11.1" customHeight="1" x14ac:dyDescent="0.15">
      <c r="A3967" s="6" t="s">
        <v>743</v>
      </c>
      <c r="C3967" s="40" t="s">
        <v>804</v>
      </c>
      <c r="D3967" s="40"/>
      <c r="E3967" s="40"/>
      <c r="F3967" s="40"/>
      <c r="G3967" s="51">
        <v>3530669</v>
      </c>
      <c r="H3967" s="51"/>
      <c r="I3967" s="52" t="s">
        <v>794</v>
      </c>
      <c r="J3967" s="52"/>
      <c r="K3967" s="52"/>
      <c r="L3967" s="52"/>
      <c r="M3967" s="53" t="s">
        <v>776</v>
      </c>
      <c r="N3967" s="53"/>
      <c r="O3967" s="53"/>
      <c r="P3967" s="53" t="s">
        <v>805</v>
      </c>
      <c r="Q3967" s="53"/>
      <c r="R3967" s="53"/>
      <c r="S3967" s="54">
        <v>9.4700000000000006</v>
      </c>
      <c r="T3967" s="54"/>
      <c r="V3967" s="5">
        <v>0</v>
      </c>
      <c r="W3967" s="4" t="s">
        <v>744</v>
      </c>
      <c r="X3967" s="55" t="s">
        <v>745</v>
      </c>
      <c r="Y3967" s="55"/>
      <c r="Z3967" s="55"/>
      <c r="AA3967" s="55"/>
      <c r="AB3967" s="56">
        <v>0</v>
      </c>
      <c r="AC3967" s="56"/>
    </row>
    <row r="3968" spans="1:29" ht="11.1" customHeight="1" x14ac:dyDescent="0.15">
      <c r="A3968" s="6" t="s">
        <v>743</v>
      </c>
      <c r="C3968" s="40" t="s">
        <v>804</v>
      </c>
      <c r="D3968" s="40"/>
      <c r="E3968" s="40"/>
      <c r="F3968" s="40"/>
      <c r="G3968" s="51">
        <v>3530671</v>
      </c>
      <c r="H3968" s="51"/>
      <c r="I3968" s="52" t="s">
        <v>794</v>
      </c>
      <c r="J3968" s="52"/>
      <c r="K3968" s="52"/>
      <c r="L3968" s="52"/>
      <c r="M3968" s="53" t="s">
        <v>776</v>
      </c>
      <c r="N3968" s="53"/>
      <c r="O3968" s="53"/>
      <c r="P3968" s="53" t="s">
        <v>783</v>
      </c>
      <c r="Q3968" s="53"/>
      <c r="R3968" s="53"/>
      <c r="S3968" s="54">
        <v>1.89</v>
      </c>
      <c r="T3968" s="54"/>
      <c r="V3968" s="5">
        <v>0</v>
      </c>
      <c r="W3968" s="4" t="s">
        <v>744</v>
      </c>
      <c r="X3968" s="55" t="s">
        <v>745</v>
      </c>
      <c r="Y3968" s="55"/>
      <c r="Z3968" s="55"/>
      <c r="AA3968" s="55"/>
      <c r="AB3968" s="56">
        <v>0</v>
      </c>
      <c r="AC3968" s="56"/>
    </row>
    <row r="3969" spans="1:31" ht="11.1" customHeight="1" x14ac:dyDescent="0.15">
      <c r="A3969" s="6" t="s">
        <v>743</v>
      </c>
      <c r="C3969" s="40" t="s">
        <v>804</v>
      </c>
      <c r="D3969" s="40"/>
      <c r="E3969" s="40"/>
      <c r="F3969" s="40"/>
      <c r="G3969" s="51">
        <v>3530694</v>
      </c>
      <c r="H3969" s="51"/>
      <c r="I3969" s="52" t="s">
        <v>794</v>
      </c>
      <c r="J3969" s="52"/>
      <c r="K3969" s="52"/>
      <c r="L3969" s="52"/>
      <c r="M3969" s="53" t="s">
        <v>776</v>
      </c>
      <c r="N3969" s="53"/>
      <c r="O3969" s="53"/>
      <c r="P3969" s="53" t="s">
        <v>784</v>
      </c>
      <c r="Q3969" s="53"/>
      <c r="R3969" s="53"/>
      <c r="S3969" s="54">
        <v>3.76</v>
      </c>
      <c r="T3969" s="54"/>
      <c r="V3969" s="5">
        <v>0</v>
      </c>
      <c r="W3969" s="4" t="s">
        <v>744</v>
      </c>
      <c r="X3969" s="55" t="s">
        <v>745</v>
      </c>
      <c r="Y3969" s="55"/>
      <c r="Z3969" s="55"/>
      <c r="AA3969" s="55"/>
      <c r="AB3969" s="56">
        <v>0</v>
      </c>
      <c r="AC3969" s="56"/>
    </row>
    <row r="3970" spans="1:31" ht="11.1" customHeight="1" x14ac:dyDescent="0.15">
      <c r="A3970" s="6" t="s">
        <v>743</v>
      </c>
      <c r="C3970" s="40" t="s">
        <v>804</v>
      </c>
      <c r="D3970" s="40"/>
      <c r="E3970" s="40"/>
      <c r="F3970" s="40"/>
      <c r="G3970" s="51">
        <v>3530719</v>
      </c>
      <c r="H3970" s="51"/>
      <c r="I3970" s="52" t="s">
        <v>794</v>
      </c>
      <c r="J3970" s="52"/>
      <c r="K3970" s="52"/>
      <c r="L3970" s="52"/>
      <c r="M3970" s="53" t="s">
        <v>776</v>
      </c>
      <c r="N3970" s="53"/>
      <c r="O3970" s="53"/>
      <c r="P3970" s="53" t="s">
        <v>778</v>
      </c>
      <c r="Q3970" s="53"/>
      <c r="R3970" s="53"/>
      <c r="S3970" s="54">
        <v>1.03</v>
      </c>
      <c r="T3970" s="54"/>
      <c r="V3970" s="5">
        <v>0</v>
      </c>
      <c r="W3970" s="4" t="s">
        <v>744</v>
      </c>
      <c r="X3970" s="55" t="s">
        <v>745</v>
      </c>
      <c r="Y3970" s="55"/>
      <c r="Z3970" s="55"/>
      <c r="AA3970" s="55"/>
      <c r="AB3970" s="56">
        <v>0</v>
      </c>
      <c r="AC3970" s="56"/>
    </row>
    <row r="3971" spans="1:31" ht="11.1" customHeight="1" x14ac:dyDescent="0.15">
      <c r="A3971" s="6" t="s">
        <v>743</v>
      </c>
      <c r="C3971" s="40" t="s">
        <v>804</v>
      </c>
      <c r="D3971" s="40"/>
      <c r="E3971" s="40"/>
      <c r="F3971" s="40"/>
      <c r="G3971" s="51">
        <v>3530722</v>
      </c>
      <c r="H3971" s="51"/>
      <c r="I3971" s="52" t="s">
        <v>794</v>
      </c>
      <c r="J3971" s="52"/>
      <c r="K3971" s="52"/>
      <c r="L3971" s="52"/>
      <c r="M3971" s="53" t="s">
        <v>776</v>
      </c>
      <c r="N3971" s="53"/>
      <c r="O3971" s="53"/>
      <c r="P3971" s="53" t="s">
        <v>777</v>
      </c>
      <c r="Q3971" s="53"/>
      <c r="R3971" s="53"/>
      <c r="S3971" s="54">
        <v>4.79</v>
      </c>
      <c r="T3971" s="54"/>
      <c r="V3971" s="5">
        <v>0</v>
      </c>
      <c r="W3971" s="4" t="s">
        <v>744</v>
      </c>
      <c r="X3971" s="55" t="s">
        <v>745</v>
      </c>
      <c r="Y3971" s="55"/>
      <c r="Z3971" s="55"/>
      <c r="AA3971" s="55"/>
      <c r="AB3971" s="56">
        <v>0</v>
      </c>
      <c r="AC3971" s="56"/>
    </row>
    <row r="3972" spans="1:31" ht="11.1" customHeight="1" x14ac:dyDescent="0.15">
      <c r="A3972" s="6" t="s">
        <v>743</v>
      </c>
      <c r="C3972" s="40" t="s">
        <v>804</v>
      </c>
      <c r="D3972" s="40"/>
      <c r="E3972" s="40"/>
      <c r="F3972" s="40"/>
      <c r="G3972" s="51">
        <v>3533129</v>
      </c>
      <c r="H3972" s="51"/>
      <c r="I3972" s="52" t="s">
        <v>796</v>
      </c>
      <c r="J3972" s="52"/>
      <c r="K3972" s="52"/>
      <c r="L3972" s="52"/>
      <c r="M3972" s="53" t="s">
        <v>776</v>
      </c>
      <c r="N3972" s="53"/>
      <c r="O3972" s="53"/>
      <c r="P3972" s="53" t="s">
        <v>805</v>
      </c>
      <c r="Q3972" s="53"/>
      <c r="R3972" s="53"/>
      <c r="S3972" s="54">
        <v>4.88</v>
      </c>
      <c r="T3972" s="54"/>
      <c r="V3972" s="5">
        <v>0</v>
      </c>
      <c r="W3972" s="4" t="s">
        <v>744</v>
      </c>
      <c r="X3972" s="55" t="s">
        <v>745</v>
      </c>
      <c r="Y3972" s="55"/>
      <c r="Z3972" s="55"/>
      <c r="AA3972" s="55"/>
      <c r="AB3972" s="56">
        <v>0</v>
      </c>
      <c r="AC3972" s="56"/>
    </row>
    <row r="3973" spans="1:31" ht="8.65" customHeight="1" x14ac:dyDescent="0.15"/>
    <row r="3974" spans="1:31" ht="13.9" customHeight="1" x14ac:dyDescent="0.15">
      <c r="Q3974" s="37" t="s">
        <v>806</v>
      </c>
      <c r="R3974" s="37"/>
      <c r="S3974" s="37"/>
      <c r="AA3974" s="57" t="s">
        <v>712</v>
      </c>
      <c r="AB3974" s="57"/>
      <c r="AC3974" s="57"/>
      <c r="AD3974" s="57"/>
      <c r="AE3974" s="57"/>
    </row>
    <row r="3975" spans="1:31" ht="13.9" customHeight="1" x14ac:dyDescent="0.15">
      <c r="A3975" s="2" t="s">
        <v>755</v>
      </c>
      <c r="C3975" s="40" t="s">
        <v>756</v>
      </c>
      <c r="D3975" s="40"/>
      <c r="E3975" s="40"/>
      <c r="G3975" s="41" t="s">
        <v>757</v>
      </c>
      <c r="H3975" s="41"/>
      <c r="I3975" s="40" t="s">
        <v>758</v>
      </c>
      <c r="J3975" s="40"/>
      <c r="K3975" s="40"/>
      <c r="L3975" s="40"/>
      <c r="M3975" s="40" t="s">
        <v>759</v>
      </c>
      <c r="N3975" s="40"/>
      <c r="O3975" s="40"/>
      <c r="P3975" s="40" t="s">
        <v>760</v>
      </c>
      <c r="Q3975" s="40"/>
      <c r="R3975" s="40"/>
      <c r="S3975" s="42" t="s">
        <v>761</v>
      </c>
      <c r="T3975" s="42"/>
      <c r="V3975" s="3" t="s">
        <v>762</v>
      </c>
      <c r="Z3975" s="42" t="s">
        <v>763</v>
      </c>
      <c r="AA3975" s="42"/>
      <c r="AB3975" s="42" t="s">
        <v>764</v>
      </c>
      <c r="AC3975" s="42"/>
    </row>
    <row r="3976" spans="1:31" ht="0.75" customHeight="1" x14ac:dyDescent="0.15">
      <c r="A3976" s="43" t="s">
        <v>743</v>
      </c>
      <c r="B3976" s="1" t="s">
        <v>744</v>
      </c>
      <c r="C3976" s="44" t="s">
        <v>804</v>
      </c>
      <c r="D3976" s="44"/>
      <c r="E3976" s="44"/>
      <c r="F3976" s="44"/>
      <c r="G3976" s="45">
        <v>3533256</v>
      </c>
      <c r="H3976" s="45"/>
      <c r="I3976" s="46" t="s">
        <v>796</v>
      </c>
      <c r="J3976" s="46"/>
      <c r="K3976" s="46"/>
      <c r="L3976" s="46"/>
      <c r="M3976" s="47" t="s">
        <v>776</v>
      </c>
      <c r="N3976" s="47"/>
      <c r="O3976" s="47"/>
      <c r="P3976" s="47" t="s">
        <v>784</v>
      </c>
      <c r="Q3976" s="47"/>
      <c r="R3976" s="47"/>
      <c r="S3976" s="48">
        <v>8.25</v>
      </c>
      <c r="T3976" s="48"/>
      <c r="U3976" s="1" t="s">
        <v>744</v>
      </c>
      <c r="V3976" s="48">
        <v>0</v>
      </c>
      <c r="W3976" s="47" t="s">
        <v>744</v>
      </c>
      <c r="X3976" s="49" t="s">
        <v>745</v>
      </c>
      <c r="Y3976" s="49"/>
      <c r="Z3976" s="49"/>
      <c r="AA3976" s="49"/>
      <c r="AB3976" s="50">
        <v>0</v>
      </c>
      <c r="AC3976" s="50"/>
      <c r="AD3976" s="1" t="s">
        <v>744</v>
      </c>
    </row>
    <row r="3977" spans="1:31" ht="10.35" customHeight="1" x14ac:dyDescent="0.15">
      <c r="A3977" s="43"/>
      <c r="C3977" s="44"/>
      <c r="D3977" s="44"/>
      <c r="E3977" s="44"/>
      <c r="F3977" s="44"/>
      <c r="G3977" s="45"/>
      <c r="H3977" s="45"/>
      <c r="I3977" s="46"/>
      <c r="J3977" s="46"/>
      <c r="K3977" s="46"/>
      <c r="L3977" s="46"/>
      <c r="M3977" s="47"/>
      <c r="N3977" s="47"/>
      <c r="O3977" s="47"/>
      <c r="P3977" s="47"/>
      <c r="Q3977" s="47"/>
      <c r="R3977" s="47"/>
      <c r="S3977" s="48"/>
      <c r="T3977" s="48"/>
      <c r="V3977" s="48"/>
      <c r="W3977" s="47"/>
      <c r="X3977" s="49"/>
      <c r="Y3977" s="49"/>
      <c r="Z3977" s="49"/>
      <c r="AA3977" s="49"/>
      <c r="AB3977" s="50"/>
      <c r="AC3977" s="50"/>
    </row>
    <row r="3978" spans="1:31" ht="11.1" customHeight="1" x14ac:dyDescent="0.15">
      <c r="A3978" s="6" t="s">
        <v>743</v>
      </c>
      <c r="C3978" s="40" t="s">
        <v>804</v>
      </c>
      <c r="D3978" s="40"/>
      <c r="E3978" s="40"/>
      <c r="F3978" s="40"/>
      <c r="G3978" s="51">
        <v>3533347</v>
      </c>
      <c r="H3978" s="51"/>
      <c r="I3978" s="52" t="s">
        <v>796</v>
      </c>
      <c r="J3978" s="52"/>
      <c r="K3978" s="52"/>
      <c r="L3978" s="52"/>
      <c r="M3978" s="53" t="s">
        <v>776</v>
      </c>
      <c r="N3978" s="53"/>
      <c r="O3978" s="53"/>
      <c r="P3978" s="53" t="s">
        <v>777</v>
      </c>
      <c r="Q3978" s="53"/>
      <c r="R3978" s="53"/>
      <c r="S3978" s="54">
        <v>5.95</v>
      </c>
      <c r="T3978" s="54"/>
      <c r="V3978" s="5">
        <v>0</v>
      </c>
      <c r="W3978" s="4" t="s">
        <v>744</v>
      </c>
      <c r="X3978" s="55" t="s">
        <v>745</v>
      </c>
      <c r="Y3978" s="55"/>
      <c r="Z3978" s="55"/>
      <c r="AA3978" s="55"/>
      <c r="AB3978" s="56">
        <v>0</v>
      </c>
      <c r="AC3978" s="56"/>
    </row>
    <row r="3979" spans="1:31" ht="11.1" customHeight="1" x14ac:dyDescent="0.15">
      <c r="A3979" s="6" t="s">
        <v>743</v>
      </c>
      <c r="C3979" s="40" t="s">
        <v>804</v>
      </c>
      <c r="D3979" s="40"/>
      <c r="E3979" s="40"/>
      <c r="F3979" s="40"/>
      <c r="G3979" s="51">
        <v>3533363</v>
      </c>
      <c r="H3979" s="51"/>
      <c r="I3979" s="52" t="s">
        <v>796</v>
      </c>
      <c r="J3979" s="52"/>
      <c r="K3979" s="52"/>
      <c r="L3979" s="52"/>
      <c r="M3979" s="53" t="s">
        <v>776</v>
      </c>
      <c r="N3979" s="53"/>
      <c r="O3979" s="53"/>
      <c r="P3979" s="53" t="s">
        <v>805</v>
      </c>
      <c r="Q3979" s="53"/>
      <c r="R3979" s="53"/>
      <c r="S3979" s="54">
        <v>4.57</v>
      </c>
      <c r="T3979" s="54"/>
      <c r="V3979" s="5">
        <v>0</v>
      </c>
      <c r="W3979" s="4" t="s">
        <v>744</v>
      </c>
      <c r="X3979" s="55" t="s">
        <v>745</v>
      </c>
      <c r="Y3979" s="55"/>
      <c r="Z3979" s="55"/>
      <c r="AA3979" s="55"/>
      <c r="AB3979" s="56">
        <v>0</v>
      </c>
      <c r="AC3979" s="56"/>
    </row>
    <row r="3980" spans="1:31" ht="11.1" customHeight="1" x14ac:dyDescent="0.15">
      <c r="A3980" s="6" t="s">
        <v>743</v>
      </c>
      <c r="C3980" s="40" t="s">
        <v>804</v>
      </c>
      <c r="D3980" s="40"/>
      <c r="E3980" s="40"/>
      <c r="F3980" s="40"/>
      <c r="G3980" s="51">
        <v>3533377</v>
      </c>
      <c r="H3980" s="51"/>
      <c r="I3980" s="52" t="s">
        <v>796</v>
      </c>
      <c r="J3980" s="52"/>
      <c r="K3980" s="52"/>
      <c r="L3980" s="52"/>
      <c r="M3980" s="53" t="s">
        <v>776</v>
      </c>
      <c r="N3980" s="53"/>
      <c r="O3980" s="53"/>
      <c r="P3980" s="53" t="s">
        <v>778</v>
      </c>
      <c r="Q3980" s="53"/>
      <c r="R3980" s="53"/>
      <c r="S3980" s="54">
        <v>1.66</v>
      </c>
      <c r="T3980" s="54"/>
      <c r="V3980" s="5">
        <v>0</v>
      </c>
      <c r="W3980" s="4" t="s">
        <v>744</v>
      </c>
      <c r="X3980" s="55" t="s">
        <v>745</v>
      </c>
      <c r="Y3980" s="55"/>
      <c r="Z3980" s="55"/>
      <c r="AA3980" s="55"/>
      <c r="AB3980" s="56">
        <v>0</v>
      </c>
      <c r="AC3980" s="56"/>
    </row>
    <row r="3981" spans="1:31" ht="11.1" customHeight="1" x14ac:dyDescent="0.15">
      <c r="A3981" s="6" t="s">
        <v>743</v>
      </c>
      <c r="C3981" s="40" t="s">
        <v>804</v>
      </c>
      <c r="D3981" s="40"/>
      <c r="E3981" s="40"/>
      <c r="F3981" s="40"/>
      <c r="G3981" s="51">
        <v>3535718</v>
      </c>
      <c r="H3981" s="51"/>
      <c r="I3981" s="52" t="s">
        <v>807</v>
      </c>
      <c r="J3981" s="52"/>
      <c r="K3981" s="52"/>
      <c r="L3981" s="52"/>
      <c r="M3981" s="53" t="s">
        <v>776</v>
      </c>
      <c r="N3981" s="53"/>
      <c r="O3981" s="53"/>
      <c r="P3981" s="53" t="s">
        <v>784</v>
      </c>
      <c r="Q3981" s="53"/>
      <c r="R3981" s="53"/>
      <c r="S3981" s="54">
        <v>4.88</v>
      </c>
      <c r="T3981" s="54"/>
      <c r="V3981" s="5">
        <v>0</v>
      </c>
      <c r="W3981" s="4" t="s">
        <v>744</v>
      </c>
      <c r="X3981" s="55" t="s">
        <v>745</v>
      </c>
      <c r="Y3981" s="55"/>
      <c r="Z3981" s="55"/>
      <c r="AA3981" s="55"/>
      <c r="AB3981" s="56">
        <v>0</v>
      </c>
      <c r="AC3981" s="56"/>
    </row>
    <row r="3982" spans="1:31" ht="11.1" customHeight="1" x14ac:dyDescent="0.15">
      <c r="A3982" s="6" t="s">
        <v>743</v>
      </c>
      <c r="C3982" s="40" t="s">
        <v>804</v>
      </c>
      <c r="D3982" s="40"/>
      <c r="E3982" s="40"/>
      <c r="F3982" s="40"/>
      <c r="G3982" s="51">
        <v>3536028</v>
      </c>
      <c r="H3982" s="51"/>
      <c r="I3982" s="52" t="s">
        <v>807</v>
      </c>
      <c r="J3982" s="52"/>
      <c r="K3982" s="52"/>
      <c r="L3982" s="52"/>
      <c r="M3982" s="53" t="s">
        <v>776</v>
      </c>
      <c r="N3982" s="53"/>
      <c r="O3982" s="53"/>
      <c r="P3982" s="53" t="s">
        <v>784</v>
      </c>
      <c r="Q3982" s="53"/>
      <c r="R3982" s="53"/>
      <c r="S3982" s="54">
        <v>5.5</v>
      </c>
      <c r="T3982" s="54"/>
      <c r="V3982" s="5">
        <v>0</v>
      </c>
      <c r="W3982" s="4" t="s">
        <v>744</v>
      </c>
      <c r="X3982" s="55" t="s">
        <v>745</v>
      </c>
      <c r="Y3982" s="55"/>
      <c r="Z3982" s="55"/>
      <c r="AA3982" s="55"/>
      <c r="AB3982" s="56">
        <v>0</v>
      </c>
      <c r="AC3982" s="56"/>
    </row>
    <row r="3983" spans="1:31" ht="11.1" customHeight="1" x14ac:dyDescent="0.15">
      <c r="A3983" s="6" t="s">
        <v>743</v>
      </c>
      <c r="C3983" s="40" t="s">
        <v>804</v>
      </c>
      <c r="D3983" s="40"/>
      <c r="E3983" s="40"/>
      <c r="F3983" s="40"/>
      <c r="G3983" s="51">
        <v>3536057</v>
      </c>
      <c r="H3983" s="51"/>
      <c r="I3983" s="52" t="s">
        <v>807</v>
      </c>
      <c r="J3983" s="52"/>
      <c r="K3983" s="52"/>
      <c r="L3983" s="52"/>
      <c r="M3983" s="53" t="s">
        <v>776</v>
      </c>
      <c r="N3983" s="53"/>
      <c r="O3983" s="53"/>
      <c r="P3983" s="53" t="s">
        <v>777</v>
      </c>
      <c r="Q3983" s="53"/>
      <c r="R3983" s="53"/>
      <c r="S3983" s="54">
        <v>5.15</v>
      </c>
      <c r="T3983" s="54"/>
      <c r="V3983" s="5">
        <v>0</v>
      </c>
      <c r="W3983" s="4" t="s">
        <v>744</v>
      </c>
      <c r="X3983" s="55" t="s">
        <v>745</v>
      </c>
      <c r="Y3983" s="55"/>
      <c r="Z3983" s="55"/>
      <c r="AA3983" s="55"/>
      <c r="AB3983" s="56">
        <v>0</v>
      </c>
      <c r="AC3983" s="56"/>
    </row>
    <row r="3984" spans="1:31" ht="11.1" customHeight="1" x14ac:dyDescent="0.15">
      <c r="A3984" s="6" t="s">
        <v>743</v>
      </c>
      <c r="C3984" s="40" t="s">
        <v>804</v>
      </c>
      <c r="D3984" s="40"/>
      <c r="E3984" s="40"/>
      <c r="F3984" s="40"/>
      <c r="G3984" s="51">
        <v>3536064</v>
      </c>
      <c r="H3984" s="51"/>
      <c r="I3984" s="52" t="s">
        <v>807</v>
      </c>
      <c r="J3984" s="52"/>
      <c r="K3984" s="52"/>
      <c r="L3984" s="52"/>
      <c r="M3984" s="53" t="s">
        <v>776</v>
      </c>
      <c r="N3984" s="53"/>
      <c r="O3984" s="53"/>
      <c r="P3984" s="53" t="s">
        <v>778</v>
      </c>
      <c r="Q3984" s="53"/>
      <c r="R3984" s="53"/>
      <c r="S3984" s="54">
        <v>5.97</v>
      </c>
      <c r="T3984" s="54"/>
      <c r="V3984" s="5">
        <v>0</v>
      </c>
      <c r="W3984" s="4" t="s">
        <v>744</v>
      </c>
      <c r="X3984" s="55" t="s">
        <v>745</v>
      </c>
      <c r="Y3984" s="55"/>
      <c r="Z3984" s="55"/>
      <c r="AA3984" s="55"/>
      <c r="AB3984" s="56">
        <v>0</v>
      </c>
      <c r="AC3984" s="56"/>
    </row>
    <row r="3985" spans="1:29" ht="11.1" customHeight="1" x14ac:dyDescent="0.15">
      <c r="A3985" s="6" t="s">
        <v>743</v>
      </c>
      <c r="C3985" s="40" t="s">
        <v>804</v>
      </c>
      <c r="D3985" s="40"/>
      <c r="E3985" s="40"/>
      <c r="F3985" s="40"/>
      <c r="G3985" s="51">
        <v>3536070</v>
      </c>
      <c r="H3985" s="51"/>
      <c r="I3985" s="52" t="s">
        <v>807</v>
      </c>
      <c r="J3985" s="52"/>
      <c r="K3985" s="52"/>
      <c r="L3985" s="52"/>
      <c r="M3985" s="53" t="s">
        <v>776</v>
      </c>
      <c r="N3985" s="53"/>
      <c r="O3985" s="53"/>
      <c r="P3985" s="53" t="s">
        <v>805</v>
      </c>
      <c r="Q3985" s="53"/>
      <c r="R3985" s="53"/>
      <c r="S3985" s="54">
        <v>5.04</v>
      </c>
      <c r="T3985" s="54"/>
      <c r="V3985" s="5">
        <v>0</v>
      </c>
      <c r="W3985" s="4" t="s">
        <v>744</v>
      </c>
      <c r="X3985" s="55" t="s">
        <v>745</v>
      </c>
      <c r="Y3985" s="55"/>
      <c r="Z3985" s="55"/>
      <c r="AA3985" s="55"/>
      <c r="AB3985" s="56">
        <v>0</v>
      </c>
      <c r="AC3985" s="56"/>
    </row>
    <row r="3986" spans="1:29" ht="11.1" customHeight="1" x14ac:dyDescent="0.15">
      <c r="A3986" s="6" t="s">
        <v>743</v>
      </c>
      <c r="C3986" s="40" t="s">
        <v>804</v>
      </c>
      <c r="D3986" s="40"/>
      <c r="E3986" s="40"/>
      <c r="F3986" s="40"/>
      <c r="G3986" s="51">
        <v>3537554</v>
      </c>
      <c r="H3986" s="51"/>
      <c r="I3986" s="52" t="s">
        <v>808</v>
      </c>
      <c r="J3986" s="52"/>
      <c r="K3986" s="52"/>
      <c r="L3986" s="52"/>
      <c r="M3986" s="53" t="s">
        <v>776</v>
      </c>
      <c r="N3986" s="53"/>
      <c r="O3986" s="53"/>
      <c r="P3986" s="53" t="s">
        <v>805</v>
      </c>
      <c r="Q3986" s="53"/>
      <c r="R3986" s="53"/>
      <c r="S3986" s="54">
        <v>4.26</v>
      </c>
      <c r="T3986" s="54"/>
      <c r="V3986" s="5">
        <v>0</v>
      </c>
      <c r="W3986" s="4" t="s">
        <v>744</v>
      </c>
      <c r="X3986" s="55" t="s">
        <v>745</v>
      </c>
      <c r="Y3986" s="55"/>
      <c r="Z3986" s="55"/>
      <c r="AA3986" s="55"/>
      <c r="AB3986" s="56">
        <v>0</v>
      </c>
      <c r="AC3986" s="56"/>
    </row>
    <row r="3987" spans="1:29" ht="11.1" customHeight="1" x14ac:dyDescent="0.15">
      <c r="A3987" s="6" t="s">
        <v>743</v>
      </c>
      <c r="C3987" s="40" t="s">
        <v>804</v>
      </c>
      <c r="D3987" s="40"/>
      <c r="E3987" s="40"/>
      <c r="F3987" s="40"/>
      <c r="G3987" s="51">
        <v>3537565</v>
      </c>
      <c r="H3987" s="51"/>
      <c r="I3987" s="52" t="s">
        <v>808</v>
      </c>
      <c r="J3987" s="52"/>
      <c r="K3987" s="52"/>
      <c r="L3987" s="52"/>
      <c r="M3987" s="53" t="s">
        <v>776</v>
      </c>
      <c r="N3987" s="53"/>
      <c r="O3987" s="53"/>
      <c r="P3987" s="53" t="s">
        <v>784</v>
      </c>
      <c r="Q3987" s="53"/>
      <c r="R3987" s="53"/>
      <c r="S3987" s="54">
        <v>5.19</v>
      </c>
      <c r="T3987" s="54"/>
      <c r="V3987" s="5">
        <v>0</v>
      </c>
      <c r="W3987" s="4" t="s">
        <v>744</v>
      </c>
      <c r="X3987" s="55" t="s">
        <v>745</v>
      </c>
      <c r="Y3987" s="55"/>
      <c r="Z3987" s="55"/>
      <c r="AA3987" s="55"/>
      <c r="AB3987" s="56">
        <v>0</v>
      </c>
      <c r="AC3987" s="56"/>
    </row>
    <row r="3988" spans="1:29" ht="11.1" customHeight="1" x14ac:dyDescent="0.15">
      <c r="A3988" s="6" t="s">
        <v>743</v>
      </c>
      <c r="C3988" s="40" t="s">
        <v>804</v>
      </c>
      <c r="D3988" s="40"/>
      <c r="E3988" s="40"/>
      <c r="F3988" s="40"/>
      <c r="G3988" s="51">
        <v>3537719</v>
      </c>
      <c r="H3988" s="51"/>
      <c r="I3988" s="52" t="s">
        <v>808</v>
      </c>
      <c r="J3988" s="52"/>
      <c r="K3988" s="52"/>
      <c r="L3988" s="52"/>
      <c r="M3988" s="53" t="s">
        <v>776</v>
      </c>
      <c r="N3988" s="53"/>
      <c r="O3988" s="53"/>
      <c r="P3988" s="53" t="s">
        <v>784</v>
      </c>
      <c r="Q3988" s="53"/>
      <c r="R3988" s="53"/>
      <c r="S3988" s="54">
        <v>3.23</v>
      </c>
      <c r="T3988" s="54"/>
      <c r="V3988" s="5">
        <v>0</v>
      </c>
      <c r="W3988" s="4" t="s">
        <v>744</v>
      </c>
      <c r="X3988" s="55" t="s">
        <v>745</v>
      </c>
      <c r="Y3988" s="55"/>
      <c r="Z3988" s="55"/>
      <c r="AA3988" s="55"/>
      <c r="AB3988" s="56">
        <v>0</v>
      </c>
      <c r="AC3988" s="56"/>
    </row>
    <row r="3989" spans="1:29" ht="11.1" customHeight="1" x14ac:dyDescent="0.15">
      <c r="A3989" s="6" t="s">
        <v>743</v>
      </c>
      <c r="C3989" s="40" t="s">
        <v>804</v>
      </c>
      <c r="D3989" s="40"/>
      <c r="E3989" s="40"/>
      <c r="F3989" s="40"/>
      <c r="G3989" s="51">
        <v>3537766</v>
      </c>
      <c r="H3989" s="51"/>
      <c r="I3989" s="52" t="s">
        <v>808</v>
      </c>
      <c r="J3989" s="52"/>
      <c r="K3989" s="52"/>
      <c r="L3989" s="52"/>
      <c r="M3989" s="53" t="s">
        <v>776</v>
      </c>
      <c r="N3989" s="53"/>
      <c r="O3989" s="53"/>
      <c r="P3989" s="53" t="s">
        <v>777</v>
      </c>
      <c r="Q3989" s="53"/>
      <c r="R3989" s="53"/>
      <c r="S3989" s="54">
        <v>4.22</v>
      </c>
      <c r="T3989" s="54"/>
      <c r="V3989" s="5">
        <v>0</v>
      </c>
      <c r="W3989" s="4" t="s">
        <v>744</v>
      </c>
      <c r="X3989" s="55" t="s">
        <v>745</v>
      </c>
      <c r="Y3989" s="55"/>
      <c r="Z3989" s="55"/>
      <c r="AA3989" s="55"/>
      <c r="AB3989" s="56">
        <v>0</v>
      </c>
      <c r="AC3989" s="56"/>
    </row>
    <row r="3990" spans="1:29" ht="11.1" customHeight="1" x14ac:dyDescent="0.15">
      <c r="A3990" s="6" t="s">
        <v>743</v>
      </c>
      <c r="C3990" s="40" t="s">
        <v>804</v>
      </c>
      <c r="D3990" s="40"/>
      <c r="E3990" s="40"/>
      <c r="F3990" s="40"/>
      <c r="G3990" s="51">
        <v>3537800</v>
      </c>
      <c r="H3990" s="51"/>
      <c r="I3990" s="52" t="s">
        <v>808</v>
      </c>
      <c r="J3990" s="52"/>
      <c r="K3990" s="52"/>
      <c r="L3990" s="52"/>
      <c r="M3990" s="53" t="s">
        <v>776</v>
      </c>
      <c r="N3990" s="53"/>
      <c r="O3990" s="53"/>
      <c r="P3990" s="53" t="s">
        <v>805</v>
      </c>
      <c r="Q3990" s="53"/>
      <c r="R3990" s="53"/>
      <c r="S3990" s="54">
        <v>4.54</v>
      </c>
      <c r="T3990" s="54"/>
      <c r="V3990" s="5">
        <v>0</v>
      </c>
      <c r="W3990" s="4" t="s">
        <v>744</v>
      </c>
      <c r="X3990" s="55" t="s">
        <v>745</v>
      </c>
      <c r="Y3990" s="55"/>
      <c r="Z3990" s="55"/>
      <c r="AA3990" s="55"/>
      <c r="AB3990" s="56">
        <v>0</v>
      </c>
      <c r="AC3990" s="56"/>
    </row>
    <row r="3991" spans="1:29" ht="11.1" customHeight="1" x14ac:dyDescent="0.15">
      <c r="A3991" s="6" t="s">
        <v>743</v>
      </c>
      <c r="C3991" s="40" t="s">
        <v>804</v>
      </c>
      <c r="D3991" s="40"/>
      <c r="E3991" s="40"/>
      <c r="F3991" s="40"/>
      <c r="G3991" s="51">
        <v>3537809</v>
      </c>
      <c r="H3991" s="51"/>
      <c r="I3991" s="52" t="s">
        <v>808</v>
      </c>
      <c r="J3991" s="52"/>
      <c r="K3991" s="52"/>
      <c r="L3991" s="52"/>
      <c r="M3991" s="53" t="s">
        <v>776</v>
      </c>
      <c r="N3991" s="53"/>
      <c r="O3991" s="53"/>
      <c r="P3991" s="53" t="s">
        <v>778</v>
      </c>
      <c r="Q3991" s="53"/>
      <c r="R3991" s="53"/>
      <c r="S3991" s="54">
        <v>2.08</v>
      </c>
      <c r="T3991" s="54"/>
      <c r="V3991" s="5">
        <v>0</v>
      </c>
      <c r="W3991" s="4" t="s">
        <v>744</v>
      </c>
      <c r="X3991" s="55" t="s">
        <v>745</v>
      </c>
      <c r="Y3991" s="55"/>
      <c r="Z3991" s="55"/>
      <c r="AA3991" s="55"/>
      <c r="AB3991" s="56">
        <v>0</v>
      </c>
      <c r="AC3991" s="56"/>
    </row>
    <row r="3992" spans="1:29" ht="11.1" customHeight="1" x14ac:dyDescent="0.15">
      <c r="A3992" s="6" t="s">
        <v>743</v>
      </c>
      <c r="C3992" s="40" t="s">
        <v>804</v>
      </c>
      <c r="D3992" s="40"/>
      <c r="E3992" s="40"/>
      <c r="F3992" s="40"/>
      <c r="G3992" s="51">
        <v>3539771</v>
      </c>
      <c r="H3992" s="51"/>
      <c r="I3992" s="52" t="s">
        <v>809</v>
      </c>
      <c r="J3992" s="52"/>
      <c r="K3992" s="52"/>
      <c r="L3992" s="52"/>
      <c r="M3992" s="53" t="s">
        <v>776</v>
      </c>
      <c r="N3992" s="53"/>
      <c r="O3992" s="53"/>
      <c r="P3992" s="53" t="s">
        <v>784</v>
      </c>
      <c r="Q3992" s="53"/>
      <c r="R3992" s="53"/>
      <c r="S3992" s="54">
        <v>6.04</v>
      </c>
      <c r="T3992" s="54"/>
      <c r="V3992" s="5">
        <v>0</v>
      </c>
      <c r="W3992" s="4" t="s">
        <v>744</v>
      </c>
      <c r="X3992" s="55" t="s">
        <v>745</v>
      </c>
      <c r="Y3992" s="55"/>
      <c r="Z3992" s="55"/>
      <c r="AA3992" s="55"/>
      <c r="AB3992" s="56">
        <v>0</v>
      </c>
      <c r="AC3992" s="56"/>
    </row>
    <row r="3993" spans="1:29" ht="11.1" customHeight="1" x14ac:dyDescent="0.15">
      <c r="A3993" s="6" t="s">
        <v>743</v>
      </c>
      <c r="C3993" s="40" t="s">
        <v>804</v>
      </c>
      <c r="D3993" s="40"/>
      <c r="E3993" s="40"/>
      <c r="F3993" s="40"/>
      <c r="G3993" s="51">
        <v>3539794</v>
      </c>
      <c r="H3993" s="51"/>
      <c r="I3993" s="52" t="s">
        <v>809</v>
      </c>
      <c r="J3993" s="52"/>
      <c r="K3993" s="52"/>
      <c r="L3993" s="52"/>
      <c r="M3993" s="53" t="s">
        <v>776</v>
      </c>
      <c r="N3993" s="53"/>
      <c r="O3993" s="53"/>
      <c r="P3993" s="53" t="s">
        <v>805</v>
      </c>
      <c r="Q3993" s="53"/>
      <c r="R3993" s="53"/>
      <c r="S3993" s="54">
        <v>4.83</v>
      </c>
      <c r="T3993" s="54"/>
      <c r="V3993" s="5">
        <v>0</v>
      </c>
      <c r="W3993" s="4" t="s">
        <v>744</v>
      </c>
      <c r="X3993" s="55" t="s">
        <v>745</v>
      </c>
      <c r="Y3993" s="55"/>
      <c r="Z3993" s="55"/>
      <c r="AA3993" s="55"/>
      <c r="AB3993" s="56">
        <v>0</v>
      </c>
      <c r="AC3993" s="56"/>
    </row>
    <row r="3994" spans="1:29" ht="11.1" customHeight="1" x14ac:dyDescent="0.15">
      <c r="A3994" s="6" t="s">
        <v>743</v>
      </c>
      <c r="C3994" s="40" t="s">
        <v>804</v>
      </c>
      <c r="D3994" s="40"/>
      <c r="E3994" s="40"/>
      <c r="F3994" s="40"/>
      <c r="G3994" s="51">
        <v>3540031</v>
      </c>
      <c r="H3994" s="51"/>
      <c r="I3994" s="52" t="s">
        <v>809</v>
      </c>
      <c r="J3994" s="52"/>
      <c r="K3994" s="52"/>
      <c r="L3994" s="52"/>
      <c r="M3994" s="53" t="s">
        <v>776</v>
      </c>
      <c r="N3994" s="53"/>
      <c r="O3994" s="53"/>
      <c r="P3994" s="53" t="s">
        <v>784</v>
      </c>
      <c r="Q3994" s="53"/>
      <c r="R3994" s="53"/>
      <c r="S3994" s="54">
        <v>5.3</v>
      </c>
      <c r="T3994" s="54"/>
      <c r="V3994" s="5">
        <v>0</v>
      </c>
      <c r="W3994" s="4" t="s">
        <v>744</v>
      </c>
      <c r="X3994" s="55" t="s">
        <v>745</v>
      </c>
      <c r="Y3994" s="55"/>
      <c r="Z3994" s="55"/>
      <c r="AA3994" s="55"/>
      <c r="AB3994" s="56">
        <v>0</v>
      </c>
      <c r="AC3994" s="56"/>
    </row>
    <row r="3995" spans="1:29" ht="11.1" customHeight="1" x14ac:dyDescent="0.15">
      <c r="A3995" s="6" t="s">
        <v>743</v>
      </c>
      <c r="C3995" s="40" t="s">
        <v>804</v>
      </c>
      <c r="D3995" s="40"/>
      <c r="E3995" s="40"/>
      <c r="F3995" s="40"/>
      <c r="G3995" s="51">
        <v>3540059</v>
      </c>
      <c r="H3995" s="51"/>
      <c r="I3995" s="52" t="s">
        <v>809</v>
      </c>
      <c r="J3995" s="52"/>
      <c r="K3995" s="52"/>
      <c r="L3995" s="52"/>
      <c r="M3995" s="53" t="s">
        <v>776</v>
      </c>
      <c r="N3995" s="53"/>
      <c r="O3995" s="53"/>
      <c r="P3995" s="53" t="s">
        <v>777</v>
      </c>
      <c r="Q3995" s="53"/>
      <c r="R3995" s="53"/>
      <c r="S3995" s="54">
        <v>4.95</v>
      </c>
      <c r="T3995" s="54"/>
      <c r="V3995" s="5">
        <v>0</v>
      </c>
      <c r="W3995" s="4" t="s">
        <v>744</v>
      </c>
      <c r="X3995" s="55" t="s">
        <v>745</v>
      </c>
      <c r="Y3995" s="55"/>
      <c r="Z3995" s="55"/>
      <c r="AA3995" s="55"/>
      <c r="AB3995" s="56">
        <v>0</v>
      </c>
      <c r="AC3995" s="56"/>
    </row>
    <row r="3996" spans="1:29" ht="11.1" customHeight="1" x14ac:dyDescent="0.15">
      <c r="A3996" s="6" t="s">
        <v>743</v>
      </c>
      <c r="C3996" s="40" t="s">
        <v>804</v>
      </c>
      <c r="D3996" s="40"/>
      <c r="E3996" s="40"/>
      <c r="F3996" s="40"/>
      <c r="G3996" s="51">
        <v>3540083</v>
      </c>
      <c r="H3996" s="51"/>
      <c r="I3996" s="52" t="s">
        <v>809</v>
      </c>
      <c r="J3996" s="52"/>
      <c r="K3996" s="52"/>
      <c r="L3996" s="52"/>
      <c r="M3996" s="53" t="s">
        <v>776</v>
      </c>
      <c r="N3996" s="53"/>
      <c r="O3996" s="53"/>
      <c r="P3996" s="53" t="s">
        <v>805</v>
      </c>
      <c r="Q3996" s="53"/>
      <c r="R3996" s="53"/>
      <c r="S3996" s="54">
        <v>5.78</v>
      </c>
      <c r="T3996" s="54"/>
      <c r="V3996" s="5">
        <v>0</v>
      </c>
      <c r="W3996" s="4" t="s">
        <v>744</v>
      </c>
      <c r="X3996" s="55" t="s">
        <v>745</v>
      </c>
      <c r="Y3996" s="55"/>
      <c r="Z3996" s="55"/>
      <c r="AA3996" s="55"/>
      <c r="AB3996" s="56">
        <v>0</v>
      </c>
      <c r="AC3996" s="56"/>
    </row>
    <row r="3997" spans="1:29" ht="11.1" customHeight="1" x14ac:dyDescent="0.15">
      <c r="A3997" s="6" t="s">
        <v>743</v>
      </c>
      <c r="C3997" s="40" t="s">
        <v>804</v>
      </c>
      <c r="D3997" s="40"/>
      <c r="E3997" s="40"/>
      <c r="F3997" s="40"/>
      <c r="G3997" s="51">
        <v>3542924</v>
      </c>
      <c r="H3997" s="51"/>
      <c r="I3997" s="52" t="s">
        <v>810</v>
      </c>
      <c r="J3997" s="52"/>
      <c r="K3997" s="52"/>
      <c r="L3997" s="52"/>
      <c r="M3997" s="53" t="s">
        <v>776</v>
      </c>
      <c r="N3997" s="53"/>
      <c r="O3997" s="53"/>
      <c r="P3997" s="53" t="s">
        <v>805</v>
      </c>
      <c r="Q3997" s="53"/>
      <c r="R3997" s="53"/>
      <c r="S3997" s="54">
        <v>5.37</v>
      </c>
      <c r="T3997" s="54"/>
      <c r="V3997" s="5">
        <v>0</v>
      </c>
      <c r="W3997" s="4" t="s">
        <v>744</v>
      </c>
      <c r="X3997" s="55" t="s">
        <v>745</v>
      </c>
      <c r="Y3997" s="55"/>
      <c r="Z3997" s="55"/>
      <c r="AA3997" s="55"/>
      <c r="AB3997" s="56">
        <v>0</v>
      </c>
      <c r="AC3997" s="56"/>
    </row>
    <row r="3998" spans="1:29" ht="11.1" customHeight="1" x14ac:dyDescent="0.15">
      <c r="A3998" s="6" t="s">
        <v>743</v>
      </c>
      <c r="C3998" s="40" t="s">
        <v>804</v>
      </c>
      <c r="D3998" s="40"/>
      <c r="E3998" s="40"/>
      <c r="F3998" s="40"/>
      <c r="G3998" s="51">
        <v>3543159</v>
      </c>
      <c r="H3998" s="51"/>
      <c r="I3998" s="52" t="s">
        <v>810</v>
      </c>
      <c r="J3998" s="52"/>
      <c r="K3998" s="52"/>
      <c r="L3998" s="52"/>
      <c r="M3998" s="53" t="s">
        <v>776</v>
      </c>
      <c r="N3998" s="53"/>
      <c r="O3998" s="53"/>
      <c r="P3998" s="53" t="s">
        <v>784</v>
      </c>
      <c r="Q3998" s="53"/>
      <c r="R3998" s="53"/>
      <c r="S3998" s="54">
        <v>9.44</v>
      </c>
      <c r="T3998" s="54"/>
      <c r="V3998" s="5">
        <v>0</v>
      </c>
      <c r="W3998" s="4" t="s">
        <v>744</v>
      </c>
      <c r="X3998" s="55" t="s">
        <v>745</v>
      </c>
      <c r="Y3998" s="55"/>
      <c r="Z3998" s="55"/>
      <c r="AA3998" s="55"/>
      <c r="AB3998" s="56">
        <v>0</v>
      </c>
      <c r="AC3998" s="56"/>
    </row>
    <row r="3999" spans="1:29" ht="11.1" customHeight="1" x14ac:dyDescent="0.15">
      <c r="A3999" s="6" t="s">
        <v>743</v>
      </c>
      <c r="C3999" s="40" t="s">
        <v>804</v>
      </c>
      <c r="D3999" s="40"/>
      <c r="E3999" s="40"/>
      <c r="F3999" s="40"/>
      <c r="G3999" s="51">
        <v>3543196</v>
      </c>
      <c r="H3999" s="51"/>
      <c r="I3999" s="52" t="s">
        <v>810</v>
      </c>
      <c r="J3999" s="52"/>
      <c r="K3999" s="52"/>
      <c r="L3999" s="52"/>
      <c r="M3999" s="53" t="s">
        <v>776</v>
      </c>
      <c r="N3999" s="53"/>
      <c r="O3999" s="53"/>
      <c r="P3999" s="53" t="s">
        <v>777</v>
      </c>
      <c r="Q3999" s="53"/>
      <c r="R3999" s="53"/>
      <c r="S3999" s="54">
        <v>4.99</v>
      </c>
      <c r="T3999" s="54"/>
      <c r="V3999" s="5">
        <v>0</v>
      </c>
      <c r="W3999" s="4" t="s">
        <v>744</v>
      </c>
      <c r="X3999" s="55" t="s">
        <v>745</v>
      </c>
      <c r="Y3999" s="55"/>
      <c r="Z3999" s="55"/>
      <c r="AA3999" s="55"/>
      <c r="AB3999" s="56">
        <v>0</v>
      </c>
      <c r="AC3999" s="56"/>
    </row>
    <row r="4000" spans="1:29" ht="11.1" customHeight="1" x14ac:dyDescent="0.15">
      <c r="A4000" s="6" t="s">
        <v>743</v>
      </c>
      <c r="C4000" s="40" t="s">
        <v>804</v>
      </c>
      <c r="D4000" s="40"/>
      <c r="E4000" s="40"/>
      <c r="F4000" s="40"/>
      <c r="G4000" s="51">
        <v>3543197</v>
      </c>
      <c r="H4000" s="51"/>
      <c r="I4000" s="52" t="s">
        <v>810</v>
      </c>
      <c r="J4000" s="52"/>
      <c r="K4000" s="52"/>
      <c r="L4000" s="52"/>
      <c r="M4000" s="53" t="s">
        <v>776</v>
      </c>
      <c r="N4000" s="53"/>
      <c r="O4000" s="53"/>
      <c r="P4000" s="53" t="s">
        <v>805</v>
      </c>
      <c r="Q4000" s="53"/>
      <c r="R4000" s="53"/>
      <c r="S4000" s="54">
        <v>5.95</v>
      </c>
      <c r="T4000" s="54"/>
      <c r="V4000" s="5">
        <v>0</v>
      </c>
      <c r="W4000" s="4" t="s">
        <v>744</v>
      </c>
      <c r="X4000" s="55" t="s">
        <v>745</v>
      </c>
      <c r="Y4000" s="55"/>
      <c r="Z4000" s="55"/>
      <c r="AA4000" s="55"/>
      <c r="AB4000" s="56">
        <v>0</v>
      </c>
      <c r="AC4000" s="56"/>
    </row>
    <row r="4001" spans="1:29" ht="11.1" customHeight="1" x14ac:dyDescent="0.15">
      <c r="A4001" s="6" t="s">
        <v>743</v>
      </c>
      <c r="C4001" s="40" t="s">
        <v>804</v>
      </c>
      <c r="D4001" s="40"/>
      <c r="E4001" s="40"/>
      <c r="F4001" s="40"/>
      <c r="G4001" s="51">
        <v>3543229</v>
      </c>
      <c r="H4001" s="51"/>
      <c r="I4001" s="52" t="s">
        <v>810</v>
      </c>
      <c r="J4001" s="52"/>
      <c r="K4001" s="52"/>
      <c r="L4001" s="52"/>
      <c r="M4001" s="53" t="s">
        <v>776</v>
      </c>
      <c r="N4001" s="53"/>
      <c r="O4001" s="53"/>
      <c r="P4001" s="53" t="s">
        <v>778</v>
      </c>
      <c r="Q4001" s="53"/>
      <c r="R4001" s="53"/>
      <c r="S4001" s="54">
        <v>2.2200000000000002</v>
      </c>
      <c r="T4001" s="54"/>
      <c r="V4001" s="5">
        <v>0</v>
      </c>
      <c r="W4001" s="4" t="s">
        <v>744</v>
      </c>
      <c r="X4001" s="55" t="s">
        <v>745</v>
      </c>
      <c r="Y4001" s="55"/>
      <c r="Z4001" s="55"/>
      <c r="AA4001" s="55"/>
      <c r="AB4001" s="56">
        <v>0</v>
      </c>
      <c r="AC4001" s="56"/>
    </row>
    <row r="4002" spans="1:29" ht="11.1" customHeight="1" x14ac:dyDescent="0.15">
      <c r="A4002" s="6" t="s">
        <v>743</v>
      </c>
      <c r="C4002" s="40" t="s">
        <v>804</v>
      </c>
      <c r="D4002" s="40"/>
      <c r="E4002" s="40"/>
      <c r="F4002" s="40"/>
      <c r="G4002" s="51">
        <v>3545821</v>
      </c>
      <c r="H4002" s="51"/>
      <c r="I4002" s="52" t="s">
        <v>811</v>
      </c>
      <c r="J4002" s="52"/>
      <c r="K4002" s="52"/>
      <c r="L4002" s="52"/>
      <c r="M4002" s="53" t="s">
        <v>776</v>
      </c>
      <c r="N4002" s="53"/>
      <c r="O4002" s="53"/>
      <c r="P4002" s="53" t="s">
        <v>805</v>
      </c>
      <c r="Q4002" s="53"/>
      <c r="R4002" s="53"/>
      <c r="S4002" s="54">
        <v>8.36</v>
      </c>
      <c r="T4002" s="54"/>
      <c r="V4002" s="5">
        <v>0</v>
      </c>
      <c r="W4002" s="4" t="s">
        <v>744</v>
      </c>
      <c r="X4002" s="55" t="s">
        <v>745</v>
      </c>
      <c r="Y4002" s="55"/>
      <c r="Z4002" s="55"/>
      <c r="AA4002" s="55"/>
      <c r="AB4002" s="56">
        <v>0</v>
      </c>
      <c r="AC4002" s="56"/>
    </row>
    <row r="4003" spans="1:29" ht="11.1" customHeight="1" x14ac:dyDescent="0.15">
      <c r="A4003" s="6" t="s">
        <v>743</v>
      </c>
      <c r="C4003" s="40" t="s">
        <v>804</v>
      </c>
      <c r="D4003" s="40"/>
      <c r="E4003" s="40"/>
      <c r="F4003" s="40"/>
      <c r="G4003" s="51">
        <v>3545885</v>
      </c>
      <c r="H4003" s="51"/>
      <c r="I4003" s="52" t="s">
        <v>811</v>
      </c>
      <c r="J4003" s="52"/>
      <c r="K4003" s="52"/>
      <c r="L4003" s="52"/>
      <c r="M4003" s="53" t="s">
        <v>776</v>
      </c>
      <c r="N4003" s="53"/>
      <c r="O4003" s="53"/>
      <c r="P4003" s="53" t="s">
        <v>784</v>
      </c>
      <c r="Q4003" s="53"/>
      <c r="R4003" s="53"/>
      <c r="S4003" s="54">
        <v>8.2200000000000006</v>
      </c>
      <c r="T4003" s="54"/>
      <c r="V4003" s="5">
        <v>0</v>
      </c>
      <c r="W4003" s="4" t="s">
        <v>744</v>
      </c>
      <c r="X4003" s="55" t="s">
        <v>745</v>
      </c>
      <c r="Y4003" s="55"/>
      <c r="Z4003" s="55"/>
      <c r="AA4003" s="55"/>
      <c r="AB4003" s="56">
        <v>0</v>
      </c>
      <c r="AC4003" s="56"/>
    </row>
    <row r="4004" spans="1:29" ht="11.1" customHeight="1" x14ac:dyDescent="0.15">
      <c r="A4004" s="6" t="s">
        <v>743</v>
      </c>
      <c r="C4004" s="40" t="s">
        <v>804</v>
      </c>
      <c r="D4004" s="40"/>
      <c r="E4004" s="40"/>
      <c r="F4004" s="40"/>
      <c r="G4004" s="51">
        <v>3545919</v>
      </c>
      <c r="H4004" s="51"/>
      <c r="I4004" s="52" t="s">
        <v>811</v>
      </c>
      <c r="J4004" s="52"/>
      <c r="K4004" s="52"/>
      <c r="L4004" s="52"/>
      <c r="M4004" s="53" t="s">
        <v>776</v>
      </c>
      <c r="N4004" s="53"/>
      <c r="O4004" s="53"/>
      <c r="P4004" s="53" t="s">
        <v>778</v>
      </c>
      <c r="Q4004" s="53"/>
      <c r="R4004" s="53"/>
      <c r="S4004" s="54">
        <v>1.84</v>
      </c>
      <c r="T4004" s="54"/>
      <c r="V4004" s="5">
        <v>0</v>
      </c>
      <c r="W4004" s="4" t="s">
        <v>744</v>
      </c>
      <c r="X4004" s="55" t="s">
        <v>745</v>
      </c>
      <c r="Y4004" s="55"/>
      <c r="Z4004" s="55"/>
      <c r="AA4004" s="55"/>
      <c r="AB4004" s="56">
        <v>0</v>
      </c>
      <c r="AC4004" s="56"/>
    </row>
    <row r="4005" spans="1:29" ht="11.1" customHeight="1" x14ac:dyDescent="0.15">
      <c r="A4005" s="6" t="s">
        <v>743</v>
      </c>
      <c r="C4005" s="40" t="s">
        <v>804</v>
      </c>
      <c r="D4005" s="40"/>
      <c r="E4005" s="40"/>
      <c r="F4005" s="40"/>
      <c r="G4005" s="51">
        <v>3545927</v>
      </c>
      <c r="H4005" s="51"/>
      <c r="I4005" s="52" t="s">
        <v>811</v>
      </c>
      <c r="J4005" s="52"/>
      <c r="K4005" s="52"/>
      <c r="L4005" s="52"/>
      <c r="M4005" s="53" t="s">
        <v>776</v>
      </c>
      <c r="N4005" s="53"/>
      <c r="O4005" s="53"/>
      <c r="P4005" s="53" t="s">
        <v>805</v>
      </c>
      <c r="Q4005" s="53"/>
      <c r="R4005" s="53"/>
      <c r="S4005" s="54">
        <v>1.88</v>
      </c>
      <c r="T4005" s="54"/>
      <c r="V4005" s="5">
        <v>0</v>
      </c>
      <c r="W4005" s="4" t="s">
        <v>744</v>
      </c>
      <c r="X4005" s="55" t="s">
        <v>745</v>
      </c>
      <c r="Y4005" s="55"/>
      <c r="Z4005" s="55"/>
      <c r="AA4005" s="55"/>
      <c r="AB4005" s="56">
        <v>0</v>
      </c>
      <c r="AC4005" s="56"/>
    </row>
    <row r="4006" spans="1:29" ht="11.1" customHeight="1" x14ac:dyDescent="0.15">
      <c r="A4006" s="6" t="s">
        <v>743</v>
      </c>
      <c r="C4006" s="40" t="s">
        <v>804</v>
      </c>
      <c r="D4006" s="40"/>
      <c r="E4006" s="40"/>
      <c r="F4006" s="40"/>
      <c r="G4006" s="51">
        <v>3545949</v>
      </c>
      <c r="H4006" s="51"/>
      <c r="I4006" s="52" t="s">
        <v>811</v>
      </c>
      <c r="J4006" s="52"/>
      <c r="K4006" s="52"/>
      <c r="L4006" s="52"/>
      <c r="M4006" s="53" t="s">
        <v>776</v>
      </c>
      <c r="N4006" s="53"/>
      <c r="O4006" s="53"/>
      <c r="P4006" s="53" t="s">
        <v>777</v>
      </c>
      <c r="Q4006" s="53"/>
      <c r="R4006" s="53"/>
      <c r="S4006" s="54">
        <v>4.33</v>
      </c>
      <c r="T4006" s="54"/>
      <c r="V4006" s="5">
        <v>0</v>
      </c>
      <c r="W4006" s="4" t="s">
        <v>744</v>
      </c>
      <c r="X4006" s="55" t="s">
        <v>745</v>
      </c>
      <c r="Y4006" s="55"/>
      <c r="Z4006" s="55"/>
      <c r="AA4006" s="55"/>
      <c r="AB4006" s="56">
        <v>0</v>
      </c>
      <c r="AC4006" s="56"/>
    </row>
    <row r="4007" spans="1:29" ht="11.1" customHeight="1" x14ac:dyDescent="0.15">
      <c r="A4007" s="6" t="s">
        <v>743</v>
      </c>
      <c r="C4007" s="40" t="s">
        <v>804</v>
      </c>
      <c r="D4007" s="40"/>
      <c r="E4007" s="40"/>
      <c r="F4007" s="40"/>
      <c r="G4007" s="51">
        <v>3547666</v>
      </c>
      <c r="H4007" s="51"/>
      <c r="I4007" s="52" t="s">
        <v>812</v>
      </c>
      <c r="J4007" s="52"/>
      <c r="K4007" s="52"/>
      <c r="L4007" s="52"/>
      <c r="M4007" s="53" t="s">
        <v>776</v>
      </c>
      <c r="N4007" s="53"/>
      <c r="O4007" s="53"/>
      <c r="P4007" s="53" t="s">
        <v>784</v>
      </c>
      <c r="Q4007" s="53"/>
      <c r="R4007" s="53"/>
      <c r="S4007" s="54">
        <v>6.04</v>
      </c>
      <c r="T4007" s="54"/>
      <c r="V4007" s="5">
        <v>0</v>
      </c>
      <c r="W4007" s="4" t="s">
        <v>744</v>
      </c>
      <c r="X4007" s="55" t="s">
        <v>745</v>
      </c>
      <c r="Y4007" s="55"/>
      <c r="Z4007" s="55"/>
      <c r="AA4007" s="55"/>
      <c r="AB4007" s="56">
        <v>0</v>
      </c>
      <c r="AC4007" s="56"/>
    </row>
    <row r="4008" spans="1:29" ht="11.1" customHeight="1" x14ac:dyDescent="0.15">
      <c r="A4008" s="6" t="s">
        <v>743</v>
      </c>
      <c r="C4008" s="40" t="s">
        <v>804</v>
      </c>
      <c r="D4008" s="40"/>
      <c r="E4008" s="40"/>
      <c r="F4008" s="40"/>
      <c r="G4008" s="51">
        <v>3547719</v>
      </c>
      <c r="H4008" s="51"/>
      <c r="I4008" s="52" t="s">
        <v>812</v>
      </c>
      <c r="J4008" s="52"/>
      <c r="K4008" s="52"/>
      <c r="L4008" s="52"/>
      <c r="M4008" s="53" t="s">
        <v>776</v>
      </c>
      <c r="N4008" s="53"/>
      <c r="O4008" s="53"/>
      <c r="P4008" s="53" t="s">
        <v>805</v>
      </c>
      <c r="Q4008" s="53"/>
      <c r="R4008" s="53"/>
      <c r="S4008" s="54">
        <v>6.28</v>
      </c>
      <c r="T4008" s="54"/>
      <c r="V4008" s="5">
        <v>0</v>
      </c>
      <c r="W4008" s="4" t="s">
        <v>744</v>
      </c>
      <c r="X4008" s="55" t="s">
        <v>745</v>
      </c>
      <c r="Y4008" s="55"/>
      <c r="Z4008" s="55"/>
      <c r="AA4008" s="55"/>
      <c r="AB4008" s="56">
        <v>0</v>
      </c>
      <c r="AC4008" s="56"/>
    </row>
    <row r="4009" spans="1:29" ht="11.1" customHeight="1" x14ac:dyDescent="0.15">
      <c r="A4009" s="6" t="s">
        <v>743</v>
      </c>
      <c r="C4009" s="40" t="s">
        <v>804</v>
      </c>
      <c r="D4009" s="40"/>
      <c r="E4009" s="40"/>
      <c r="F4009" s="40"/>
      <c r="G4009" s="51">
        <v>3547752</v>
      </c>
      <c r="H4009" s="51"/>
      <c r="I4009" s="52" t="s">
        <v>812</v>
      </c>
      <c r="J4009" s="52"/>
      <c r="K4009" s="52"/>
      <c r="L4009" s="52"/>
      <c r="M4009" s="53" t="s">
        <v>776</v>
      </c>
      <c r="N4009" s="53"/>
      <c r="O4009" s="53"/>
      <c r="P4009" s="53" t="s">
        <v>777</v>
      </c>
      <c r="Q4009" s="53"/>
      <c r="R4009" s="53"/>
      <c r="S4009" s="54">
        <v>3.36</v>
      </c>
      <c r="T4009" s="54"/>
      <c r="V4009" s="5">
        <v>0</v>
      </c>
      <c r="W4009" s="4" t="s">
        <v>744</v>
      </c>
      <c r="X4009" s="55" t="s">
        <v>745</v>
      </c>
      <c r="Y4009" s="55"/>
      <c r="Z4009" s="55"/>
      <c r="AA4009" s="55"/>
      <c r="AB4009" s="56">
        <v>0</v>
      </c>
      <c r="AC4009" s="56"/>
    </row>
    <row r="4010" spans="1:29" ht="11.1" customHeight="1" x14ac:dyDescent="0.15">
      <c r="A4010" s="6" t="s">
        <v>743</v>
      </c>
      <c r="C4010" s="40" t="s">
        <v>804</v>
      </c>
      <c r="D4010" s="40"/>
      <c r="E4010" s="40"/>
      <c r="F4010" s="40"/>
      <c r="G4010" s="51">
        <v>3550066</v>
      </c>
      <c r="H4010" s="51"/>
      <c r="I4010" s="52" t="s">
        <v>813</v>
      </c>
      <c r="J4010" s="52"/>
      <c r="K4010" s="52"/>
      <c r="L4010" s="52"/>
      <c r="M4010" s="53" t="s">
        <v>776</v>
      </c>
      <c r="N4010" s="53"/>
      <c r="O4010" s="53"/>
      <c r="P4010" s="53" t="s">
        <v>805</v>
      </c>
      <c r="Q4010" s="53"/>
      <c r="R4010" s="53"/>
      <c r="S4010" s="54">
        <v>5.03</v>
      </c>
      <c r="T4010" s="54"/>
      <c r="V4010" s="5">
        <v>0</v>
      </c>
      <c r="W4010" s="4" t="s">
        <v>744</v>
      </c>
      <c r="X4010" s="55" t="s">
        <v>745</v>
      </c>
      <c r="Y4010" s="55"/>
      <c r="Z4010" s="55"/>
      <c r="AA4010" s="55"/>
      <c r="AB4010" s="56">
        <v>0</v>
      </c>
      <c r="AC4010" s="56"/>
    </row>
    <row r="4011" spans="1:29" ht="11.1" customHeight="1" x14ac:dyDescent="0.15">
      <c r="A4011" s="6" t="s">
        <v>743</v>
      </c>
      <c r="C4011" s="40" t="s">
        <v>804</v>
      </c>
      <c r="D4011" s="40"/>
      <c r="E4011" s="40"/>
      <c r="F4011" s="40"/>
      <c r="G4011" s="51">
        <v>3550158</v>
      </c>
      <c r="H4011" s="51"/>
      <c r="I4011" s="52" t="s">
        <v>813</v>
      </c>
      <c r="J4011" s="52"/>
      <c r="K4011" s="52"/>
      <c r="L4011" s="52"/>
      <c r="M4011" s="53" t="s">
        <v>776</v>
      </c>
      <c r="N4011" s="53"/>
      <c r="O4011" s="53"/>
      <c r="P4011" s="53" t="s">
        <v>784</v>
      </c>
      <c r="Q4011" s="53"/>
      <c r="R4011" s="53"/>
      <c r="S4011" s="54">
        <v>7.89</v>
      </c>
      <c r="T4011" s="54"/>
      <c r="V4011" s="5">
        <v>0</v>
      </c>
      <c r="W4011" s="4" t="s">
        <v>744</v>
      </c>
      <c r="X4011" s="55" t="s">
        <v>745</v>
      </c>
      <c r="Y4011" s="55"/>
      <c r="Z4011" s="55"/>
      <c r="AA4011" s="55"/>
      <c r="AB4011" s="56">
        <v>0</v>
      </c>
      <c r="AC4011" s="56"/>
    </row>
    <row r="4012" spans="1:29" ht="11.1" customHeight="1" x14ac:dyDescent="0.15">
      <c r="A4012" s="6" t="s">
        <v>743</v>
      </c>
      <c r="C4012" s="40" t="s">
        <v>804</v>
      </c>
      <c r="D4012" s="40"/>
      <c r="E4012" s="40"/>
      <c r="F4012" s="40"/>
      <c r="G4012" s="51">
        <v>3550341</v>
      </c>
      <c r="H4012" s="51"/>
      <c r="I4012" s="52" t="s">
        <v>813</v>
      </c>
      <c r="J4012" s="52"/>
      <c r="K4012" s="52"/>
      <c r="L4012" s="52"/>
      <c r="M4012" s="53" t="s">
        <v>776</v>
      </c>
      <c r="N4012" s="53"/>
      <c r="O4012" s="53"/>
      <c r="P4012" s="53" t="s">
        <v>784</v>
      </c>
      <c r="Q4012" s="53"/>
      <c r="R4012" s="53"/>
      <c r="S4012" s="54">
        <v>4.6399999999999997</v>
      </c>
      <c r="T4012" s="54"/>
      <c r="V4012" s="5">
        <v>0</v>
      </c>
      <c r="W4012" s="4" t="s">
        <v>744</v>
      </c>
      <c r="X4012" s="55" t="s">
        <v>745</v>
      </c>
      <c r="Y4012" s="55"/>
      <c r="Z4012" s="55"/>
      <c r="AA4012" s="55"/>
      <c r="AB4012" s="56">
        <v>0</v>
      </c>
      <c r="AC4012" s="56"/>
    </row>
    <row r="4013" spans="1:29" ht="11.1" customHeight="1" x14ac:dyDescent="0.15">
      <c r="A4013" s="6" t="s">
        <v>743</v>
      </c>
      <c r="C4013" s="40" t="s">
        <v>804</v>
      </c>
      <c r="D4013" s="40"/>
      <c r="E4013" s="40"/>
      <c r="F4013" s="40"/>
      <c r="G4013" s="51">
        <v>3550345</v>
      </c>
      <c r="H4013" s="51"/>
      <c r="I4013" s="52" t="s">
        <v>813</v>
      </c>
      <c r="J4013" s="52"/>
      <c r="K4013" s="52"/>
      <c r="L4013" s="52"/>
      <c r="M4013" s="53" t="s">
        <v>776</v>
      </c>
      <c r="N4013" s="53"/>
      <c r="O4013" s="53"/>
      <c r="P4013" s="53" t="s">
        <v>805</v>
      </c>
      <c r="Q4013" s="53"/>
      <c r="R4013" s="53"/>
      <c r="S4013" s="54">
        <v>6.6</v>
      </c>
      <c r="T4013" s="54"/>
      <c r="V4013" s="5">
        <v>0</v>
      </c>
      <c r="W4013" s="4" t="s">
        <v>744</v>
      </c>
      <c r="X4013" s="55" t="s">
        <v>745</v>
      </c>
      <c r="Y4013" s="55"/>
      <c r="Z4013" s="55"/>
      <c r="AA4013" s="55"/>
      <c r="AB4013" s="56">
        <v>0</v>
      </c>
      <c r="AC4013" s="56"/>
    </row>
    <row r="4014" spans="1:29" ht="11.1" customHeight="1" x14ac:dyDescent="0.15">
      <c r="A4014" s="6" t="s">
        <v>743</v>
      </c>
      <c r="C4014" s="40" t="s">
        <v>804</v>
      </c>
      <c r="D4014" s="40"/>
      <c r="E4014" s="40"/>
      <c r="F4014" s="40"/>
      <c r="G4014" s="51">
        <v>3550354</v>
      </c>
      <c r="H4014" s="51"/>
      <c r="I4014" s="52" t="s">
        <v>813</v>
      </c>
      <c r="J4014" s="52"/>
      <c r="K4014" s="52"/>
      <c r="L4014" s="52"/>
      <c r="M4014" s="53" t="s">
        <v>776</v>
      </c>
      <c r="N4014" s="53"/>
      <c r="O4014" s="53"/>
      <c r="P4014" s="53" t="s">
        <v>778</v>
      </c>
      <c r="Q4014" s="53"/>
      <c r="R4014" s="53"/>
      <c r="S4014" s="54">
        <v>6.49</v>
      </c>
      <c r="T4014" s="54"/>
      <c r="V4014" s="5">
        <v>0</v>
      </c>
      <c r="W4014" s="4" t="s">
        <v>744</v>
      </c>
      <c r="X4014" s="55" t="s">
        <v>745</v>
      </c>
      <c r="Y4014" s="55"/>
      <c r="Z4014" s="55"/>
      <c r="AA4014" s="55"/>
      <c r="AB4014" s="56">
        <v>0</v>
      </c>
      <c r="AC4014" s="56"/>
    </row>
    <row r="4015" spans="1:29" ht="11.1" customHeight="1" x14ac:dyDescent="0.15">
      <c r="A4015" s="6" t="s">
        <v>743</v>
      </c>
      <c r="C4015" s="40" t="s">
        <v>804</v>
      </c>
      <c r="D4015" s="40"/>
      <c r="E4015" s="40"/>
      <c r="F4015" s="40"/>
      <c r="G4015" s="51">
        <v>3550390</v>
      </c>
      <c r="H4015" s="51"/>
      <c r="I4015" s="52" t="s">
        <v>813</v>
      </c>
      <c r="J4015" s="52"/>
      <c r="K4015" s="52"/>
      <c r="L4015" s="52"/>
      <c r="M4015" s="53" t="s">
        <v>776</v>
      </c>
      <c r="N4015" s="53"/>
      <c r="O4015" s="53"/>
      <c r="P4015" s="53" t="s">
        <v>777</v>
      </c>
      <c r="Q4015" s="53"/>
      <c r="R4015" s="53"/>
      <c r="S4015" s="54">
        <v>4.97</v>
      </c>
      <c r="T4015" s="54"/>
      <c r="V4015" s="5">
        <v>0</v>
      </c>
      <c r="W4015" s="4" t="s">
        <v>744</v>
      </c>
      <c r="X4015" s="55" t="s">
        <v>745</v>
      </c>
      <c r="Y4015" s="55"/>
      <c r="Z4015" s="55"/>
      <c r="AA4015" s="55"/>
      <c r="AB4015" s="56">
        <v>0</v>
      </c>
      <c r="AC4015" s="56"/>
    </row>
    <row r="4016" spans="1:29" ht="11.1" customHeight="1" x14ac:dyDescent="0.15">
      <c r="A4016" s="6" t="s">
        <v>743</v>
      </c>
      <c r="C4016" s="40" t="s">
        <v>804</v>
      </c>
      <c r="D4016" s="40"/>
      <c r="E4016" s="40"/>
      <c r="F4016" s="40"/>
      <c r="G4016" s="51">
        <v>3553120</v>
      </c>
      <c r="H4016" s="51"/>
      <c r="I4016" s="52" t="s">
        <v>814</v>
      </c>
      <c r="J4016" s="52"/>
      <c r="K4016" s="52"/>
      <c r="L4016" s="52"/>
      <c r="M4016" s="53" t="s">
        <v>776</v>
      </c>
      <c r="N4016" s="53"/>
      <c r="O4016" s="53"/>
      <c r="P4016" s="53" t="s">
        <v>805</v>
      </c>
      <c r="Q4016" s="53"/>
      <c r="R4016" s="53"/>
      <c r="S4016" s="54">
        <v>5.25</v>
      </c>
      <c r="T4016" s="54"/>
      <c r="V4016" s="5">
        <v>0</v>
      </c>
      <c r="W4016" s="4" t="s">
        <v>744</v>
      </c>
      <c r="X4016" s="55" t="s">
        <v>745</v>
      </c>
      <c r="Y4016" s="55"/>
      <c r="Z4016" s="55"/>
      <c r="AA4016" s="55"/>
      <c r="AB4016" s="56">
        <v>0</v>
      </c>
      <c r="AC4016" s="56"/>
    </row>
    <row r="4017" spans="1:31" ht="11.1" customHeight="1" x14ac:dyDescent="0.15">
      <c r="A4017" s="6" t="s">
        <v>743</v>
      </c>
      <c r="C4017" s="40" t="s">
        <v>804</v>
      </c>
      <c r="D4017" s="40"/>
      <c r="E4017" s="40"/>
      <c r="F4017" s="40"/>
      <c r="G4017" s="51">
        <v>3553389</v>
      </c>
      <c r="H4017" s="51"/>
      <c r="I4017" s="52" t="s">
        <v>814</v>
      </c>
      <c r="J4017" s="52"/>
      <c r="K4017" s="52"/>
      <c r="L4017" s="52"/>
      <c r="M4017" s="53" t="s">
        <v>776</v>
      </c>
      <c r="N4017" s="53"/>
      <c r="O4017" s="53"/>
      <c r="P4017" s="53" t="s">
        <v>784</v>
      </c>
      <c r="Q4017" s="53"/>
      <c r="R4017" s="53"/>
      <c r="S4017" s="54">
        <v>10.119999999999999</v>
      </c>
      <c r="T4017" s="54"/>
      <c r="V4017" s="5">
        <v>0</v>
      </c>
      <c r="W4017" s="4" t="s">
        <v>744</v>
      </c>
      <c r="X4017" s="55" t="s">
        <v>745</v>
      </c>
      <c r="Y4017" s="55"/>
      <c r="Z4017" s="55"/>
      <c r="AA4017" s="55"/>
      <c r="AB4017" s="56">
        <v>0</v>
      </c>
      <c r="AC4017" s="56"/>
    </row>
    <row r="4018" spans="1:31" ht="11.1" customHeight="1" x14ac:dyDescent="0.15">
      <c r="A4018" s="6" t="s">
        <v>743</v>
      </c>
      <c r="C4018" s="40" t="s">
        <v>804</v>
      </c>
      <c r="D4018" s="40"/>
      <c r="E4018" s="40"/>
      <c r="F4018" s="40"/>
      <c r="G4018" s="51">
        <v>3553444</v>
      </c>
      <c r="H4018" s="51"/>
      <c r="I4018" s="52" t="s">
        <v>814</v>
      </c>
      <c r="J4018" s="52"/>
      <c r="K4018" s="52"/>
      <c r="L4018" s="52"/>
      <c r="M4018" s="53" t="s">
        <v>776</v>
      </c>
      <c r="N4018" s="53"/>
      <c r="O4018" s="53"/>
      <c r="P4018" s="53" t="s">
        <v>805</v>
      </c>
      <c r="Q4018" s="53"/>
      <c r="R4018" s="53"/>
      <c r="S4018" s="54">
        <v>6.51</v>
      </c>
      <c r="T4018" s="54"/>
      <c r="V4018" s="5">
        <v>0</v>
      </c>
      <c r="W4018" s="4" t="s">
        <v>744</v>
      </c>
      <c r="X4018" s="55" t="s">
        <v>745</v>
      </c>
      <c r="Y4018" s="55"/>
      <c r="Z4018" s="55"/>
      <c r="AA4018" s="55"/>
      <c r="AB4018" s="56">
        <v>0</v>
      </c>
      <c r="AC4018" s="56"/>
    </row>
    <row r="4019" spans="1:31" ht="11.1" customHeight="1" x14ac:dyDescent="0.15">
      <c r="A4019" s="6" t="s">
        <v>743</v>
      </c>
      <c r="C4019" s="40" t="s">
        <v>804</v>
      </c>
      <c r="D4019" s="40"/>
      <c r="E4019" s="40"/>
      <c r="F4019" s="40"/>
      <c r="G4019" s="51">
        <v>3553453</v>
      </c>
      <c r="H4019" s="51"/>
      <c r="I4019" s="52" t="s">
        <v>814</v>
      </c>
      <c r="J4019" s="52"/>
      <c r="K4019" s="52"/>
      <c r="L4019" s="52"/>
      <c r="M4019" s="53" t="s">
        <v>776</v>
      </c>
      <c r="N4019" s="53"/>
      <c r="O4019" s="53"/>
      <c r="P4019" s="53" t="s">
        <v>778</v>
      </c>
      <c r="Q4019" s="53"/>
      <c r="R4019" s="53"/>
      <c r="S4019" s="54">
        <v>2.66</v>
      </c>
      <c r="T4019" s="54"/>
      <c r="V4019" s="5">
        <v>0</v>
      </c>
      <c r="W4019" s="4" t="s">
        <v>744</v>
      </c>
      <c r="X4019" s="55" t="s">
        <v>745</v>
      </c>
      <c r="Y4019" s="55"/>
      <c r="Z4019" s="55"/>
      <c r="AA4019" s="55"/>
      <c r="AB4019" s="56">
        <v>0</v>
      </c>
      <c r="AC4019" s="56"/>
    </row>
    <row r="4020" spans="1:31" ht="11.1" customHeight="1" x14ac:dyDescent="0.15">
      <c r="A4020" s="6" t="s">
        <v>743</v>
      </c>
      <c r="C4020" s="40" t="s">
        <v>804</v>
      </c>
      <c r="D4020" s="40"/>
      <c r="E4020" s="40"/>
      <c r="F4020" s="40"/>
      <c r="G4020" s="51">
        <v>3553465</v>
      </c>
      <c r="H4020" s="51"/>
      <c r="I4020" s="52" t="s">
        <v>814</v>
      </c>
      <c r="J4020" s="52"/>
      <c r="K4020" s="52"/>
      <c r="L4020" s="52"/>
      <c r="M4020" s="53" t="s">
        <v>776</v>
      </c>
      <c r="N4020" s="53"/>
      <c r="O4020" s="53"/>
      <c r="P4020" s="53" t="s">
        <v>777</v>
      </c>
      <c r="Q4020" s="53"/>
      <c r="R4020" s="53"/>
      <c r="S4020" s="54">
        <v>5.48</v>
      </c>
      <c r="T4020" s="54"/>
      <c r="V4020" s="5">
        <v>0</v>
      </c>
      <c r="W4020" s="4" t="s">
        <v>744</v>
      </c>
      <c r="X4020" s="55" t="s">
        <v>745</v>
      </c>
      <c r="Y4020" s="55"/>
      <c r="Z4020" s="55"/>
      <c r="AA4020" s="55"/>
      <c r="AB4020" s="56">
        <v>0</v>
      </c>
      <c r="AC4020" s="56"/>
    </row>
    <row r="4021" spans="1:31" ht="11.1" customHeight="1" x14ac:dyDescent="0.15">
      <c r="A4021" s="6" t="s">
        <v>743</v>
      </c>
      <c r="C4021" s="40" t="s">
        <v>804</v>
      </c>
      <c r="D4021" s="40"/>
      <c r="E4021" s="40"/>
      <c r="F4021" s="40"/>
      <c r="G4021" s="51">
        <v>3556100</v>
      </c>
      <c r="H4021" s="51"/>
      <c r="I4021" s="52" t="s">
        <v>815</v>
      </c>
      <c r="J4021" s="52"/>
      <c r="K4021" s="52"/>
      <c r="L4021" s="52"/>
      <c r="M4021" s="53" t="s">
        <v>776</v>
      </c>
      <c r="N4021" s="53"/>
      <c r="O4021" s="53"/>
      <c r="P4021" s="53" t="s">
        <v>805</v>
      </c>
      <c r="Q4021" s="53"/>
      <c r="R4021" s="53"/>
      <c r="S4021" s="54">
        <v>4.82</v>
      </c>
      <c r="T4021" s="54"/>
      <c r="V4021" s="5">
        <v>0</v>
      </c>
      <c r="W4021" s="4" t="s">
        <v>744</v>
      </c>
      <c r="X4021" s="55" t="s">
        <v>745</v>
      </c>
      <c r="Y4021" s="55"/>
      <c r="Z4021" s="55"/>
      <c r="AA4021" s="55"/>
      <c r="AB4021" s="56">
        <v>0</v>
      </c>
      <c r="AC4021" s="56"/>
    </row>
    <row r="4022" spans="1:31" ht="11.1" customHeight="1" x14ac:dyDescent="0.15">
      <c r="A4022" s="6" t="s">
        <v>743</v>
      </c>
      <c r="C4022" s="40" t="s">
        <v>804</v>
      </c>
      <c r="D4022" s="40"/>
      <c r="E4022" s="40"/>
      <c r="F4022" s="40"/>
      <c r="G4022" s="51">
        <v>3556373</v>
      </c>
      <c r="H4022" s="51"/>
      <c r="I4022" s="52" t="s">
        <v>815</v>
      </c>
      <c r="J4022" s="52"/>
      <c r="K4022" s="52"/>
      <c r="L4022" s="52"/>
      <c r="M4022" s="53" t="s">
        <v>776</v>
      </c>
      <c r="N4022" s="53"/>
      <c r="O4022" s="53"/>
      <c r="P4022" s="53" t="s">
        <v>784</v>
      </c>
      <c r="Q4022" s="53"/>
      <c r="R4022" s="53"/>
      <c r="S4022" s="54">
        <v>9.4499999999999993</v>
      </c>
      <c r="T4022" s="54"/>
      <c r="V4022" s="5">
        <v>0</v>
      </c>
      <c r="W4022" s="4" t="s">
        <v>744</v>
      </c>
      <c r="X4022" s="55" t="s">
        <v>745</v>
      </c>
      <c r="Y4022" s="55"/>
      <c r="Z4022" s="55"/>
      <c r="AA4022" s="55"/>
      <c r="AB4022" s="56">
        <v>0</v>
      </c>
      <c r="AC4022" s="56"/>
    </row>
    <row r="4023" spans="1:31" ht="2.1" customHeight="1" x14ac:dyDescent="0.15"/>
    <row r="4024" spans="1:31" ht="13.9" customHeight="1" x14ac:dyDescent="0.15">
      <c r="Q4024" s="37" t="s">
        <v>816</v>
      </c>
      <c r="R4024" s="37"/>
      <c r="S4024" s="37"/>
      <c r="AA4024" s="57" t="s">
        <v>817</v>
      </c>
      <c r="AB4024" s="57"/>
      <c r="AC4024" s="57"/>
      <c r="AD4024" s="57"/>
      <c r="AE4024" s="57"/>
    </row>
    <row r="4025" spans="1:31" ht="13.9" customHeight="1" x14ac:dyDescent="0.15">
      <c r="A4025" s="2" t="s">
        <v>755</v>
      </c>
      <c r="C4025" s="40" t="s">
        <v>756</v>
      </c>
      <c r="D4025" s="40"/>
      <c r="E4025" s="40"/>
      <c r="G4025" s="41" t="s">
        <v>757</v>
      </c>
      <c r="H4025" s="41"/>
      <c r="I4025" s="40" t="s">
        <v>758</v>
      </c>
      <c r="J4025" s="40"/>
      <c r="K4025" s="40"/>
      <c r="L4025" s="40"/>
      <c r="M4025" s="40" t="s">
        <v>759</v>
      </c>
      <c r="N4025" s="40"/>
      <c r="O4025" s="40"/>
      <c r="P4025" s="40" t="s">
        <v>760</v>
      </c>
      <c r="Q4025" s="40"/>
      <c r="R4025" s="40"/>
      <c r="S4025" s="42" t="s">
        <v>761</v>
      </c>
      <c r="T4025" s="42"/>
      <c r="V4025" s="3" t="s">
        <v>762</v>
      </c>
      <c r="Z4025" s="42" t="s">
        <v>763</v>
      </c>
      <c r="AA4025" s="42"/>
      <c r="AB4025" s="42" t="s">
        <v>764</v>
      </c>
      <c r="AC4025" s="42"/>
    </row>
    <row r="4026" spans="1:31" ht="0.75" customHeight="1" x14ac:dyDescent="0.15">
      <c r="A4026" s="43" t="s">
        <v>743</v>
      </c>
      <c r="B4026" s="1" t="s">
        <v>744</v>
      </c>
      <c r="C4026" s="44" t="s">
        <v>804</v>
      </c>
      <c r="D4026" s="44"/>
      <c r="E4026" s="44"/>
      <c r="F4026" s="44"/>
      <c r="G4026" s="45">
        <v>3556444</v>
      </c>
      <c r="H4026" s="45"/>
      <c r="I4026" s="46" t="s">
        <v>815</v>
      </c>
      <c r="J4026" s="46"/>
      <c r="K4026" s="46"/>
      <c r="L4026" s="46"/>
      <c r="M4026" s="47" t="s">
        <v>776</v>
      </c>
      <c r="N4026" s="47"/>
      <c r="O4026" s="47"/>
      <c r="P4026" s="47" t="s">
        <v>805</v>
      </c>
      <c r="Q4026" s="47"/>
      <c r="R4026" s="47"/>
      <c r="S4026" s="48">
        <v>7.32</v>
      </c>
      <c r="T4026" s="48"/>
      <c r="U4026" s="1" t="s">
        <v>744</v>
      </c>
      <c r="V4026" s="48">
        <v>0</v>
      </c>
      <c r="W4026" s="47" t="s">
        <v>744</v>
      </c>
      <c r="X4026" s="49" t="s">
        <v>745</v>
      </c>
      <c r="Y4026" s="49"/>
      <c r="Z4026" s="49"/>
      <c r="AA4026" s="49"/>
      <c r="AB4026" s="50">
        <v>0</v>
      </c>
      <c r="AC4026" s="50"/>
      <c r="AD4026" s="1" t="s">
        <v>744</v>
      </c>
    </row>
    <row r="4027" spans="1:31" ht="10.35" customHeight="1" x14ac:dyDescent="0.15">
      <c r="A4027" s="43"/>
      <c r="C4027" s="44"/>
      <c r="D4027" s="44"/>
      <c r="E4027" s="44"/>
      <c r="F4027" s="44"/>
      <c r="G4027" s="45"/>
      <c r="H4027" s="45"/>
      <c r="I4027" s="46"/>
      <c r="J4027" s="46"/>
      <c r="K4027" s="46"/>
      <c r="L4027" s="46"/>
      <c r="M4027" s="47"/>
      <c r="N4027" s="47"/>
      <c r="O4027" s="47"/>
      <c r="P4027" s="47"/>
      <c r="Q4027" s="47"/>
      <c r="R4027" s="47"/>
      <c r="S4027" s="48"/>
      <c r="T4027" s="48"/>
      <c r="V4027" s="48"/>
      <c r="W4027" s="47"/>
      <c r="X4027" s="49"/>
      <c r="Y4027" s="49"/>
      <c r="Z4027" s="49"/>
      <c r="AA4027" s="49"/>
      <c r="AB4027" s="50"/>
      <c r="AC4027" s="50"/>
    </row>
    <row r="4028" spans="1:31" ht="11.1" customHeight="1" x14ac:dyDescent="0.15">
      <c r="A4028" s="6" t="s">
        <v>743</v>
      </c>
      <c r="C4028" s="40" t="s">
        <v>804</v>
      </c>
      <c r="D4028" s="40"/>
      <c r="E4028" s="40"/>
      <c r="F4028" s="40"/>
      <c r="G4028" s="51">
        <v>3556455</v>
      </c>
      <c r="H4028" s="51"/>
      <c r="I4028" s="52" t="s">
        <v>815</v>
      </c>
      <c r="J4028" s="52"/>
      <c r="K4028" s="52"/>
      <c r="L4028" s="52"/>
      <c r="M4028" s="53" t="s">
        <v>776</v>
      </c>
      <c r="N4028" s="53"/>
      <c r="O4028" s="53"/>
      <c r="P4028" s="53" t="s">
        <v>777</v>
      </c>
      <c r="Q4028" s="53"/>
      <c r="R4028" s="53"/>
      <c r="S4028" s="54">
        <v>5.17</v>
      </c>
      <c r="T4028" s="54"/>
      <c r="V4028" s="5">
        <v>0</v>
      </c>
      <c r="W4028" s="4" t="s">
        <v>744</v>
      </c>
      <c r="X4028" s="55" t="s">
        <v>745</v>
      </c>
      <c r="Y4028" s="55"/>
      <c r="Z4028" s="55"/>
      <c r="AA4028" s="55"/>
      <c r="AB4028" s="56">
        <v>0</v>
      </c>
      <c r="AC4028" s="56"/>
    </row>
    <row r="4029" spans="1:31" ht="11.1" customHeight="1" x14ac:dyDescent="0.15">
      <c r="A4029" s="6" t="s">
        <v>743</v>
      </c>
      <c r="C4029" s="40" t="s">
        <v>804</v>
      </c>
      <c r="D4029" s="40"/>
      <c r="E4029" s="40"/>
      <c r="F4029" s="40"/>
      <c r="G4029" s="51">
        <v>3556469</v>
      </c>
      <c r="H4029" s="51"/>
      <c r="I4029" s="52" t="s">
        <v>815</v>
      </c>
      <c r="J4029" s="52"/>
      <c r="K4029" s="52"/>
      <c r="L4029" s="52"/>
      <c r="M4029" s="53" t="s">
        <v>776</v>
      </c>
      <c r="N4029" s="53"/>
      <c r="O4029" s="53"/>
      <c r="P4029" s="53" t="s">
        <v>784</v>
      </c>
      <c r="Q4029" s="53"/>
      <c r="R4029" s="53"/>
      <c r="S4029" s="54">
        <v>2.4500000000000002</v>
      </c>
      <c r="T4029" s="54"/>
      <c r="V4029" s="5">
        <v>0</v>
      </c>
      <c r="W4029" s="4" t="s">
        <v>744</v>
      </c>
      <c r="X4029" s="55" t="s">
        <v>745</v>
      </c>
      <c r="Y4029" s="55"/>
      <c r="Z4029" s="55"/>
      <c r="AA4029" s="55"/>
      <c r="AB4029" s="56">
        <v>0</v>
      </c>
      <c r="AC4029" s="56"/>
    </row>
    <row r="4030" spans="1:31" ht="11.1" customHeight="1" x14ac:dyDescent="0.15">
      <c r="A4030" s="6" t="s">
        <v>743</v>
      </c>
      <c r="C4030" s="40" t="s">
        <v>804</v>
      </c>
      <c r="D4030" s="40"/>
      <c r="E4030" s="40"/>
      <c r="F4030" s="40"/>
      <c r="G4030" s="51">
        <v>3556474</v>
      </c>
      <c r="H4030" s="51"/>
      <c r="I4030" s="52" t="s">
        <v>815</v>
      </c>
      <c r="J4030" s="52"/>
      <c r="K4030" s="52"/>
      <c r="L4030" s="52"/>
      <c r="M4030" s="53" t="s">
        <v>776</v>
      </c>
      <c r="N4030" s="53"/>
      <c r="O4030" s="53"/>
      <c r="P4030" s="53" t="s">
        <v>778</v>
      </c>
      <c r="Q4030" s="53"/>
      <c r="R4030" s="53"/>
      <c r="S4030" s="54">
        <v>2.74</v>
      </c>
      <c r="T4030" s="54"/>
      <c r="V4030" s="5">
        <v>0</v>
      </c>
      <c r="W4030" s="4" t="s">
        <v>744</v>
      </c>
      <c r="X4030" s="55" t="s">
        <v>745</v>
      </c>
      <c r="Y4030" s="55"/>
      <c r="Z4030" s="55"/>
      <c r="AA4030" s="55"/>
      <c r="AB4030" s="56">
        <v>0</v>
      </c>
      <c r="AC4030" s="56"/>
    </row>
    <row r="4031" spans="1:31" ht="11.1" customHeight="1" x14ac:dyDescent="0.15">
      <c r="A4031" s="6" t="s">
        <v>743</v>
      </c>
      <c r="C4031" s="40" t="s">
        <v>804</v>
      </c>
      <c r="D4031" s="40"/>
      <c r="E4031" s="40"/>
      <c r="F4031" s="40"/>
      <c r="G4031" s="51">
        <v>3559615</v>
      </c>
      <c r="H4031" s="51"/>
      <c r="I4031" s="52" t="s">
        <v>818</v>
      </c>
      <c r="J4031" s="52"/>
      <c r="K4031" s="52"/>
      <c r="L4031" s="52"/>
      <c r="M4031" s="53" t="s">
        <v>776</v>
      </c>
      <c r="N4031" s="53"/>
      <c r="O4031" s="53"/>
      <c r="P4031" s="53" t="s">
        <v>805</v>
      </c>
      <c r="Q4031" s="53"/>
      <c r="R4031" s="53"/>
      <c r="S4031" s="54">
        <v>4.04</v>
      </c>
      <c r="T4031" s="54"/>
      <c r="V4031" s="5">
        <v>0</v>
      </c>
      <c r="W4031" s="4" t="s">
        <v>744</v>
      </c>
      <c r="X4031" s="55" t="s">
        <v>745</v>
      </c>
      <c r="Y4031" s="55"/>
      <c r="Z4031" s="55"/>
      <c r="AA4031" s="55"/>
      <c r="AB4031" s="56">
        <v>0</v>
      </c>
      <c r="AC4031" s="56"/>
    </row>
    <row r="4032" spans="1:31" ht="11.1" customHeight="1" x14ac:dyDescent="0.15">
      <c r="A4032" s="6" t="s">
        <v>743</v>
      </c>
      <c r="C4032" s="40" t="s">
        <v>804</v>
      </c>
      <c r="D4032" s="40"/>
      <c r="E4032" s="40"/>
      <c r="F4032" s="40"/>
      <c r="G4032" s="51">
        <v>3559769</v>
      </c>
      <c r="H4032" s="51"/>
      <c r="I4032" s="52" t="s">
        <v>818</v>
      </c>
      <c r="J4032" s="52"/>
      <c r="K4032" s="52"/>
      <c r="L4032" s="52"/>
      <c r="M4032" s="53" t="s">
        <v>776</v>
      </c>
      <c r="N4032" s="53"/>
      <c r="O4032" s="53"/>
      <c r="P4032" s="53" t="s">
        <v>784</v>
      </c>
      <c r="Q4032" s="53"/>
      <c r="R4032" s="53"/>
      <c r="S4032" s="54">
        <v>6.77</v>
      </c>
      <c r="T4032" s="54"/>
      <c r="V4032" s="5">
        <v>0</v>
      </c>
      <c r="W4032" s="4" t="s">
        <v>744</v>
      </c>
      <c r="X4032" s="55" t="s">
        <v>745</v>
      </c>
      <c r="Y4032" s="55"/>
      <c r="Z4032" s="55"/>
      <c r="AA4032" s="55"/>
      <c r="AB4032" s="56">
        <v>0</v>
      </c>
      <c r="AC4032" s="56"/>
    </row>
    <row r="4033" spans="1:29" ht="11.1" customHeight="1" x14ac:dyDescent="0.15">
      <c r="A4033" s="6" t="s">
        <v>743</v>
      </c>
      <c r="C4033" s="40" t="s">
        <v>804</v>
      </c>
      <c r="D4033" s="40"/>
      <c r="E4033" s="40"/>
      <c r="F4033" s="40"/>
      <c r="G4033" s="51">
        <v>3560022</v>
      </c>
      <c r="H4033" s="51"/>
      <c r="I4033" s="52" t="s">
        <v>818</v>
      </c>
      <c r="J4033" s="52"/>
      <c r="K4033" s="52"/>
      <c r="L4033" s="52"/>
      <c r="M4033" s="53" t="s">
        <v>776</v>
      </c>
      <c r="N4033" s="53"/>
      <c r="O4033" s="53"/>
      <c r="P4033" s="53" t="s">
        <v>805</v>
      </c>
      <c r="Q4033" s="53"/>
      <c r="R4033" s="53"/>
      <c r="S4033" s="54">
        <v>7.46</v>
      </c>
      <c r="T4033" s="54"/>
      <c r="V4033" s="5">
        <v>0</v>
      </c>
      <c r="W4033" s="4" t="s">
        <v>744</v>
      </c>
      <c r="X4033" s="55" t="s">
        <v>745</v>
      </c>
      <c r="Y4033" s="55"/>
      <c r="Z4033" s="55"/>
      <c r="AA4033" s="55"/>
      <c r="AB4033" s="56">
        <v>0</v>
      </c>
      <c r="AC4033" s="56"/>
    </row>
    <row r="4034" spans="1:29" ht="11.1" customHeight="1" x14ac:dyDescent="0.15">
      <c r="A4034" s="6" t="s">
        <v>743</v>
      </c>
      <c r="C4034" s="40" t="s">
        <v>804</v>
      </c>
      <c r="D4034" s="40"/>
      <c r="E4034" s="40"/>
      <c r="F4034" s="40"/>
      <c r="G4034" s="51">
        <v>3560034</v>
      </c>
      <c r="H4034" s="51"/>
      <c r="I4034" s="52" t="s">
        <v>818</v>
      </c>
      <c r="J4034" s="52"/>
      <c r="K4034" s="52"/>
      <c r="L4034" s="52"/>
      <c r="M4034" s="53" t="s">
        <v>776</v>
      </c>
      <c r="N4034" s="53"/>
      <c r="O4034" s="53"/>
      <c r="P4034" s="53" t="s">
        <v>777</v>
      </c>
      <c r="Q4034" s="53"/>
      <c r="R4034" s="53"/>
      <c r="S4034" s="54">
        <v>5.15</v>
      </c>
      <c r="T4034" s="54"/>
      <c r="V4034" s="5">
        <v>0</v>
      </c>
      <c r="W4034" s="4" t="s">
        <v>744</v>
      </c>
      <c r="X4034" s="55" t="s">
        <v>745</v>
      </c>
      <c r="Y4034" s="55"/>
      <c r="Z4034" s="55"/>
      <c r="AA4034" s="55"/>
      <c r="AB4034" s="56">
        <v>0</v>
      </c>
      <c r="AC4034" s="56"/>
    </row>
    <row r="4035" spans="1:29" ht="11.1" customHeight="1" x14ac:dyDescent="0.15">
      <c r="A4035" s="6" t="s">
        <v>743</v>
      </c>
      <c r="C4035" s="40" t="s">
        <v>804</v>
      </c>
      <c r="D4035" s="40"/>
      <c r="E4035" s="40"/>
      <c r="F4035" s="40"/>
      <c r="G4035" s="51">
        <v>3560049</v>
      </c>
      <c r="H4035" s="51"/>
      <c r="I4035" s="52" t="s">
        <v>818</v>
      </c>
      <c r="J4035" s="52"/>
      <c r="K4035" s="52"/>
      <c r="L4035" s="52"/>
      <c r="M4035" s="53" t="s">
        <v>776</v>
      </c>
      <c r="N4035" s="53"/>
      <c r="O4035" s="53"/>
      <c r="P4035" s="53" t="s">
        <v>784</v>
      </c>
      <c r="Q4035" s="53"/>
      <c r="R4035" s="53"/>
      <c r="S4035" s="54">
        <v>5.33</v>
      </c>
      <c r="T4035" s="54"/>
      <c r="V4035" s="5">
        <v>0</v>
      </c>
      <c r="W4035" s="4" t="s">
        <v>744</v>
      </c>
      <c r="X4035" s="55" t="s">
        <v>745</v>
      </c>
      <c r="Y4035" s="55"/>
      <c r="Z4035" s="55"/>
      <c r="AA4035" s="55"/>
      <c r="AB4035" s="56">
        <v>0</v>
      </c>
      <c r="AC4035" s="56"/>
    </row>
    <row r="4036" spans="1:29" ht="11.1" customHeight="1" x14ac:dyDescent="0.15">
      <c r="A4036" s="6" t="s">
        <v>743</v>
      </c>
      <c r="C4036" s="40" t="s">
        <v>804</v>
      </c>
      <c r="D4036" s="40"/>
      <c r="E4036" s="40"/>
      <c r="F4036" s="40"/>
      <c r="G4036" s="51">
        <v>3560057</v>
      </c>
      <c r="H4036" s="51"/>
      <c r="I4036" s="52" t="s">
        <v>818</v>
      </c>
      <c r="J4036" s="52"/>
      <c r="K4036" s="52"/>
      <c r="L4036" s="52"/>
      <c r="M4036" s="53" t="s">
        <v>776</v>
      </c>
      <c r="N4036" s="53"/>
      <c r="O4036" s="53"/>
      <c r="P4036" s="53" t="s">
        <v>778</v>
      </c>
      <c r="Q4036" s="53"/>
      <c r="R4036" s="53"/>
      <c r="S4036" s="54">
        <v>4.74</v>
      </c>
      <c r="T4036" s="54"/>
      <c r="V4036" s="5">
        <v>0</v>
      </c>
      <c r="W4036" s="4" t="s">
        <v>744</v>
      </c>
      <c r="X4036" s="55" t="s">
        <v>745</v>
      </c>
      <c r="Y4036" s="55"/>
      <c r="Z4036" s="55"/>
      <c r="AA4036" s="55"/>
      <c r="AB4036" s="56">
        <v>0</v>
      </c>
      <c r="AC4036" s="56"/>
    </row>
    <row r="4037" spans="1:29" ht="11.1" customHeight="1" x14ac:dyDescent="0.15">
      <c r="A4037" s="6" t="s">
        <v>743</v>
      </c>
      <c r="C4037" s="40" t="s">
        <v>804</v>
      </c>
      <c r="D4037" s="40"/>
      <c r="E4037" s="40"/>
      <c r="F4037" s="40"/>
      <c r="G4037" s="51">
        <v>3563612</v>
      </c>
      <c r="H4037" s="51"/>
      <c r="I4037" s="52" t="s">
        <v>819</v>
      </c>
      <c r="J4037" s="52"/>
      <c r="K4037" s="52"/>
      <c r="L4037" s="52"/>
      <c r="M4037" s="53" t="s">
        <v>776</v>
      </c>
      <c r="N4037" s="53"/>
      <c r="O4037" s="53"/>
      <c r="P4037" s="53" t="s">
        <v>805</v>
      </c>
      <c r="Q4037" s="53"/>
      <c r="R4037" s="53"/>
      <c r="S4037" s="54">
        <v>5.08</v>
      </c>
      <c r="T4037" s="54"/>
      <c r="V4037" s="5">
        <v>0</v>
      </c>
      <c r="W4037" s="4" t="s">
        <v>744</v>
      </c>
      <c r="X4037" s="55" t="s">
        <v>745</v>
      </c>
      <c r="Y4037" s="55"/>
      <c r="Z4037" s="55"/>
      <c r="AA4037" s="55"/>
      <c r="AB4037" s="56">
        <v>0</v>
      </c>
      <c r="AC4037" s="56"/>
    </row>
    <row r="4038" spans="1:29" ht="11.1" customHeight="1" x14ac:dyDescent="0.15">
      <c r="A4038" s="6" t="s">
        <v>743</v>
      </c>
      <c r="C4038" s="40" t="s">
        <v>804</v>
      </c>
      <c r="D4038" s="40"/>
      <c r="E4038" s="40"/>
      <c r="F4038" s="40"/>
      <c r="G4038" s="51">
        <v>3563647</v>
      </c>
      <c r="H4038" s="51"/>
      <c r="I4038" s="52" t="s">
        <v>819</v>
      </c>
      <c r="J4038" s="52"/>
      <c r="K4038" s="52"/>
      <c r="L4038" s="52"/>
      <c r="M4038" s="53" t="s">
        <v>776</v>
      </c>
      <c r="N4038" s="53"/>
      <c r="O4038" s="53"/>
      <c r="P4038" s="53" t="s">
        <v>784</v>
      </c>
      <c r="Q4038" s="53"/>
      <c r="R4038" s="53"/>
      <c r="S4038" s="54">
        <v>6.62</v>
      </c>
      <c r="T4038" s="54"/>
      <c r="V4038" s="5">
        <v>0</v>
      </c>
      <c r="W4038" s="4" t="s">
        <v>744</v>
      </c>
      <c r="X4038" s="55" t="s">
        <v>745</v>
      </c>
      <c r="Y4038" s="55"/>
      <c r="Z4038" s="55"/>
      <c r="AA4038" s="55"/>
      <c r="AB4038" s="56">
        <v>0</v>
      </c>
      <c r="AC4038" s="56"/>
    </row>
    <row r="4039" spans="1:29" ht="11.1" customHeight="1" x14ac:dyDescent="0.15">
      <c r="A4039" s="6" t="s">
        <v>743</v>
      </c>
      <c r="C4039" s="40" t="s">
        <v>804</v>
      </c>
      <c r="D4039" s="40"/>
      <c r="E4039" s="40"/>
      <c r="F4039" s="40"/>
      <c r="G4039" s="51">
        <v>3563869</v>
      </c>
      <c r="H4039" s="51"/>
      <c r="I4039" s="52" t="s">
        <v>819</v>
      </c>
      <c r="J4039" s="52"/>
      <c r="K4039" s="52"/>
      <c r="L4039" s="52"/>
      <c r="M4039" s="53" t="s">
        <v>776</v>
      </c>
      <c r="N4039" s="53"/>
      <c r="O4039" s="53"/>
      <c r="P4039" s="53" t="s">
        <v>784</v>
      </c>
      <c r="Q4039" s="53"/>
      <c r="R4039" s="53"/>
      <c r="S4039" s="54">
        <v>3.94</v>
      </c>
      <c r="T4039" s="54"/>
      <c r="V4039" s="5">
        <v>0</v>
      </c>
      <c r="W4039" s="4" t="s">
        <v>744</v>
      </c>
      <c r="X4039" s="55" t="s">
        <v>745</v>
      </c>
      <c r="Y4039" s="55"/>
      <c r="Z4039" s="55"/>
      <c r="AA4039" s="55"/>
      <c r="AB4039" s="56">
        <v>0</v>
      </c>
      <c r="AC4039" s="56"/>
    </row>
    <row r="4040" spans="1:29" ht="11.1" customHeight="1" x14ac:dyDescent="0.15">
      <c r="A4040" s="6" t="s">
        <v>743</v>
      </c>
      <c r="C4040" s="40" t="s">
        <v>804</v>
      </c>
      <c r="D4040" s="40"/>
      <c r="E4040" s="40"/>
      <c r="F4040" s="40"/>
      <c r="G4040" s="51">
        <v>3563930</v>
      </c>
      <c r="H4040" s="51"/>
      <c r="I4040" s="52" t="s">
        <v>819</v>
      </c>
      <c r="J4040" s="52"/>
      <c r="K4040" s="52"/>
      <c r="L4040" s="52"/>
      <c r="M4040" s="53" t="s">
        <v>776</v>
      </c>
      <c r="N4040" s="53"/>
      <c r="O4040" s="53"/>
      <c r="P4040" s="53" t="s">
        <v>783</v>
      </c>
      <c r="Q4040" s="53"/>
      <c r="R4040" s="53"/>
      <c r="S4040" s="54">
        <v>3.17</v>
      </c>
      <c r="T4040" s="54"/>
      <c r="V4040" s="5">
        <v>0</v>
      </c>
      <c r="W4040" s="4" t="s">
        <v>744</v>
      </c>
      <c r="X4040" s="55" t="s">
        <v>745</v>
      </c>
      <c r="Y4040" s="55"/>
      <c r="Z4040" s="55"/>
      <c r="AA4040" s="55"/>
      <c r="AB4040" s="56">
        <v>0</v>
      </c>
      <c r="AC4040" s="56"/>
    </row>
    <row r="4041" spans="1:29" ht="11.1" customHeight="1" x14ac:dyDescent="0.15">
      <c r="A4041" s="6" t="s">
        <v>743</v>
      </c>
      <c r="C4041" s="40" t="s">
        <v>804</v>
      </c>
      <c r="D4041" s="40"/>
      <c r="E4041" s="40"/>
      <c r="F4041" s="40"/>
      <c r="G4041" s="51">
        <v>3563951</v>
      </c>
      <c r="H4041" s="51"/>
      <c r="I4041" s="52" t="s">
        <v>819</v>
      </c>
      <c r="J4041" s="52"/>
      <c r="K4041" s="52"/>
      <c r="L4041" s="52"/>
      <c r="M4041" s="53" t="s">
        <v>776</v>
      </c>
      <c r="N4041" s="53"/>
      <c r="O4041" s="53"/>
      <c r="P4041" s="53" t="s">
        <v>778</v>
      </c>
      <c r="Q4041" s="53"/>
      <c r="R4041" s="53"/>
      <c r="S4041" s="54">
        <v>3.64</v>
      </c>
      <c r="T4041" s="54"/>
      <c r="V4041" s="5">
        <v>0</v>
      </c>
      <c r="W4041" s="4" t="s">
        <v>744</v>
      </c>
      <c r="X4041" s="55" t="s">
        <v>745</v>
      </c>
      <c r="Y4041" s="55"/>
      <c r="Z4041" s="55"/>
      <c r="AA4041" s="55"/>
      <c r="AB4041" s="56">
        <v>0</v>
      </c>
      <c r="AC4041" s="56"/>
    </row>
    <row r="4042" spans="1:29" ht="11.1" customHeight="1" x14ac:dyDescent="0.15">
      <c r="A4042" s="6" t="s">
        <v>743</v>
      </c>
      <c r="C4042" s="40" t="s">
        <v>804</v>
      </c>
      <c r="D4042" s="40"/>
      <c r="E4042" s="40"/>
      <c r="F4042" s="40"/>
      <c r="G4042" s="51">
        <v>3563955</v>
      </c>
      <c r="H4042" s="51"/>
      <c r="I4042" s="52" t="s">
        <v>819</v>
      </c>
      <c r="J4042" s="52"/>
      <c r="K4042" s="52"/>
      <c r="L4042" s="52"/>
      <c r="M4042" s="53" t="s">
        <v>776</v>
      </c>
      <c r="N4042" s="53"/>
      <c r="O4042" s="53"/>
      <c r="P4042" s="53" t="s">
        <v>805</v>
      </c>
      <c r="Q4042" s="53"/>
      <c r="R4042" s="53"/>
      <c r="S4042" s="54">
        <v>5.55</v>
      </c>
      <c r="T4042" s="54"/>
      <c r="V4042" s="5">
        <v>0</v>
      </c>
      <c r="W4042" s="4" t="s">
        <v>744</v>
      </c>
      <c r="X4042" s="55" t="s">
        <v>745</v>
      </c>
      <c r="Y4042" s="55"/>
      <c r="Z4042" s="55"/>
      <c r="AA4042" s="55"/>
      <c r="AB4042" s="56">
        <v>0</v>
      </c>
      <c r="AC4042" s="56"/>
    </row>
    <row r="4043" spans="1:29" ht="11.1" customHeight="1" x14ac:dyDescent="0.15">
      <c r="A4043" s="6" t="s">
        <v>743</v>
      </c>
      <c r="C4043" s="40" t="s">
        <v>804</v>
      </c>
      <c r="D4043" s="40"/>
      <c r="E4043" s="40"/>
      <c r="F4043" s="40"/>
      <c r="G4043" s="51">
        <v>3563957</v>
      </c>
      <c r="H4043" s="51"/>
      <c r="I4043" s="52" t="s">
        <v>819</v>
      </c>
      <c r="J4043" s="52"/>
      <c r="K4043" s="52"/>
      <c r="L4043" s="52"/>
      <c r="M4043" s="53" t="s">
        <v>776</v>
      </c>
      <c r="N4043" s="53"/>
      <c r="O4043" s="53"/>
      <c r="P4043" s="53" t="s">
        <v>777</v>
      </c>
      <c r="Q4043" s="53"/>
      <c r="R4043" s="53"/>
      <c r="S4043" s="54">
        <v>5.63</v>
      </c>
      <c r="T4043" s="54"/>
      <c r="V4043" s="5">
        <v>0</v>
      </c>
      <c r="W4043" s="4" t="s">
        <v>744</v>
      </c>
      <c r="X4043" s="55" t="s">
        <v>745</v>
      </c>
      <c r="Y4043" s="55"/>
      <c r="Z4043" s="55"/>
      <c r="AA4043" s="55"/>
      <c r="AB4043" s="56">
        <v>0</v>
      </c>
      <c r="AC4043" s="56"/>
    </row>
    <row r="4044" spans="1:29" ht="11.1" customHeight="1" x14ac:dyDescent="0.15">
      <c r="A4044" s="6" t="s">
        <v>743</v>
      </c>
      <c r="C4044" s="40" t="s">
        <v>804</v>
      </c>
      <c r="D4044" s="40"/>
      <c r="E4044" s="40"/>
      <c r="F4044" s="40"/>
      <c r="G4044" s="51">
        <v>3567140</v>
      </c>
      <c r="H4044" s="51"/>
      <c r="I4044" s="52" t="s">
        <v>820</v>
      </c>
      <c r="J4044" s="52"/>
      <c r="K4044" s="52"/>
      <c r="L4044" s="52"/>
      <c r="M4044" s="53" t="s">
        <v>776</v>
      </c>
      <c r="N4044" s="53"/>
      <c r="O4044" s="53"/>
      <c r="P4044" s="53" t="s">
        <v>805</v>
      </c>
      <c r="Q4044" s="53"/>
      <c r="R4044" s="53"/>
      <c r="S4044" s="54">
        <v>4.8899999999999997</v>
      </c>
      <c r="T4044" s="54"/>
      <c r="V4044" s="5">
        <v>0</v>
      </c>
      <c r="W4044" s="4" t="s">
        <v>744</v>
      </c>
      <c r="X4044" s="55" t="s">
        <v>745</v>
      </c>
      <c r="Y4044" s="55"/>
      <c r="Z4044" s="55"/>
      <c r="AA4044" s="55"/>
      <c r="AB4044" s="56">
        <v>0</v>
      </c>
      <c r="AC4044" s="56"/>
    </row>
    <row r="4045" spans="1:29" ht="11.1" customHeight="1" x14ac:dyDescent="0.15">
      <c r="A4045" s="6" t="s">
        <v>743</v>
      </c>
      <c r="C4045" s="40" t="s">
        <v>804</v>
      </c>
      <c r="D4045" s="40"/>
      <c r="E4045" s="40"/>
      <c r="F4045" s="40"/>
      <c r="G4045" s="51">
        <v>3567390</v>
      </c>
      <c r="H4045" s="51"/>
      <c r="I4045" s="52" t="s">
        <v>820</v>
      </c>
      <c r="J4045" s="52"/>
      <c r="K4045" s="52"/>
      <c r="L4045" s="52"/>
      <c r="M4045" s="53" t="s">
        <v>776</v>
      </c>
      <c r="N4045" s="53"/>
      <c r="O4045" s="53"/>
      <c r="P4045" s="53" t="s">
        <v>783</v>
      </c>
      <c r="Q4045" s="53"/>
      <c r="R4045" s="53"/>
      <c r="S4045" s="54">
        <v>9.1</v>
      </c>
      <c r="T4045" s="54"/>
      <c r="V4045" s="5">
        <v>0</v>
      </c>
      <c r="W4045" s="4" t="s">
        <v>744</v>
      </c>
      <c r="X4045" s="55" t="s">
        <v>745</v>
      </c>
      <c r="Y4045" s="55"/>
      <c r="Z4045" s="55"/>
      <c r="AA4045" s="55"/>
      <c r="AB4045" s="56">
        <v>0</v>
      </c>
      <c r="AC4045" s="56"/>
    </row>
    <row r="4046" spans="1:29" ht="11.1" customHeight="1" x14ac:dyDescent="0.15">
      <c r="A4046" s="6" t="s">
        <v>743</v>
      </c>
      <c r="C4046" s="40" t="s">
        <v>804</v>
      </c>
      <c r="D4046" s="40"/>
      <c r="E4046" s="40"/>
      <c r="F4046" s="40"/>
      <c r="G4046" s="51">
        <v>3567435</v>
      </c>
      <c r="H4046" s="51"/>
      <c r="I4046" s="52" t="s">
        <v>820</v>
      </c>
      <c r="J4046" s="52"/>
      <c r="K4046" s="52"/>
      <c r="L4046" s="52"/>
      <c r="M4046" s="53" t="s">
        <v>776</v>
      </c>
      <c r="N4046" s="53"/>
      <c r="O4046" s="53"/>
      <c r="P4046" s="53" t="s">
        <v>777</v>
      </c>
      <c r="Q4046" s="53"/>
      <c r="R4046" s="53"/>
      <c r="S4046" s="54">
        <v>5.75</v>
      </c>
      <c r="T4046" s="54"/>
      <c r="V4046" s="5">
        <v>0</v>
      </c>
      <c r="W4046" s="4" t="s">
        <v>744</v>
      </c>
      <c r="X4046" s="55" t="s">
        <v>745</v>
      </c>
      <c r="Y4046" s="55"/>
      <c r="Z4046" s="55"/>
      <c r="AA4046" s="55"/>
      <c r="AB4046" s="56">
        <v>0</v>
      </c>
      <c r="AC4046" s="56"/>
    </row>
    <row r="4047" spans="1:29" ht="11.1" customHeight="1" x14ac:dyDescent="0.15">
      <c r="A4047" s="6" t="s">
        <v>743</v>
      </c>
      <c r="C4047" s="40" t="s">
        <v>804</v>
      </c>
      <c r="D4047" s="40"/>
      <c r="E4047" s="40"/>
      <c r="F4047" s="40"/>
      <c r="G4047" s="51">
        <v>3567462</v>
      </c>
      <c r="H4047" s="51"/>
      <c r="I4047" s="52" t="s">
        <v>820</v>
      </c>
      <c r="J4047" s="52"/>
      <c r="K4047" s="52"/>
      <c r="L4047" s="52"/>
      <c r="M4047" s="53" t="s">
        <v>776</v>
      </c>
      <c r="N4047" s="53"/>
      <c r="O4047" s="53"/>
      <c r="P4047" s="53" t="s">
        <v>805</v>
      </c>
      <c r="Q4047" s="53"/>
      <c r="R4047" s="53"/>
      <c r="S4047" s="54">
        <v>5.54</v>
      </c>
      <c r="T4047" s="54"/>
      <c r="V4047" s="5">
        <v>0</v>
      </c>
      <c r="W4047" s="4" t="s">
        <v>744</v>
      </c>
      <c r="X4047" s="55" t="s">
        <v>745</v>
      </c>
      <c r="Y4047" s="55"/>
      <c r="Z4047" s="55"/>
      <c r="AA4047" s="55"/>
      <c r="AB4047" s="56">
        <v>0</v>
      </c>
      <c r="AC4047" s="56"/>
    </row>
    <row r="4048" spans="1:29" ht="11.1" customHeight="1" x14ac:dyDescent="0.15">
      <c r="A4048" s="6" t="s">
        <v>743</v>
      </c>
      <c r="C4048" s="40" t="s">
        <v>804</v>
      </c>
      <c r="D4048" s="40"/>
      <c r="E4048" s="40"/>
      <c r="F4048" s="40"/>
      <c r="G4048" s="51">
        <v>3567476</v>
      </c>
      <c r="H4048" s="51"/>
      <c r="I4048" s="52" t="s">
        <v>820</v>
      </c>
      <c r="J4048" s="52"/>
      <c r="K4048" s="52"/>
      <c r="L4048" s="52"/>
      <c r="M4048" s="53" t="s">
        <v>776</v>
      </c>
      <c r="N4048" s="53"/>
      <c r="O4048" s="53"/>
      <c r="P4048" s="53" t="s">
        <v>784</v>
      </c>
      <c r="Q4048" s="53"/>
      <c r="R4048" s="53"/>
      <c r="S4048" s="54">
        <v>1.99</v>
      </c>
      <c r="T4048" s="54"/>
      <c r="V4048" s="5">
        <v>0</v>
      </c>
      <c r="W4048" s="4" t="s">
        <v>744</v>
      </c>
      <c r="X4048" s="55" t="s">
        <v>745</v>
      </c>
      <c r="Y4048" s="55"/>
      <c r="Z4048" s="55"/>
      <c r="AA4048" s="55"/>
      <c r="AB4048" s="56">
        <v>0</v>
      </c>
      <c r="AC4048" s="56"/>
    </row>
    <row r="4049" spans="1:29" ht="11.1" customHeight="1" x14ac:dyDescent="0.15">
      <c r="A4049" s="6" t="s">
        <v>743</v>
      </c>
      <c r="C4049" s="40" t="s">
        <v>804</v>
      </c>
      <c r="D4049" s="40"/>
      <c r="E4049" s="40"/>
      <c r="F4049" s="40"/>
      <c r="G4049" s="51">
        <v>3570714</v>
      </c>
      <c r="H4049" s="51"/>
      <c r="I4049" s="52" t="s">
        <v>752</v>
      </c>
      <c r="J4049" s="52"/>
      <c r="K4049" s="52"/>
      <c r="L4049" s="52"/>
      <c r="M4049" s="53" t="s">
        <v>776</v>
      </c>
      <c r="N4049" s="53"/>
      <c r="O4049" s="53"/>
      <c r="P4049" s="53" t="s">
        <v>783</v>
      </c>
      <c r="Q4049" s="53"/>
      <c r="R4049" s="53"/>
      <c r="S4049" s="54">
        <v>3.44</v>
      </c>
      <c r="T4049" s="54"/>
      <c r="V4049" s="5">
        <v>0</v>
      </c>
      <c r="W4049" s="4" t="s">
        <v>744</v>
      </c>
      <c r="X4049" s="55" t="s">
        <v>745</v>
      </c>
      <c r="Y4049" s="55"/>
      <c r="Z4049" s="55"/>
      <c r="AA4049" s="55"/>
      <c r="AB4049" s="56">
        <v>0</v>
      </c>
      <c r="AC4049" s="56"/>
    </row>
    <row r="4050" spans="1:29" ht="11.1" customHeight="1" x14ac:dyDescent="0.15">
      <c r="A4050" s="6" t="s">
        <v>743</v>
      </c>
      <c r="C4050" s="40" t="s">
        <v>804</v>
      </c>
      <c r="D4050" s="40"/>
      <c r="E4050" s="40"/>
      <c r="F4050" s="40"/>
      <c r="G4050" s="51">
        <v>3570802</v>
      </c>
      <c r="H4050" s="51"/>
      <c r="I4050" s="52" t="s">
        <v>752</v>
      </c>
      <c r="J4050" s="52"/>
      <c r="K4050" s="52"/>
      <c r="L4050" s="52"/>
      <c r="M4050" s="53" t="s">
        <v>776</v>
      </c>
      <c r="N4050" s="53"/>
      <c r="O4050" s="53"/>
      <c r="P4050" s="53" t="s">
        <v>805</v>
      </c>
      <c r="Q4050" s="53"/>
      <c r="R4050" s="53"/>
      <c r="S4050" s="54">
        <v>5.1100000000000003</v>
      </c>
      <c r="T4050" s="54"/>
      <c r="V4050" s="5">
        <v>0</v>
      </c>
      <c r="W4050" s="4" t="s">
        <v>744</v>
      </c>
      <c r="X4050" s="55" t="s">
        <v>745</v>
      </c>
      <c r="Y4050" s="55"/>
      <c r="Z4050" s="55"/>
      <c r="AA4050" s="55"/>
      <c r="AB4050" s="56">
        <v>0</v>
      </c>
      <c r="AC4050" s="56"/>
    </row>
    <row r="4051" spans="1:29" ht="11.1" customHeight="1" x14ac:dyDescent="0.15">
      <c r="A4051" s="6" t="s">
        <v>743</v>
      </c>
      <c r="C4051" s="40" t="s">
        <v>804</v>
      </c>
      <c r="D4051" s="40"/>
      <c r="E4051" s="40"/>
      <c r="F4051" s="40"/>
      <c r="G4051" s="51">
        <v>3570978</v>
      </c>
      <c r="H4051" s="51"/>
      <c r="I4051" s="52" t="s">
        <v>752</v>
      </c>
      <c r="J4051" s="52"/>
      <c r="K4051" s="52"/>
      <c r="L4051" s="52"/>
      <c r="M4051" s="53" t="s">
        <v>776</v>
      </c>
      <c r="N4051" s="53"/>
      <c r="O4051" s="53"/>
      <c r="P4051" s="53" t="s">
        <v>778</v>
      </c>
      <c r="Q4051" s="53"/>
      <c r="R4051" s="53"/>
      <c r="S4051" s="54">
        <v>7.01</v>
      </c>
      <c r="T4051" s="54"/>
      <c r="V4051" s="5">
        <v>0</v>
      </c>
      <c r="W4051" s="4" t="s">
        <v>744</v>
      </c>
      <c r="X4051" s="55" t="s">
        <v>745</v>
      </c>
      <c r="Y4051" s="55"/>
      <c r="Z4051" s="55"/>
      <c r="AA4051" s="55"/>
      <c r="AB4051" s="56">
        <v>0</v>
      </c>
      <c r="AC4051" s="56"/>
    </row>
    <row r="4052" spans="1:29" ht="11.1" customHeight="1" x14ac:dyDescent="0.15">
      <c r="A4052" s="6" t="s">
        <v>743</v>
      </c>
      <c r="C4052" s="40" t="s">
        <v>804</v>
      </c>
      <c r="D4052" s="40"/>
      <c r="E4052" s="40"/>
      <c r="F4052" s="40"/>
      <c r="G4052" s="51">
        <v>3571189</v>
      </c>
      <c r="H4052" s="51"/>
      <c r="I4052" s="52" t="s">
        <v>752</v>
      </c>
      <c r="J4052" s="52"/>
      <c r="K4052" s="52"/>
      <c r="L4052" s="52"/>
      <c r="M4052" s="53" t="s">
        <v>776</v>
      </c>
      <c r="N4052" s="53"/>
      <c r="O4052" s="53"/>
      <c r="P4052" s="53" t="s">
        <v>777</v>
      </c>
      <c r="Q4052" s="53"/>
      <c r="R4052" s="53"/>
      <c r="S4052" s="54">
        <v>5.36</v>
      </c>
      <c r="T4052" s="54"/>
      <c r="V4052" s="5">
        <v>0</v>
      </c>
      <c r="W4052" s="4" t="s">
        <v>744</v>
      </c>
      <c r="X4052" s="55" t="s">
        <v>745</v>
      </c>
      <c r="Y4052" s="55"/>
      <c r="Z4052" s="55"/>
      <c r="AA4052" s="55"/>
      <c r="AB4052" s="56">
        <v>0</v>
      </c>
      <c r="AC4052" s="56"/>
    </row>
    <row r="4053" spans="1:29" ht="11.1" customHeight="1" x14ac:dyDescent="0.15">
      <c r="A4053" s="6" t="s">
        <v>743</v>
      </c>
      <c r="C4053" s="40" t="s">
        <v>804</v>
      </c>
      <c r="D4053" s="40"/>
      <c r="E4053" s="40"/>
      <c r="F4053" s="40"/>
      <c r="G4053" s="51">
        <v>3571219</v>
      </c>
      <c r="H4053" s="51"/>
      <c r="I4053" s="52" t="s">
        <v>752</v>
      </c>
      <c r="J4053" s="52"/>
      <c r="K4053" s="52"/>
      <c r="L4053" s="52"/>
      <c r="M4053" s="53" t="s">
        <v>776</v>
      </c>
      <c r="N4053" s="53"/>
      <c r="O4053" s="53"/>
      <c r="P4053" s="53" t="s">
        <v>805</v>
      </c>
      <c r="Q4053" s="53"/>
      <c r="R4053" s="53"/>
      <c r="S4053" s="54">
        <v>7.65</v>
      </c>
      <c r="T4053" s="54"/>
      <c r="V4053" s="5">
        <v>0</v>
      </c>
      <c r="W4053" s="4" t="s">
        <v>744</v>
      </c>
      <c r="X4053" s="55" t="s">
        <v>745</v>
      </c>
      <c r="Y4053" s="55"/>
      <c r="Z4053" s="55"/>
      <c r="AA4053" s="55"/>
      <c r="AB4053" s="56">
        <v>0</v>
      </c>
      <c r="AC4053" s="56"/>
    </row>
    <row r="4054" spans="1:29" ht="11.1" customHeight="1" x14ac:dyDescent="0.15">
      <c r="A4054" s="6" t="s">
        <v>743</v>
      </c>
      <c r="C4054" s="40" t="s">
        <v>804</v>
      </c>
      <c r="D4054" s="40"/>
      <c r="E4054" s="40"/>
      <c r="F4054" s="40"/>
      <c r="G4054" s="51">
        <v>3571845</v>
      </c>
      <c r="H4054" s="51"/>
      <c r="I4054" s="52" t="s">
        <v>821</v>
      </c>
      <c r="J4054" s="52"/>
      <c r="K4054" s="52"/>
      <c r="L4054" s="52"/>
      <c r="M4054" s="53" t="s">
        <v>776</v>
      </c>
      <c r="N4054" s="53"/>
      <c r="O4054" s="53"/>
      <c r="P4054" s="53" t="s">
        <v>783</v>
      </c>
      <c r="Q4054" s="53"/>
      <c r="R4054" s="53"/>
      <c r="S4054" s="54">
        <v>8.1999999999999993</v>
      </c>
      <c r="T4054" s="54"/>
      <c r="V4054" s="5">
        <v>0</v>
      </c>
      <c r="W4054" s="4" t="s">
        <v>744</v>
      </c>
      <c r="X4054" s="55" t="s">
        <v>745</v>
      </c>
      <c r="Y4054" s="55"/>
      <c r="Z4054" s="55"/>
      <c r="AA4054" s="55"/>
      <c r="AB4054" s="56">
        <v>0</v>
      </c>
      <c r="AC4054" s="56"/>
    </row>
    <row r="4055" spans="1:29" ht="11.1" customHeight="1" x14ac:dyDescent="0.15">
      <c r="A4055" s="6" t="s">
        <v>743</v>
      </c>
      <c r="C4055" s="40" t="s">
        <v>804</v>
      </c>
      <c r="D4055" s="40"/>
      <c r="E4055" s="40"/>
      <c r="F4055" s="40"/>
      <c r="G4055" s="51">
        <v>3574531</v>
      </c>
      <c r="H4055" s="51"/>
      <c r="I4055" s="52" t="s">
        <v>822</v>
      </c>
      <c r="J4055" s="52"/>
      <c r="K4055" s="52"/>
      <c r="L4055" s="52"/>
      <c r="M4055" s="53" t="s">
        <v>776</v>
      </c>
      <c r="N4055" s="53"/>
      <c r="O4055" s="53"/>
      <c r="P4055" s="53" t="s">
        <v>783</v>
      </c>
      <c r="Q4055" s="53"/>
      <c r="R4055" s="53"/>
      <c r="S4055" s="54">
        <v>4.79</v>
      </c>
      <c r="T4055" s="54"/>
      <c r="V4055" s="5">
        <v>0</v>
      </c>
      <c r="W4055" s="4" t="s">
        <v>744</v>
      </c>
      <c r="X4055" s="55" t="s">
        <v>745</v>
      </c>
      <c r="Y4055" s="55"/>
      <c r="Z4055" s="55"/>
      <c r="AA4055" s="55"/>
      <c r="AB4055" s="56">
        <v>0</v>
      </c>
      <c r="AC4055" s="56"/>
    </row>
    <row r="4056" spans="1:29" ht="11.1" customHeight="1" x14ac:dyDescent="0.15">
      <c r="A4056" s="6" t="s">
        <v>743</v>
      </c>
      <c r="C4056" s="40" t="s">
        <v>804</v>
      </c>
      <c r="D4056" s="40"/>
      <c r="E4056" s="40"/>
      <c r="F4056" s="40"/>
      <c r="G4056" s="51">
        <v>3574537</v>
      </c>
      <c r="H4056" s="51"/>
      <c r="I4056" s="52" t="s">
        <v>822</v>
      </c>
      <c r="J4056" s="52"/>
      <c r="K4056" s="52"/>
      <c r="L4056" s="52"/>
      <c r="M4056" s="53" t="s">
        <v>776</v>
      </c>
      <c r="N4056" s="53"/>
      <c r="O4056" s="53"/>
      <c r="P4056" s="53" t="s">
        <v>805</v>
      </c>
      <c r="Q4056" s="53"/>
      <c r="R4056" s="53"/>
      <c r="S4056" s="54">
        <v>5.0999999999999996</v>
      </c>
      <c r="T4056" s="54"/>
      <c r="V4056" s="5">
        <v>0</v>
      </c>
      <c r="W4056" s="4" t="s">
        <v>744</v>
      </c>
      <c r="X4056" s="55" t="s">
        <v>745</v>
      </c>
      <c r="Y4056" s="55"/>
      <c r="Z4056" s="55"/>
      <c r="AA4056" s="55"/>
      <c r="AB4056" s="56">
        <v>0</v>
      </c>
      <c r="AC4056" s="56"/>
    </row>
    <row r="4057" spans="1:29" ht="11.1" customHeight="1" x14ac:dyDescent="0.15">
      <c r="A4057" s="6" t="s">
        <v>743</v>
      </c>
      <c r="C4057" s="40" t="s">
        <v>804</v>
      </c>
      <c r="D4057" s="40"/>
      <c r="E4057" s="40"/>
      <c r="F4057" s="40"/>
      <c r="G4057" s="51">
        <v>3574872</v>
      </c>
      <c r="H4057" s="51"/>
      <c r="I4057" s="52" t="s">
        <v>822</v>
      </c>
      <c r="J4057" s="52"/>
      <c r="K4057" s="52"/>
      <c r="L4057" s="52"/>
      <c r="M4057" s="53" t="s">
        <v>776</v>
      </c>
      <c r="N4057" s="53"/>
      <c r="O4057" s="53"/>
      <c r="P4057" s="53" t="s">
        <v>783</v>
      </c>
      <c r="Q4057" s="53"/>
      <c r="R4057" s="53"/>
      <c r="S4057" s="54">
        <v>5.1100000000000003</v>
      </c>
      <c r="T4057" s="54"/>
      <c r="V4057" s="5">
        <v>0</v>
      </c>
      <c r="W4057" s="4" t="s">
        <v>744</v>
      </c>
      <c r="X4057" s="55" t="s">
        <v>745</v>
      </c>
      <c r="Y4057" s="55"/>
      <c r="Z4057" s="55"/>
      <c r="AA4057" s="55"/>
      <c r="AB4057" s="56">
        <v>0</v>
      </c>
      <c r="AC4057" s="56"/>
    </row>
    <row r="4058" spans="1:29" ht="11.1" customHeight="1" x14ac:dyDescent="0.15">
      <c r="A4058" s="6" t="s">
        <v>743</v>
      </c>
      <c r="C4058" s="40" t="s">
        <v>804</v>
      </c>
      <c r="D4058" s="40"/>
      <c r="E4058" s="40"/>
      <c r="F4058" s="40"/>
      <c r="G4058" s="51">
        <v>3574910</v>
      </c>
      <c r="H4058" s="51"/>
      <c r="I4058" s="52" t="s">
        <v>822</v>
      </c>
      <c r="J4058" s="52"/>
      <c r="K4058" s="52"/>
      <c r="L4058" s="52"/>
      <c r="M4058" s="53" t="s">
        <v>776</v>
      </c>
      <c r="N4058" s="53"/>
      <c r="O4058" s="53"/>
      <c r="P4058" s="53" t="s">
        <v>805</v>
      </c>
      <c r="Q4058" s="53"/>
      <c r="R4058" s="53"/>
      <c r="S4058" s="54">
        <v>5.8</v>
      </c>
      <c r="T4058" s="54"/>
      <c r="V4058" s="5">
        <v>0</v>
      </c>
      <c r="W4058" s="4" t="s">
        <v>744</v>
      </c>
      <c r="X4058" s="55" t="s">
        <v>745</v>
      </c>
      <c r="Y4058" s="55"/>
      <c r="Z4058" s="55"/>
      <c r="AA4058" s="55"/>
      <c r="AB4058" s="56">
        <v>0</v>
      </c>
      <c r="AC4058" s="56"/>
    </row>
    <row r="4059" spans="1:29" ht="11.1" customHeight="1" x14ac:dyDescent="0.15">
      <c r="A4059" s="6" t="s">
        <v>743</v>
      </c>
      <c r="C4059" s="40" t="s">
        <v>804</v>
      </c>
      <c r="D4059" s="40"/>
      <c r="E4059" s="40"/>
      <c r="F4059" s="40"/>
      <c r="G4059" s="51">
        <v>3574943</v>
      </c>
      <c r="H4059" s="51"/>
      <c r="I4059" s="52" t="s">
        <v>822</v>
      </c>
      <c r="J4059" s="52"/>
      <c r="K4059" s="52"/>
      <c r="L4059" s="52"/>
      <c r="M4059" s="53" t="s">
        <v>776</v>
      </c>
      <c r="N4059" s="53"/>
      <c r="O4059" s="53"/>
      <c r="P4059" s="53" t="s">
        <v>777</v>
      </c>
      <c r="Q4059" s="53"/>
      <c r="R4059" s="53"/>
      <c r="S4059" s="54">
        <v>5.0199999999999996</v>
      </c>
      <c r="T4059" s="54"/>
      <c r="V4059" s="5">
        <v>0</v>
      </c>
      <c r="W4059" s="4" t="s">
        <v>744</v>
      </c>
      <c r="X4059" s="55" t="s">
        <v>745</v>
      </c>
      <c r="Y4059" s="55"/>
      <c r="Z4059" s="55"/>
      <c r="AA4059" s="55"/>
      <c r="AB4059" s="56">
        <v>0</v>
      </c>
      <c r="AC4059" s="56"/>
    </row>
    <row r="4060" spans="1:29" ht="11.1" customHeight="1" x14ac:dyDescent="0.15">
      <c r="A4060" s="6" t="s">
        <v>743</v>
      </c>
      <c r="C4060" s="40" t="s">
        <v>804</v>
      </c>
      <c r="D4060" s="40"/>
      <c r="E4060" s="40"/>
      <c r="F4060" s="40"/>
      <c r="G4060" s="51">
        <v>3574971</v>
      </c>
      <c r="H4060" s="51"/>
      <c r="I4060" s="52" t="s">
        <v>822</v>
      </c>
      <c r="J4060" s="52"/>
      <c r="K4060" s="52"/>
      <c r="L4060" s="52"/>
      <c r="M4060" s="53" t="s">
        <v>776</v>
      </c>
      <c r="N4060" s="53"/>
      <c r="O4060" s="53"/>
      <c r="P4060" s="53" t="s">
        <v>778</v>
      </c>
      <c r="Q4060" s="53"/>
      <c r="R4060" s="53"/>
      <c r="S4060" s="54">
        <v>3.37</v>
      </c>
      <c r="T4060" s="54"/>
      <c r="V4060" s="5">
        <v>0</v>
      </c>
      <c r="W4060" s="4" t="s">
        <v>744</v>
      </c>
      <c r="X4060" s="55" t="s">
        <v>745</v>
      </c>
      <c r="Y4060" s="55"/>
      <c r="Z4060" s="55"/>
      <c r="AA4060" s="55"/>
      <c r="AB4060" s="56">
        <v>0</v>
      </c>
      <c r="AC4060" s="56"/>
    </row>
    <row r="4061" spans="1:29" ht="11.1" customHeight="1" x14ac:dyDescent="0.15">
      <c r="A4061" s="6" t="s">
        <v>743</v>
      </c>
      <c r="C4061" s="40" t="s">
        <v>804</v>
      </c>
      <c r="D4061" s="40"/>
      <c r="E4061" s="40"/>
      <c r="F4061" s="40"/>
      <c r="G4061" s="51">
        <v>3578359</v>
      </c>
      <c r="H4061" s="51"/>
      <c r="I4061" s="52" t="s">
        <v>823</v>
      </c>
      <c r="J4061" s="52"/>
      <c r="K4061" s="52"/>
      <c r="L4061" s="52"/>
      <c r="M4061" s="53" t="s">
        <v>776</v>
      </c>
      <c r="N4061" s="53"/>
      <c r="O4061" s="53"/>
      <c r="P4061" s="53" t="s">
        <v>805</v>
      </c>
      <c r="Q4061" s="53"/>
      <c r="R4061" s="53"/>
      <c r="S4061" s="54">
        <v>5.48</v>
      </c>
      <c r="T4061" s="54"/>
      <c r="V4061" s="5">
        <v>0</v>
      </c>
      <c r="W4061" s="4" t="s">
        <v>744</v>
      </c>
      <c r="X4061" s="55" t="s">
        <v>745</v>
      </c>
      <c r="Y4061" s="55"/>
      <c r="Z4061" s="55"/>
      <c r="AA4061" s="55"/>
      <c r="AB4061" s="56">
        <v>0</v>
      </c>
      <c r="AC4061" s="56"/>
    </row>
    <row r="4062" spans="1:29" ht="11.1" customHeight="1" x14ac:dyDescent="0.15">
      <c r="A4062" s="6" t="s">
        <v>743</v>
      </c>
      <c r="C4062" s="40" t="s">
        <v>804</v>
      </c>
      <c r="D4062" s="40"/>
      <c r="E4062" s="40"/>
      <c r="F4062" s="40"/>
      <c r="G4062" s="51">
        <v>3578454</v>
      </c>
      <c r="H4062" s="51"/>
      <c r="I4062" s="52" t="s">
        <v>823</v>
      </c>
      <c r="J4062" s="52"/>
      <c r="K4062" s="52"/>
      <c r="L4062" s="52"/>
      <c r="M4062" s="53" t="s">
        <v>776</v>
      </c>
      <c r="N4062" s="53"/>
      <c r="O4062" s="53"/>
      <c r="P4062" s="53" t="s">
        <v>783</v>
      </c>
      <c r="Q4062" s="53"/>
      <c r="R4062" s="53"/>
      <c r="S4062" s="54">
        <v>7.11</v>
      </c>
      <c r="T4062" s="54"/>
      <c r="V4062" s="5">
        <v>0</v>
      </c>
      <c r="W4062" s="4" t="s">
        <v>744</v>
      </c>
      <c r="X4062" s="55" t="s">
        <v>745</v>
      </c>
      <c r="Y4062" s="55"/>
      <c r="Z4062" s="55"/>
      <c r="AA4062" s="55"/>
      <c r="AB4062" s="56">
        <v>0</v>
      </c>
      <c r="AC4062" s="56"/>
    </row>
    <row r="4063" spans="1:29" ht="11.1" customHeight="1" x14ac:dyDescent="0.15">
      <c r="A4063" s="6" t="s">
        <v>743</v>
      </c>
      <c r="C4063" s="40" t="s">
        <v>804</v>
      </c>
      <c r="D4063" s="40"/>
      <c r="E4063" s="40"/>
      <c r="F4063" s="40"/>
      <c r="G4063" s="51">
        <v>3578670</v>
      </c>
      <c r="H4063" s="51"/>
      <c r="I4063" s="52" t="s">
        <v>823</v>
      </c>
      <c r="J4063" s="52"/>
      <c r="K4063" s="52"/>
      <c r="L4063" s="52"/>
      <c r="M4063" s="53" t="s">
        <v>776</v>
      </c>
      <c r="N4063" s="53"/>
      <c r="O4063" s="53"/>
      <c r="P4063" s="53" t="s">
        <v>778</v>
      </c>
      <c r="Q4063" s="53"/>
      <c r="R4063" s="53"/>
      <c r="S4063" s="54">
        <v>3.16</v>
      </c>
      <c r="T4063" s="54"/>
      <c r="V4063" s="5">
        <v>0</v>
      </c>
      <c r="W4063" s="4" t="s">
        <v>744</v>
      </c>
      <c r="X4063" s="55" t="s">
        <v>745</v>
      </c>
      <c r="Y4063" s="55"/>
      <c r="Z4063" s="55"/>
      <c r="AA4063" s="55"/>
      <c r="AB4063" s="56">
        <v>0</v>
      </c>
      <c r="AC4063" s="56"/>
    </row>
    <row r="4064" spans="1:29" ht="11.1" customHeight="1" x14ac:dyDescent="0.15">
      <c r="A4064" s="6" t="s">
        <v>743</v>
      </c>
      <c r="C4064" s="40" t="s">
        <v>804</v>
      </c>
      <c r="D4064" s="40"/>
      <c r="E4064" s="40"/>
      <c r="F4064" s="40"/>
      <c r="G4064" s="51">
        <v>3578694</v>
      </c>
      <c r="H4064" s="51"/>
      <c r="I4064" s="52" t="s">
        <v>823</v>
      </c>
      <c r="J4064" s="52"/>
      <c r="K4064" s="52"/>
      <c r="L4064" s="52"/>
      <c r="M4064" s="53" t="s">
        <v>776</v>
      </c>
      <c r="N4064" s="53"/>
      <c r="O4064" s="53"/>
      <c r="P4064" s="53" t="s">
        <v>777</v>
      </c>
      <c r="Q4064" s="53"/>
      <c r="R4064" s="53"/>
      <c r="S4064" s="54">
        <v>5.05</v>
      </c>
      <c r="T4064" s="54"/>
      <c r="V4064" s="5">
        <v>0</v>
      </c>
      <c r="W4064" s="4" t="s">
        <v>744</v>
      </c>
      <c r="X4064" s="55" t="s">
        <v>745</v>
      </c>
      <c r="Y4064" s="55"/>
      <c r="Z4064" s="55"/>
      <c r="AA4064" s="55"/>
      <c r="AB4064" s="56">
        <v>0</v>
      </c>
      <c r="AC4064" s="56"/>
    </row>
    <row r="4065" spans="1:31" ht="11.1" customHeight="1" x14ac:dyDescent="0.15">
      <c r="A4065" s="6" t="s">
        <v>743</v>
      </c>
      <c r="C4065" s="40" t="s">
        <v>804</v>
      </c>
      <c r="D4065" s="40"/>
      <c r="E4065" s="40"/>
      <c r="F4065" s="40"/>
      <c r="G4065" s="51">
        <v>3578713</v>
      </c>
      <c r="H4065" s="51"/>
      <c r="I4065" s="52" t="s">
        <v>823</v>
      </c>
      <c r="J4065" s="52"/>
      <c r="K4065" s="52"/>
      <c r="L4065" s="52"/>
      <c r="M4065" s="53" t="s">
        <v>776</v>
      </c>
      <c r="N4065" s="53"/>
      <c r="O4065" s="53"/>
      <c r="P4065" s="53" t="s">
        <v>805</v>
      </c>
      <c r="Q4065" s="53"/>
      <c r="R4065" s="53"/>
      <c r="S4065" s="54">
        <v>5.04</v>
      </c>
      <c r="T4065" s="54"/>
      <c r="V4065" s="5">
        <v>0</v>
      </c>
      <c r="W4065" s="4" t="s">
        <v>744</v>
      </c>
      <c r="X4065" s="55" t="s">
        <v>745</v>
      </c>
      <c r="Y4065" s="55"/>
      <c r="Z4065" s="55"/>
      <c r="AA4065" s="55"/>
      <c r="AB4065" s="56">
        <v>0</v>
      </c>
      <c r="AC4065" s="56"/>
    </row>
    <row r="4066" spans="1:31" ht="11.1" customHeight="1" x14ac:dyDescent="0.15">
      <c r="A4066" s="6" t="s">
        <v>743</v>
      </c>
      <c r="C4066" s="40" t="s">
        <v>804</v>
      </c>
      <c r="D4066" s="40"/>
      <c r="E4066" s="40"/>
      <c r="F4066" s="40"/>
      <c r="G4066" s="51">
        <v>3582159</v>
      </c>
      <c r="H4066" s="51"/>
      <c r="I4066" s="52" t="s">
        <v>824</v>
      </c>
      <c r="J4066" s="52"/>
      <c r="K4066" s="52"/>
      <c r="L4066" s="52"/>
      <c r="M4066" s="53" t="s">
        <v>776</v>
      </c>
      <c r="N4066" s="53"/>
      <c r="O4066" s="53"/>
      <c r="P4066" s="53" t="s">
        <v>783</v>
      </c>
      <c r="Q4066" s="53"/>
      <c r="R4066" s="53"/>
      <c r="S4066" s="54">
        <v>5.39</v>
      </c>
      <c r="T4066" s="54"/>
      <c r="V4066" s="5">
        <v>0</v>
      </c>
      <c r="W4066" s="4" t="s">
        <v>744</v>
      </c>
      <c r="X4066" s="55" t="s">
        <v>745</v>
      </c>
      <c r="Y4066" s="55"/>
      <c r="Z4066" s="55"/>
      <c r="AA4066" s="55"/>
      <c r="AB4066" s="56">
        <v>0</v>
      </c>
      <c r="AC4066" s="56"/>
    </row>
    <row r="4067" spans="1:31" ht="11.1" customHeight="1" x14ac:dyDescent="0.15">
      <c r="A4067" s="6" t="s">
        <v>743</v>
      </c>
      <c r="C4067" s="40" t="s">
        <v>804</v>
      </c>
      <c r="D4067" s="40"/>
      <c r="E4067" s="40"/>
      <c r="F4067" s="40"/>
      <c r="G4067" s="51">
        <v>3582185</v>
      </c>
      <c r="H4067" s="51"/>
      <c r="I4067" s="52" t="s">
        <v>824</v>
      </c>
      <c r="J4067" s="52"/>
      <c r="K4067" s="52"/>
      <c r="L4067" s="52"/>
      <c r="M4067" s="53" t="s">
        <v>776</v>
      </c>
      <c r="N4067" s="53"/>
      <c r="O4067" s="53"/>
      <c r="P4067" s="53" t="s">
        <v>805</v>
      </c>
      <c r="Q4067" s="53"/>
      <c r="R4067" s="53"/>
      <c r="S4067" s="54">
        <v>6.07</v>
      </c>
      <c r="T4067" s="54"/>
      <c r="V4067" s="5">
        <v>0</v>
      </c>
      <c r="W4067" s="4" t="s">
        <v>744</v>
      </c>
      <c r="X4067" s="55" t="s">
        <v>745</v>
      </c>
      <c r="Y4067" s="55"/>
      <c r="Z4067" s="55"/>
      <c r="AA4067" s="55"/>
      <c r="AB4067" s="56">
        <v>0</v>
      </c>
      <c r="AC4067" s="56"/>
    </row>
    <row r="4068" spans="1:31" ht="11.1" customHeight="1" x14ac:dyDescent="0.15">
      <c r="A4068" s="6" t="s">
        <v>743</v>
      </c>
      <c r="C4068" s="40" t="s">
        <v>804</v>
      </c>
      <c r="D4068" s="40"/>
      <c r="E4068" s="40"/>
      <c r="F4068" s="40"/>
      <c r="G4068" s="51">
        <v>3582456</v>
      </c>
      <c r="H4068" s="51"/>
      <c r="I4068" s="52" t="s">
        <v>824</v>
      </c>
      <c r="J4068" s="52"/>
      <c r="K4068" s="52"/>
      <c r="L4068" s="52"/>
      <c r="M4068" s="53" t="s">
        <v>776</v>
      </c>
      <c r="N4068" s="53"/>
      <c r="O4068" s="53"/>
      <c r="P4068" s="53" t="s">
        <v>783</v>
      </c>
      <c r="Q4068" s="53"/>
      <c r="R4068" s="53"/>
      <c r="S4068" s="54">
        <v>5.45</v>
      </c>
      <c r="T4068" s="54"/>
      <c r="V4068" s="5">
        <v>0</v>
      </c>
      <c r="W4068" s="4" t="s">
        <v>744</v>
      </c>
      <c r="X4068" s="55" t="s">
        <v>745</v>
      </c>
      <c r="Y4068" s="55"/>
      <c r="Z4068" s="55"/>
      <c r="AA4068" s="55"/>
      <c r="AB4068" s="56">
        <v>0</v>
      </c>
      <c r="AC4068" s="56"/>
    </row>
    <row r="4069" spans="1:31" ht="11.1" customHeight="1" x14ac:dyDescent="0.15">
      <c r="A4069" s="6" t="s">
        <v>743</v>
      </c>
      <c r="C4069" s="40" t="s">
        <v>804</v>
      </c>
      <c r="D4069" s="40"/>
      <c r="E4069" s="40"/>
      <c r="F4069" s="40"/>
      <c r="G4069" s="51">
        <v>3582494</v>
      </c>
      <c r="H4069" s="51"/>
      <c r="I4069" s="52" t="s">
        <v>824</v>
      </c>
      <c r="J4069" s="52"/>
      <c r="K4069" s="52"/>
      <c r="L4069" s="52"/>
      <c r="M4069" s="53" t="s">
        <v>776</v>
      </c>
      <c r="N4069" s="53"/>
      <c r="O4069" s="53"/>
      <c r="P4069" s="53" t="s">
        <v>777</v>
      </c>
      <c r="Q4069" s="53"/>
      <c r="R4069" s="53"/>
      <c r="S4069" s="54">
        <v>5.4</v>
      </c>
      <c r="T4069" s="54"/>
      <c r="V4069" s="5">
        <v>0</v>
      </c>
      <c r="W4069" s="4" t="s">
        <v>744</v>
      </c>
      <c r="X4069" s="55" t="s">
        <v>745</v>
      </c>
      <c r="Y4069" s="55"/>
      <c r="Z4069" s="55"/>
      <c r="AA4069" s="55"/>
      <c r="AB4069" s="56">
        <v>0</v>
      </c>
      <c r="AC4069" s="56"/>
    </row>
    <row r="4070" spans="1:31" ht="11.1" customHeight="1" x14ac:dyDescent="0.15">
      <c r="A4070" s="6" t="s">
        <v>743</v>
      </c>
      <c r="C4070" s="40" t="s">
        <v>804</v>
      </c>
      <c r="D4070" s="40"/>
      <c r="E4070" s="40"/>
      <c r="F4070" s="40"/>
      <c r="G4070" s="51">
        <v>3582507</v>
      </c>
      <c r="H4070" s="51"/>
      <c r="I4070" s="52" t="s">
        <v>824</v>
      </c>
      <c r="J4070" s="52"/>
      <c r="K4070" s="52"/>
      <c r="L4070" s="52"/>
      <c r="M4070" s="53" t="s">
        <v>776</v>
      </c>
      <c r="N4070" s="53"/>
      <c r="O4070" s="53"/>
      <c r="P4070" s="53" t="s">
        <v>805</v>
      </c>
      <c r="Q4070" s="53"/>
      <c r="R4070" s="53"/>
      <c r="S4070" s="54">
        <v>6.4</v>
      </c>
      <c r="T4070" s="54"/>
      <c r="V4070" s="5">
        <v>0</v>
      </c>
      <c r="W4070" s="4" t="s">
        <v>744</v>
      </c>
      <c r="X4070" s="55" t="s">
        <v>745</v>
      </c>
      <c r="Y4070" s="55"/>
      <c r="Z4070" s="55"/>
      <c r="AA4070" s="55"/>
      <c r="AB4070" s="56">
        <v>0</v>
      </c>
      <c r="AC4070" s="56"/>
    </row>
    <row r="4071" spans="1:31" ht="11.1" customHeight="1" x14ac:dyDescent="0.15">
      <c r="A4071" s="6" t="s">
        <v>743</v>
      </c>
      <c r="C4071" s="40" t="s">
        <v>804</v>
      </c>
      <c r="D4071" s="40"/>
      <c r="E4071" s="40"/>
      <c r="F4071" s="40"/>
      <c r="G4071" s="51">
        <v>3582585</v>
      </c>
      <c r="H4071" s="51"/>
      <c r="I4071" s="52" t="s">
        <v>825</v>
      </c>
      <c r="J4071" s="52"/>
      <c r="K4071" s="52"/>
      <c r="L4071" s="52"/>
      <c r="M4071" s="53" t="s">
        <v>776</v>
      </c>
      <c r="N4071" s="53"/>
      <c r="O4071" s="53"/>
      <c r="P4071" s="53" t="s">
        <v>778</v>
      </c>
      <c r="Q4071" s="53"/>
      <c r="R4071" s="53"/>
      <c r="S4071" s="54">
        <v>6.19</v>
      </c>
      <c r="T4071" s="54"/>
      <c r="V4071" s="5">
        <v>0</v>
      </c>
      <c r="W4071" s="4" t="s">
        <v>744</v>
      </c>
      <c r="X4071" s="55" t="s">
        <v>745</v>
      </c>
      <c r="Y4071" s="55"/>
      <c r="Z4071" s="55"/>
      <c r="AA4071" s="55"/>
      <c r="AB4071" s="56">
        <v>0</v>
      </c>
      <c r="AC4071" s="56"/>
    </row>
    <row r="4072" spans="1:31" ht="11.1" customHeight="1" x14ac:dyDescent="0.15">
      <c r="A4072" s="6" t="s">
        <v>743</v>
      </c>
      <c r="C4072" s="40" t="s">
        <v>804</v>
      </c>
      <c r="D4072" s="40"/>
      <c r="E4072" s="40"/>
      <c r="F4072" s="40"/>
      <c r="G4072" s="51">
        <v>3585465</v>
      </c>
      <c r="H4072" s="51"/>
      <c r="I4072" s="52" t="s">
        <v>826</v>
      </c>
      <c r="J4072" s="52"/>
      <c r="K4072" s="52"/>
      <c r="L4072" s="52"/>
      <c r="M4072" s="53" t="s">
        <v>776</v>
      </c>
      <c r="N4072" s="53"/>
      <c r="O4072" s="53"/>
      <c r="P4072" s="53" t="s">
        <v>778</v>
      </c>
      <c r="Q4072" s="53"/>
      <c r="R4072" s="53"/>
      <c r="S4072" s="54">
        <v>7.69</v>
      </c>
      <c r="T4072" s="54"/>
      <c r="V4072" s="5">
        <v>0</v>
      </c>
      <c r="W4072" s="4" t="s">
        <v>744</v>
      </c>
      <c r="X4072" s="55" t="s">
        <v>745</v>
      </c>
      <c r="Y4072" s="55"/>
      <c r="Z4072" s="55"/>
      <c r="AA4072" s="55"/>
      <c r="AB4072" s="56">
        <v>0</v>
      </c>
      <c r="AC4072" s="56"/>
    </row>
    <row r="4073" spans="1:31" ht="2.1" customHeight="1" x14ac:dyDescent="0.15"/>
    <row r="4074" spans="1:31" ht="13.9" customHeight="1" x14ac:dyDescent="0.15">
      <c r="Q4074" s="37" t="s">
        <v>827</v>
      </c>
      <c r="R4074" s="37"/>
      <c r="S4074" s="37"/>
      <c r="AA4074" s="57" t="s">
        <v>817</v>
      </c>
      <c r="AB4074" s="57"/>
      <c r="AC4074" s="57"/>
      <c r="AD4074" s="57"/>
      <c r="AE4074" s="57"/>
    </row>
    <row r="4075" spans="1:31" ht="13.9" customHeight="1" x14ac:dyDescent="0.15">
      <c r="A4075" s="2" t="s">
        <v>755</v>
      </c>
      <c r="C4075" s="40" t="s">
        <v>756</v>
      </c>
      <c r="D4075" s="40"/>
      <c r="E4075" s="40"/>
      <c r="G4075" s="41" t="s">
        <v>757</v>
      </c>
      <c r="H4075" s="41"/>
      <c r="I4075" s="40" t="s">
        <v>758</v>
      </c>
      <c r="J4075" s="40"/>
      <c r="K4075" s="40"/>
      <c r="L4075" s="40"/>
      <c r="M4075" s="40" t="s">
        <v>759</v>
      </c>
      <c r="N4075" s="40"/>
      <c r="O4075" s="40"/>
      <c r="P4075" s="40" t="s">
        <v>760</v>
      </c>
      <c r="Q4075" s="40"/>
      <c r="R4075" s="40"/>
      <c r="S4075" s="42" t="s">
        <v>761</v>
      </c>
      <c r="T4075" s="42"/>
      <c r="V4075" s="3" t="s">
        <v>762</v>
      </c>
      <c r="Z4075" s="42" t="s">
        <v>763</v>
      </c>
      <c r="AA4075" s="42"/>
      <c r="AB4075" s="42" t="s">
        <v>764</v>
      </c>
      <c r="AC4075" s="42"/>
    </row>
    <row r="4076" spans="1:31" ht="0.75" customHeight="1" x14ac:dyDescent="0.15">
      <c r="A4076" s="43" t="s">
        <v>743</v>
      </c>
      <c r="B4076" s="1" t="s">
        <v>744</v>
      </c>
      <c r="C4076" s="44" t="s">
        <v>804</v>
      </c>
      <c r="D4076" s="44"/>
      <c r="E4076" s="44"/>
      <c r="F4076" s="44"/>
      <c r="G4076" s="45">
        <v>3585477</v>
      </c>
      <c r="H4076" s="45"/>
      <c r="I4076" s="46" t="s">
        <v>826</v>
      </c>
      <c r="J4076" s="46"/>
      <c r="K4076" s="46"/>
      <c r="L4076" s="46"/>
      <c r="M4076" s="47" t="s">
        <v>776</v>
      </c>
      <c r="N4076" s="47"/>
      <c r="O4076" s="47"/>
      <c r="P4076" s="47" t="s">
        <v>805</v>
      </c>
      <c r="Q4076" s="47"/>
      <c r="R4076" s="47"/>
      <c r="S4076" s="48">
        <v>6.76</v>
      </c>
      <c r="T4076" s="48"/>
      <c r="U4076" s="1" t="s">
        <v>744</v>
      </c>
      <c r="V4076" s="48">
        <v>0</v>
      </c>
      <c r="W4076" s="47" t="s">
        <v>744</v>
      </c>
      <c r="X4076" s="49" t="s">
        <v>745</v>
      </c>
      <c r="Y4076" s="49"/>
      <c r="Z4076" s="49"/>
      <c r="AA4076" s="49"/>
      <c r="AB4076" s="50">
        <v>0</v>
      </c>
      <c r="AC4076" s="50"/>
      <c r="AD4076" s="1" t="s">
        <v>744</v>
      </c>
    </row>
    <row r="4077" spans="1:31" ht="10.35" customHeight="1" x14ac:dyDescent="0.15">
      <c r="A4077" s="43"/>
      <c r="C4077" s="44"/>
      <c r="D4077" s="44"/>
      <c r="E4077" s="44"/>
      <c r="F4077" s="44"/>
      <c r="G4077" s="45"/>
      <c r="H4077" s="45"/>
      <c r="I4077" s="46"/>
      <c r="J4077" s="46"/>
      <c r="K4077" s="46"/>
      <c r="L4077" s="46"/>
      <c r="M4077" s="47"/>
      <c r="N4077" s="47"/>
      <c r="O4077" s="47"/>
      <c r="P4077" s="47"/>
      <c r="Q4077" s="47"/>
      <c r="R4077" s="47"/>
      <c r="S4077" s="48"/>
      <c r="T4077" s="48"/>
      <c r="V4077" s="48"/>
      <c r="W4077" s="47"/>
      <c r="X4077" s="49"/>
      <c r="Y4077" s="49"/>
      <c r="Z4077" s="49"/>
      <c r="AA4077" s="49"/>
      <c r="AB4077" s="50"/>
      <c r="AC4077" s="50"/>
    </row>
    <row r="4078" spans="1:31" ht="11.1" customHeight="1" x14ac:dyDescent="0.15">
      <c r="A4078" s="6" t="s">
        <v>743</v>
      </c>
      <c r="C4078" s="40" t="s">
        <v>804</v>
      </c>
      <c r="D4078" s="40"/>
      <c r="E4078" s="40"/>
      <c r="F4078" s="40"/>
      <c r="G4078" s="51">
        <v>3585489</v>
      </c>
      <c r="H4078" s="51"/>
      <c r="I4078" s="52" t="s">
        <v>826</v>
      </c>
      <c r="J4078" s="52"/>
      <c r="K4078" s="52"/>
      <c r="L4078" s="52"/>
      <c r="M4078" s="53" t="s">
        <v>776</v>
      </c>
      <c r="N4078" s="53"/>
      <c r="O4078" s="53"/>
      <c r="P4078" s="53" t="s">
        <v>783</v>
      </c>
      <c r="Q4078" s="53"/>
      <c r="R4078" s="53"/>
      <c r="S4078" s="54">
        <v>7.36</v>
      </c>
      <c r="T4078" s="54"/>
      <c r="V4078" s="5">
        <v>0</v>
      </c>
      <c r="W4078" s="4" t="s">
        <v>744</v>
      </c>
      <c r="X4078" s="55" t="s">
        <v>745</v>
      </c>
      <c r="Y4078" s="55"/>
      <c r="Z4078" s="55"/>
      <c r="AA4078" s="55"/>
      <c r="AB4078" s="56">
        <v>0</v>
      </c>
      <c r="AC4078" s="56"/>
    </row>
    <row r="4079" spans="1:31" ht="11.1" customHeight="1" x14ac:dyDescent="0.15">
      <c r="A4079" s="6" t="s">
        <v>743</v>
      </c>
      <c r="C4079" s="40" t="s">
        <v>804</v>
      </c>
      <c r="D4079" s="40"/>
      <c r="E4079" s="40"/>
      <c r="F4079" s="40"/>
      <c r="G4079" s="51">
        <v>3585737</v>
      </c>
      <c r="H4079" s="51"/>
      <c r="I4079" s="52" t="s">
        <v>826</v>
      </c>
      <c r="J4079" s="52"/>
      <c r="K4079" s="52"/>
      <c r="L4079" s="52"/>
      <c r="M4079" s="53" t="s">
        <v>776</v>
      </c>
      <c r="N4079" s="53"/>
      <c r="O4079" s="53"/>
      <c r="P4079" s="53" t="s">
        <v>783</v>
      </c>
      <c r="Q4079" s="53"/>
      <c r="R4079" s="53"/>
      <c r="S4079" s="54">
        <v>5.1100000000000003</v>
      </c>
      <c r="T4079" s="54"/>
      <c r="V4079" s="5">
        <v>0</v>
      </c>
      <c r="W4079" s="4" t="s">
        <v>744</v>
      </c>
      <c r="X4079" s="55" t="s">
        <v>745</v>
      </c>
      <c r="Y4079" s="55"/>
      <c r="Z4079" s="55"/>
      <c r="AA4079" s="55"/>
      <c r="AB4079" s="56">
        <v>0</v>
      </c>
      <c r="AC4079" s="56"/>
    </row>
    <row r="4080" spans="1:31" ht="11.1" customHeight="1" x14ac:dyDescent="0.15">
      <c r="A4080" s="6" t="s">
        <v>743</v>
      </c>
      <c r="C4080" s="40" t="s">
        <v>804</v>
      </c>
      <c r="D4080" s="40"/>
      <c r="E4080" s="40"/>
      <c r="F4080" s="40"/>
      <c r="G4080" s="51">
        <v>3585738</v>
      </c>
      <c r="H4080" s="51"/>
      <c r="I4080" s="52" t="s">
        <v>826</v>
      </c>
      <c r="J4080" s="52"/>
      <c r="K4080" s="52"/>
      <c r="L4080" s="52"/>
      <c r="M4080" s="53" t="s">
        <v>776</v>
      </c>
      <c r="N4080" s="53"/>
      <c r="O4080" s="53"/>
      <c r="P4080" s="53" t="s">
        <v>777</v>
      </c>
      <c r="Q4080" s="53"/>
      <c r="R4080" s="53"/>
      <c r="S4080" s="54">
        <v>5.33</v>
      </c>
      <c r="T4080" s="54"/>
      <c r="V4080" s="5">
        <v>0</v>
      </c>
      <c r="W4080" s="4" t="s">
        <v>744</v>
      </c>
      <c r="X4080" s="55" t="s">
        <v>745</v>
      </c>
      <c r="Y4080" s="55"/>
      <c r="Z4080" s="55"/>
      <c r="AA4080" s="55"/>
      <c r="AB4080" s="56">
        <v>0</v>
      </c>
      <c r="AC4080" s="56"/>
    </row>
    <row r="4081" spans="1:29" ht="11.1" customHeight="1" x14ac:dyDescent="0.15">
      <c r="A4081" s="6" t="s">
        <v>743</v>
      </c>
      <c r="C4081" s="40" t="s">
        <v>804</v>
      </c>
      <c r="D4081" s="40"/>
      <c r="E4081" s="40"/>
      <c r="F4081" s="40"/>
      <c r="G4081" s="51">
        <v>3585773</v>
      </c>
      <c r="H4081" s="51"/>
      <c r="I4081" s="52" t="s">
        <v>826</v>
      </c>
      <c r="J4081" s="52"/>
      <c r="K4081" s="52"/>
      <c r="L4081" s="52"/>
      <c r="M4081" s="53" t="s">
        <v>776</v>
      </c>
      <c r="N4081" s="53"/>
      <c r="O4081" s="53"/>
      <c r="P4081" s="53" t="s">
        <v>805</v>
      </c>
      <c r="Q4081" s="53"/>
      <c r="R4081" s="53"/>
      <c r="S4081" s="54">
        <v>6.53</v>
      </c>
      <c r="T4081" s="54"/>
      <c r="V4081" s="5">
        <v>0</v>
      </c>
      <c r="W4081" s="4" t="s">
        <v>744</v>
      </c>
      <c r="X4081" s="55" t="s">
        <v>745</v>
      </c>
      <c r="Y4081" s="55"/>
      <c r="Z4081" s="55"/>
      <c r="AA4081" s="55"/>
      <c r="AB4081" s="56">
        <v>0</v>
      </c>
      <c r="AC4081" s="56"/>
    </row>
    <row r="4082" spans="1:29" ht="11.1" customHeight="1" x14ac:dyDescent="0.15">
      <c r="A4082" s="6" t="s">
        <v>743</v>
      </c>
      <c r="C4082" s="40" t="s">
        <v>804</v>
      </c>
      <c r="D4082" s="40"/>
      <c r="E4082" s="40"/>
      <c r="F4082" s="40"/>
      <c r="G4082" s="51">
        <v>3589172</v>
      </c>
      <c r="H4082" s="51"/>
      <c r="I4082" s="52" t="s">
        <v>828</v>
      </c>
      <c r="J4082" s="52"/>
      <c r="K4082" s="52"/>
      <c r="L4082" s="52"/>
      <c r="M4082" s="53" t="s">
        <v>776</v>
      </c>
      <c r="N4082" s="53"/>
      <c r="O4082" s="53"/>
      <c r="P4082" s="53" t="s">
        <v>805</v>
      </c>
      <c r="Q4082" s="53"/>
      <c r="R4082" s="53"/>
      <c r="S4082" s="54">
        <v>5.34</v>
      </c>
      <c r="T4082" s="54"/>
      <c r="V4082" s="5">
        <v>0</v>
      </c>
      <c r="W4082" s="4" t="s">
        <v>744</v>
      </c>
      <c r="X4082" s="55" t="s">
        <v>745</v>
      </c>
      <c r="Y4082" s="55"/>
      <c r="Z4082" s="55"/>
      <c r="AA4082" s="55"/>
      <c r="AB4082" s="56">
        <v>0</v>
      </c>
      <c r="AC4082" s="56"/>
    </row>
    <row r="4083" spans="1:29" ht="11.1" customHeight="1" x14ac:dyDescent="0.15">
      <c r="A4083" s="6" t="s">
        <v>743</v>
      </c>
      <c r="C4083" s="40" t="s">
        <v>804</v>
      </c>
      <c r="D4083" s="40"/>
      <c r="E4083" s="40"/>
      <c r="F4083" s="40"/>
      <c r="G4083" s="51">
        <v>3589194</v>
      </c>
      <c r="H4083" s="51"/>
      <c r="I4083" s="52" t="s">
        <v>828</v>
      </c>
      <c r="J4083" s="52"/>
      <c r="K4083" s="52"/>
      <c r="L4083" s="52"/>
      <c r="M4083" s="53" t="s">
        <v>776</v>
      </c>
      <c r="N4083" s="53"/>
      <c r="O4083" s="53"/>
      <c r="P4083" s="53" t="s">
        <v>783</v>
      </c>
      <c r="Q4083" s="53"/>
      <c r="R4083" s="53"/>
      <c r="S4083" s="54">
        <v>5.66</v>
      </c>
      <c r="T4083" s="54"/>
      <c r="V4083" s="5">
        <v>0</v>
      </c>
      <c r="W4083" s="4" t="s">
        <v>744</v>
      </c>
      <c r="X4083" s="55" t="s">
        <v>745</v>
      </c>
      <c r="Y4083" s="55"/>
      <c r="Z4083" s="55"/>
      <c r="AA4083" s="55"/>
      <c r="AB4083" s="56">
        <v>0</v>
      </c>
      <c r="AC4083" s="56"/>
    </row>
    <row r="4084" spans="1:29" ht="11.1" customHeight="1" x14ac:dyDescent="0.15">
      <c r="A4084" s="6" t="s">
        <v>743</v>
      </c>
      <c r="C4084" s="40" t="s">
        <v>804</v>
      </c>
      <c r="D4084" s="40"/>
      <c r="E4084" s="40"/>
      <c r="F4084" s="40"/>
      <c r="G4084" s="51">
        <v>3589482</v>
      </c>
      <c r="H4084" s="51"/>
      <c r="I4084" s="52" t="s">
        <v>828</v>
      </c>
      <c r="J4084" s="52"/>
      <c r="K4084" s="52"/>
      <c r="L4084" s="52"/>
      <c r="M4084" s="53" t="s">
        <v>776</v>
      </c>
      <c r="N4084" s="53"/>
      <c r="O4084" s="53"/>
      <c r="P4084" s="53" t="s">
        <v>783</v>
      </c>
      <c r="Q4084" s="53"/>
      <c r="R4084" s="53"/>
      <c r="S4084" s="54">
        <v>4.66</v>
      </c>
      <c r="T4084" s="54"/>
      <c r="V4084" s="5">
        <v>0</v>
      </c>
      <c r="W4084" s="4" t="s">
        <v>744</v>
      </c>
      <c r="X4084" s="55" t="s">
        <v>745</v>
      </c>
      <c r="Y4084" s="55"/>
      <c r="Z4084" s="55"/>
      <c r="AA4084" s="55"/>
      <c r="AB4084" s="56">
        <v>0</v>
      </c>
      <c r="AC4084" s="56"/>
    </row>
    <row r="4085" spans="1:29" ht="11.1" customHeight="1" x14ac:dyDescent="0.15">
      <c r="A4085" s="6" t="s">
        <v>743</v>
      </c>
      <c r="C4085" s="40" t="s">
        <v>804</v>
      </c>
      <c r="D4085" s="40"/>
      <c r="E4085" s="40"/>
      <c r="F4085" s="40"/>
      <c r="G4085" s="51">
        <v>3589548</v>
      </c>
      <c r="H4085" s="51"/>
      <c r="I4085" s="52" t="s">
        <v>828</v>
      </c>
      <c r="J4085" s="52"/>
      <c r="K4085" s="52"/>
      <c r="L4085" s="52"/>
      <c r="M4085" s="53" t="s">
        <v>776</v>
      </c>
      <c r="N4085" s="53"/>
      <c r="O4085" s="53"/>
      <c r="P4085" s="53" t="s">
        <v>778</v>
      </c>
      <c r="Q4085" s="53"/>
      <c r="R4085" s="53"/>
      <c r="S4085" s="54">
        <v>2.97</v>
      </c>
      <c r="T4085" s="54"/>
      <c r="V4085" s="5">
        <v>0</v>
      </c>
      <c r="W4085" s="4" t="s">
        <v>744</v>
      </c>
      <c r="X4085" s="55" t="s">
        <v>745</v>
      </c>
      <c r="Y4085" s="55"/>
      <c r="Z4085" s="55"/>
      <c r="AA4085" s="55"/>
      <c r="AB4085" s="56">
        <v>0</v>
      </c>
      <c r="AC4085" s="56"/>
    </row>
    <row r="4086" spans="1:29" ht="11.1" customHeight="1" x14ac:dyDescent="0.15">
      <c r="A4086" s="6" t="s">
        <v>743</v>
      </c>
      <c r="C4086" s="40" t="s">
        <v>804</v>
      </c>
      <c r="D4086" s="40"/>
      <c r="E4086" s="40"/>
      <c r="F4086" s="40"/>
      <c r="G4086" s="51">
        <v>3589552</v>
      </c>
      <c r="H4086" s="51"/>
      <c r="I4086" s="52" t="s">
        <v>828</v>
      </c>
      <c r="J4086" s="52"/>
      <c r="K4086" s="52"/>
      <c r="L4086" s="52"/>
      <c r="M4086" s="53" t="s">
        <v>776</v>
      </c>
      <c r="N4086" s="53"/>
      <c r="O4086" s="53"/>
      <c r="P4086" s="53" t="s">
        <v>777</v>
      </c>
      <c r="Q4086" s="53"/>
      <c r="R4086" s="53"/>
      <c r="S4086" s="54">
        <v>5.01</v>
      </c>
      <c r="T4086" s="54"/>
      <c r="V4086" s="5">
        <v>0</v>
      </c>
      <c r="W4086" s="4" t="s">
        <v>744</v>
      </c>
      <c r="X4086" s="55" t="s">
        <v>745</v>
      </c>
      <c r="Y4086" s="55"/>
      <c r="Z4086" s="55"/>
      <c r="AA4086" s="55"/>
      <c r="AB4086" s="56">
        <v>0</v>
      </c>
      <c r="AC4086" s="56"/>
    </row>
    <row r="4087" spans="1:29" ht="11.1" customHeight="1" x14ac:dyDescent="0.15">
      <c r="A4087" s="6" t="s">
        <v>743</v>
      </c>
      <c r="C4087" s="40" t="s">
        <v>804</v>
      </c>
      <c r="D4087" s="40"/>
      <c r="E4087" s="40"/>
      <c r="F4087" s="40"/>
      <c r="G4087" s="51">
        <v>3589557</v>
      </c>
      <c r="H4087" s="51"/>
      <c r="I4087" s="52" t="s">
        <v>828</v>
      </c>
      <c r="J4087" s="52"/>
      <c r="K4087" s="52"/>
      <c r="L4087" s="52"/>
      <c r="M4087" s="53" t="s">
        <v>776</v>
      </c>
      <c r="N4087" s="53"/>
      <c r="O4087" s="53"/>
      <c r="P4087" s="53" t="s">
        <v>805</v>
      </c>
      <c r="Q4087" s="53"/>
      <c r="R4087" s="53"/>
      <c r="S4087" s="54">
        <v>5.75</v>
      </c>
      <c r="T4087" s="54"/>
      <c r="V4087" s="5">
        <v>0</v>
      </c>
      <c r="W4087" s="4" t="s">
        <v>744</v>
      </c>
      <c r="X4087" s="55" t="s">
        <v>745</v>
      </c>
      <c r="Y4087" s="55"/>
      <c r="Z4087" s="55"/>
      <c r="AA4087" s="55"/>
      <c r="AB4087" s="56">
        <v>0</v>
      </c>
      <c r="AC4087" s="56"/>
    </row>
    <row r="4088" spans="1:29" ht="11.1" customHeight="1" x14ac:dyDescent="0.15">
      <c r="A4088" s="6" t="s">
        <v>743</v>
      </c>
      <c r="C4088" s="40" t="s">
        <v>804</v>
      </c>
      <c r="D4088" s="40"/>
      <c r="E4088" s="40"/>
      <c r="F4088" s="40"/>
      <c r="G4088" s="51">
        <v>3592884</v>
      </c>
      <c r="H4088" s="51"/>
      <c r="I4088" s="52" t="s">
        <v>829</v>
      </c>
      <c r="J4088" s="52"/>
      <c r="K4088" s="52"/>
      <c r="L4088" s="52"/>
      <c r="M4088" s="53" t="s">
        <v>776</v>
      </c>
      <c r="N4088" s="53"/>
      <c r="O4088" s="53"/>
      <c r="P4088" s="53" t="s">
        <v>783</v>
      </c>
      <c r="Q4088" s="53"/>
      <c r="R4088" s="53"/>
      <c r="S4088" s="54">
        <v>6.26</v>
      </c>
      <c r="T4088" s="54"/>
      <c r="V4088" s="5">
        <v>0</v>
      </c>
      <c r="W4088" s="4" t="s">
        <v>744</v>
      </c>
      <c r="X4088" s="55" t="s">
        <v>745</v>
      </c>
      <c r="Y4088" s="55"/>
      <c r="Z4088" s="55"/>
      <c r="AA4088" s="55"/>
      <c r="AB4088" s="56">
        <v>0</v>
      </c>
      <c r="AC4088" s="56"/>
    </row>
    <row r="4089" spans="1:29" ht="11.1" customHeight="1" x14ac:dyDescent="0.15">
      <c r="A4089" s="6" t="s">
        <v>743</v>
      </c>
      <c r="C4089" s="40" t="s">
        <v>804</v>
      </c>
      <c r="D4089" s="40"/>
      <c r="E4089" s="40"/>
      <c r="F4089" s="40"/>
      <c r="G4089" s="51">
        <v>3592956</v>
      </c>
      <c r="H4089" s="51"/>
      <c r="I4089" s="52" t="s">
        <v>829</v>
      </c>
      <c r="J4089" s="52"/>
      <c r="K4089" s="52"/>
      <c r="L4089" s="52"/>
      <c r="M4089" s="53" t="s">
        <v>776</v>
      </c>
      <c r="N4089" s="53"/>
      <c r="O4089" s="53"/>
      <c r="P4089" s="53" t="s">
        <v>805</v>
      </c>
      <c r="Q4089" s="53"/>
      <c r="R4089" s="53"/>
      <c r="S4089" s="54">
        <v>7.16</v>
      </c>
      <c r="T4089" s="54"/>
      <c r="V4089" s="5">
        <v>0</v>
      </c>
      <c r="W4089" s="4" t="s">
        <v>744</v>
      </c>
      <c r="X4089" s="55" t="s">
        <v>745</v>
      </c>
      <c r="Y4089" s="55"/>
      <c r="Z4089" s="55"/>
      <c r="AA4089" s="55"/>
      <c r="AB4089" s="56">
        <v>0</v>
      </c>
      <c r="AC4089" s="56"/>
    </row>
    <row r="4090" spans="1:29" ht="11.1" customHeight="1" x14ac:dyDescent="0.15">
      <c r="A4090" s="6" t="s">
        <v>743</v>
      </c>
      <c r="C4090" s="40" t="s">
        <v>804</v>
      </c>
      <c r="D4090" s="40"/>
      <c r="E4090" s="40"/>
      <c r="F4090" s="40"/>
      <c r="G4090" s="51">
        <v>3593181</v>
      </c>
      <c r="H4090" s="51"/>
      <c r="I4090" s="52" t="s">
        <v>829</v>
      </c>
      <c r="J4090" s="52"/>
      <c r="K4090" s="52"/>
      <c r="L4090" s="52"/>
      <c r="M4090" s="53" t="s">
        <v>776</v>
      </c>
      <c r="N4090" s="53"/>
      <c r="O4090" s="53"/>
      <c r="P4090" s="53" t="s">
        <v>783</v>
      </c>
      <c r="Q4090" s="53"/>
      <c r="R4090" s="53"/>
      <c r="S4090" s="54">
        <v>5.96</v>
      </c>
      <c r="T4090" s="54"/>
      <c r="V4090" s="5">
        <v>0</v>
      </c>
      <c r="W4090" s="4" t="s">
        <v>744</v>
      </c>
      <c r="X4090" s="55" t="s">
        <v>745</v>
      </c>
      <c r="Y4090" s="55"/>
      <c r="Z4090" s="55"/>
      <c r="AA4090" s="55"/>
      <c r="AB4090" s="56">
        <v>0</v>
      </c>
      <c r="AC4090" s="56"/>
    </row>
    <row r="4091" spans="1:29" ht="11.1" customHeight="1" x14ac:dyDescent="0.15">
      <c r="A4091" s="6" t="s">
        <v>743</v>
      </c>
      <c r="C4091" s="40" t="s">
        <v>804</v>
      </c>
      <c r="D4091" s="40"/>
      <c r="E4091" s="40"/>
      <c r="F4091" s="40"/>
      <c r="G4091" s="51">
        <v>3593264</v>
      </c>
      <c r="H4091" s="51"/>
      <c r="I4091" s="52" t="s">
        <v>829</v>
      </c>
      <c r="J4091" s="52"/>
      <c r="K4091" s="52"/>
      <c r="L4091" s="52"/>
      <c r="M4091" s="53" t="s">
        <v>776</v>
      </c>
      <c r="N4091" s="53"/>
      <c r="O4091" s="53"/>
      <c r="P4091" s="53" t="s">
        <v>777</v>
      </c>
      <c r="Q4091" s="53"/>
      <c r="R4091" s="53"/>
      <c r="S4091" s="54">
        <v>5.96</v>
      </c>
      <c r="T4091" s="54"/>
      <c r="V4091" s="5">
        <v>0</v>
      </c>
      <c r="W4091" s="4" t="s">
        <v>744</v>
      </c>
      <c r="X4091" s="55" t="s">
        <v>745</v>
      </c>
      <c r="Y4091" s="55"/>
      <c r="Z4091" s="55"/>
      <c r="AA4091" s="55"/>
      <c r="AB4091" s="56">
        <v>0</v>
      </c>
      <c r="AC4091" s="56"/>
    </row>
    <row r="4092" spans="1:29" ht="11.1" customHeight="1" x14ac:dyDescent="0.15">
      <c r="A4092" s="6" t="s">
        <v>743</v>
      </c>
      <c r="C4092" s="40" t="s">
        <v>804</v>
      </c>
      <c r="D4092" s="40"/>
      <c r="E4092" s="40"/>
      <c r="F4092" s="40"/>
      <c r="G4092" s="51">
        <v>3593276</v>
      </c>
      <c r="H4092" s="51"/>
      <c r="I4092" s="52" t="s">
        <v>829</v>
      </c>
      <c r="J4092" s="52"/>
      <c r="K4092" s="52"/>
      <c r="L4092" s="52"/>
      <c r="M4092" s="53" t="s">
        <v>776</v>
      </c>
      <c r="N4092" s="53"/>
      <c r="O4092" s="53"/>
      <c r="P4092" s="53" t="s">
        <v>778</v>
      </c>
      <c r="Q4092" s="53"/>
      <c r="R4092" s="53"/>
      <c r="S4092" s="54">
        <v>2.0099999999999998</v>
      </c>
      <c r="T4092" s="54"/>
      <c r="V4092" s="5">
        <v>0</v>
      </c>
      <c r="W4092" s="4" t="s">
        <v>744</v>
      </c>
      <c r="X4092" s="55" t="s">
        <v>745</v>
      </c>
      <c r="Y4092" s="55"/>
      <c r="Z4092" s="55"/>
      <c r="AA4092" s="55"/>
      <c r="AB4092" s="56">
        <v>0</v>
      </c>
      <c r="AC4092" s="56"/>
    </row>
    <row r="4093" spans="1:29" ht="11.1" customHeight="1" x14ac:dyDescent="0.15">
      <c r="A4093" s="6" t="s">
        <v>743</v>
      </c>
      <c r="C4093" s="40" t="s">
        <v>804</v>
      </c>
      <c r="D4093" s="40"/>
      <c r="E4093" s="40"/>
      <c r="F4093" s="40"/>
      <c r="G4093" s="51">
        <v>3593277</v>
      </c>
      <c r="H4093" s="51"/>
      <c r="I4093" s="52" t="s">
        <v>829</v>
      </c>
      <c r="J4093" s="52"/>
      <c r="K4093" s="52"/>
      <c r="L4093" s="52"/>
      <c r="M4093" s="53" t="s">
        <v>776</v>
      </c>
      <c r="N4093" s="53"/>
      <c r="O4093" s="53"/>
      <c r="P4093" s="53" t="s">
        <v>830</v>
      </c>
      <c r="Q4093" s="53"/>
      <c r="R4093" s="53"/>
      <c r="S4093" s="54">
        <v>6.37</v>
      </c>
      <c r="T4093" s="54"/>
      <c r="V4093" s="5">
        <v>0</v>
      </c>
      <c r="W4093" s="4" t="s">
        <v>744</v>
      </c>
      <c r="X4093" s="55" t="s">
        <v>745</v>
      </c>
      <c r="Y4093" s="55"/>
      <c r="Z4093" s="55"/>
      <c r="AA4093" s="55"/>
      <c r="AB4093" s="56">
        <v>0</v>
      </c>
      <c r="AC4093" s="56"/>
    </row>
    <row r="4094" spans="1:29" ht="11.1" customHeight="1" x14ac:dyDescent="0.15">
      <c r="A4094" s="6" t="s">
        <v>743</v>
      </c>
      <c r="C4094" s="40" t="s">
        <v>804</v>
      </c>
      <c r="D4094" s="40"/>
      <c r="E4094" s="40"/>
      <c r="F4094" s="40"/>
      <c r="G4094" s="51">
        <v>3593278</v>
      </c>
      <c r="H4094" s="51"/>
      <c r="I4094" s="52" t="s">
        <v>829</v>
      </c>
      <c r="J4094" s="52"/>
      <c r="K4094" s="52"/>
      <c r="L4094" s="52"/>
      <c r="M4094" s="53" t="s">
        <v>776</v>
      </c>
      <c r="N4094" s="53"/>
      <c r="O4094" s="53"/>
      <c r="P4094" s="53" t="s">
        <v>805</v>
      </c>
      <c r="Q4094" s="53"/>
      <c r="R4094" s="53"/>
      <c r="S4094" s="54">
        <v>8.27</v>
      </c>
      <c r="T4094" s="54"/>
      <c r="V4094" s="5">
        <v>0</v>
      </c>
      <c r="W4094" s="4" t="s">
        <v>744</v>
      </c>
      <c r="X4094" s="55" t="s">
        <v>745</v>
      </c>
      <c r="Y4094" s="55"/>
      <c r="Z4094" s="55"/>
      <c r="AA4094" s="55"/>
      <c r="AB4094" s="56">
        <v>0</v>
      </c>
      <c r="AC4094" s="56"/>
    </row>
    <row r="4095" spans="1:29" ht="11.1" customHeight="1" x14ac:dyDescent="0.15">
      <c r="A4095" s="6" t="s">
        <v>743</v>
      </c>
      <c r="C4095" s="40" t="s">
        <v>804</v>
      </c>
      <c r="D4095" s="40"/>
      <c r="E4095" s="40"/>
      <c r="F4095" s="40"/>
      <c r="G4095" s="51">
        <v>3596555</v>
      </c>
      <c r="H4095" s="51"/>
      <c r="I4095" s="52" t="s">
        <v>831</v>
      </c>
      <c r="J4095" s="52"/>
      <c r="K4095" s="52"/>
      <c r="L4095" s="52"/>
      <c r="M4095" s="53" t="s">
        <v>776</v>
      </c>
      <c r="N4095" s="53"/>
      <c r="O4095" s="53"/>
      <c r="P4095" s="53" t="s">
        <v>805</v>
      </c>
      <c r="Q4095" s="53"/>
      <c r="R4095" s="53"/>
      <c r="S4095" s="54">
        <v>6.17</v>
      </c>
      <c r="T4095" s="54"/>
      <c r="V4095" s="5">
        <v>0</v>
      </c>
      <c r="W4095" s="4" t="s">
        <v>744</v>
      </c>
      <c r="X4095" s="55" t="s">
        <v>745</v>
      </c>
      <c r="Y4095" s="55"/>
      <c r="Z4095" s="55"/>
      <c r="AA4095" s="55"/>
      <c r="AB4095" s="56">
        <v>0</v>
      </c>
      <c r="AC4095" s="56"/>
    </row>
    <row r="4096" spans="1:29" ht="11.1" customHeight="1" x14ac:dyDescent="0.15">
      <c r="A4096" s="6" t="s">
        <v>743</v>
      </c>
      <c r="C4096" s="40" t="s">
        <v>804</v>
      </c>
      <c r="D4096" s="40"/>
      <c r="E4096" s="40"/>
      <c r="F4096" s="40"/>
      <c r="G4096" s="51">
        <v>3596611</v>
      </c>
      <c r="H4096" s="51"/>
      <c r="I4096" s="52" t="s">
        <v>831</v>
      </c>
      <c r="J4096" s="52"/>
      <c r="K4096" s="52"/>
      <c r="L4096" s="52"/>
      <c r="M4096" s="53" t="s">
        <v>776</v>
      </c>
      <c r="N4096" s="53"/>
      <c r="O4096" s="53"/>
      <c r="P4096" s="53" t="s">
        <v>783</v>
      </c>
      <c r="Q4096" s="53"/>
      <c r="R4096" s="53"/>
      <c r="S4096" s="54">
        <v>7.37</v>
      </c>
      <c r="T4096" s="54"/>
      <c r="V4096" s="5">
        <v>0</v>
      </c>
      <c r="W4096" s="4" t="s">
        <v>744</v>
      </c>
      <c r="X4096" s="55" t="s">
        <v>745</v>
      </c>
      <c r="Y4096" s="55"/>
      <c r="Z4096" s="55"/>
      <c r="AA4096" s="55"/>
      <c r="AB4096" s="56">
        <v>0</v>
      </c>
      <c r="AC4096" s="56"/>
    </row>
    <row r="4097" spans="1:29" ht="11.1" customHeight="1" x14ac:dyDescent="0.15">
      <c r="A4097" s="6" t="s">
        <v>743</v>
      </c>
      <c r="C4097" s="40" t="s">
        <v>804</v>
      </c>
      <c r="D4097" s="40"/>
      <c r="E4097" s="40"/>
      <c r="F4097" s="40"/>
      <c r="G4097" s="51">
        <v>3596890</v>
      </c>
      <c r="H4097" s="51"/>
      <c r="I4097" s="52" t="s">
        <v>831</v>
      </c>
      <c r="J4097" s="52"/>
      <c r="K4097" s="52"/>
      <c r="L4097" s="52"/>
      <c r="M4097" s="53" t="s">
        <v>776</v>
      </c>
      <c r="N4097" s="53"/>
      <c r="O4097" s="53"/>
      <c r="P4097" s="53" t="s">
        <v>783</v>
      </c>
      <c r="Q4097" s="53"/>
      <c r="R4097" s="53"/>
      <c r="S4097" s="54">
        <v>5.57</v>
      </c>
      <c r="T4097" s="54"/>
      <c r="V4097" s="5">
        <v>0</v>
      </c>
      <c r="W4097" s="4" t="s">
        <v>744</v>
      </c>
      <c r="X4097" s="55" t="s">
        <v>745</v>
      </c>
      <c r="Y4097" s="55"/>
      <c r="Z4097" s="55"/>
      <c r="AA4097" s="55"/>
      <c r="AB4097" s="56">
        <v>0</v>
      </c>
      <c r="AC4097" s="56"/>
    </row>
    <row r="4098" spans="1:29" ht="11.1" customHeight="1" x14ac:dyDescent="0.15">
      <c r="A4098" s="6" t="s">
        <v>743</v>
      </c>
      <c r="C4098" s="40" t="s">
        <v>804</v>
      </c>
      <c r="D4098" s="40"/>
      <c r="E4098" s="40"/>
      <c r="F4098" s="40"/>
      <c r="G4098" s="51">
        <v>3596916</v>
      </c>
      <c r="H4098" s="51"/>
      <c r="I4098" s="52" t="s">
        <v>831</v>
      </c>
      <c r="J4098" s="52"/>
      <c r="K4098" s="52"/>
      <c r="L4098" s="52"/>
      <c r="M4098" s="53" t="s">
        <v>776</v>
      </c>
      <c r="N4098" s="53"/>
      <c r="O4098" s="53"/>
      <c r="P4098" s="53" t="s">
        <v>778</v>
      </c>
      <c r="Q4098" s="53"/>
      <c r="R4098" s="53"/>
      <c r="S4098" s="54">
        <v>3.41</v>
      </c>
      <c r="T4098" s="54"/>
      <c r="V4098" s="5">
        <v>0</v>
      </c>
      <c r="W4098" s="4" t="s">
        <v>744</v>
      </c>
      <c r="X4098" s="55" t="s">
        <v>745</v>
      </c>
      <c r="Y4098" s="55"/>
      <c r="Z4098" s="55"/>
      <c r="AA4098" s="55"/>
      <c r="AB4098" s="56">
        <v>0</v>
      </c>
      <c r="AC4098" s="56"/>
    </row>
    <row r="4099" spans="1:29" ht="11.1" customHeight="1" x14ac:dyDescent="0.15">
      <c r="A4099" s="6" t="s">
        <v>743</v>
      </c>
      <c r="C4099" s="40" t="s">
        <v>804</v>
      </c>
      <c r="D4099" s="40"/>
      <c r="E4099" s="40"/>
      <c r="F4099" s="40"/>
      <c r="G4099" s="51">
        <v>3596919</v>
      </c>
      <c r="H4099" s="51"/>
      <c r="I4099" s="52" t="s">
        <v>831</v>
      </c>
      <c r="J4099" s="52"/>
      <c r="K4099" s="52"/>
      <c r="L4099" s="52"/>
      <c r="M4099" s="53" t="s">
        <v>776</v>
      </c>
      <c r="N4099" s="53"/>
      <c r="O4099" s="53"/>
      <c r="P4099" s="53" t="s">
        <v>777</v>
      </c>
      <c r="Q4099" s="53"/>
      <c r="R4099" s="53"/>
      <c r="S4099" s="54">
        <v>5.54</v>
      </c>
      <c r="T4099" s="54"/>
      <c r="V4099" s="5">
        <v>0</v>
      </c>
      <c r="W4099" s="4" t="s">
        <v>744</v>
      </c>
      <c r="X4099" s="55" t="s">
        <v>745</v>
      </c>
      <c r="Y4099" s="55"/>
      <c r="Z4099" s="55"/>
      <c r="AA4099" s="55"/>
      <c r="AB4099" s="56">
        <v>0</v>
      </c>
      <c r="AC4099" s="56"/>
    </row>
    <row r="4100" spans="1:29" ht="11.1" customHeight="1" x14ac:dyDescent="0.15">
      <c r="A4100" s="6" t="s">
        <v>743</v>
      </c>
      <c r="C4100" s="40" t="s">
        <v>804</v>
      </c>
      <c r="D4100" s="40"/>
      <c r="E4100" s="40"/>
      <c r="F4100" s="40"/>
      <c r="G4100" s="51">
        <v>3596922</v>
      </c>
      <c r="H4100" s="51"/>
      <c r="I4100" s="52" t="s">
        <v>831</v>
      </c>
      <c r="J4100" s="52"/>
      <c r="K4100" s="52"/>
      <c r="L4100" s="52"/>
      <c r="M4100" s="53" t="s">
        <v>776</v>
      </c>
      <c r="N4100" s="53"/>
      <c r="O4100" s="53"/>
      <c r="P4100" s="53" t="s">
        <v>805</v>
      </c>
      <c r="Q4100" s="53"/>
      <c r="R4100" s="53"/>
      <c r="S4100" s="54">
        <v>6.16</v>
      </c>
      <c r="T4100" s="54"/>
      <c r="V4100" s="5">
        <v>0</v>
      </c>
      <c r="W4100" s="4" t="s">
        <v>744</v>
      </c>
      <c r="X4100" s="55" t="s">
        <v>745</v>
      </c>
      <c r="Y4100" s="55"/>
      <c r="Z4100" s="55"/>
      <c r="AA4100" s="55"/>
      <c r="AB4100" s="56">
        <v>0</v>
      </c>
      <c r="AC4100" s="56"/>
    </row>
    <row r="4101" spans="1:29" ht="11.1" customHeight="1" x14ac:dyDescent="0.15">
      <c r="A4101" s="6" t="s">
        <v>743</v>
      </c>
      <c r="C4101" s="40" t="s">
        <v>804</v>
      </c>
      <c r="D4101" s="40"/>
      <c r="E4101" s="40"/>
      <c r="F4101" s="40"/>
      <c r="G4101" s="51">
        <v>3600484</v>
      </c>
      <c r="H4101" s="51"/>
      <c r="I4101" s="52" t="s">
        <v>832</v>
      </c>
      <c r="J4101" s="52"/>
      <c r="K4101" s="52"/>
      <c r="L4101" s="52"/>
      <c r="M4101" s="53" t="s">
        <v>776</v>
      </c>
      <c r="N4101" s="53"/>
      <c r="O4101" s="53"/>
      <c r="P4101" s="53" t="s">
        <v>805</v>
      </c>
      <c r="Q4101" s="53"/>
      <c r="R4101" s="53"/>
      <c r="S4101" s="54">
        <v>6.01</v>
      </c>
      <c r="T4101" s="54"/>
      <c r="V4101" s="5">
        <v>0</v>
      </c>
      <c r="W4101" s="4" t="s">
        <v>744</v>
      </c>
      <c r="X4101" s="55" t="s">
        <v>745</v>
      </c>
      <c r="Y4101" s="55"/>
      <c r="Z4101" s="55"/>
      <c r="AA4101" s="55"/>
      <c r="AB4101" s="56">
        <v>0</v>
      </c>
      <c r="AC4101" s="56"/>
    </row>
    <row r="4102" spans="1:29" ht="11.1" customHeight="1" x14ac:dyDescent="0.15">
      <c r="A4102" s="6" t="s">
        <v>743</v>
      </c>
      <c r="C4102" s="40" t="s">
        <v>804</v>
      </c>
      <c r="D4102" s="40"/>
      <c r="E4102" s="40"/>
      <c r="F4102" s="40"/>
      <c r="G4102" s="51">
        <v>3600512</v>
      </c>
      <c r="H4102" s="51"/>
      <c r="I4102" s="52" t="s">
        <v>832</v>
      </c>
      <c r="J4102" s="52"/>
      <c r="K4102" s="52"/>
      <c r="L4102" s="52"/>
      <c r="M4102" s="53" t="s">
        <v>776</v>
      </c>
      <c r="N4102" s="53"/>
      <c r="O4102" s="53"/>
      <c r="P4102" s="53" t="s">
        <v>783</v>
      </c>
      <c r="Q4102" s="53"/>
      <c r="R4102" s="53"/>
      <c r="S4102" s="54">
        <v>7.34</v>
      </c>
      <c r="T4102" s="54"/>
      <c r="V4102" s="5">
        <v>0</v>
      </c>
      <c r="W4102" s="4" t="s">
        <v>744</v>
      </c>
      <c r="X4102" s="55" t="s">
        <v>745</v>
      </c>
      <c r="Y4102" s="55"/>
      <c r="Z4102" s="55"/>
      <c r="AA4102" s="55"/>
      <c r="AB4102" s="56">
        <v>0</v>
      </c>
      <c r="AC4102" s="56"/>
    </row>
    <row r="4103" spans="1:29" ht="11.1" customHeight="1" x14ac:dyDescent="0.15">
      <c r="A4103" s="6" t="s">
        <v>743</v>
      </c>
      <c r="C4103" s="40" t="s">
        <v>804</v>
      </c>
      <c r="D4103" s="40"/>
      <c r="E4103" s="40"/>
      <c r="F4103" s="40"/>
      <c r="G4103" s="51">
        <v>3600778</v>
      </c>
      <c r="H4103" s="51"/>
      <c r="I4103" s="52" t="s">
        <v>832</v>
      </c>
      <c r="J4103" s="52"/>
      <c r="K4103" s="52"/>
      <c r="L4103" s="52"/>
      <c r="M4103" s="53" t="s">
        <v>776</v>
      </c>
      <c r="N4103" s="53"/>
      <c r="O4103" s="53"/>
      <c r="P4103" s="53" t="s">
        <v>783</v>
      </c>
      <c r="Q4103" s="53"/>
      <c r="R4103" s="53"/>
      <c r="S4103" s="54">
        <v>4.6500000000000004</v>
      </c>
      <c r="T4103" s="54"/>
      <c r="V4103" s="5">
        <v>0</v>
      </c>
      <c r="W4103" s="4" t="s">
        <v>744</v>
      </c>
      <c r="X4103" s="55" t="s">
        <v>745</v>
      </c>
      <c r="Y4103" s="55"/>
      <c r="Z4103" s="55"/>
      <c r="AA4103" s="55"/>
      <c r="AB4103" s="56">
        <v>0</v>
      </c>
      <c r="AC4103" s="56"/>
    </row>
    <row r="4104" spans="1:29" ht="11.1" customHeight="1" x14ac:dyDescent="0.15">
      <c r="A4104" s="6" t="s">
        <v>743</v>
      </c>
      <c r="C4104" s="40" t="s">
        <v>804</v>
      </c>
      <c r="D4104" s="40"/>
      <c r="E4104" s="40"/>
      <c r="F4104" s="40"/>
      <c r="G4104" s="51">
        <v>3600799</v>
      </c>
      <c r="H4104" s="51"/>
      <c r="I4104" s="52" t="s">
        <v>832</v>
      </c>
      <c r="J4104" s="52"/>
      <c r="K4104" s="52"/>
      <c r="L4104" s="52"/>
      <c r="M4104" s="53" t="s">
        <v>776</v>
      </c>
      <c r="N4104" s="53"/>
      <c r="O4104" s="53"/>
      <c r="P4104" s="53" t="s">
        <v>777</v>
      </c>
      <c r="Q4104" s="53"/>
      <c r="R4104" s="53"/>
      <c r="S4104" s="54">
        <v>5.31</v>
      </c>
      <c r="T4104" s="54"/>
      <c r="V4104" s="5">
        <v>0</v>
      </c>
      <c r="W4104" s="4" t="s">
        <v>744</v>
      </c>
      <c r="X4104" s="55" t="s">
        <v>745</v>
      </c>
      <c r="Y4104" s="55"/>
      <c r="Z4104" s="55"/>
      <c r="AA4104" s="55"/>
      <c r="AB4104" s="56">
        <v>0</v>
      </c>
      <c r="AC4104" s="56"/>
    </row>
    <row r="4105" spans="1:29" ht="11.1" customHeight="1" x14ac:dyDescent="0.15">
      <c r="A4105" s="6" t="s">
        <v>743</v>
      </c>
      <c r="C4105" s="40" t="s">
        <v>804</v>
      </c>
      <c r="D4105" s="40"/>
      <c r="E4105" s="40"/>
      <c r="F4105" s="40"/>
      <c r="G4105" s="51">
        <v>3600814</v>
      </c>
      <c r="H4105" s="51"/>
      <c r="I4105" s="52" t="s">
        <v>832</v>
      </c>
      <c r="J4105" s="52"/>
      <c r="K4105" s="52"/>
      <c r="L4105" s="52"/>
      <c r="M4105" s="53" t="s">
        <v>776</v>
      </c>
      <c r="N4105" s="53"/>
      <c r="O4105" s="53"/>
      <c r="P4105" s="53" t="s">
        <v>805</v>
      </c>
      <c r="Q4105" s="53"/>
      <c r="R4105" s="53"/>
      <c r="S4105" s="54">
        <v>6.33</v>
      </c>
      <c r="T4105" s="54"/>
      <c r="V4105" s="5">
        <v>0</v>
      </c>
      <c r="W4105" s="4" t="s">
        <v>744</v>
      </c>
      <c r="X4105" s="55" t="s">
        <v>745</v>
      </c>
      <c r="Y4105" s="55"/>
      <c r="Z4105" s="55"/>
      <c r="AA4105" s="55"/>
      <c r="AB4105" s="56">
        <v>0</v>
      </c>
      <c r="AC4105" s="56"/>
    </row>
    <row r="4106" spans="1:29" ht="11.1" customHeight="1" x14ac:dyDescent="0.15">
      <c r="A4106" s="6" t="s">
        <v>743</v>
      </c>
      <c r="C4106" s="40" t="s">
        <v>804</v>
      </c>
      <c r="D4106" s="40"/>
      <c r="E4106" s="40"/>
      <c r="F4106" s="40"/>
      <c r="G4106" s="51">
        <v>3600815</v>
      </c>
      <c r="H4106" s="51"/>
      <c r="I4106" s="52" t="s">
        <v>832</v>
      </c>
      <c r="J4106" s="52"/>
      <c r="K4106" s="52"/>
      <c r="L4106" s="52"/>
      <c r="M4106" s="53" t="s">
        <v>776</v>
      </c>
      <c r="N4106" s="53"/>
      <c r="O4106" s="53"/>
      <c r="P4106" s="53" t="s">
        <v>778</v>
      </c>
      <c r="Q4106" s="53"/>
      <c r="R4106" s="53"/>
      <c r="S4106" s="54">
        <v>5.9</v>
      </c>
      <c r="T4106" s="54"/>
      <c r="V4106" s="5">
        <v>0</v>
      </c>
      <c r="W4106" s="4" t="s">
        <v>744</v>
      </c>
      <c r="X4106" s="55" t="s">
        <v>745</v>
      </c>
      <c r="Y4106" s="55"/>
      <c r="Z4106" s="55"/>
      <c r="AA4106" s="55"/>
      <c r="AB4106" s="56">
        <v>0</v>
      </c>
      <c r="AC4106" s="56"/>
    </row>
    <row r="4107" spans="1:29" ht="11.1" customHeight="1" x14ac:dyDescent="0.15">
      <c r="A4107" s="6" t="s">
        <v>743</v>
      </c>
      <c r="C4107" s="40" t="s">
        <v>804</v>
      </c>
      <c r="D4107" s="40"/>
      <c r="E4107" s="40"/>
      <c r="F4107" s="40"/>
      <c r="G4107" s="51">
        <v>3604073</v>
      </c>
      <c r="H4107" s="51"/>
      <c r="I4107" s="52" t="s">
        <v>833</v>
      </c>
      <c r="J4107" s="52"/>
      <c r="K4107" s="52"/>
      <c r="L4107" s="52"/>
      <c r="M4107" s="53" t="s">
        <v>776</v>
      </c>
      <c r="N4107" s="53"/>
      <c r="O4107" s="53"/>
      <c r="P4107" s="53" t="s">
        <v>783</v>
      </c>
      <c r="Q4107" s="53"/>
      <c r="R4107" s="53"/>
      <c r="S4107" s="54">
        <v>9.2100000000000009</v>
      </c>
      <c r="T4107" s="54"/>
      <c r="V4107" s="5">
        <v>0</v>
      </c>
      <c r="W4107" s="4" t="s">
        <v>744</v>
      </c>
      <c r="X4107" s="55" t="s">
        <v>745</v>
      </c>
      <c r="Y4107" s="55"/>
      <c r="Z4107" s="55"/>
      <c r="AA4107" s="55"/>
      <c r="AB4107" s="56">
        <v>0</v>
      </c>
      <c r="AC4107" s="56"/>
    </row>
    <row r="4108" spans="1:29" ht="11.1" customHeight="1" x14ac:dyDescent="0.15">
      <c r="A4108" s="6" t="s">
        <v>743</v>
      </c>
      <c r="C4108" s="40" t="s">
        <v>804</v>
      </c>
      <c r="D4108" s="40"/>
      <c r="E4108" s="40"/>
      <c r="F4108" s="40"/>
      <c r="G4108" s="51">
        <v>3604335</v>
      </c>
      <c r="H4108" s="51"/>
      <c r="I4108" s="52" t="s">
        <v>833</v>
      </c>
      <c r="J4108" s="52"/>
      <c r="K4108" s="52"/>
      <c r="L4108" s="52"/>
      <c r="M4108" s="53" t="s">
        <v>776</v>
      </c>
      <c r="N4108" s="53"/>
      <c r="O4108" s="53"/>
      <c r="P4108" s="53" t="s">
        <v>778</v>
      </c>
      <c r="Q4108" s="53"/>
      <c r="R4108" s="53"/>
      <c r="S4108" s="54">
        <v>4.17</v>
      </c>
      <c r="T4108" s="54"/>
      <c r="V4108" s="5">
        <v>0</v>
      </c>
      <c r="W4108" s="4" t="s">
        <v>744</v>
      </c>
      <c r="X4108" s="55" t="s">
        <v>745</v>
      </c>
      <c r="Y4108" s="55"/>
      <c r="Z4108" s="55"/>
      <c r="AA4108" s="55"/>
      <c r="AB4108" s="56">
        <v>0</v>
      </c>
      <c r="AC4108" s="56"/>
    </row>
    <row r="4109" spans="1:29" ht="11.1" customHeight="1" x14ac:dyDescent="0.15">
      <c r="A4109" s="6" t="s">
        <v>743</v>
      </c>
      <c r="C4109" s="40" t="s">
        <v>804</v>
      </c>
      <c r="D4109" s="40"/>
      <c r="E4109" s="40"/>
      <c r="F4109" s="40"/>
      <c r="G4109" s="51">
        <v>3604338</v>
      </c>
      <c r="H4109" s="51"/>
      <c r="I4109" s="52" t="s">
        <v>833</v>
      </c>
      <c r="J4109" s="52"/>
      <c r="K4109" s="52"/>
      <c r="L4109" s="52"/>
      <c r="M4109" s="53" t="s">
        <v>776</v>
      </c>
      <c r="N4109" s="53"/>
      <c r="O4109" s="53"/>
      <c r="P4109" s="53" t="s">
        <v>783</v>
      </c>
      <c r="Q4109" s="53"/>
      <c r="R4109" s="53"/>
      <c r="S4109" s="54">
        <v>5.0599999999999996</v>
      </c>
      <c r="T4109" s="54"/>
      <c r="V4109" s="5">
        <v>0</v>
      </c>
      <c r="W4109" s="4" t="s">
        <v>744</v>
      </c>
      <c r="X4109" s="55" t="s">
        <v>745</v>
      </c>
      <c r="Y4109" s="55"/>
      <c r="Z4109" s="55"/>
      <c r="AA4109" s="55"/>
      <c r="AB4109" s="56">
        <v>0</v>
      </c>
      <c r="AC4109" s="56"/>
    </row>
    <row r="4110" spans="1:29" ht="11.1" customHeight="1" x14ac:dyDescent="0.15">
      <c r="A4110" s="6" t="s">
        <v>743</v>
      </c>
      <c r="C4110" s="40" t="s">
        <v>804</v>
      </c>
      <c r="D4110" s="40"/>
      <c r="E4110" s="40"/>
      <c r="F4110" s="40"/>
      <c r="G4110" s="51">
        <v>3604342</v>
      </c>
      <c r="H4110" s="51"/>
      <c r="I4110" s="52" t="s">
        <v>833</v>
      </c>
      <c r="J4110" s="52"/>
      <c r="K4110" s="52"/>
      <c r="L4110" s="52"/>
      <c r="M4110" s="53" t="s">
        <v>776</v>
      </c>
      <c r="N4110" s="53"/>
      <c r="O4110" s="53"/>
      <c r="P4110" s="53" t="s">
        <v>777</v>
      </c>
      <c r="Q4110" s="53"/>
      <c r="R4110" s="53"/>
      <c r="S4110" s="54">
        <v>5.9</v>
      </c>
      <c r="T4110" s="54"/>
      <c r="V4110" s="5">
        <v>0</v>
      </c>
      <c r="W4110" s="4" t="s">
        <v>744</v>
      </c>
      <c r="X4110" s="55" t="s">
        <v>745</v>
      </c>
      <c r="Y4110" s="55"/>
      <c r="Z4110" s="55"/>
      <c r="AA4110" s="55"/>
      <c r="AB4110" s="56">
        <v>0</v>
      </c>
      <c r="AC4110" s="56"/>
    </row>
    <row r="4111" spans="1:29" ht="11.1" customHeight="1" x14ac:dyDescent="0.15">
      <c r="A4111" s="6" t="s">
        <v>743</v>
      </c>
      <c r="C4111" s="40" t="s">
        <v>804</v>
      </c>
      <c r="D4111" s="40"/>
      <c r="E4111" s="40"/>
      <c r="F4111" s="40"/>
      <c r="G4111" s="51">
        <v>3604358</v>
      </c>
      <c r="H4111" s="51"/>
      <c r="I4111" s="52" t="s">
        <v>833</v>
      </c>
      <c r="J4111" s="52"/>
      <c r="K4111" s="52"/>
      <c r="L4111" s="52"/>
      <c r="M4111" s="53" t="s">
        <v>776</v>
      </c>
      <c r="N4111" s="53"/>
      <c r="O4111" s="53"/>
      <c r="P4111" s="53" t="s">
        <v>805</v>
      </c>
      <c r="Q4111" s="53"/>
      <c r="R4111" s="53"/>
      <c r="S4111" s="54">
        <v>4.1399999999999997</v>
      </c>
      <c r="T4111" s="54"/>
      <c r="V4111" s="5">
        <v>0</v>
      </c>
      <c r="W4111" s="4" t="s">
        <v>744</v>
      </c>
      <c r="X4111" s="55" t="s">
        <v>745</v>
      </c>
      <c r="Y4111" s="55"/>
      <c r="Z4111" s="55"/>
      <c r="AA4111" s="55"/>
      <c r="AB4111" s="56">
        <v>0</v>
      </c>
      <c r="AC4111" s="56"/>
    </row>
    <row r="4112" spans="1:29" ht="11.1" customHeight="1" x14ac:dyDescent="0.15">
      <c r="A4112" s="6" t="s">
        <v>743</v>
      </c>
      <c r="C4112" s="40" t="s">
        <v>804</v>
      </c>
      <c r="D4112" s="40"/>
      <c r="E4112" s="40"/>
      <c r="F4112" s="40"/>
      <c r="G4112" s="51">
        <v>3604167</v>
      </c>
      <c r="H4112" s="51"/>
      <c r="I4112" s="52" t="s">
        <v>833</v>
      </c>
      <c r="J4112" s="52"/>
      <c r="K4112" s="52"/>
      <c r="L4112" s="52"/>
      <c r="M4112" s="53" t="s">
        <v>776</v>
      </c>
      <c r="N4112" s="53"/>
      <c r="O4112" s="53"/>
      <c r="P4112" s="53" t="s">
        <v>834</v>
      </c>
      <c r="Q4112" s="53"/>
      <c r="R4112" s="53"/>
      <c r="S4112" s="54">
        <v>5.17</v>
      </c>
      <c r="T4112" s="54"/>
      <c r="V4112" s="5">
        <v>0</v>
      </c>
      <c r="W4112" s="4" t="s">
        <v>744</v>
      </c>
      <c r="X4112" s="55" t="s">
        <v>745</v>
      </c>
      <c r="Y4112" s="55"/>
      <c r="Z4112" s="55"/>
      <c r="AA4112" s="55"/>
      <c r="AB4112" s="56">
        <v>0</v>
      </c>
      <c r="AC4112" s="56"/>
    </row>
    <row r="4113" spans="1:31" ht="11.1" customHeight="1" x14ac:dyDescent="0.15">
      <c r="A4113" s="6" t="s">
        <v>743</v>
      </c>
      <c r="C4113" s="40" t="s">
        <v>804</v>
      </c>
      <c r="D4113" s="40"/>
      <c r="E4113" s="40"/>
      <c r="F4113" s="40"/>
      <c r="G4113" s="51">
        <v>3604363</v>
      </c>
      <c r="H4113" s="51"/>
      <c r="I4113" s="52" t="s">
        <v>833</v>
      </c>
      <c r="J4113" s="52"/>
      <c r="K4113" s="52"/>
      <c r="L4113" s="52"/>
      <c r="M4113" s="53" t="s">
        <v>776</v>
      </c>
      <c r="N4113" s="53"/>
      <c r="O4113" s="53"/>
      <c r="P4113" s="53" t="s">
        <v>834</v>
      </c>
      <c r="Q4113" s="53"/>
      <c r="R4113" s="53"/>
      <c r="S4113" s="54">
        <v>2.39</v>
      </c>
      <c r="T4113" s="54"/>
      <c r="V4113" s="5">
        <v>0</v>
      </c>
      <c r="W4113" s="4" t="s">
        <v>744</v>
      </c>
      <c r="X4113" s="55" t="s">
        <v>745</v>
      </c>
      <c r="Y4113" s="55"/>
      <c r="Z4113" s="55"/>
      <c r="AA4113" s="55"/>
      <c r="AB4113" s="56">
        <v>0</v>
      </c>
      <c r="AC4113" s="56"/>
    </row>
    <row r="4114" spans="1:31" ht="11.1" customHeight="1" x14ac:dyDescent="0.15">
      <c r="A4114" s="6" t="s">
        <v>743</v>
      </c>
      <c r="C4114" s="40" t="s">
        <v>804</v>
      </c>
      <c r="D4114" s="40"/>
      <c r="E4114" s="40"/>
      <c r="F4114" s="40"/>
      <c r="G4114" s="51">
        <v>3608138</v>
      </c>
      <c r="H4114" s="51"/>
      <c r="I4114" s="52" t="s">
        <v>835</v>
      </c>
      <c r="J4114" s="52"/>
      <c r="K4114" s="52"/>
      <c r="L4114" s="52"/>
      <c r="M4114" s="53" t="s">
        <v>776</v>
      </c>
      <c r="N4114" s="53"/>
      <c r="O4114" s="53"/>
      <c r="P4114" s="53" t="s">
        <v>783</v>
      </c>
      <c r="Q4114" s="53"/>
      <c r="R4114" s="53"/>
      <c r="S4114" s="54">
        <v>6.84</v>
      </c>
      <c r="T4114" s="54"/>
      <c r="V4114" s="5">
        <v>0</v>
      </c>
      <c r="W4114" s="4" t="s">
        <v>744</v>
      </c>
      <c r="X4114" s="55" t="s">
        <v>745</v>
      </c>
      <c r="Y4114" s="55"/>
      <c r="Z4114" s="55"/>
      <c r="AA4114" s="55"/>
      <c r="AB4114" s="56">
        <v>0</v>
      </c>
      <c r="AC4114" s="56"/>
    </row>
    <row r="4115" spans="1:31" ht="11.1" customHeight="1" x14ac:dyDescent="0.15">
      <c r="A4115" s="6" t="s">
        <v>743</v>
      </c>
      <c r="C4115" s="40" t="s">
        <v>804</v>
      </c>
      <c r="D4115" s="40"/>
      <c r="E4115" s="40"/>
      <c r="F4115" s="40"/>
      <c r="G4115" s="51">
        <v>3608145</v>
      </c>
      <c r="H4115" s="51"/>
      <c r="I4115" s="52" t="s">
        <v>835</v>
      </c>
      <c r="J4115" s="52"/>
      <c r="K4115" s="52"/>
      <c r="L4115" s="52"/>
      <c r="M4115" s="53" t="s">
        <v>776</v>
      </c>
      <c r="N4115" s="53"/>
      <c r="O4115" s="53"/>
      <c r="P4115" s="53" t="s">
        <v>805</v>
      </c>
      <c r="Q4115" s="53"/>
      <c r="R4115" s="53"/>
      <c r="S4115" s="54">
        <v>5.87</v>
      </c>
      <c r="T4115" s="54"/>
      <c r="V4115" s="5">
        <v>0</v>
      </c>
      <c r="W4115" s="4" t="s">
        <v>744</v>
      </c>
      <c r="X4115" s="55" t="s">
        <v>745</v>
      </c>
      <c r="Y4115" s="55"/>
      <c r="Z4115" s="55"/>
      <c r="AA4115" s="55"/>
      <c r="AB4115" s="56">
        <v>0</v>
      </c>
      <c r="AC4115" s="56"/>
    </row>
    <row r="4116" spans="1:31" ht="11.1" customHeight="1" x14ac:dyDescent="0.15">
      <c r="A4116" s="6" t="s">
        <v>743</v>
      </c>
      <c r="C4116" s="40" t="s">
        <v>804</v>
      </c>
      <c r="D4116" s="40"/>
      <c r="E4116" s="40"/>
      <c r="F4116" s="40"/>
      <c r="G4116" s="51">
        <v>3608424</v>
      </c>
      <c r="H4116" s="51"/>
      <c r="I4116" s="52" t="s">
        <v>835</v>
      </c>
      <c r="J4116" s="52"/>
      <c r="K4116" s="52"/>
      <c r="L4116" s="52"/>
      <c r="M4116" s="53" t="s">
        <v>776</v>
      </c>
      <c r="N4116" s="53"/>
      <c r="O4116" s="53"/>
      <c r="P4116" s="53" t="s">
        <v>783</v>
      </c>
      <c r="Q4116" s="53"/>
      <c r="R4116" s="53"/>
      <c r="S4116" s="54">
        <v>5.27</v>
      </c>
      <c r="T4116" s="54"/>
      <c r="V4116" s="5">
        <v>0</v>
      </c>
      <c r="W4116" s="4" t="s">
        <v>744</v>
      </c>
      <c r="X4116" s="55" t="s">
        <v>745</v>
      </c>
      <c r="Y4116" s="55"/>
      <c r="Z4116" s="55"/>
      <c r="AA4116" s="55"/>
      <c r="AB4116" s="56">
        <v>0</v>
      </c>
      <c r="AC4116" s="56"/>
    </row>
    <row r="4117" spans="1:31" ht="11.1" customHeight="1" x14ac:dyDescent="0.15">
      <c r="A4117" s="6" t="s">
        <v>743</v>
      </c>
      <c r="C4117" s="40" t="s">
        <v>804</v>
      </c>
      <c r="D4117" s="40"/>
      <c r="E4117" s="40"/>
      <c r="F4117" s="40"/>
      <c r="G4117" s="51">
        <v>3608431</v>
      </c>
      <c r="H4117" s="51"/>
      <c r="I4117" s="52" t="s">
        <v>835</v>
      </c>
      <c r="J4117" s="52"/>
      <c r="K4117" s="52"/>
      <c r="L4117" s="52"/>
      <c r="M4117" s="53" t="s">
        <v>776</v>
      </c>
      <c r="N4117" s="53"/>
      <c r="O4117" s="53"/>
      <c r="P4117" s="53" t="s">
        <v>777</v>
      </c>
      <c r="Q4117" s="53"/>
      <c r="R4117" s="53"/>
      <c r="S4117" s="54">
        <v>5.13</v>
      </c>
      <c r="T4117" s="54"/>
      <c r="V4117" s="5">
        <v>0</v>
      </c>
      <c r="W4117" s="4" t="s">
        <v>744</v>
      </c>
      <c r="X4117" s="55" t="s">
        <v>745</v>
      </c>
      <c r="Y4117" s="55"/>
      <c r="Z4117" s="55"/>
      <c r="AA4117" s="55"/>
      <c r="AB4117" s="56">
        <v>0</v>
      </c>
      <c r="AC4117" s="56"/>
    </row>
    <row r="4118" spans="1:31" ht="11.1" customHeight="1" x14ac:dyDescent="0.15">
      <c r="A4118" s="6" t="s">
        <v>743</v>
      </c>
      <c r="C4118" s="40" t="s">
        <v>804</v>
      </c>
      <c r="D4118" s="40"/>
      <c r="E4118" s="40"/>
      <c r="F4118" s="40"/>
      <c r="G4118" s="51">
        <v>3608452</v>
      </c>
      <c r="H4118" s="51"/>
      <c r="I4118" s="52" t="s">
        <v>835</v>
      </c>
      <c r="J4118" s="52"/>
      <c r="K4118" s="52"/>
      <c r="L4118" s="52"/>
      <c r="M4118" s="53" t="s">
        <v>776</v>
      </c>
      <c r="N4118" s="53"/>
      <c r="O4118" s="53"/>
      <c r="P4118" s="53" t="s">
        <v>778</v>
      </c>
      <c r="Q4118" s="53"/>
      <c r="R4118" s="53"/>
      <c r="S4118" s="54">
        <v>6.07</v>
      </c>
      <c r="T4118" s="54"/>
      <c r="V4118" s="5">
        <v>0</v>
      </c>
      <c r="W4118" s="4" t="s">
        <v>744</v>
      </c>
      <c r="X4118" s="55" t="s">
        <v>745</v>
      </c>
      <c r="Y4118" s="55"/>
      <c r="Z4118" s="55"/>
      <c r="AA4118" s="55"/>
      <c r="AB4118" s="56">
        <v>0</v>
      </c>
      <c r="AC4118" s="56"/>
    </row>
    <row r="4119" spans="1:31" ht="11.1" customHeight="1" x14ac:dyDescent="0.15">
      <c r="A4119" s="6" t="s">
        <v>743</v>
      </c>
      <c r="C4119" s="40" t="s">
        <v>804</v>
      </c>
      <c r="D4119" s="40"/>
      <c r="E4119" s="40"/>
      <c r="F4119" s="40"/>
      <c r="G4119" s="51">
        <v>3608454</v>
      </c>
      <c r="H4119" s="51"/>
      <c r="I4119" s="52" t="s">
        <v>835</v>
      </c>
      <c r="J4119" s="52"/>
      <c r="K4119" s="52"/>
      <c r="L4119" s="52"/>
      <c r="M4119" s="53" t="s">
        <v>776</v>
      </c>
      <c r="N4119" s="53"/>
      <c r="O4119" s="53"/>
      <c r="P4119" s="53" t="s">
        <v>805</v>
      </c>
      <c r="Q4119" s="53"/>
      <c r="R4119" s="53"/>
      <c r="S4119" s="54">
        <v>5.81</v>
      </c>
      <c r="T4119" s="54"/>
      <c r="V4119" s="5">
        <v>0</v>
      </c>
      <c r="W4119" s="4" t="s">
        <v>744</v>
      </c>
      <c r="X4119" s="55" t="s">
        <v>745</v>
      </c>
      <c r="Y4119" s="55"/>
      <c r="Z4119" s="55"/>
      <c r="AA4119" s="55"/>
      <c r="AB4119" s="56">
        <v>0</v>
      </c>
      <c r="AC4119" s="56"/>
    </row>
    <row r="4120" spans="1:31" ht="11.1" customHeight="1" x14ac:dyDescent="0.15">
      <c r="A4120" s="6" t="s">
        <v>743</v>
      </c>
      <c r="C4120" s="40" t="s">
        <v>804</v>
      </c>
      <c r="D4120" s="40"/>
      <c r="E4120" s="40"/>
      <c r="F4120" s="40"/>
      <c r="G4120" s="51">
        <v>3611919</v>
      </c>
      <c r="H4120" s="51"/>
      <c r="I4120" s="52" t="s">
        <v>836</v>
      </c>
      <c r="J4120" s="52"/>
      <c r="K4120" s="52"/>
      <c r="L4120" s="52"/>
      <c r="M4120" s="53" t="s">
        <v>776</v>
      </c>
      <c r="N4120" s="53"/>
      <c r="O4120" s="53"/>
      <c r="P4120" s="53" t="s">
        <v>783</v>
      </c>
      <c r="Q4120" s="53"/>
      <c r="R4120" s="53"/>
      <c r="S4120" s="54">
        <v>6.38</v>
      </c>
      <c r="T4120" s="54"/>
      <c r="V4120" s="5">
        <v>0</v>
      </c>
      <c r="W4120" s="4" t="s">
        <v>744</v>
      </c>
      <c r="X4120" s="55" t="s">
        <v>745</v>
      </c>
      <c r="Y4120" s="55"/>
      <c r="Z4120" s="55"/>
      <c r="AA4120" s="55"/>
      <c r="AB4120" s="56">
        <v>0</v>
      </c>
      <c r="AC4120" s="56"/>
    </row>
    <row r="4121" spans="1:31" ht="11.1" customHeight="1" x14ac:dyDescent="0.15">
      <c r="A4121" s="6" t="s">
        <v>743</v>
      </c>
      <c r="C4121" s="40" t="s">
        <v>804</v>
      </c>
      <c r="D4121" s="40"/>
      <c r="E4121" s="40"/>
      <c r="F4121" s="40"/>
      <c r="G4121" s="51">
        <v>3612040</v>
      </c>
      <c r="H4121" s="51"/>
      <c r="I4121" s="52" t="s">
        <v>836</v>
      </c>
      <c r="J4121" s="52"/>
      <c r="K4121" s="52"/>
      <c r="L4121" s="52"/>
      <c r="M4121" s="53" t="s">
        <v>776</v>
      </c>
      <c r="N4121" s="53"/>
      <c r="O4121" s="53"/>
      <c r="P4121" s="53" t="s">
        <v>805</v>
      </c>
      <c r="Q4121" s="53"/>
      <c r="R4121" s="53"/>
      <c r="S4121" s="54">
        <v>7.89</v>
      </c>
      <c r="T4121" s="54"/>
      <c r="V4121" s="5">
        <v>0</v>
      </c>
      <c r="W4121" s="4" t="s">
        <v>744</v>
      </c>
      <c r="X4121" s="55" t="s">
        <v>745</v>
      </c>
      <c r="Y4121" s="55"/>
      <c r="Z4121" s="55"/>
      <c r="AA4121" s="55"/>
      <c r="AB4121" s="56">
        <v>0</v>
      </c>
      <c r="AC4121" s="56"/>
    </row>
    <row r="4122" spans="1:31" ht="11.1" customHeight="1" x14ac:dyDescent="0.15">
      <c r="A4122" s="6" t="s">
        <v>743</v>
      </c>
      <c r="C4122" s="40" t="s">
        <v>804</v>
      </c>
      <c r="D4122" s="40"/>
      <c r="E4122" s="40"/>
      <c r="F4122" s="40"/>
      <c r="G4122" s="51">
        <v>3612156</v>
      </c>
      <c r="H4122" s="51"/>
      <c r="I4122" s="52" t="s">
        <v>836</v>
      </c>
      <c r="J4122" s="52"/>
      <c r="K4122" s="52"/>
      <c r="L4122" s="52"/>
      <c r="M4122" s="53" t="s">
        <v>776</v>
      </c>
      <c r="N4122" s="53"/>
      <c r="O4122" s="53"/>
      <c r="P4122" s="53" t="s">
        <v>783</v>
      </c>
      <c r="Q4122" s="53"/>
      <c r="R4122" s="53"/>
      <c r="S4122" s="54">
        <v>4.03</v>
      </c>
      <c r="T4122" s="54"/>
      <c r="V4122" s="5">
        <v>0</v>
      </c>
      <c r="W4122" s="4" t="s">
        <v>744</v>
      </c>
      <c r="X4122" s="55" t="s">
        <v>745</v>
      </c>
      <c r="Y4122" s="55"/>
      <c r="Z4122" s="55"/>
      <c r="AA4122" s="55"/>
      <c r="AB4122" s="56">
        <v>0</v>
      </c>
      <c r="AC4122" s="56"/>
    </row>
    <row r="4123" spans="1:31" ht="2.1" customHeight="1" x14ac:dyDescent="0.15"/>
    <row r="4124" spans="1:31" ht="13.9" customHeight="1" x14ac:dyDescent="0.15">
      <c r="Q4124" s="37" t="s">
        <v>837</v>
      </c>
      <c r="R4124" s="37"/>
      <c r="S4124" s="37"/>
      <c r="AA4124" s="57" t="s">
        <v>817</v>
      </c>
      <c r="AB4124" s="57"/>
      <c r="AC4124" s="57"/>
      <c r="AD4124" s="57"/>
      <c r="AE4124" s="57"/>
    </row>
    <row r="4125" spans="1:31" ht="13.9" customHeight="1" x14ac:dyDescent="0.15">
      <c r="A4125" s="2" t="s">
        <v>755</v>
      </c>
      <c r="C4125" s="40" t="s">
        <v>756</v>
      </c>
      <c r="D4125" s="40"/>
      <c r="E4125" s="40"/>
      <c r="G4125" s="41" t="s">
        <v>757</v>
      </c>
      <c r="H4125" s="41"/>
      <c r="I4125" s="40" t="s">
        <v>758</v>
      </c>
      <c r="J4125" s="40"/>
      <c r="K4125" s="40"/>
      <c r="L4125" s="40"/>
      <c r="M4125" s="40" t="s">
        <v>759</v>
      </c>
      <c r="N4125" s="40"/>
      <c r="O4125" s="40"/>
      <c r="P4125" s="40" t="s">
        <v>760</v>
      </c>
      <c r="Q4125" s="40"/>
      <c r="R4125" s="40"/>
      <c r="S4125" s="42" t="s">
        <v>761</v>
      </c>
      <c r="T4125" s="42"/>
      <c r="V4125" s="3" t="s">
        <v>762</v>
      </c>
      <c r="Z4125" s="42" t="s">
        <v>763</v>
      </c>
      <c r="AA4125" s="42"/>
      <c r="AB4125" s="42" t="s">
        <v>764</v>
      </c>
      <c r="AC4125" s="42"/>
    </row>
    <row r="4126" spans="1:31" ht="0.75" customHeight="1" x14ac:dyDescent="0.15">
      <c r="A4126" s="43" t="s">
        <v>743</v>
      </c>
      <c r="B4126" s="1" t="s">
        <v>744</v>
      </c>
      <c r="C4126" s="44" t="s">
        <v>804</v>
      </c>
      <c r="D4126" s="44"/>
      <c r="E4126" s="44"/>
      <c r="F4126" s="44"/>
      <c r="G4126" s="45">
        <v>3612184</v>
      </c>
      <c r="H4126" s="45"/>
      <c r="I4126" s="46" t="s">
        <v>836</v>
      </c>
      <c r="J4126" s="46"/>
      <c r="K4126" s="46"/>
      <c r="L4126" s="46"/>
      <c r="M4126" s="47" t="s">
        <v>776</v>
      </c>
      <c r="N4126" s="47"/>
      <c r="O4126" s="47"/>
      <c r="P4126" s="47" t="s">
        <v>777</v>
      </c>
      <c r="Q4126" s="47"/>
      <c r="R4126" s="47"/>
      <c r="S4126" s="48">
        <v>5.05</v>
      </c>
      <c r="T4126" s="48"/>
      <c r="U4126" s="1" t="s">
        <v>744</v>
      </c>
      <c r="V4126" s="48">
        <v>0</v>
      </c>
      <c r="W4126" s="47" t="s">
        <v>744</v>
      </c>
      <c r="X4126" s="49" t="s">
        <v>745</v>
      </c>
      <c r="Y4126" s="49"/>
      <c r="Z4126" s="49"/>
      <c r="AA4126" s="49"/>
      <c r="AB4126" s="50">
        <v>0</v>
      </c>
      <c r="AC4126" s="50"/>
      <c r="AD4126" s="1" t="s">
        <v>744</v>
      </c>
    </row>
    <row r="4127" spans="1:31" ht="10.35" customHeight="1" x14ac:dyDescent="0.15">
      <c r="A4127" s="43"/>
      <c r="C4127" s="44"/>
      <c r="D4127" s="44"/>
      <c r="E4127" s="44"/>
      <c r="F4127" s="44"/>
      <c r="G4127" s="45"/>
      <c r="H4127" s="45"/>
      <c r="I4127" s="46"/>
      <c r="J4127" s="46"/>
      <c r="K4127" s="46"/>
      <c r="L4127" s="46"/>
      <c r="M4127" s="47"/>
      <c r="N4127" s="47"/>
      <c r="O4127" s="47"/>
      <c r="P4127" s="47"/>
      <c r="Q4127" s="47"/>
      <c r="R4127" s="47"/>
      <c r="S4127" s="48"/>
      <c r="T4127" s="48"/>
      <c r="V4127" s="48"/>
      <c r="W4127" s="47"/>
      <c r="X4127" s="49"/>
      <c r="Y4127" s="49"/>
      <c r="Z4127" s="49"/>
      <c r="AA4127" s="49"/>
      <c r="AB4127" s="50"/>
      <c r="AC4127" s="50"/>
    </row>
    <row r="4128" spans="1:31" ht="11.1" customHeight="1" x14ac:dyDescent="0.15">
      <c r="A4128" s="6" t="s">
        <v>743</v>
      </c>
      <c r="C4128" s="40" t="s">
        <v>804</v>
      </c>
      <c r="D4128" s="40"/>
      <c r="E4128" s="40"/>
      <c r="F4128" s="40"/>
      <c r="G4128" s="51">
        <v>3612200</v>
      </c>
      <c r="H4128" s="51"/>
      <c r="I4128" s="52" t="s">
        <v>836</v>
      </c>
      <c r="J4128" s="52"/>
      <c r="K4128" s="52"/>
      <c r="L4128" s="52"/>
      <c r="M4128" s="53" t="s">
        <v>776</v>
      </c>
      <c r="N4128" s="53"/>
      <c r="O4128" s="53"/>
      <c r="P4128" s="53" t="s">
        <v>778</v>
      </c>
      <c r="Q4128" s="53"/>
      <c r="R4128" s="53"/>
      <c r="S4128" s="54">
        <v>2.31</v>
      </c>
      <c r="T4128" s="54"/>
      <c r="V4128" s="5">
        <v>0</v>
      </c>
      <c r="W4128" s="4" t="s">
        <v>744</v>
      </c>
      <c r="X4128" s="55" t="s">
        <v>745</v>
      </c>
      <c r="Y4128" s="55"/>
      <c r="Z4128" s="55"/>
      <c r="AA4128" s="55"/>
      <c r="AB4128" s="56">
        <v>0</v>
      </c>
      <c r="AC4128" s="56"/>
    </row>
    <row r="4129" spans="1:29" ht="11.1" customHeight="1" x14ac:dyDescent="0.15">
      <c r="A4129" s="6" t="s">
        <v>743</v>
      </c>
      <c r="C4129" s="40" t="s">
        <v>804</v>
      </c>
      <c r="D4129" s="40"/>
      <c r="E4129" s="40"/>
      <c r="F4129" s="40"/>
      <c r="G4129" s="51">
        <v>3612207</v>
      </c>
      <c r="H4129" s="51"/>
      <c r="I4129" s="52" t="s">
        <v>836</v>
      </c>
      <c r="J4129" s="52"/>
      <c r="K4129" s="52"/>
      <c r="L4129" s="52"/>
      <c r="M4129" s="53" t="s">
        <v>776</v>
      </c>
      <c r="N4129" s="53"/>
      <c r="O4129" s="53"/>
      <c r="P4129" s="53" t="s">
        <v>805</v>
      </c>
      <c r="Q4129" s="53"/>
      <c r="R4129" s="53"/>
      <c r="S4129" s="54">
        <v>3.45</v>
      </c>
      <c r="T4129" s="54"/>
      <c r="V4129" s="5">
        <v>0</v>
      </c>
      <c r="W4129" s="4" t="s">
        <v>744</v>
      </c>
      <c r="X4129" s="55" t="s">
        <v>745</v>
      </c>
      <c r="Y4129" s="55"/>
      <c r="Z4129" s="55"/>
      <c r="AA4129" s="55"/>
      <c r="AB4129" s="56">
        <v>0</v>
      </c>
      <c r="AC4129" s="56"/>
    </row>
    <row r="4130" spans="1:29" ht="11.1" customHeight="1" x14ac:dyDescent="0.15">
      <c r="A4130" s="6" t="s">
        <v>743</v>
      </c>
      <c r="C4130" s="40" t="s">
        <v>804</v>
      </c>
      <c r="D4130" s="40"/>
      <c r="E4130" s="40"/>
      <c r="F4130" s="40"/>
      <c r="G4130" s="51">
        <v>3615548</v>
      </c>
      <c r="H4130" s="51"/>
      <c r="I4130" s="52" t="s">
        <v>838</v>
      </c>
      <c r="J4130" s="52"/>
      <c r="K4130" s="52"/>
      <c r="L4130" s="52"/>
      <c r="M4130" s="53" t="s">
        <v>776</v>
      </c>
      <c r="N4130" s="53"/>
      <c r="O4130" s="53"/>
      <c r="P4130" s="53" t="s">
        <v>783</v>
      </c>
      <c r="Q4130" s="53"/>
      <c r="R4130" s="53"/>
      <c r="S4130" s="54">
        <v>5.58</v>
      </c>
      <c r="T4130" s="54"/>
      <c r="V4130" s="5">
        <v>0</v>
      </c>
      <c r="W4130" s="4" t="s">
        <v>744</v>
      </c>
      <c r="X4130" s="55" t="s">
        <v>745</v>
      </c>
      <c r="Y4130" s="55"/>
      <c r="Z4130" s="55"/>
      <c r="AA4130" s="55"/>
      <c r="AB4130" s="56">
        <v>0</v>
      </c>
      <c r="AC4130" s="56"/>
    </row>
    <row r="4131" spans="1:29" ht="11.1" customHeight="1" x14ac:dyDescent="0.15">
      <c r="A4131" s="6" t="s">
        <v>743</v>
      </c>
      <c r="C4131" s="40" t="s">
        <v>804</v>
      </c>
      <c r="D4131" s="40"/>
      <c r="E4131" s="40"/>
      <c r="F4131" s="40"/>
      <c r="G4131" s="51">
        <v>3615585</v>
      </c>
      <c r="H4131" s="51"/>
      <c r="I4131" s="52" t="s">
        <v>838</v>
      </c>
      <c r="J4131" s="52"/>
      <c r="K4131" s="52"/>
      <c r="L4131" s="52"/>
      <c r="M4131" s="53" t="s">
        <v>776</v>
      </c>
      <c r="N4131" s="53"/>
      <c r="O4131" s="53"/>
      <c r="P4131" s="53" t="s">
        <v>805</v>
      </c>
      <c r="Q4131" s="53"/>
      <c r="R4131" s="53"/>
      <c r="S4131" s="54">
        <v>5.7</v>
      </c>
      <c r="T4131" s="54"/>
      <c r="V4131" s="5">
        <v>0</v>
      </c>
      <c r="W4131" s="4" t="s">
        <v>744</v>
      </c>
      <c r="X4131" s="55" t="s">
        <v>745</v>
      </c>
      <c r="Y4131" s="55"/>
      <c r="Z4131" s="55"/>
      <c r="AA4131" s="55"/>
      <c r="AB4131" s="56">
        <v>0</v>
      </c>
      <c r="AC4131" s="56"/>
    </row>
    <row r="4132" spans="1:29" ht="11.1" customHeight="1" x14ac:dyDescent="0.15">
      <c r="A4132" s="6" t="s">
        <v>743</v>
      </c>
      <c r="C4132" s="40" t="s">
        <v>804</v>
      </c>
      <c r="D4132" s="40"/>
      <c r="E4132" s="40"/>
      <c r="F4132" s="40"/>
      <c r="G4132" s="51">
        <v>3615895</v>
      </c>
      <c r="H4132" s="51"/>
      <c r="I4132" s="52" t="s">
        <v>838</v>
      </c>
      <c r="J4132" s="52"/>
      <c r="K4132" s="52"/>
      <c r="L4132" s="52"/>
      <c r="M4132" s="53" t="s">
        <v>776</v>
      </c>
      <c r="N4132" s="53"/>
      <c r="O4132" s="53"/>
      <c r="P4132" s="53" t="s">
        <v>778</v>
      </c>
      <c r="Q4132" s="53"/>
      <c r="R4132" s="53"/>
      <c r="S4132" s="54">
        <v>3</v>
      </c>
      <c r="T4132" s="54"/>
      <c r="V4132" s="5">
        <v>0</v>
      </c>
      <c r="W4132" s="4" t="s">
        <v>744</v>
      </c>
      <c r="X4132" s="55" t="s">
        <v>745</v>
      </c>
      <c r="Y4132" s="55"/>
      <c r="Z4132" s="55"/>
      <c r="AA4132" s="55"/>
      <c r="AB4132" s="56">
        <v>0</v>
      </c>
      <c r="AC4132" s="56"/>
    </row>
    <row r="4133" spans="1:29" ht="11.1" customHeight="1" x14ac:dyDescent="0.15">
      <c r="A4133" s="6" t="s">
        <v>743</v>
      </c>
      <c r="C4133" s="40" t="s">
        <v>804</v>
      </c>
      <c r="D4133" s="40"/>
      <c r="E4133" s="40"/>
      <c r="F4133" s="40"/>
      <c r="G4133" s="51">
        <v>3615906</v>
      </c>
      <c r="H4133" s="51"/>
      <c r="I4133" s="52" t="s">
        <v>838</v>
      </c>
      <c r="J4133" s="52"/>
      <c r="K4133" s="52"/>
      <c r="L4133" s="52"/>
      <c r="M4133" s="53" t="s">
        <v>776</v>
      </c>
      <c r="N4133" s="53"/>
      <c r="O4133" s="53"/>
      <c r="P4133" s="53" t="s">
        <v>783</v>
      </c>
      <c r="Q4133" s="53"/>
      <c r="R4133" s="53"/>
      <c r="S4133" s="54">
        <v>6.05</v>
      </c>
      <c r="T4133" s="54"/>
      <c r="V4133" s="5">
        <v>0</v>
      </c>
      <c r="W4133" s="4" t="s">
        <v>744</v>
      </c>
      <c r="X4133" s="55" t="s">
        <v>745</v>
      </c>
      <c r="Y4133" s="55"/>
      <c r="Z4133" s="55"/>
      <c r="AA4133" s="55"/>
      <c r="AB4133" s="56">
        <v>0</v>
      </c>
      <c r="AC4133" s="56"/>
    </row>
    <row r="4134" spans="1:29" ht="11.1" customHeight="1" x14ac:dyDescent="0.15">
      <c r="A4134" s="6" t="s">
        <v>743</v>
      </c>
      <c r="C4134" s="40" t="s">
        <v>804</v>
      </c>
      <c r="D4134" s="40"/>
      <c r="E4134" s="40"/>
      <c r="F4134" s="40"/>
      <c r="G4134" s="51">
        <v>3615926</v>
      </c>
      <c r="H4134" s="51"/>
      <c r="I4134" s="52" t="s">
        <v>838</v>
      </c>
      <c r="J4134" s="52"/>
      <c r="K4134" s="52"/>
      <c r="L4134" s="52"/>
      <c r="M4134" s="53" t="s">
        <v>776</v>
      </c>
      <c r="N4134" s="53"/>
      <c r="O4134" s="53"/>
      <c r="P4134" s="53" t="s">
        <v>777</v>
      </c>
      <c r="Q4134" s="53"/>
      <c r="R4134" s="53"/>
      <c r="S4134" s="54">
        <v>5</v>
      </c>
      <c r="T4134" s="54"/>
      <c r="V4134" s="5">
        <v>0</v>
      </c>
      <c r="W4134" s="4" t="s">
        <v>744</v>
      </c>
      <c r="X4134" s="55" t="s">
        <v>745</v>
      </c>
      <c r="Y4134" s="55"/>
      <c r="Z4134" s="55"/>
      <c r="AA4134" s="55"/>
      <c r="AB4134" s="56">
        <v>0</v>
      </c>
      <c r="AC4134" s="56"/>
    </row>
    <row r="4135" spans="1:29" ht="11.1" customHeight="1" x14ac:dyDescent="0.15">
      <c r="A4135" s="6" t="s">
        <v>743</v>
      </c>
      <c r="C4135" s="40" t="s">
        <v>804</v>
      </c>
      <c r="D4135" s="40"/>
      <c r="E4135" s="40"/>
      <c r="F4135" s="40"/>
      <c r="G4135" s="51">
        <v>3615928</v>
      </c>
      <c r="H4135" s="51"/>
      <c r="I4135" s="52" t="s">
        <v>838</v>
      </c>
      <c r="J4135" s="52"/>
      <c r="K4135" s="52"/>
      <c r="L4135" s="52"/>
      <c r="M4135" s="53" t="s">
        <v>776</v>
      </c>
      <c r="N4135" s="53"/>
      <c r="O4135" s="53"/>
      <c r="P4135" s="53" t="s">
        <v>805</v>
      </c>
      <c r="Q4135" s="53"/>
      <c r="R4135" s="53"/>
      <c r="S4135" s="54">
        <v>5.79</v>
      </c>
      <c r="T4135" s="54"/>
      <c r="V4135" s="5">
        <v>0</v>
      </c>
      <c r="W4135" s="4" t="s">
        <v>744</v>
      </c>
      <c r="X4135" s="55" t="s">
        <v>745</v>
      </c>
      <c r="Y4135" s="55"/>
      <c r="Z4135" s="55"/>
      <c r="AA4135" s="55"/>
      <c r="AB4135" s="56">
        <v>0</v>
      </c>
      <c r="AC4135" s="56"/>
    </row>
    <row r="4136" spans="1:29" ht="11.1" customHeight="1" x14ac:dyDescent="0.15">
      <c r="A4136" s="6" t="s">
        <v>743</v>
      </c>
      <c r="C4136" s="40" t="s">
        <v>804</v>
      </c>
      <c r="D4136" s="40"/>
      <c r="E4136" s="40"/>
      <c r="F4136" s="40"/>
      <c r="G4136" s="51">
        <v>3619260</v>
      </c>
      <c r="H4136" s="51"/>
      <c r="I4136" s="52" t="s">
        <v>766</v>
      </c>
      <c r="J4136" s="52"/>
      <c r="K4136" s="52"/>
      <c r="L4136" s="52"/>
      <c r="M4136" s="53" t="s">
        <v>776</v>
      </c>
      <c r="N4136" s="53"/>
      <c r="O4136" s="53"/>
      <c r="P4136" s="53" t="s">
        <v>783</v>
      </c>
      <c r="Q4136" s="53"/>
      <c r="R4136" s="53"/>
      <c r="S4136" s="54">
        <v>5.81</v>
      </c>
      <c r="T4136" s="54"/>
      <c r="V4136" s="5">
        <v>0</v>
      </c>
      <c r="W4136" s="4" t="s">
        <v>744</v>
      </c>
      <c r="X4136" s="55" t="s">
        <v>745</v>
      </c>
      <c r="Y4136" s="55"/>
      <c r="Z4136" s="55"/>
      <c r="AA4136" s="55"/>
      <c r="AB4136" s="56">
        <v>0</v>
      </c>
      <c r="AC4136" s="56"/>
    </row>
    <row r="4137" spans="1:29" ht="11.1" customHeight="1" x14ac:dyDescent="0.15">
      <c r="A4137" s="6" t="s">
        <v>743</v>
      </c>
      <c r="C4137" s="40" t="s">
        <v>804</v>
      </c>
      <c r="D4137" s="40"/>
      <c r="E4137" s="40"/>
      <c r="F4137" s="40"/>
      <c r="G4137" s="51">
        <v>3619417</v>
      </c>
      <c r="H4137" s="51"/>
      <c r="I4137" s="52" t="s">
        <v>766</v>
      </c>
      <c r="J4137" s="52"/>
      <c r="K4137" s="52"/>
      <c r="L4137" s="52"/>
      <c r="M4137" s="53" t="s">
        <v>776</v>
      </c>
      <c r="N4137" s="53"/>
      <c r="O4137" s="53"/>
      <c r="P4137" s="53" t="s">
        <v>805</v>
      </c>
      <c r="Q4137" s="53"/>
      <c r="R4137" s="53"/>
      <c r="S4137" s="54">
        <v>8</v>
      </c>
      <c r="T4137" s="54"/>
      <c r="V4137" s="5">
        <v>0</v>
      </c>
      <c r="W4137" s="4" t="s">
        <v>744</v>
      </c>
      <c r="X4137" s="55" t="s">
        <v>745</v>
      </c>
      <c r="Y4137" s="55"/>
      <c r="Z4137" s="55"/>
      <c r="AA4137" s="55"/>
      <c r="AB4137" s="56">
        <v>0</v>
      </c>
      <c r="AC4137" s="56"/>
    </row>
    <row r="4138" spans="1:29" ht="11.1" customHeight="1" x14ac:dyDescent="0.15">
      <c r="A4138" s="6" t="s">
        <v>743</v>
      </c>
      <c r="C4138" s="40" t="s">
        <v>804</v>
      </c>
      <c r="D4138" s="40"/>
      <c r="E4138" s="40"/>
      <c r="F4138" s="40"/>
      <c r="G4138" s="51">
        <v>3619588</v>
      </c>
      <c r="H4138" s="51"/>
      <c r="I4138" s="52" t="s">
        <v>766</v>
      </c>
      <c r="J4138" s="52"/>
      <c r="K4138" s="52"/>
      <c r="L4138" s="52"/>
      <c r="M4138" s="53" t="s">
        <v>776</v>
      </c>
      <c r="N4138" s="53"/>
      <c r="O4138" s="53"/>
      <c r="P4138" s="53" t="s">
        <v>783</v>
      </c>
      <c r="Q4138" s="53"/>
      <c r="R4138" s="53"/>
      <c r="S4138" s="54">
        <v>5.57</v>
      </c>
      <c r="T4138" s="54"/>
      <c r="V4138" s="5">
        <v>0</v>
      </c>
      <c r="W4138" s="4" t="s">
        <v>744</v>
      </c>
      <c r="X4138" s="55" t="s">
        <v>745</v>
      </c>
      <c r="Y4138" s="55"/>
      <c r="Z4138" s="55"/>
      <c r="AA4138" s="55"/>
      <c r="AB4138" s="56">
        <v>0</v>
      </c>
      <c r="AC4138" s="56"/>
    </row>
    <row r="4139" spans="1:29" ht="11.1" customHeight="1" x14ac:dyDescent="0.15">
      <c r="A4139" s="6" t="s">
        <v>743</v>
      </c>
      <c r="C4139" s="40" t="s">
        <v>804</v>
      </c>
      <c r="D4139" s="40"/>
      <c r="E4139" s="40"/>
      <c r="F4139" s="40"/>
      <c r="G4139" s="51">
        <v>3619601</v>
      </c>
      <c r="H4139" s="51"/>
      <c r="I4139" s="52" t="s">
        <v>766</v>
      </c>
      <c r="J4139" s="52"/>
      <c r="K4139" s="52"/>
      <c r="L4139" s="52"/>
      <c r="M4139" s="53" t="s">
        <v>776</v>
      </c>
      <c r="N4139" s="53"/>
      <c r="O4139" s="53"/>
      <c r="P4139" s="53" t="s">
        <v>777</v>
      </c>
      <c r="Q4139" s="53"/>
      <c r="R4139" s="53"/>
      <c r="S4139" s="54">
        <v>5.01</v>
      </c>
      <c r="T4139" s="54"/>
      <c r="V4139" s="5">
        <v>0</v>
      </c>
      <c r="W4139" s="4" t="s">
        <v>744</v>
      </c>
      <c r="X4139" s="55" t="s">
        <v>745</v>
      </c>
      <c r="Y4139" s="55"/>
      <c r="Z4139" s="55"/>
      <c r="AA4139" s="55"/>
      <c r="AB4139" s="56">
        <v>0</v>
      </c>
      <c r="AC4139" s="56"/>
    </row>
    <row r="4140" spans="1:29" ht="11.1" customHeight="1" x14ac:dyDescent="0.15">
      <c r="A4140" s="6" t="s">
        <v>743</v>
      </c>
      <c r="C4140" s="40" t="s">
        <v>804</v>
      </c>
      <c r="D4140" s="40"/>
      <c r="E4140" s="40"/>
      <c r="F4140" s="40"/>
      <c r="G4140" s="51">
        <v>3619603</v>
      </c>
      <c r="H4140" s="51"/>
      <c r="I4140" s="52" t="s">
        <v>766</v>
      </c>
      <c r="J4140" s="52"/>
      <c r="K4140" s="52"/>
      <c r="L4140" s="52"/>
      <c r="M4140" s="53" t="s">
        <v>776</v>
      </c>
      <c r="N4140" s="53"/>
      <c r="O4140" s="53"/>
      <c r="P4140" s="53" t="s">
        <v>805</v>
      </c>
      <c r="Q4140" s="53"/>
      <c r="R4140" s="53"/>
      <c r="S4140" s="54">
        <v>3.6</v>
      </c>
      <c r="T4140" s="54"/>
      <c r="V4140" s="5">
        <v>0</v>
      </c>
      <c r="W4140" s="4" t="s">
        <v>744</v>
      </c>
      <c r="X4140" s="55" t="s">
        <v>745</v>
      </c>
      <c r="Y4140" s="55"/>
      <c r="Z4140" s="55"/>
      <c r="AA4140" s="55"/>
      <c r="AB4140" s="56">
        <v>0</v>
      </c>
      <c r="AC4140" s="56"/>
    </row>
    <row r="4141" spans="1:29" ht="11.1" customHeight="1" x14ac:dyDescent="0.15">
      <c r="A4141" s="6" t="s">
        <v>743</v>
      </c>
      <c r="C4141" s="40" t="s">
        <v>804</v>
      </c>
      <c r="D4141" s="40"/>
      <c r="E4141" s="40"/>
      <c r="F4141" s="40"/>
      <c r="G4141" s="51">
        <v>3619605</v>
      </c>
      <c r="H4141" s="51"/>
      <c r="I4141" s="52" t="s">
        <v>766</v>
      </c>
      <c r="J4141" s="52"/>
      <c r="K4141" s="52"/>
      <c r="L4141" s="52"/>
      <c r="M4141" s="53" t="s">
        <v>776</v>
      </c>
      <c r="N4141" s="53"/>
      <c r="O4141" s="53"/>
      <c r="P4141" s="53" t="s">
        <v>778</v>
      </c>
      <c r="Q4141" s="53"/>
      <c r="R4141" s="53"/>
      <c r="S4141" s="54">
        <v>4.7</v>
      </c>
      <c r="T4141" s="54"/>
      <c r="V4141" s="5">
        <v>0</v>
      </c>
      <c r="W4141" s="4" t="s">
        <v>744</v>
      </c>
      <c r="X4141" s="55" t="s">
        <v>745</v>
      </c>
      <c r="Y4141" s="55"/>
      <c r="Z4141" s="55"/>
      <c r="AA4141" s="55"/>
      <c r="AB4141" s="56">
        <v>0</v>
      </c>
      <c r="AC4141" s="56"/>
    </row>
    <row r="4142" spans="1:29" ht="11.1" customHeight="1" x14ac:dyDescent="0.15">
      <c r="A4142" s="6" t="s">
        <v>743</v>
      </c>
      <c r="C4142" s="40" t="s">
        <v>804</v>
      </c>
      <c r="D4142" s="40"/>
      <c r="E4142" s="40"/>
      <c r="F4142" s="40"/>
      <c r="G4142" s="51">
        <v>3622629</v>
      </c>
      <c r="H4142" s="51"/>
      <c r="I4142" s="52" t="s">
        <v>839</v>
      </c>
      <c r="J4142" s="52"/>
      <c r="K4142" s="52"/>
      <c r="L4142" s="52"/>
      <c r="M4142" s="53" t="s">
        <v>776</v>
      </c>
      <c r="N4142" s="53"/>
      <c r="O4142" s="53"/>
      <c r="P4142" s="53" t="s">
        <v>783</v>
      </c>
      <c r="Q4142" s="53"/>
      <c r="R4142" s="53"/>
      <c r="S4142" s="54">
        <v>4.7300000000000004</v>
      </c>
      <c r="T4142" s="54"/>
      <c r="V4142" s="5">
        <v>0</v>
      </c>
      <c r="W4142" s="4" t="s">
        <v>744</v>
      </c>
      <c r="X4142" s="55" t="s">
        <v>745</v>
      </c>
      <c r="Y4142" s="55"/>
      <c r="Z4142" s="55"/>
      <c r="AA4142" s="55"/>
      <c r="AB4142" s="56">
        <v>0</v>
      </c>
      <c r="AC4142" s="56"/>
    </row>
    <row r="4143" spans="1:29" ht="11.1" customHeight="1" x14ac:dyDescent="0.15">
      <c r="A4143" s="6" t="s">
        <v>743</v>
      </c>
      <c r="C4143" s="40" t="s">
        <v>804</v>
      </c>
      <c r="D4143" s="40"/>
      <c r="E4143" s="40"/>
      <c r="F4143" s="40"/>
      <c r="G4143" s="51">
        <v>3622767</v>
      </c>
      <c r="H4143" s="51"/>
      <c r="I4143" s="52" t="s">
        <v>839</v>
      </c>
      <c r="J4143" s="52"/>
      <c r="K4143" s="52"/>
      <c r="L4143" s="52"/>
      <c r="M4143" s="53" t="s">
        <v>776</v>
      </c>
      <c r="N4143" s="53"/>
      <c r="O4143" s="53"/>
      <c r="P4143" s="53" t="s">
        <v>805</v>
      </c>
      <c r="Q4143" s="53"/>
      <c r="R4143" s="53"/>
      <c r="S4143" s="54">
        <v>5.23</v>
      </c>
      <c r="T4143" s="54"/>
      <c r="V4143" s="5">
        <v>0</v>
      </c>
      <c r="W4143" s="4" t="s">
        <v>744</v>
      </c>
      <c r="X4143" s="55" t="s">
        <v>745</v>
      </c>
      <c r="Y4143" s="55"/>
      <c r="Z4143" s="55"/>
      <c r="AA4143" s="55"/>
      <c r="AB4143" s="56">
        <v>0</v>
      </c>
      <c r="AC4143" s="56"/>
    </row>
    <row r="4144" spans="1:29" ht="11.1" customHeight="1" x14ac:dyDescent="0.15">
      <c r="A4144" s="6" t="s">
        <v>743</v>
      </c>
      <c r="C4144" s="40" t="s">
        <v>804</v>
      </c>
      <c r="D4144" s="40"/>
      <c r="E4144" s="40"/>
      <c r="F4144" s="40"/>
      <c r="G4144" s="51">
        <v>3622979</v>
      </c>
      <c r="H4144" s="51"/>
      <c r="I4144" s="52" t="s">
        <v>839</v>
      </c>
      <c r="J4144" s="52"/>
      <c r="K4144" s="52"/>
      <c r="L4144" s="52"/>
      <c r="M4144" s="53" t="s">
        <v>776</v>
      </c>
      <c r="N4144" s="53"/>
      <c r="O4144" s="53"/>
      <c r="P4144" s="53" t="s">
        <v>783</v>
      </c>
      <c r="Q4144" s="53"/>
      <c r="R4144" s="53"/>
      <c r="S4144" s="54">
        <v>5.57</v>
      </c>
      <c r="T4144" s="54"/>
      <c r="V4144" s="5">
        <v>0</v>
      </c>
      <c r="W4144" s="4" t="s">
        <v>744</v>
      </c>
      <c r="X4144" s="55" t="s">
        <v>745</v>
      </c>
      <c r="Y4144" s="55"/>
      <c r="Z4144" s="55"/>
      <c r="AA4144" s="55"/>
      <c r="AB4144" s="56">
        <v>0</v>
      </c>
      <c r="AC4144" s="56"/>
    </row>
    <row r="4145" spans="1:29" ht="11.1" customHeight="1" x14ac:dyDescent="0.15">
      <c r="A4145" s="6" t="s">
        <v>743</v>
      </c>
      <c r="C4145" s="40" t="s">
        <v>804</v>
      </c>
      <c r="D4145" s="40"/>
      <c r="E4145" s="40"/>
      <c r="F4145" s="40"/>
      <c r="G4145" s="51">
        <v>3623100</v>
      </c>
      <c r="H4145" s="51"/>
      <c r="I4145" s="52" t="s">
        <v>839</v>
      </c>
      <c r="J4145" s="52"/>
      <c r="K4145" s="52"/>
      <c r="L4145" s="52"/>
      <c r="M4145" s="53" t="s">
        <v>776</v>
      </c>
      <c r="N4145" s="53"/>
      <c r="O4145" s="53"/>
      <c r="P4145" s="53" t="s">
        <v>777</v>
      </c>
      <c r="Q4145" s="53"/>
      <c r="R4145" s="53"/>
      <c r="S4145" s="54">
        <v>5.08</v>
      </c>
      <c r="T4145" s="54"/>
      <c r="V4145" s="5">
        <v>0</v>
      </c>
      <c r="W4145" s="4" t="s">
        <v>744</v>
      </c>
      <c r="X4145" s="55" t="s">
        <v>745</v>
      </c>
      <c r="Y4145" s="55"/>
      <c r="Z4145" s="55"/>
      <c r="AA4145" s="55"/>
      <c r="AB4145" s="56">
        <v>0</v>
      </c>
      <c r="AC4145" s="56"/>
    </row>
    <row r="4146" spans="1:29" ht="11.1" customHeight="1" x14ac:dyDescent="0.15">
      <c r="A4146" s="6" t="s">
        <v>743</v>
      </c>
      <c r="C4146" s="40" t="s">
        <v>804</v>
      </c>
      <c r="D4146" s="40"/>
      <c r="E4146" s="40"/>
      <c r="F4146" s="40"/>
      <c r="G4146" s="51">
        <v>3623117</v>
      </c>
      <c r="H4146" s="51"/>
      <c r="I4146" s="52" t="s">
        <v>839</v>
      </c>
      <c r="J4146" s="52"/>
      <c r="K4146" s="52"/>
      <c r="L4146" s="52"/>
      <c r="M4146" s="53" t="s">
        <v>776</v>
      </c>
      <c r="N4146" s="53"/>
      <c r="O4146" s="53"/>
      <c r="P4146" s="53" t="s">
        <v>778</v>
      </c>
      <c r="Q4146" s="53"/>
      <c r="R4146" s="53"/>
      <c r="S4146" s="54">
        <v>2.39</v>
      </c>
      <c r="T4146" s="54"/>
      <c r="V4146" s="5">
        <v>0</v>
      </c>
      <c r="W4146" s="4" t="s">
        <v>744</v>
      </c>
      <c r="X4146" s="55" t="s">
        <v>745</v>
      </c>
      <c r="Y4146" s="55"/>
      <c r="Z4146" s="55"/>
      <c r="AA4146" s="55"/>
      <c r="AB4146" s="56">
        <v>0</v>
      </c>
      <c r="AC4146" s="56"/>
    </row>
    <row r="4147" spans="1:29" ht="11.1" customHeight="1" x14ac:dyDescent="0.15">
      <c r="A4147" s="6" t="s">
        <v>743</v>
      </c>
      <c r="C4147" s="40" t="s">
        <v>804</v>
      </c>
      <c r="D4147" s="40"/>
      <c r="E4147" s="40"/>
      <c r="F4147" s="40"/>
      <c r="G4147" s="51">
        <v>3623119</v>
      </c>
      <c r="H4147" s="51"/>
      <c r="I4147" s="52" t="s">
        <v>839</v>
      </c>
      <c r="J4147" s="52"/>
      <c r="K4147" s="52"/>
      <c r="L4147" s="52"/>
      <c r="M4147" s="53" t="s">
        <v>776</v>
      </c>
      <c r="N4147" s="53"/>
      <c r="O4147" s="53"/>
      <c r="P4147" s="53" t="s">
        <v>805</v>
      </c>
      <c r="Q4147" s="53"/>
      <c r="R4147" s="53"/>
      <c r="S4147" s="54">
        <v>5.78</v>
      </c>
      <c r="T4147" s="54"/>
      <c r="V4147" s="5">
        <v>0</v>
      </c>
      <c r="W4147" s="4" t="s">
        <v>744</v>
      </c>
      <c r="X4147" s="55" t="s">
        <v>745</v>
      </c>
      <c r="Y4147" s="55"/>
      <c r="Z4147" s="55"/>
      <c r="AA4147" s="55"/>
      <c r="AB4147" s="56">
        <v>0</v>
      </c>
      <c r="AC4147" s="56"/>
    </row>
    <row r="4148" spans="1:29" ht="11.1" customHeight="1" x14ac:dyDescent="0.15">
      <c r="A4148" s="6" t="s">
        <v>743</v>
      </c>
      <c r="C4148" s="40" t="s">
        <v>804</v>
      </c>
      <c r="D4148" s="40"/>
      <c r="E4148" s="40"/>
      <c r="F4148" s="40"/>
      <c r="G4148" s="51">
        <v>3626358</v>
      </c>
      <c r="H4148" s="51"/>
      <c r="I4148" s="52" t="s">
        <v>840</v>
      </c>
      <c r="J4148" s="52"/>
      <c r="K4148" s="52"/>
      <c r="L4148" s="52"/>
      <c r="M4148" s="53" t="s">
        <v>776</v>
      </c>
      <c r="N4148" s="53"/>
      <c r="O4148" s="53"/>
      <c r="P4148" s="53" t="s">
        <v>805</v>
      </c>
      <c r="Q4148" s="53"/>
      <c r="R4148" s="53"/>
      <c r="S4148" s="54">
        <v>3.79</v>
      </c>
      <c r="T4148" s="54"/>
      <c r="V4148" s="5">
        <v>0</v>
      </c>
      <c r="W4148" s="4" t="s">
        <v>744</v>
      </c>
      <c r="X4148" s="55" t="s">
        <v>745</v>
      </c>
      <c r="Y4148" s="55"/>
      <c r="Z4148" s="55"/>
      <c r="AA4148" s="55"/>
      <c r="AB4148" s="56">
        <v>0</v>
      </c>
      <c r="AC4148" s="56"/>
    </row>
    <row r="4149" spans="1:29" ht="11.1" customHeight="1" x14ac:dyDescent="0.15">
      <c r="A4149" s="6" t="s">
        <v>743</v>
      </c>
      <c r="C4149" s="40" t="s">
        <v>804</v>
      </c>
      <c r="D4149" s="40"/>
      <c r="E4149" s="40"/>
      <c r="F4149" s="40"/>
      <c r="G4149" s="51">
        <v>3626580</v>
      </c>
      <c r="H4149" s="51"/>
      <c r="I4149" s="52" t="s">
        <v>840</v>
      </c>
      <c r="J4149" s="52"/>
      <c r="K4149" s="52"/>
      <c r="L4149" s="52"/>
      <c r="M4149" s="53" t="s">
        <v>776</v>
      </c>
      <c r="N4149" s="53"/>
      <c r="O4149" s="53"/>
      <c r="P4149" s="53" t="s">
        <v>783</v>
      </c>
      <c r="Q4149" s="53"/>
      <c r="R4149" s="53"/>
      <c r="S4149" s="54">
        <v>7.21</v>
      </c>
      <c r="T4149" s="54"/>
      <c r="V4149" s="5">
        <v>0</v>
      </c>
      <c r="W4149" s="4" t="s">
        <v>744</v>
      </c>
      <c r="X4149" s="55" t="s">
        <v>745</v>
      </c>
      <c r="Y4149" s="55"/>
      <c r="Z4149" s="55"/>
      <c r="AA4149" s="55"/>
      <c r="AB4149" s="56">
        <v>0</v>
      </c>
      <c r="AC4149" s="56"/>
    </row>
    <row r="4150" spans="1:29" ht="11.1" customHeight="1" x14ac:dyDescent="0.15">
      <c r="A4150" s="6" t="s">
        <v>743</v>
      </c>
      <c r="C4150" s="40" t="s">
        <v>804</v>
      </c>
      <c r="D4150" s="40"/>
      <c r="E4150" s="40"/>
      <c r="F4150" s="40"/>
      <c r="G4150" s="51">
        <v>3626761</v>
      </c>
      <c r="H4150" s="51"/>
      <c r="I4150" s="52" t="s">
        <v>840</v>
      </c>
      <c r="J4150" s="52"/>
      <c r="K4150" s="52"/>
      <c r="L4150" s="52"/>
      <c r="M4150" s="53" t="s">
        <v>776</v>
      </c>
      <c r="N4150" s="53"/>
      <c r="O4150" s="53"/>
      <c r="P4150" s="53" t="s">
        <v>783</v>
      </c>
      <c r="Q4150" s="53"/>
      <c r="R4150" s="53"/>
      <c r="S4150" s="54">
        <v>3.35</v>
      </c>
      <c r="T4150" s="54"/>
      <c r="V4150" s="5">
        <v>0</v>
      </c>
      <c r="W4150" s="4" t="s">
        <v>744</v>
      </c>
      <c r="X4150" s="55" t="s">
        <v>745</v>
      </c>
      <c r="Y4150" s="55"/>
      <c r="Z4150" s="55"/>
      <c r="AA4150" s="55"/>
      <c r="AB4150" s="56">
        <v>0</v>
      </c>
      <c r="AC4150" s="56"/>
    </row>
    <row r="4151" spans="1:29" ht="11.1" customHeight="1" x14ac:dyDescent="0.15">
      <c r="A4151" s="6" t="s">
        <v>743</v>
      </c>
      <c r="C4151" s="40" t="s">
        <v>804</v>
      </c>
      <c r="D4151" s="40"/>
      <c r="E4151" s="40"/>
      <c r="F4151" s="40"/>
      <c r="G4151" s="51">
        <v>3626773</v>
      </c>
      <c r="H4151" s="51"/>
      <c r="I4151" s="52" t="s">
        <v>840</v>
      </c>
      <c r="J4151" s="52"/>
      <c r="K4151" s="52"/>
      <c r="L4151" s="52"/>
      <c r="M4151" s="53" t="s">
        <v>776</v>
      </c>
      <c r="N4151" s="53"/>
      <c r="O4151" s="53"/>
      <c r="P4151" s="53" t="s">
        <v>778</v>
      </c>
      <c r="Q4151" s="53"/>
      <c r="R4151" s="53"/>
      <c r="S4151" s="54">
        <v>5.74</v>
      </c>
      <c r="T4151" s="54"/>
      <c r="V4151" s="5">
        <v>0</v>
      </c>
      <c r="W4151" s="4" t="s">
        <v>744</v>
      </c>
      <c r="X4151" s="55" t="s">
        <v>745</v>
      </c>
      <c r="Y4151" s="55"/>
      <c r="Z4151" s="55"/>
      <c r="AA4151" s="55"/>
      <c r="AB4151" s="56">
        <v>0</v>
      </c>
      <c r="AC4151" s="56"/>
    </row>
    <row r="4152" spans="1:29" ht="11.1" customHeight="1" x14ac:dyDescent="0.15">
      <c r="A4152" s="6" t="s">
        <v>743</v>
      </c>
      <c r="C4152" s="40" t="s">
        <v>804</v>
      </c>
      <c r="D4152" s="40"/>
      <c r="E4152" s="40"/>
      <c r="F4152" s="40"/>
      <c r="G4152" s="51">
        <v>3626775</v>
      </c>
      <c r="H4152" s="51"/>
      <c r="I4152" s="52" t="s">
        <v>840</v>
      </c>
      <c r="J4152" s="52"/>
      <c r="K4152" s="52"/>
      <c r="L4152" s="52"/>
      <c r="M4152" s="53" t="s">
        <v>776</v>
      </c>
      <c r="N4152" s="53"/>
      <c r="O4152" s="53"/>
      <c r="P4152" s="53" t="s">
        <v>805</v>
      </c>
      <c r="Q4152" s="53"/>
      <c r="R4152" s="53"/>
      <c r="S4152" s="54">
        <v>6.24</v>
      </c>
      <c r="T4152" s="54"/>
      <c r="V4152" s="5">
        <v>0</v>
      </c>
      <c r="W4152" s="4" t="s">
        <v>744</v>
      </c>
      <c r="X4152" s="55" t="s">
        <v>745</v>
      </c>
      <c r="Y4152" s="55"/>
      <c r="Z4152" s="55"/>
      <c r="AA4152" s="55"/>
      <c r="AB4152" s="56">
        <v>0</v>
      </c>
      <c r="AC4152" s="56"/>
    </row>
    <row r="4153" spans="1:29" ht="11.1" customHeight="1" x14ac:dyDescent="0.15">
      <c r="A4153" s="6" t="s">
        <v>743</v>
      </c>
      <c r="C4153" s="40" t="s">
        <v>804</v>
      </c>
      <c r="D4153" s="40"/>
      <c r="E4153" s="40"/>
      <c r="F4153" s="40"/>
      <c r="G4153" s="51">
        <v>3626785</v>
      </c>
      <c r="H4153" s="51"/>
      <c r="I4153" s="52" t="s">
        <v>840</v>
      </c>
      <c r="J4153" s="52"/>
      <c r="K4153" s="52"/>
      <c r="L4153" s="52"/>
      <c r="M4153" s="53" t="s">
        <v>776</v>
      </c>
      <c r="N4153" s="53"/>
      <c r="O4153" s="53"/>
      <c r="P4153" s="53" t="s">
        <v>777</v>
      </c>
      <c r="Q4153" s="53"/>
      <c r="R4153" s="53"/>
      <c r="S4153" s="54">
        <v>5.25</v>
      </c>
      <c r="T4153" s="54"/>
      <c r="V4153" s="5">
        <v>0</v>
      </c>
      <c r="W4153" s="4" t="s">
        <v>744</v>
      </c>
      <c r="X4153" s="55" t="s">
        <v>745</v>
      </c>
      <c r="Y4153" s="55"/>
      <c r="Z4153" s="55"/>
      <c r="AA4153" s="55"/>
      <c r="AB4153" s="56">
        <v>0</v>
      </c>
      <c r="AC4153" s="56"/>
    </row>
    <row r="4154" spans="1:29" ht="11.1" customHeight="1" x14ac:dyDescent="0.15">
      <c r="A4154" s="6" t="s">
        <v>743</v>
      </c>
      <c r="C4154" s="40" t="s">
        <v>804</v>
      </c>
      <c r="D4154" s="40"/>
      <c r="E4154" s="40"/>
      <c r="F4154" s="40"/>
      <c r="G4154" s="51">
        <v>3629913</v>
      </c>
      <c r="H4154" s="51"/>
      <c r="I4154" s="52" t="s">
        <v>841</v>
      </c>
      <c r="J4154" s="52"/>
      <c r="K4154" s="52"/>
      <c r="L4154" s="52"/>
      <c r="M4154" s="53" t="s">
        <v>776</v>
      </c>
      <c r="N4154" s="53"/>
      <c r="O4154" s="53"/>
      <c r="P4154" s="53" t="s">
        <v>805</v>
      </c>
      <c r="Q4154" s="53"/>
      <c r="R4154" s="53"/>
      <c r="S4154" s="54">
        <v>5.5</v>
      </c>
      <c r="T4154" s="54"/>
      <c r="V4154" s="5">
        <v>0</v>
      </c>
      <c r="W4154" s="4" t="s">
        <v>744</v>
      </c>
      <c r="X4154" s="55" t="s">
        <v>745</v>
      </c>
      <c r="Y4154" s="55"/>
      <c r="Z4154" s="55"/>
      <c r="AA4154" s="55"/>
      <c r="AB4154" s="56">
        <v>0</v>
      </c>
      <c r="AC4154" s="56"/>
    </row>
    <row r="4155" spans="1:29" ht="11.1" customHeight="1" x14ac:dyDescent="0.15">
      <c r="A4155" s="6" t="s">
        <v>743</v>
      </c>
      <c r="C4155" s="40" t="s">
        <v>804</v>
      </c>
      <c r="D4155" s="40"/>
      <c r="E4155" s="40"/>
      <c r="F4155" s="40"/>
      <c r="G4155" s="51">
        <v>3630179</v>
      </c>
      <c r="H4155" s="51"/>
      <c r="I4155" s="52" t="s">
        <v>841</v>
      </c>
      <c r="J4155" s="52"/>
      <c r="K4155" s="52"/>
      <c r="L4155" s="52"/>
      <c r="M4155" s="53" t="s">
        <v>776</v>
      </c>
      <c r="N4155" s="53"/>
      <c r="O4155" s="53"/>
      <c r="P4155" s="53" t="s">
        <v>783</v>
      </c>
      <c r="Q4155" s="53"/>
      <c r="R4155" s="53"/>
      <c r="S4155" s="54">
        <v>11.12</v>
      </c>
      <c r="T4155" s="54"/>
      <c r="V4155" s="5">
        <v>0</v>
      </c>
      <c r="W4155" s="4" t="s">
        <v>744</v>
      </c>
      <c r="X4155" s="55" t="s">
        <v>745</v>
      </c>
      <c r="Y4155" s="55"/>
      <c r="Z4155" s="55"/>
      <c r="AA4155" s="55"/>
      <c r="AB4155" s="56">
        <v>0</v>
      </c>
      <c r="AC4155" s="56"/>
    </row>
    <row r="4156" spans="1:29" ht="11.1" customHeight="1" x14ac:dyDescent="0.15">
      <c r="A4156" s="6" t="s">
        <v>743</v>
      </c>
      <c r="C4156" s="40" t="s">
        <v>804</v>
      </c>
      <c r="D4156" s="40"/>
      <c r="E4156" s="40"/>
      <c r="F4156" s="40"/>
      <c r="G4156" s="51">
        <v>3630246</v>
      </c>
      <c r="H4156" s="51"/>
      <c r="I4156" s="52" t="s">
        <v>841</v>
      </c>
      <c r="J4156" s="52"/>
      <c r="K4156" s="52"/>
      <c r="L4156" s="52"/>
      <c r="M4156" s="53" t="s">
        <v>776</v>
      </c>
      <c r="N4156" s="53"/>
      <c r="O4156" s="53"/>
      <c r="P4156" s="53" t="s">
        <v>805</v>
      </c>
      <c r="Q4156" s="53"/>
      <c r="R4156" s="53"/>
      <c r="S4156" s="54">
        <v>6.44</v>
      </c>
      <c r="T4156" s="54"/>
      <c r="V4156" s="5">
        <v>0</v>
      </c>
      <c r="W4156" s="4" t="s">
        <v>744</v>
      </c>
      <c r="X4156" s="55" t="s">
        <v>745</v>
      </c>
      <c r="Y4156" s="55"/>
      <c r="Z4156" s="55"/>
      <c r="AA4156" s="55"/>
      <c r="AB4156" s="56">
        <v>0</v>
      </c>
      <c r="AC4156" s="56"/>
    </row>
    <row r="4157" spans="1:29" ht="11.1" customHeight="1" x14ac:dyDescent="0.15">
      <c r="A4157" s="6" t="s">
        <v>743</v>
      </c>
      <c r="C4157" s="40" t="s">
        <v>804</v>
      </c>
      <c r="D4157" s="40"/>
      <c r="E4157" s="40"/>
      <c r="F4157" s="40"/>
      <c r="G4157" s="51">
        <v>3630257</v>
      </c>
      <c r="H4157" s="51"/>
      <c r="I4157" s="52" t="s">
        <v>841</v>
      </c>
      <c r="J4157" s="52"/>
      <c r="K4157" s="52"/>
      <c r="L4157" s="52"/>
      <c r="M4157" s="53" t="s">
        <v>776</v>
      </c>
      <c r="N4157" s="53"/>
      <c r="O4157" s="53"/>
      <c r="P4157" s="53" t="s">
        <v>777</v>
      </c>
      <c r="Q4157" s="53"/>
      <c r="R4157" s="53"/>
      <c r="S4157" s="54">
        <v>5.43</v>
      </c>
      <c r="T4157" s="54"/>
      <c r="V4157" s="5">
        <v>0</v>
      </c>
      <c r="W4157" s="4" t="s">
        <v>744</v>
      </c>
      <c r="X4157" s="55" t="s">
        <v>745</v>
      </c>
      <c r="Y4157" s="55"/>
      <c r="Z4157" s="55"/>
      <c r="AA4157" s="55"/>
      <c r="AB4157" s="56">
        <v>0</v>
      </c>
      <c r="AC4157" s="56"/>
    </row>
    <row r="4158" spans="1:29" ht="11.1" customHeight="1" x14ac:dyDescent="0.15">
      <c r="A4158" s="6" t="s">
        <v>743</v>
      </c>
      <c r="C4158" s="40" t="s">
        <v>804</v>
      </c>
      <c r="D4158" s="40"/>
      <c r="E4158" s="40"/>
      <c r="F4158" s="40"/>
      <c r="G4158" s="51">
        <v>3630261</v>
      </c>
      <c r="H4158" s="51"/>
      <c r="I4158" s="52" t="s">
        <v>841</v>
      </c>
      <c r="J4158" s="52"/>
      <c r="K4158" s="52"/>
      <c r="L4158" s="52"/>
      <c r="M4158" s="53" t="s">
        <v>776</v>
      </c>
      <c r="N4158" s="53"/>
      <c r="O4158" s="53"/>
      <c r="P4158" s="53" t="s">
        <v>778</v>
      </c>
      <c r="Q4158" s="53"/>
      <c r="R4158" s="53"/>
      <c r="S4158" s="54">
        <v>5.93</v>
      </c>
      <c r="T4158" s="54"/>
      <c r="V4158" s="5">
        <v>0</v>
      </c>
      <c r="W4158" s="4" t="s">
        <v>744</v>
      </c>
      <c r="X4158" s="55" t="s">
        <v>745</v>
      </c>
      <c r="Y4158" s="55"/>
      <c r="Z4158" s="55"/>
      <c r="AA4158" s="55"/>
      <c r="AB4158" s="56">
        <v>0</v>
      </c>
      <c r="AC4158" s="56"/>
    </row>
    <row r="4159" spans="1:29" ht="11.1" customHeight="1" x14ac:dyDescent="0.15">
      <c r="A4159" s="6" t="s">
        <v>743</v>
      </c>
      <c r="C4159" s="40" t="s">
        <v>804</v>
      </c>
      <c r="D4159" s="40"/>
      <c r="E4159" s="40"/>
      <c r="F4159" s="40"/>
      <c r="G4159" s="51">
        <v>3633795</v>
      </c>
      <c r="H4159" s="51"/>
      <c r="I4159" s="52" t="s">
        <v>842</v>
      </c>
      <c r="J4159" s="52"/>
      <c r="K4159" s="52"/>
      <c r="L4159" s="52"/>
      <c r="M4159" s="53" t="s">
        <v>776</v>
      </c>
      <c r="N4159" s="53"/>
      <c r="O4159" s="53"/>
      <c r="P4159" s="53" t="s">
        <v>783</v>
      </c>
      <c r="Q4159" s="53"/>
      <c r="R4159" s="53"/>
      <c r="S4159" s="54">
        <v>10.65</v>
      </c>
      <c r="T4159" s="54"/>
      <c r="V4159" s="5">
        <v>0</v>
      </c>
      <c r="W4159" s="4" t="s">
        <v>744</v>
      </c>
      <c r="X4159" s="55" t="s">
        <v>745</v>
      </c>
      <c r="Y4159" s="55"/>
      <c r="Z4159" s="55"/>
      <c r="AA4159" s="55"/>
      <c r="AB4159" s="56">
        <v>0</v>
      </c>
      <c r="AC4159" s="56"/>
    </row>
    <row r="4160" spans="1:29" ht="11.1" customHeight="1" x14ac:dyDescent="0.15">
      <c r="A4160" s="6" t="s">
        <v>743</v>
      </c>
      <c r="C4160" s="40" t="s">
        <v>804</v>
      </c>
      <c r="D4160" s="40"/>
      <c r="E4160" s="40"/>
      <c r="F4160" s="40"/>
      <c r="G4160" s="51">
        <v>3633869</v>
      </c>
      <c r="H4160" s="51"/>
      <c r="I4160" s="52" t="s">
        <v>842</v>
      </c>
      <c r="J4160" s="52"/>
      <c r="K4160" s="52"/>
      <c r="L4160" s="52"/>
      <c r="M4160" s="53" t="s">
        <v>776</v>
      </c>
      <c r="N4160" s="53"/>
      <c r="O4160" s="53"/>
      <c r="P4160" s="53" t="s">
        <v>778</v>
      </c>
      <c r="Q4160" s="53"/>
      <c r="R4160" s="53"/>
      <c r="S4160" s="54">
        <v>3.13</v>
      </c>
      <c r="T4160" s="54"/>
      <c r="V4160" s="5">
        <v>0</v>
      </c>
      <c r="W4160" s="4" t="s">
        <v>744</v>
      </c>
      <c r="X4160" s="55" t="s">
        <v>745</v>
      </c>
      <c r="Y4160" s="55"/>
      <c r="Z4160" s="55"/>
      <c r="AA4160" s="55"/>
      <c r="AB4160" s="56">
        <v>0</v>
      </c>
      <c r="AC4160" s="56"/>
    </row>
    <row r="4161" spans="1:31" ht="11.1" customHeight="1" x14ac:dyDescent="0.15">
      <c r="A4161" s="6" t="s">
        <v>743</v>
      </c>
      <c r="C4161" s="40" t="s">
        <v>804</v>
      </c>
      <c r="D4161" s="40"/>
      <c r="E4161" s="40"/>
      <c r="F4161" s="40"/>
      <c r="G4161" s="51">
        <v>3633895</v>
      </c>
      <c r="H4161" s="51"/>
      <c r="I4161" s="52" t="s">
        <v>842</v>
      </c>
      <c r="J4161" s="52"/>
      <c r="K4161" s="52"/>
      <c r="L4161" s="52"/>
      <c r="M4161" s="53" t="s">
        <v>776</v>
      </c>
      <c r="N4161" s="53"/>
      <c r="O4161" s="53"/>
      <c r="P4161" s="53" t="s">
        <v>805</v>
      </c>
      <c r="Q4161" s="53"/>
      <c r="R4161" s="53"/>
      <c r="S4161" s="54">
        <v>10.61</v>
      </c>
      <c r="T4161" s="54"/>
      <c r="V4161" s="5">
        <v>0</v>
      </c>
      <c r="W4161" s="4" t="s">
        <v>744</v>
      </c>
      <c r="X4161" s="55" t="s">
        <v>745</v>
      </c>
      <c r="Y4161" s="55"/>
      <c r="Z4161" s="55"/>
      <c r="AA4161" s="55"/>
      <c r="AB4161" s="56">
        <v>0</v>
      </c>
      <c r="AC4161" s="56"/>
    </row>
    <row r="4162" spans="1:31" ht="11.1" customHeight="1" x14ac:dyDescent="0.15">
      <c r="A4162" s="6" t="s">
        <v>743</v>
      </c>
      <c r="C4162" s="40" t="s">
        <v>804</v>
      </c>
      <c r="D4162" s="40"/>
      <c r="E4162" s="40"/>
      <c r="F4162" s="40"/>
      <c r="G4162" s="51">
        <v>3633919</v>
      </c>
      <c r="H4162" s="51"/>
      <c r="I4162" s="52" t="s">
        <v>842</v>
      </c>
      <c r="J4162" s="52"/>
      <c r="K4162" s="52"/>
      <c r="L4162" s="52"/>
      <c r="M4162" s="53" t="s">
        <v>776</v>
      </c>
      <c r="N4162" s="53"/>
      <c r="O4162" s="53"/>
      <c r="P4162" s="53" t="s">
        <v>777</v>
      </c>
      <c r="Q4162" s="53"/>
      <c r="R4162" s="53"/>
      <c r="S4162" s="54">
        <v>5</v>
      </c>
      <c r="T4162" s="54"/>
      <c r="V4162" s="5">
        <v>0</v>
      </c>
      <c r="W4162" s="4" t="s">
        <v>744</v>
      </c>
      <c r="X4162" s="55" t="s">
        <v>745</v>
      </c>
      <c r="Y4162" s="55"/>
      <c r="Z4162" s="55"/>
      <c r="AA4162" s="55"/>
      <c r="AB4162" s="56">
        <v>0</v>
      </c>
      <c r="AC4162" s="56"/>
    </row>
    <row r="4163" spans="1:31" ht="11.1" customHeight="1" x14ac:dyDescent="0.15">
      <c r="A4163" s="6" t="s">
        <v>743</v>
      </c>
      <c r="C4163" s="40" t="s">
        <v>804</v>
      </c>
      <c r="D4163" s="40"/>
      <c r="E4163" s="40"/>
      <c r="F4163" s="40"/>
      <c r="G4163" s="51">
        <v>3636730</v>
      </c>
      <c r="H4163" s="51"/>
      <c r="I4163" s="52" t="s">
        <v>843</v>
      </c>
      <c r="J4163" s="52"/>
      <c r="K4163" s="52"/>
      <c r="L4163" s="52"/>
      <c r="M4163" s="53" t="s">
        <v>776</v>
      </c>
      <c r="N4163" s="53"/>
      <c r="O4163" s="53"/>
      <c r="P4163" s="53" t="s">
        <v>783</v>
      </c>
      <c r="Q4163" s="53"/>
      <c r="R4163" s="53"/>
      <c r="S4163" s="54">
        <v>5.17</v>
      </c>
      <c r="T4163" s="54"/>
      <c r="V4163" s="5">
        <v>0</v>
      </c>
      <c r="W4163" s="4" t="s">
        <v>744</v>
      </c>
      <c r="X4163" s="55" t="s">
        <v>745</v>
      </c>
      <c r="Y4163" s="55"/>
      <c r="Z4163" s="55"/>
      <c r="AA4163" s="55"/>
      <c r="AB4163" s="56">
        <v>0</v>
      </c>
      <c r="AC4163" s="56"/>
    </row>
    <row r="4164" spans="1:31" ht="11.1" customHeight="1" x14ac:dyDescent="0.15">
      <c r="A4164" s="6" t="s">
        <v>844</v>
      </c>
      <c r="C4164" s="40" t="s">
        <v>804</v>
      </c>
      <c r="D4164" s="40"/>
      <c r="E4164" s="40"/>
      <c r="F4164" s="40"/>
      <c r="G4164" s="51">
        <v>3636869</v>
      </c>
      <c r="H4164" s="51"/>
      <c r="I4164" s="52" t="s">
        <v>843</v>
      </c>
      <c r="J4164" s="52"/>
      <c r="K4164" s="52"/>
      <c r="L4164" s="52"/>
      <c r="M4164" s="53" t="s">
        <v>776</v>
      </c>
      <c r="N4164" s="53"/>
      <c r="O4164" s="53"/>
      <c r="P4164" s="53" t="s">
        <v>805</v>
      </c>
      <c r="Q4164" s="53"/>
      <c r="R4164" s="53"/>
      <c r="S4164" s="54">
        <v>7.29</v>
      </c>
      <c r="T4164" s="54"/>
      <c r="V4164" s="5">
        <v>0</v>
      </c>
      <c r="W4164" s="4" t="s">
        <v>845</v>
      </c>
      <c r="X4164" s="55" t="s">
        <v>846</v>
      </c>
      <c r="Y4164" s="55"/>
      <c r="Z4164" s="55"/>
      <c r="AA4164" s="55"/>
      <c r="AB4164" s="56">
        <v>0</v>
      </c>
      <c r="AC4164" s="56"/>
    </row>
    <row r="4165" spans="1:31" ht="11.1" customHeight="1" x14ac:dyDescent="0.15">
      <c r="A4165" s="6" t="s">
        <v>844</v>
      </c>
      <c r="C4165" s="40" t="s">
        <v>804</v>
      </c>
      <c r="D4165" s="40"/>
      <c r="E4165" s="40"/>
      <c r="F4165" s="40"/>
      <c r="G4165" s="51">
        <v>3637096</v>
      </c>
      <c r="H4165" s="51"/>
      <c r="I4165" s="52" t="s">
        <v>843</v>
      </c>
      <c r="J4165" s="52"/>
      <c r="K4165" s="52"/>
      <c r="L4165" s="52"/>
      <c r="M4165" s="53" t="s">
        <v>776</v>
      </c>
      <c r="N4165" s="53"/>
      <c r="O4165" s="53"/>
      <c r="P4165" s="53" t="s">
        <v>783</v>
      </c>
      <c r="Q4165" s="53"/>
      <c r="R4165" s="53"/>
      <c r="S4165" s="54">
        <v>10.73</v>
      </c>
      <c r="T4165" s="54"/>
      <c r="V4165" s="5">
        <v>0</v>
      </c>
      <c r="W4165" s="4" t="s">
        <v>845</v>
      </c>
      <c r="X4165" s="55" t="s">
        <v>846</v>
      </c>
      <c r="Y4165" s="55"/>
      <c r="Z4165" s="55"/>
      <c r="AA4165" s="55"/>
      <c r="AB4165" s="56">
        <v>0</v>
      </c>
      <c r="AC4165" s="56"/>
    </row>
    <row r="4166" spans="1:31" ht="11.1" customHeight="1" x14ac:dyDescent="0.15">
      <c r="A4166" s="6" t="s">
        <v>844</v>
      </c>
      <c r="C4166" s="40" t="s">
        <v>804</v>
      </c>
      <c r="D4166" s="40"/>
      <c r="E4166" s="40"/>
      <c r="F4166" s="40"/>
      <c r="G4166" s="51">
        <v>3637172</v>
      </c>
      <c r="H4166" s="51"/>
      <c r="I4166" s="52" t="s">
        <v>843</v>
      </c>
      <c r="J4166" s="52"/>
      <c r="K4166" s="52"/>
      <c r="L4166" s="52"/>
      <c r="M4166" s="53" t="s">
        <v>776</v>
      </c>
      <c r="N4166" s="53"/>
      <c r="O4166" s="53"/>
      <c r="P4166" s="53" t="s">
        <v>777</v>
      </c>
      <c r="Q4166" s="53"/>
      <c r="R4166" s="53"/>
      <c r="S4166" s="54">
        <v>6.25</v>
      </c>
      <c r="T4166" s="54"/>
      <c r="V4166" s="5">
        <v>0</v>
      </c>
      <c r="W4166" s="4" t="s">
        <v>845</v>
      </c>
      <c r="X4166" s="55" t="s">
        <v>846</v>
      </c>
      <c r="Y4166" s="55"/>
      <c r="Z4166" s="55"/>
      <c r="AA4166" s="55"/>
      <c r="AB4166" s="56">
        <v>0</v>
      </c>
      <c r="AC4166" s="56"/>
    </row>
    <row r="4167" spans="1:31" ht="11.1" customHeight="1" x14ac:dyDescent="0.15">
      <c r="A4167" s="6" t="s">
        <v>844</v>
      </c>
      <c r="C4167" s="40" t="s">
        <v>804</v>
      </c>
      <c r="D4167" s="40"/>
      <c r="E4167" s="40"/>
      <c r="F4167" s="40"/>
      <c r="G4167" s="51">
        <v>3637177</v>
      </c>
      <c r="H4167" s="51"/>
      <c r="I4167" s="52" t="s">
        <v>843</v>
      </c>
      <c r="J4167" s="52"/>
      <c r="K4167" s="52"/>
      <c r="L4167" s="52"/>
      <c r="M4167" s="53" t="s">
        <v>776</v>
      </c>
      <c r="N4167" s="53"/>
      <c r="O4167" s="53"/>
      <c r="P4167" s="53" t="s">
        <v>805</v>
      </c>
      <c r="Q4167" s="53"/>
      <c r="R4167" s="53"/>
      <c r="S4167" s="54">
        <v>7.21</v>
      </c>
      <c r="T4167" s="54"/>
      <c r="V4167" s="5">
        <v>0</v>
      </c>
      <c r="W4167" s="4" t="s">
        <v>845</v>
      </c>
      <c r="X4167" s="55" t="s">
        <v>846</v>
      </c>
      <c r="Y4167" s="55"/>
      <c r="Z4167" s="55"/>
      <c r="AA4167" s="55"/>
      <c r="AB4167" s="56">
        <v>0</v>
      </c>
      <c r="AC4167" s="56"/>
    </row>
    <row r="4168" spans="1:31" ht="11.1" customHeight="1" x14ac:dyDescent="0.15">
      <c r="A4168" s="6" t="s">
        <v>844</v>
      </c>
      <c r="C4168" s="40" t="s">
        <v>804</v>
      </c>
      <c r="D4168" s="40"/>
      <c r="E4168" s="40"/>
      <c r="F4168" s="40"/>
      <c r="G4168" s="51">
        <v>3637230</v>
      </c>
      <c r="H4168" s="51"/>
      <c r="I4168" s="52" t="s">
        <v>847</v>
      </c>
      <c r="J4168" s="52"/>
      <c r="K4168" s="52"/>
      <c r="L4168" s="52"/>
      <c r="M4168" s="53" t="s">
        <v>776</v>
      </c>
      <c r="N4168" s="53"/>
      <c r="O4168" s="53"/>
      <c r="P4168" s="53" t="s">
        <v>778</v>
      </c>
      <c r="Q4168" s="53"/>
      <c r="R4168" s="53"/>
      <c r="S4168" s="54">
        <v>7</v>
      </c>
      <c r="T4168" s="54"/>
      <c r="V4168" s="5">
        <v>0</v>
      </c>
      <c r="W4168" s="4" t="s">
        <v>845</v>
      </c>
      <c r="X4168" s="55" t="s">
        <v>846</v>
      </c>
      <c r="Y4168" s="55"/>
      <c r="Z4168" s="55"/>
      <c r="AA4168" s="55"/>
      <c r="AB4168" s="56">
        <v>0</v>
      </c>
      <c r="AC4168" s="56"/>
    </row>
    <row r="4169" spans="1:31" ht="11.1" customHeight="1" x14ac:dyDescent="0.15">
      <c r="A4169" s="6" t="s">
        <v>844</v>
      </c>
      <c r="C4169" s="40" t="s">
        <v>804</v>
      </c>
      <c r="D4169" s="40"/>
      <c r="E4169" s="40"/>
      <c r="F4169" s="40"/>
      <c r="G4169" s="51">
        <v>3640604</v>
      </c>
      <c r="H4169" s="51"/>
      <c r="I4169" s="52" t="s">
        <v>848</v>
      </c>
      <c r="J4169" s="52"/>
      <c r="K4169" s="52"/>
      <c r="L4169" s="52"/>
      <c r="M4169" s="53" t="s">
        <v>776</v>
      </c>
      <c r="N4169" s="53"/>
      <c r="O4169" s="53"/>
      <c r="P4169" s="53" t="s">
        <v>783</v>
      </c>
      <c r="Q4169" s="53"/>
      <c r="R4169" s="53"/>
      <c r="S4169" s="54">
        <v>6.17</v>
      </c>
      <c r="T4169" s="54"/>
      <c r="V4169" s="5">
        <v>0</v>
      </c>
      <c r="W4169" s="4" t="s">
        <v>845</v>
      </c>
      <c r="X4169" s="55" t="s">
        <v>846</v>
      </c>
      <c r="Y4169" s="55"/>
      <c r="Z4169" s="55"/>
      <c r="AA4169" s="55"/>
      <c r="AB4169" s="56">
        <v>0</v>
      </c>
      <c r="AC4169" s="56"/>
    </row>
    <row r="4170" spans="1:31" ht="11.1" customHeight="1" x14ac:dyDescent="0.15">
      <c r="A4170" s="6" t="s">
        <v>844</v>
      </c>
      <c r="C4170" s="40" t="s">
        <v>804</v>
      </c>
      <c r="D4170" s="40"/>
      <c r="E4170" s="40"/>
      <c r="F4170" s="40"/>
      <c r="G4170" s="51">
        <v>3640655</v>
      </c>
      <c r="H4170" s="51"/>
      <c r="I4170" s="52" t="s">
        <v>848</v>
      </c>
      <c r="J4170" s="52"/>
      <c r="K4170" s="52"/>
      <c r="L4170" s="52"/>
      <c r="M4170" s="53" t="s">
        <v>776</v>
      </c>
      <c r="N4170" s="53"/>
      <c r="O4170" s="53"/>
      <c r="P4170" s="53" t="s">
        <v>805</v>
      </c>
      <c r="Q4170" s="53"/>
      <c r="R4170" s="53"/>
      <c r="S4170" s="54">
        <v>5.69</v>
      </c>
      <c r="T4170" s="54"/>
      <c r="V4170" s="5">
        <v>0</v>
      </c>
      <c r="W4170" s="4" t="s">
        <v>845</v>
      </c>
      <c r="X4170" s="55" t="s">
        <v>846</v>
      </c>
      <c r="Y4170" s="55"/>
      <c r="Z4170" s="55"/>
      <c r="AA4170" s="55"/>
      <c r="AB4170" s="56">
        <v>0</v>
      </c>
      <c r="AC4170" s="56"/>
    </row>
    <row r="4171" spans="1:31" ht="11.1" customHeight="1" x14ac:dyDescent="0.15">
      <c r="A4171" s="6" t="s">
        <v>844</v>
      </c>
      <c r="C4171" s="40" t="s">
        <v>804</v>
      </c>
      <c r="D4171" s="40"/>
      <c r="E4171" s="40"/>
      <c r="F4171" s="40"/>
      <c r="G4171" s="51">
        <v>3640923</v>
      </c>
      <c r="H4171" s="51"/>
      <c r="I4171" s="52" t="s">
        <v>848</v>
      </c>
      <c r="J4171" s="52"/>
      <c r="K4171" s="52"/>
      <c r="L4171" s="52"/>
      <c r="M4171" s="53" t="s">
        <v>776</v>
      </c>
      <c r="N4171" s="53"/>
      <c r="O4171" s="53"/>
      <c r="P4171" s="53" t="s">
        <v>783</v>
      </c>
      <c r="Q4171" s="53"/>
      <c r="R4171" s="53"/>
      <c r="S4171" s="54">
        <v>5.22</v>
      </c>
      <c r="T4171" s="54"/>
      <c r="V4171" s="5">
        <v>0</v>
      </c>
      <c r="W4171" s="4" t="s">
        <v>845</v>
      </c>
      <c r="X4171" s="55" t="s">
        <v>846</v>
      </c>
      <c r="Y4171" s="55"/>
      <c r="Z4171" s="55"/>
      <c r="AA4171" s="55"/>
      <c r="AB4171" s="56">
        <v>0</v>
      </c>
      <c r="AC4171" s="56"/>
    </row>
    <row r="4172" spans="1:31" ht="11.1" customHeight="1" x14ac:dyDescent="0.15">
      <c r="A4172" s="6" t="s">
        <v>844</v>
      </c>
      <c r="C4172" s="40" t="s">
        <v>804</v>
      </c>
      <c r="D4172" s="40"/>
      <c r="E4172" s="40"/>
      <c r="F4172" s="40"/>
      <c r="G4172" s="51">
        <v>3640977</v>
      </c>
      <c r="H4172" s="51"/>
      <c r="I4172" s="52" t="s">
        <v>848</v>
      </c>
      <c r="J4172" s="52"/>
      <c r="K4172" s="52"/>
      <c r="L4172" s="52"/>
      <c r="M4172" s="53" t="s">
        <v>776</v>
      </c>
      <c r="N4172" s="53"/>
      <c r="O4172" s="53"/>
      <c r="P4172" s="53" t="s">
        <v>777</v>
      </c>
      <c r="Q4172" s="53"/>
      <c r="R4172" s="53"/>
      <c r="S4172" s="54">
        <v>6.39</v>
      </c>
      <c r="T4172" s="54"/>
      <c r="V4172" s="5">
        <v>0</v>
      </c>
      <c r="W4172" s="4" t="s">
        <v>845</v>
      </c>
      <c r="X4172" s="55" t="s">
        <v>846</v>
      </c>
      <c r="Y4172" s="55"/>
      <c r="Z4172" s="55"/>
      <c r="AA4172" s="55"/>
      <c r="AB4172" s="56">
        <v>0</v>
      </c>
      <c r="AC4172" s="56"/>
    </row>
    <row r="4173" spans="1:31" ht="2.1" customHeight="1" x14ac:dyDescent="0.15"/>
    <row r="4174" spans="1:31" ht="13.9" customHeight="1" x14ac:dyDescent="0.15">
      <c r="Q4174" s="37" t="s">
        <v>849</v>
      </c>
      <c r="R4174" s="37"/>
      <c r="S4174" s="37"/>
      <c r="AA4174" s="57" t="s">
        <v>817</v>
      </c>
      <c r="AB4174" s="57"/>
      <c r="AC4174" s="57"/>
      <c r="AD4174" s="57"/>
      <c r="AE4174" s="57"/>
    </row>
    <row r="4175" spans="1:31" ht="13.9" customHeight="1" x14ac:dyDescent="0.15">
      <c r="A4175" s="2" t="s">
        <v>755</v>
      </c>
      <c r="C4175" s="40" t="s">
        <v>756</v>
      </c>
      <c r="D4175" s="40"/>
      <c r="E4175" s="40"/>
      <c r="G4175" s="41" t="s">
        <v>757</v>
      </c>
      <c r="H4175" s="41"/>
      <c r="I4175" s="40" t="s">
        <v>758</v>
      </c>
      <c r="J4175" s="40"/>
      <c r="K4175" s="40"/>
      <c r="L4175" s="40"/>
      <c r="M4175" s="40" t="s">
        <v>759</v>
      </c>
      <c r="N4175" s="40"/>
      <c r="O4175" s="40"/>
      <c r="P4175" s="40" t="s">
        <v>760</v>
      </c>
      <c r="Q4175" s="40"/>
      <c r="R4175" s="40"/>
      <c r="S4175" s="42" t="s">
        <v>761</v>
      </c>
      <c r="T4175" s="42"/>
      <c r="V4175" s="3" t="s">
        <v>762</v>
      </c>
      <c r="Z4175" s="42" t="s">
        <v>763</v>
      </c>
      <c r="AA4175" s="42"/>
      <c r="AB4175" s="42" t="s">
        <v>764</v>
      </c>
      <c r="AC4175" s="42"/>
    </row>
    <row r="4176" spans="1:31" ht="0.75" customHeight="1" x14ac:dyDescent="0.15">
      <c r="A4176" s="43" t="s">
        <v>844</v>
      </c>
      <c r="B4176" s="1" t="s">
        <v>845</v>
      </c>
      <c r="C4176" s="44" t="s">
        <v>804</v>
      </c>
      <c r="D4176" s="44"/>
      <c r="E4176" s="44"/>
      <c r="F4176" s="44"/>
      <c r="G4176" s="45">
        <v>3640980</v>
      </c>
      <c r="H4176" s="45"/>
      <c r="I4176" s="46" t="s">
        <v>848</v>
      </c>
      <c r="J4176" s="46"/>
      <c r="K4176" s="46"/>
      <c r="L4176" s="46"/>
      <c r="M4176" s="47" t="s">
        <v>776</v>
      </c>
      <c r="N4176" s="47"/>
      <c r="O4176" s="47"/>
      <c r="P4176" s="47" t="s">
        <v>805</v>
      </c>
      <c r="Q4176" s="47"/>
      <c r="R4176" s="47"/>
      <c r="S4176" s="48">
        <v>5.46</v>
      </c>
      <c r="T4176" s="48"/>
      <c r="U4176" s="1" t="s">
        <v>845</v>
      </c>
      <c r="V4176" s="48">
        <v>0</v>
      </c>
      <c r="W4176" s="47" t="s">
        <v>845</v>
      </c>
      <c r="X4176" s="49" t="s">
        <v>846</v>
      </c>
      <c r="Y4176" s="49"/>
      <c r="Z4176" s="49"/>
      <c r="AA4176" s="49"/>
      <c r="AB4176" s="50">
        <v>0</v>
      </c>
      <c r="AC4176" s="50"/>
      <c r="AD4176" s="1" t="s">
        <v>845</v>
      </c>
    </row>
    <row r="4177" spans="1:29" ht="10.35" customHeight="1" x14ac:dyDescent="0.15">
      <c r="A4177" s="43"/>
      <c r="C4177" s="44"/>
      <c r="D4177" s="44"/>
      <c r="E4177" s="44"/>
      <c r="F4177" s="44"/>
      <c r="G4177" s="45"/>
      <c r="H4177" s="45"/>
      <c r="I4177" s="46"/>
      <c r="J4177" s="46"/>
      <c r="K4177" s="46"/>
      <c r="L4177" s="46"/>
      <c r="M4177" s="47"/>
      <c r="N4177" s="47"/>
      <c r="O4177" s="47"/>
      <c r="P4177" s="47"/>
      <c r="Q4177" s="47"/>
      <c r="R4177" s="47"/>
      <c r="S4177" s="48"/>
      <c r="T4177" s="48"/>
      <c r="V4177" s="48"/>
      <c r="W4177" s="47"/>
      <c r="X4177" s="49"/>
      <c r="Y4177" s="49"/>
      <c r="Z4177" s="49"/>
      <c r="AA4177" s="49"/>
      <c r="AB4177" s="50"/>
      <c r="AC4177" s="50"/>
    </row>
    <row r="4178" spans="1:29" ht="11.1" customHeight="1" x14ac:dyDescent="0.15">
      <c r="A4178" s="6" t="s">
        <v>844</v>
      </c>
      <c r="C4178" s="40" t="s">
        <v>804</v>
      </c>
      <c r="D4178" s="40"/>
      <c r="E4178" s="40"/>
      <c r="F4178" s="40"/>
      <c r="G4178" s="51">
        <v>3640984</v>
      </c>
      <c r="H4178" s="51"/>
      <c r="I4178" s="52" t="s">
        <v>848</v>
      </c>
      <c r="J4178" s="52"/>
      <c r="K4178" s="52"/>
      <c r="L4178" s="52"/>
      <c r="M4178" s="53" t="s">
        <v>776</v>
      </c>
      <c r="N4178" s="53"/>
      <c r="O4178" s="53"/>
      <c r="P4178" s="53" t="s">
        <v>778</v>
      </c>
      <c r="Q4178" s="53"/>
      <c r="R4178" s="53"/>
      <c r="S4178" s="54">
        <v>1.61</v>
      </c>
      <c r="T4178" s="54"/>
      <c r="V4178" s="5">
        <v>0</v>
      </c>
      <c r="W4178" s="4" t="s">
        <v>845</v>
      </c>
      <c r="X4178" s="55" t="s">
        <v>846</v>
      </c>
      <c r="Y4178" s="55"/>
      <c r="Z4178" s="55"/>
      <c r="AA4178" s="55"/>
      <c r="AB4178" s="56">
        <v>0</v>
      </c>
      <c r="AC4178" s="56"/>
    </row>
    <row r="4179" spans="1:29" ht="11.1" customHeight="1" x14ac:dyDescent="0.15">
      <c r="A4179" s="6" t="s">
        <v>844</v>
      </c>
      <c r="C4179" s="40" t="s">
        <v>804</v>
      </c>
      <c r="D4179" s="40"/>
      <c r="E4179" s="40"/>
      <c r="F4179" s="40"/>
      <c r="G4179" s="51">
        <v>3644384</v>
      </c>
      <c r="H4179" s="51"/>
      <c r="I4179" s="52" t="s">
        <v>850</v>
      </c>
      <c r="J4179" s="52"/>
      <c r="K4179" s="52"/>
      <c r="L4179" s="52"/>
      <c r="M4179" s="53" t="s">
        <v>776</v>
      </c>
      <c r="N4179" s="53"/>
      <c r="O4179" s="53"/>
      <c r="P4179" s="53" t="s">
        <v>783</v>
      </c>
      <c r="Q4179" s="53"/>
      <c r="R4179" s="53"/>
      <c r="S4179" s="54">
        <v>8.9700000000000006</v>
      </c>
      <c r="T4179" s="54"/>
      <c r="V4179" s="5">
        <v>0</v>
      </c>
      <c r="W4179" s="4" t="s">
        <v>845</v>
      </c>
      <c r="X4179" s="55" t="s">
        <v>846</v>
      </c>
      <c r="Y4179" s="55"/>
      <c r="Z4179" s="55"/>
      <c r="AA4179" s="55"/>
      <c r="AB4179" s="56">
        <v>0</v>
      </c>
      <c r="AC4179" s="56"/>
    </row>
    <row r="4180" spans="1:29" ht="11.1" customHeight="1" x14ac:dyDescent="0.15">
      <c r="A4180" s="6" t="s">
        <v>844</v>
      </c>
      <c r="C4180" s="40" t="s">
        <v>804</v>
      </c>
      <c r="D4180" s="40"/>
      <c r="E4180" s="40"/>
      <c r="F4180" s="40"/>
      <c r="G4180" s="51">
        <v>3644525</v>
      </c>
      <c r="H4180" s="51"/>
      <c r="I4180" s="52" t="s">
        <v>850</v>
      </c>
      <c r="J4180" s="52"/>
      <c r="K4180" s="52"/>
      <c r="L4180" s="52"/>
      <c r="M4180" s="53" t="s">
        <v>776</v>
      </c>
      <c r="N4180" s="53"/>
      <c r="O4180" s="53"/>
      <c r="P4180" s="53" t="s">
        <v>805</v>
      </c>
      <c r="Q4180" s="53"/>
      <c r="R4180" s="53"/>
      <c r="S4180" s="54">
        <v>8.7799999999999994</v>
      </c>
      <c r="T4180" s="54"/>
      <c r="V4180" s="5">
        <v>0</v>
      </c>
      <c r="W4180" s="4" t="s">
        <v>845</v>
      </c>
      <c r="X4180" s="55" t="s">
        <v>846</v>
      </c>
      <c r="Y4180" s="55"/>
      <c r="Z4180" s="55"/>
      <c r="AA4180" s="55"/>
      <c r="AB4180" s="56">
        <v>0</v>
      </c>
      <c r="AC4180" s="56"/>
    </row>
    <row r="4181" spans="1:29" ht="11.1" customHeight="1" x14ac:dyDescent="0.15">
      <c r="A4181" s="6" t="s">
        <v>844</v>
      </c>
      <c r="C4181" s="40" t="s">
        <v>804</v>
      </c>
      <c r="D4181" s="40"/>
      <c r="E4181" s="40"/>
      <c r="F4181" s="40"/>
      <c r="G4181" s="51">
        <v>3644529</v>
      </c>
      <c r="H4181" s="51"/>
      <c r="I4181" s="52" t="s">
        <v>850</v>
      </c>
      <c r="J4181" s="52"/>
      <c r="K4181" s="52"/>
      <c r="L4181" s="52"/>
      <c r="M4181" s="53" t="s">
        <v>776</v>
      </c>
      <c r="N4181" s="53"/>
      <c r="O4181" s="53"/>
      <c r="P4181" s="53" t="s">
        <v>777</v>
      </c>
      <c r="Q4181" s="53"/>
      <c r="R4181" s="53"/>
      <c r="S4181" s="54">
        <v>4.3099999999999996</v>
      </c>
      <c r="T4181" s="54"/>
      <c r="V4181" s="5">
        <v>0</v>
      </c>
      <c r="W4181" s="4" t="s">
        <v>845</v>
      </c>
      <c r="X4181" s="55" t="s">
        <v>846</v>
      </c>
      <c r="Y4181" s="55"/>
      <c r="Z4181" s="55"/>
      <c r="AA4181" s="55"/>
      <c r="AB4181" s="56">
        <v>0</v>
      </c>
      <c r="AC4181" s="56"/>
    </row>
    <row r="4182" spans="1:29" ht="11.1" customHeight="1" x14ac:dyDescent="0.15">
      <c r="A4182" s="6" t="s">
        <v>844</v>
      </c>
      <c r="C4182" s="40" t="s">
        <v>804</v>
      </c>
      <c r="D4182" s="40"/>
      <c r="E4182" s="40"/>
      <c r="F4182" s="40"/>
      <c r="G4182" s="51">
        <v>3647659</v>
      </c>
      <c r="H4182" s="51"/>
      <c r="I4182" s="52" t="s">
        <v>851</v>
      </c>
      <c r="J4182" s="52"/>
      <c r="K4182" s="52"/>
      <c r="L4182" s="52"/>
      <c r="M4182" s="53" t="s">
        <v>776</v>
      </c>
      <c r="N4182" s="53"/>
      <c r="O4182" s="53"/>
      <c r="P4182" s="53" t="s">
        <v>783</v>
      </c>
      <c r="Q4182" s="53"/>
      <c r="R4182" s="53"/>
      <c r="S4182" s="54">
        <v>5.72</v>
      </c>
      <c r="T4182" s="54"/>
      <c r="V4182" s="5">
        <v>0</v>
      </c>
      <c r="W4182" s="4" t="s">
        <v>845</v>
      </c>
      <c r="X4182" s="55" t="s">
        <v>846</v>
      </c>
      <c r="Y4182" s="55"/>
      <c r="Z4182" s="55"/>
      <c r="AA4182" s="55"/>
      <c r="AB4182" s="56">
        <v>0</v>
      </c>
      <c r="AC4182" s="56"/>
    </row>
    <row r="4183" spans="1:29" ht="11.1" customHeight="1" x14ac:dyDescent="0.15">
      <c r="A4183" s="6" t="s">
        <v>844</v>
      </c>
      <c r="C4183" s="40" t="s">
        <v>804</v>
      </c>
      <c r="D4183" s="40"/>
      <c r="E4183" s="40"/>
      <c r="F4183" s="40"/>
      <c r="G4183" s="51">
        <v>3647751</v>
      </c>
      <c r="H4183" s="51"/>
      <c r="I4183" s="52" t="s">
        <v>851</v>
      </c>
      <c r="J4183" s="52"/>
      <c r="K4183" s="52"/>
      <c r="L4183" s="52"/>
      <c r="M4183" s="53" t="s">
        <v>776</v>
      </c>
      <c r="N4183" s="53"/>
      <c r="O4183" s="53"/>
      <c r="P4183" s="53" t="s">
        <v>805</v>
      </c>
      <c r="Q4183" s="53"/>
      <c r="R4183" s="53"/>
      <c r="S4183" s="54">
        <v>7.2</v>
      </c>
      <c r="T4183" s="54"/>
      <c r="V4183" s="5">
        <v>0</v>
      </c>
      <c r="W4183" s="4" t="s">
        <v>845</v>
      </c>
      <c r="X4183" s="55" t="s">
        <v>846</v>
      </c>
      <c r="Y4183" s="55"/>
      <c r="Z4183" s="55"/>
      <c r="AA4183" s="55"/>
      <c r="AB4183" s="56">
        <v>0</v>
      </c>
      <c r="AC4183" s="56"/>
    </row>
    <row r="4184" spans="1:29" ht="11.1" customHeight="1" x14ac:dyDescent="0.15">
      <c r="A4184" s="6" t="s">
        <v>844</v>
      </c>
      <c r="C4184" s="40" t="s">
        <v>804</v>
      </c>
      <c r="D4184" s="40"/>
      <c r="E4184" s="40"/>
      <c r="F4184" s="40"/>
      <c r="G4184" s="51">
        <v>3647944</v>
      </c>
      <c r="H4184" s="51"/>
      <c r="I4184" s="52" t="s">
        <v>851</v>
      </c>
      <c r="J4184" s="52"/>
      <c r="K4184" s="52"/>
      <c r="L4184" s="52"/>
      <c r="M4184" s="53" t="s">
        <v>776</v>
      </c>
      <c r="N4184" s="53"/>
      <c r="O4184" s="53"/>
      <c r="P4184" s="53" t="s">
        <v>783</v>
      </c>
      <c r="Q4184" s="53"/>
      <c r="R4184" s="53"/>
      <c r="S4184" s="54">
        <v>5.66</v>
      </c>
      <c r="T4184" s="54"/>
      <c r="V4184" s="5">
        <v>0</v>
      </c>
      <c r="W4184" s="4" t="s">
        <v>845</v>
      </c>
      <c r="X4184" s="55" t="s">
        <v>846</v>
      </c>
      <c r="Y4184" s="55"/>
      <c r="Z4184" s="55"/>
      <c r="AA4184" s="55"/>
      <c r="AB4184" s="56">
        <v>0</v>
      </c>
      <c r="AC4184" s="56"/>
    </row>
    <row r="4185" spans="1:29" ht="11.1" customHeight="1" x14ac:dyDescent="0.15">
      <c r="A4185" s="6" t="s">
        <v>844</v>
      </c>
      <c r="C4185" s="40" t="s">
        <v>804</v>
      </c>
      <c r="D4185" s="40"/>
      <c r="E4185" s="40"/>
      <c r="F4185" s="40"/>
      <c r="G4185" s="51">
        <v>3648044</v>
      </c>
      <c r="H4185" s="51"/>
      <c r="I4185" s="52" t="s">
        <v>851</v>
      </c>
      <c r="J4185" s="52"/>
      <c r="K4185" s="52"/>
      <c r="L4185" s="52"/>
      <c r="M4185" s="53" t="s">
        <v>776</v>
      </c>
      <c r="N4185" s="53"/>
      <c r="O4185" s="53"/>
      <c r="P4185" s="53" t="s">
        <v>777</v>
      </c>
      <c r="Q4185" s="53"/>
      <c r="R4185" s="53"/>
      <c r="S4185" s="54">
        <v>4.54</v>
      </c>
      <c r="T4185" s="54"/>
      <c r="V4185" s="5">
        <v>0</v>
      </c>
      <c r="W4185" s="4" t="s">
        <v>845</v>
      </c>
      <c r="X4185" s="55" t="s">
        <v>846</v>
      </c>
      <c r="Y4185" s="55"/>
      <c r="Z4185" s="55"/>
      <c r="AA4185" s="55"/>
      <c r="AB4185" s="56">
        <v>0</v>
      </c>
      <c r="AC4185" s="56"/>
    </row>
    <row r="4186" spans="1:29" ht="11.1" customHeight="1" x14ac:dyDescent="0.15">
      <c r="A4186" s="6" t="s">
        <v>844</v>
      </c>
      <c r="C4186" s="40" t="s">
        <v>804</v>
      </c>
      <c r="D4186" s="40"/>
      <c r="E4186" s="40"/>
      <c r="F4186" s="40"/>
      <c r="G4186" s="51">
        <v>3648046</v>
      </c>
      <c r="H4186" s="51"/>
      <c r="I4186" s="52" t="s">
        <v>851</v>
      </c>
      <c r="J4186" s="52"/>
      <c r="K4186" s="52"/>
      <c r="L4186" s="52"/>
      <c r="M4186" s="53" t="s">
        <v>776</v>
      </c>
      <c r="N4186" s="53"/>
      <c r="O4186" s="53"/>
      <c r="P4186" s="53" t="s">
        <v>805</v>
      </c>
      <c r="Q4186" s="53"/>
      <c r="R4186" s="53"/>
      <c r="S4186" s="54">
        <v>5.92</v>
      </c>
      <c r="T4186" s="54"/>
      <c r="V4186" s="5">
        <v>0</v>
      </c>
      <c r="W4186" s="4" t="s">
        <v>845</v>
      </c>
      <c r="X4186" s="55" t="s">
        <v>846</v>
      </c>
      <c r="Y4186" s="55"/>
      <c r="Z4186" s="55"/>
      <c r="AA4186" s="55"/>
      <c r="AB4186" s="56">
        <v>0</v>
      </c>
      <c r="AC4186" s="56"/>
    </row>
    <row r="4187" spans="1:29" ht="11.1" customHeight="1" x14ac:dyDescent="0.15">
      <c r="A4187" s="6" t="s">
        <v>844</v>
      </c>
      <c r="C4187" s="40" t="s">
        <v>804</v>
      </c>
      <c r="D4187" s="40"/>
      <c r="E4187" s="40"/>
      <c r="F4187" s="40"/>
      <c r="G4187" s="51">
        <v>3648047</v>
      </c>
      <c r="H4187" s="51"/>
      <c r="I4187" s="52" t="s">
        <v>851</v>
      </c>
      <c r="J4187" s="52"/>
      <c r="K4187" s="52"/>
      <c r="L4187" s="52"/>
      <c r="M4187" s="53" t="s">
        <v>776</v>
      </c>
      <c r="N4187" s="53"/>
      <c r="O4187" s="53"/>
      <c r="P4187" s="53" t="s">
        <v>778</v>
      </c>
      <c r="Q4187" s="53"/>
      <c r="R4187" s="53"/>
      <c r="S4187" s="54">
        <v>3.95</v>
      </c>
      <c r="T4187" s="54"/>
      <c r="V4187" s="5">
        <v>0</v>
      </c>
      <c r="W4187" s="4" t="s">
        <v>845</v>
      </c>
      <c r="X4187" s="55" t="s">
        <v>846</v>
      </c>
      <c r="Y4187" s="55"/>
      <c r="Z4187" s="55"/>
      <c r="AA4187" s="55"/>
      <c r="AB4187" s="56">
        <v>0</v>
      </c>
      <c r="AC4187" s="56"/>
    </row>
    <row r="4188" spans="1:29" ht="11.1" customHeight="1" x14ac:dyDescent="0.15">
      <c r="A4188" s="6" t="s">
        <v>844</v>
      </c>
      <c r="C4188" s="40" t="s">
        <v>804</v>
      </c>
      <c r="D4188" s="40"/>
      <c r="E4188" s="40"/>
      <c r="F4188" s="40"/>
      <c r="G4188" s="51">
        <v>3651255</v>
      </c>
      <c r="H4188" s="51"/>
      <c r="I4188" s="52" t="s">
        <v>852</v>
      </c>
      <c r="J4188" s="52"/>
      <c r="K4188" s="52"/>
      <c r="L4188" s="52"/>
      <c r="M4188" s="53" t="s">
        <v>776</v>
      </c>
      <c r="N4188" s="53"/>
      <c r="O4188" s="53"/>
      <c r="P4188" s="53" t="s">
        <v>805</v>
      </c>
      <c r="Q4188" s="53"/>
      <c r="R4188" s="53"/>
      <c r="S4188" s="54">
        <v>5.2</v>
      </c>
      <c r="T4188" s="54"/>
      <c r="V4188" s="5">
        <v>0</v>
      </c>
      <c r="W4188" s="4" t="s">
        <v>845</v>
      </c>
      <c r="X4188" s="55" t="s">
        <v>846</v>
      </c>
      <c r="Y4188" s="55"/>
      <c r="Z4188" s="55"/>
      <c r="AA4188" s="55"/>
      <c r="AB4188" s="56">
        <v>0</v>
      </c>
      <c r="AC4188" s="56"/>
    </row>
    <row r="4189" spans="1:29" ht="11.1" customHeight="1" x14ac:dyDescent="0.15">
      <c r="A4189" s="6" t="s">
        <v>844</v>
      </c>
      <c r="C4189" s="40" t="s">
        <v>804</v>
      </c>
      <c r="D4189" s="40"/>
      <c r="E4189" s="40"/>
      <c r="F4189" s="40"/>
      <c r="G4189" s="51">
        <v>3651451</v>
      </c>
      <c r="H4189" s="51"/>
      <c r="I4189" s="52" t="s">
        <v>852</v>
      </c>
      <c r="J4189" s="52"/>
      <c r="K4189" s="52"/>
      <c r="L4189" s="52"/>
      <c r="M4189" s="53" t="s">
        <v>776</v>
      </c>
      <c r="N4189" s="53"/>
      <c r="O4189" s="53"/>
      <c r="P4189" s="53" t="s">
        <v>783</v>
      </c>
      <c r="Q4189" s="53"/>
      <c r="R4189" s="53"/>
      <c r="S4189" s="54">
        <v>5.27</v>
      </c>
      <c r="T4189" s="54"/>
      <c r="V4189" s="5">
        <v>0</v>
      </c>
      <c r="W4189" s="4" t="s">
        <v>845</v>
      </c>
      <c r="X4189" s="55" t="s">
        <v>846</v>
      </c>
      <c r="Y4189" s="55"/>
      <c r="Z4189" s="55"/>
      <c r="AA4189" s="55"/>
      <c r="AB4189" s="56">
        <v>0</v>
      </c>
      <c r="AC4189" s="56"/>
    </row>
    <row r="4190" spans="1:29" ht="11.1" customHeight="1" x14ac:dyDescent="0.15">
      <c r="A4190" s="6" t="s">
        <v>844</v>
      </c>
      <c r="C4190" s="40" t="s">
        <v>804</v>
      </c>
      <c r="D4190" s="40"/>
      <c r="E4190" s="40"/>
      <c r="F4190" s="40"/>
      <c r="G4190" s="51">
        <v>3651579</v>
      </c>
      <c r="H4190" s="51"/>
      <c r="I4190" s="52" t="s">
        <v>852</v>
      </c>
      <c r="J4190" s="52"/>
      <c r="K4190" s="52"/>
      <c r="L4190" s="52"/>
      <c r="M4190" s="53" t="s">
        <v>776</v>
      </c>
      <c r="N4190" s="53"/>
      <c r="O4190" s="53"/>
      <c r="P4190" s="53" t="s">
        <v>805</v>
      </c>
      <c r="Q4190" s="53"/>
      <c r="R4190" s="53"/>
      <c r="S4190" s="54">
        <v>5.87</v>
      </c>
      <c r="T4190" s="54"/>
      <c r="V4190" s="5">
        <v>0</v>
      </c>
      <c r="W4190" s="4" t="s">
        <v>845</v>
      </c>
      <c r="X4190" s="55" t="s">
        <v>846</v>
      </c>
      <c r="Y4190" s="55"/>
      <c r="Z4190" s="55"/>
      <c r="AA4190" s="55"/>
      <c r="AB4190" s="56">
        <v>0</v>
      </c>
      <c r="AC4190" s="56"/>
    </row>
    <row r="4191" spans="1:29" ht="11.1" customHeight="1" x14ac:dyDescent="0.15">
      <c r="A4191" s="6" t="s">
        <v>844</v>
      </c>
      <c r="C4191" s="40" t="s">
        <v>804</v>
      </c>
      <c r="D4191" s="40"/>
      <c r="E4191" s="40"/>
      <c r="F4191" s="40"/>
      <c r="G4191" s="51">
        <v>3651586</v>
      </c>
      <c r="H4191" s="51"/>
      <c r="I4191" s="52" t="s">
        <v>852</v>
      </c>
      <c r="J4191" s="52"/>
      <c r="K4191" s="52"/>
      <c r="L4191" s="52"/>
      <c r="M4191" s="53" t="s">
        <v>776</v>
      </c>
      <c r="N4191" s="53"/>
      <c r="O4191" s="53"/>
      <c r="P4191" s="53" t="s">
        <v>777</v>
      </c>
      <c r="Q4191" s="53"/>
      <c r="R4191" s="53"/>
      <c r="S4191" s="54">
        <v>5.07</v>
      </c>
      <c r="T4191" s="54"/>
      <c r="V4191" s="5">
        <v>0</v>
      </c>
      <c r="W4191" s="4" t="s">
        <v>845</v>
      </c>
      <c r="X4191" s="55" t="s">
        <v>846</v>
      </c>
      <c r="Y4191" s="55"/>
      <c r="Z4191" s="55"/>
      <c r="AA4191" s="55"/>
      <c r="AB4191" s="56">
        <v>0</v>
      </c>
      <c r="AC4191" s="56"/>
    </row>
    <row r="4192" spans="1:29" ht="11.1" customHeight="1" x14ac:dyDescent="0.15">
      <c r="A4192" s="6" t="s">
        <v>844</v>
      </c>
      <c r="C4192" s="40" t="s">
        <v>804</v>
      </c>
      <c r="D4192" s="40"/>
      <c r="E4192" s="40"/>
      <c r="F4192" s="40"/>
      <c r="G4192" s="51">
        <v>3651595</v>
      </c>
      <c r="H4192" s="51"/>
      <c r="I4192" s="52" t="s">
        <v>852</v>
      </c>
      <c r="J4192" s="52"/>
      <c r="K4192" s="52"/>
      <c r="L4192" s="52"/>
      <c r="M4192" s="53" t="s">
        <v>776</v>
      </c>
      <c r="N4192" s="53"/>
      <c r="O4192" s="53"/>
      <c r="P4192" s="53" t="s">
        <v>778</v>
      </c>
      <c r="Q4192" s="53"/>
      <c r="R4192" s="53"/>
      <c r="S4192" s="54">
        <v>1.46</v>
      </c>
      <c r="T4192" s="54"/>
      <c r="V4192" s="5">
        <v>0</v>
      </c>
      <c r="W4192" s="4" t="s">
        <v>845</v>
      </c>
      <c r="X4192" s="55" t="s">
        <v>846</v>
      </c>
      <c r="Y4192" s="55"/>
      <c r="Z4192" s="55"/>
      <c r="AA4192" s="55"/>
      <c r="AB4192" s="56">
        <v>0</v>
      </c>
      <c r="AC4192" s="56"/>
    </row>
    <row r="4193" spans="1:29" ht="11.1" customHeight="1" x14ac:dyDescent="0.15">
      <c r="A4193" s="6" t="s">
        <v>844</v>
      </c>
      <c r="C4193" s="40" t="s">
        <v>804</v>
      </c>
      <c r="D4193" s="40"/>
      <c r="E4193" s="40"/>
      <c r="F4193" s="40"/>
      <c r="G4193" s="51">
        <v>3654329</v>
      </c>
      <c r="H4193" s="51"/>
      <c r="I4193" s="52" t="s">
        <v>853</v>
      </c>
      <c r="J4193" s="52"/>
      <c r="K4193" s="52"/>
      <c r="L4193" s="52"/>
      <c r="M4193" s="53" t="s">
        <v>776</v>
      </c>
      <c r="N4193" s="53"/>
      <c r="O4193" s="53"/>
      <c r="P4193" s="53" t="s">
        <v>805</v>
      </c>
      <c r="Q4193" s="53"/>
      <c r="R4193" s="53"/>
      <c r="S4193" s="54">
        <v>6.05</v>
      </c>
      <c r="T4193" s="54"/>
      <c r="V4193" s="5">
        <v>0</v>
      </c>
      <c r="W4193" s="4" t="s">
        <v>845</v>
      </c>
      <c r="X4193" s="55" t="s">
        <v>846</v>
      </c>
      <c r="Y4193" s="55"/>
      <c r="Z4193" s="55"/>
      <c r="AA4193" s="55"/>
      <c r="AB4193" s="56">
        <v>0</v>
      </c>
      <c r="AC4193" s="56"/>
    </row>
    <row r="4194" spans="1:29" ht="11.1" customHeight="1" x14ac:dyDescent="0.15">
      <c r="A4194" s="6" t="s">
        <v>844</v>
      </c>
      <c r="C4194" s="40" t="s">
        <v>804</v>
      </c>
      <c r="D4194" s="40"/>
      <c r="E4194" s="40"/>
      <c r="F4194" s="40"/>
      <c r="G4194" s="51">
        <v>3654344</v>
      </c>
      <c r="H4194" s="51"/>
      <c r="I4194" s="52" t="s">
        <v>853</v>
      </c>
      <c r="J4194" s="52"/>
      <c r="K4194" s="52"/>
      <c r="L4194" s="52"/>
      <c r="M4194" s="53" t="s">
        <v>776</v>
      </c>
      <c r="N4194" s="53"/>
      <c r="O4194" s="53"/>
      <c r="P4194" s="53" t="s">
        <v>854</v>
      </c>
      <c r="Q4194" s="53"/>
      <c r="R4194" s="53"/>
      <c r="S4194" s="54">
        <v>6.6</v>
      </c>
      <c r="T4194" s="54"/>
      <c r="V4194" s="5">
        <v>0</v>
      </c>
      <c r="W4194" s="4" t="s">
        <v>845</v>
      </c>
      <c r="X4194" s="55" t="s">
        <v>846</v>
      </c>
      <c r="Y4194" s="55"/>
      <c r="Z4194" s="55"/>
      <c r="AA4194" s="55"/>
      <c r="AB4194" s="56">
        <v>0</v>
      </c>
      <c r="AC4194" s="56"/>
    </row>
    <row r="4195" spans="1:29" ht="11.1" customHeight="1" x14ac:dyDescent="0.15">
      <c r="A4195" s="6" t="s">
        <v>844</v>
      </c>
      <c r="C4195" s="40" t="s">
        <v>804</v>
      </c>
      <c r="D4195" s="40"/>
      <c r="E4195" s="40"/>
      <c r="F4195" s="40"/>
      <c r="G4195" s="51">
        <v>3654593</v>
      </c>
      <c r="H4195" s="51"/>
      <c r="I4195" s="52" t="s">
        <v>853</v>
      </c>
      <c r="J4195" s="52"/>
      <c r="K4195" s="52"/>
      <c r="L4195" s="52"/>
      <c r="M4195" s="53" t="s">
        <v>776</v>
      </c>
      <c r="N4195" s="53"/>
      <c r="O4195" s="53"/>
      <c r="P4195" s="53" t="s">
        <v>777</v>
      </c>
      <c r="Q4195" s="53"/>
      <c r="R4195" s="53"/>
      <c r="S4195" s="54">
        <v>4.71</v>
      </c>
      <c r="T4195" s="54"/>
      <c r="V4195" s="5">
        <v>0</v>
      </c>
      <c r="W4195" s="4" t="s">
        <v>845</v>
      </c>
      <c r="X4195" s="55" t="s">
        <v>846</v>
      </c>
      <c r="Y4195" s="55"/>
      <c r="Z4195" s="55"/>
      <c r="AA4195" s="55"/>
      <c r="AB4195" s="56">
        <v>0</v>
      </c>
      <c r="AC4195" s="56"/>
    </row>
    <row r="4196" spans="1:29" ht="11.1" customHeight="1" x14ac:dyDescent="0.15">
      <c r="A4196" s="6" t="s">
        <v>844</v>
      </c>
      <c r="C4196" s="40" t="s">
        <v>804</v>
      </c>
      <c r="D4196" s="40"/>
      <c r="E4196" s="40"/>
      <c r="F4196" s="40"/>
      <c r="G4196" s="51">
        <v>3654595</v>
      </c>
      <c r="H4196" s="51"/>
      <c r="I4196" s="52" t="s">
        <v>853</v>
      </c>
      <c r="J4196" s="52"/>
      <c r="K4196" s="52"/>
      <c r="L4196" s="52"/>
      <c r="M4196" s="53" t="s">
        <v>776</v>
      </c>
      <c r="N4196" s="53"/>
      <c r="O4196" s="53"/>
      <c r="P4196" s="53" t="s">
        <v>778</v>
      </c>
      <c r="Q4196" s="53"/>
      <c r="R4196" s="53"/>
      <c r="S4196" s="54">
        <v>2.37</v>
      </c>
      <c r="T4196" s="54"/>
      <c r="V4196" s="5">
        <v>0</v>
      </c>
      <c r="W4196" s="4" t="s">
        <v>845</v>
      </c>
      <c r="X4196" s="55" t="s">
        <v>846</v>
      </c>
      <c r="Y4196" s="55"/>
      <c r="Z4196" s="55"/>
      <c r="AA4196" s="55"/>
      <c r="AB4196" s="56">
        <v>0</v>
      </c>
      <c r="AC4196" s="56"/>
    </row>
    <row r="4197" spans="1:29" ht="11.1" customHeight="1" x14ac:dyDescent="0.15">
      <c r="A4197" s="6" t="s">
        <v>844</v>
      </c>
      <c r="C4197" s="40" t="s">
        <v>804</v>
      </c>
      <c r="D4197" s="40"/>
      <c r="E4197" s="40"/>
      <c r="F4197" s="40"/>
      <c r="G4197" s="51">
        <v>3654604</v>
      </c>
      <c r="H4197" s="51"/>
      <c r="I4197" s="52" t="s">
        <v>853</v>
      </c>
      <c r="J4197" s="52"/>
      <c r="K4197" s="52"/>
      <c r="L4197" s="52"/>
      <c r="M4197" s="53" t="s">
        <v>776</v>
      </c>
      <c r="N4197" s="53"/>
      <c r="O4197" s="53"/>
      <c r="P4197" s="53" t="s">
        <v>805</v>
      </c>
      <c r="Q4197" s="53"/>
      <c r="R4197" s="53"/>
      <c r="S4197" s="54">
        <v>5.81</v>
      </c>
      <c r="T4197" s="54"/>
      <c r="V4197" s="5">
        <v>0</v>
      </c>
      <c r="W4197" s="4" t="s">
        <v>845</v>
      </c>
      <c r="X4197" s="55" t="s">
        <v>846</v>
      </c>
      <c r="Y4197" s="55"/>
      <c r="Z4197" s="55"/>
      <c r="AA4197" s="55"/>
      <c r="AB4197" s="56">
        <v>0</v>
      </c>
      <c r="AC4197" s="56"/>
    </row>
    <row r="4198" spans="1:29" ht="11.1" customHeight="1" x14ac:dyDescent="0.15">
      <c r="A4198" s="6" t="s">
        <v>844</v>
      </c>
      <c r="C4198" s="40" t="s">
        <v>804</v>
      </c>
      <c r="D4198" s="40"/>
      <c r="E4198" s="40"/>
      <c r="F4198" s="40"/>
      <c r="G4198" s="51">
        <v>3654613</v>
      </c>
      <c r="H4198" s="51"/>
      <c r="I4198" s="52" t="s">
        <v>853</v>
      </c>
      <c r="J4198" s="52"/>
      <c r="K4198" s="52"/>
      <c r="L4198" s="52"/>
      <c r="M4198" s="53" t="s">
        <v>776</v>
      </c>
      <c r="N4198" s="53"/>
      <c r="O4198" s="53"/>
      <c r="P4198" s="53" t="s">
        <v>854</v>
      </c>
      <c r="Q4198" s="53"/>
      <c r="R4198" s="53"/>
      <c r="S4198" s="54">
        <v>4.79</v>
      </c>
      <c r="T4198" s="54"/>
      <c r="V4198" s="5">
        <v>0</v>
      </c>
      <c r="W4198" s="4" t="s">
        <v>845</v>
      </c>
      <c r="X4198" s="55" t="s">
        <v>846</v>
      </c>
      <c r="Y4198" s="55"/>
      <c r="Z4198" s="55"/>
      <c r="AA4198" s="55"/>
      <c r="AB4198" s="56">
        <v>0</v>
      </c>
      <c r="AC4198" s="56"/>
    </row>
    <row r="4199" spans="1:29" ht="11.1" customHeight="1" x14ac:dyDescent="0.15">
      <c r="A4199" s="6" t="s">
        <v>844</v>
      </c>
      <c r="C4199" s="40" t="s">
        <v>804</v>
      </c>
      <c r="D4199" s="40"/>
      <c r="E4199" s="40"/>
      <c r="F4199" s="40"/>
      <c r="G4199" s="51">
        <v>3657529</v>
      </c>
      <c r="H4199" s="51"/>
      <c r="I4199" s="52" t="s">
        <v>855</v>
      </c>
      <c r="J4199" s="52"/>
      <c r="K4199" s="52"/>
      <c r="L4199" s="52"/>
      <c r="M4199" s="53" t="s">
        <v>776</v>
      </c>
      <c r="N4199" s="53"/>
      <c r="O4199" s="53"/>
      <c r="P4199" s="53" t="s">
        <v>783</v>
      </c>
      <c r="Q4199" s="53"/>
      <c r="R4199" s="53"/>
      <c r="S4199" s="54">
        <v>5.91</v>
      </c>
      <c r="T4199" s="54"/>
      <c r="V4199" s="5">
        <v>0</v>
      </c>
      <c r="W4199" s="4" t="s">
        <v>845</v>
      </c>
      <c r="X4199" s="55" t="s">
        <v>846</v>
      </c>
      <c r="Y4199" s="55"/>
      <c r="Z4199" s="55"/>
      <c r="AA4199" s="55"/>
      <c r="AB4199" s="56">
        <v>0</v>
      </c>
      <c r="AC4199" s="56"/>
    </row>
    <row r="4200" spans="1:29" ht="11.1" customHeight="1" x14ac:dyDescent="0.15">
      <c r="A4200" s="6" t="s">
        <v>844</v>
      </c>
      <c r="C4200" s="40" t="s">
        <v>804</v>
      </c>
      <c r="D4200" s="40"/>
      <c r="E4200" s="40"/>
      <c r="F4200" s="40"/>
      <c r="G4200" s="51">
        <v>3657626</v>
      </c>
      <c r="H4200" s="51"/>
      <c r="I4200" s="52" t="s">
        <v>855</v>
      </c>
      <c r="J4200" s="52"/>
      <c r="K4200" s="52"/>
      <c r="L4200" s="52"/>
      <c r="M4200" s="53" t="s">
        <v>776</v>
      </c>
      <c r="N4200" s="53"/>
      <c r="O4200" s="53"/>
      <c r="P4200" s="53" t="s">
        <v>854</v>
      </c>
      <c r="Q4200" s="53"/>
      <c r="R4200" s="53"/>
      <c r="S4200" s="54">
        <v>4.78</v>
      </c>
      <c r="T4200" s="54"/>
      <c r="V4200" s="5">
        <v>0</v>
      </c>
      <c r="W4200" s="4" t="s">
        <v>845</v>
      </c>
      <c r="X4200" s="55" t="s">
        <v>846</v>
      </c>
      <c r="Y4200" s="55"/>
      <c r="Z4200" s="55"/>
      <c r="AA4200" s="55"/>
      <c r="AB4200" s="56">
        <v>0</v>
      </c>
      <c r="AC4200" s="56"/>
    </row>
    <row r="4201" spans="1:29" ht="11.1" customHeight="1" x14ac:dyDescent="0.15">
      <c r="A4201" s="6" t="s">
        <v>844</v>
      </c>
      <c r="C4201" s="40" t="s">
        <v>804</v>
      </c>
      <c r="D4201" s="40"/>
      <c r="E4201" s="40"/>
      <c r="F4201" s="40"/>
      <c r="G4201" s="51">
        <v>3657823</v>
      </c>
      <c r="H4201" s="51"/>
      <c r="I4201" s="52" t="s">
        <v>855</v>
      </c>
      <c r="J4201" s="52"/>
      <c r="K4201" s="52"/>
      <c r="L4201" s="52"/>
      <c r="M4201" s="53" t="s">
        <v>776</v>
      </c>
      <c r="N4201" s="53"/>
      <c r="O4201" s="53"/>
      <c r="P4201" s="53" t="s">
        <v>783</v>
      </c>
      <c r="Q4201" s="53"/>
      <c r="R4201" s="53"/>
      <c r="S4201" s="54">
        <v>5.47</v>
      </c>
      <c r="T4201" s="54"/>
      <c r="V4201" s="5">
        <v>0</v>
      </c>
      <c r="W4201" s="4" t="s">
        <v>845</v>
      </c>
      <c r="X4201" s="55" t="s">
        <v>846</v>
      </c>
      <c r="Y4201" s="55"/>
      <c r="Z4201" s="55"/>
      <c r="AA4201" s="55"/>
      <c r="AB4201" s="56">
        <v>0</v>
      </c>
      <c r="AC4201" s="56"/>
    </row>
    <row r="4202" spans="1:29" ht="11.1" customHeight="1" x14ac:dyDescent="0.15">
      <c r="A4202" s="6" t="s">
        <v>844</v>
      </c>
      <c r="C4202" s="40" t="s">
        <v>804</v>
      </c>
      <c r="D4202" s="40"/>
      <c r="E4202" s="40"/>
      <c r="F4202" s="40"/>
      <c r="G4202" s="51">
        <v>3657840</v>
      </c>
      <c r="H4202" s="51"/>
      <c r="I4202" s="52" t="s">
        <v>855</v>
      </c>
      <c r="J4202" s="52"/>
      <c r="K4202" s="52"/>
      <c r="L4202" s="52"/>
      <c r="M4202" s="53" t="s">
        <v>776</v>
      </c>
      <c r="N4202" s="53"/>
      <c r="O4202" s="53"/>
      <c r="P4202" s="53" t="s">
        <v>777</v>
      </c>
      <c r="Q4202" s="53"/>
      <c r="R4202" s="53"/>
      <c r="S4202" s="54">
        <v>4.32</v>
      </c>
      <c r="T4202" s="54"/>
      <c r="V4202" s="5">
        <v>0</v>
      </c>
      <c r="W4202" s="4" t="s">
        <v>845</v>
      </c>
      <c r="X4202" s="55" t="s">
        <v>846</v>
      </c>
      <c r="Y4202" s="55"/>
      <c r="Z4202" s="55"/>
      <c r="AA4202" s="55"/>
      <c r="AB4202" s="56">
        <v>0</v>
      </c>
      <c r="AC4202" s="56"/>
    </row>
    <row r="4203" spans="1:29" ht="11.1" customHeight="1" x14ac:dyDescent="0.15">
      <c r="A4203" s="6" t="s">
        <v>844</v>
      </c>
      <c r="C4203" s="40" t="s">
        <v>804</v>
      </c>
      <c r="D4203" s="40"/>
      <c r="E4203" s="40"/>
      <c r="F4203" s="40"/>
      <c r="G4203" s="51">
        <v>3657841</v>
      </c>
      <c r="H4203" s="51"/>
      <c r="I4203" s="52" t="s">
        <v>855</v>
      </c>
      <c r="J4203" s="52"/>
      <c r="K4203" s="52"/>
      <c r="L4203" s="52"/>
      <c r="M4203" s="53" t="s">
        <v>776</v>
      </c>
      <c r="N4203" s="53"/>
      <c r="O4203" s="53"/>
      <c r="P4203" s="53" t="s">
        <v>805</v>
      </c>
      <c r="Q4203" s="53"/>
      <c r="R4203" s="53"/>
      <c r="S4203" s="54">
        <v>5.86</v>
      </c>
      <c r="T4203" s="54"/>
      <c r="V4203" s="5">
        <v>0</v>
      </c>
      <c r="W4203" s="4" t="s">
        <v>845</v>
      </c>
      <c r="X4203" s="55" t="s">
        <v>846</v>
      </c>
      <c r="Y4203" s="55"/>
      <c r="Z4203" s="55"/>
      <c r="AA4203" s="55"/>
      <c r="AB4203" s="56">
        <v>0</v>
      </c>
      <c r="AC4203" s="56"/>
    </row>
    <row r="4204" spans="1:29" ht="11.1" customHeight="1" x14ac:dyDescent="0.15">
      <c r="A4204" s="6" t="s">
        <v>844</v>
      </c>
      <c r="C4204" s="40" t="s">
        <v>804</v>
      </c>
      <c r="D4204" s="40"/>
      <c r="E4204" s="40"/>
      <c r="F4204" s="40"/>
      <c r="G4204" s="51">
        <v>3657847</v>
      </c>
      <c r="H4204" s="51"/>
      <c r="I4204" s="52" t="s">
        <v>855</v>
      </c>
      <c r="J4204" s="52"/>
      <c r="K4204" s="52"/>
      <c r="L4204" s="52"/>
      <c r="M4204" s="53" t="s">
        <v>776</v>
      </c>
      <c r="N4204" s="53"/>
      <c r="O4204" s="53"/>
      <c r="P4204" s="53" t="s">
        <v>854</v>
      </c>
      <c r="Q4204" s="53"/>
      <c r="R4204" s="53"/>
      <c r="S4204" s="54">
        <v>3.44</v>
      </c>
      <c r="T4204" s="54"/>
      <c r="V4204" s="5">
        <v>0</v>
      </c>
      <c r="W4204" s="4" t="s">
        <v>845</v>
      </c>
      <c r="X4204" s="55" t="s">
        <v>846</v>
      </c>
      <c r="Y4204" s="55"/>
      <c r="Z4204" s="55"/>
      <c r="AA4204" s="55"/>
      <c r="AB4204" s="56">
        <v>0</v>
      </c>
      <c r="AC4204" s="56"/>
    </row>
    <row r="4205" spans="1:29" ht="11.1" customHeight="1" x14ac:dyDescent="0.15">
      <c r="A4205" s="6" t="s">
        <v>844</v>
      </c>
      <c r="C4205" s="40" t="s">
        <v>804</v>
      </c>
      <c r="D4205" s="40"/>
      <c r="E4205" s="40"/>
      <c r="F4205" s="40"/>
      <c r="G4205" s="51">
        <v>3657863</v>
      </c>
      <c r="H4205" s="51"/>
      <c r="I4205" s="52" t="s">
        <v>855</v>
      </c>
      <c r="J4205" s="52"/>
      <c r="K4205" s="52"/>
      <c r="L4205" s="52"/>
      <c r="M4205" s="53" t="s">
        <v>776</v>
      </c>
      <c r="N4205" s="53"/>
      <c r="O4205" s="53"/>
      <c r="P4205" s="53" t="s">
        <v>778</v>
      </c>
      <c r="Q4205" s="53"/>
      <c r="R4205" s="53"/>
      <c r="S4205" s="54">
        <v>6.32</v>
      </c>
      <c r="T4205" s="54"/>
      <c r="V4205" s="5">
        <v>0</v>
      </c>
      <c r="W4205" s="4" t="s">
        <v>845</v>
      </c>
      <c r="X4205" s="55" t="s">
        <v>846</v>
      </c>
      <c r="Y4205" s="55"/>
      <c r="Z4205" s="55"/>
      <c r="AA4205" s="55"/>
      <c r="AB4205" s="56">
        <v>0</v>
      </c>
      <c r="AC4205" s="56"/>
    </row>
    <row r="4206" spans="1:29" ht="11.1" customHeight="1" x14ac:dyDescent="0.15">
      <c r="A4206" s="6" t="s">
        <v>844</v>
      </c>
      <c r="C4206" s="40" t="s">
        <v>804</v>
      </c>
      <c r="D4206" s="40"/>
      <c r="E4206" s="40"/>
      <c r="F4206" s="40"/>
      <c r="G4206" s="51">
        <v>3661414</v>
      </c>
      <c r="H4206" s="51"/>
      <c r="I4206" s="52" t="s">
        <v>856</v>
      </c>
      <c r="J4206" s="52"/>
      <c r="K4206" s="52"/>
      <c r="L4206" s="52"/>
      <c r="M4206" s="53" t="s">
        <v>776</v>
      </c>
      <c r="N4206" s="53"/>
      <c r="O4206" s="53"/>
      <c r="P4206" s="53" t="s">
        <v>783</v>
      </c>
      <c r="Q4206" s="53"/>
      <c r="R4206" s="53"/>
      <c r="S4206" s="54">
        <v>10.7</v>
      </c>
      <c r="T4206" s="54"/>
      <c r="V4206" s="5">
        <v>0</v>
      </c>
      <c r="W4206" s="4" t="s">
        <v>845</v>
      </c>
      <c r="X4206" s="55" t="s">
        <v>846</v>
      </c>
      <c r="Y4206" s="55"/>
      <c r="Z4206" s="55"/>
      <c r="AA4206" s="55"/>
      <c r="AB4206" s="56">
        <v>0</v>
      </c>
      <c r="AC4206" s="56"/>
    </row>
    <row r="4207" spans="1:29" ht="11.1" customHeight="1" x14ac:dyDescent="0.15">
      <c r="A4207" s="6" t="s">
        <v>844</v>
      </c>
      <c r="C4207" s="40" t="s">
        <v>804</v>
      </c>
      <c r="D4207" s="40"/>
      <c r="E4207" s="40"/>
      <c r="F4207" s="40"/>
      <c r="G4207" s="51">
        <v>3661454</v>
      </c>
      <c r="H4207" s="51"/>
      <c r="I4207" s="52" t="s">
        <v>856</v>
      </c>
      <c r="J4207" s="52"/>
      <c r="K4207" s="52"/>
      <c r="L4207" s="52"/>
      <c r="M4207" s="53" t="s">
        <v>776</v>
      </c>
      <c r="N4207" s="53"/>
      <c r="O4207" s="53"/>
      <c r="P4207" s="53" t="s">
        <v>777</v>
      </c>
      <c r="Q4207" s="53"/>
      <c r="R4207" s="53"/>
      <c r="S4207" s="54">
        <v>5.05</v>
      </c>
      <c r="T4207" s="54"/>
      <c r="V4207" s="5">
        <v>0</v>
      </c>
      <c r="W4207" s="4" t="s">
        <v>845</v>
      </c>
      <c r="X4207" s="55" t="s">
        <v>846</v>
      </c>
      <c r="Y4207" s="55"/>
      <c r="Z4207" s="55"/>
      <c r="AA4207" s="55"/>
      <c r="AB4207" s="56">
        <v>0</v>
      </c>
      <c r="AC4207" s="56"/>
    </row>
    <row r="4208" spans="1:29" ht="11.1" customHeight="1" x14ac:dyDescent="0.15">
      <c r="A4208" s="6" t="s">
        <v>844</v>
      </c>
      <c r="C4208" s="40" t="s">
        <v>804</v>
      </c>
      <c r="D4208" s="40"/>
      <c r="E4208" s="40"/>
      <c r="F4208" s="40"/>
      <c r="G4208" s="51">
        <v>3661493</v>
      </c>
      <c r="H4208" s="51"/>
      <c r="I4208" s="52" t="s">
        <v>856</v>
      </c>
      <c r="J4208" s="52"/>
      <c r="K4208" s="52"/>
      <c r="L4208" s="52"/>
      <c r="M4208" s="53" t="s">
        <v>776</v>
      </c>
      <c r="N4208" s="53"/>
      <c r="O4208" s="53"/>
      <c r="P4208" s="53" t="s">
        <v>805</v>
      </c>
      <c r="Q4208" s="53"/>
      <c r="R4208" s="53"/>
      <c r="S4208" s="54">
        <v>10.7</v>
      </c>
      <c r="T4208" s="54"/>
      <c r="V4208" s="5">
        <v>0</v>
      </c>
      <c r="W4208" s="4" t="s">
        <v>845</v>
      </c>
      <c r="X4208" s="55" t="s">
        <v>846</v>
      </c>
      <c r="Y4208" s="55"/>
      <c r="Z4208" s="55"/>
      <c r="AA4208" s="55"/>
      <c r="AB4208" s="56">
        <v>0</v>
      </c>
      <c r="AC4208" s="56"/>
    </row>
    <row r="4209" spans="1:31" ht="11.1" customHeight="1" x14ac:dyDescent="0.15">
      <c r="A4209" s="6" t="s">
        <v>844</v>
      </c>
      <c r="C4209" s="40" t="s">
        <v>804</v>
      </c>
      <c r="D4209" s="40"/>
      <c r="E4209" s="40"/>
      <c r="F4209" s="40"/>
      <c r="G4209" s="51">
        <v>3664476</v>
      </c>
      <c r="H4209" s="51"/>
      <c r="I4209" s="52" t="s">
        <v>857</v>
      </c>
      <c r="J4209" s="52"/>
      <c r="K4209" s="52"/>
      <c r="L4209" s="52"/>
      <c r="M4209" s="53" t="s">
        <v>776</v>
      </c>
      <c r="N4209" s="53"/>
      <c r="O4209" s="53"/>
      <c r="P4209" s="53" t="s">
        <v>783</v>
      </c>
      <c r="Q4209" s="53"/>
      <c r="R4209" s="53"/>
      <c r="S4209" s="54">
        <v>4.82</v>
      </c>
      <c r="T4209" s="54"/>
      <c r="V4209" s="5">
        <v>0</v>
      </c>
      <c r="W4209" s="4" t="s">
        <v>845</v>
      </c>
      <c r="X4209" s="55" t="s">
        <v>846</v>
      </c>
      <c r="Y4209" s="55"/>
      <c r="Z4209" s="55"/>
      <c r="AA4209" s="55"/>
      <c r="AB4209" s="56">
        <v>0</v>
      </c>
      <c r="AC4209" s="56"/>
    </row>
    <row r="4210" spans="1:31" ht="11.1" customHeight="1" x14ac:dyDescent="0.15">
      <c r="A4210" s="6" t="s">
        <v>844</v>
      </c>
      <c r="C4210" s="40" t="s">
        <v>804</v>
      </c>
      <c r="D4210" s="40"/>
      <c r="E4210" s="40"/>
      <c r="F4210" s="40"/>
      <c r="G4210" s="51">
        <v>3664581</v>
      </c>
      <c r="H4210" s="51"/>
      <c r="I4210" s="52" t="s">
        <v>857</v>
      </c>
      <c r="J4210" s="52"/>
      <c r="K4210" s="52"/>
      <c r="L4210" s="52"/>
      <c r="M4210" s="53" t="s">
        <v>776</v>
      </c>
      <c r="N4210" s="53"/>
      <c r="O4210" s="53"/>
      <c r="P4210" s="53" t="s">
        <v>805</v>
      </c>
      <c r="Q4210" s="53"/>
      <c r="R4210" s="53"/>
      <c r="S4210" s="54">
        <v>5.68</v>
      </c>
      <c r="T4210" s="54"/>
      <c r="V4210" s="5">
        <v>0</v>
      </c>
      <c r="W4210" s="4" t="s">
        <v>845</v>
      </c>
      <c r="X4210" s="55" t="s">
        <v>846</v>
      </c>
      <c r="Y4210" s="55"/>
      <c r="Z4210" s="55"/>
      <c r="AA4210" s="55"/>
      <c r="AB4210" s="56">
        <v>0</v>
      </c>
      <c r="AC4210" s="56"/>
    </row>
    <row r="4211" spans="1:31" ht="11.1" customHeight="1" x14ac:dyDescent="0.15">
      <c r="A4211" s="6" t="s">
        <v>844</v>
      </c>
      <c r="C4211" s="40" t="s">
        <v>804</v>
      </c>
      <c r="D4211" s="40"/>
      <c r="E4211" s="40"/>
      <c r="F4211" s="40"/>
      <c r="G4211" s="51">
        <v>3664775</v>
      </c>
      <c r="H4211" s="51"/>
      <c r="I4211" s="52" t="s">
        <v>857</v>
      </c>
      <c r="J4211" s="52"/>
      <c r="K4211" s="52"/>
      <c r="L4211" s="52"/>
      <c r="M4211" s="53" t="s">
        <v>776</v>
      </c>
      <c r="N4211" s="53"/>
      <c r="O4211" s="53"/>
      <c r="P4211" s="53" t="s">
        <v>783</v>
      </c>
      <c r="Q4211" s="53"/>
      <c r="R4211" s="53"/>
      <c r="S4211" s="54">
        <v>5.8</v>
      </c>
      <c r="T4211" s="54"/>
      <c r="V4211" s="5">
        <v>0</v>
      </c>
      <c r="W4211" s="4" t="s">
        <v>845</v>
      </c>
      <c r="X4211" s="55" t="s">
        <v>846</v>
      </c>
      <c r="Y4211" s="55"/>
      <c r="Z4211" s="55"/>
      <c r="AA4211" s="55"/>
      <c r="AB4211" s="56">
        <v>0</v>
      </c>
      <c r="AC4211" s="56"/>
    </row>
    <row r="4212" spans="1:31" ht="11.1" customHeight="1" x14ac:dyDescent="0.15">
      <c r="A4212" s="6" t="s">
        <v>844</v>
      </c>
      <c r="C4212" s="40" t="s">
        <v>804</v>
      </c>
      <c r="D4212" s="40"/>
      <c r="E4212" s="40"/>
      <c r="F4212" s="40"/>
      <c r="G4212" s="51">
        <v>3664884</v>
      </c>
      <c r="H4212" s="51"/>
      <c r="I4212" s="52" t="s">
        <v>857</v>
      </c>
      <c r="J4212" s="52"/>
      <c r="K4212" s="52"/>
      <c r="L4212" s="52"/>
      <c r="M4212" s="53" t="s">
        <v>776</v>
      </c>
      <c r="N4212" s="53"/>
      <c r="O4212" s="53"/>
      <c r="P4212" s="53" t="s">
        <v>777</v>
      </c>
      <c r="Q4212" s="53"/>
      <c r="R4212" s="53"/>
      <c r="S4212" s="54">
        <v>5.22</v>
      </c>
      <c r="T4212" s="54"/>
      <c r="V4212" s="5">
        <v>0</v>
      </c>
      <c r="W4212" s="4" t="s">
        <v>845</v>
      </c>
      <c r="X4212" s="55" t="s">
        <v>846</v>
      </c>
      <c r="Y4212" s="55"/>
      <c r="Z4212" s="55"/>
      <c r="AA4212" s="55"/>
      <c r="AB4212" s="56">
        <v>0</v>
      </c>
      <c r="AC4212" s="56"/>
    </row>
    <row r="4213" spans="1:31" ht="11.1" customHeight="1" x14ac:dyDescent="0.15">
      <c r="A4213" s="6" t="s">
        <v>844</v>
      </c>
      <c r="C4213" s="40" t="s">
        <v>804</v>
      </c>
      <c r="D4213" s="40"/>
      <c r="E4213" s="40"/>
      <c r="F4213" s="40"/>
      <c r="G4213" s="51">
        <v>3664917</v>
      </c>
      <c r="H4213" s="51"/>
      <c r="I4213" s="52" t="s">
        <v>857</v>
      </c>
      <c r="J4213" s="52"/>
      <c r="K4213" s="52"/>
      <c r="L4213" s="52"/>
      <c r="M4213" s="53" t="s">
        <v>776</v>
      </c>
      <c r="N4213" s="53"/>
      <c r="O4213" s="53"/>
      <c r="P4213" s="53" t="s">
        <v>778</v>
      </c>
      <c r="Q4213" s="53"/>
      <c r="R4213" s="53"/>
      <c r="S4213" s="54">
        <v>2.69</v>
      </c>
      <c r="T4213" s="54"/>
      <c r="V4213" s="5">
        <v>0</v>
      </c>
      <c r="W4213" s="4" t="s">
        <v>845</v>
      </c>
      <c r="X4213" s="55" t="s">
        <v>846</v>
      </c>
      <c r="Y4213" s="55"/>
      <c r="Z4213" s="55"/>
      <c r="AA4213" s="55"/>
      <c r="AB4213" s="56">
        <v>0</v>
      </c>
      <c r="AC4213" s="56"/>
    </row>
    <row r="4214" spans="1:31" ht="11.1" customHeight="1" x14ac:dyDescent="0.15">
      <c r="A4214" s="6" t="s">
        <v>844</v>
      </c>
      <c r="C4214" s="40" t="s">
        <v>804</v>
      </c>
      <c r="D4214" s="40"/>
      <c r="E4214" s="40"/>
      <c r="F4214" s="40"/>
      <c r="G4214" s="51">
        <v>3664921</v>
      </c>
      <c r="H4214" s="51"/>
      <c r="I4214" s="52" t="s">
        <v>857</v>
      </c>
      <c r="J4214" s="52"/>
      <c r="K4214" s="52"/>
      <c r="L4214" s="52"/>
      <c r="M4214" s="53" t="s">
        <v>776</v>
      </c>
      <c r="N4214" s="53"/>
      <c r="O4214" s="53"/>
      <c r="P4214" s="53" t="s">
        <v>805</v>
      </c>
      <c r="Q4214" s="53"/>
      <c r="R4214" s="53"/>
      <c r="S4214" s="54">
        <v>5.88</v>
      </c>
      <c r="T4214" s="54"/>
      <c r="V4214" s="5">
        <v>0</v>
      </c>
      <c r="W4214" s="4" t="s">
        <v>845</v>
      </c>
      <c r="X4214" s="55" t="s">
        <v>846</v>
      </c>
      <c r="Y4214" s="55"/>
      <c r="Z4214" s="55"/>
      <c r="AA4214" s="55"/>
      <c r="AB4214" s="56">
        <v>0</v>
      </c>
      <c r="AC4214" s="56"/>
    </row>
    <row r="4215" spans="1:31" ht="11.1" customHeight="1" x14ac:dyDescent="0.15">
      <c r="A4215" s="6" t="s">
        <v>844</v>
      </c>
      <c r="C4215" s="40" t="s">
        <v>804</v>
      </c>
      <c r="D4215" s="40"/>
      <c r="E4215" s="40"/>
      <c r="F4215" s="40"/>
      <c r="G4215" s="51">
        <v>3668024</v>
      </c>
      <c r="H4215" s="51"/>
      <c r="I4215" s="52" t="s">
        <v>768</v>
      </c>
      <c r="J4215" s="52"/>
      <c r="K4215" s="52"/>
      <c r="L4215" s="52"/>
      <c r="M4215" s="53" t="s">
        <v>776</v>
      </c>
      <c r="N4215" s="53"/>
      <c r="O4215" s="53"/>
      <c r="P4215" s="53" t="s">
        <v>783</v>
      </c>
      <c r="Q4215" s="53"/>
      <c r="R4215" s="53"/>
      <c r="S4215" s="54">
        <v>5.19</v>
      </c>
      <c r="T4215" s="54"/>
      <c r="V4215" s="5">
        <v>0</v>
      </c>
      <c r="W4215" s="4" t="s">
        <v>845</v>
      </c>
      <c r="X4215" s="55" t="s">
        <v>846</v>
      </c>
      <c r="Y4215" s="55"/>
      <c r="Z4215" s="55"/>
      <c r="AA4215" s="55"/>
      <c r="AB4215" s="56">
        <v>0</v>
      </c>
      <c r="AC4215" s="56"/>
    </row>
    <row r="4216" spans="1:31" ht="11.1" customHeight="1" x14ac:dyDescent="0.15">
      <c r="A4216" s="6" t="s">
        <v>844</v>
      </c>
      <c r="C4216" s="40" t="s">
        <v>804</v>
      </c>
      <c r="D4216" s="40"/>
      <c r="E4216" s="40"/>
      <c r="F4216" s="40"/>
      <c r="G4216" s="51">
        <v>3668082</v>
      </c>
      <c r="H4216" s="51"/>
      <c r="I4216" s="52" t="s">
        <v>768</v>
      </c>
      <c r="J4216" s="52"/>
      <c r="K4216" s="52"/>
      <c r="L4216" s="52"/>
      <c r="M4216" s="53" t="s">
        <v>776</v>
      </c>
      <c r="N4216" s="53"/>
      <c r="O4216" s="53"/>
      <c r="P4216" s="53" t="s">
        <v>805</v>
      </c>
      <c r="Q4216" s="53"/>
      <c r="R4216" s="53"/>
      <c r="S4216" s="54">
        <v>5.44</v>
      </c>
      <c r="T4216" s="54"/>
      <c r="V4216" s="5">
        <v>0</v>
      </c>
      <c r="W4216" s="4" t="s">
        <v>845</v>
      </c>
      <c r="X4216" s="55" t="s">
        <v>846</v>
      </c>
      <c r="Y4216" s="55"/>
      <c r="Z4216" s="55"/>
      <c r="AA4216" s="55"/>
      <c r="AB4216" s="56">
        <v>0</v>
      </c>
      <c r="AC4216" s="56"/>
    </row>
    <row r="4217" spans="1:31" ht="11.1" customHeight="1" x14ac:dyDescent="0.15">
      <c r="A4217" s="6" t="s">
        <v>844</v>
      </c>
      <c r="C4217" s="40" t="s">
        <v>804</v>
      </c>
      <c r="D4217" s="40"/>
      <c r="E4217" s="40"/>
      <c r="F4217" s="40"/>
      <c r="G4217" s="51">
        <v>3668267</v>
      </c>
      <c r="H4217" s="51"/>
      <c r="I4217" s="52" t="s">
        <v>768</v>
      </c>
      <c r="J4217" s="52"/>
      <c r="K4217" s="52"/>
      <c r="L4217" s="52"/>
      <c r="M4217" s="53" t="s">
        <v>776</v>
      </c>
      <c r="N4217" s="53"/>
      <c r="O4217" s="53"/>
      <c r="P4217" s="53" t="s">
        <v>783</v>
      </c>
      <c r="Q4217" s="53"/>
      <c r="R4217" s="53"/>
      <c r="S4217" s="54">
        <v>6.07</v>
      </c>
      <c r="T4217" s="54"/>
      <c r="V4217" s="5">
        <v>0</v>
      </c>
      <c r="W4217" s="4" t="s">
        <v>845</v>
      </c>
      <c r="X4217" s="55" t="s">
        <v>846</v>
      </c>
      <c r="Y4217" s="55"/>
      <c r="Z4217" s="55"/>
      <c r="AA4217" s="55"/>
      <c r="AB4217" s="56">
        <v>0</v>
      </c>
      <c r="AC4217" s="56"/>
    </row>
    <row r="4218" spans="1:31" ht="11.1" customHeight="1" x14ac:dyDescent="0.15">
      <c r="A4218" s="6" t="s">
        <v>844</v>
      </c>
      <c r="C4218" s="40" t="s">
        <v>804</v>
      </c>
      <c r="D4218" s="40"/>
      <c r="E4218" s="40"/>
      <c r="F4218" s="40"/>
      <c r="G4218" s="51">
        <v>3668339</v>
      </c>
      <c r="H4218" s="51"/>
      <c r="I4218" s="52" t="s">
        <v>768</v>
      </c>
      <c r="J4218" s="52"/>
      <c r="K4218" s="52"/>
      <c r="L4218" s="52"/>
      <c r="M4218" s="53" t="s">
        <v>776</v>
      </c>
      <c r="N4218" s="53"/>
      <c r="O4218" s="53"/>
      <c r="P4218" s="53" t="s">
        <v>777</v>
      </c>
      <c r="Q4218" s="53"/>
      <c r="R4218" s="53"/>
      <c r="S4218" s="54">
        <v>5.08</v>
      </c>
      <c r="T4218" s="54"/>
      <c r="V4218" s="5">
        <v>0</v>
      </c>
      <c r="W4218" s="4" t="s">
        <v>845</v>
      </c>
      <c r="X4218" s="55" t="s">
        <v>846</v>
      </c>
      <c r="Y4218" s="55"/>
      <c r="Z4218" s="55"/>
      <c r="AA4218" s="55"/>
      <c r="AB4218" s="56">
        <v>0</v>
      </c>
      <c r="AC4218" s="56"/>
    </row>
    <row r="4219" spans="1:31" ht="11.1" customHeight="1" x14ac:dyDescent="0.15">
      <c r="A4219" s="6" t="s">
        <v>844</v>
      </c>
      <c r="C4219" s="40" t="s">
        <v>804</v>
      </c>
      <c r="D4219" s="40"/>
      <c r="E4219" s="40"/>
      <c r="F4219" s="40"/>
      <c r="G4219" s="51">
        <v>3668364</v>
      </c>
      <c r="H4219" s="51"/>
      <c r="I4219" s="52" t="s">
        <v>768</v>
      </c>
      <c r="J4219" s="52"/>
      <c r="K4219" s="52"/>
      <c r="L4219" s="52"/>
      <c r="M4219" s="53" t="s">
        <v>776</v>
      </c>
      <c r="N4219" s="53"/>
      <c r="O4219" s="53"/>
      <c r="P4219" s="53" t="s">
        <v>805</v>
      </c>
      <c r="Q4219" s="53"/>
      <c r="R4219" s="53"/>
      <c r="S4219" s="54">
        <v>4.9400000000000004</v>
      </c>
      <c r="T4219" s="54"/>
      <c r="V4219" s="5">
        <v>0</v>
      </c>
      <c r="W4219" s="4" t="s">
        <v>845</v>
      </c>
      <c r="X4219" s="55" t="s">
        <v>846</v>
      </c>
      <c r="Y4219" s="55"/>
      <c r="Z4219" s="55"/>
      <c r="AA4219" s="55"/>
      <c r="AB4219" s="56">
        <v>0</v>
      </c>
      <c r="AC4219" s="56"/>
    </row>
    <row r="4220" spans="1:31" ht="11.1" customHeight="1" x14ac:dyDescent="0.15">
      <c r="A4220" s="6" t="s">
        <v>844</v>
      </c>
      <c r="C4220" s="40" t="s">
        <v>804</v>
      </c>
      <c r="D4220" s="40"/>
      <c r="E4220" s="40"/>
      <c r="F4220" s="40"/>
      <c r="G4220" s="51">
        <v>3668369</v>
      </c>
      <c r="H4220" s="51"/>
      <c r="I4220" s="52" t="s">
        <v>768</v>
      </c>
      <c r="J4220" s="52"/>
      <c r="K4220" s="52"/>
      <c r="L4220" s="52"/>
      <c r="M4220" s="53" t="s">
        <v>776</v>
      </c>
      <c r="N4220" s="53"/>
      <c r="O4220" s="53"/>
      <c r="P4220" s="53" t="s">
        <v>784</v>
      </c>
      <c r="Q4220" s="53"/>
      <c r="R4220" s="53"/>
      <c r="S4220" s="54">
        <v>6.51</v>
      </c>
      <c r="T4220" s="54"/>
      <c r="V4220" s="5">
        <v>0</v>
      </c>
      <c r="W4220" s="4" t="s">
        <v>845</v>
      </c>
      <c r="X4220" s="55" t="s">
        <v>846</v>
      </c>
      <c r="Y4220" s="55"/>
      <c r="Z4220" s="55"/>
      <c r="AA4220" s="55"/>
      <c r="AB4220" s="56">
        <v>0</v>
      </c>
      <c r="AC4220" s="56"/>
    </row>
    <row r="4221" spans="1:31" ht="11.1" customHeight="1" x14ac:dyDescent="0.15">
      <c r="A4221" s="6" t="s">
        <v>844</v>
      </c>
      <c r="C4221" s="40" t="s">
        <v>804</v>
      </c>
      <c r="D4221" s="40"/>
      <c r="E4221" s="40"/>
      <c r="F4221" s="40"/>
      <c r="G4221" s="51">
        <v>3670896</v>
      </c>
      <c r="H4221" s="51"/>
      <c r="I4221" s="52" t="s">
        <v>769</v>
      </c>
      <c r="J4221" s="52"/>
      <c r="K4221" s="52"/>
      <c r="L4221" s="52"/>
      <c r="M4221" s="53" t="s">
        <v>776</v>
      </c>
      <c r="N4221" s="53"/>
      <c r="O4221" s="53"/>
      <c r="P4221" s="53" t="s">
        <v>805</v>
      </c>
      <c r="Q4221" s="53"/>
      <c r="R4221" s="53"/>
      <c r="S4221" s="54">
        <v>6.26</v>
      </c>
      <c r="T4221" s="54"/>
      <c r="V4221" s="5">
        <v>0</v>
      </c>
      <c r="W4221" s="4" t="s">
        <v>845</v>
      </c>
      <c r="X4221" s="55" t="s">
        <v>846</v>
      </c>
      <c r="Y4221" s="55"/>
      <c r="Z4221" s="55"/>
      <c r="AA4221" s="55"/>
      <c r="AB4221" s="56">
        <v>0</v>
      </c>
      <c r="AC4221" s="56"/>
    </row>
    <row r="4222" spans="1:31" ht="11.1" customHeight="1" x14ac:dyDescent="0.15">
      <c r="A4222" s="6" t="s">
        <v>844</v>
      </c>
      <c r="C4222" s="40" t="s">
        <v>804</v>
      </c>
      <c r="D4222" s="40"/>
      <c r="E4222" s="40"/>
      <c r="F4222" s="40"/>
      <c r="G4222" s="51">
        <v>3670933</v>
      </c>
      <c r="H4222" s="51"/>
      <c r="I4222" s="52" t="s">
        <v>769</v>
      </c>
      <c r="J4222" s="52"/>
      <c r="K4222" s="52"/>
      <c r="L4222" s="52"/>
      <c r="M4222" s="53" t="s">
        <v>776</v>
      </c>
      <c r="N4222" s="53"/>
      <c r="O4222" s="53"/>
      <c r="P4222" s="53" t="s">
        <v>783</v>
      </c>
      <c r="Q4222" s="53"/>
      <c r="R4222" s="53"/>
      <c r="S4222" s="54">
        <v>7.22</v>
      </c>
      <c r="T4222" s="54"/>
      <c r="V4222" s="5">
        <v>0</v>
      </c>
      <c r="W4222" s="4" t="s">
        <v>845</v>
      </c>
      <c r="X4222" s="55" t="s">
        <v>846</v>
      </c>
      <c r="Y4222" s="55"/>
      <c r="Z4222" s="55"/>
      <c r="AA4222" s="55"/>
      <c r="AB4222" s="56">
        <v>0</v>
      </c>
      <c r="AC4222" s="56"/>
    </row>
    <row r="4223" spans="1:31" ht="2.1" customHeight="1" x14ac:dyDescent="0.15"/>
    <row r="4224" spans="1:31" ht="13.9" customHeight="1" x14ac:dyDescent="0.15">
      <c r="Q4224" s="37" t="s">
        <v>858</v>
      </c>
      <c r="R4224" s="37"/>
      <c r="S4224" s="37"/>
      <c r="AA4224" s="57" t="s">
        <v>817</v>
      </c>
      <c r="AB4224" s="57"/>
      <c r="AC4224" s="57"/>
      <c r="AD4224" s="57"/>
      <c r="AE4224" s="57"/>
    </row>
    <row r="4225" spans="1:30" ht="13.9" customHeight="1" x14ac:dyDescent="0.15">
      <c r="A4225" s="2" t="s">
        <v>859</v>
      </c>
      <c r="C4225" s="40" t="s">
        <v>860</v>
      </c>
      <c r="D4225" s="40"/>
      <c r="E4225" s="40"/>
      <c r="G4225" s="41" t="s">
        <v>861</v>
      </c>
      <c r="H4225" s="41"/>
      <c r="I4225" s="40" t="s">
        <v>862</v>
      </c>
      <c r="J4225" s="40"/>
      <c r="K4225" s="40"/>
      <c r="L4225" s="40"/>
      <c r="M4225" s="40" t="s">
        <v>863</v>
      </c>
      <c r="N4225" s="40"/>
      <c r="O4225" s="40"/>
      <c r="P4225" s="40" t="s">
        <v>864</v>
      </c>
      <c r="Q4225" s="40"/>
      <c r="R4225" s="40"/>
      <c r="S4225" s="42" t="s">
        <v>865</v>
      </c>
      <c r="T4225" s="42"/>
      <c r="V4225" s="3" t="s">
        <v>866</v>
      </c>
      <c r="Z4225" s="42" t="s">
        <v>867</v>
      </c>
      <c r="AA4225" s="42"/>
      <c r="AB4225" s="42" t="s">
        <v>868</v>
      </c>
      <c r="AC4225" s="42"/>
    </row>
    <row r="4226" spans="1:30" ht="0.75" customHeight="1" x14ac:dyDescent="0.15">
      <c r="A4226" s="43" t="s">
        <v>844</v>
      </c>
      <c r="B4226" s="1" t="s">
        <v>845</v>
      </c>
      <c r="C4226" s="44" t="s">
        <v>804</v>
      </c>
      <c r="D4226" s="44"/>
      <c r="E4226" s="44"/>
      <c r="F4226" s="44"/>
      <c r="G4226" s="45">
        <v>3671126</v>
      </c>
      <c r="H4226" s="45"/>
      <c r="I4226" s="46" t="s">
        <v>769</v>
      </c>
      <c r="J4226" s="46"/>
      <c r="K4226" s="46"/>
      <c r="L4226" s="46"/>
      <c r="M4226" s="47" t="s">
        <v>776</v>
      </c>
      <c r="N4226" s="47"/>
      <c r="O4226" s="47"/>
      <c r="P4226" s="47" t="s">
        <v>783</v>
      </c>
      <c r="Q4226" s="47"/>
      <c r="R4226" s="47"/>
      <c r="S4226" s="48">
        <v>4.09</v>
      </c>
      <c r="T4226" s="48"/>
      <c r="U4226" s="1" t="s">
        <v>845</v>
      </c>
      <c r="V4226" s="48">
        <v>0</v>
      </c>
      <c r="W4226" s="47" t="s">
        <v>845</v>
      </c>
      <c r="X4226" s="49" t="s">
        <v>846</v>
      </c>
      <c r="Y4226" s="49"/>
      <c r="Z4226" s="49"/>
      <c r="AA4226" s="49"/>
      <c r="AB4226" s="50">
        <v>0</v>
      </c>
      <c r="AC4226" s="50"/>
      <c r="AD4226" s="1" t="s">
        <v>845</v>
      </c>
    </row>
    <row r="4227" spans="1:30" ht="10.35" customHeight="1" x14ac:dyDescent="0.15">
      <c r="A4227" s="43"/>
      <c r="C4227" s="44"/>
      <c r="D4227" s="44"/>
      <c r="E4227" s="44"/>
      <c r="F4227" s="44"/>
      <c r="G4227" s="45"/>
      <c r="H4227" s="45"/>
      <c r="I4227" s="46"/>
      <c r="J4227" s="46"/>
      <c r="K4227" s="46"/>
      <c r="L4227" s="46"/>
      <c r="M4227" s="47"/>
      <c r="N4227" s="47"/>
      <c r="O4227" s="47"/>
      <c r="P4227" s="47"/>
      <c r="Q4227" s="47"/>
      <c r="R4227" s="47"/>
      <c r="S4227" s="48"/>
      <c r="T4227" s="48"/>
      <c r="V4227" s="48"/>
      <c r="W4227" s="47"/>
      <c r="X4227" s="49"/>
      <c r="Y4227" s="49"/>
      <c r="Z4227" s="49"/>
      <c r="AA4227" s="49"/>
      <c r="AB4227" s="50"/>
      <c r="AC4227" s="50"/>
    </row>
    <row r="4228" spans="1:30" ht="11.1" customHeight="1" x14ac:dyDescent="0.15">
      <c r="A4228" s="6" t="s">
        <v>844</v>
      </c>
      <c r="C4228" s="40" t="s">
        <v>804</v>
      </c>
      <c r="D4228" s="40"/>
      <c r="E4228" s="40"/>
      <c r="F4228" s="40"/>
      <c r="G4228" s="51">
        <v>3671142</v>
      </c>
      <c r="H4228" s="51"/>
      <c r="I4228" s="52" t="s">
        <v>769</v>
      </c>
      <c r="J4228" s="52"/>
      <c r="K4228" s="52"/>
      <c r="L4228" s="52"/>
      <c r="M4228" s="53" t="s">
        <v>776</v>
      </c>
      <c r="N4228" s="53"/>
      <c r="O4228" s="53"/>
      <c r="P4228" s="53" t="s">
        <v>777</v>
      </c>
      <c r="Q4228" s="53"/>
      <c r="R4228" s="53"/>
      <c r="S4228" s="54">
        <v>4</v>
      </c>
      <c r="T4228" s="54"/>
      <c r="V4228" s="5">
        <v>0</v>
      </c>
      <c r="W4228" s="4" t="s">
        <v>845</v>
      </c>
      <c r="X4228" s="55" t="s">
        <v>846</v>
      </c>
      <c r="Y4228" s="55"/>
      <c r="Z4228" s="55"/>
      <c r="AA4228" s="55"/>
      <c r="AB4228" s="56">
        <v>0</v>
      </c>
      <c r="AC4228" s="56"/>
    </row>
    <row r="4229" spans="1:30" ht="11.1" customHeight="1" x14ac:dyDescent="0.15">
      <c r="A4229" s="6" t="s">
        <v>844</v>
      </c>
      <c r="C4229" s="40" t="s">
        <v>804</v>
      </c>
      <c r="D4229" s="40"/>
      <c r="E4229" s="40"/>
      <c r="F4229" s="40"/>
      <c r="G4229" s="51">
        <v>3671182</v>
      </c>
      <c r="H4229" s="51"/>
      <c r="I4229" s="52" t="s">
        <v>769</v>
      </c>
      <c r="J4229" s="52"/>
      <c r="K4229" s="52"/>
      <c r="L4229" s="52"/>
      <c r="M4229" s="53" t="s">
        <v>776</v>
      </c>
      <c r="N4229" s="53"/>
      <c r="O4229" s="53"/>
      <c r="P4229" s="53" t="s">
        <v>778</v>
      </c>
      <c r="Q4229" s="53"/>
      <c r="R4229" s="53"/>
      <c r="S4229" s="54">
        <v>5.44</v>
      </c>
      <c r="T4229" s="54"/>
      <c r="V4229" s="5">
        <v>0</v>
      </c>
      <c r="W4229" s="4" t="s">
        <v>845</v>
      </c>
      <c r="X4229" s="55" t="s">
        <v>846</v>
      </c>
      <c r="Y4229" s="55"/>
      <c r="Z4229" s="55"/>
      <c r="AA4229" s="55"/>
      <c r="AB4229" s="56">
        <v>0</v>
      </c>
      <c r="AC4229" s="56"/>
    </row>
    <row r="4230" spans="1:30" ht="11.1" customHeight="1" x14ac:dyDescent="0.15">
      <c r="A4230" s="6" t="s">
        <v>844</v>
      </c>
      <c r="C4230" s="40" t="s">
        <v>804</v>
      </c>
      <c r="D4230" s="40"/>
      <c r="E4230" s="40"/>
      <c r="F4230" s="40"/>
      <c r="G4230" s="51">
        <v>3671208</v>
      </c>
      <c r="H4230" s="51"/>
      <c r="I4230" s="52" t="s">
        <v>769</v>
      </c>
      <c r="J4230" s="52"/>
      <c r="K4230" s="52"/>
      <c r="L4230" s="52"/>
      <c r="M4230" s="53" t="s">
        <v>776</v>
      </c>
      <c r="N4230" s="53"/>
      <c r="O4230" s="53"/>
      <c r="P4230" s="53" t="s">
        <v>805</v>
      </c>
      <c r="Q4230" s="53"/>
      <c r="R4230" s="53"/>
      <c r="S4230" s="54">
        <v>4.78</v>
      </c>
      <c r="T4230" s="54"/>
      <c r="V4230" s="5">
        <v>0</v>
      </c>
      <c r="W4230" s="4" t="s">
        <v>845</v>
      </c>
      <c r="X4230" s="55" t="s">
        <v>846</v>
      </c>
      <c r="Y4230" s="55"/>
      <c r="Z4230" s="55"/>
      <c r="AA4230" s="55"/>
      <c r="AB4230" s="56">
        <v>0</v>
      </c>
      <c r="AC4230" s="56"/>
    </row>
    <row r="4231" spans="1:30" ht="11.1" customHeight="1" x14ac:dyDescent="0.15">
      <c r="A4231" s="6" t="s">
        <v>844</v>
      </c>
      <c r="C4231" s="40" t="s">
        <v>804</v>
      </c>
      <c r="D4231" s="40"/>
      <c r="E4231" s="40"/>
      <c r="F4231" s="40"/>
      <c r="G4231" s="51">
        <v>3674436</v>
      </c>
      <c r="H4231" s="51"/>
      <c r="I4231" s="52" t="s">
        <v>869</v>
      </c>
      <c r="J4231" s="52"/>
      <c r="K4231" s="52"/>
      <c r="L4231" s="52"/>
      <c r="M4231" s="53" t="s">
        <v>776</v>
      </c>
      <c r="N4231" s="53"/>
      <c r="O4231" s="53"/>
      <c r="P4231" s="53" t="s">
        <v>805</v>
      </c>
      <c r="Q4231" s="53"/>
      <c r="R4231" s="53"/>
      <c r="S4231" s="54">
        <v>6.6</v>
      </c>
      <c r="T4231" s="54"/>
      <c r="V4231" s="5">
        <v>0</v>
      </c>
      <c r="W4231" s="4" t="s">
        <v>845</v>
      </c>
      <c r="X4231" s="55" t="s">
        <v>846</v>
      </c>
      <c r="Y4231" s="55"/>
      <c r="Z4231" s="55"/>
      <c r="AA4231" s="55"/>
      <c r="AB4231" s="56">
        <v>0</v>
      </c>
      <c r="AC4231" s="56"/>
    </row>
    <row r="4232" spans="1:30" ht="11.1" customHeight="1" x14ac:dyDescent="0.15">
      <c r="A4232" s="6" t="s">
        <v>844</v>
      </c>
      <c r="C4232" s="40" t="s">
        <v>804</v>
      </c>
      <c r="D4232" s="40"/>
      <c r="E4232" s="40"/>
      <c r="F4232" s="40"/>
      <c r="G4232" s="51">
        <v>3674665</v>
      </c>
      <c r="H4232" s="51"/>
      <c r="I4232" s="52" t="s">
        <v>869</v>
      </c>
      <c r="J4232" s="52"/>
      <c r="K4232" s="52"/>
      <c r="L4232" s="52"/>
      <c r="M4232" s="53" t="s">
        <v>776</v>
      </c>
      <c r="N4232" s="53"/>
      <c r="O4232" s="53"/>
      <c r="P4232" s="53" t="s">
        <v>784</v>
      </c>
      <c r="Q4232" s="53"/>
      <c r="R4232" s="53"/>
      <c r="S4232" s="54">
        <v>3.93</v>
      </c>
      <c r="T4232" s="54"/>
      <c r="V4232" s="5">
        <v>0</v>
      </c>
      <c r="W4232" s="4" t="s">
        <v>845</v>
      </c>
      <c r="X4232" s="55" t="s">
        <v>846</v>
      </c>
      <c r="Y4232" s="55"/>
      <c r="Z4232" s="55"/>
      <c r="AA4232" s="55"/>
      <c r="AB4232" s="56">
        <v>0</v>
      </c>
      <c r="AC4232" s="56"/>
    </row>
    <row r="4233" spans="1:30" ht="11.1" customHeight="1" x14ac:dyDescent="0.15">
      <c r="A4233" s="6" t="s">
        <v>844</v>
      </c>
      <c r="C4233" s="40" t="s">
        <v>804</v>
      </c>
      <c r="D4233" s="40"/>
      <c r="E4233" s="40"/>
      <c r="F4233" s="40"/>
      <c r="G4233" s="51">
        <v>3674720</v>
      </c>
      <c r="H4233" s="51"/>
      <c r="I4233" s="52" t="s">
        <v>869</v>
      </c>
      <c r="J4233" s="52"/>
      <c r="K4233" s="52"/>
      <c r="L4233" s="52"/>
      <c r="M4233" s="53" t="s">
        <v>776</v>
      </c>
      <c r="N4233" s="53"/>
      <c r="O4233" s="53"/>
      <c r="P4233" s="53" t="s">
        <v>783</v>
      </c>
      <c r="Q4233" s="53"/>
      <c r="R4233" s="53"/>
      <c r="S4233" s="54">
        <v>12.8</v>
      </c>
      <c r="T4233" s="54"/>
      <c r="V4233" s="5">
        <v>0</v>
      </c>
      <c r="W4233" s="4" t="s">
        <v>845</v>
      </c>
      <c r="X4233" s="55" t="s">
        <v>846</v>
      </c>
      <c r="Y4233" s="55"/>
      <c r="Z4233" s="55"/>
      <c r="AA4233" s="55"/>
      <c r="AB4233" s="56">
        <v>0</v>
      </c>
      <c r="AC4233" s="56"/>
    </row>
    <row r="4234" spans="1:30" ht="11.1" customHeight="1" x14ac:dyDescent="0.15">
      <c r="A4234" s="6" t="s">
        <v>844</v>
      </c>
      <c r="C4234" s="40" t="s">
        <v>804</v>
      </c>
      <c r="D4234" s="40"/>
      <c r="E4234" s="40"/>
      <c r="F4234" s="40"/>
      <c r="G4234" s="51">
        <v>3674723</v>
      </c>
      <c r="H4234" s="51"/>
      <c r="I4234" s="52" t="s">
        <v>869</v>
      </c>
      <c r="J4234" s="52"/>
      <c r="K4234" s="52"/>
      <c r="L4234" s="52"/>
      <c r="M4234" s="53" t="s">
        <v>776</v>
      </c>
      <c r="N4234" s="53"/>
      <c r="O4234" s="53"/>
      <c r="P4234" s="53" t="s">
        <v>805</v>
      </c>
      <c r="Q4234" s="53"/>
      <c r="R4234" s="53"/>
      <c r="S4234" s="54">
        <v>5.48</v>
      </c>
      <c r="T4234" s="54"/>
      <c r="V4234" s="5">
        <v>0</v>
      </c>
      <c r="W4234" s="4" t="s">
        <v>845</v>
      </c>
      <c r="X4234" s="55" t="s">
        <v>846</v>
      </c>
      <c r="Y4234" s="55"/>
      <c r="Z4234" s="55"/>
      <c r="AA4234" s="55"/>
      <c r="AB4234" s="56">
        <v>0</v>
      </c>
      <c r="AC4234" s="56"/>
    </row>
    <row r="4235" spans="1:30" ht="11.1" customHeight="1" x14ac:dyDescent="0.15">
      <c r="A4235" s="6" t="s">
        <v>844</v>
      </c>
      <c r="C4235" s="40" t="s">
        <v>804</v>
      </c>
      <c r="D4235" s="40"/>
      <c r="E4235" s="40"/>
      <c r="F4235" s="40"/>
      <c r="G4235" s="51">
        <v>3674730</v>
      </c>
      <c r="H4235" s="51"/>
      <c r="I4235" s="52" t="s">
        <v>869</v>
      </c>
      <c r="J4235" s="52"/>
      <c r="K4235" s="52"/>
      <c r="L4235" s="52"/>
      <c r="M4235" s="53" t="s">
        <v>776</v>
      </c>
      <c r="N4235" s="53"/>
      <c r="O4235" s="53"/>
      <c r="P4235" s="53" t="s">
        <v>777</v>
      </c>
      <c r="Q4235" s="53"/>
      <c r="R4235" s="53"/>
      <c r="S4235" s="54">
        <v>5.15</v>
      </c>
      <c r="T4235" s="54"/>
      <c r="V4235" s="5">
        <v>0</v>
      </c>
      <c r="W4235" s="4" t="s">
        <v>845</v>
      </c>
      <c r="X4235" s="55" t="s">
        <v>846</v>
      </c>
      <c r="Y4235" s="55"/>
      <c r="Z4235" s="55"/>
      <c r="AA4235" s="55"/>
      <c r="AB4235" s="56">
        <v>0</v>
      </c>
      <c r="AC4235" s="56"/>
    </row>
    <row r="4236" spans="1:30" ht="11.1" customHeight="1" x14ac:dyDescent="0.15">
      <c r="A4236" s="6" t="s">
        <v>844</v>
      </c>
      <c r="C4236" s="40" t="s">
        <v>804</v>
      </c>
      <c r="D4236" s="40"/>
      <c r="E4236" s="40"/>
      <c r="F4236" s="40"/>
      <c r="G4236" s="51">
        <v>3677434</v>
      </c>
      <c r="H4236" s="51"/>
      <c r="I4236" s="52" t="s">
        <v>870</v>
      </c>
      <c r="J4236" s="52"/>
      <c r="K4236" s="52"/>
      <c r="L4236" s="52"/>
      <c r="M4236" s="53" t="s">
        <v>776</v>
      </c>
      <c r="N4236" s="53"/>
      <c r="O4236" s="53"/>
      <c r="P4236" s="53" t="s">
        <v>783</v>
      </c>
      <c r="Q4236" s="53"/>
      <c r="R4236" s="53"/>
      <c r="S4236" s="54">
        <v>6.98</v>
      </c>
      <c r="T4236" s="54"/>
      <c r="V4236" s="5">
        <v>0</v>
      </c>
      <c r="W4236" s="4" t="s">
        <v>845</v>
      </c>
      <c r="X4236" s="55" t="s">
        <v>846</v>
      </c>
      <c r="Y4236" s="55"/>
      <c r="Z4236" s="55"/>
      <c r="AA4236" s="55"/>
      <c r="AB4236" s="56">
        <v>0</v>
      </c>
      <c r="AC4236" s="56"/>
    </row>
    <row r="4237" spans="1:30" ht="11.1" customHeight="1" x14ac:dyDescent="0.15">
      <c r="A4237" s="6" t="s">
        <v>844</v>
      </c>
      <c r="C4237" s="40" t="s">
        <v>804</v>
      </c>
      <c r="D4237" s="40"/>
      <c r="E4237" s="40"/>
      <c r="F4237" s="40"/>
      <c r="G4237" s="51">
        <v>3677526</v>
      </c>
      <c r="H4237" s="51"/>
      <c r="I4237" s="52" t="s">
        <v>870</v>
      </c>
      <c r="J4237" s="52"/>
      <c r="K4237" s="52"/>
      <c r="L4237" s="52"/>
      <c r="M4237" s="53" t="s">
        <v>776</v>
      </c>
      <c r="N4237" s="53"/>
      <c r="O4237" s="53"/>
      <c r="P4237" s="53" t="s">
        <v>805</v>
      </c>
      <c r="Q4237" s="53"/>
      <c r="R4237" s="53"/>
      <c r="S4237" s="54">
        <v>7.35</v>
      </c>
      <c r="T4237" s="54"/>
      <c r="V4237" s="5">
        <v>0</v>
      </c>
      <c r="W4237" s="4" t="s">
        <v>845</v>
      </c>
      <c r="X4237" s="55" t="s">
        <v>846</v>
      </c>
      <c r="Y4237" s="55"/>
      <c r="Z4237" s="55"/>
      <c r="AA4237" s="55"/>
      <c r="AB4237" s="56">
        <v>0</v>
      </c>
      <c r="AC4237" s="56"/>
    </row>
    <row r="4238" spans="1:30" ht="11.1" customHeight="1" x14ac:dyDescent="0.15">
      <c r="A4238" s="6" t="s">
        <v>844</v>
      </c>
      <c r="C4238" s="40" t="s">
        <v>804</v>
      </c>
      <c r="D4238" s="40"/>
      <c r="E4238" s="40"/>
      <c r="F4238" s="40"/>
      <c r="G4238" s="51">
        <v>3677805</v>
      </c>
      <c r="H4238" s="51"/>
      <c r="I4238" s="52" t="s">
        <v>870</v>
      </c>
      <c r="J4238" s="52"/>
      <c r="K4238" s="52"/>
      <c r="L4238" s="52"/>
      <c r="M4238" s="53" t="s">
        <v>776</v>
      </c>
      <c r="N4238" s="53"/>
      <c r="O4238" s="53"/>
      <c r="P4238" s="53" t="s">
        <v>783</v>
      </c>
      <c r="Q4238" s="53"/>
      <c r="R4238" s="53"/>
      <c r="S4238" s="54">
        <v>6.94</v>
      </c>
      <c r="T4238" s="54"/>
      <c r="V4238" s="5">
        <v>0</v>
      </c>
      <c r="W4238" s="4" t="s">
        <v>845</v>
      </c>
      <c r="X4238" s="55" t="s">
        <v>846</v>
      </c>
      <c r="Y4238" s="55"/>
      <c r="Z4238" s="55"/>
      <c r="AA4238" s="55"/>
      <c r="AB4238" s="56">
        <v>0</v>
      </c>
      <c r="AC4238" s="56"/>
    </row>
    <row r="4239" spans="1:30" ht="11.1" customHeight="1" x14ac:dyDescent="0.15">
      <c r="A4239" s="6" t="s">
        <v>844</v>
      </c>
      <c r="C4239" s="40" t="s">
        <v>804</v>
      </c>
      <c r="D4239" s="40"/>
      <c r="E4239" s="40"/>
      <c r="F4239" s="40"/>
      <c r="G4239" s="51">
        <v>3677832</v>
      </c>
      <c r="H4239" s="51"/>
      <c r="I4239" s="52" t="s">
        <v>870</v>
      </c>
      <c r="J4239" s="52"/>
      <c r="K4239" s="52"/>
      <c r="L4239" s="52"/>
      <c r="M4239" s="53" t="s">
        <v>776</v>
      </c>
      <c r="N4239" s="53"/>
      <c r="O4239" s="53"/>
      <c r="P4239" s="53" t="s">
        <v>805</v>
      </c>
      <c r="Q4239" s="53"/>
      <c r="R4239" s="53"/>
      <c r="S4239" s="54">
        <v>6.16</v>
      </c>
      <c r="T4239" s="54"/>
      <c r="V4239" s="5">
        <v>0</v>
      </c>
      <c r="W4239" s="4" t="s">
        <v>845</v>
      </c>
      <c r="X4239" s="55" t="s">
        <v>846</v>
      </c>
      <c r="Y4239" s="55"/>
      <c r="Z4239" s="55"/>
      <c r="AA4239" s="55"/>
      <c r="AB4239" s="56">
        <v>0</v>
      </c>
      <c r="AC4239" s="56"/>
    </row>
    <row r="4240" spans="1:30" ht="11.1" customHeight="1" x14ac:dyDescent="0.15">
      <c r="A4240" s="6" t="s">
        <v>844</v>
      </c>
      <c r="C4240" s="40" t="s">
        <v>804</v>
      </c>
      <c r="D4240" s="40"/>
      <c r="E4240" s="40"/>
      <c r="F4240" s="40"/>
      <c r="G4240" s="51">
        <v>3677878</v>
      </c>
      <c r="H4240" s="51"/>
      <c r="I4240" s="52" t="s">
        <v>871</v>
      </c>
      <c r="J4240" s="52"/>
      <c r="K4240" s="52"/>
      <c r="L4240" s="52"/>
      <c r="M4240" s="53" t="s">
        <v>776</v>
      </c>
      <c r="N4240" s="53"/>
      <c r="O4240" s="53"/>
      <c r="P4240" s="53" t="s">
        <v>777</v>
      </c>
      <c r="Q4240" s="53"/>
      <c r="R4240" s="53"/>
      <c r="S4240" s="54">
        <v>6.37</v>
      </c>
      <c r="T4240" s="54"/>
      <c r="V4240" s="5">
        <v>0</v>
      </c>
      <c r="W4240" s="4" t="s">
        <v>845</v>
      </c>
      <c r="X4240" s="55" t="s">
        <v>846</v>
      </c>
      <c r="Y4240" s="55"/>
      <c r="Z4240" s="55"/>
      <c r="AA4240" s="55"/>
      <c r="AB4240" s="56">
        <v>0</v>
      </c>
      <c r="AC4240" s="56"/>
    </row>
    <row r="4241" spans="1:29" ht="11.1" customHeight="1" x14ac:dyDescent="0.15">
      <c r="A4241" s="6" t="s">
        <v>844</v>
      </c>
      <c r="C4241" s="40" t="s">
        <v>804</v>
      </c>
      <c r="D4241" s="40"/>
      <c r="E4241" s="40"/>
      <c r="F4241" s="40"/>
      <c r="G4241" s="51">
        <v>3677898</v>
      </c>
      <c r="H4241" s="51"/>
      <c r="I4241" s="52" t="s">
        <v>871</v>
      </c>
      <c r="J4241" s="52"/>
      <c r="K4241" s="52"/>
      <c r="L4241" s="52"/>
      <c r="M4241" s="53" t="s">
        <v>776</v>
      </c>
      <c r="N4241" s="53"/>
      <c r="O4241" s="53"/>
      <c r="P4241" s="53" t="s">
        <v>784</v>
      </c>
      <c r="Q4241" s="53"/>
      <c r="R4241" s="53"/>
      <c r="S4241" s="54">
        <v>3.03</v>
      </c>
      <c r="T4241" s="54"/>
      <c r="V4241" s="5">
        <v>0</v>
      </c>
      <c r="W4241" s="4" t="s">
        <v>845</v>
      </c>
      <c r="X4241" s="55" t="s">
        <v>846</v>
      </c>
      <c r="Y4241" s="55"/>
      <c r="Z4241" s="55"/>
      <c r="AA4241" s="55"/>
      <c r="AB4241" s="56">
        <v>0</v>
      </c>
      <c r="AC4241" s="56"/>
    </row>
    <row r="4242" spans="1:29" ht="11.1" customHeight="1" x14ac:dyDescent="0.15">
      <c r="A4242" s="6" t="s">
        <v>844</v>
      </c>
      <c r="C4242" s="40" t="s">
        <v>804</v>
      </c>
      <c r="D4242" s="40"/>
      <c r="E4242" s="40"/>
      <c r="F4242" s="40"/>
      <c r="G4242" s="51">
        <v>3681050</v>
      </c>
      <c r="H4242" s="51"/>
      <c r="I4242" s="52" t="s">
        <v>872</v>
      </c>
      <c r="J4242" s="52"/>
      <c r="K4242" s="52"/>
      <c r="L4242" s="52"/>
      <c r="M4242" s="53" t="s">
        <v>776</v>
      </c>
      <c r="N4242" s="53"/>
      <c r="O4242" s="53"/>
      <c r="P4242" s="53" t="s">
        <v>805</v>
      </c>
      <c r="Q4242" s="53"/>
      <c r="R4242" s="53"/>
      <c r="S4242" s="54">
        <v>5.67</v>
      </c>
      <c r="T4242" s="54"/>
      <c r="V4242" s="5">
        <v>0</v>
      </c>
      <c r="W4242" s="4" t="s">
        <v>845</v>
      </c>
      <c r="X4242" s="55" t="s">
        <v>846</v>
      </c>
      <c r="Y4242" s="55"/>
      <c r="Z4242" s="55"/>
      <c r="AA4242" s="55"/>
      <c r="AB4242" s="56">
        <v>0</v>
      </c>
      <c r="AC4242" s="56"/>
    </row>
    <row r="4243" spans="1:29" ht="11.1" customHeight="1" x14ac:dyDescent="0.15">
      <c r="A4243" s="6" t="s">
        <v>844</v>
      </c>
      <c r="C4243" s="40" t="s">
        <v>804</v>
      </c>
      <c r="D4243" s="40"/>
      <c r="E4243" s="40"/>
      <c r="F4243" s="40"/>
      <c r="G4243" s="51">
        <v>3681244</v>
      </c>
      <c r="H4243" s="51"/>
      <c r="I4243" s="52" t="s">
        <v>872</v>
      </c>
      <c r="J4243" s="52"/>
      <c r="K4243" s="52"/>
      <c r="L4243" s="52"/>
      <c r="M4243" s="53" t="s">
        <v>776</v>
      </c>
      <c r="N4243" s="53"/>
      <c r="O4243" s="53"/>
      <c r="P4243" s="53" t="s">
        <v>783</v>
      </c>
      <c r="Q4243" s="53"/>
      <c r="R4243" s="53"/>
      <c r="S4243" s="54">
        <v>10.65</v>
      </c>
      <c r="T4243" s="54"/>
      <c r="V4243" s="5">
        <v>0</v>
      </c>
      <c r="W4243" s="4" t="s">
        <v>845</v>
      </c>
      <c r="X4243" s="55" t="s">
        <v>846</v>
      </c>
      <c r="Y4243" s="55"/>
      <c r="Z4243" s="55"/>
      <c r="AA4243" s="55"/>
      <c r="AB4243" s="56">
        <v>0</v>
      </c>
      <c r="AC4243" s="56"/>
    </row>
    <row r="4244" spans="1:29" ht="11.1" customHeight="1" x14ac:dyDescent="0.15">
      <c r="A4244" s="6" t="s">
        <v>844</v>
      </c>
      <c r="C4244" s="40" t="s">
        <v>804</v>
      </c>
      <c r="D4244" s="40"/>
      <c r="E4244" s="40"/>
      <c r="F4244" s="40"/>
      <c r="G4244" s="51">
        <v>3681292</v>
      </c>
      <c r="H4244" s="51"/>
      <c r="I4244" s="52" t="s">
        <v>872</v>
      </c>
      <c r="J4244" s="52"/>
      <c r="K4244" s="52"/>
      <c r="L4244" s="52"/>
      <c r="M4244" s="53" t="s">
        <v>776</v>
      </c>
      <c r="N4244" s="53"/>
      <c r="O4244" s="53"/>
      <c r="P4244" s="53" t="s">
        <v>784</v>
      </c>
      <c r="Q4244" s="53"/>
      <c r="R4244" s="53"/>
      <c r="S4244" s="54">
        <v>5.41</v>
      </c>
      <c r="T4244" s="54"/>
      <c r="V4244" s="5">
        <v>0</v>
      </c>
      <c r="W4244" s="4" t="s">
        <v>845</v>
      </c>
      <c r="X4244" s="55" t="s">
        <v>846</v>
      </c>
      <c r="Y4244" s="55"/>
      <c r="Z4244" s="55"/>
      <c r="AA4244" s="55"/>
      <c r="AB4244" s="56">
        <v>0</v>
      </c>
      <c r="AC4244" s="56"/>
    </row>
    <row r="4245" spans="1:29" ht="11.1" customHeight="1" x14ac:dyDescent="0.15">
      <c r="A4245" s="6" t="s">
        <v>844</v>
      </c>
      <c r="C4245" s="40" t="s">
        <v>804</v>
      </c>
      <c r="D4245" s="40"/>
      <c r="E4245" s="40"/>
      <c r="F4245" s="40"/>
      <c r="G4245" s="51">
        <v>3681305</v>
      </c>
      <c r="H4245" s="51"/>
      <c r="I4245" s="52" t="s">
        <v>872</v>
      </c>
      <c r="J4245" s="52"/>
      <c r="K4245" s="52"/>
      <c r="L4245" s="52"/>
      <c r="M4245" s="53" t="s">
        <v>776</v>
      </c>
      <c r="N4245" s="53"/>
      <c r="O4245" s="53"/>
      <c r="P4245" s="53" t="s">
        <v>805</v>
      </c>
      <c r="Q4245" s="53"/>
      <c r="R4245" s="53"/>
      <c r="S4245" s="54">
        <v>4.03</v>
      </c>
      <c r="T4245" s="54"/>
      <c r="V4245" s="5">
        <v>0</v>
      </c>
      <c r="W4245" s="4" t="s">
        <v>845</v>
      </c>
      <c r="X4245" s="55" t="s">
        <v>846</v>
      </c>
      <c r="Y4245" s="55"/>
      <c r="Z4245" s="55"/>
      <c r="AA4245" s="55"/>
      <c r="AB4245" s="56">
        <v>0</v>
      </c>
      <c r="AC4245" s="56"/>
    </row>
    <row r="4246" spans="1:29" ht="11.1" customHeight="1" x14ac:dyDescent="0.15">
      <c r="A4246" s="6" t="s">
        <v>844</v>
      </c>
      <c r="C4246" s="40" t="s">
        <v>804</v>
      </c>
      <c r="D4246" s="40"/>
      <c r="E4246" s="40"/>
      <c r="F4246" s="40"/>
      <c r="G4246" s="51">
        <v>3681338</v>
      </c>
      <c r="H4246" s="51"/>
      <c r="I4246" s="52" t="s">
        <v>872</v>
      </c>
      <c r="J4246" s="52"/>
      <c r="K4246" s="52"/>
      <c r="L4246" s="52"/>
      <c r="M4246" s="53" t="s">
        <v>776</v>
      </c>
      <c r="N4246" s="53"/>
      <c r="O4246" s="53"/>
      <c r="P4246" s="53" t="s">
        <v>777</v>
      </c>
      <c r="Q4246" s="53"/>
      <c r="R4246" s="53"/>
      <c r="S4246" s="54">
        <v>3.95</v>
      </c>
      <c r="T4246" s="54"/>
      <c r="V4246" s="5">
        <v>0</v>
      </c>
      <c r="W4246" s="4" t="s">
        <v>845</v>
      </c>
      <c r="X4246" s="55" t="s">
        <v>846</v>
      </c>
      <c r="Y4246" s="55"/>
      <c r="Z4246" s="55"/>
      <c r="AA4246" s="55"/>
      <c r="AB4246" s="56">
        <v>0</v>
      </c>
      <c r="AC4246" s="56"/>
    </row>
    <row r="4247" spans="1:29" ht="11.1" customHeight="1" x14ac:dyDescent="0.15">
      <c r="A4247" s="6" t="s">
        <v>844</v>
      </c>
      <c r="C4247" s="40" t="s">
        <v>804</v>
      </c>
      <c r="D4247" s="40"/>
      <c r="E4247" s="40"/>
      <c r="F4247" s="40"/>
      <c r="G4247" s="51">
        <v>3684144</v>
      </c>
      <c r="H4247" s="51"/>
      <c r="I4247" s="52" t="s">
        <v>873</v>
      </c>
      <c r="J4247" s="52"/>
      <c r="K4247" s="52"/>
      <c r="L4247" s="52"/>
      <c r="M4247" s="53" t="s">
        <v>776</v>
      </c>
      <c r="N4247" s="53"/>
      <c r="O4247" s="53"/>
      <c r="P4247" s="53" t="s">
        <v>783</v>
      </c>
      <c r="Q4247" s="53"/>
      <c r="R4247" s="53"/>
      <c r="S4247" s="54">
        <v>4.46</v>
      </c>
      <c r="T4247" s="54"/>
      <c r="V4247" s="5">
        <v>0</v>
      </c>
      <c r="W4247" s="4" t="s">
        <v>845</v>
      </c>
      <c r="X4247" s="55" t="s">
        <v>846</v>
      </c>
      <c r="Y4247" s="55"/>
      <c r="Z4247" s="55"/>
      <c r="AA4247" s="55"/>
      <c r="AB4247" s="56">
        <v>0</v>
      </c>
      <c r="AC4247" s="56"/>
    </row>
    <row r="4248" spans="1:29" ht="11.1" customHeight="1" x14ac:dyDescent="0.15">
      <c r="A4248" s="6" t="s">
        <v>844</v>
      </c>
      <c r="C4248" s="40" t="s">
        <v>804</v>
      </c>
      <c r="D4248" s="40"/>
      <c r="E4248" s="40"/>
      <c r="F4248" s="40"/>
      <c r="G4248" s="51">
        <v>3684222</v>
      </c>
      <c r="H4248" s="51"/>
      <c r="I4248" s="52" t="s">
        <v>873</v>
      </c>
      <c r="J4248" s="52"/>
      <c r="K4248" s="52"/>
      <c r="L4248" s="52"/>
      <c r="M4248" s="53" t="s">
        <v>776</v>
      </c>
      <c r="N4248" s="53"/>
      <c r="O4248" s="53"/>
      <c r="P4248" s="53" t="s">
        <v>805</v>
      </c>
      <c r="Q4248" s="53"/>
      <c r="R4248" s="53"/>
      <c r="S4248" s="54">
        <v>5.03</v>
      </c>
      <c r="T4248" s="54"/>
      <c r="V4248" s="5">
        <v>0</v>
      </c>
      <c r="W4248" s="4" t="s">
        <v>845</v>
      </c>
      <c r="X4248" s="55" t="s">
        <v>846</v>
      </c>
      <c r="Y4248" s="55"/>
      <c r="Z4248" s="55"/>
      <c r="AA4248" s="55"/>
      <c r="AB4248" s="56">
        <v>0</v>
      </c>
      <c r="AC4248" s="56"/>
    </row>
    <row r="4249" spans="1:29" ht="11.1" customHeight="1" x14ac:dyDescent="0.15">
      <c r="A4249" s="6" t="s">
        <v>844</v>
      </c>
      <c r="C4249" s="40" t="s">
        <v>804</v>
      </c>
      <c r="D4249" s="40"/>
      <c r="E4249" s="40"/>
      <c r="F4249" s="40"/>
      <c r="G4249" s="51">
        <v>3684419</v>
      </c>
      <c r="H4249" s="51"/>
      <c r="I4249" s="52" t="s">
        <v>873</v>
      </c>
      <c r="J4249" s="52"/>
      <c r="K4249" s="52"/>
      <c r="L4249" s="52"/>
      <c r="M4249" s="53" t="s">
        <v>776</v>
      </c>
      <c r="N4249" s="53"/>
      <c r="O4249" s="53"/>
      <c r="P4249" s="53" t="s">
        <v>783</v>
      </c>
      <c r="Q4249" s="53"/>
      <c r="R4249" s="53"/>
      <c r="S4249" s="54">
        <v>5.31</v>
      </c>
      <c r="T4249" s="54"/>
      <c r="V4249" s="5">
        <v>0</v>
      </c>
      <c r="W4249" s="4" t="s">
        <v>845</v>
      </c>
      <c r="X4249" s="55" t="s">
        <v>846</v>
      </c>
      <c r="Y4249" s="55"/>
      <c r="Z4249" s="55"/>
      <c r="AA4249" s="55"/>
      <c r="AB4249" s="56">
        <v>0</v>
      </c>
      <c r="AC4249" s="56"/>
    </row>
    <row r="4250" spans="1:29" ht="11.1" customHeight="1" x14ac:dyDescent="0.15">
      <c r="A4250" s="6" t="s">
        <v>844</v>
      </c>
      <c r="C4250" s="40" t="s">
        <v>804</v>
      </c>
      <c r="D4250" s="40"/>
      <c r="E4250" s="40"/>
      <c r="F4250" s="40"/>
      <c r="G4250" s="51">
        <v>3684449</v>
      </c>
      <c r="H4250" s="51"/>
      <c r="I4250" s="52" t="s">
        <v>873</v>
      </c>
      <c r="J4250" s="52"/>
      <c r="K4250" s="52"/>
      <c r="L4250" s="52"/>
      <c r="M4250" s="53" t="s">
        <v>776</v>
      </c>
      <c r="N4250" s="53"/>
      <c r="O4250" s="53"/>
      <c r="P4250" s="53" t="s">
        <v>805</v>
      </c>
      <c r="Q4250" s="53"/>
      <c r="R4250" s="53"/>
      <c r="S4250" s="54">
        <v>4.18</v>
      </c>
      <c r="T4250" s="54"/>
      <c r="V4250" s="5">
        <v>0</v>
      </c>
      <c r="W4250" s="4" t="s">
        <v>845</v>
      </c>
      <c r="X4250" s="55" t="s">
        <v>846</v>
      </c>
      <c r="Y4250" s="55"/>
      <c r="Z4250" s="55"/>
      <c r="AA4250" s="55"/>
      <c r="AB4250" s="56">
        <v>0</v>
      </c>
      <c r="AC4250" s="56"/>
    </row>
    <row r="4251" spans="1:29" ht="11.1" customHeight="1" x14ac:dyDescent="0.15">
      <c r="A4251" s="6" t="s">
        <v>844</v>
      </c>
      <c r="C4251" s="40" t="s">
        <v>804</v>
      </c>
      <c r="D4251" s="40"/>
      <c r="E4251" s="40"/>
      <c r="F4251" s="40"/>
      <c r="G4251" s="51">
        <v>3684476</v>
      </c>
      <c r="H4251" s="51"/>
      <c r="I4251" s="52" t="s">
        <v>873</v>
      </c>
      <c r="J4251" s="52"/>
      <c r="K4251" s="52"/>
      <c r="L4251" s="52"/>
      <c r="M4251" s="53" t="s">
        <v>776</v>
      </c>
      <c r="N4251" s="53"/>
      <c r="O4251" s="53"/>
      <c r="P4251" s="53" t="s">
        <v>830</v>
      </c>
      <c r="Q4251" s="53"/>
      <c r="R4251" s="53"/>
      <c r="S4251" s="54">
        <v>0.37</v>
      </c>
      <c r="T4251" s="54"/>
      <c r="V4251" s="5">
        <v>0</v>
      </c>
      <c r="W4251" s="4" t="s">
        <v>845</v>
      </c>
      <c r="X4251" s="55" t="s">
        <v>846</v>
      </c>
      <c r="Y4251" s="55"/>
      <c r="Z4251" s="55"/>
      <c r="AA4251" s="55"/>
      <c r="AB4251" s="56">
        <v>0</v>
      </c>
      <c r="AC4251" s="56"/>
    </row>
    <row r="4252" spans="1:29" ht="11.1" customHeight="1" x14ac:dyDescent="0.15">
      <c r="A4252" s="6" t="s">
        <v>844</v>
      </c>
      <c r="C4252" s="40" t="s">
        <v>804</v>
      </c>
      <c r="D4252" s="40"/>
      <c r="E4252" s="40"/>
      <c r="F4252" s="40"/>
      <c r="G4252" s="51">
        <v>3684477</v>
      </c>
      <c r="H4252" s="51"/>
      <c r="I4252" s="52" t="s">
        <v>873</v>
      </c>
      <c r="J4252" s="52"/>
      <c r="K4252" s="52"/>
      <c r="L4252" s="52"/>
      <c r="M4252" s="53" t="s">
        <v>776</v>
      </c>
      <c r="N4252" s="53"/>
      <c r="O4252" s="53"/>
      <c r="P4252" s="53" t="s">
        <v>778</v>
      </c>
      <c r="Q4252" s="53"/>
      <c r="R4252" s="53"/>
      <c r="S4252" s="54">
        <v>2.14</v>
      </c>
      <c r="T4252" s="54"/>
      <c r="V4252" s="5">
        <v>0</v>
      </c>
      <c r="W4252" s="4" t="s">
        <v>845</v>
      </c>
      <c r="X4252" s="55" t="s">
        <v>846</v>
      </c>
      <c r="Y4252" s="55"/>
      <c r="Z4252" s="55"/>
      <c r="AA4252" s="55"/>
      <c r="AB4252" s="56">
        <v>0</v>
      </c>
      <c r="AC4252" s="56"/>
    </row>
    <row r="4253" spans="1:29" ht="11.1" customHeight="1" x14ac:dyDescent="0.15">
      <c r="A4253" s="6" t="s">
        <v>844</v>
      </c>
      <c r="C4253" s="40" t="s">
        <v>804</v>
      </c>
      <c r="D4253" s="40"/>
      <c r="E4253" s="40"/>
      <c r="F4253" s="40"/>
      <c r="G4253" s="51">
        <v>3684479</v>
      </c>
      <c r="H4253" s="51"/>
      <c r="I4253" s="52" t="s">
        <v>873</v>
      </c>
      <c r="J4253" s="52"/>
      <c r="K4253" s="52"/>
      <c r="L4253" s="52"/>
      <c r="M4253" s="53" t="s">
        <v>776</v>
      </c>
      <c r="N4253" s="53"/>
      <c r="O4253" s="53"/>
      <c r="P4253" s="53" t="s">
        <v>784</v>
      </c>
      <c r="Q4253" s="53"/>
      <c r="R4253" s="53"/>
      <c r="S4253" s="54">
        <v>4.76</v>
      </c>
      <c r="T4253" s="54"/>
      <c r="V4253" s="5">
        <v>0</v>
      </c>
      <c r="W4253" s="4" t="s">
        <v>845</v>
      </c>
      <c r="X4253" s="55" t="s">
        <v>846</v>
      </c>
      <c r="Y4253" s="55"/>
      <c r="Z4253" s="55"/>
      <c r="AA4253" s="55"/>
      <c r="AB4253" s="56">
        <v>0</v>
      </c>
      <c r="AC4253" s="56"/>
    </row>
    <row r="4254" spans="1:29" ht="11.1" customHeight="1" x14ac:dyDescent="0.15">
      <c r="A4254" s="6" t="s">
        <v>844</v>
      </c>
      <c r="C4254" s="40" t="s">
        <v>804</v>
      </c>
      <c r="D4254" s="40"/>
      <c r="E4254" s="40"/>
      <c r="F4254" s="40"/>
      <c r="G4254" s="51">
        <v>3686800</v>
      </c>
      <c r="H4254" s="51"/>
      <c r="I4254" s="52" t="s">
        <v>874</v>
      </c>
      <c r="J4254" s="52"/>
      <c r="K4254" s="52"/>
      <c r="L4254" s="52"/>
      <c r="M4254" s="53" t="s">
        <v>776</v>
      </c>
      <c r="N4254" s="53"/>
      <c r="O4254" s="53"/>
      <c r="P4254" s="53" t="s">
        <v>783</v>
      </c>
      <c r="Q4254" s="53"/>
      <c r="R4254" s="53"/>
      <c r="S4254" s="54">
        <v>5.37</v>
      </c>
      <c r="T4254" s="54"/>
      <c r="V4254" s="5">
        <v>0</v>
      </c>
      <c r="W4254" s="4" t="s">
        <v>845</v>
      </c>
      <c r="X4254" s="55" t="s">
        <v>846</v>
      </c>
      <c r="Y4254" s="55"/>
      <c r="Z4254" s="55"/>
      <c r="AA4254" s="55"/>
      <c r="AB4254" s="56">
        <v>0</v>
      </c>
      <c r="AC4254" s="56"/>
    </row>
    <row r="4255" spans="1:29" ht="11.1" customHeight="1" x14ac:dyDescent="0.15">
      <c r="A4255" s="6" t="s">
        <v>844</v>
      </c>
      <c r="C4255" s="40" t="s">
        <v>804</v>
      </c>
      <c r="D4255" s="40"/>
      <c r="E4255" s="40"/>
      <c r="F4255" s="40"/>
      <c r="G4255" s="51">
        <v>3686830</v>
      </c>
      <c r="H4255" s="51"/>
      <c r="I4255" s="52" t="s">
        <v>874</v>
      </c>
      <c r="J4255" s="52"/>
      <c r="K4255" s="52"/>
      <c r="L4255" s="52"/>
      <c r="M4255" s="53" t="s">
        <v>776</v>
      </c>
      <c r="N4255" s="53"/>
      <c r="O4255" s="53"/>
      <c r="P4255" s="53" t="s">
        <v>805</v>
      </c>
      <c r="Q4255" s="53"/>
      <c r="R4255" s="53"/>
      <c r="S4255" s="54">
        <v>5.37</v>
      </c>
      <c r="T4255" s="54"/>
      <c r="V4255" s="5">
        <v>0</v>
      </c>
      <c r="W4255" s="4" t="s">
        <v>845</v>
      </c>
      <c r="X4255" s="55" t="s">
        <v>846</v>
      </c>
      <c r="Y4255" s="55"/>
      <c r="Z4255" s="55"/>
      <c r="AA4255" s="55"/>
      <c r="AB4255" s="56">
        <v>0</v>
      </c>
      <c r="AC4255" s="56"/>
    </row>
    <row r="4256" spans="1:29" ht="11.1" customHeight="1" x14ac:dyDescent="0.15">
      <c r="A4256" s="6" t="s">
        <v>844</v>
      </c>
      <c r="C4256" s="40" t="s">
        <v>804</v>
      </c>
      <c r="D4256" s="40"/>
      <c r="E4256" s="40"/>
      <c r="F4256" s="40"/>
      <c r="G4256" s="51">
        <v>3687053</v>
      </c>
      <c r="H4256" s="51"/>
      <c r="I4256" s="52" t="s">
        <v>874</v>
      </c>
      <c r="J4256" s="52"/>
      <c r="K4256" s="52"/>
      <c r="L4256" s="52"/>
      <c r="M4256" s="53" t="s">
        <v>776</v>
      </c>
      <c r="N4256" s="53"/>
      <c r="O4256" s="53"/>
      <c r="P4256" s="53" t="s">
        <v>784</v>
      </c>
      <c r="Q4256" s="53"/>
      <c r="R4256" s="53"/>
      <c r="S4256" s="54">
        <v>4.97</v>
      </c>
      <c r="T4256" s="54"/>
      <c r="V4256" s="5">
        <v>0</v>
      </c>
      <c r="W4256" s="4" t="s">
        <v>845</v>
      </c>
      <c r="X4256" s="55" t="s">
        <v>846</v>
      </c>
      <c r="Y4256" s="55"/>
      <c r="Z4256" s="55"/>
      <c r="AA4256" s="55"/>
      <c r="AB4256" s="56">
        <v>0</v>
      </c>
      <c r="AC4256" s="56"/>
    </row>
    <row r="4257" spans="1:32" ht="11.1" customHeight="1" x14ac:dyDescent="0.15">
      <c r="A4257" s="6" t="s">
        <v>844</v>
      </c>
      <c r="C4257" s="40" t="s">
        <v>804</v>
      </c>
      <c r="D4257" s="40"/>
      <c r="E4257" s="40"/>
      <c r="F4257" s="40"/>
      <c r="G4257" s="51">
        <v>3687074</v>
      </c>
      <c r="H4257" s="51"/>
      <c r="I4257" s="52" t="s">
        <v>874</v>
      </c>
      <c r="J4257" s="52"/>
      <c r="K4257" s="52"/>
      <c r="L4257" s="52"/>
      <c r="M4257" s="53" t="s">
        <v>776</v>
      </c>
      <c r="N4257" s="53"/>
      <c r="O4257" s="53"/>
      <c r="P4257" s="53" t="s">
        <v>783</v>
      </c>
      <c r="Q4257" s="53"/>
      <c r="R4257" s="53"/>
      <c r="S4257" s="54">
        <v>5.35</v>
      </c>
      <c r="T4257" s="54"/>
      <c r="V4257" s="5">
        <v>0</v>
      </c>
      <c r="W4257" s="4" t="s">
        <v>845</v>
      </c>
      <c r="X4257" s="55" t="s">
        <v>846</v>
      </c>
      <c r="Y4257" s="55"/>
      <c r="Z4257" s="55"/>
      <c r="AA4257" s="55"/>
      <c r="AB4257" s="56">
        <v>0</v>
      </c>
      <c r="AC4257" s="56"/>
    </row>
    <row r="4258" spans="1:32" ht="11.1" customHeight="1" x14ac:dyDescent="0.15">
      <c r="A4258" s="6" t="s">
        <v>844</v>
      </c>
      <c r="C4258" s="40" t="s">
        <v>804</v>
      </c>
      <c r="D4258" s="40"/>
      <c r="E4258" s="40"/>
      <c r="F4258" s="40"/>
      <c r="G4258" s="51">
        <v>3687085</v>
      </c>
      <c r="H4258" s="51"/>
      <c r="I4258" s="52" t="s">
        <v>874</v>
      </c>
      <c r="J4258" s="52"/>
      <c r="K4258" s="52"/>
      <c r="L4258" s="52"/>
      <c r="M4258" s="53" t="s">
        <v>776</v>
      </c>
      <c r="N4258" s="53"/>
      <c r="O4258" s="53"/>
      <c r="P4258" s="53" t="s">
        <v>805</v>
      </c>
      <c r="Q4258" s="53"/>
      <c r="R4258" s="53"/>
      <c r="S4258" s="54">
        <v>4.2699999999999996</v>
      </c>
      <c r="T4258" s="54"/>
      <c r="V4258" s="5">
        <v>0</v>
      </c>
      <c r="W4258" s="4" t="s">
        <v>845</v>
      </c>
      <c r="X4258" s="55" t="s">
        <v>846</v>
      </c>
      <c r="Y4258" s="55"/>
      <c r="Z4258" s="55"/>
      <c r="AA4258" s="55"/>
      <c r="AB4258" s="56">
        <v>0</v>
      </c>
      <c r="AC4258" s="56"/>
    </row>
    <row r="4259" spans="1:32" ht="11.1" customHeight="1" x14ac:dyDescent="0.15">
      <c r="A4259" s="6" t="s">
        <v>844</v>
      </c>
      <c r="C4259" s="40" t="s">
        <v>804</v>
      </c>
      <c r="D4259" s="40"/>
      <c r="E4259" s="40"/>
      <c r="F4259" s="40"/>
      <c r="G4259" s="51">
        <v>3687097</v>
      </c>
      <c r="H4259" s="51"/>
      <c r="I4259" s="52" t="s">
        <v>874</v>
      </c>
      <c r="J4259" s="52"/>
      <c r="K4259" s="52"/>
      <c r="L4259" s="52"/>
      <c r="M4259" s="53" t="s">
        <v>776</v>
      </c>
      <c r="N4259" s="53"/>
      <c r="O4259" s="53"/>
      <c r="P4259" s="53" t="s">
        <v>777</v>
      </c>
      <c r="Q4259" s="53"/>
      <c r="R4259" s="53"/>
      <c r="S4259" s="54">
        <v>4.17</v>
      </c>
      <c r="T4259" s="54"/>
      <c r="V4259" s="5">
        <v>0</v>
      </c>
      <c r="W4259" s="4" t="s">
        <v>845</v>
      </c>
      <c r="X4259" s="55" t="s">
        <v>846</v>
      </c>
      <c r="Y4259" s="55"/>
      <c r="Z4259" s="55"/>
      <c r="AA4259" s="55"/>
      <c r="AB4259" s="56">
        <v>0</v>
      </c>
      <c r="AC4259" s="56"/>
    </row>
    <row r="4260" spans="1:32" ht="11.1" customHeight="1" x14ac:dyDescent="0.15">
      <c r="A4260" s="6" t="s">
        <v>844</v>
      </c>
      <c r="C4260" s="40" t="s">
        <v>804</v>
      </c>
      <c r="D4260" s="40"/>
      <c r="E4260" s="40"/>
      <c r="F4260" s="40"/>
      <c r="G4260" s="51">
        <v>3689107</v>
      </c>
      <c r="H4260" s="51"/>
      <c r="I4260" s="52" t="s">
        <v>875</v>
      </c>
      <c r="J4260" s="52"/>
      <c r="K4260" s="52"/>
      <c r="L4260" s="52"/>
      <c r="M4260" s="53" t="s">
        <v>776</v>
      </c>
      <c r="N4260" s="53"/>
      <c r="O4260" s="53"/>
      <c r="P4260" s="53" t="s">
        <v>783</v>
      </c>
      <c r="Q4260" s="53"/>
      <c r="R4260" s="53"/>
      <c r="S4260" s="54">
        <v>9.01</v>
      </c>
      <c r="T4260" s="54"/>
      <c r="V4260" s="5">
        <v>0</v>
      </c>
      <c r="W4260" s="4" t="s">
        <v>845</v>
      </c>
      <c r="X4260" s="55" t="s">
        <v>846</v>
      </c>
      <c r="Y4260" s="55"/>
      <c r="Z4260" s="55"/>
      <c r="AA4260" s="55"/>
      <c r="AB4260" s="56">
        <v>0</v>
      </c>
      <c r="AC4260" s="56"/>
    </row>
    <row r="4261" spans="1:32" ht="11.1" customHeight="1" x14ac:dyDescent="0.15">
      <c r="A4261" s="6" t="s">
        <v>844</v>
      </c>
      <c r="C4261" s="40" t="s">
        <v>804</v>
      </c>
      <c r="D4261" s="40"/>
      <c r="E4261" s="40"/>
      <c r="F4261" s="40"/>
      <c r="G4261" s="51">
        <v>3689206</v>
      </c>
      <c r="H4261" s="51"/>
      <c r="I4261" s="52" t="s">
        <v>875</v>
      </c>
      <c r="J4261" s="52"/>
      <c r="K4261" s="52"/>
      <c r="L4261" s="52"/>
      <c r="M4261" s="53" t="s">
        <v>776</v>
      </c>
      <c r="N4261" s="53"/>
      <c r="O4261" s="53"/>
      <c r="P4261" s="53" t="s">
        <v>805</v>
      </c>
      <c r="Q4261" s="53"/>
      <c r="R4261" s="53"/>
      <c r="S4261" s="54">
        <v>8.1300000000000008</v>
      </c>
      <c r="T4261" s="54"/>
      <c r="V4261" s="5">
        <v>0</v>
      </c>
      <c r="W4261" s="4" t="s">
        <v>845</v>
      </c>
      <c r="X4261" s="55" t="s">
        <v>846</v>
      </c>
      <c r="Y4261" s="55"/>
      <c r="Z4261" s="55"/>
      <c r="AA4261" s="55"/>
      <c r="AB4261" s="56">
        <v>0</v>
      </c>
      <c r="AC4261" s="56"/>
    </row>
    <row r="4262" spans="1:32" ht="11.1" customHeight="1" x14ac:dyDescent="0.15">
      <c r="A4262" s="6" t="s">
        <v>844</v>
      </c>
      <c r="C4262" s="40" t="s">
        <v>804</v>
      </c>
      <c r="D4262" s="40"/>
      <c r="E4262" s="40"/>
      <c r="F4262" s="40"/>
      <c r="G4262" s="51">
        <v>3689388</v>
      </c>
      <c r="H4262" s="51"/>
      <c r="I4262" s="52" t="s">
        <v>875</v>
      </c>
      <c r="J4262" s="52"/>
      <c r="K4262" s="52"/>
      <c r="L4262" s="52"/>
      <c r="M4262" s="53" t="s">
        <v>776</v>
      </c>
      <c r="N4262" s="53"/>
      <c r="O4262" s="53"/>
      <c r="P4262" s="53" t="s">
        <v>783</v>
      </c>
      <c r="Q4262" s="53"/>
      <c r="R4262" s="53"/>
      <c r="S4262" s="54">
        <v>8.3000000000000007</v>
      </c>
      <c r="T4262" s="54"/>
      <c r="V4262" s="5">
        <v>0</v>
      </c>
      <c r="W4262" s="4" t="s">
        <v>845</v>
      </c>
      <c r="X4262" s="55" t="s">
        <v>846</v>
      </c>
      <c r="Y4262" s="55"/>
      <c r="Z4262" s="55"/>
      <c r="AA4262" s="55"/>
      <c r="AB4262" s="56">
        <v>0</v>
      </c>
      <c r="AC4262" s="56"/>
    </row>
    <row r="4263" spans="1:32" ht="11.1" customHeight="1" x14ac:dyDescent="0.15">
      <c r="A4263" s="6" t="s">
        <v>844</v>
      </c>
      <c r="C4263" s="40" t="s">
        <v>804</v>
      </c>
      <c r="D4263" s="40"/>
      <c r="E4263" s="40"/>
      <c r="F4263" s="40"/>
      <c r="G4263" s="51">
        <v>3689412</v>
      </c>
      <c r="H4263" s="51"/>
      <c r="I4263" s="52" t="s">
        <v>875</v>
      </c>
      <c r="J4263" s="52"/>
      <c r="K4263" s="52"/>
      <c r="L4263" s="52"/>
      <c r="M4263" s="53" t="s">
        <v>776</v>
      </c>
      <c r="N4263" s="53"/>
      <c r="O4263" s="53"/>
      <c r="P4263" s="53" t="s">
        <v>876</v>
      </c>
      <c r="Q4263" s="53"/>
      <c r="R4263" s="53"/>
      <c r="S4263" s="54">
        <v>0.75</v>
      </c>
      <c r="T4263" s="54"/>
      <c r="V4263" s="5">
        <v>0</v>
      </c>
      <c r="W4263" s="4" t="s">
        <v>845</v>
      </c>
      <c r="X4263" s="55" t="s">
        <v>846</v>
      </c>
      <c r="Y4263" s="55"/>
      <c r="Z4263" s="55"/>
      <c r="AA4263" s="55"/>
      <c r="AB4263" s="56">
        <v>0</v>
      </c>
      <c r="AC4263" s="56"/>
    </row>
    <row r="4264" spans="1:32" ht="11.1" customHeight="1" x14ac:dyDescent="0.15">
      <c r="A4264" s="6" t="s">
        <v>844</v>
      </c>
      <c r="C4264" s="40" t="s">
        <v>804</v>
      </c>
      <c r="D4264" s="40"/>
      <c r="E4264" s="40"/>
      <c r="F4264" s="40"/>
      <c r="G4264" s="51">
        <v>3689413</v>
      </c>
      <c r="H4264" s="51"/>
      <c r="I4264" s="52" t="s">
        <v>875</v>
      </c>
      <c r="J4264" s="52"/>
      <c r="K4264" s="52"/>
      <c r="L4264" s="52"/>
      <c r="M4264" s="53" t="s">
        <v>877</v>
      </c>
      <c r="N4264" s="53"/>
      <c r="O4264" s="53"/>
      <c r="P4264" s="53" t="s">
        <v>778</v>
      </c>
      <c r="Q4264" s="53"/>
      <c r="R4264" s="53"/>
      <c r="S4264" s="54">
        <v>2.04</v>
      </c>
      <c r="T4264" s="54"/>
      <c r="V4264" s="5">
        <v>0</v>
      </c>
      <c r="W4264" s="4" t="s">
        <v>845</v>
      </c>
      <c r="X4264" s="55" t="s">
        <v>846</v>
      </c>
      <c r="Y4264" s="55"/>
      <c r="Z4264" s="55"/>
      <c r="AA4264" s="55"/>
      <c r="AB4264" s="56">
        <v>0</v>
      </c>
      <c r="AC4264" s="56"/>
    </row>
    <row r="4265" spans="1:32" ht="11.1" customHeight="1" x14ac:dyDescent="0.15">
      <c r="A4265" s="6" t="s">
        <v>844</v>
      </c>
      <c r="C4265" s="40" t="s">
        <v>804</v>
      </c>
      <c r="D4265" s="40"/>
      <c r="E4265" s="40"/>
      <c r="F4265" s="40"/>
      <c r="G4265" s="51">
        <v>3689415</v>
      </c>
      <c r="H4265" s="51"/>
      <c r="I4265" s="52" t="s">
        <v>875</v>
      </c>
      <c r="J4265" s="52"/>
      <c r="K4265" s="52"/>
      <c r="L4265" s="52"/>
      <c r="M4265" s="53" t="s">
        <v>877</v>
      </c>
      <c r="N4265" s="53"/>
      <c r="O4265" s="53"/>
      <c r="P4265" s="53" t="s">
        <v>783</v>
      </c>
      <c r="Q4265" s="53"/>
      <c r="R4265" s="53"/>
      <c r="S4265" s="54">
        <v>1.08</v>
      </c>
      <c r="T4265" s="54"/>
      <c r="V4265" s="5">
        <v>0</v>
      </c>
      <c r="W4265" s="4" t="s">
        <v>845</v>
      </c>
      <c r="X4265" s="55" t="s">
        <v>846</v>
      </c>
      <c r="Y4265" s="55"/>
      <c r="Z4265" s="55"/>
      <c r="AA4265" s="55"/>
      <c r="AB4265" s="56">
        <v>0</v>
      </c>
      <c r="AC4265" s="56"/>
    </row>
    <row r="4266" spans="1:32" ht="11.1" customHeight="1" x14ac:dyDescent="0.15">
      <c r="A4266" s="6" t="s">
        <v>844</v>
      </c>
      <c r="C4266" s="40" t="s">
        <v>804</v>
      </c>
      <c r="D4266" s="40"/>
      <c r="E4266" s="40"/>
      <c r="F4266" s="40"/>
      <c r="G4266" s="51">
        <v>3689416</v>
      </c>
      <c r="H4266" s="51"/>
      <c r="I4266" s="52" t="s">
        <v>875</v>
      </c>
      <c r="J4266" s="52"/>
      <c r="K4266" s="52"/>
      <c r="L4266" s="52"/>
      <c r="M4266" s="53" t="s">
        <v>877</v>
      </c>
      <c r="N4266" s="53"/>
      <c r="O4266" s="53"/>
      <c r="P4266" s="53" t="s">
        <v>878</v>
      </c>
      <c r="Q4266" s="53"/>
      <c r="R4266" s="53"/>
      <c r="S4266" s="54">
        <v>0.78</v>
      </c>
      <c r="T4266" s="54"/>
      <c r="V4266" s="5">
        <v>0</v>
      </c>
      <c r="W4266" s="4" t="s">
        <v>845</v>
      </c>
      <c r="X4266" s="55" t="s">
        <v>846</v>
      </c>
      <c r="Y4266" s="55"/>
      <c r="Z4266" s="55"/>
      <c r="AA4266" s="55"/>
      <c r="AB4266" s="56">
        <v>0</v>
      </c>
      <c r="AC4266" s="56"/>
    </row>
    <row r="4267" spans="1:32" ht="11.1" customHeight="1" x14ac:dyDescent="0.15">
      <c r="A4267" s="6" t="s">
        <v>844</v>
      </c>
      <c r="C4267" s="40" t="s">
        <v>804</v>
      </c>
      <c r="D4267" s="40"/>
      <c r="E4267" s="40"/>
      <c r="F4267" s="40"/>
      <c r="G4267" s="51">
        <v>3689419</v>
      </c>
      <c r="H4267" s="51"/>
      <c r="I4267" s="52" t="s">
        <v>875</v>
      </c>
      <c r="J4267" s="52"/>
      <c r="K4267" s="52"/>
      <c r="L4267" s="52"/>
      <c r="M4267" s="53" t="s">
        <v>877</v>
      </c>
      <c r="N4267" s="53"/>
      <c r="O4267" s="53"/>
      <c r="P4267" s="53" t="s">
        <v>805</v>
      </c>
      <c r="Q4267" s="53"/>
      <c r="R4267" s="53"/>
      <c r="S4267" s="54">
        <v>7.12</v>
      </c>
      <c r="T4267" s="54"/>
      <c r="V4267" s="5">
        <v>0</v>
      </c>
      <c r="W4267" s="4" t="s">
        <v>845</v>
      </c>
      <c r="X4267" s="55" t="s">
        <v>846</v>
      </c>
      <c r="Y4267" s="55"/>
      <c r="Z4267" s="55"/>
      <c r="AA4267" s="55"/>
      <c r="AB4267" s="56">
        <v>0</v>
      </c>
      <c r="AC4267" s="56"/>
    </row>
    <row r="4268" spans="1:32" ht="11.1" customHeight="1" x14ac:dyDescent="0.15">
      <c r="A4268" s="6" t="s">
        <v>844</v>
      </c>
      <c r="C4268" s="40" t="s">
        <v>804</v>
      </c>
      <c r="D4268" s="40"/>
      <c r="E4268" s="40"/>
      <c r="F4268" s="40"/>
      <c r="G4268" s="51">
        <v>3689426</v>
      </c>
      <c r="H4268" s="51"/>
      <c r="I4268" s="52" t="s">
        <v>875</v>
      </c>
      <c r="J4268" s="52"/>
      <c r="K4268" s="52"/>
      <c r="L4268" s="52"/>
      <c r="M4268" s="53" t="s">
        <v>877</v>
      </c>
      <c r="N4268" s="53"/>
      <c r="O4268" s="53"/>
      <c r="P4268" s="53" t="s">
        <v>879</v>
      </c>
      <c r="Q4268" s="53"/>
      <c r="R4268" s="53"/>
      <c r="S4268" s="54">
        <v>7.68</v>
      </c>
      <c r="T4268" s="54"/>
      <c r="V4268" s="5">
        <v>0</v>
      </c>
      <c r="W4268" s="4" t="s">
        <v>845</v>
      </c>
      <c r="X4268" s="55" t="s">
        <v>846</v>
      </c>
      <c r="Y4268" s="55"/>
      <c r="Z4268" s="55"/>
      <c r="AA4268" s="55"/>
      <c r="AB4268" s="56">
        <v>0</v>
      </c>
      <c r="AC4268" s="56"/>
    </row>
    <row r="4269" spans="1:32" ht="0.75" customHeight="1" x14ac:dyDescent="0.15">
      <c r="A4269" s="44" t="s">
        <v>880</v>
      </c>
      <c r="B4269" s="44"/>
      <c r="C4269" s="44"/>
      <c r="D4269" s="44"/>
      <c r="E4269" s="44"/>
      <c r="F4269" s="44"/>
      <c r="G4269" s="44"/>
      <c r="H4269" s="44"/>
      <c r="I4269" s="44"/>
      <c r="J4269" s="44"/>
      <c r="K4269" s="44"/>
      <c r="L4269" s="58" t="s">
        <v>845</v>
      </c>
      <c r="M4269" s="58"/>
      <c r="N4269" s="58"/>
      <c r="O4269" s="58"/>
      <c r="P4269" s="58"/>
      <c r="Q4269" s="58"/>
      <c r="R4269" s="58"/>
      <c r="S4269" s="58"/>
      <c r="T4269" s="58"/>
      <c r="U4269" s="58"/>
      <c r="V4269" s="58"/>
      <c r="W4269" s="58"/>
      <c r="X4269" s="58"/>
      <c r="Y4269" s="58"/>
      <c r="Z4269" s="58"/>
      <c r="AA4269" s="58"/>
      <c r="AB4269" s="58"/>
      <c r="AC4269" s="58"/>
      <c r="AD4269" s="58"/>
    </row>
    <row r="4270" spans="1:32" ht="11.1" customHeight="1" x14ac:dyDescent="0.15">
      <c r="A4270" s="44"/>
      <c r="B4270" s="44"/>
      <c r="C4270" s="44"/>
      <c r="D4270" s="44"/>
      <c r="E4270" s="44"/>
      <c r="F4270" s="44"/>
      <c r="G4270" s="44"/>
      <c r="H4270" s="44"/>
      <c r="I4270" s="44"/>
      <c r="J4270" s="44"/>
      <c r="K4270" s="44"/>
      <c r="S4270" s="59">
        <v>1624.57</v>
      </c>
      <c r="T4270" s="59"/>
      <c r="AB4270" s="60">
        <v>0</v>
      </c>
      <c r="AC4270" s="60"/>
    </row>
    <row r="4271" spans="1:32" ht="0.75" customHeight="1" x14ac:dyDescent="0.15">
      <c r="S4271" s="59"/>
      <c r="T4271" s="59"/>
      <c r="AB4271" s="60"/>
      <c r="AC4271" s="60"/>
    </row>
    <row r="4272" spans="1:32" ht="0.75" customHeight="1" x14ac:dyDescent="0.15">
      <c r="A4272" s="64" t="s">
        <v>881</v>
      </c>
      <c r="B4272" s="64"/>
      <c r="C4272" s="64"/>
      <c r="D4272" s="64"/>
      <c r="E4272" s="64"/>
      <c r="F4272" s="64"/>
      <c r="G4272" s="64"/>
      <c r="H4272" s="64"/>
      <c r="I4272" s="64"/>
      <c r="J4272" s="64"/>
      <c r="K4272" s="61" t="s">
        <v>845</v>
      </c>
      <c r="L4272" s="61"/>
      <c r="M4272" s="61"/>
      <c r="N4272" s="61"/>
      <c r="O4272" s="61"/>
      <c r="P4272" s="61"/>
      <c r="Q4272" s="61"/>
      <c r="R4272" s="62">
        <v>1624.57</v>
      </c>
      <c r="S4272" s="62"/>
      <c r="T4272" s="62"/>
      <c r="U4272" s="61" t="s">
        <v>845</v>
      </c>
      <c r="V4272" s="61"/>
      <c r="W4272" s="61"/>
      <c r="X4272" s="61"/>
      <c r="Y4272" s="61"/>
      <c r="Z4272" s="61"/>
      <c r="AA4272" s="61"/>
      <c r="AB4272" s="63">
        <v>0</v>
      </c>
      <c r="AC4272" s="63"/>
      <c r="AD4272" s="7" t="s">
        <v>845</v>
      </c>
      <c r="AE4272" s="65" t="s">
        <v>845</v>
      </c>
      <c r="AF4272" s="65"/>
    </row>
    <row r="4273" spans="1:32" ht="11.85" customHeight="1" x14ac:dyDescent="0.15">
      <c r="A4273" s="64"/>
      <c r="B4273" s="64"/>
      <c r="C4273" s="64"/>
      <c r="D4273" s="64"/>
      <c r="E4273" s="64"/>
      <c r="F4273" s="64"/>
      <c r="G4273" s="64"/>
      <c r="H4273" s="64"/>
      <c r="I4273" s="64"/>
      <c r="J4273" s="64"/>
      <c r="K4273" s="65" t="s">
        <v>845</v>
      </c>
      <c r="L4273" s="65"/>
      <c r="M4273" s="65"/>
      <c r="N4273" s="65"/>
      <c r="O4273" s="65"/>
      <c r="P4273" s="65"/>
      <c r="Q4273" s="65"/>
      <c r="R4273" s="62"/>
      <c r="S4273" s="62"/>
      <c r="T4273" s="62"/>
      <c r="U4273" s="65" t="s">
        <v>845</v>
      </c>
      <c r="V4273" s="65"/>
      <c r="W4273" s="65"/>
      <c r="X4273" s="65"/>
      <c r="Y4273" s="65"/>
      <c r="Z4273" s="65"/>
      <c r="AA4273" s="65"/>
      <c r="AB4273" s="63"/>
      <c r="AC4273" s="63"/>
      <c r="AD4273" s="65" t="s">
        <v>845</v>
      </c>
      <c r="AE4273" s="65"/>
      <c r="AF4273" s="65"/>
    </row>
    <row r="4274" spans="1:32" ht="1.5" customHeight="1" x14ac:dyDescent="0.15">
      <c r="A4274" s="64"/>
      <c r="B4274" s="64"/>
      <c r="C4274" s="64"/>
      <c r="D4274" s="64"/>
      <c r="E4274" s="64"/>
      <c r="F4274" s="64"/>
      <c r="G4274" s="64"/>
      <c r="H4274" s="64"/>
      <c r="I4274" s="64"/>
      <c r="J4274" s="64"/>
      <c r="K4274" s="65"/>
      <c r="L4274" s="65"/>
      <c r="M4274" s="65"/>
      <c r="N4274" s="65"/>
      <c r="O4274" s="65"/>
      <c r="P4274" s="65"/>
      <c r="Q4274" s="65"/>
      <c r="R4274" s="65" t="s">
        <v>845</v>
      </c>
      <c r="S4274" s="65"/>
      <c r="T4274" s="65"/>
      <c r="U4274" s="65"/>
      <c r="V4274" s="65"/>
      <c r="W4274" s="65"/>
      <c r="X4274" s="65"/>
      <c r="Y4274" s="65"/>
      <c r="Z4274" s="65"/>
      <c r="AA4274" s="65"/>
      <c r="AB4274" s="65" t="s">
        <v>845</v>
      </c>
      <c r="AC4274" s="65"/>
      <c r="AD4274" s="65"/>
      <c r="AE4274" s="65"/>
      <c r="AF4274" s="65"/>
    </row>
    <row r="4275" spans="1:32" ht="11.1" customHeight="1" x14ac:dyDescent="0.15">
      <c r="A4275" s="6" t="s">
        <v>844</v>
      </c>
      <c r="C4275" s="40" t="s">
        <v>882</v>
      </c>
      <c r="D4275" s="40"/>
      <c r="E4275" s="40"/>
      <c r="F4275" s="40"/>
      <c r="G4275" s="51">
        <v>3523529</v>
      </c>
      <c r="H4275" s="51"/>
      <c r="I4275" s="52" t="s">
        <v>883</v>
      </c>
      <c r="J4275" s="52"/>
      <c r="K4275" s="52"/>
      <c r="L4275" s="52"/>
      <c r="M4275" s="53" t="s">
        <v>788</v>
      </c>
      <c r="N4275" s="53"/>
      <c r="O4275" s="53"/>
      <c r="P4275" s="53" t="s">
        <v>884</v>
      </c>
      <c r="Q4275" s="53"/>
      <c r="R4275" s="53"/>
      <c r="S4275" s="54">
        <v>7.19</v>
      </c>
      <c r="T4275" s="54"/>
      <c r="V4275" s="5">
        <v>0</v>
      </c>
      <c r="W4275" s="4" t="s">
        <v>845</v>
      </c>
      <c r="X4275" s="55" t="s">
        <v>846</v>
      </c>
      <c r="Y4275" s="55"/>
      <c r="Z4275" s="55"/>
      <c r="AA4275" s="55"/>
      <c r="AB4275" s="56">
        <v>0</v>
      </c>
      <c r="AC4275" s="56"/>
    </row>
    <row r="4276" spans="1:32" ht="8.65" customHeight="1" x14ac:dyDescent="0.15"/>
    <row r="4277" spans="1:32" ht="13.9" customHeight="1" x14ac:dyDescent="0.15">
      <c r="Q4277" s="37" t="s">
        <v>885</v>
      </c>
      <c r="R4277" s="37"/>
      <c r="S4277" s="37"/>
      <c r="AA4277" s="57" t="s">
        <v>817</v>
      </c>
      <c r="AB4277" s="57"/>
      <c r="AC4277" s="57"/>
      <c r="AD4277" s="57"/>
      <c r="AE4277" s="57"/>
    </row>
    <row r="4278" spans="1:32" ht="13.9" customHeight="1" x14ac:dyDescent="0.15">
      <c r="A4278" s="2" t="s">
        <v>859</v>
      </c>
      <c r="C4278" s="40" t="s">
        <v>860</v>
      </c>
      <c r="D4278" s="40"/>
      <c r="E4278" s="40"/>
      <c r="G4278" s="41" t="s">
        <v>861</v>
      </c>
      <c r="H4278" s="41"/>
      <c r="I4278" s="40" t="s">
        <v>862</v>
      </c>
      <c r="J4278" s="40"/>
      <c r="K4278" s="40"/>
      <c r="L4278" s="40"/>
      <c r="M4278" s="40" t="s">
        <v>863</v>
      </c>
      <c r="N4278" s="40"/>
      <c r="O4278" s="40"/>
      <c r="P4278" s="40" t="s">
        <v>864</v>
      </c>
      <c r="Q4278" s="40"/>
      <c r="R4278" s="40"/>
      <c r="S4278" s="42" t="s">
        <v>865</v>
      </c>
      <c r="T4278" s="42"/>
      <c r="V4278" s="3" t="s">
        <v>866</v>
      </c>
      <c r="Z4278" s="42" t="s">
        <v>867</v>
      </c>
      <c r="AA4278" s="42"/>
      <c r="AB4278" s="42" t="s">
        <v>868</v>
      </c>
      <c r="AC4278" s="42"/>
    </row>
    <row r="4279" spans="1:32" ht="0.75" customHeight="1" x14ac:dyDescent="0.15">
      <c r="A4279" s="43" t="s">
        <v>844</v>
      </c>
      <c r="B4279" s="1" t="s">
        <v>845</v>
      </c>
      <c r="C4279" s="44" t="s">
        <v>882</v>
      </c>
      <c r="D4279" s="44"/>
      <c r="E4279" s="44"/>
      <c r="F4279" s="44"/>
      <c r="G4279" s="45">
        <v>3523689</v>
      </c>
      <c r="H4279" s="45"/>
      <c r="I4279" s="46" t="s">
        <v>883</v>
      </c>
      <c r="J4279" s="46"/>
      <c r="K4279" s="46"/>
      <c r="L4279" s="46"/>
      <c r="M4279" s="47" t="s">
        <v>788</v>
      </c>
      <c r="N4279" s="47"/>
      <c r="O4279" s="47"/>
      <c r="P4279" s="47" t="s">
        <v>884</v>
      </c>
      <c r="Q4279" s="47"/>
      <c r="R4279" s="47"/>
      <c r="S4279" s="48">
        <v>4.18</v>
      </c>
      <c r="T4279" s="48"/>
      <c r="U4279" s="1" t="s">
        <v>845</v>
      </c>
      <c r="V4279" s="48">
        <v>0</v>
      </c>
      <c r="W4279" s="47" t="s">
        <v>845</v>
      </c>
      <c r="X4279" s="49" t="s">
        <v>846</v>
      </c>
      <c r="Y4279" s="49"/>
      <c r="Z4279" s="49"/>
      <c r="AA4279" s="49"/>
      <c r="AB4279" s="50">
        <v>0</v>
      </c>
      <c r="AC4279" s="50"/>
      <c r="AD4279" s="1" t="s">
        <v>845</v>
      </c>
    </row>
    <row r="4280" spans="1:32" ht="10.35" customHeight="1" x14ac:dyDescent="0.15">
      <c r="A4280" s="43"/>
      <c r="C4280" s="44"/>
      <c r="D4280" s="44"/>
      <c r="E4280" s="44"/>
      <c r="F4280" s="44"/>
      <c r="G4280" s="45"/>
      <c r="H4280" s="45"/>
      <c r="I4280" s="46"/>
      <c r="J4280" s="46"/>
      <c r="K4280" s="46"/>
      <c r="L4280" s="46"/>
      <c r="M4280" s="47"/>
      <c r="N4280" s="47"/>
      <c r="O4280" s="47"/>
      <c r="P4280" s="47"/>
      <c r="Q4280" s="47"/>
      <c r="R4280" s="47"/>
      <c r="S4280" s="48"/>
      <c r="T4280" s="48"/>
      <c r="V4280" s="48"/>
      <c r="W4280" s="47"/>
      <c r="X4280" s="49"/>
      <c r="Y4280" s="49"/>
      <c r="Z4280" s="49"/>
      <c r="AA4280" s="49"/>
      <c r="AB4280" s="50"/>
      <c r="AC4280" s="50"/>
    </row>
    <row r="4281" spans="1:32" ht="11.1" customHeight="1" x14ac:dyDescent="0.15">
      <c r="A4281" s="6" t="s">
        <v>844</v>
      </c>
      <c r="C4281" s="40" t="s">
        <v>882</v>
      </c>
      <c r="D4281" s="40"/>
      <c r="E4281" s="40"/>
      <c r="F4281" s="40"/>
      <c r="G4281" s="51">
        <v>3523714</v>
      </c>
      <c r="H4281" s="51"/>
      <c r="I4281" s="52" t="s">
        <v>883</v>
      </c>
      <c r="J4281" s="52"/>
      <c r="K4281" s="52"/>
      <c r="L4281" s="52"/>
      <c r="M4281" s="53" t="s">
        <v>788</v>
      </c>
      <c r="N4281" s="53"/>
      <c r="O4281" s="53"/>
      <c r="P4281" s="53" t="s">
        <v>795</v>
      </c>
      <c r="Q4281" s="53"/>
      <c r="R4281" s="53"/>
      <c r="S4281" s="54">
        <v>8</v>
      </c>
      <c r="T4281" s="54"/>
      <c r="V4281" s="5">
        <v>0</v>
      </c>
      <c r="W4281" s="4" t="s">
        <v>845</v>
      </c>
      <c r="X4281" s="55" t="s">
        <v>846</v>
      </c>
      <c r="Y4281" s="55"/>
      <c r="Z4281" s="55"/>
      <c r="AA4281" s="55"/>
      <c r="AB4281" s="56">
        <v>0</v>
      </c>
      <c r="AC4281" s="56"/>
    </row>
    <row r="4282" spans="1:32" ht="11.1" customHeight="1" x14ac:dyDescent="0.15">
      <c r="A4282" s="6" t="s">
        <v>844</v>
      </c>
      <c r="C4282" s="40" t="s">
        <v>882</v>
      </c>
      <c r="D4282" s="40"/>
      <c r="E4282" s="40"/>
      <c r="F4282" s="40"/>
      <c r="G4282" s="51">
        <v>3525730</v>
      </c>
      <c r="H4282" s="51"/>
      <c r="I4282" s="52" t="s">
        <v>886</v>
      </c>
      <c r="J4282" s="52"/>
      <c r="K4282" s="52"/>
      <c r="L4282" s="52"/>
      <c r="M4282" s="53" t="s">
        <v>788</v>
      </c>
      <c r="N4282" s="53"/>
      <c r="O4282" s="53"/>
      <c r="P4282" s="53" t="s">
        <v>884</v>
      </c>
      <c r="Q4282" s="53"/>
      <c r="R4282" s="53"/>
      <c r="S4282" s="54">
        <v>8.73</v>
      </c>
      <c r="T4282" s="54"/>
      <c r="V4282" s="5">
        <v>0</v>
      </c>
      <c r="W4282" s="4" t="s">
        <v>845</v>
      </c>
      <c r="X4282" s="55" t="s">
        <v>846</v>
      </c>
      <c r="Y4282" s="55"/>
      <c r="Z4282" s="55"/>
      <c r="AA4282" s="55"/>
      <c r="AB4282" s="56">
        <v>0</v>
      </c>
      <c r="AC4282" s="56"/>
    </row>
    <row r="4283" spans="1:32" ht="11.1" customHeight="1" x14ac:dyDescent="0.15">
      <c r="A4283" s="6" t="s">
        <v>844</v>
      </c>
      <c r="C4283" s="40" t="s">
        <v>882</v>
      </c>
      <c r="D4283" s="40"/>
      <c r="E4283" s="40"/>
      <c r="F4283" s="40"/>
      <c r="G4283" s="51">
        <v>3525753</v>
      </c>
      <c r="H4283" s="51"/>
      <c r="I4283" s="52" t="s">
        <v>886</v>
      </c>
      <c r="J4283" s="52"/>
      <c r="K4283" s="52"/>
      <c r="L4283" s="52"/>
      <c r="M4283" s="53" t="s">
        <v>788</v>
      </c>
      <c r="N4283" s="53"/>
      <c r="O4283" s="53"/>
      <c r="P4283" s="53" t="s">
        <v>795</v>
      </c>
      <c r="Q4283" s="53"/>
      <c r="R4283" s="53"/>
      <c r="S4283" s="54">
        <v>8.25</v>
      </c>
      <c r="T4283" s="54"/>
      <c r="V4283" s="5">
        <v>0</v>
      </c>
      <c r="W4283" s="4" t="s">
        <v>845</v>
      </c>
      <c r="X4283" s="55" t="s">
        <v>846</v>
      </c>
      <c r="Y4283" s="55"/>
      <c r="Z4283" s="55"/>
      <c r="AA4283" s="55"/>
      <c r="AB4283" s="56">
        <v>0</v>
      </c>
      <c r="AC4283" s="56"/>
    </row>
    <row r="4284" spans="1:32" ht="11.1" customHeight="1" x14ac:dyDescent="0.15">
      <c r="A4284" s="6" t="s">
        <v>844</v>
      </c>
      <c r="C4284" s="40" t="s">
        <v>882</v>
      </c>
      <c r="D4284" s="40"/>
      <c r="E4284" s="40"/>
      <c r="F4284" s="40"/>
      <c r="G4284" s="51">
        <v>3527913</v>
      </c>
      <c r="H4284" s="51"/>
      <c r="I4284" s="52" t="s">
        <v>792</v>
      </c>
      <c r="J4284" s="52"/>
      <c r="K4284" s="52"/>
      <c r="L4284" s="52"/>
      <c r="M4284" s="53" t="s">
        <v>788</v>
      </c>
      <c r="N4284" s="53"/>
      <c r="O4284" s="53"/>
      <c r="P4284" s="53" t="s">
        <v>884</v>
      </c>
      <c r="Q4284" s="53"/>
      <c r="R4284" s="53"/>
      <c r="S4284" s="54">
        <v>10.18</v>
      </c>
      <c r="T4284" s="54"/>
      <c r="V4284" s="5">
        <v>0</v>
      </c>
      <c r="W4284" s="4" t="s">
        <v>845</v>
      </c>
      <c r="X4284" s="55" t="s">
        <v>846</v>
      </c>
      <c r="Y4284" s="55"/>
      <c r="Z4284" s="55"/>
      <c r="AA4284" s="55"/>
      <c r="AB4284" s="56">
        <v>0</v>
      </c>
      <c r="AC4284" s="56"/>
    </row>
    <row r="4285" spans="1:32" ht="11.1" customHeight="1" x14ac:dyDescent="0.15">
      <c r="A4285" s="6" t="s">
        <v>844</v>
      </c>
      <c r="C4285" s="40" t="s">
        <v>882</v>
      </c>
      <c r="D4285" s="40"/>
      <c r="E4285" s="40"/>
      <c r="F4285" s="40"/>
      <c r="G4285" s="51">
        <v>3528029</v>
      </c>
      <c r="H4285" s="51"/>
      <c r="I4285" s="52" t="s">
        <v>792</v>
      </c>
      <c r="J4285" s="52"/>
      <c r="K4285" s="52"/>
      <c r="L4285" s="52"/>
      <c r="M4285" s="53" t="s">
        <v>788</v>
      </c>
      <c r="N4285" s="53"/>
      <c r="O4285" s="53"/>
      <c r="P4285" s="53" t="s">
        <v>789</v>
      </c>
      <c r="Q4285" s="53"/>
      <c r="R4285" s="53"/>
      <c r="S4285" s="54">
        <v>9.2100000000000009</v>
      </c>
      <c r="T4285" s="54"/>
      <c r="V4285" s="5">
        <v>0</v>
      </c>
      <c r="W4285" s="4" t="s">
        <v>845</v>
      </c>
      <c r="X4285" s="55" t="s">
        <v>846</v>
      </c>
      <c r="Y4285" s="55"/>
      <c r="Z4285" s="55"/>
      <c r="AA4285" s="55"/>
      <c r="AB4285" s="56">
        <v>0</v>
      </c>
      <c r="AC4285" s="56"/>
    </row>
    <row r="4286" spans="1:32" ht="11.1" customHeight="1" x14ac:dyDescent="0.15">
      <c r="A4286" s="6" t="s">
        <v>844</v>
      </c>
      <c r="C4286" s="40" t="s">
        <v>882</v>
      </c>
      <c r="D4286" s="40"/>
      <c r="E4286" s="40"/>
      <c r="F4286" s="40"/>
      <c r="G4286" s="51">
        <v>3528041</v>
      </c>
      <c r="H4286" s="51"/>
      <c r="I4286" s="52" t="s">
        <v>792</v>
      </c>
      <c r="J4286" s="52"/>
      <c r="K4286" s="52"/>
      <c r="L4286" s="52"/>
      <c r="M4286" s="53" t="s">
        <v>788</v>
      </c>
      <c r="N4286" s="53"/>
      <c r="O4286" s="53"/>
      <c r="P4286" s="53" t="s">
        <v>884</v>
      </c>
      <c r="Q4286" s="53"/>
      <c r="R4286" s="53"/>
      <c r="S4286" s="54">
        <v>3.28</v>
      </c>
      <c r="T4286" s="54"/>
      <c r="V4286" s="5">
        <v>0</v>
      </c>
      <c r="W4286" s="4" t="s">
        <v>845</v>
      </c>
      <c r="X4286" s="55" t="s">
        <v>846</v>
      </c>
      <c r="Y4286" s="55"/>
      <c r="Z4286" s="55"/>
      <c r="AA4286" s="55"/>
      <c r="AB4286" s="56">
        <v>0</v>
      </c>
      <c r="AC4286" s="56"/>
    </row>
    <row r="4287" spans="1:32" ht="11.1" customHeight="1" x14ac:dyDescent="0.15">
      <c r="A4287" s="6" t="s">
        <v>844</v>
      </c>
      <c r="C4287" s="40" t="s">
        <v>882</v>
      </c>
      <c r="D4287" s="40"/>
      <c r="E4287" s="40"/>
      <c r="F4287" s="40"/>
      <c r="G4287" s="51">
        <v>3530636</v>
      </c>
      <c r="H4287" s="51"/>
      <c r="I4287" s="52" t="s">
        <v>794</v>
      </c>
      <c r="J4287" s="52"/>
      <c r="K4287" s="52"/>
      <c r="L4287" s="52"/>
      <c r="M4287" s="53" t="s">
        <v>788</v>
      </c>
      <c r="N4287" s="53"/>
      <c r="O4287" s="53"/>
      <c r="P4287" s="53" t="s">
        <v>884</v>
      </c>
      <c r="Q4287" s="53"/>
      <c r="R4287" s="53"/>
      <c r="S4287" s="54">
        <v>8.26</v>
      </c>
      <c r="T4287" s="54"/>
      <c r="V4287" s="5">
        <v>0</v>
      </c>
      <c r="W4287" s="4" t="s">
        <v>845</v>
      </c>
      <c r="X4287" s="55" t="s">
        <v>846</v>
      </c>
      <c r="Y4287" s="55"/>
      <c r="Z4287" s="55"/>
      <c r="AA4287" s="55"/>
      <c r="AB4287" s="56">
        <v>0</v>
      </c>
      <c r="AC4287" s="56"/>
    </row>
    <row r="4288" spans="1:32" ht="11.1" customHeight="1" x14ac:dyDescent="0.15">
      <c r="A4288" s="6" t="s">
        <v>844</v>
      </c>
      <c r="C4288" s="40" t="s">
        <v>882</v>
      </c>
      <c r="D4288" s="40"/>
      <c r="E4288" s="40"/>
      <c r="F4288" s="40"/>
      <c r="G4288" s="51">
        <v>3533246</v>
      </c>
      <c r="H4288" s="51"/>
      <c r="I4288" s="52" t="s">
        <v>796</v>
      </c>
      <c r="J4288" s="52"/>
      <c r="K4288" s="52"/>
      <c r="L4288" s="52"/>
      <c r="M4288" s="53" t="s">
        <v>788</v>
      </c>
      <c r="N4288" s="53"/>
      <c r="O4288" s="53"/>
      <c r="P4288" s="53" t="s">
        <v>795</v>
      </c>
      <c r="Q4288" s="53"/>
      <c r="R4288" s="53"/>
      <c r="S4288" s="54">
        <v>7.07</v>
      </c>
      <c r="T4288" s="54"/>
      <c r="V4288" s="5">
        <v>0</v>
      </c>
      <c r="W4288" s="4" t="s">
        <v>845</v>
      </c>
      <c r="X4288" s="55" t="s">
        <v>846</v>
      </c>
      <c r="Y4288" s="55"/>
      <c r="Z4288" s="55"/>
      <c r="AA4288" s="55"/>
      <c r="AB4288" s="56">
        <v>0</v>
      </c>
      <c r="AC4288" s="56"/>
    </row>
    <row r="4289" spans="1:29" ht="11.1" customHeight="1" x14ac:dyDescent="0.15">
      <c r="A4289" s="6" t="s">
        <v>844</v>
      </c>
      <c r="C4289" s="40" t="s">
        <v>882</v>
      </c>
      <c r="D4289" s="40"/>
      <c r="E4289" s="40"/>
      <c r="F4289" s="40"/>
      <c r="G4289" s="51">
        <v>3533284</v>
      </c>
      <c r="H4289" s="51"/>
      <c r="I4289" s="52" t="s">
        <v>796</v>
      </c>
      <c r="J4289" s="52"/>
      <c r="K4289" s="52"/>
      <c r="L4289" s="52"/>
      <c r="M4289" s="53" t="s">
        <v>788</v>
      </c>
      <c r="N4289" s="53"/>
      <c r="O4289" s="53"/>
      <c r="P4289" s="53" t="s">
        <v>884</v>
      </c>
      <c r="Q4289" s="53"/>
      <c r="R4289" s="53"/>
      <c r="S4289" s="54">
        <v>7.57</v>
      </c>
      <c r="T4289" s="54"/>
      <c r="V4289" s="5">
        <v>0</v>
      </c>
      <c r="W4289" s="4" t="s">
        <v>845</v>
      </c>
      <c r="X4289" s="55" t="s">
        <v>846</v>
      </c>
      <c r="Y4289" s="55"/>
      <c r="Z4289" s="55"/>
      <c r="AA4289" s="55"/>
      <c r="AB4289" s="56">
        <v>0</v>
      </c>
      <c r="AC4289" s="56"/>
    </row>
    <row r="4290" spans="1:29" ht="11.1" customHeight="1" x14ac:dyDescent="0.15">
      <c r="A4290" s="6" t="s">
        <v>844</v>
      </c>
      <c r="C4290" s="40" t="s">
        <v>882</v>
      </c>
      <c r="D4290" s="40"/>
      <c r="E4290" s="40"/>
      <c r="F4290" s="40"/>
      <c r="G4290" s="51">
        <v>3535955</v>
      </c>
      <c r="H4290" s="51"/>
      <c r="I4290" s="52" t="s">
        <v>807</v>
      </c>
      <c r="J4290" s="52"/>
      <c r="K4290" s="52"/>
      <c r="L4290" s="52"/>
      <c r="M4290" s="53" t="s">
        <v>788</v>
      </c>
      <c r="N4290" s="53"/>
      <c r="O4290" s="53"/>
      <c r="P4290" s="53" t="s">
        <v>884</v>
      </c>
      <c r="Q4290" s="53"/>
      <c r="R4290" s="53"/>
      <c r="S4290" s="54">
        <v>8.19</v>
      </c>
      <c r="T4290" s="54"/>
      <c r="V4290" s="5">
        <v>0</v>
      </c>
      <c r="W4290" s="4" t="s">
        <v>845</v>
      </c>
      <c r="X4290" s="55" t="s">
        <v>846</v>
      </c>
      <c r="Y4290" s="55"/>
      <c r="Z4290" s="55"/>
      <c r="AA4290" s="55"/>
      <c r="AB4290" s="56">
        <v>0</v>
      </c>
      <c r="AC4290" s="56"/>
    </row>
    <row r="4291" spans="1:29" ht="11.1" customHeight="1" x14ac:dyDescent="0.15">
      <c r="A4291" s="6" t="s">
        <v>844</v>
      </c>
      <c r="C4291" s="40" t="s">
        <v>882</v>
      </c>
      <c r="D4291" s="40"/>
      <c r="E4291" s="40"/>
      <c r="F4291" s="40"/>
      <c r="G4291" s="51">
        <v>3535971</v>
      </c>
      <c r="H4291" s="51"/>
      <c r="I4291" s="52" t="s">
        <v>807</v>
      </c>
      <c r="J4291" s="52"/>
      <c r="K4291" s="52"/>
      <c r="L4291" s="52"/>
      <c r="M4291" s="53" t="s">
        <v>788</v>
      </c>
      <c r="N4291" s="53"/>
      <c r="O4291" s="53"/>
      <c r="P4291" s="53" t="s">
        <v>795</v>
      </c>
      <c r="Q4291" s="53"/>
      <c r="R4291" s="53"/>
      <c r="S4291" s="54">
        <v>8.94</v>
      </c>
      <c r="T4291" s="54"/>
      <c r="V4291" s="5">
        <v>0</v>
      </c>
      <c r="W4291" s="4" t="s">
        <v>845</v>
      </c>
      <c r="X4291" s="55" t="s">
        <v>846</v>
      </c>
      <c r="Y4291" s="55"/>
      <c r="Z4291" s="55"/>
      <c r="AA4291" s="55"/>
      <c r="AB4291" s="56">
        <v>0</v>
      </c>
      <c r="AC4291" s="56"/>
    </row>
    <row r="4292" spans="1:29" ht="11.1" customHeight="1" x14ac:dyDescent="0.15">
      <c r="A4292" s="6" t="s">
        <v>844</v>
      </c>
      <c r="C4292" s="40" t="s">
        <v>882</v>
      </c>
      <c r="D4292" s="40"/>
      <c r="E4292" s="40"/>
      <c r="F4292" s="40"/>
      <c r="G4292" s="51">
        <v>3537681</v>
      </c>
      <c r="H4292" s="51"/>
      <c r="I4292" s="52" t="s">
        <v>808</v>
      </c>
      <c r="J4292" s="52"/>
      <c r="K4292" s="52"/>
      <c r="L4292" s="52"/>
      <c r="M4292" s="53" t="s">
        <v>788</v>
      </c>
      <c r="N4292" s="53"/>
      <c r="O4292" s="53"/>
      <c r="P4292" s="53" t="s">
        <v>789</v>
      </c>
      <c r="Q4292" s="53"/>
      <c r="R4292" s="53"/>
      <c r="S4292" s="54">
        <v>6.82</v>
      </c>
      <c r="T4292" s="54"/>
      <c r="V4292" s="5">
        <v>0</v>
      </c>
      <c r="W4292" s="4" t="s">
        <v>845</v>
      </c>
      <c r="X4292" s="55" t="s">
        <v>846</v>
      </c>
      <c r="Y4292" s="55"/>
      <c r="Z4292" s="55"/>
      <c r="AA4292" s="55"/>
      <c r="AB4292" s="56">
        <v>0</v>
      </c>
      <c r="AC4292" s="56"/>
    </row>
    <row r="4293" spans="1:29" ht="11.1" customHeight="1" x14ac:dyDescent="0.15">
      <c r="A4293" s="6" t="s">
        <v>844</v>
      </c>
      <c r="C4293" s="40" t="s">
        <v>882</v>
      </c>
      <c r="D4293" s="40"/>
      <c r="E4293" s="40"/>
      <c r="F4293" s="40"/>
      <c r="G4293" s="51">
        <v>3537698</v>
      </c>
      <c r="H4293" s="51"/>
      <c r="I4293" s="52" t="s">
        <v>808</v>
      </c>
      <c r="J4293" s="52"/>
      <c r="K4293" s="52"/>
      <c r="L4293" s="52"/>
      <c r="M4293" s="53" t="s">
        <v>788</v>
      </c>
      <c r="N4293" s="53"/>
      <c r="O4293" s="53"/>
      <c r="P4293" s="53" t="s">
        <v>884</v>
      </c>
      <c r="Q4293" s="53"/>
      <c r="R4293" s="53"/>
      <c r="S4293" s="54">
        <v>7.59</v>
      </c>
      <c r="T4293" s="54"/>
      <c r="V4293" s="5">
        <v>0</v>
      </c>
      <c r="W4293" s="4" t="s">
        <v>845</v>
      </c>
      <c r="X4293" s="55" t="s">
        <v>846</v>
      </c>
      <c r="Y4293" s="55"/>
      <c r="Z4293" s="55"/>
      <c r="AA4293" s="55"/>
      <c r="AB4293" s="56">
        <v>0</v>
      </c>
      <c r="AC4293" s="56"/>
    </row>
    <row r="4294" spans="1:29" ht="11.1" customHeight="1" x14ac:dyDescent="0.15">
      <c r="A4294" s="6" t="s">
        <v>844</v>
      </c>
      <c r="C4294" s="40" t="s">
        <v>882</v>
      </c>
      <c r="D4294" s="40"/>
      <c r="E4294" s="40"/>
      <c r="F4294" s="40"/>
      <c r="G4294" s="51">
        <v>3539899</v>
      </c>
      <c r="H4294" s="51"/>
      <c r="I4294" s="52" t="s">
        <v>809</v>
      </c>
      <c r="J4294" s="52"/>
      <c r="K4294" s="52"/>
      <c r="L4294" s="52"/>
      <c r="M4294" s="53" t="s">
        <v>788</v>
      </c>
      <c r="N4294" s="53"/>
      <c r="O4294" s="53"/>
      <c r="P4294" s="53" t="s">
        <v>884</v>
      </c>
      <c r="Q4294" s="53"/>
      <c r="R4294" s="53"/>
      <c r="S4294" s="54">
        <v>8.2200000000000006</v>
      </c>
      <c r="T4294" s="54"/>
      <c r="V4294" s="5">
        <v>0</v>
      </c>
      <c r="W4294" s="4" t="s">
        <v>845</v>
      </c>
      <c r="X4294" s="55" t="s">
        <v>846</v>
      </c>
      <c r="Y4294" s="55"/>
      <c r="Z4294" s="55"/>
      <c r="AA4294" s="55"/>
      <c r="AB4294" s="56">
        <v>0</v>
      </c>
      <c r="AC4294" s="56"/>
    </row>
    <row r="4295" spans="1:29" ht="11.1" customHeight="1" x14ac:dyDescent="0.15">
      <c r="A4295" s="6" t="s">
        <v>844</v>
      </c>
      <c r="C4295" s="40" t="s">
        <v>882</v>
      </c>
      <c r="D4295" s="40"/>
      <c r="E4295" s="40"/>
      <c r="F4295" s="40"/>
      <c r="G4295" s="51">
        <v>3539949</v>
      </c>
      <c r="H4295" s="51"/>
      <c r="I4295" s="52" t="s">
        <v>809</v>
      </c>
      <c r="J4295" s="52"/>
      <c r="K4295" s="52"/>
      <c r="L4295" s="52"/>
      <c r="M4295" s="53" t="s">
        <v>788</v>
      </c>
      <c r="N4295" s="53"/>
      <c r="O4295" s="53"/>
      <c r="P4295" s="53" t="s">
        <v>795</v>
      </c>
      <c r="Q4295" s="53"/>
      <c r="R4295" s="53"/>
      <c r="S4295" s="54">
        <v>8.35</v>
      </c>
      <c r="T4295" s="54"/>
      <c r="V4295" s="5">
        <v>0</v>
      </c>
      <c r="W4295" s="4" t="s">
        <v>845</v>
      </c>
      <c r="X4295" s="55" t="s">
        <v>846</v>
      </c>
      <c r="Y4295" s="55"/>
      <c r="Z4295" s="55"/>
      <c r="AA4295" s="55"/>
      <c r="AB4295" s="56">
        <v>0</v>
      </c>
      <c r="AC4295" s="56"/>
    </row>
    <row r="4296" spans="1:29" ht="11.1" customHeight="1" x14ac:dyDescent="0.15">
      <c r="A4296" s="6" t="s">
        <v>844</v>
      </c>
      <c r="C4296" s="40" t="s">
        <v>882</v>
      </c>
      <c r="D4296" s="40"/>
      <c r="E4296" s="40"/>
      <c r="F4296" s="40"/>
      <c r="G4296" s="51">
        <v>3539975</v>
      </c>
      <c r="H4296" s="51"/>
      <c r="I4296" s="52" t="s">
        <v>809</v>
      </c>
      <c r="J4296" s="52"/>
      <c r="K4296" s="52"/>
      <c r="L4296" s="52"/>
      <c r="M4296" s="53" t="s">
        <v>788</v>
      </c>
      <c r="N4296" s="53"/>
      <c r="O4296" s="53"/>
      <c r="P4296" s="53" t="s">
        <v>884</v>
      </c>
      <c r="Q4296" s="53"/>
      <c r="R4296" s="53"/>
      <c r="S4296" s="54">
        <v>1.37</v>
      </c>
      <c r="T4296" s="54"/>
      <c r="V4296" s="5">
        <v>0</v>
      </c>
      <c r="W4296" s="4" t="s">
        <v>845</v>
      </c>
      <c r="X4296" s="55" t="s">
        <v>846</v>
      </c>
      <c r="Y4296" s="55"/>
      <c r="Z4296" s="55"/>
      <c r="AA4296" s="55"/>
      <c r="AB4296" s="56">
        <v>0</v>
      </c>
      <c r="AC4296" s="56"/>
    </row>
    <row r="4297" spans="1:29" ht="11.1" customHeight="1" x14ac:dyDescent="0.15">
      <c r="A4297" s="6" t="s">
        <v>844</v>
      </c>
      <c r="C4297" s="40" t="s">
        <v>882</v>
      </c>
      <c r="D4297" s="40"/>
      <c r="E4297" s="40"/>
      <c r="F4297" s="40"/>
      <c r="G4297" s="51">
        <v>3543079</v>
      </c>
      <c r="H4297" s="51"/>
      <c r="I4297" s="52" t="s">
        <v>810</v>
      </c>
      <c r="J4297" s="52"/>
      <c r="K4297" s="52"/>
      <c r="L4297" s="52"/>
      <c r="M4297" s="53" t="s">
        <v>788</v>
      </c>
      <c r="N4297" s="53"/>
      <c r="O4297" s="53"/>
      <c r="P4297" s="53" t="s">
        <v>884</v>
      </c>
      <c r="Q4297" s="53"/>
      <c r="R4297" s="53"/>
      <c r="S4297" s="54">
        <v>6.84</v>
      </c>
      <c r="T4297" s="54"/>
      <c r="V4297" s="5">
        <v>0</v>
      </c>
      <c r="W4297" s="4" t="s">
        <v>845</v>
      </c>
      <c r="X4297" s="55" t="s">
        <v>846</v>
      </c>
      <c r="Y4297" s="55"/>
      <c r="Z4297" s="55"/>
      <c r="AA4297" s="55"/>
      <c r="AB4297" s="56">
        <v>0</v>
      </c>
      <c r="AC4297" s="56"/>
    </row>
    <row r="4298" spans="1:29" ht="11.1" customHeight="1" x14ac:dyDescent="0.15">
      <c r="A4298" s="6" t="s">
        <v>844</v>
      </c>
      <c r="C4298" s="40" t="s">
        <v>882</v>
      </c>
      <c r="D4298" s="40"/>
      <c r="E4298" s="40"/>
      <c r="F4298" s="40"/>
      <c r="G4298" s="51">
        <v>3543116</v>
      </c>
      <c r="H4298" s="51"/>
      <c r="I4298" s="52" t="s">
        <v>810</v>
      </c>
      <c r="J4298" s="52"/>
      <c r="K4298" s="52"/>
      <c r="L4298" s="52"/>
      <c r="M4298" s="53" t="s">
        <v>788</v>
      </c>
      <c r="N4298" s="53"/>
      <c r="O4298" s="53"/>
      <c r="P4298" s="53" t="s">
        <v>795</v>
      </c>
      <c r="Q4298" s="53"/>
      <c r="R4298" s="53"/>
      <c r="S4298" s="54">
        <v>8.1199999999999992</v>
      </c>
      <c r="T4298" s="54"/>
      <c r="V4298" s="5">
        <v>0</v>
      </c>
      <c r="W4298" s="4" t="s">
        <v>845</v>
      </c>
      <c r="X4298" s="55" t="s">
        <v>846</v>
      </c>
      <c r="Y4298" s="55"/>
      <c r="Z4298" s="55"/>
      <c r="AA4298" s="55"/>
      <c r="AB4298" s="56">
        <v>0</v>
      </c>
      <c r="AC4298" s="56"/>
    </row>
    <row r="4299" spans="1:29" ht="11.1" customHeight="1" x14ac:dyDescent="0.15">
      <c r="A4299" s="6" t="s">
        <v>844</v>
      </c>
      <c r="C4299" s="40" t="s">
        <v>882</v>
      </c>
      <c r="D4299" s="40"/>
      <c r="E4299" s="40"/>
      <c r="F4299" s="40"/>
      <c r="G4299" s="51">
        <v>3545836</v>
      </c>
      <c r="H4299" s="51"/>
      <c r="I4299" s="52" t="s">
        <v>811</v>
      </c>
      <c r="J4299" s="52"/>
      <c r="K4299" s="52"/>
      <c r="L4299" s="52"/>
      <c r="M4299" s="53" t="s">
        <v>788</v>
      </c>
      <c r="N4299" s="53"/>
      <c r="O4299" s="53"/>
      <c r="P4299" s="53" t="s">
        <v>884</v>
      </c>
      <c r="Q4299" s="53"/>
      <c r="R4299" s="53"/>
      <c r="S4299" s="54">
        <v>6.75</v>
      </c>
      <c r="T4299" s="54"/>
      <c r="V4299" s="5">
        <v>0</v>
      </c>
      <c r="W4299" s="4" t="s">
        <v>845</v>
      </c>
      <c r="X4299" s="55" t="s">
        <v>846</v>
      </c>
      <c r="Y4299" s="55"/>
      <c r="Z4299" s="55"/>
      <c r="AA4299" s="55"/>
      <c r="AB4299" s="56">
        <v>0</v>
      </c>
      <c r="AC4299" s="56"/>
    </row>
    <row r="4300" spans="1:29" ht="11.1" customHeight="1" x14ac:dyDescent="0.15">
      <c r="A4300" s="6" t="s">
        <v>844</v>
      </c>
      <c r="C4300" s="40" t="s">
        <v>882</v>
      </c>
      <c r="D4300" s="40"/>
      <c r="E4300" s="40"/>
      <c r="F4300" s="40"/>
      <c r="G4300" s="51">
        <v>3545857</v>
      </c>
      <c r="H4300" s="51"/>
      <c r="I4300" s="52" t="s">
        <v>811</v>
      </c>
      <c r="J4300" s="52"/>
      <c r="K4300" s="52"/>
      <c r="L4300" s="52"/>
      <c r="M4300" s="53" t="s">
        <v>788</v>
      </c>
      <c r="N4300" s="53"/>
      <c r="O4300" s="53"/>
      <c r="P4300" s="53" t="s">
        <v>795</v>
      </c>
      <c r="Q4300" s="53"/>
      <c r="R4300" s="53"/>
      <c r="S4300" s="54">
        <v>7.35</v>
      </c>
      <c r="T4300" s="54"/>
      <c r="V4300" s="5">
        <v>0</v>
      </c>
      <c r="W4300" s="4" t="s">
        <v>845</v>
      </c>
      <c r="X4300" s="55" t="s">
        <v>846</v>
      </c>
      <c r="Y4300" s="55"/>
      <c r="Z4300" s="55"/>
      <c r="AA4300" s="55"/>
      <c r="AB4300" s="56">
        <v>0</v>
      </c>
      <c r="AC4300" s="56"/>
    </row>
    <row r="4301" spans="1:29" ht="11.1" customHeight="1" x14ac:dyDescent="0.15">
      <c r="A4301" s="6" t="s">
        <v>844</v>
      </c>
      <c r="C4301" s="40" t="s">
        <v>882</v>
      </c>
      <c r="D4301" s="40"/>
      <c r="E4301" s="40"/>
      <c r="F4301" s="40"/>
      <c r="G4301" s="51">
        <v>3547645</v>
      </c>
      <c r="H4301" s="51"/>
      <c r="I4301" s="52" t="s">
        <v>812</v>
      </c>
      <c r="J4301" s="52"/>
      <c r="K4301" s="52"/>
      <c r="L4301" s="52"/>
      <c r="M4301" s="53" t="s">
        <v>788</v>
      </c>
      <c r="N4301" s="53"/>
      <c r="O4301" s="53"/>
      <c r="P4301" s="53" t="s">
        <v>884</v>
      </c>
      <c r="Q4301" s="53"/>
      <c r="R4301" s="53"/>
      <c r="S4301" s="54">
        <v>5.29</v>
      </c>
      <c r="T4301" s="54"/>
      <c r="V4301" s="5">
        <v>0</v>
      </c>
      <c r="W4301" s="4" t="s">
        <v>845</v>
      </c>
      <c r="X4301" s="55" t="s">
        <v>846</v>
      </c>
      <c r="Y4301" s="55"/>
      <c r="Z4301" s="55"/>
      <c r="AA4301" s="55"/>
      <c r="AB4301" s="56">
        <v>0</v>
      </c>
      <c r="AC4301" s="56"/>
    </row>
    <row r="4302" spans="1:29" ht="11.1" customHeight="1" x14ac:dyDescent="0.15">
      <c r="A4302" s="6" t="s">
        <v>844</v>
      </c>
      <c r="C4302" s="40" t="s">
        <v>882</v>
      </c>
      <c r="D4302" s="40"/>
      <c r="E4302" s="40"/>
      <c r="F4302" s="40"/>
      <c r="G4302" s="51">
        <v>3547646</v>
      </c>
      <c r="H4302" s="51"/>
      <c r="I4302" s="52" t="s">
        <v>812</v>
      </c>
      <c r="J4302" s="52"/>
      <c r="K4302" s="52"/>
      <c r="L4302" s="52"/>
      <c r="M4302" s="53" t="s">
        <v>788</v>
      </c>
      <c r="N4302" s="53"/>
      <c r="O4302" s="53"/>
      <c r="P4302" s="53" t="s">
        <v>795</v>
      </c>
      <c r="Q4302" s="53"/>
      <c r="R4302" s="53"/>
      <c r="S4302" s="54">
        <v>5.1100000000000003</v>
      </c>
      <c r="T4302" s="54"/>
      <c r="V4302" s="5">
        <v>0</v>
      </c>
      <c r="W4302" s="4" t="s">
        <v>845</v>
      </c>
      <c r="X4302" s="55" t="s">
        <v>846</v>
      </c>
      <c r="Y4302" s="55"/>
      <c r="Z4302" s="55"/>
      <c r="AA4302" s="55"/>
      <c r="AB4302" s="56">
        <v>0</v>
      </c>
      <c r="AC4302" s="56"/>
    </row>
    <row r="4303" spans="1:29" ht="11.1" customHeight="1" x14ac:dyDescent="0.15">
      <c r="A4303" s="6" t="s">
        <v>844</v>
      </c>
      <c r="C4303" s="40" t="s">
        <v>882</v>
      </c>
      <c r="D4303" s="40"/>
      <c r="E4303" s="40"/>
      <c r="F4303" s="40"/>
      <c r="G4303" s="51">
        <v>3550093</v>
      </c>
      <c r="H4303" s="51"/>
      <c r="I4303" s="52" t="s">
        <v>813</v>
      </c>
      <c r="J4303" s="52"/>
      <c r="K4303" s="52"/>
      <c r="L4303" s="52"/>
      <c r="M4303" s="53" t="s">
        <v>788</v>
      </c>
      <c r="N4303" s="53"/>
      <c r="O4303" s="53"/>
      <c r="P4303" s="53" t="s">
        <v>795</v>
      </c>
      <c r="Q4303" s="53"/>
      <c r="R4303" s="53"/>
      <c r="S4303" s="54">
        <v>5.0599999999999996</v>
      </c>
      <c r="T4303" s="54"/>
      <c r="V4303" s="5">
        <v>0</v>
      </c>
      <c r="W4303" s="4" t="s">
        <v>845</v>
      </c>
      <c r="X4303" s="55" t="s">
        <v>846</v>
      </c>
      <c r="Y4303" s="55"/>
      <c r="Z4303" s="55"/>
      <c r="AA4303" s="55"/>
      <c r="AB4303" s="56">
        <v>0</v>
      </c>
      <c r="AC4303" s="56"/>
    </row>
    <row r="4304" spans="1:29" ht="11.1" customHeight="1" x14ac:dyDescent="0.15">
      <c r="A4304" s="6" t="s">
        <v>844</v>
      </c>
      <c r="C4304" s="40" t="s">
        <v>882</v>
      </c>
      <c r="D4304" s="40"/>
      <c r="E4304" s="40"/>
      <c r="F4304" s="40"/>
      <c r="G4304" s="51">
        <v>3550293</v>
      </c>
      <c r="H4304" s="51"/>
      <c r="I4304" s="52" t="s">
        <v>813</v>
      </c>
      <c r="J4304" s="52"/>
      <c r="K4304" s="52"/>
      <c r="L4304" s="52"/>
      <c r="M4304" s="53" t="s">
        <v>788</v>
      </c>
      <c r="N4304" s="53"/>
      <c r="O4304" s="53"/>
      <c r="P4304" s="53" t="s">
        <v>795</v>
      </c>
      <c r="Q4304" s="53"/>
      <c r="R4304" s="53"/>
      <c r="S4304" s="54">
        <v>4.63</v>
      </c>
      <c r="T4304" s="54"/>
      <c r="V4304" s="5">
        <v>0</v>
      </c>
      <c r="W4304" s="4" t="s">
        <v>845</v>
      </c>
      <c r="X4304" s="55" t="s">
        <v>846</v>
      </c>
      <c r="Y4304" s="55"/>
      <c r="Z4304" s="55"/>
      <c r="AA4304" s="55"/>
      <c r="AB4304" s="56">
        <v>0</v>
      </c>
      <c r="AC4304" s="56"/>
    </row>
    <row r="4305" spans="1:29" ht="11.1" customHeight="1" x14ac:dyDescent="0.15">
      <c r="A4305" s="6" t="s">
        <v>844</v>
      </c>
      <c r="C4305" s="40" t="s">
        <v>882</v>
      </c>
      <c r="D4305" s="40"/>
      <c r="E4305" s="40"/>
      <c r="F4305" s="40"/>
      <c r="G4305" s="51">
        <v>3550298</v>
      </c>
      <c r="H4305" s="51"/>
      <c r="I4305" s="52" t="s">
        <v>813</v>
      </c>
      <c r="J4305" s="52"/>
      <c r="K4305" s="52"/>
      <c r="L4305" s="52"/>
      <c r="M4305" s="53" t="s">
        <v>788</v>
      </c>
      <c r="N4305" s="53"/>
      <c r="O4305" s="53"/>
      <c r="P4305" s="53" t="s">
        <v>884</v>
      </c>
      <c r="Q4305" s="53"/>
      <c r="R4305" s="53"/>
      <c r="S4305" s="54">
        <v>9.25</v>
      </c>
      <c r="T4305" s="54"/>
      <c r="V4305" s="5">
        <v>0</v>
      </c>
      <c r="W4305" s="4" t="s">
        <v>845</v>
      </c>
      <c r="X4305" s="55" t="s">
        <v>846</v>
      </c>
      <c r="Y4305" s="55"/>
      <c r="Z4305" s="55"/>
      <c r="AA4305" s="55"/>
      <c r="AB4305" s="56">
        <v>0</v>
      </c>
      <c r="AC4305" s="56"/>
    </row>
    <row r="4306" spans="1:29" ht="11.1" customHeight="1" x14ac:dyDescent="0.15">
      <c r="A4306" s="6" t="s">
        <v>844</v>
      </c>
      <c r="C4306" s="40" t="s">
        <v>882</v>
      </c>
      <c r="D4306" s="40"/>
      <c r="E4306" s="40"/>
      <c r="F4306" s="40"/>
      <c r="G4306" s="51">
        <v>3550379</v>
      </c>
      <c r="H4306" s="51"/>
      <c r="I4306" s="52" t="s">
        <v>813</v>
      </c>
      <c r="J4306" s="52"/>
      <c r="K4306" s="52"/>
      <c r="L4306" s="52"/>
      <c r="M4306" s="53" t="s">
        <v>788</v>
      </c>
      <c r="N4306" s="53"/>
      <c r="O4306" s="53"/>
      <c r="P4306" s="53" t="s">
        <v>797</v>
      </c>
      <c r="Q4306" s="53"/>
      <c r="R4306" s="53"/>
      <c r="S4306" s="54">
        <v>6.2</v>
      </c>
      <c r="T4306" s="54"/>
      <c r="V4306" s="5">
        <v>0</v>
      </c>
      <c r="W4306" s="4" t="s">
        <v>845</v>
      </c>
      <c r="X4306" s="55" t="s">
        <v>846</v>
      </c>
      <c r="Y4306" s="55"/>
      <c r="Z4306" s="55"/>
      <c r="AA4306" s="55"/>
      <c r="AB4306" s="56">
        <v>0</v>
      </c>
      <c r="AC4306" s="56"/>
    </row>
    <row r="4307" spans="1:29" ht="11.1" customHeight="1" x14ac:dyDescent="0.15">
      <c r="A4307" s="6" t="s">
        <v>844</v>
      </c>
      <c r="C4307" s="40" t="s">
        <v>882</v>
      </c>
      <c r="D4307" s="40"/>
      <c r="E4307" s="40"/>
      <c r="F4307" s="40"/>
      <c r="G4307" s="51">
        <v>3553305</v>
      </c>
      <c r="H4307" s="51"/>
      <c r="I4307" s="52" t="s">
        <v>814</v>
      </c>
      <c r="J4307" s="52"/>
      <c r="K4307" s="52"/>
      <c r="L4307" s="52"/>
      <c r="M4307" s="53" t="s">
        <v>788</v>
      </c>
      <c r="N4307" s="53"/>
      <c r="O4307" s="53"/>
      <c r="P4307" s="53" t="s">
        <v>797</v>
      </c>
      <c r="Q4307" s="53"/>
      <c r="R4307" s="53"/>
      <c r="S4307" s="54">
        <v>6.91</v>
      </c>
      <c r="T4307" s="54"/>
      <c r="V4307" s="5">
        <v>0</v>
      </c>
      <c r="W4307" s="4" t="s">
        <v>845</v>
      </c>
      <c r="X4307" s="55" t="s">
        <v>846</v>
      </c>
      <c r="Y4307" s="55"/>
      <c r="Z4307" s="55"/>
      <c r="AA4307" s="55"/>
      <c r="AB4307" s="56">
        <v>0</v>
      </c>
      <c r="AC4307" s="56"/>
    </row>
    <row r="4308" spans="1:29" ht="11.1" customHeight="1" x14ac:dyDescent="0.15">
      <c r="A4308" s="6" t="s">
        <v>844</v>
      </c>
      <c r="C4308" s="40" t="s">
        <v>882</v>
      </c>
      <c r="D4308" s="40"/>
      <c r="E4308" s="40"/>
      <c r="F4308" s="40"/>
      <c r="G4308" s="51">
        <v>3553311</v>
      </c>
      <c r="H4308" s="51"/>
      <c r="I4308" s="52" t="s">
        <v>814</v>
      </c>
      <c r="J4308" s="52"/>
      <c r="K4308" s="52"/>
      <c r="L4308" s="52"/>
      <c r="M4308" s="53" t="s">
        <v>788</v>
      </c>
      <c r="N4308" s="53"/>
      <c r="O4308" s="53"/>
      <c r="P4308" s="53" t="s">
        <v>884</v>
      </c>
      <c r="Q4308" s="53"/>
      <c r="R4308" s="53"/>
      <c r="S4308" s="54">
        <v>8.43</v>
      </c>
      <c r="T4308" s="54"/>
      <c r="V4308" s="5">
        <v>0</v>
      </c>
      <c r="W4308" s="4" t="s">
        <v>845</v>
      </c>
      <c r="X4308" s="55" t="s">
        <v>846</v>
      </c>
      <c r="Y4308" s="55"/>
      <c r="Z4308" s="55"/>
      <c r="AA4308" s="55"/>
      <c r="AB4308" s="56">
        <v>0</v>
      </c>
      <c r="AC4308" s="56"/>
    </row>
    <row r="4309" spans="1:29" ht="11.1" customHeight="1" x14ac:dyDescent="0.15">
      <c r="A4309" s="6" t="s">
        <v>844</v>
      </c>
      <c r="C4309" s="40" t="s">
        <v>882</v>
      </c>
      <c r="D4309" s="40"/>
      <c r="E4309" s="40"/>
      <c r="F4309" s="40"/>
      <c r="G4309" s="51">
        <v>3556303</v>
      </c>
      <c r="H4309" s="51"/>
      <c r="I4309" s="52" t="s">
        <v>815</v>
      </c>
      <c r="J4309" s="52"/>
      <c r="K4309" s="52"/>
      <c r="L4309" s="52"/>
      <c r="M4309" s="53" t="s">
        <v>788</v>
      </c>
      <c r="N4309" s="53"/>
      <c r="O4309" s="53"/>
      <c r="P4309" s="53" t="s">
        <v>791</v>
      </c>
      <c r="Q4309" s="53"/>
      <c r="R4309" s="53"/>
      <c r="S4309" s="54">
        <v>7.7</v>
      </c>
      <c r="T4309" s="54"/>
      <c r="V4309" s="5">
        <v>0</v>
      </c>
      <c r="W4309" s="4" t="s">
        <v>845</v>
      </c>
      <c r="X4309" s="55" t="s">
        <v>846</v>
      </c>
      <c r="Y4309" s="55"/>
      <c r="Z4309" s="55"/>
      <c r="AA4309" s="55"/>
      <c r="AB4309" s="56">
        <v>0</v>
      </c>
      <c r="AC4309" s="56"/>
    </row>
    <row r="4310" spans="1:29" ht="11.1" customHeight="1" x14ac:dyDescent="0.15">
      <c r="A4310" s="6" t="s">
        <v>844</v>
      </c>
      <c r="C4310" s="40" t="s">
        <v>882</v>
      </c>
      <c r="D4310" s="40"/>
      <c r="E4310" s="40"/>
      <c r="F4310" s="40"/>
      <c r="G4310" s="51">
        <v>3556364</v>
      </c>
      <c r="H4310" s="51"/>
      <c r="I4310" s="52" t="s">
        <v>815</v>
      </c>
      <c r="J4310" s="52"/>
      <c r="K4310" s="52"/>
      <c r="L4310" s="52"/>
      <c r="M4310" s="53" t="s">
        <v>788</v>
      </c>
      <c r="N4310" s="53"/>
      <c r="O4310" s="53"/>
      <c r="P4310" s="53" t="s">
        <v>795</v>
      </c>
      <c r="Q4310" s="53"/>
      <c r="R4310" s="53"/>
      <c r="S4310" s="54">
        <v>9.42</v>
      </c>
      <c r="T4310" s="54"/>
      <c r="V4310" s="5">
        <v>0</v>
      </c>
      <c r="W4310" s="4" t="s">
        <v>845</v>
      </c>
      <c r="X4310" s="55" t="s">
        <v>846</v>
      </c>
      <c r="Y4310" s="55"/>
      <c r="Z4310" s="55"/>
      <c r="AA4310" s="55"/>
      <c r="AB4310" s="56">
        <v>0</v>
      </c>
      <c r="AC4310" s="56"/>
    </row>
    <row r="4311" spans="1:29" ht="11.1" customHeight="1" x14ac:dyDescent="0.15">
      <c r="A4311" s="6" t="s">
        <v>844</v>
      </c>
      <c r="C4311" s="40" t="s">
        <v>882</v>
      </c>
      <c r="D4311" s="40"/>
      <c r="E4311" s="40"/>
      <c r="F4311" s="40"/>
      <c r="G4311" s="51">
        <v>3559663</v>
      </c>
      <c r="H4311" s="51"/>
      <c r="I4311" s="52" t="s">
        <v>818</v>
      </c>
      <c r="J4311" s="52"/>
      <c r="K4311" s="52"/>
      <c r="L4311" s="52"/>
      <c r="M4311" s="53" t="s">
        <v>788</v>
      </c>
      <c r="N4311" s="53"/>
      <c r="O4311" s="53"/>
      <c r="P4311" s="53" t="s">
        <v>795</v>
      </c>
      <c r="Q4311" s="53"/>
      <c r="R4311" s="53"/>
      <c r="S4311" s="54">
        <v>4.45</v>
      </c>
      <c r="T4311" s="54"/>
      <c r="V4311" s="5">
        <v>0</v>
      </c>
      <c r="W4311" s="4" t="s">
        <v>845</v>
      </c>
      <c r="X4311" s="55" t="s">
        <v>846</v>
      </c>
      <c r="Y4311" s="55"/>
      <c r="Z4311" s="55"/>
      <c r="AA4311" s="55"/>
      <c r="AB4311" s="56">
        <v>0</v>
      </c>
      <c r="AC4311" s="56"/>
    </row>
    <row r="4312" spans="1:29" ht="11.1" customHeight="1" x14ac:dyDescent="0.15">
      <c r="A4312" s="6" t="s">
        <v>844</v>
      </c>
      <c r="C4312" s="40" t="s">
        <v>882</v>
      </c>
      <c r="D4312" s="40"/>
      <c r="E4312" s="40"/>
      <c r="F4312" s="40"/>
      <c r="G4312" s="51">
        <v>3559876</v>
      </c>
      <c r="H4312" s="51"/>
      <c r="I4312" s="52" t="s">
        <v>818</v>
      </c>
      <c r="J4312" s="52"/>
      <c r="K4312" s="52"/>
      <c r="L4312" s="52"/>
      <c r="M4312" s="53" t="s">
        <v>788</v>
      </c>
      <c r="N4312" s="53"/>
      <c r="O4312" s="53"/>
      <c r="P4312" s="53" t="s">
        <v>884</v>
      </c>
      <c r="Q4312" s="53"/>
      <c r="R4312" s="53"/>
      <c r="S4312" s="54">
        <v>8.06</v>
      </c>
      <c r="T4312" s="54"/>
      <c r="V4312" s="5">
        <v>0</v>
      </c>
      <c r="W4312" s="4" t="s">
        <v>845</v>
      </c>
      <c r="X4312" s="55" t="s">
        <v>846</v>
      </c>
      <c r="Y4312" s="55"/>
      <c r="Z4312" s="55"/>
      <c r="AA4312" s="55"/>
      <c r="AB4312" s="56">
        <v>0</v>
      </c>
      <c r="AC4312" s="56"/>
    </row>
    <row r="4313" spans="1:29" ht="11.1" customHeight="1" x14ac:dyDescent="0.15">
      <c r="A4313" s="6" t="s">
        <v>844</v>
      </c>
      <c r="C4313" s="40" t="s">
        <v>882</v>
      </c>
      <c r="D4313" s="40"/>
      <c r="E4313" s="40"/>
      <c r="F4313" s="40"/>
      <c r="G4313" s="51">
        <v>3559961</v>
      </c>
      <c r="H4313" s="51"/>
      <c r="I4313" s="52" t="s">
        <v>818</v>
      </c>
      <c r="J4313" s="52"/>
      <c r="K4313" s="52"/>
      <c r="L4313" s="52"/>
      <c r="M4313" s="53" t="s">
        <v>788</v>
      </c>
      <c r="N4313" s="53"/>
      <c r="O4313" s="53"/>
      <c r="P4313" s="53" t="s">
        <v>795</v>
      </c>
      <c r="Q4313" s="53"/>
      <c r="R4313" s="53"/>
      <c r="S4313" s="54">
        <v>5.37</v>
      </c>
      <c r="T4313" s="54"/>
      <c r="V4313" s="5">
        <v>0</v>
      </c>
      <c r="W4313" s="4" t="s">
        <v>845</v>
      </c>
      <c r="X4313" s="55" t="s">
        <v>846</v>
      </c>
      <c r="Y4313" s="55"/>
      <c r="Z4313" s="55"/>
      <c r="AA4313" s="55"/>
      <c r="AB4313" s="56">
        <v>0</v>
      </c>
      <c r="AC4313" s="56"/>
    </row>
    <row r="4314" spans="1:29" ht="11.1" customHeight="1" x14ac:dyDescent="0.15">
      <c r="A4314" s="6" t="s">
        <v>844</v>
      </c>
      <c r="C4314" s="40" t="s">
        <v>882</v>
      </c>
      <c r="D4314" s="40"/>
      <c r="E4314" s="40"/>
      <c r="F4314" s="40"/>
      <c r="G4314" s="51">
        <v>3560024</v>
      </c>
      <c r="H4314" s="51"/>
      <c r="I4314" s="52" t="s">
        <v>818</v>
      </c>
      <c r="J4314" s="52"/>
      <c r="K4314" s="52"/>
      <c r="L4314" s="52"/>
      <c r="M4314" s="53" t="s">
        <v>788</v>
      </c>
      <c r="N4314" s="53"/>
      <c r="O4314" s="53"/>
      <c r="P4314" s="53" t="s">
        <v>799</v>
      </c>
      <c r="Q4314" s="53"/>
      <c r="R4314" s="53"/>
      <c r="S4314" s="54">
        <v>4.95</v>
      </c>
      <c r="T4314" s="54"/>
      <c r="V4314" s="5">
        <v>0</v>
      </c>
      <c r="W4314" s="4" t="s">
        <v>845</v>
      </c>
      <c r="X4314" s="55" t="s">
        <v>846</v>
      </c>
      <c r="Y4314" s="55"/>
      <c r="Z4314" s="55"/>
      <c r="AA4314" s="55"/>
      <c r="AB4314" s="56">
        <v>0</v>
      </c>
      <c r="AC4314" s="56"/>
    </row>
    <row r="4315" spans="1:29" ht="11.1" customHeight="1" x14ac:dyDescent="0.15">
      <c r="A4315" s="6" t="s">
        <v>844</v>
      </c>
      <c r="C4315" s="40" t="s">
        <v>882</v>
      </c>
      <c r="D4315" s="40"/>
      <c r="E4315" s="40"/>
      <c r="F4315" s="40"/>
      <c r="G4315" s="51">
        <v>3563679</v>
      </c>
      <c r="H4315" s="51"/>
      <c r="I4315" s="52" t="s">
        <v>819</v>
      </c>
      <c r="J4315" s="52"/>
      <c r="K4315" s="52"/>
      <c r="L4315" s="52"/>
      <c r="M4315" s="53" t="s">
        <v>788</v>
      </c>
      <c r="N4315" s="53"/>
      <c r="O4315" s="53"/>
      <c r="P4315" s="53" t="s">
        <v>795</v>
      </c>
      <c r="Q4315" s="53"/>
      <c r="R4315" s="53"/>
      <c r="S4315" s="54">
        <v>5.75</v>
      </c>
      <c r="T4315" s="54"/>
      <c r="V4315" s="5">
        <v>0</v>
      </c>
      <c r="W4315" s="4" t="s">
        <v>845</v>
      </c>
      <c r="X4315" s="55" t="s">
        <v>846</v>
      </c>
      <c r="Y4315" s="55"/>
      <c r="Z4315" s="55"/>
      <c r="AA4315" s="55"/>
      <c r="AB4315" s="56">
        <v>0</v>
      </c>
      <c r="AC4315" s="56"/>
    </row>
    <row r="4316" spans="1:29" ht="11.1" customHeight="1" x14ac:dyDescent="0.15">
      <c r="A4316" s="6" t="s">
        <v>844</v>
      </c>
      <c r="C4316" s="40" t="s">
        <v>882</v>
      </c>
      <c r="D4316" s="40"/>
      <c r="E4316" s="40"/>
      <c r="F4316" s="40"/>
      <c r="G4316" s="51">
        <v>3563790</v>
      </c>
      <c r="H4316" s="51"/>
      <c r="I4316" s="52" t="s">
        <v>819</v>
      </c>
      <c r="J4316" s="52"/>
      <c r="K4316" s="52"/>
      <c r="L4316" s="52"/>
      <c r="M4316" s="53" t="s">
        <v>788</v>
      </c>
      <c r="N4316" s="53"/>
      <c r="O4316" s="53"/>
      <c r="P4316" s="53" t="s">
        <v>789</v>
      </c>
      <c r="Q4316" s="53"/>
      <c r="R4316" s="53"/>
      <c r="S4316" s="54">
        <v>7.68</v>
      </c>
      <c r="T4316" s="54"/>
      <c r="V4316" s="5">
        <v>0</v>
      </c>
      <c r="W4316" s="4" t="s">
        <v>845</v>
      </c>
      <c r="X4316" s="55" t="s">
        <v>846</v>
      </c>
      <c r="Y4316" s="55"/>
      <c r="Z4316" s="55"/>
      <c r="AA4316" s="55"/>
      <c r="AB4316" s="56">
        <v>0</v>
      </c>
      <c r="AC4316" s="56"/>
    </row>
    <row r="4317" spans="1:29" ht="11.1" customHeight="1" x14ac:dyDescent="0.15">
      <c r="A4317" s="6" t="s">
        <v>844</v>
      </c>
      <c r="C4317" s="40" t="s">
        <v>882</v>
      </c>
      <c r="D4317" s="40"/>
      <c r="E4317" s="40"/>
      <c r="F4317" s="40"/>
      <c r="G4317" s="51">
        <v>3563896</v>
      </c>
      <c r="H4317" s="51"/>
      <c r="I4317" s="52" t="s">
        <v>819</v>
      </c>
      <c r="J4317" s="52"/>
      <c r="K4317" s="52"/>
      <c r="L4317" s="52"/>
      <c r="M4317" s="53" t="s">
        <v>788</v>
      </c>
      <c r="N4317" s="53"/>
      <c r="O4317" s="53"/>
      <c r="P4317" s="53" t="s">
        <v>795</v>
      </c>
      <c r="Q4317" s="53"/>
      <c r="R4317" s="53"/>
      <c r="S4317" s="54">
        <v>3.57</v>
      </c>
      <c r="T4317" s="54"/>
      <c r="V4317" s="5">
        <v>0</v>
      </c>
      <c r="W4317" s="4" t="s">
        <v>845</v>
      </c>
      <c r="X4317" s="55" t="s">
        <v>846</v>
      </c>
      <c r="Y4317" s="55"/>
      <c r="Z4317" s="55"/>
      <c r="AA4317" s="55"/>
      <c r="AB4317" s="56">
        <v>0</v>
      </c>
      <c r="AC4317" s="56"/>
    </row>
    <row r="4318" spans="1:29" ht="11.1" customHeight="1" x14ac:dyDescent="0.15">
      <c r="A4318" s="6" t="s">
        <v>844</v>
      </c>
      <c r="C4318" s="40" t="s">
        <v>882</v>
      </c>
      <c r="D4318" s="40"/>
      <c r="E4318" s="40"/>
      <c r="F4318" s="40"/>
      <c r="G4318" s="51">
        <v>3567293</v>
      </c>
      <c r="H4318" s="51"/>
      <c r="I4318" s="52" t="s">
        <v>820</v>
      </c>
      <c r="J4318" s="52"/>
      <c r="K4318" s="52"/>
      <c r="L4318" s="52"/>
      <c r="M4318" s="53" t="s">
        <v>788</v>
      </c>
      <c r="N4318" s="53"/>
      <c r="O4318" s="53"/>
      <c r="P4318" s="53" t="s">
        <v>884</v>
      </c>
      <c r="Q4318" s="53"/>
      <c r="R4318" s="53"/>
      <c r="S4318" s="54">
        <v>7.21</v>
      </c>
      <c r="T4318" s="54"/>
      <c r="V4318" s="5">
        <v>0</v>
      </c>
      <c r="W4318" s="4" t="s">
        <v>845</v>
      </c>
      <c r="X4318" s="55" t="s">
        <v>846</v>
      </c>
      <c r="Y4318" s="55"/>
      <c r="Z4318" s="55"/>
      <c r="AA4318" s="55"/>
      <c r="AB4318" s="56">
        <v>0</v>
      </c>
      <c r="AC4318" s="56"/>
    </row>
    <row r="4319" spans="1:29" ht="11.1" customHeight="1" x14ac:dyDescent="0.15">
      <c r="A4319" s="6" t="s">
        <v>844</v>
      </c>
      <c r="C4319" s="40" t="s">
        <v>882</v>
      </c>
      <c r="D4319" s="40"/>
      <c r="E4319" s="40"/>
      <c r="F4319" s="40"/>
      <c r="G4319" s="51">
        <v>3567376</v>
      </c>
      <c r="H4319" s="51"/>
      <c r="I4319" s="52" t="s">
        <v>820</v>
      </c>
      <c r="J4319" s="52"/>
      <c r="K4319" s="52"/>
      <c r="L4319" s="52"/>
      <c r="M4319" s="53" t="s">
        <v>788</v>
      </c>
      <c r="N4319" s="53"/>
      <c r="O4319" s="53"/>
      <c r="P4319" s="53" t="s">
        <v>795</v>
      </c>
      <c r="Q4319" s="53"/>
      <c r="R4319" s="53"/>
      <c r="S4319" s="54">
        <v>8.6</v>
      </c>
      <c r="T4319" s="54"/>
      <c r="V4319" s="5">
        <v>0</v>
      </c>
      <c r="W4319" s="4" t="s">
        <v>845</v>
      </c>
      <c r="X4319" s="55" t="s">
        <v>846</v>
      </c>
      <c r="Y4319" s="55"/>
      <c r="Z4319" s="55"/>
      <c r="AA4319" s="55"/>
      <c r="AB4319" s="56">
        <v>0</v>
      </c>
      <c r="AC4319" s="56"/>
    </row>
    <row r="4320" spans="1:29" ht="11.1" customHeight="1" x14ac:dyDescent="0.15">
      <c r="A4320" s="6" t="s">
        <v>844</v>
      </c>
      <c r="C4320" s="40" t="s">
        <v>882</v>
      </c>
      <c r="D4320" s="40"/>
      <c r="E4320" s="40"/>
      <c r="F4320" s="40"/>
      <c r="G4320" s="51">
        <v>3571006</v>
      </c>
      <c r="H4320" s="51"/>
      <c r="I4320" s="52" t="s">
        <v>887</v>
      </c>
      <c r="J4320" s="52"/>
      <c r="K4320" s="52"/>
      <c r="L4320" s="52"/>
      <c r="M4320" s="53" t="s">
        <v>788</v>
      </c>
      <c r="N4320" s="53"/>
      <c r="O4320" s="53"/>
      <c r="P4320" s="53" t="s">
        <v>884</v>
      </c>
      <c r="Q4320" s="53"/>
      <c r="R4320" s="53"/>
      <c r="S4320" s="54">
        <v>8.17</v>
      </c>
      <c r="T4320" s="54"/>
      <c r="V4320" s="5">
        <v>0</v>
      </c>
      <c r="W4320" s="4" t="s">
        <v>845</v>
      </c>
      <c r="X4320" s="55" t="s">
        <v>846</v>
      </c>
      <c r="Y4320" s="55"/>
      <c r="Z4320" s="55"/>
      <c r="AA4320" s="55"/>
      <c r="AB4320" s="56">
        <v>0</v>
      </c>
      <c r="AC4320" s="56"/>
    </row>
    <row r="4321" spans="1:31" ht="11.1" customHeight="1" x14ac:dyDescent="0.15">
      <c r="A4321" s="6" t="s">
        <v>844</v>
      </c>
      <c r="C4321" s="40" t="s">
        <v>882</v>
      </c>
      <c r="D4321" s="40"/>
      <c r="E4321" s="40"/>
      <c r="F4321" s="40"/>
      <c r="G4321" s="51">
        <v>3571089</v>
      </c>
      <c r="H4321" s="51"/>
      <c r="I4321" s="52" t="s">
        <v>887</v>
      </c>
      <c r="J4321" s="52"/>
      <c r="K4321" s="52"/>
      <c r="L4321" s="52"/>
      <c r="M4321" s="53" t="s">
        <v>788</v>
      </c>
      <c r="N4321" s="53"/>
      <c r="O4321" s="53"/>
      <c r="P4321" s="53" t="s">
        <v>795</v>
      </c>
      <c r="Q4321" s="53"/>
      <c r="R4321" s="53"/>
      <c r="S4321" s="54">
        <v>9.35</v>
      </c>
      <c r="T4321" s="54"/>
      <c r="V4321" s="5">
        <v>0</v>
      </c>
      <c r="W4321" s="4" t="s">
        <v>845</v>
      </c>
      <c r="X4321" s="55" t="s">
        <v>846</v>
      </c>
      <c r="Y4321" s="55"/>
      <c r="Z4321" s="55"/>
      <c r="AA4321" s="55"/>
      <c r="AB4321" s="56">
        <v>0</v>
      </c>
      <c r="AC4321" s="56"/>
    </row>
    <row r="4322" spans="1:31" ht="11.1" customHeight="1" x14ac:dyDescent="0.15">
      <c r="A4322" s="6" t="s">
        <v>844</v>
      </c>
      <c r="C4322" s="40" t="s">
        <v>882</v>
      </c>
      <c r="D4322" s="40"/>
      <c r="E4322" s="40"/>
      <c r="F4322" s="40"/>
      <c r="G4322" s="51">
        <v>3574829</v>
      </c>
      <c r="H4322" s="51"/>
      <c r="I4322" s="52" t="s">
        <v>822</v>
      </c>
      <c r="J4322" s="52"/>
      <c r="K4322" s="52"/>
      <c r="L4322" s="52"/>
      <c r="M4322" s="53" t="s">
        <v>788</v>
      </c>
      <c r="N4322" s="53"/>
      <c r="O4322" s="53"/>
      <c r="P4322" s="53" t="s">
        <v>884</v>
      </c>
      <c r="Q4322" s="53"/>
      <c r="R4322" s="53"/>
      <c r="S4322" s="54">
        <v>7.19</v>
      </c>
      <c r="T4322" s="54"/>
      <c r="V4322" s="5">
        <v>0</v>
      </c>
      <c r="W4322" s="4" t="s">
        <v>845</v>
      </c>
      <c r="X4322" s="55" t="s">
        <v>846</v>
      </c>
      <c r="Y4322" s="55"/>
      <c r="Z4322" s="55"/>
      <c r="AA4322" s="55"/>
      <c r="AB4322" s="56">
        <v>0</v>
      </c>
      <c r="AC4322" s="56"/>
    </row>
    <row r="4323" spans="1:31" ht="11.1" customHeight="1" x14ac:dyDescent="0.15">
      <c r="A4323" s="6" t="s">
        <v>844</v>
      </c>
      <c r="C4323" s="40" t="s">
        <v>882</v>
      </c>
      <c r="D4323" s="40"/>
      <c r="E4323" s="40"/>
      <c r="F4323" s="40"/>
      <c r="G4323" s="51">
        <v>3574835</v>
      </c>
      <c r="H4323" s="51"/>
      <c r="I4323" s="52" t="s">
        <v>822</v>
      </c>
      <c r="J4323" s="52"/>
      <c r="K4323" s="52"/>
      <c r="L4323" s="52"/>
      <c r="M4323" s="53" t="s">
        <v>788</v>
      </c>
      <c r="N4323" s="53"/>
      <c r="O4323" s="53"/>
      <c r="P4323" s="53" t="s">
        <v>795</v>
      </c>
      <c r="Q4323" s="53"/>
      <c r="R4323" s="53"/>
      <c r="S4323" s="54">
        <v>8.5500000000000007</v>
      </c>
      <c r="T4323" s="54"/>
      <c r="V4323" s="5">
        <v>0</v>
      </c>
      <c r="W4323" s="4" t="s">
        <v>845</v>
      </c>
      <c r="X4323" s="55" t="s">
        <v>846</v>
      </c>
      <c r="Y4323" s="55"/>
      <c r="Z4323" s="55"/>
      <c r="AA4323" s="55"/>
      <c r="AB4323" s="56">
        <v>0</v>
      </c>
      <c r="AC4323" s="56"/>
    </row>
    <row r="4324" spans="1:31" ht="11.1" customHeight="1" x14ac:dyDescent="0.15">
      <c r="A4324" s="6" t="s">
        <v>844</v>
      </c>
      <c r="C4324" s="40" t="s">
        <v>882</v>
      </c>
      <c r="D4324" s="40"/>
      <c r="E4324" s="40"/>
      <c r="F4324" s="40"/>
      <c r="G4324" s="51">
        <v>3578553</v>
      </c>
      <c r="H4324" s="51"/>
      <c r="I4324" s="52" t="s">
        <v>823</v>
      </c>
      <c r="J4324" s="52"/>
      <c r="K4324" s="52"/>
      <c r="L4324" s="52"/>
      <c r="M4324" s="53" t="s">
        <v>788</v>
      </c>
      <c r="N4324" s="53"/>
      <c r="O4324" s="53"/>
      <c r="P4324" s="53" t="s">
        <v>789</v>
      </c>
      <c r="Q4324" s="53"/>
      <c r="R4324" s="53"/>
      <c r="S4324" s="54">
        <v>7.35</v>
      </c>
      <c r="T4324" s="54"/>
      <c r="V4324" s="5">
        <v>0</v>
      </c>
      <c r="W4324" s="4" t="s">
        <v>845</v>
      </c>
      <c r="X4324" s="55" t="s">
        <v>846</v>
      </c>
      <c r="Y4324" s="55"/>
      <c r="Z4324" s="55"/>
      <c r="AA4324" s="55"/>
      <c r="AB4324" s="56">
        <v>0</v>
      </c>
      <c r="AC4324" s="56"/>
    </row>
    <row r="4325" spans="1:31" ht="11.1" customHeight="1" x14ac:dyDescent="0.15">
      <c r="A4325" s="6" t="s">
        <v>844</v>
      </c>
      <c r="C4325" s="40" t="s">
        <v>882</v>
      </c>
      <c r="D4325" s="40"/>
      <c r="E4325" s="40"/>
      <c r="F4325" s="40"/>
      <c r="G4325" s="51">
        <v>3578621</v>
      </c>
      <c r="H4325" s="51"/>
      <c r="I4325" s="52" t="s">
        <v>823</v>
      </c>
      <c r="J4325" s="52"/>
      <c r="K4325" s="52"/>
      <c r="L4325" s="52"/>
      <c r="M4325" s="53" t="s">
        <v>788</v>
      </c>
      <c r="N4325" s="53"/>
      <c r="O4325" s="53"/>
      <c r="P4325" s="53" t="s">
        <v>795</v>
      </c>
      <c r="Q4325" s="53"/>
      <c r="R4325" s="53"/>
      <c r="S4325" s="54">
        <v>9.26</v>
      </c>
      <c r="T4325" s="54"/>
      <c r="V4325" s="5">
        <v>0</v>
      </c>
      <c r="W4325" s="4" t="s">
        <v>845</v>
      </c>
      <c r="X4325" s="55" t="s">
        <v>846</v>
      </c>
      <c r="Y4325" s="55"/>
      <c r="Z4325" s="55"/>
      <c r="AA4325" s="55"/>
      <c r="AB4325" s="56">
        <v>0</v>
      </c>
      <c r="AC4325" s="56"/>
    </row>
    <row r="4326" spans="1:31" ht="2.1" customHeight="1" x14ac:dyDescent="0.15"/>
    <row r="4327" spans="1:31" ht="13.9" customHeight="1" x14ac:dyDescent="0.15">
      <c r="Q4327" s="37" t="s">
        <v>888</v>
      </c>
      <c r="R4327" s="37"/>
      <c r="S4327" s="37"/>
      <c r="AA4327" s="57" t="s">
        <v>817</v>
      </c>
      <c r="AB4327" s="57"/>
      <c r="AC4327" s="57"/>
      <c r="AD4327" s="57"/>
      <c r="AE4327" s="57"/>
    </row>
    <row r="4328" spans="1:31" ht="13.9" customHeight="1" x14ac:dyDescent="0.15">
      <c r="A4328" s="2" t="s">
        <v>859</v>
      </c>
      <c r="C4328" s="40" t="s">
        <v>860</v>
      </c>
      <c r="D4328" s="40"/>
      <c r="E4328" s="40"/>
      <c r="G4328" s="41" t="s">
        <v>861</v>
      </c>
      <c r="H4328" s="41"/>
      <c r="I4328" s="40" t="s">
        <v>862</v>
      </c>
      <c r="J4328" s="40"/>
      <c r="K4328" s="40"/>
      <c r="L4328" s="40"/>
      <c r="M4328" s="40" t="s">
        <v>863</v>
      </c>
      <c r="N4328" s="40"/>
      <c r="O4328" s="40"/>
      <c r="P4328" s="40" t="s">
        <v>864</v>
      </c>
      <c r="Q4328" s="40"/>
      <c r="R4328" s="40"/>
      <c r="S4328" s="42" t="s">
        <v>865</v>
      </c>
      <c r="T4328" s="42"/>
      <c r="V4328" s="3" t="s">
        <v>866</v>
      </c>
      <c r="Z4328" s="42" t="s">
        <v>867</v>
      </c>
      <c r="AA4328" s="42"/>
      <c r="AB4328" s="42" t="s">
        <v>868</v>
      </c>
      <c r="AC4328" s="42"/>
    </row>
    <row r="4329" spans="1:31" ht="0.75" customHeight="1" x14ac:dyDescent="0.15">
      <c r="A4329" s="43" t="s">
        <v>844</v>
      </c>
      <c r="B4329" s="1" t="s">
        <v>845</v>
      </c>
      <c r="C4329" s="44" t="s">
        <v>882</v>
      </c>
      <c r="D4329" s="44"/>
      <c r="E4329" s="44"/>
      <c r="F4329" s="44"/>
      <c r="G4329" s="45">
        <v>3582335</v>
      </c>
      <c r="H4329" s="45"/>
      <c r="I4329" s="46" t="s">
        <v>824</v>
      </c>
      <c r="J4329" s="46"/>
      <c r="K4329" s="46"/>
      <c r="L4329" s="46"/>
      <c r="M4329" s="47" t="s">
        <v>889</v>
      </c>
      <c r="N4329" s="47"/>
      <c r="O4329" s="47"/>
      <c r="P4329" s="47" t="s">
        <v>884</v>
      </c>
      <c r="Q4329" s="47"/>
      <c r="R4329" s="47"/>
      <c r="S4329" s="48">
        <v>8.7200000000000006</v>
      </c>
      <c r="T4329" s="48"/>
      <c r="U4329" s="1" t="s">
        <v>845</v>
      </c>
      <c r="V4329" s="48">
        <v>0</v>
      </c>
      <c r="W4329" s="47" t="s">
        <v>845</v>
      </c>
      <c r="X4329" s="49" t="s">
        <v>846</v>
      </c>
      <c r="Y4329" s="49"/>
      <c r="Z4329" s="49"/>
      <c r="AA4329" s="49"/>
      <c r="AB4329" s="50">
        <v>0</v>
      </c>
      <c r="AC4329" s="50"/>
      <c r="AD4329" s="1" t="s">
        <v>845</v>
      </c>
    </row>
    <row r="4330" spans="1:31" ht="10.35" customHeight="1" x14ac:dyDescent="0.15">
      <c r="A4330" s="43"/>
      <c r="C4330" s="44"/>
      <c r="D4330" s="44"/>
      <c r="E4330" s="44"/>
      <c r="F4330" s="44"/>
      <c r="G4330" s="45"/>
      <c r="H4330" s="45"/>
      <c r="I4330" s="46"/>
      <c r="J4330" s="46"/>
      <c r="K4330" s="46"/>
      <c r="L4330" s="46"/>
      <c r="M4330" s="47"/>
      <c r="N4330" s="47"/>
      <c r="O4330" s="47"/>
      <c r="P4330" s="47"/>
      <c r="Q4330" s="47"/>
      <c r="R4330" s="47"/>
      <c r="S4330" s="48"/>
      <c r="T4330" s="48"/>
      <c r="V4330" s="48"/>
      <c r="W4330" s="47"/>
      <c r="X4330" s="49"/>
      <c r="Y4330" s="49"/>
      <c r="Z4330" s="49"/>
      <c r="AA4330" s="49"/>
      <c r="AB4330" s="50"/>
      <c r="AC4330" s="50"/>
    </row>
    <row r="4331" spans="1:31" ht="11.1" customHeight="1" x14ac:dyDescent="0.15">
      <c r="A4331" s="6" t="s">
        <v>844</v>
      </c>
      <c r="C4331" s="40" t="s">
        <v>882</v>
      </c>
      <c r="D4331" s="40"/>
      <c r="E4331" s="40"/>
      <c r="F4331" s="40"/>
      <c r="G4331" s="51">
        <v>3582443</v>
      </c>
      <c r="H4331" s="51"/>
      <c r="I4331" s="52" t="s">
        <v>824</v>
      </c>
      <c r="J4331" s="52"/>
      <c r="K4331" s="52"/>
      <c r="L4331" s="52"/>
      <c r="M4331" s="53" t="s">
        <v>889</v>
      </c>
      <c r="N4331" s="53"/>
      <c r="O4331" s="53"/>
      <c r="P4331" s="53" t="s">
        <v>795</v>
      </c>
      <c r="Q4331" s="53"/>
      <c r="R4331" s="53"/>
      <c r="S4331" s="54">
        <v>9.42</v>
      </c>
      <c r="T4331" s="54"/>
      <c r="V4331" s="5">
        <v>0</v>
      </c>
      <c r="W4331" s="4" t="s">
        <v>845</v>
      </c>
      <c r="X4331" s="55" t="s">
        <v>846</v>
      </c>
      <c r="Y4331" s="55"/>
      <c r="Z4331" s="55"/>
      <c r="AA4331" s="55"/>
      <c r="AB4331" s="56">
        <v>0</v>
      </c>
      <c r="AC4331" s="56"/>
    </row>
    <row r="4332" spans="1:31" ht="11.1" customHeight="1" x14ac:dyDescent="0.15">
      <c r="A4332" s="6" t="s">
        <v>844</v>
      </c>
      <c r="C4332" s="40" t="s">
        <v>882</v>
      </c>
      <c r="D4332" s="40"/>
      <c r="E4332" s="40"/>
      <c r="F4332" s="40"/>
      <c r="G4332" s="51">
        <v>3585633</v>
      </c>
      <c r="H4332" s="51"/>
      <c r="I4332" s="52" t="s">
        <v>826</v>
      </c>
      <c r="J4332" s="52"/>
      <c r="K4332" s="52"/>
      <c r="L4332" s="52"/>
      <c r="M4332" s="53" t="s">
        <v>889</v>
      </c>
      <c r="N4332" s="53"/>
      <c r="O4332" s="53"/>
      <c r="P4332" s="53" t="s">
        <v>884</v>
      </c>
      <c r="Q4332" s="53"/>
      <c r="R4332" s="53"/>
      <c r="S4332" s="54">
        <v>10.06</v>
      </c>
      <c r="T4332" s="54"/>
      <c r="V4332" s="5">
        <v>0</v>
      </c>
      <c r="W4332" s="4" t="s">
        <v>845</v>
      </c>
      <c r="X4332" s="55" t="s">
        <v>846</v>
      </c>
      <c r="Y4332" s="55"/>
      <c r="Z4332" s="55"/>
      <c r="AA4332" s="55"/>
      <c r="AB4332" s="56">
        <v>0</v>
      </c>
      <c r="AC4332" s="56"/>
    </row>
    <row r="4333" spans="1:31" ht="11.1" customHeight="1" x14ac:dyDescent="0.15">
      <c r="A4333" s="6" t="s">
        <v>844</v>
      </c>
      <c r="C4333" s="40" t="s">
        <v>882</v>
      </c>
      <c r="D4333" s="40"/>
      <c r="E4333" s="40"/>
      <c r="F4333" s="40"/>
      <c r="G4333" s="51">
        <v>3585675</v>
      </c>
      <c r="H4333" s="51"/>
      <c r="I4333" s="52" t="s">
        <v>826</v>
      </c>
      <c r="J4333" s="52"/>
      <c r="K4333" s="52"/>
      <c r="L4333" s="52"/>
      <c r="M4333" s="53" t="s">
        <v>889</v>
      </c>
      <c r="N4333" s="53"/>
      <c r="O4333" s="53"/>
      <c r="P4333" s="53" t="s">
        <v>795</v>
      </c>
      <c r="Q4333" s="53"/>
      <c r="R4333" s="53"/>
      <c r="S4333" s="54">
        <v>10.01</v>
      </c>
      <c r="T4333" s="54"/>
      <c r="V4333" s="5">
        <v>0</v>
      </c>
      <c r="W4333" s="4" t="s">
        <v>845</v>
      </c>
      <c r="X4333" s="55" t="s">
        <v>846</v>
      </c>
      <c r="Y4333" s="55"/>
      <c r="Z4333" s="55"/>
      <c r="AA4333" s="55"/>
      <c r="AB4333" s="56">
        <v>0</v>
      </c>
      <c r="AC4333" s="56"/>
    </row>
    <row r="4334" spans="1:31" ht="11.1" customHeight="1" x14ac:dyDescent="0.15">
      <c r="A4334" s="6" t="s">
        <v>844</v>
      </c>
      <c r="C4334" s="40" t="s">
        <v>882</v>
      </c>
      <c r="D4334" s="40"/>
      <c r="E4334" s="40"/>
      <c r="F4334" s="40"/>
      <c r="G4334" s="51">
        <v>3589403</v>
      </c>
      <c r="H4334" s="51"/>
      <c r="I4334" s="52" t="s">
        <v>828</v>
      </c>
      <c r="J4334" s="52"/>
      <c r="K4334" s="52"/>
      <c r="L4334" s="52"/>
      <c r="M4334" s="53" t="s">
        <v>889</v>
      </c>
      <c r="N4334" s="53"/>
      <c r="O4334" s="53"/>
      <c r="P4334" s="53" t="s">
        <v>884</v>
      </c>
      <c r="Q4334" s="53"/>
      <c r="R4334" s="53"/>
      <c r="S4334" s="54">
        <v>6.88</v>
      </c>
      <c r="T4334" s="54"/>
      <c r="V4334" s="5">
        <v>0</v>
      </c>
      <c r="W4334" s="4" t="s">
        <v>845</v>
      </c>
      <c r="X4334" s="55" t="s">
        <v>846</v>
      </c>
      <c r="Y4334" s="55"/>
      <c r="Z4334" s="55"/>
      <c r="AA4334" s="55"/>
      <c r="AB4334" s="56">
        <v>0</v>
      </c>
      <c r="AC4334" s="56"/>
    </row>
    <row r="4335" spans="1:31" ht="11.1" customHeight="1" x14ac:dyDescent="0.15">
      <c r="A4335" s="6" t="s">
        <v>844</v>
      </c>
      <c r="C4335" s="40" t="s">
        <v>882</v>
      </c>
      <c r="D4335" s="40"/>
      <c r="E4335" s="40"/>
      <c r="F4335" s="40"/>
      <c r="G4335" s="51">
        <v>3589422</v>
      </c>
      <c r="H4335" s="51"/>
      <c r="I4335" s="52" t="s">
        <v>828</v>
      </c>
      <c r="J4335" s="52"/>
      <c r="K4335" s="52"/>
      <c r="L4335" s="52"/>
      <c r="M4335" s="53" t="s">
        <v>889</v>
      </c>
      <c r="N4335" s="53"/>
      <c r="O4335" s="53"/>
      <c r="P4335" s="53" t="s">
        <v>795</v>
      </c>
      <c r="Q4335" s="53"/>
      <c r="R4335" s="53"/>
      <c r="S4335" s="54">
        <v>9.1999999999999993</v>
      </c>
      <c r="T4335" s="54"/>
      <c r="V4335" s="5">
        <v>0</v>
      </c>
      <c r="W4335" s="4" t="s">
        <v>845</v>
      </c>
      <c r="X4335" s="55" t="s">
        <v>846</v>
      </c>
      <c r="Y4335" s="55"/>
      <c r="Z4335" s="55"/>
      <c r="AA4335" s="55"/>
      <c r="AB4335" s="56">
        <v>0</v>
      </c>
      <c r="AC4335" s="56"/>
    </row>
    <row r="4336" spans="1:31" ht="11.1" customHeight="1" x14ac:dyDescent="0.15">
      <c r="A4336" s="6" t="s">
        <v>844</v>
      </c>
      <c r="C4336" s="40" t="s">
        <v>882</v>
      </c>
      <c r="D4336" s="40"/>
      <c r="E4336" s="40"/>
      <c r="F4336" s="40"/>
      <c r="G4336" s="51">
        <v>3593180</v>
      </c>
      <c r="H4336" s="51"/>
      <c r="I4336" s="52" t="s">
        <v>829</v>
      </c>
      <c r="J4336" s="52"/>
      <c r="K4336" s="52"/>
      <c r="L4336" s="52"/>
      <c r="M4336" s="53" t="s">
        <v>889</v>
      </c>
      <c r="N4336" s="53"/>
      <c r="O4336" s="53"/>
      <c r="P4336" s="53" t="s">
        <v>884</v>
      </c>
      <c r="Q4336" s="53"/>
      <c r="R4336" s="53"/>
      <c r="S4336" s="54">
        <v>9.65</v>
      </c>
      <c r="T4336" s="54"/>
      <c r="V4336" s="5">
        <v>0</v>
      </c>
      <c r="W4336" s="4" t="s">
        <v>845</v>
      </c>
      <c r="X4336" s="55" t="s">
        <v>846</v>
      </c>
      <c r="Y4336" s="55"/>
      <c r="Z4336" s="55"/>
      <c r="AA4336" s="55"/>
      <c r="AB4336" s="56">
        <v>0</v>
      </c>
      <c r="AC4336" s="56"/>
    </row>
    <row r="4337" spans="1:29" ht="11.1" customHeight="1" x14ac:dyDescent="0.15">
      <c r="A4337" s="6" t="s">
        <v>844</v>
      </c>
      <c r="C4337" s="40" t="s">
        <v>882</v>
      </c>
      <c r="D4337" s="40"/>
      <c r="E4337" s="40"/>
      <c r="F4337" s="40"/>
      <c r="G4337" s="51">
        <v>3593190</v>
      </c>
      <c r="H4337" s="51"/>
      <c r="I4337" s="52" t="s">
        <v>829</v>
      </c>
      <c r="J4337" s="52"/>
      <c r="K4337" s="52"/>
      <c r="L4337" s="52"/>
      <c r="M4337" s="53" t="s">
        <v>889</v>
      </c>
      <c r="N4337" s="53"/>
      <c r="O4337" s="53"/>
      <c r="P4337" s="53" t="s">
        <v>795</v>
      </c>
      <c r="Q4337" s="53"/>
      <c r="R4337" s="53"/>
      <c r="S4337" s="54">
        <v>8.9</v>
      </c>
      <c r="T4337" s="54"/>
      <c r="V4337" s="5">
        <v>0</v>
      </c>
      <c r="W4337" s="4" t="s">
        <v>845</v>
      </c>
      <c r="X4337" s="55" t="s">
        <v>846</v>
      </c>
      <c r="Y4337" s="55"/>
      <c r="Z4337" s="55"/>
      <c r="AA4337" s="55"/>
      <c r="AB4337" s="56">
        <v>0</v>
      </c>
      <c r="AC4337" s="56"/>
    </row>
    <row r="4338" spans="1:29" ht="11.1" customHeight="1" x14ac:dyDescent="0.15">
      <c r="A4338" s="6" t="s">
        <v>844</v>
      </c>
      <c r="C4338" s="40" t="s">
        <v>882</v>
      </c>
      <c r="D4338" s="40"/>
      <c r="E4338" s="40"/>
      <c r="F4338" s="40"/>
      <c r="G4338" s="51">
        <v>3596766</v>
      </c>
      <c r="H4338" s="51"/>
      <c r="I4338" s="52" t="s">
        <v>831</v>
      </c>
      <c r="J4338" s="52"/>
      <c r="K4338" s="52"/>
      <c r="L4338" s="52"/>
      <c r="M4338" s="53" t="s">
        <v>889</v>
      </c>
      <c r="N4338" s="53"/>
      <c r="O4338" s="53"/>
      <c r="P4338" s="53" t="s">
        <v>884</v>
      </c>
      <c r="Q4338" s="53"/>
      <c r="R4338" s="53"/>
      <c r="S4338" s="54">
        <v>8.56</v>
      </c>
      <c r="T4338" s="54"/>
      <c r="V4338" s="5">
        <v>0</v>
      </c>
      <c r="W4338" s="4" t="s">
        <v>845</v>
      </c>
      <c r="X4338" s="55" t="s">
        <v>846</v>
      </c>
      <c r="Y4338" s="55"/>
      <c r="Z4338" s="55"/>
      <c r="AA4338" s="55"/>
      <c r="AB4338" s="56">
        <v>0</v>
      </c>
      <c r="AC4338" s="56"/>
    </row>
    <row r="4339" spans="1:29" ht="11.1" customHeight="1" x14ac:dyDescent="0.15">
      <c r="A4339" s="6" t="s">
        <v>844</v>
      </c>
      <c r="C4339" s="40" t="s">
        <v>882</v>
      </c>
      <c r="D4339" s="40"/>
      <c r="E4339" s="40"/>
      <c r="F4339" s="40"/>
      <c r="G4339" s="51">
        <v>3596836</v>
      </c>
      <c r="H4339" s="51"/>
      <c r="I4339" s="52" t="s">
        <v>831</v>
      </c>
      <c r="J4339" s="52"/>
      <c r="K4339" s="52"/>
      <c r="L4339" s="52"/>
      <c r="M4339" s="53" t="s">
        <v>889</v>
      </c>
      <c r="N4339" s="53"/>
      <c r="O4339" s="53"/>
      <c r="P4339" s="53" t="s">
        <v>799</v>
      </c>
      <c r="Q4339" s="53"/>
      <c r="R4339" s="53"/>
      <c r="S4339" s="54">
        <v>8.9</v>
      </c>
      <c r="T4339" s="54"/>
      <c r="V4339" s="5">
        <v>0</v>
      </c>
      <c r="W4339" s="4" t="s">
        <v>845</v>
      </c>
      <c r="X4339" s="55" t="s">
        <v>846</v>
      </c>
      <c r="Y4339" s="55"/>
      <c r="Z4339" s="55"/>
      <c r="AA4339" s="55"/>
      <c r="AB4339" s="56">
        <v>0</v>
      </c>
      <c r="AC4339" s="56"/>
    </row>
    <row r="4340" spans="1:29" ht="11.1" customHeight="1" x14ac:dyDescent="0.15">
      <c r="A4340" s="6" t="s">
        <v>844</v>
      </c>
      <c r="C4340" s="40" t="s">
        <v>882</v>
      </c>
      <c r="D4340" s="40"/>
      <c r="E4340" s="40"/>
      <c r="F4340" s="40"/>
      <c r="G4340" s="51">
        <v>3600681</v>
      </c>
      <c r="H4340" s="51"/>
      <c r="I4340" s="52" t="s">
        <v>832</v>
      </c>
      <c r="J4340" s="52"/>
      <c r="K4340" s="52"/>
      <c r="L4340" s="52"/>
      <c r="M4340" s="53" t="s">
        <v>889</v>
      </c>
      <c r="N4340" s="53"/>
      <c r="O4340" s="53"/>
      <c r="P4340" s="53" t="s">
        <v>795</v>
      </c>
      <c r="Q4340" s="53"/>
      <c r="R4340" s="53"/>
      <c r="S4340" s="54">
        <v>9.23</v>
      </c>
      <c r="T4340" s="54"/>
      <c r="V4340" s="5">
        <v>0</v>
      </c>
      <c r="W4340" s="4" t="s">
        <v>845</v>
      </c>
      <c r="X4340" s="55" t="s">
        <v>846</v>
      </c>
      <c r="Y4340" s="55"/>
      <c r="Z4340" s="55"/>
      <c r="AA4340" s="55"/>
      <c r="AB4340" s="56">
        <v>0</v>
      </c>
      <c r="AC4340" s="56"/>
    </row>
    <row r="4341" spans="1:29" ht="11.1" customHeight="1" x14ac:dyDescent="0.15">
      <c r="A4341" s="6" t="s">
        <v>844</v>
      </c>
      <c r="C4341" s="40" t="s">
        <v>882</v>
      </c>
      <c r="D4341" s="40"/>
      <c r="E4341" s="40"/>
      <c r="F4341" s="40"/>
      <c r="G4341" s="51">
        <v>3600685</v>
      </c>
      <c r="H4341" s="51"/>
      <c r="I4341" s="52" t="s">
        <v>832</v>
      </c>
      <c r="J4341" s="52"/>
      <c r="K4341" s="52"/>
      <c r="L4341" s="52"/>
      <c r="M4341" s="53" t="s">
        <v>889</v>
      </c>
      <c r="N4341" s="53"/>
      <c r="O4341" s="53"/>
      <c r="P4341" s="53" t="s">
        <v>884</v>
      </c>
      <c r="Q4341" s="53"/>
      <c r="R4341" s="53"/>
      <c r="S4341" s="54">
        <v>8.7200000000000006</v>
      </c>
      <c r="T4341" s="54"/>
      <c r="V4341" s="5">
        <v>0</v>
      </c>
      <c r="W4341" s="4" t="s">
        <v>845</v>
      </c>
      <c r="X4341" s="55" t="s">
        <v>846</v>
      </c>
      <c r="Y4341" s="55"/>
      <c r="Z4341" s="55"/>
      <c r="AA4341" s="55"/>
      <c r="AB4341" s="56">
        <v>0</v>
      </c>
      <c r="AC4341" s="56"/>
    </row>
    <row r="4342" spans="1:29" ht="11.1" customHeight="1" x14ac:dyDescent="0.15">
      <c r="A4342" s="6" t="s">
        <v>844</v>
      </c>
      <c r="C4342" s="40" t="s">
        <v>882</v>
      </c>
      <c r="D4342" s="40"/>
      <c r="E4342" s="40"/>
      <c r="F4342" s="40"/>
      <c r="G4342" s="51">
        <v>3604214</v>
      </c>
      <c r="H4342" s="51"/>
      <c r="I4342" s="52" t="s">
        <v>833</v>
      </c>
      <c r="J4342" s="52"/>
      <c r="K4342" s="52"/>
      <c r="L4342" s="52"/>
      <c r="M4342" s="53" t="s">
        <v>889</v>
      </c>
      <c r="N4342" s="53"/>
      <c r="O4342" s="53"/>
      <c r="P4342" s="53" t="s">
        <v>795</v>
      </c>
      <c r="Q4342" s="53"/>
      <c r="R4342" s="53"/>
      <c r="S4342" s="54">
        <v>8.23</v>
      </c>
      <c r="T4342" s="54"/>
      <c r="V4342" s="5">
        <v>0</v>
      </c>
      <c r="W4342" s="4" t="s">
        <v>845</v>
      </c>
      <c r="X4342" s="55" t="s">
        <v>846</v>
      </c>
      <c r="Y4342" s="55"/>
      <c r="Z4342" s="55"/>
      <c r="AA4342" s="55"/>
      <c r="AB4342" s="56">
        <v>0</v>
      </c>
      <c r="AC4342" s="56"/>
    </row>
    <row r="4343" spans="1:29" ht="11.1" customHeight="1" x14ac:dyDescent="0.15">
      <c r="A4343" s="6" t="s">
        <v>844</v>
      </c>
      <c r="C4343" s="40" t="s">
        <v>882</v>
      </c>
      <c r="D4343" s="40"/>
      <c r="E4343" s="40"/>
      <c r="F4343" s="40"/>
      <c r="G4343" s="51">
        <v>3604224</v>
      </c>
      <c r="H4343" s="51"/>
      <c r="I4343" s="52" t="s">
        <v>833</v>
      </c>
      <c r="J4343" s="52"/>
      <c r="K4343" s="52"/>
      <c r="L4343" s="52"/>
      <c r="M4343" s="53" t="s">
        <v>889</v>
      </c>
      <c r="N4343" s="53"/>
      <c r="O4343" s="53"/>
      <c r="P4343" s="53" t="s">
        <v>884</v>
      </c>
      <c r="Q4343" s="53"/>
      <c r="R4343" s="53"/>
      <c r="S4343" s="54">
        <v>10.15</v>
      </c>
      <c r="T4343" s="54"/>
      <c r="V4343" s="5">
        <v>0</v>
      </c>
      <c r="W4343" s="4" t="s">
        <v>845</v>
      </c>
      <c r="X4343" s="55" t="s">
        <v>846</v>
      </c>
      <c r="Y4343" s="55"/>
      <c r="Z4343" s="55"/>
      <c r="AA4343" s="55"/>
      <c r="AB4343" s="56">
        <v>0</v>
      </c>
      <c r="AC4343" s="56"/>
    </row>
    <row r="4344" spans="1:29" ht="11.1" customHeight="1" x14ac:dyDescent="0.15">
      <c r="A4344" s="6" t="s">
        <v>844</v>
      </c>
      <c r="C4344" s="40" t="s">
        <v>882</v>
      </c>
      <c r="D4344" s="40"/>
      <c r="E4344" s="40"/>
      <c r="F4344" s="40"/>
      <c r="G4344" s="51">
        <v>3608266</v>
      </c>
      <c r="H4344" s="51"/>
      <c r="I4344" s="52" t="s">
        <v>835</v>
      </c>
      <c r="J4344" s="52"/>
      <c r="K4344" s="52"/>
      <c r="L4344" s="52"/>
      <c r="M4344" s="53" t="s">
        <v>889</v>
      </c>
      <c r="N4344" s="53"/>
      <c r="O4344" s="53"/>
      <c r="P4344" s="53" t="s">
        <v>884</v>
      </c>
      <c r="Q4344" s="53"/>
      <c r="R4344" s="53"/>
      <c r="S4344" s="54">
        <v>8.66</v>
      </c>
      <c r="T4344" s="54"/>
      <c r="V4344" s="5">
        <v>0</v>
      </c>
      <c r="W4344" s="4" t="s">
        <v>845</v>
      </c>
      <c r="X4344" s="55" t="s">
        <v>846</v>
      </c>
      <c r="Y4344" s="55"/>
      <c r="Z4344" s="55"/>
      <c r="AA4344" s="55"/>
      <c r="AB4344" s="56">
        <v>0</v>
      </c>
      <c r="AC4344" s="56"/>
    </row>
    <row r="4345" spans="1:29" ht="11.1" customHeight="1" x14ac:dyDescent="0.15">
      <c r="A4345" s="6" t="s">
        <v>844</v>
      </c>
      <c r="C4345" s="40" t="s">
        <v>882</v>
      </c>
      <c r="D4345" s="40"/>
      <c r="E4345" s="40"/>
      <c r="F4345" s="40"/>
      <c r="G4345" s="51">
        <v>3608358</v>
      </c>
      <c r="H4345" s="51"/>
      <c r="I4345" s="52" t="s">
        <v>835</v>
      </c>
      <c r="J4345" s="52"/>
      <c r="K4345" s="52"/>
      <c r="L4345" s="52"/>
      <c r="M4345" s="53" t="s">
        <v>889</v>
      </c>
      <c r="N4345" s="53"/>
      <c r="O4345" s="53"/>
      <c r="P4345" s="53" t="s">
        <v>795</v>
      </c>
      <c r="Q4345" s="53"/>
      <c r="R4345" s="53"/>
      <c r="S4345" s="54">
        <v>9.5</v>
      </c>
      <c r="T4345" s="54"/>
      <c r="V4345" s="5">
        <v>0</v>
      </c>
      <c r="W4345" s="4" t="s">
        <v>845</v>
      </c>
      <c r="X4345" s="55" t="s">
        <v>846</v>
      </c>
      <c r="Y4345" s="55"/>
      <c r="Z4345" s="55"/>
      <c r="AA4345" s="55"/>
      <c r="AB4345" s="56">
        <v>0</v>
      </c>
      <c r="AC4345" s="56"/>
    </row>
    <row r="4346" spans="1:29" ht="11.1" customHeight="1" x14ac:dyDescent="0.15">
      <c r="A4346" s="6" t="s">
        <v>844</v>
      </c>
      <c r="C4346" s="40" t="s">
        <v>882</v>
      </c>
      <c r="D4346" s="40"/>
      <c r="E4346" s="40"/>
      <c r="F4346" s="40"/>
      <c r="G4346" s="51">
        <v>3612059</v>
      </c>
      <c r="H4346" s="51"/>
      <c r="I4346" s="52" t="s">
        <v>836</v>
      </c>
      <c r="J4346" s="52"/>
      <c r="K4346" s="52"/>
      <c r="L4346" s="52"/>
      <c r="M4346" s="53" t="s">
        <v>889</v>
      </c>
      <c r="N4346" s="53"/>
      <c r="O4346" s="53"/>
      <c r="P4346" s="53" t="s">
        <v>795</v>
      </c>
      <c r="Q4346" s="53"/>
      <c r="R4346" s="53"/>
      <c r="S4346" s="54">
        <v>8.58</v>
      </c>
      <c r="T4346" s="54"/>
      <c r="V4346" s="5">
        <v>0</v>
      </c>
      <c r="W4346" s="4" t="s">
        <v>845</v>
      </c>
      <c r="X4346" s="55" t="s">
        <v>846</v>
      </c>
      <c r="Y4346" s="55"/>
      <c r="Z4346" s="55"/>
      <c r="AA4346" s="55"/>
      <c r="AB4346" s="56">
        <v>0</v>
      </c>
      <c r="AC4346" s="56"/>
    </row>
    <row r="4347" spans="1:29" ht="11.1" customHeight="1" x14ac:dyDescent="0.15">
      <c r="A4347" s="6" t="s">
        <v>844</v>
      </c>
      <c r="C4347" s="40" t="s">
        <v>882</v>
      </c>
      <c r="D4347" s="40"/>
      <c r="E4347" s="40"/>
      <c r="F4347" s="40"/>
      <c r="G4347" s="51">
        <v>3612068</v>
      </c>
      <c r="H4347" s="51"/>
      <c r="I4347" s="52" t="s">
        <v>836</v>
      </c>
      <c r="J4347" s="52"/>
      <c r="K4347" s="52"/>
      <c r="L4347" s="52"/>
      <c r="M4347" s="53" t="s">
        <v>889</v>
      </c>
      <c r="N4347" s="53"/>
      <c r="O4347" s="53"/>
      <c r="P4347" s="53" t="s">
        <v>884</v>
      </c>
      <c r="Q4347" s="53"/>
      <c r="R4347" s="53"/>
      <c r="S4347" s="54">
        <v>8.5299999999999994</v>
      </c>
      <c r="T4347" s="54"/>
      <c r="V4347" s="5">
        <v>0</v>
      </c>
      <c r="W4347" s="4" t="s">
        <v>845</v>
      </c>
      <c r="X4347" s="55" t="s">
        <v>846</v>
      </c>
      <c r="Y4347" s="55"/>
      <c r="Z4347" s="55"/>
      <c r="AA4347" s="55"/>
      <c r="AB4347" s="56">
        <v>0</v>
      </c>
      <c r="AC4347" s="56"/>
    </row>
    <row r="4348" spans="1:29" ht="11.1" customHeight="1" x14ac:dyDescent="0.15">
      <c r="A4348" s="6" t="s">
        <v>844</v>
      </c>
      <c r="C4348" s="40" t="s">
        <v>882</v>
      </c>
      <c r="D4348" s="40"/>
      <c r="E4348" s="40"/>
      <c r="F4348" s="40"/>
      <c r="G4348" s="51">
        <v>3615822</v>
      </c>
      <c r="H4348" s="51"/>
      <c r="I4348" s="52" t="s">
        <v>838</v>
      </c>
      <c r="J4348" s="52"/>
      <c r="K4348" s="52"/>
      <c r="L4348" s="52"/>
      <c r="M4348" s="53" t="s">
        <v>889</v>
      </c>
      <c r="N4348" s="53"/>
      <c r="O4348" s="53"/>
      <c r="P4348" s="53" t="s">
        <v>795</v>
      </c>
      <c r="Q4348" s="53"/>
      <c r="R4348" s="53"/>
      <c r="S4348" s="54">
        <v>8.93</v>
      </c>
      <c r="T4348" s="54"/>
      <c r="V4348" s="5">
        <v>0</v>
      </c>
      <c r="W4348" s="4" t="s">
        <v>845</v>
      </c>
      <c r="X4348" s="55" t="s">
        <v>846</v>
      </c>
      <c r="Y4348" s="55"/>
      <c r="Z4348" s="55"/>
      <c r="AA4348" s="55"/>
      <c r="AB4348" s="56">
        <v>0</v>
      </c>
      <c r="AC4348" s="56"/>
    </row>
    <row r="4349" spans="1:29" ht="11.1" customHeight="1" x14ac:dyDescent="0.15">
      <c r="A4349" s="6" t="s">
        <v>844</v>
      </c>
      <c r="C4349" s="40" t="s">
        <v>882</v>
      </c>
      <c r="D4349" s="40"/>
      <c r="E4349" s="40"/>
      <c r="F4349" s="40"/>
      <c r="G4349" s="51">
        <v>3615829</v>
      </c>
      <c r="H4349" s="51"/>
      <c r="I4349" s="52" t="s">
        <v>838</v>
      </c>
      <c r="J4349" s="52"/>
      <c r="K4349" s="52"/>
      <c r="L4349" s="52"/>
      <c r="M4349" s="53" t="s">
        <v>889</v>
      </c>
      <c r="N4349" s="53"/>
      <c r="O4349" s="53"/>
      <c r="P4349" s="53" t="s">
        <v>791</v>
      </c>
      <c r="Q4349" s="53"/>
      <c r="R4349" s="53"/>
      <c r="S4349" s="54">
        <v>8.81</v>
      </c>
      <c r="T4349" s="54"/>
      <c r="V4349" s="5">
        <v>0</v>
      </c>
      <c r="W4349" s="4" t="s">
        <v>845</v>
      </c>
      <c r="X4349" s="55" t="s">
        <v>846</v>
      </c>
      <c r="Y4349" s="55"/>
      <c r="Z4349" s="55"/>
      <c r="AA4349" s="55"/>
      <c r="AB4349" s="56">
        <v>0</v>
      </c>
      <c r="AC4349" s="56"/>
    </row>
    <row r="4350" spans="1:29" ht="11.1" customHeight="1" x14ac:dyDescent="0.15">
      <c r="A4350" s="6" t="s">
        <v>844</v>
      </c>
      <c r="C4350" s="40" t="s">
        <v>882</v>
      </c>
      <c r="D4350" s="40"/>
      <c r="E4350" s="40"/>
      <c r="F4350" s="40"/>
      <c r="G4350" s="51">
        <v>3619467</v>
      </c>
      <c r="H4350" s="51"/>
      <c r="I4350" s="52" t="s">
        <v>890</v>
      </c>
      <c r="J4350" s="52"/>
      <c r="K4350" s="52"/>
      <c r="L4350" s="52"/>
      <c r="M4350" s="53" t="s">
        <v>889</v>
      </c>
      <c r="N4350" s="53"/>
      <c r="O4350" s="53"/>
      <c r="P4350" s="53" t="s">
        <v>884</v>
      </c>
      <c r="Q4350" s="53"/>
      <c r="R4350" s="53"/>
      <c r="S4350" s="54">
        <v>7.54</v>
      </c>
      <c r="T4350" s="54"/>
      <c r="V4350" s="5">
        <v>0</v>
      </c>
      <c r="W4350" s="4" t="s">
        <v>845</v>
      </c>
      <c r="X4350" s="55" t="s">
        <v>846</v>
      </c>
      <c r="Y4350" s="55"/>
      <c r="Z4350" s="55"/>
      <c r="AA4350" s="55"/>
      <c r="AB4350" s="56">
        <v>0</v>
      </c>
      <c r="AC4350" s="56"/>
    </row>
    <row r="4351" spans="1:29" ht="11.1" customHeight="1" x14ac:dyDescent="0.15">
      <c r="A4351" s="6" t="s">
        <v>844</v>
      </c>
      <c r="C4351" s="40" t="s">
        <v>882</v>
      </c>
      <c r="D4351" s="40"/>
      <c r="E4351" s="40"/>
      <c r="F4351" s="40"/>
      <c r="G4351" s="51">
        <v>3619481</v>
      </c>
      <c r="H4351" s="51"/>
      <c r="I4351" s="52" t="s">
        <v>890</v>
      </c>
      <c r="J4351" s="52"/>
      <c r="K4351" s="52"/>
      <c r="L4351" s="52"/>
      <c r="M4351" s="53" t="s">
        <v>889</v>
      </c>
      <c r="N4351" s="53"/>
      <c r="O4351" s="53"/>
      <c r="P4351" s="53" t="s">
        <v>795</v>
      </c>
      <c r="Q4351" s="53"/>
      <c r="R4351" s="53"/>
      <c r="S4351" s="54">
        <v>7.95</v>
      </c>
      <c r="T4351" s="54"/>
      <c r="V4351" s="5">
        <v>0</v>
      </c>
      <c r="W4351" s="4" t="s">
        <v>845</v>
      </c>
      <c r="X4351" s="55" t="s">
        <v>846</v>
      </c>
      <c r="Y4351" s="55"/>
      <c r="Z4351" s="55"/>
      <c r="AA4351" s="55"/>
      <c r="AB4351" s="56">
        <v>0</v>
      </c>
      <c r="AC4351" s="56"/>
    </row>
    <row r="4352" spans="1:29" ht="11.1" customHeight="1" x14ac:dyDescent="0.15">
      <c r="A4352" s="6" t="s">
        <v>844</v>
      </c>
      <c r="C4352" s="40" t="s">
        <v>882</v>
      </c>
      <c r="D4352" s="40"/>
      <c r="E4352" s="40"/>
      <c r="F4352" s="40"/>
      <c r="G4352" s="51">
        <v>3622948</v>
      </c>
      <c r="H4352" s="51"/>
      <c r="I4352" s="52" t="s">
        <v>839</v>
      </c>
      <c r="J4352" s="52"/>
      <c r="K4352" s="52"/>
      <c r="L4352" s="52"/>
      <c r="M4352" s="53" t="s">
        <v>889</v>
      </c>
      <c r="N4352" s="53"/>
      <c r="O4352" s="53"/>
      <c r="P4352" s="53" t="s">
        <v>791</v>
      </c>
      <c r="Q4352" s="53"/>
      <c r="R4352" s="53"/>
      <c r="S4352" s="54">
        <v>8.18</v>
      </c>
      <c r="T4352" s="54"/>
      <c r="V4352" s="5">
        <v>0</v>
      </c>
      <c r="W4352" s="4" t="s">
        <v>845</v>
      </c>
      <c r="X4352" s="55" t="s">
        <v>846</v>
      </c>
      <c r="Y4352" s="55"/>
      <c r="Z4352" s="55"/>
      <c r="AA4352" s="55"/>
      <c r="AB4352" s="56">
        <v>0</v>
      </c>
      <c r="AC4352" s="56"/>
    </row>
    <row r="4353" spans="1:29" ht="11.1" customHeight="1" x14ac:dyDescent="0.15">
      <c r="A4353" s="6" t="s">
        <v>844</v>
      </c>
      <c r="C4353" s="40" t="s">
        <v>882</v>
      </c>
      <c r="D4353" s="40"/>
      <c r="E4353" s="40"/>
      <c r="F4353" s="40"/>
      <c r="G4353" s="51">
        <v>3622953</v>
      </c>
      <c r="H4353" s="51"/>
      <c r="I4353" s="52" t="s">
        <v>839</v>
      </c>
      <c r="J4353" s="52"/>
      <c r="K4353" s="52"/>
      <c r="L4353" s="52"/>
      <c r="M4353" s="53" t="s">
        <v>889</v>
      </c>
      <c r="N4353" s="53"/>
      <c r="O4353" s="53"/>
      <c r="P4353" s="53" t="s">
        <v>884</v>
      </c>
      <c r="Q4353" s="53"/>
      <c r="R4353" s="53"/>
      <c r="S4353" s="54">
        <v>7.1</v>
      </c>
      <c r="T4353" s="54"/>
      <c r="V4353" s="5">
        <v>0</v>
      </c>
      <c r="W4353" s="4" t="s">
        <v>845</v>
      </c>
      <c r="X4353" s="55" t="s">
        <v>846</v>
      </c>
      <c r="Y4353" s="55"/>
      <c r="Z4353" s="55"/>
      <c r="AA4353" s="55"/>
      <c r="AB4353" s="56">
        <v>0</v>
      </c>
      <c r="AC4353" s="56"/>
    </row>
    <row r="4354" spans="1:29" ht="11.1" customHeight="1" x14ac:dyDescent="0.15">
      <c r="A4354" s="6" t="s">
        <v>844</v>
      </c>
      <c r="C4354" s="40" t="s">
        <v>882</v>
      </c>
      <c r="D4354" s="40"/>
      <c r="E4354" s="40"/>
      <c r="F4354" s="40"/>
      <c r="G4354" s="51">
        <v>3626657</v>
      </c>
      <c r="H4354" s="51"/>
      <c r="I4354" s="52" t="s">
        <v>840</v>
      </c>
      <c r="J4354" s="52"/>
      <c r="K4354" s="52"/>
      <c r="L4354" s="52"/>
      <c r="M4354" s="53" t="s">
        <v>889</v>
      </c>
      <c r="N4354" s="53"/>
      <c r="O4354" s="53"/>
      <c r="P4354" s="53" t="s">
        <v>891</v>
      </c>
      <c r="Q4354" s="53"/>
      <c r="R4354" s="53"/>
      <c r="S4354" s="54">
        <v>7.38</v>
      </c>
      <c r="T4354" s="54"/>
      <c r="V4354" s="5">
        <v>0</v>
      </c>
      <c r="W4354" s="4" t="s">
        <v>845</v>
      </c>
      <c r="X4354" s="55" t="s">
        <v>846</v>
      </c>
      <c r="Y4354" s="55"/>
      <c r="Z4354" s="55"/>
      <c r="AA4354" s="55"/>
      <c r="AB4354" s="56">
        <v>0</v>
      </c>
      <c r="AC4354" s="56"/>
    </row>
    <row r="4355" spans="1:29" ht="11.1" customHeight="1" x14ac:dyDescent="0.15">
      <c r="A4355" s="6" t="s">
        <v>844</v>
      </c>
      <c r="C4355" s="40" t="s">
        <v>882</v>
      </c>
      <c r="D4355" s="40"/>
      <c r="E4355" s="40"/>
      <c r="F4355" s="40"/>
      <c r="G4355" s="51">
        <v>3626673</v>
      </c>
      <c r="H4355" s="51"/>
      <c r="I4355" s="52" t="s">
        <v>840</v>
      </c>
      <c r="J4355" s="52"/>
      <c r="K4355" s="52"/>
      <c r="L4355" s="52"/>
      <c r="M4355" s="53" t="s">
        <v>889</v>
      </c>
      <c r="N4355" s="53"/>
      <c r="O4355" s="53"/>
      <c r="P4355" s="53" t="s">
        <v>884</v>
      </c>
      <c r="Q4355" s="53"/>
      <c r="R4355" s="53"/>
      <c r="S4355" s="54">
        <v>7.2</v>
      </c>
      <c r="T4355" s="54"/>
      <c r="V4355" s="5">
        <v>0</v>
      </c>
      <c r="W4355" s="4" t="s">
        <v>845</v>
      </c>
      <c r="X4355" s="55" t="s">
        <v>846</v>
      </c>
      <c r="Y4355" s="55"/>
      <c r="Z4355" s="55"/>
      <c r="AA4355" s="55"/>
      <c r="AB4355" s="56">
        <v>0</v>
      </c>
      <c r="AC4355" s="56"/>
    </row>
    <row r="4356" spans="1:29" ht="11.1" customHeight="1" x14ac:dyDescent="0.15">
      <c r="A4356" s="6" t="s">
        <v>844</v>
      </c>
      <c r="C4356" s="40" t="s">
        <v>882</v>
      </c>
      <c r="D4356" s="40"/>
      <c r="E4356" s="40"/>
      <c r="F4356" s="40"/>
      <c r="G4356" s="51">
        <v>3630139</v>
      </c>
      <c r="H4356" s="51"/>
      <c r="I4356" s="52" t="s">
        <v>841</v>
      </c>
      <c r="J4356" s="52"/>
      <c r="K4356" s="52"/>
      <c r="L4356" s="52"/>
      <c r="M4356" s="53" t="s">
        <v>889</v>
      </c>
      <c r="N4356" s="53"/>
      <c r="O4356" s="53"/>
      <c r="P4356" s="53" t="s">
        <v>795</v>
      </c>
      <c r="Q4356" s="53"/>
      <c r="R4356" s="53"/>
      <c r="S4356" s="54">
        <v>8.31</v>
      </c>
      <c r="T4356" s="54"/>
      <c r="V4356" s="5">
        <v>0</v>
      </c>
      <c r="W4356" s="4" t="s">
        <v>845</v>
      </c>
      <c r="X4356" s="55" t="s">
        <v>846</v>
      </c>
      <c r="Y4356" s="55"/>
      <c r="Z4356" s="55"/>
      <c r="AA4356" s="55"/>
      <c r="AB4356" s="56">
        <v>0</v>
      </c>
      <c r="AC4356" s="56"/>
    </row>
    <row r="4357" spans="1:29" ht="11.1" customHeight="1" x14ac:dyDescent="0.15">
      <c r="A4357" s="6" t="s">
        <v>844</v>
      </c>
      <c r="C4357" s="40" t="s">
        <v>882</v>
      </c>
      <c r="D4357" s="40"/>
      <c r="E4357" s="40"/>
      <c r="F4357" s="40"/>
      <c r="G4357" s="51">
        <v>3630140</v>
      </c>
      <c r="H4357" s="51"/>
      <c r="I4357" s="52" t="s">
        <v>841</v>
      </c>
      <c r="J4357" s="52"/>
      <c r="K4357" s="52"/>
      <c r="L4357" s="52"/>
      <c r="M4357" s="53" t="s">
        <v>889</v>
      </c>
      <c r="N4357" s="53"/>
      <c r="O4357" s="53"/>
      <c r="P4357" s="53" t="s">
        <v>884</v>
      </c>
      <c r="Q4357" s="53"/>
      <c r="R4357" s="53"/>
      <c r="S4357" s="54">
        <v>8.89</v>
      </c>
      <c r="T4357" s="54"/>
      <c r="V4357" s="5">
        <v>0</v>
      </c>
      <c r="W4357" s="4" t="s">
        <v>845</v>
      </c>
      <c r="X4357" s="55" t="s">
        <v>846</v>
      </c>
      <c r="Y4357" s="55"/>
      <c r="Z4357" s="55"/>
      <c r="AA4357" s="55"/>
      <c r="AB4357" s="56">
        <v>0</v>
      </c>
      <c r="AC4357" s="56"/>
    </row>
    <row r="4358" spans="1:29" ht="11.1" customHeight="1" x14ac:dyDescent="0.15">
      <c r="A4358" s="6" t="s">
        <v>844</v>
      </c>
      <c r="C4358" s="40" t="s">
        <v>882</v>
      </c>
      <c r="D4358" s="40"/>
      <c r="E4358" s="40"/>
      <c r="F4358" s="40"/>
      <c r="G4358" s="51">
        <v>3633797</v>
      </c>
      <c r="H4358" s="51"/>
      <c r="I4358" s="52" t="s">
        <v>842</v>
      </c>
      <c r="J4358" s="52"/>
      <c r="K4358" s="52"/>
      <c r="L4358" s="52"/>
      <c r="M4358" s="53" t="s">
        <v>889</v>
      </c>
      <c r="N4358" s="53"/>
      <c r="O4358" s="53"/>
      <c r="P4358" s="53" t="s">
        <v>795</v>
      </c>
      <c r="Q4358" s="53"/>
      <c r="R4358" s="53"/>
      <c r="S4358" s="54">
        <v>8.5</v>
      </c>
      <c r="T4358" s="54"/>
      <c r="V4358" s="5">
        <v>0</v>
      </c>
      <c r="W4358" s="4" t="s">
        <v>845</v>
      </c>
      <c r="X4358" s="55" t="s">
        <v>846</v>
      </c>
      <c r="Y4358" s="55"/>
      <c r="Z4358" s="55"/>
      <c r="AA4358" s="55"/>
      <c r="AB4358" s="56">
        <v>0</v>
      </c>
      <c r="AC4358" s="56"/>
    </row>
    <row r="4359" spans="1:29" ht="11.1" customHeight="1" x14ac:dyDescent="0.15">
      <c r="A4359" s="6" t="s">
        <v>844</v>
      </c>
      <c r="C4359" s="40" t="s">
        <v>882</v>
      </c>
      <c r="D4359" s="40"/>
      <c r="E4359" s="40"/>
      <c r="F4359" s="40"/>
      <c r="G4359" s="51">
        <v>3633802</v>
      </c>
      <c r="H4359" s="51"/>
      <c r="I4359" s="52" t="s">
        <v>842</v>
      </c>
      <c r="J4359" s="52"/>
      <c r="K4359" s="52"/>
      <c r="L4359" s="52"/>
      <c r="M4359" s="53" t="s">
        <v>889</v>
      </c>
      <c r="N4359" s="53"/>
      <c r="O4359" s="53"/>
      <c r="P4359" s="53" t="s">
        <v>884</v>
      </c>
      <c r="Q4359" s="53"/>
      <c r="R4359" s="53"/>
      <c r="S4359" s="54">
        <v>9.1</v>
      </c>
      <c r="T4359" s="54"/>
      <c r="V4359" s="5">
        <v>0</v>
      </c>
      <c r="W4359" s="4" t="s">
        <v>845</v>
      </c>
      <c r="X4359" s="55" t="s">
        <v>846</v>
      </c>
      <c r="Y4359" s="55"/>
      <c r="Z4359" s="55"/>
      <c r="AA4359" s="55"/>
      <c r="AB4359" s="56">
        <v>0</v>
      </c>
      <c r="AC4359" s="56"/>
    </row>
    <row r="4360" spans="1:29" ht="11.1" customHeight="1" x14ac:dyDescent="0.15">
      <c r="A4360" s="6" t="s">
        <v>844</v>
      </c>
      <c r="C4360" s="40" t="s">
        <v>882</v>
      </c>
      <c r="D4360" s="40"/>
      <c r="E4360" s="40"/>
      <c r="F4360" s="40"/>
      <c r="G4360" s="51">
        <v>3637066</v>
      </c>
      <c r="H4360" s="51"/>
      <c r="I4360" s="52" t="s">
        <v>843</v>
      </c>
      <c r="J4360" s="52"/>
      <c r="K4360" s="52"/>
      <c r="L4360" s="52"/>
      <c r="M4360" s="53" t="s">
        <v>889</v>
      </c>
      <c r="N4360" s="53"/>
      <c r="O4360" s="53"/>
      <c r="P4360" s="53" t="s">
        <v>795</v>
      </c>
      <c r="Q4360" s="53"/>
      <c r="R4360" s="53"/>
      <c r="S4360" s="54">
        <v>11.07</v>
      </c>
      <c r="T4360" s="54"/>
      <c r="V4360" s="5">
        <v>0</v>
      </c>
      <c r="W4360" s="4" t="s">
        <v>845</v>
      </c>
      <c r="X4360" s="55" t="s">
        <v>846</v>
      </c>
      <c r="Y4360" s="55"/>
      <c r="Z4360" s="55"/>
      <c r="AA4360" s="55"/>
      <c r="AB4360" s="56">
        <v>0</v>
      </c>
      <c r="AC4360" s="56"/>
    </row>
    <row r="4361" spans="1:29" ht="11.1" customHeight="1" x14ac:dyDescent="0.15">
      <c r="A4361" s="6" t="s">
        <v>844</v>
      </c>
      <c r="C4361" s="40" t="s">
        <v>882</v>
      </c>
      <c r="D4361" s="40"/>
      <c r="E4361" s="40"/>
      <c r="F4361" s="40"/>
      <c r="G4361" s="51">
        <v>3637068</v>
      </c>
      <c r="H4361" s="51"/>
      <c r="I4361" s="52" t="s">
        <v>843</v>
      </c>
      <c r="J4361" s="52"/>
      <c r="K4361" s="52"/>
      <c r="L4361" s="52"/>
      <c r="M4361" s="53" t="s">
        <v>889</v>
      </c>
      <c r="N4361" s="53"/>
      <c r="O4361" s="53"/>
      <c r="P4361" s="53" t="s">
        <v>884</v>
      </c>
      <c r="Q4361" s="53"/>
      <c r="R4361" s="53"/>
      <c r="S4361" s="54">
        <v>11.46</v>
      </c>
      <c r="T4361" s="54"/>
      <c r="V4361" s="5">
        <v>0</v>
      </c>
      <c r="W4361" s="4" t="s">
        <v>845</v>
      </c>
      <c r="X4361" s="55" t="s">
        <v>846</v>
      </c>
      <c r="Y4361" s="55"/>
      <c r="Z4361" s="55"/>
      <c r="AA4361" s="55"/>
      <c r="AB4361" s="56">
        <v>0</v>
      </c>
      <c r="AC4361" s="56"/>
    </row>
    <row r="4362" spans="1:29" ht="11.1" customHeight="1" x14ac:dyDescent="0.15">
      <c r="A4362" s="6" t="s">
        <v>844</v>
      </c>
      <c r="C4362" s="40" t="s">
        <v>882</v>
      </c>
      <c r="D4362" s="40"/>
      <c r="E4362" s="40"/>
      <c r="F4362" s="40"/>
      <c r="G4362" s="51">
        <v>3640880</v>
      </c>
      <c r="H4362" s="51"/>
      <c r="I4362" s="52" t="s">
        <v>848</v>
      </c>
      <c r="J4362" s="52"/>
      <c r="K4362" s="52"/>
      <c r="L4362" s="52"/>
      <c r="M4362" s="53" t="s">
        <v>889</v>
      </c>
      <c r="N4362" s="53"/>
      <c r="O4362" s="53"/>
      <c r="P4362" s="53" t="s">
        <v>891</v>
      </c>
      <c r="Q4362" s="53"/>
      <c r="R4362" s="53"/>
      <c r="S4362" s="54">
        <v>7.68</v>
      </c>
      <c r="T4362" s="54"/>
      <c r="V4362" s="5">
        <v>0</v>
      </c>
      <c r="W4362" s="4" t="s">
        <v>845</v>
      </c>
      <c r="X4362" s="55" t="s">
        <v>846</v>
      </c>
      <c r="Y4362" s="55"/>
      <c r="Z4362" s="55"/>
      <c r="AA4362" s="55"/>
      <c r="AB4362" s="56">
        <v>0</v>
      </c>
      <c r="AC4362" s="56"/>
    </row>
    <row r="4363" spans="1:29" ht="11.1" customHeight="1" x14ac:dyDescent="0.15">
      <c r="A4363" s="6" t="s">
        <v>844</v>
      </c>
      <c r="C4363" s="40" t="s">
        <v>882</v>
      </c>
      <c r="D4363" s="40"/>
      <c r="E4363" s="40"/>
      <c r="F4363" s="40"/>
      <c r="G4363" s="51">
        <v>3640883</v>
      </c>
      <c r="H4363" s="51"/>
      <c r="I4363" s="52" t="s">
        <v>848</v>
      </c>
      <c r="J4363" s="52"/>
      <c r="K4363" s="52"/>
      <c r="L4363" s="52"/>
      <c r="M4363" s="53" t="s">
        <v>889</v>
      </c>
      <c r="N4363" s="53"/>
      <c r="O4363" s="53"/>
      <c r="P4363" s="53" t="s">
        <v>795</v>
      </c>
      <c r="Q4363" s="53"/>
      <c r="R4363" s="53"/>
      <c r="S4363" s="54">
        <v>8.42</v>
      </c>
      <c r="T4363" s="54"/>
      <c r="V4363" s="5">
        <v>0</v>
      </c>
      <c r="W4363" s="4" t="s">
        <v>845</v>
      </c>
      <c r="X4363" s="55" t="s">
        <v>846</v>
      </c>
      <c r="Y4363" s="55"/>
      <c r="Z4363" s="55"/>
      <c r="AA4363" s="55"/>
      <c r="AB4363" s="56">
        <v>0</v>
      </c>
      <c r="AC4363" s="56"/>
    </row>
    <row r="4364" spans="1:29" ht="11.1" customHeight="1" x14ac:dyDescent="0.15">
      <c r="A4364" s="6" t="s">
        <v>844</v>
      </c>
      <c r="C4364" s="40" t="s">
        <v>882</v>
      </c>
      <c r="D4364" s="40"/>
      <c r="E4364" s="40"/>
      <c r="F4364" s="40"/>
      <c r="G4364" s="51">
        <v>3644354</v>
      </c>
      <c r="H4364" s="51"/>
      <c r="I4364" s="52" t="s">
        <v>850</v>
      </c>
      <c r="J4364" s="52"/>
      <c r="K4364" s="52"/>
      <c r="L4364" s="52"/>
      <c r="M4364" s="53" t="s">
        <v>889</v>
      </c>
      <c r="N4364" s="53"/>
      <c r="O4364" s="53"/>
      <c r="P4364" s="53" t="s">
        <v>884</v>
      </c>
      <c r="Q4364" s="53"/>
      <c r="R4364" s="53"/>
      <c r="S4364" s="54">
        <v>5.56</v>
      </c>
      <c r="T4364" s="54"/>
      <c r="V4364" s="5">
        <v>0</v>
      </c>
      <c r="W4364" s="4" t="s">
        <v>845</v>
      </c>
      <c r="X4364" s="55" t="s">
        <v>846</v>
      </c>
      <c r="Y4364" s="55"/>
      <c r="Z4364" s="55"/>
      <c r="AA4364" s="55"/>
      <c r="AB4364" s="56">
        <v>0</v>
      </c>
      <c r="AC4364" s="56"/>
    </row>
    <row r="4365" spans="1:29" ht="11.1" customHeight="1" x14ac:dyDescent="0.15">
      <c r="A4365" s="6" t="s">
        <v>844</v>
      </c>
      <c r="C4365" s="40" t="s">
        <v>882</v>
      </c>
      <c r="D4365" s="40"/>
      <c r="E4365" s="40"/>
      <c r="F4365" s="40"/>
      <c r="G4365" s="51">
        <v>3644397</v>
      </c>
      <c r="H4365" s="51"/>
      <c r="I4365" s="52" t="s">
        <v>850</v>
      </c>
      <c r="J4365" s="52"/>
      <c r="K4365" s="52"/>
      <c r="L4365" s="52"/>
      <c r="M4365" s="53" t="s">
        <v>889</v>
      </c>
      <c r="N4365" s="53"/>
      <c r="O4365" s="53"/>
      <c r="P4365" s="53" t="s">
        <v>795</v>
      </c>
      <c r="Q4365" s="53"/>
      <c r="R4365" s="53"/>
      <c r="S4365" s="54">
        <v>7.41</v>
      </c>
      <c r="T4365" s="54"/>
      <c r="V4365" s="5">
        <v>0</v>
      </c>
      <c r="W4365" s="4" t="s">
        <v>845</v>
      </c>
      <c r="X4365" s="55" t="s">
        <v>846</v>
      </c>
      <c r="Y4365" s="55"/>
      <c r="Z4365" s="55"/>
      <c r="AA4365" s="55"/>
      <c r="AB4365" s="56">
        <v>0</v>
      </c>
      <c r="AC4365" s="56"/>
    </row>
    <row r="4366" spans="1:29" ht="11.1" customHeight="1" x14ac:dyDescent="0.15">
      <c r="A4366" s="6" t="s">
        <v>844</v>
      </c>
      <c r="C4366" s="40" t="s">
        <v>882</v>
      </c>
      <c r="D4366" s="40"/>
      <c r="E4366" s="40"/>
      <c r="F4366" s="40"/>
      <c r="G4366" s="51">
        <v>3647707</v>
      </c>
      <c r="H4366" s="51"/>
      <c r="I4366" s="52" t="s">
        <v>851</v>
      </c>
      <c r="J4366" s="52"/>
      <c r="K4366" s="52"/>
      <c r="L4366" s="52"/>
      <c r="M4366" s="53" t="s">
        <v>889</v>
      </c>
      <c r="N4366" s="53"/>
      <c r="O4366" s="53"/>
      <c r="P4366" s="53" t="s">
        <v>795</v>
      </c>
      <c r="Q4366" s="53"/>
      <c r="R4366" s="53"/>
      <c r="S4366" s="54">
        <v>4.88</v>
      </c>
      <c r="T4366" s="54"/>
      <c r="V4366" s="5">
        <v>0</v>
      </c>
      <c r="W4366" s="4" t="s">
        <v>845</v>
      </c>
      <c r="X4366" s="55" t="s">
        <v>846</v>
      </c>
      <c r="Y4366" s="55"/>
      <c r="Z4366" s="55"/>
      <c r="AA4366" s="55"/>
      <c r="AB4366" s="56">
        <v>0</v>
      </c>
      <c r="AC4366" s="56"/>
    </row>
    <row r="4367" spans="1:29" ht="11.1" customHeight="1" x14ac:dyDescent="0.15">
      <c r="A4367" s="6" t="s">
        <v>844</v>
      </c>
      <c r="C4367" s="40" t="s">
        <v>882</v>
      </c>
      <c r="D4367" s="40"/>
      <c r="E4367" s="40"/>
      <c r="F4367" s="40"/>
      <c r="G4367" s="51">
        <v>3647920</v>
      </c>
      <c r="H4367" s="51"/>
      <c r="I4367" s="52" t="s">
        <v>851</v>
      </c>
      <c r="J4367" s="52"/>
      <c r="K4367" s="52"/>
      <c r="L4367" s="52"/>
      <c r="M4367" s="53" t="s">
        <v>889</v>
      </c>
      <c r="N4367" s="53"/>
      <c r="O4367" s="53"/>
      <c r="P4367" s="53" t="s">
        <v>884</v>
      </c>
      <c r="Q4367" s="53"/>
      <c r="R4367" s="53"/>
      <c r="S4367" s="54">
        <v>7.44</v>
      </c>
      <c r="T4367" s="54"/>
      <c r="V4367" s="5">
        <v>0</v>
      </c>
      <c r="W4367" s="4" t="s">
        <v>845</v>
      </c>
      <c r="X4367" s="55" t="s">
        <v>846</v>
      </c>
      <c r="Y4367" s="55"/>
      <c r="Z4367" s="55"/>
      <c r="AA4367" s="55"/>
      <c r="AB4367" s="56">
        <v>0</v>
      </c>
      <c r="AC4367" s="56"/>
    </row>
    <row r="4368" spans="1:29" ht="11.1" customHeight="1" x14ac:dyDescent="0.15">
      <c r="A4368" s="6" t="s">
        <v>844</v>
      </c>
      <c r="C4368" s="40" t="s">
        <v>882</v>
      </c>
      <c r="D4368" s="40"/>
      <c r="E4368" s="40"/>
      <c r="F4368" s="40"/>
      <c r="G4368" s="51">
        <v>3648020</v>
      </c>
      <c r="H4368" s="51"/>
      <c r="I4368" s="52" t="s">
        <v>851</v>
      </c>
      <c r="J4368" s="52"/>
      <c r="K4368" s="52"/>
      <c r="L4368" s="52"/>
      <c r="M4368" s="53" t="s">
        <v>889</v>
      </c>
      <c r="N4368" s="53"/>
      <c r="O4368" s="53"/>
      <c r="P4368" s="53" t="s">
        <v>795</v>
      </c>
      <c r="Q4368" s="53"/>
      <c r="R4368" s="53"/>
      <c r="S4368" s="54">
        <v>5.12</v>
      </c>
      <c r="T4368" s="54"/>
      <c r="V4368" s="5">
        <v>0</v>
      </c>
      <c r="W4368" s="4" t="s">
        <v>845</v>
      </c>
      <c r="X4368" s="55" t="s">
        <v>846</v>
      </c>
      <c r="Y4368" s="55"/>
      <c r="Z4368" s="55"/>
      <c r="AA4368" s="55"/>
      <c r="AB4368" s="56">
        <v>0</v>
      </c>
      <c r="AC4368" s="56"/>
    </row>
    <row r="4369" spans="1:31" ht="11.1" customHeight="1" x14ac:dyDescent="0.15">
      <c r="A4369" s="6" t="s">
        <v>844</v>
      </c>
      <c r="C4369" s="40" t="s">
        <v>882</v>
      </c>
      <c r="D4369" s="40"/>
      <c r="E4369" s="40"/>
      <c r="F4369" s="40"/>
      <c r="G4369" s="51">
        <v>3651458</v>
      </c>
      <c r="H4369" s="51"/>
      <c r="I4369" s="52" t="s">
        <v>852</v>
      </c>
      <c r="J4369" s="52"/>
      <c r="K4369" s="52"/>
      <c r="L4369" s="52"/>
      <c r="M4369" s="53" t="s">
        <v>889</v>
      </c>
      <c r="N4369" s="53"/>
      <c r="O4369" s="53"/>
      <c r="P4369" s="53" t="s">
        <v>884</v>
      </c>
      <c r="Q4369" s="53"/>
      <c r="R4369" s="53"/>
      <c r="S4369" s="54">
        <v>7.3</v>
      </c>
      <c r="T4369" s="54"/>
      <c r="V4369" s="5">
        <v>0</v>
      </c>
      <c r="W4369" s="4" t="s">
        <v>845</v>
      </c>
      <c r="X4369" s="55" t="s">
        <v>846</v>
      </c>
      <c r="Y4369" s="55"/>
      <c r="Z4369" s="55"/>
      <c r="AA4369" s="55"/>
      <c r="AB4369" s="56">
        <v>0</v>
      </c>
      <c r="AC4369" s="56"/>
    </row>
    <row r="4370" spans="1:31" ht="11.1" customHeight="1" x14ac:dyDescent="0.15">
      <c r="A4370" s="6" t="s">
        <v>844</v>
      </c>
      <c r="C4370" s="40" t="s">
        <v>882</v>
      </c>
      <c r="D4370" s="40"/>
      <c r="E4370" s="40"/>
      <c r="F4370" s="40"/>
      <c r="G4370" s="51">
        <v>3651460</v>
      </c>
      <c r="H4370" s="51"/>
      <c r="I4370" s="52" t="s">
        <v>852</v>
      </c>
      <c r="J4370" s="52"/>
      <c r="K4370" s="52"/>
      <c r="L4370" s="52"/>
      <c r="M4370" s="53" t="s">
        <v>889</v>
      </c>
      <c r="N4370" s="53"/>
      <c r="O4370" s="53"/>
      <c r="P4370" s="53" t="s">
        <v>795</v>
      </c>
      <c r="Q4370" s="53"/>
      <c r="R4370" s="53"/>
      <c r="S4370" s="54">
        <v>7.56</v>
      </c>
      <c r="T4370" s="54"/>
      <c r="V4370" s="5">
        <v>0</v>
      </c>
      <c r="W4370" s="4" t="s">
        <v>845</v>
      </c>
      <c r="X4370" s="55" t="s">
        <v>846</v>
      </c>
      <c r="Y4370" s="55"/>
      <c r="Z4370" s="55"/>
      <c r="AA4370" s="55"/>
      <c r="AB4370" s="56">
        <v>0</v>
      </c>
      <c r="AC4370" s="56"/>
    </row>
    <row r="4371" spans="1:31" ht="11.1" customHeight="1" x14ac:dyDescent="0.15">
      <c r="A4371" s="6" t="s">
        <v>844</v>
      </c>
      <c r="C4371" s="40" t="s">
        <v>882</v>
      </c>
      <c r="D4371" s="40"/>
      <c r="E4371" s="40"/>
      <c r="F4371" s="40"/>
      <c r="G4371" s="51">
        <v>3654501</v>
      </c>
      <c r="H4371" s="51"/>
      <c r="I4371" s="52" t="s">
        <v>853</v>
      </c>
      <c r="J4371" s="52"/>
      <c r="K4371" s="52"/>
      <c r="L4371" s="52"/>
      <c r="M4371" s="53" t="s">
        <v>889</v>
      </c>
      <c r="N4371" s="53"/>
      <c r="O4371" s="53"/>
      <c r="P4371" s="53" t="s">
        <v>884</v>
      </c>
      <c r="Q4371" s="53"/>
      <c r="R4371" s="53"/>
      <c r="S4371" s="54">
        <v>8.8000000000000007</v>
      </c>
      <c r="T4371" s="54"/>
      <c r="V4371" s="5">
        <v>0</v>
      </c>
      <c r="W4371" s="4" t="s">
        <v>845</v>
      </c>
      <c r="X4371" s="55" t="s">
        <v>846</v>
      </c>
      <c r="Y4371" s="55"/>
      <c r="Z4371" s="55"/>
      <c r="AA4371" s="55"/>
      <c r="AB4371" s="56">
        <v>0</v>
      </c>
      <c r="AC4371" s="56"/>
    </row>
    <row r="4372" spans="1:31" ht="11.1" customHeight="1" x14ac:dyDescent="0.15">
      <c r="A4372" s="6" t="s">
        <v>844</v>
      </c>
      <c r="C4372" s="40" t="s">
        <v>882</v>
      </c>
      <c r="D4372" s="40"/>
      <c r="E4372" s="40"/>
      <c r="F4372" s="40"/>
      <c r="G4372" s="51">
        <v>3654502</v>
      </c>
      <c r="H4372" s="51"/>
      <c r="I4372" s="52" t="s">
        <v>853</v>
      </c>
      <c r="J4372" s="52"/>
      <c r="K4372" s="52"/>
      <c r="L4372" s="52"/>
      <c r="M4372" s="53" t="s">
        <v>889</v>
      </c>
      <c r="N4372" s="53"/>
      <c r="O4372" s="53"/>
      <c r="P4372" s="53" t="s">
        <v>795</v>
      </c>
      <c r="Q4372" s="53"/>
      <c r="R4372" s="53"/>
      <c r="S4372" s="54">
        <v>9.14</v>
      </c>
      <c r="T4372" s="54"/>
      <c r="V4372" s="5">
        <v>0</v>
      </c>
      <c r="W4372" s="4" t="s">
        <v>845</v>
      </c>
      <c r="X4372" s="55" t="s">
        <v>846</v>
      </c>
      <c r="Y4372" s="55"/>
      <c r="Z4372" s="55"/>
      <c r="AA4372" s="55"/>
      <c r="AB4372" s="56">
        <v>0</v>
      </c>
      <c r="AC4372" s="56"/>
    </row>
    <row r="4373" spans="1:31" ht="11.1" customHeight="1" x14ac:dyDescent="0.15">
      <c r="A4373" s="6" t="s">
        <v>844</v>
      </c>
      <c r="C4373" s="40" t="s">
        <v>882</v>
      </c>
      <c r="D4373" s="40"/>
      <c r="E4373" s="40"/>
      <c r="F4373" s="40"/>
      <c r="G4373" s="51">
        <v>3657696</v>
      </c>
      <c r="H4373" s="51"/>
      <c r="I4373" s="52" t="s">
        <v>855</v>
      </c>
      <c r="J4373" s="52"/>
      <c r="K4373" s="52"/>
      <c r="L4373" s="52"/>
      <c r="M4373" s="53" t="s">
        <v>889</v>
      </c>
      <c r="N4373" s="53"/>
      <c r="O4373" s="53"/>
      <c r="P4373" s="53" t="s">
        <v>795</v>
      </c>
      <c r="Q4373" s="53"/>
      <c r="R4373" s="53"/>
      <c r="S4373" s="54">
        <v>7.44</v>
      </c>
      <c r="T4373" s="54"/>
      <c r="V4373" s="5">
        <v>0</v>
      </c>
      <c r="W4373" s="4" t="s">
        <v>845</v>
      </c>
      <c r="X4373" s="55" t="s">
        <v>846</v>
      </c>
      <c r="Y4373" s="55"/>
      <c r="Z4373" s="55"/>
      <c r="AA4373" s="55"/>
      <c r="AB4373" s="56">
        <v>0</v>
      </c>
      <c r="AC4373" s="56"/>
    </row>
    <row r="4374" spans="1:31" ht="11.1" customHeight="1" x14ac:dyDescent="0.15">
      <c r="A4374" s="6" t="s">
        <v>844</v>
      </c>
      <c r="C4374" s="40" t="s">
        <v>882</v>
      </c>
      <c r="D4374" s="40"/>
      <c r="E4374" s="40"/>
      <c r="F4374" s="40"/>
      <c r="G4374" s="51">
        <v>3657700</v>
      </c>
      <c r="H4374" s="51"/>
      <c r="I4374" s="52" t="s">
        <v>855</v>
      </c>
      <c r="J4374" s="52"/>
      <c r="K4374" s="52"/>
      <c r="L4374" s="52"/>
      <c r="M4374" s="53" t="s">
        <v>889</v>
      </c>
      <c r="N4374" s="53"/>
      <c r="O4374" s="53"/>
      <c r="P4374" s="53" t="s">
        <v>884</v>
      </c>
      <c r="Q4374" s="53"/>
      <c r="R4374" s="53"/>
      <c r="S4374" s="54">
        <v>7.1</v>
      </c>
      <c r="T4374" s="54"/>
      <c r="V4374" s="5">
        <v>0</v>
      </c>
      <c r="W4374" s="4" t="s">
        <v>845</v>
      </c>
      <c r="X4374" s="55" t="s">
        <v>846</v>
      </c>
      <c r="Y4374" s="55"/>
      <c r="Z4374" s="55"/>
      <c r="AA4374" s="55"/>
      <c r="AB4374" s="56">
        <v>0</v>
      </c>
      <c r="AC4374" s="56"/>
    </row>
    <row r="4375" spans="1:31" ht="11.1" customHeight="1" x14ac:dyDescent="0.15">
      <c r="A4375" s="6" t="s">
        <v>844</v>
      </c>
      <c r="C4375" s="40" t="s">
        <v>882</v>
      </c>
      <c r="D4375" s="40"/>
      <c r="E4375" s="40"/>
      <c r="F4375" s="40"/>
      <c r="G4375" s="51">
        <v>3661350</v>
      </c>
      <c r="H4375" s="51"/>
      <c r="I4375" s="52" t="s">
        <v>856</v>
      </c>
      <c r="J4375" s="52"/>
      <c r="K4375" s="52"/>
      <c r="L4375" s="52"/>
      <c r="M4375" s="53" t="s">
        <v>889</v>
      </c>
      <c r="N4375" s="53"/>
      <c r="O4375" s="53"/>
      <c r="P4375" s="53" t="s">
        <v>884</v>
      </c>
      <c r="Q4375" s="53"/>
      <c r="R4375" s="53"/>
      <c r="S4375" s="54">
        <v>7.23</v>
      </c>
      <c r="T4375" s="54"/>
      <c r="V4375" s="5">
        <v>0</v>
      </c>
      <c r="W4375" s="4" t="s">
        <v>845</v>
      </c>
      <c r="X4375" s="55" t="s">
        <v>846</v>
      </c>
      <c r="Y4375" s="55"/>
      <c r="Z4375" s="55"/>
      <c r="AA4375" s="55"/>
      <c r="AB4375" s="56">
        <v>0</v>
      </c>
      <c r="AC4375" s="56"/>
    </row>
    <row r="4376" spans="1:31" ht="2.1" customHeight="1" x14ac:dyDescent="0.15"/>
    <row r="4377" spans="1:31" ht="13.9" customHeight="1" x14ac:dyDescent="0.15">
      <c r="Q4377" s="37" t="s">
        <v>892</v>
      </c>
      <c r="R4377" s="37"/>
      <c r="S4377" s="37"/>
      <c r="AA4377" s="57" t="s">
        <v>817</v>
      </c>
      <c r="AB4377" s="57"/>
      <c r="AC4377" s="57"/>
      <c r="AD4377" s="57"/>
      <c r="AE4377" s="57"/>
    </row>
    <row r="4378" spans="1:31" ht="13.9" customHeight="1" x14ac:dyDescent="0.15">
      <c r="A4378" s="2" t="s">
        <v>859</v>
      </c>
      <c r="C4378" s="40" t="s">
        <v>860</v>
      </c>
      <c r="D4378" s="40"/>
      <c r="E4378" s="40"/>
      <c r="G4378" s="41" t="s">
        <v>861</v>
      </c>
      <c r="H4378" s="41"/>
      <c r="I4378" s="40" t="s">
        <v>862</v>
      </c>
      <c r="J4378" s="40"/>
      <c r="K4378" s="40"/>
      <c r="L4378" s="40"/>
      <c r="M4378" s="40" t="s">
        <v>863</v>
      </c>
      <c r="N4378" s="40"/>
      <c r="O4378" s="40"/>
      <c r="P4378" s="40" t="s">
        <v>864</v>
      </c>
      <c r="Q4378" s="40"/>
      <c r="R4378" s="40"/>
      <c r="S4378" s="42" t="s">
        <v>865</v>
      </c>
      <c r="T4378" s="42"/>
      <c r="V4378" s="3" t="s">
        <v>866</v>
      </c>
      <c r="Z4378" s="42" t="s">
        <v>867</v>
      </c>
      <c r="AA4378" s="42"/>
      <c r="AB4378" s="42" t="s">
        <v>868</v>
      </c>
      <c r="AC4378" s="42"/>
    </row>
    <row r="4379" spans="1:31" ht="0.75" customHeight="1" x14ac:dyDescent="0.15">
      <c r="A4379" s="43" t="s">
        <v>844</v>
      </c>
      <c r="B4379" s="1" t="s">
        <v>845</v>
      </c>
      <c r="C4379" s="44" t="s">
        <v>882</v>
      </c>
      <c r="D4379" s="44"/>
      <c r="E4379" s="44"/>
      <c r="F4379" s="44"/>
      <c r="G4379" s="45">
        <v>3661353</v>
      </c>
      <c r="H4379" s="45"/>
      <c r="I4379" s="46" t="s">
        <v>856</v>
      </c>
      <c r="J4379" s="46"/>
      <c r="K4379" s="46"/>
      <c r="L4379" s="46"/>
      <c r="M4379" s="47" t="s">
        <v>889</v>
      </c>
      <c r="N4379" s="47"/>
      <c r="O4379" s="47"/>
      <c r="P4379" s="47" t="s">
        <v>795</v>
      </c>
      <c r="Q4379" s="47"/>
      <c r="R4379" s="47"/>
      <c r="S4379" s="48">
        <v>7.82</v>
      </c>
      <c r="T4379" s="48"/>
      <c r="U4379" s="1" t="s">
        <v>845</v>
      </c>
      <c r="V4379" s="48">
        <v>0</v>
      </c>
      <c r="W4379" s="47" t="s">
        <v>845</v>
      </c>
      <c r="X4379" s="49" t="s">
        <v>846</v>
      </c>
      <c r="Y4379" s="49"/>
      <c r="Z4379" s="49"/>
      <c r="AA4379" s="49"/>
      <c r="AB4379" s="50">
        <v>0</v>
      </c>
      <c r="AC4379" s="50"/>
      <c r="AD4379" s="1" t="s">
        <v>845</v>
      </c>
    </row>
    <row r="4380" spans="1:31" ht="10.35" customHeight="1" x14ac:dyDescent="0.15">
      <c r="A4380" s="43"/>
      <c r="C4380" s="44"/>
      <c r="D4380" s="44"/>
      <c r="E4380" s="44"/>
      <c r="F4380" s="44"/>
      <c r="G4380" s="45"/>
      <c r="H4380" s="45"/>
      <c r="I4380" s="46"/>
      <c r="J4380" s="46"/>
      <c r="K4380" s="46"/>
      <c r="L4380" s="46"/>
      <c r="M4380" s="47"/>
      <c r="N4380" s="47"/>
      <c r="O4380" s="47"/>
      <c r="P4380" s="47"/>
      <c r="Q4380" s="47"/>
      <c r="R4380" s="47"/>
      <c r="S4380" s="48"/>
      <c r="T4380" s="48"/>
      <c r="V4380" s="48"/>
      <c r="W4380" s="47"/>
      <c r="X4380" s="49"/>
      <c r="Y4380" s="49"/>
      <c r="Z4380" s="49"/>
      <c r="AA4380" s="49"/>
      <c r="AB4380" s="50"/>
      <c r="AC4380" s="50"/>
    </row>
    <row r="4381" spans="1:31" ht="11.1" customHeight="1" x14ac:dyDescent="0.15">
      <c r="A4381" s="6" t="s">
        <v>844</v>
      </c>
      <c r="C4381" s="40" t="s">
        <v>882</v>
      </c>
      <c r="D4381" s="40"/>
      <c r="E4381" s="40"/>
      <c r="F4381" s="40"/>
      <c r="G4381" s="51">
        <v>3664749</v>
      </c>
      <c r="H4381" s="51"/>
      <c r="I4381" s="52" t="s">
        <v>857</v>
      </c>
      <c r="J4381" s="52"/>
      <c r="K4381" s="52"/>
      <c r="L4381" s="52"/>
      <c r="M4381" s="53" t="s">
        <v>889</v>
      </c>
      <c r="N4381" s="53"/>
      <c r="O4381" s="53"/>
      <c r="P4381" s="53" t="s">
        <v>884</v>
      </c>
      <c r="Q4381" s="53"/>
      <c r="R4381" s="53"/>
      <c r="S4381" s="54">
        <v>8.24</v>
      </c>
      <c r="T4381" s="54"/>
      <c r="V4381" s="5">
        <v>0</v>
      </c>
      <c r="W4381" s="4" t="s">
        <v>845</v>
      </c>
      <c r="X4381" s="55" t="s">
        <v>846</v>
      </c>
      <c r="Y4381" s="55"/>
      <c r="Z4381" s="55"/>
      <c r="AA4381" s="55"/>
      <c r="AB4381" s="56">
        <v>0</v>
      </c>
      <c r="AC4381" s="56"/>
    </row>
    <row r="4382" spans="1:31" ht="11.1" customHeight="1" x14ac:dyDescent="0.15">
      <c r="A4382" s="6" t="s">
        <v>844</v>
      </c>
      <c r="C4382" s="40" t="s">
        <v>882</v>
      </c>
      <c r="D4382" s="40"/>
      <c r="E4382" s="40"/>
      <c r="F4382" s="40"/>
      <c r="G4382" s="51">
        <v>3664754</v>
      </c>
      <c r="H4382" s="51"/>
      <c r="I4382" s="52" t="s">
        <v>857</v>
      </c>
      <c r="J4382" s="52"/>
      <c r="K4382" s="52"/>
      <c r="L4382" s="52"/>
      <c r="M4382" s="53" t="s">
        <v>889</v>
      </c>
      <c r="N4382" s="53"/>
      <c r="O4382" s="53"/>
      <c r="P4382" s="53" t="s">
        <v>795</v>
      </c>
      <c r="Q4382" s="53"/>
      <c r="R4382" s="53"/>
      <c r="S4382" s="54">
        <v>8.42</v>
      </c>
      <c r="T4382" s="54"/>
      <c r="V4382" s="5">
        <v>0</v>
      </c>
      <c r="W4382" s="4" t="s">
        <v>845</v>
      </c>
      <c r="X4382" s="55" t="s">
        <v>846</v>
      </c>
      <c r="Y4382" s="55"/>
      <c r="Z4382" s="55"/>
      <c r="AA4382" s="55"/>
      <c r="AB4382" s="56">
        <v>0</v>
      </c>
      <c r="AC4382" s="56"/>
    </row>
    <row r="4383" spans="1:31" ht="11.1" customHeight="1" x14ac:dyDescent="0.15">
      <c r="A4383" s="6" t="s">
        <v>844</v>
      </c>
      <c r="C4383" s="40" t="s">
        <v>882</v>
      </c>
      <c r="D4383" s="40"/>
      <c r="E4383" s="40"/>
      <c r="F4383" s="40"/>
      <c r="G4383" s="51">
        <v>3668236</v>
      </c>
      <c r="H4383" s="51"/>
      <c r="I4383" s="52" t="s">
        <v>893</v>
      </c>
      <c r="J4383" s="52"/>
      <c r="K4383" s="52"/>
      <c r="L4383" s="52"/>
      <c r="M4383" s="53" t="s">
        <v>889</v>
      </c>
      <c r="N4383" s="53"/>
      <c r="O4383" s="53"/>
      <c r="P4383" s="53" t="s">
        <v>884</v>
      </c>
      <c r="Q4383" s="53"/>
      <c r="R4383" s="53"/>
      <c r="S4383" s="54">
        <v>8.4</v>
      </c>
      <c r="T4383" s="54"/>
      <c r="V4383" s="5">
        <v>0</v>
      </c>
      <c r="W4383" s="4" t="s">
        <v>845</v>
      </c>
      <c r="X4383" s="55" t="s">
        <v>846</v>
      </c>
      <c r="Y4383" s="55"/>
      <c r="Z4383" s="55"/>
      <c r="AA4383" s="55"/>
      <c r="AB4383" s="56">
        <v>0</v>
      </c>
      <c r="AC4383" s="56"/>
    </row>
    <row r="4384" spans="1:31" ht="11.1" customHeight="1" x14ac:dyDescent="0.15">
      <c r="A4384" s="6" t="s">
        <v>844</v>
      </c>
      <c r="C4384" s="40" t="s">
        <v>882</v>
      </c>
      <c r="D4384" s="40"/>
      <c r="E4384" s="40"/>
      <c r="F4384" s="40"/>
      <c r="G4384" s="51">
        <v>3668238</v>
      </c>
      <c r="H4384" s="51"/>
      <c r="I4384" s="52" t="s">
        <v>893</v>
      </c>
      <c r="J4384" s="52"/>
      <c r="K4384" s="52"/>
      <c r="L4384" s="52"/>
      <c r="M4384" s="53" t="s">
        <v>889</v>
      </c>
      <c r="N4384" s="53"/>
      <c r="O4384" s="53"/>
      <c r="P4384" s="53" t="s">
        <v>795</v>
      </c>
      <c r="Q4384" s="53"/>
      <c r="R4384" s="53"/>
      <c r="S4384" s="54">
        <v>7.7</v>
      </c>
      <c r="T4384" s="54"/>
      <c r="V4384" s="5">
        <v>0</v>
      </c>
      <c r="W4384" s="4" t="s">
        <v>845</v>
      </c>
      <c r="X4384" s="55" t="s">
        <v>846</v>
      </c>
      <c r="Y4384" s="55"/>
      <c r="Z4384" s="55"/>
      <c r="AA4384" s="55"/>
      <c r="AB4384" s="56">
        <v>0</v>
      </c>
      <c r="AC4384" s="56"/>
    </row>
    <row r="4385" spans="1:29" ht="11.1" customHeight="1" x14ac:dyDescent="0.15">
      <c r="A4385" s="6" t="s">
        <v>844</v>
      </c>
      <c r="C4385" s="40" t="s">
        <v>882</v>
      </c>
      <c r="D4385" s="40"/>
      <c r="E4385" s="40"/>
      <c r="F4385" s="40"/>
      <c r="G4385" s="51">
        <v>3671022</v>
      </c>
      <c r="H4385" s="51"/>
      <c r="I4385" s="52" t="s">
        <v>894</v>
      </c>
      <c r="J4385" s="52"/>
      <c r="K4385" s="52"/>
      <c r="L4385" s="52"/>
      <c r="M4385" s="53" t="s">
        <v>889</v>
      </c>
      <c r="N4385" s="53"/>
      <c r="O4385" s="53"/>
      <c r="P4385" s="53" t="s">
        <v>884</v>
      </c>
      <c r="Q4385" s="53"/>
      <c r="R4385" s="53"/>
      <c r="S4385" s="54">
        <v>7.26</v>
      </c>
      <c r="T4385" s="54"/>
      <c r="V4385" s="5">
        <v>0</v>
      </c>
      <c r="W4385" s="4" t="s">
        <v>845</v>
      </c>
      <c r="X4385" s="55" t="s">
        <v>846</v>
      </c>
      <c r="Y4385" s="55"/>
      <c r="Z4385" s="55"/>
      <c r="AA4385" s="55"/>
      <c r="AB4385" s="56">
        <v>0</v>
      </c>
      <c r="AC4385" s="56"/>
    </row>
    <row r="4386" spans="1:29" ht="11.1" customHeight="1" x14ac:dyDescent="0.15">
      <c r="A4386" s="6" t="s">
        <v>844</v>
      </c>
      <c r="C4386" s="40" t="s">
        <v>882</v>
      </c>
      <c r="D4386" s="40"/>
      <c r="E4386" s="40"/>
      <c r="F4386" s="40"/>
      <c r="G4386" s="51">
        <v>3671133</v>
      </c>
      <c r="H4386" s="51"/>
      <c r="I4386" s="52" t="s">
        <v>894</v>
      </c>
      <c r="J4386" s="52"/>
      <c r="K4386" s="52"/>
      <c r="L4386" s="52"/>
      <c r="M4386" s="53" t="s">
        <v>889</v>
      </c>
      <c r="N4386" s="53"/>
      <c r="O4386" s="53"/>
      <c r="P4386" s="53" t="s">
        <v>795</v>
      </c>
      <c r="Q4386" s="53"/>
      <c r="R4386" s="53"/>
      <c r="S4386" s="54">
        <v>9.0299999999999994</v>
      </c>
      <c r="T4386" s="54"/>
      <c r="V4386" s="5">
        <v>0</v>
      </c>
      <c r="W4386" s="4" t="s">
        <v>845</v>
      </c>
      <c r="X4386" s="55" t="s">
        <v>846</v>
      </c>
      <c r="Y4386" s="55"/>
      <c r="Z4386" s="55"/>
      <c r="AA4386" s="55"/>
      <c r="AB4386" s="56">
        <v>0</v>
      </c>
      <c r="AC4386" s="56"/>
    </row>
    <row r="4387" spans="1:29" ht="11.1" customHeight="1" x14ac:dyDescent="0.15">
      <c r="A4387" s="6" t="s">
        <v>844</v>
      </c>
      <c r="C4387" s="40" t="s">
        <v>882</v>
      </c>
      <c r="D4387" s="40"/>
      <c r="E4387" s="40"/>
      <c r="F4387" s="40"/>
      <c r="G4387" s="51">
        <v>3674534</v>
      </c>
      <c r="H4387" s="51"/>
      <c r="I4387" s="52" t="s">
        <v>869</v>
      </c>
      <c r="J4387" s="52"/>
      <c r="K4387" s="52"/>
      <c r="L4387" s="52"/>
      <c r="M4387" s="53" t="s">
        <v>889</v>
      </c>
      <c r="N4387" s="53"/>
      <c r="O4387" s="53"/>
      <c r="P4387" s="53" t="s">
        <v>884</v>
      </c>
      <c r="Q4387" s="53"/>
      <c r="R4387" s="53"/>
      <c r="S4387" s="54">
        <v>8.66</v>
      </c>
      <c r="T4387" s="54"/>
      <c r="V4387" s="5">
        <v>0</v>
      </c>
      <c r="W4387" s="4" t="s">
        <v>845</v>
      </c>
      <c r="X4387" s="55" t="s">
        <v>846</v>
      </c>
      <c r="Y4387" s="55"/>
      <c r="Z4387" s="55"/>
      <c r="AA4387" s="55"/>
      <c r="AB4387" s="56">
        <v>0</v>
      </c>
      <c r="AC4387" s="56"/>
    </row>
    <row r="4388" spans="1:29" ht="11.1" customHeight="1" x14ac:dyDescent="0.15">
      <c r="A4388" s="6" t="s">
        <v>844</v>
      </c>
      <c r="C4388" s="40" t="s">
        <v>882</v>
      </c>
      <c r="D4388" s="40"/>
      <c r="E4388" s="40"/>
      <c r="F4388" s="40"/>
      <c r="G4388" s="51">
        <v>3674554</v>
      </c>
      <c r="H4388" s="51"/>
      <c r="I4388" s="52" t="s">
        <v>869</v>
      </c>
      <c r="J4388" s="52"/>
      <c r="K4388" s="52"/>
      <c r="L4388" s="52"/>
      <c r="M4388" s="53" t="s">
        <v>889</v>
      </c>
      <c r="N4388" s="53"/>
      <c r="O4388" s="53"/>
      <c r="P4388" s="53" t="s">
        <v>795</v>
      </c>
      <c r="Q4388" s="53"/>
      <c r="R4388" s="53"/>
      <c r="S4388" s="54">
        <v>9.3699999999999992</v>
      </c>
      <c r="T4388" s="54"/>
      <c r="V4388" s="5">
        <v>0</v>
      </c>
      <c r="W4388" s="4" t="s">
        <v>845</v>
      </c>
      <c r="X4388" s="55" t="s">
        <v>846</v>
      </c>
      <c r="Y4388" s="55"/>
      <c r="Z4388" s="55"/>
      <c r="AA4388" s="55"/>
      <c r="AB4388" s="56">
        <v>0</v>
      </c>
      <c r="AC4388" s="56"/>
    </row>
    <row r="4389" spans="1:29" ht="11.1" customHeight="1" x14ac:dyDescent="0.15">
      <c r="A4389" s="6" t="s">
        <v>844</v>
      </c>
      <c r="C4389" s="40" t="s">
        <v>882</v>
      </c>
      <c r="D4389" s="40"/>
      <c r="E4389" s="40"/>
      <c r="F4389" s="40"/>
      <c r="G4389" s="51">
        <v>3677420</v>
      </c>
      <c r="H4389" s="51"/>
      <c r="I4389" s="52" t="s">
        <v>870</v>
      </c>
      <c r="J4389" s="52"/>
      <c r="K4389" s="52"/>
      <c r="L4389" s="52"/>
      <c r="M4389" s="53" t="s">
        <v>889</v>
      </c>
      <c r="N4389" s="53"/>
      <c r="O4389" s="53"/>
      <c r="P4389" s="53" t="s">
        <v>795</v>
      </c>
      <c r="Q4389" s="53"/>
      <c r="R4389" s="53"/>
      <c r="S4389" s="54">
        <v>5.66</v>
      </c>
      <c r="T4389" s="54"/>
      <c r="V4389" s="5">
        <v>0</v>
      </c>
      <c r="W4389" s="4" t="s">
        <v>845</v>
      </c>
      <c r="X4389" s="55" t="s">
        <v>846</v>
      </c>
      <c r="Y4389" s="55"/>
      <c r="Z4389" s="55"/>
      <c r="AA4389" s="55"/>
      <c r="AB4389" s="56">
        <v>0</v>
      </c>
      <c r="AC4389" s="56"/>
    </row>
    <row r="4390" spans="1:29" ht="11.1" customHeight="1" x14ac:dyDescent="0.15">
      <c r="A4390" s="6" t="s">
        <v>844</v>
      </c>
      <c r="C4390" s="40" t="s">
        <v>882</v>
      </c>
      <c r="D4390" s="40"/>
      <c r="E4390" s="40"/>
      <c r="F4390" s="40"/>
      <c r="G4390" s="51">
        <v>3677670</v>
      </c>
      <c r="H4390" s="51"/>
      <c r="I4390" s="52" t="s">
        <v>870</v>
      </c>
      <c r="J4390" s="52"/>
      <c r="K4390" s="52"/>
      <c r="L4390" s="52"/>
      <c r="M4390" s="53" t="s">
        <v>889</v>
      </c>
      <c r="N4390" s="53"/>
      <c r="O4390" s="53"/>
      <c r="P4390" s="53" t="s">
        <v>891</v>
      </c>
      <c r="Q4390" s="53"/>
      <c r="R4390" s="53"/>
      <c r="S4390" s="54">
        <v>8.77</v>
      </c>
      <c r="T4390" s="54"/>
      <c r="V4390" s="5">
        <v>0</v>
      </c>
      <c r="W4390" s="4" t="s">
        <v>845</v>
      </c>
      <c r="X4390" s="55" t="s">
        <v>846</v>
      </c>
      <c r="Y4390" s="55"/>
      <c r="Z4390" s="55"/>
      <c r="AA4390" s="55"/>
      <c r="AB4390" s="56">
        <v>0</v>
      </c>
      <c r="AC4390" s="56"/>
    </row>
    <row r="4391" spans="1:29" ht="11.1" customHeight="1" x14ac:dyDescent="0.15">
      <c r="A4391" s="6" t="s">
        <v>844</v>
      </c>
      <c r="C4391" s="40" t="s">
        <v>882</v>
      </c>
      <c r="D4391" s="40"/>
      <c r="E4391" s="40"/>
      <c r="F4391" s="40"/>
      <c r="G4391" s="51">
        <v>3677779</v>
      </c>
      <c r="H4391" s="51"/>
      <c r="I4391" s="52" t="s">
        <v>870</v>
      </c>
      <c r="J4391" s="52"/>
      <c r="K4391" s="52"/>
      <c r="L4391" s="52"/>
      <c r="M4391" s="53" t="s">
        <v>889</v>
      </c>
      <c r="N4391" s="53"/>
      <c r="O4391" s="53"/>
      <c r="P4391" s="53" t="s">
        <v>795</v>
      </c>
      <c r="Q4391" s="53"/>
      <c r="R4391" s="53"/>
      <c r="S4391" s="54">
        <v>5.48</v>
      </c>
      <c r="T4391" s="54"/>
      <c r="V4391" s="5">
        <v>0</v>
      </c>
      <c r="W4391" s="4" t="s">
        <v>845</v>
      </c>
      <c r="X4391" s="55" t="s">
        <v>846</v>
      </c>
      <c r="Y4391" s="55"/>
      <c r="Z4391" s="55"/>
      <c r="AA4391" s="55"/>
      <c r="AB4391" s="56">
        <v>0</v>
      </c>
      <c r="AC4391" s="56"/>
    </row>
    <row r="4392" spans="1:29" ht="11.1" customHeight="1" x14ac:dyDescent="0.15">
      <c r="A4392" s="6" t="s">
        <v>844</v>
      </c>
      <c r="C4392" s="40" t="s">
        <v>882</v>
      </c>
      <c r="D4392" s="40"/>
      <c r="E4392" s="40"/>
      <c r="F4392" s="40"/>
      <c r="G4392" s="51">
        <v>3677783</v>
      </c>
      <c r="H4392" s="51"/>
      <c r="I4392" s="52" t="s">
        <v>870</v>
      </c>
      <c r="J4392" s="52"/>
      <c r="K4392" s="52"/>
      <c r="L4392" s="52"/>
      <c r="M4392" s="53" t="s">
        <v>889</v>
      </c>
      <c r="N4392" s="53"/>
      <c r="O4392" s="53"/>
      <c r="P4392" s="53" t="s">
        <v>884</v>
      </c>
      <c r="Q4392" s="53"/>
      <c r="R4392" s="53"/>
      <c r="S4392" s="54">
        <v>1.54</v>
      </c>
      <c r="T4392" s="54"/>
      <c r="V4392" s="5">
        <v>0</v>
      </c>
      <c r="W4392" s="4" t="s">
        <v>845</v>
      </c>
      <c r="X4392" s="55" t="s">
        <v>846</v>
      </c>
      <c r="Y4392" s="55"/>
      <c r="Z4392" s="55"/>
      <c r="AA4392" s="55"/>
      <c r="AB4392" s="56">
        <v>0</v>
      </c>
      <c r="AC4392" s="56"/>
    </row>
    <row r="4393" spans="1:29" ht="11.1" customHeight="1" x14ac:dyDescent="0.15">
      <c r="A4393" s="6" t="s">
        <v>844</v>
      </c>
      <c r="C4393" s="40" t="s">
        <v>882</v>
      </c>
      <c r="D4393" s="40"/>
      <c r="E4393" s="40"/>
      <c r="F4393" s="40"/>
      <c r="G4393" s="51">
        <v>3681230</v>
      </c>
      <c r="H4393" s="51"/>
      <c r="I4393" s="52" t="s">
        <v>872</v>
      </c>
      <c r="J4393" s="52"/>
      <c r="K4393" s="52"/>
      <c r="L4393" s="52"/>
      <c r="M4393" s="53" t="s">
        <v>889</v>
      </c>
      <c r="N4393" s="53"/>
      <c r="O4393" s="53"/>
      <c r="P4393" s="53" t="s">
        <v>891</v>
      </c>
      <c r="Q4393" s="53"/>
      <c r="R4393" s="53"/>
      <c r="S4393" s="54">
        <v>8.67</v>
      </c>
      <c r="T4393" s="54"/>
      <c r="V4393" s="5">
        <v>0</v>
      </c>
      <c r="W4393" s="4" t="s">
        <v>845</v>
      </c>
      <c r="X4393" s="55" t="s">
        <v>846</v>
      </c>
      <c r="Y4393" s="55"/>
      <c r="Z4393" s="55"/>
      <c r="AA4393" s="55"/>
      <c r="AB4393" s="56">
        <v>0</v>
      </c>
      <c r="AC4393" s="56"/>
    </row>
    <row r="4394" spans="1:29" ht="11.1" customHeight="1" x14ac:dyDescent="0.15">
      <c r="A4394" s="6" t="s">
        <v>844</v>
      </c>
      <c r="C4394" s="40" t="s">
        <v>882</v>
      </c>
      <c r="D4394" s="40"/>
      <c r="E4394" s="40"/>
      <c r="F4394" s="40"/>
      <c r="G4394" s="51">
        <v>3681232</v>
      </c>
      <c r="H4394" s="51"/>
      <c r="I4394" s="52" t="s">
        <v>872</v>
      </c>
      <c r="J4394" s="52"/>
      <c r="K4394" s="52"/>
      <c r="L4394" s="52"/>
      <c r="M4394" s="53" t="s">
        <v>889</v>
      </c>
      <c r="N4394" s="53"/>
      <c r="O4394" s="53"/>
      <c r="P4394" s="53" t="s">
        <v>795</v>
      </c>
      <c r="Q4394" s="53"/>
      <c r="R4394" s="53"/>
      <c r="S4394" s="54">
        <v>8.42</v>
      </c>
      <c r="T4394" s="54"/>
      <c r="V4394" s="5">
        <v>0</v>
      </c>
      <c r="W4394" s="4" t="s">
        <v>845</v>
      </c>
      <c r="X4394" s="55" t="s">
        <v>846</v>
      </c>
      <c r="Y4394" s="55"/>
      <c r="Z4394" s="55"/>
      <c r="AA4394" s="55"/>
      <c r="AB4394" s="56">
        <v>0</v>
      </c>
      <c r="AC4394" s="56"/>
    </row>
    <row r="4395" spans="1:29" ht="11.1" customHeight="1" x14ac:dyDescent="0.15">
      <c r="A4395" s="6" t="s">
        <v>844</v>
      </c>
      <c r="C4395" s="40" t="s">
        <v>882</v>
      </c>
      <c r="D4395" s="40"/>
      <c r="E4395" s="40"/>
      <c r="F4395" s="40"/>
      <c r="G4395" s="51">
        <v>3684357</v>
      </c>
      <c r="H4395" s="51"/>
      <c r="I4395" s="52" t="s">
        <v>873</v>
      </c>
      <c r="J4395" s="52"/>
      <c r="K4395" s="52"/>
      <c r="L4395" s="52"/>
      <c r="M4395" s="53" t="s">
        <v>889</v>
      </c>
      <c r="N4395" s="53"/>
      <c r="O4395" s="53"/>
      <c r="P4395" s="53" t="s">
        <v>884</v>
      </c>
      <c r="Q4395" s="53"/>
      <c r="R4395" s="53"/>
      <c r="S4395" s="54">
        <v>6.84</v>
      </c>
      <c r="T4395" s="54"/>
      <c r="V4395" s="5">
        <v>0</v>
      </c>
      <c r="W4395" s="4" t="s">
        <v>845</v>
      </c>
      <c r="X4395" s="55" t="s">
        <v>846</v>
      </c>
      <c r="Y4395" s="55"/>
      <c r="Z4395" s="55"/>
      <c r="AA4395" s="55"/>
      <c r="AB4395" s="56">
        <v>0</v>
      </c>
      <c r="AC4395" s="56"/>
    </row>
    <row r="4396" spans="1:29" ht="11.1" customHeight="1" x14ac:dyDescent="0.15">
      <c r="A4396" s="6" t="s">
        <v>844</v>
      </c>
      <c r="C4396" s="40" t="s">
        <v>882</v>
      </c>
      <c r="D4396" s="40"/>
      <c r="E4396" s="40"/>
      <c r="F4396" s="40"/>
      <c r="G4396" s="51">
        <v>3684378</v>
      </c>
      <c r="H4396" s="51"/>
      <c r="I4396" s="52" t="s">
        <v>873</v>
      </c>
      <c r="J4396" s="52"/>
      <c r="K4396" s="52"/>
      <c r="L4396" s="52"/>
      <c r="M4396" s="53" t="s">
        <v>889</v>
      </c>
      <c r="N4396" s="53"/>
      <c r="O4396" s="53"/>
      <c r="P4396" s="53" t="s">
        <v>795</v>
      </c>
      <c r="Q4396" s="53"/>
      <c r="R4396" s="53"/>
      <c r="S4396" s="54">
        <v>7.58</v>
      </c>
      <c r="T4396" s="54"/>
      <c r="V4396" s="5">
        <v>0</v>
      </c>
      <c r="W4396" s="4" t="s">
        <v>845</v>
      </c>
      <c r="X4396" s="55" t="s">
        <v>846</v>
      </c>
      <c r="Y4396" s="55"/>
      <c r="Z4396" s="55"/>
      <c r="AA4396" s="55"/>
      <c r="AB4396" s="56">
        <v>0</v>
      </c>
      <c r="AC4396" s="56"/>
    </row>
    <row r="4397" spans="1:29" ht="11.1" customHeight="1" x14ac:dyDescent="0.15">
      <c r="A4397" s="6" t="s">
        <v>844</v>
      </c>
      <c r="C4397" s="40" t="s">
        <v>882</v>
      </c>
      <c r="D4397" s="40"/>
      <c r="E4397" s="40"/>
      <c r="F4397" s="40"/>
      <c r="G4397" s="51">
        <v>3687018</v>
      </c>
      <c r="H4397" s="51"/>
      <c r="I4397" s="52" t="s">
        <v>874</v>
      </c>
      <c r="J4397" s="52"/>
      <c r="K4397" s="52"/>
      <c r="L4397" s="52"/>
      <c r="M4397" s="53" t="s">
        <v>889</v>
      </c>
      <c r="N4397" s="53"/>
      <c r="O4397" s="53"/>
      <c r="P4397" s="53" t="s">
        <v>884</v>
      </c>
      <c r="Q4397" s="53"/>
      <c r="R4397" s="53"/>
      <c r="S4397" s="54">
        <v>8.06</v>
      </c>
      <c r="T4397" s="54"/>
      <c r="V4397" s="5">
        <v>0</v>
      </c>
      <c r="W4397" s="4" t="s">
        <v>845</v>
      </c>
      <c r="X4397" s="55" t="s">
        <v>846</v>
      </c>
      <c r="Y4397" s="55"/>
      <c r="Z4397" s="55"/>
      <c r="AA4397" s="55"/>
      <c r="AB4397" s="56">
        <v>0</v>
      </c>
      <c r="AC4397" s="56"/>
    </row>
    <row r="4398" spans="1:29" ht="11.1" customHeight="1" x14ac:dyDescent="0.15">
      <c r="A4398" s="6" t="s">
        <v>844</v>
      </c>
      <c r="C4398" s="40" t="s">
        <v>882</v>
      </c>
      <c r="D4398" s="40"/>
      <c r="E4398" s="40"/>
      <c r="F4398" s="40"/>
      <c r="G4398" s="51">
        <v>3687026</v>
      </c>
      <c r="H4398" s="51"/>
      <c r="I4398" s="52" t="s">
        <v>874</v>
      </c>
      <c r="J4398" s="52"/>
      <c r="K4398" s="52"/>
      <c r="L4398" s="52"/>
      <c r="M4398" s="53" t="s">
        <v>889</v>
      </c>
      <c r="N4398" s="53"/>
      <c r="O4398" s="53"/>
      <c r="P4398" s="53" t="s">
        <v>795</v>
      </c>
      <c r="Q4398" s="53"/>
      <c r="R4398" s="53"/>
      <c r="S4398" s="54">
        <v>8.4</v>
      </c>
      <c r="T4398" s="54"/>
      <c r="V4398" s="5">
        <v>0</v>
      </c>
      <c r="W4398" s="4" t="s">
        <v>845</v>
      </c>
      <c r="X4398" s="55" t="s">
        <v>846</v>
      </c>
      <c r="Y4398" s="55"/>
      <c r="Z4398" s="55"/>
      <c r="AA4398" s="55"/>
      <c r="AB4398" s="56">
        <v>0</v>
      </c>
      <c r="AC4398" s="56"/>
    </row>
    <row r="4399" spans="1:29" ht="11.1" customHeight="1" x14ac:dyDescent="0.15">
      <c r="A4399" s="6" t="s">
        <v>844</v>
      </c>
      <c r="C4399" s="40" t="s">
        <v>882</v>
      </c>
      <c r="D4399" s="40"/>
      <c r="E4399" s="40"/>
      <c r="F4399" s="40"/>
      <c r="G4399" s="51">
        <v>3689102</v>
      </c>
      <c r="H4399" s="51"/>
      <c r="I4399" s="52" t="s">
        <v>875</v>
      </c>
      <c r="J4399" s="52"/>
      <c r="K4399" s="52"/>
      <c r="L4399" s="52"/>
      <c r="M4399" s="53" t="s">
        <v>889</v>
      </c>
      <c r="N4399" s="53"/>
      <c r="O4399" s="53"/>
      <c r="P4399" s="53" t="s">
        <v>795</v>
      </c>
      <c r="Q4399" s="53"/>
      <c r="R4399" s="53"/>
      <c r="S4399" s="54">
        <v>6.35</v>
      </c>
      <c r="T4399" s="54"/>
      <c r="V4399" s="5">
        <v>0</v>
      </c>
      <c r="W4399" s="4" t="s">
        <v>845</v>
      </c>
      <c r="X4399" s="55" t="s">
        <v>846</v>
      </c>
      <c r="Y4399" s="55"/>
      <c r="Z4399" s="55"/>
      <c r="AA4399" s="55"/>
      <c r="AB4399" s="56">
        <v>0</v>
      </c>
      <c r="AC4399" s="56"/>
    </row>
    <row r="4400" spans="1:29" ht="11.1" customHeight="1" x14ac:dyDescent="0.15">
      <c r="A4400" s="6" t="s">
        <v>844</v>
      </c>
      <c r="C4400" s="40" t="s">
        <v>882</v>
      </c>
      <c r="D4400" s="40"/>
      <c r="E4400" s="40"/>
      <c r="F4400" s="40"/>
      <c r="G4400" s="51">
        <v>3689188</v>
      </c>
      <c r="H4400" s="51"/>
      <c r="I4400" s="52" t="s">
        <v>875</v>
      </c>
      <c r="J4400" s="52"/>
      <c r="K4400" s="52"/>
      <c r="L4400" s="52"/>
      <c r="M4400" s="53" t="s">
        <v>889</v>
      </c>
      <c r="N4400" s="53"/>
      <c r="O4400" s="53"/>
      <c r="P4400" s="53" t="s">
        <v>884</v>
      </c>
      <c r="Q4400" s="53"/>
      <c r="R4400" s="53"/>
      <c r="S4400" s="54">
        <v>7.76</v>
      </c>
      <c r="T4400" s="54"/>
      <c r="V4400" s="5">
        <v>0</v>
      </c>
      <c r="W4400" s="4" t="s">
        <v>845</v>
      </c>
      <c r="X4400" s="55" t="s">
        <v>846</v>
      </c>
      <c r="Y4400" s="55"/>
      <c r="Z4400" s="55"/>
      <c r="AA4400" s="55"/>
      <c r="AB4400" s="56">
        <v>0</v>
      </c>
      <c r="AC4400" s="56"/>
    </row>
    <row r="4401" spans="1:32" ht="11.1" customHeight="1" x14ac:dyDescent="0.15">
      <c r="A4401" s="6" t="s">
        <v>844</v>
      </c>
      <c r="C4401" s="40" t="s">
        <v>882</v>
      </c>
      <c r="D4401" s="40"/>
      <c r="E4401" s="40"/>
      <c r="F4401" s="40"/>
      <c r="G4401" s="51">
        <v>3689368</v>
      </c>
      <c r="H4401" s="51"/>
      <c r="I4401" s="52" t="s">
        <v>875</v>
      </c>
      <c r="J4401" s="52"/>
      <c r="K4401" s="52"/>
      <c r="L4401" s="52"/>
      <c r="M4401" s="53" t="s">
        <v>889</v>
      </c>
      <c r="N4401" s="53"/>
      <c r="O4401" s="53"/>
      <c r="P4401" s="53" t="s">
        <v>795</v>
      </c>
      <c r="Q4401" s="53"/>
      <c r="R4401" s="53"/>
      <c r="S4401" s="54">
        <v>6.92</v>
      </c>
      <c r="T4401" s="54"/>
      <c r="V4401" s="5">
        <v>0</v>
      </c>
      <c r="W4401" s="4" t="s">
        <v>845</v>
      </c>
      <c r="X4401" s="55" t="s">
        <v>846</v>
      </c>
      <c r="Y4401" s="55"/>
      <c r="Z4401" s="55"/>
      <c r="AA4401" s="55"/>
      <c r="AB4401" s="56">
        <v>0</v>
      </c>
      <c r="AC4401" s="56"/>
    </row>
    <row r="4402" spans="1:32" ht="11.1" customHeight="1" x14ac:dyDescent="0.15">
      <c r="A4402" s="6" t="s">
        <v>844</v>
      </c>
      <c r="C4402" s="40" t="s">
        <v>882</v>
      </c>
      <c r="D4402" s="40"/>
      <c r="E4402" s="40"/>
      <c r="F4402" s="40"/>
      <c r="G4402" s="51">
        <v>3689370</v>
      </c>
      <c r="H4402" s="51"/>
      <c r="I4402" s="52" t="s">
        <v>875</v>
      </c>
      <c r="J4402" s="52"/>
      <c r="K4402" s="52"/>
      <c r="L4402" s="52"/>
      <c r="M4402" s="53" t="s">
        <v>889</v>
      </c>
      <c r="N4402" s="53"/>
      <c r="O4402" s="53"/>
      <c r="P4402" s="53" t="s">
        <v>884</v>
      </c>
      <c r="Q4402" s="53"/>
      <c r="R4402" s="53"/>
      <c r="S4402" s="54">
        <v>5.2</v>
      </c>
      <c r="T4402" s="54"/>
      <c r="V4402" s="5">
        <v>0</v>
      </c>
      <c r="W4402" s="4" t="s">
        <v>845</v>
      </c>
      <c r="X4402" s="55" t="s">
        <v>846</v>
      </c>
      <c r="Y4402" s="55"/>
      <c r="Z4402" s="55"/>
      <c r="AA4402" s="55"/>
      <c r="AB4402" s="56">
        <v>0</v>
      </c>
      <c r="AC4402" s="56"/>
    </row>
    <row r="4403" spans="1:32" ht="0.75" customHeight="1" x14ac:dyDescent="0.15">
      <c r="A4403" s="44" t="s">
        <v>880</v>
      </c>
      <c r="B4403" s="44"/>
      <c r="C4403" s="44"/>
      <c r="D4403" s="44"/>
      <c r="E4403" s="44"/>
      <c r="F4403" s="44"/>
      <c r="G4403" s="44"/>
      <c r="H4403" s="44"/>
      <c r="I4403" s="44"/>
      <c r="J4403" s="44"/>
      <c r="K4403" s="44"/>
      <c r="L4403" s="58" t="s">
        <v>845</v>
      </c>
      <c r="M4403" s="58"/>
      <c r="N4403" s="58"/>
      <c r="O4403" s="58"/>
      <c r="P4403" s="58"/>
      <c r="Q4403" s="58"/>
      <c r="R4403" s="58"/>
      <c r="S4403" s="58"/>
      <c r="T4403" s="58"/>
      <c r="U4403" s="58"/>
      <c r="V4403" s="58"/>
      <c r="W4403" s="58"/>
      <c r="X4403" s="58"/>
      <c r="Y4403" s="58"/>
      <c r="Z4403" s="58"/>
      <c r="AA4403" s="58"/>
      <c r="AB4403" s="58"/>
      <c r="AC4403" s="58"/>
      <c r="AD4403" s="58"/>
    </row>
    <row r="4404" spans="1:32" ht="11.1" customHeight="1" x14ac:dyDescent="0.15">
      <c r="A4404" s="44"/>
      <c r="B4404" s="44"/>
      <c r="C4404" s="44"/>
      <c r="D4404" s="44"/>
      <c r="E4404" s="44"/>
      <c r="F4404" s="44"/>
      <c r="G4404" s="44"/>
      <c r="H4404" s="44"/>
      <c r="I4404" s="44"/>
      <c r="J4404" s="44"/>
      <c r="K4404" s="44"/>
      <c r="S4404" s="59">
        <v>887.92</v>
      </c>
      <c r="T4404" s="59"/>
      <c r="AB4404" s="60">
        <v>0</v>
      </c>
      <c r="AC4404" s="60"/>
    </row>
    <row r="4405" spans="1:32" ht="0.75" customHeight="1" x14ac:dyDescent="0.15">
      <c r="S4405" s="59"/>
      <c r="T4405" s="59"/>
      <c r="AB4405" s="60"/>
      <c r="AC4405" s="60"/>
    </row>
    <row r="4406" spans="1:32" ht="0.75" customHeight="1" x14ac:dyDescent="0.15">
      <c r="A4406" s="64" t="s">
        <v>895</v>
      </c>
      <c r="B4406" s="64"/>
      <c r="C4406" s="64"/>
      <c r="D4406" s="64"/>
      <c r="E4406" s="64"/>
      <c r="F4406" s="64"/>
      <c r="G4406" s="64"/>
      <c r="H4406" s="64"/>
      <c r="I4406" s="64"/>
      <c r="J4406" s="64"/>
      <c r="K4406" s="61" t="s">
        <v>845</v>
      </c>
      <c r="L4406" s="61"/>
      <c r="M4406" s="61"/>
      <c r="N4406" s="61"/>
      <c r="O4406" s="61"/>
      <c r="P4406" s="61"/>
      <c r="Q4406" s="61"/>
      <c r="R4406" s="62">
        <v>887.92</v>
      </c>
      <c r="S4406" s="62"/>
      <c r="T4406" s="62"/>
      <c r="U4406" s="61" t="s">
        <v>845</v>
      </c>
      <c r="V4406" s="61"/>
      <c r="W4406" s="61"/>
      <c r="X4406" s="61"/>
      <c r="Y4406" s="61"/>
      <c r="Z4406" s="61"/>
      <c r="AA4406" s="61"/>
      <c r="AB4406" s="63">
        <v>0</v>
      </c>
      <c r="AC4406" s="63"/>
      <c r="AD4406" s="7" t="s">
        <v>845</v>
      </c>
      <c r="AE4406" s="65" t="s">
        <v>845</v>
      </c>
      <c r="AF4406" s="65"/>
    </row>
    <row r="4407" spans="1:32" ht="11.85" customHeight="1" x14ac:dyDescent="0.15">
      <c r="A4407" s="64"/>
      <c r="B4407" s="64"/>
      <c r="C4407" s="64"/>
      <c r="D4407" s="64"/>
      <c r="E4407" s="64"/>
      <c r="F4407" s="64"/>
      <c r="G4407" s="64"/>
      <c r="H4407" s="64"/>
      <c r="I4407" s="64"/>
      <c r="J4407" s="64"/>
      <c r="K4407" s="65" t="s">
        <v>845</v>
      </c>
      <c r="L4407" s="65"/>
      <c r="M4407" s="65"/>
      <c r="N4407" s="65"/>
      <c r="O4407" s="65"/>
      <c r="P4407" s="65"/>
      <c r="Q4407" s="65"/>
      <c r="R4407" s="62"/>
      <c r="S4407" s="62"/>
      <c r="T4407" s="62"/>
      <c r="U4407" s="65" t="s">
        <v>845</v>
      </c>
      <c r="V4407" s="65"/>
      <c r="W4407" s="65"/>
      <c r="X4407" s="65"/>
      <c r="Y4407" s="65"/>
      <c r="Z4407" s="65"/>
      <c r="AA4407" s="65"/>
      <c r="AB4407" s="63"/>
      <c r="AC4407" s="63"/>
      <c r="AD4407" s="65" t="s">
        <v>845</v>
      </c>
      <c r="AE4407" s="65"/>
      <c r="AF4407" s="65"/>
    </row>
    <row r="4408" spans="1:32" ht="1.5" customHeight="1" x14ac:dyDescent="0.15">
      <c r="A4408" s="64"/>
      <c r="B4408" s="64"/>
      <c r="C4408" s="64"/>
      <c r="D4408" s="64"/>
      <c r="E4408" s="64"/>
      <c r="F4408" s="64"/>
      <c r="G4408" s="64"/>
      <c r="H4408" s="64"/>
      <c r="I4408" s="64"/>
      <c r="J4408" s="64"/>
      <c r="K4408" s="65"/>
      <c r="L4408" s="65"/>
      <c r="M4408" s="65"/>
      <c r="N4408" s="65"/>
      <c r="O4408" s="65"/>
      <c r="P4408" s="65"/>
      <c r="Q4408" s="65"/>
      <c r="R4408" s="65" t="s">
        <v>845</v>
      </c>
      <c r="S4408" s="65"/>
      <c r="T4408" s="65"/>
      <c r="U4408" s="65"/>
      <c r="V4408" s="65"/>
      <c r="W4408" s="65"/>
      <c r="X4408" s="65"/>
      <c r="Y4408" s="65"/>
      <c r="Z4408" s="65"/>
      <c r="AA4408" s="65"/>
      <c r="AB4408" s="65" t="s">
        <v>845</v>
      </c>
      <c r="AC4408" s="65"/>
      <c r="AD4408" s="65"/>
      <c r="AE4408" s="65"/>
      <c r="AF4408" s="65"/>
    </row>
    <row r="4409" spans="1:32" ht="11.1" customHeight="1" x14ac:dyDescent="0.15">
      <c r="A4409" s="6" t="s">
        <v>844</v>
      </c>
      <c r="C4409" s="40" t="s">
        <v>896</v>
      </c>
      <c r="D4409" s="40"/>
      <c r="E4409" s="40"/>
      <c r="F4409" s="40"/>
      <c r="G4409" s="51">
        <v>3523747</v>
      </c>
      <c r="H4409" s="51"/>
      <c r="I4409" s="52" t="s">
        <v>883</v>
      </c>
      <c r="J4409" s="52"/>
      <c r="K4409" s="52"/>
      <c r="L4409" s="52"/>
      <c r="M4409" s="53" t="s">
        <v>897</v>
      </c>
      <c r="N4409" s="53"/>
      <c r="O4409" s="53"/>
      <c r="P4409" s="53" t="s">
        <v>898</v>
      </c>
      <c r="Q4409" s="53"/>
      <c r="R4409" s="53"/>
      <c r="S4409" s="54">
        <v>3.87</v>
      </c>
      <c r="T4409" s="54"/>
      <c r="V4409" s="5">
        <v>0</v>
      </c>
      <c r="W4409" s="4" t="s">
        <v>845</v>
      </c>
      <c r="X4409" s="55" t="s">
        <v>846</v>
      </c>
      <c r="Y4409" s="55"/>
      <c r="Z4409" s="55"/>
      <c r="AA4409" s="55"/>
      <c r="AB4409" s="56">
        <v>0</v>
      </c>
      <c r="AC4409" s="56"/>
    </row>
    <row r="4410" spans="1:32" ht="11.1" customHeight="1" x14ac:dyDescent="0.15">
      <c r="A4410" s="6" t="s">
        <v>844</v>
      </c>
      <c r="C4410" s="40" t="s">
        <v>896</v>
      </c>
      <c r="D4410" s="40"/>
      <c r="E4410" s="40"/>
      <c r="F4410" s="40"/>
      <c r="G4410" s="51">
        <v>3523757</v>
      </c>
      <c r="H4410" s="51"/>
      <c r="I4410" s="52" t="s">
        <v>883</v>
      </c>
      <c r="J4410" s="52"/>
      <c r="K4410" s="52"/>
      <c r="L4410" s="52"/>
      <c r="M4410" s="53" t="s">
        <v>897</v>
      </c>
      <c r="N4410" s="53"/>
      <c r="O4410" s="53"/>
      <c r="P4410" s="53" t="s">
        <v>899</v>
      </c>
      <c r="Q4410" s="53"/>
      <c r="R4410" s="53"/>
      <c r="S4410" s="54">
        <v>3.3</v>
      </c>
      <c r="T4410" s="54"/>
      <c r="V4410" s="5">
        <v>0</v>
      </c>
      <c r="W4410" s="4" t="s">
        <v>845</v>
      </c>
      <c r="X4410" s="55" t="s">
        <v>846</v>
      </c>
      <c r="Y4410" s="55"/>
      <c r="Z4410" s="55"/>
      <c r="AA4410" s="55"/>
      <c r="AB4410" s="56">
        <v>0</v>
      </c>
      <c r="AC4410" s="56"/>
    </row>
    <row r="4411" spans="1:32" ht="11.1" customHeight="1" x14ac:dyDescent="0.15">
      <c r="A4411" s="6" t="s">
        <v>844</v>
      </c>
      <c r="C4411" s="40" t="s">
        <v>896</v>
      </c>
      <c r="D4411" s="40"/>
      <c r="E4411" s="40"/>
      <c r="F4411" s="40"/>
      <c r="G4411" s="51">
        <v>3523769</v>
      </c>
      <c r="H4411" s="51"/>
      <c r="I4411" s="52" t="s">
        <v>883</v>
      </c>
      <c r="J4411" s="52"/>
      <c r="K4411" s="52"/>
      <c r="L4411" s="52"/>
      <c r="M4411" s="53" t="s">
        <v>897</v>
      </c>
      <c r="N4411" s="53"/>
      <c r="O4411" s="53"/>
      <c r="P4411" s="53" t="s">
        <v>900</v>
      </c>
      <c r="Q4411" s="53"/>
      <c r="R4411" s="53"/>
      <c r="S4411" s="54">
        <v>4.78</v>
      </c>
      <c r="T4411" s="54"/>
      <c r="V4411" s="5">
        <v>0</v>
      </c>
      <c r="W4411" s="4" t="s">
        <v>845</v>
      </c>
      <c r="X4411" s="55" t="s">
        <v>846</v>
      </c>
      <c r="Y4411" s="55"/>
      <c r="Z4411" s="55"/>
      <c r="AA4411" s="55"/>
      <c r="AB4411" s="56">
        <v>0</v>
      </c>
      <c r="AC4411" s="56"/>
    </row>
    <row r="4412" spans="1:32" ht="11.1" customHeight="1" x14ac:dyDescent="0.15">
      <c r="A4412" s="6" t="s">
        <v>844</v>
      </c>
      <c r="C4412" s="40" t="s">
        <v>896</v>
      </c>
      <c r="D4412" s="40"/>
      <c r="E4412" s="40"/>
      <c r="F4412" s="40"/>
      <c r="G4412" s="51">
        <v>3525768</v>
      </c>
      <c r="H4412" s="51"/>
      <c r="I4412" s="52" t="s">
        <v>886</v>
      </c>
      <c r="J4412" s="52"/>
      <c r="K4412" s="52"/>
      <c r="L4412" s="52"/>
      <c r="M4412" s="53" t="s">
        <v>897</v>
      </c>
      <c r="N4412" s="53"/>
      <c r="O4412" s="53"/>
      <c r="P4412" s="53" t="s">
        <v>898</v>
      </c>
      <c r="Q4412" s="53"/>
      <c r="R4412" s="53"/>
      <c r="S4412" s="54">
        <v>3.25</v>
      </c>
      <c r="T4412" s="54"/>
      <c r="V4412" s="5">
        <v>0</v>
      </c>
      <c r="W4412" s="4" t="s">
        <v>845</v>
      </c>
      <c r="X4412" s="55" t="s">
        <v>846</v>
      </c>
      <c r="Y4412" s="55"/>
      <c r="Z4412" s="55"/>
      <c r="AA4412" s="55"/>
      <c r="AB4412" s="56">
        <v>0</v>
      </c>
      <c r="AC4412" s="56"/>
    </row>
    <row r="4413" spans="1:32" ht="11.1" customHeight="1" x14ac:dyDescent="0.15">
      <c r="A4413" s="6" t="s">
        <v>844</v>
      </c>
      <c r="C4413" s="40" t="s">
        <v>896</v>
      </c>
      <c r="D4413" s="40"/>
      <c r="E4413" s="40"/>
      <c r="F4413" s="40"/>
      <c r="G4413" s="51">
        <v>3525769</v>
      </c>
      <c r="H4413" s="51"/>
      <c r="I4413" s="52" t="s">
        <v>886</v>
      </c>
      <c r="J4413" s="52"/>
      <c r="K4413" s="52"/>
      <c r="L4413" s="52"/>
      <c r="M4413" s="53" t="s">
        <v>897</v>
      </c>
      <c r="N4413" s="53"/>
      <c r="O4413" s="53"/>
      <c r="P4413" s="53" t="s">
        <v>900</v>
      </c>
      <c r="Q4413" s="53"/>
      <c r="R4413" s="53"/>
      <c r="S4413" s="54">
        <v>3.39</v>
      </c>
      <c r="T4413" s="54"/>
      <c r="V4413" s="5">
        <v>0</v>
      </c>
      <c r="W4413" s="4" t="s">
        <v>845</v>
      </c>
      <c r="X4413" s="55" t="s">
        <v>846</v>
      </c>
      <c r="Y4413" s="55"/>
      <c r="Z4413" s="55"/>
      <c r="AA4413" s="55"/>
      <c r="AB4413" s="56">
        <v>0</v>
      </c>
      <c r="AC4413" s="56"/>
    </row>
    <row r="4414" spans="1:32" ht="11.1" customHeight="1" x14ac:dyDescent="0.15">
      <c r="A4414" s="6" t="s">
        <v>844</v>
      </c>
      <c r="C4414" s="40" t="s">
        <v>896</v>
      </c>
      <c r="D4414" s="40"/>
      <c r="E4414" s="40"/>
      <c r="F4414" s="40"/>
      <c r="G4414" s="51">
        <v>3525793</v>
      </c>
      <c r="H4414" s="51"/>
      <c r="I4414" s="52" t="s">
        <v>886</v>
      </c>
      <c r="J4414" s="52"/>
      <c r="K4414" s="52"/>
      <c r="L4414" s="52"/>
      <c r="M4414" s="53" t="s">
        <v>897</v>
      </c>
      <c r="N4414" s="53"/>
      <c r="O4414" s="53"/>
      <c r="P4414" s="53" t="s">
        <v>899</v>
      </c>
      <c r="Q4414" s="53"/>
      <c r="R4414" s="53"/>
      <c r="S4414" s="54">
        <v>2.1800000000000002</v>
      </c>
      <c r="T4414" s="54"/>
      <c r="V4414" s="5">
        <v>0</v>
      </c>
      <c r="W4414" s="4" t="s">
        <v>845</v>
      </c>
      <c r="X4414" s="55" t="s">
        <v>846</v>
      </c>
      <c r="Y4414" s="55"/>
      <c r="Z4414" s="55"/>
      <c r="AA4414" s="55"/>
      <c r="AB4414" s="56">
        <v>0</v>
      </c>
      <c r="AC4414" s="56"/>
    </row>
    <row r="4415" spans="1:32" ht="11.1" customHeight="1" x14ac:dyDescent="0.15">
      <c r="A4415" s="6" t="s">
        <v>844</v>
      </c>
      <c r="C4415" s="40" t="s">
        <v>896</v>
      </c>
      <c r="D4415" s="40"/>
      <c r="E4415" s="40"/>
      <c r="F4415" s="40"/>
      <c r="G4415" s="51">
        <v>3528030</v>
      </c>
      <c r="H4415" s="51"/>
      <c r="I4415" s="52" t="s">
        <v>901</v>
      </c>
      <c r="J4415" s="52"/>
      <c r="K4415" s="52"/>
      <c r="L4415" s="52"/>
      <c r="M4415" s="53" t="s">
        <v>897</v>
      </c>
      <c r="N4415" s="53"/>
      <c r="O4415" s="53"/>
      <c r="P4415" s="53" t="s">
        <v>898</v>
      </c>
      <c r="Q4415" s="53"/>
      <c r="R4415" s="53"/>
      <c r="S4415" s="54">
        <v>3.71</v>
      </c>
      <c r="T4415" s="54"/>
      <c r="V4415" s="5">
        <v>0</v>
      </c>
      <c r="W4415" s="4" t="s">
        <v>845</v>
      </c>
      <c r="X4415" s="55" t="s">
        <v>846</v>
      </c>
      <c r="Y4415" s="55"/>
      <c r="Z4415" s="55"/>
      <c r="AA4415" s="55"/>
      <c r="AB4415" s="56">
        <v>0</v>
      </c>
      <c r="AC4415" s="56"/>
    </row>
    <row r="4416" spans="1:32" ht="11.1" customHeight="1" x14ac:dyDescent="0.15">
      <c r="A4416" s="6" t="s">
        <v>844</v>
      </c>
      <c r="C4416" s="40" t="s">
        <v>896</v>
      </c>
      <c r="D4416" s="40"/>
      <c r="E4416" s="40"/>
      <c r="F4416" s="40"/>
      <c r="G4416" s="51">
        <v>3528070</v>
      </c>
      <c r="H4416" s="51"/>
      <c r="I4416" s="52" t="s">
        <v>901</v>
      </c>
      <c r="J4416" s="52"/>
      <c r="K4416" s="52"/>
      <c r="L4416" s="52"/>
      <c r="M4416" s="53" t="s">
        <v>897</v>
      </c>
      <c r="N4416" s="53"/>
      <c r="O4416" s="53"/>
      <c r="P4416" s="53" t="s">
        <v>899</v>
      </c>
      <c r="Q4416" s="53"/>
      <c r="R4416" s="53"/>
      <c r="S4416" s="54">
        <v>2.78</v>
      </c>
      <c r="T4416" s="54"/>
      <c r="V4416" s="5">
        <v>0</v>
      </c>
      <c r="W4416" s="4" t="s">
        <v>845</v>
      </c>
      <c r="X4416" s="55" t="s">
        <v>846</v>
      </c>
      <c r="Y4416" s="55"/>
      <c r="Z4416" s="55"/>
      <c r="AA4416" s="55"/>
      <c r="AB4416" s="56">
        <v>0</v>
      </c>
      <c r="AC4416" s="56"/>
    </row>
    <row r="4417" spans="1:31" ht="11.1" customHeight="1" x14ac:dyDescent="0.15">
      <c r="A4417" s="6" t="s">
        <v>844</v>
      </c>
      <c r="C4417" s="40" t="s">
        <v>896</v>
      </c>
      <c r="D4417" s="40"/>
      <c r="E4417" s="40"/>
      <c r="F4417" s="40"/>
      <c r="G4417" s="51">
        <v>3528089</v>
      </c>
      <c r="H4417" s="51"/>
      <c r="I4417" s="52" t="s">
        <v>901</v>
      </c>
      <c r="J4417" s="52"/>
      <c r="K4417" s="52"/>
      <c r="L4417" s="52"/>
      <c r="M4417" s="53" t="s">
        <v>897</v>
      </c>
      <c r="N4417" s="53"/>
      <c r="O4417" s="53"/>
      <c r="P4417" s="53" t="s">
        <v>900</v>
      </c>
      <c r="Q4417" s="53"/>
      <c r="R4417" s="53"/>
      <c r="S4417" s="54">
        <v>4.17</v>
      </c>
      <c r="T4417" s="54"/>
      <c r="V4417" s="5">
        <v>0</v>
      </c>
      <c r="W4417" s="4" t="s">
        <v>845</v>
      </c>
      <c r="X4417" s="55" t="s">
        <v>846</v>
      </c>
      <c r="Y4417" s="55"/>
      <c r="Z4417" s="55"/>
      <c r="AA4417" s="55"/>
      <c r="AB4417" s="56">
        <v>0</v>
      </c>
      <c r="AC4417" s="56"/>
    </row>
    <row r="4418" spans="1:31" ht="11.1" customHeight="1" x14ac:dyDescent="0.15">
      <c r="A4418" s="6" t="s">
        <v>844</v>
      </c>
      <c r="C4418" s="40" t="s">
        <v>896</v>
      </c>
      <c r="D4418" s="40"/>
      <c r="E4418" s="40"/>
      <c r="F4418" s="40"/>
      <c r="G4418" s="51">
        <v>3530711</v>
      </c>
      <c r="H4418" s="51"/>
      <c r="I4418" s="52" t="s">
        <v>902</v>
      </c>
      <c r="J4418" s="52"/>
      <c r="K4418" s="52"/>
      <c r="L4418" s="52"/>
      <c r="M4418" s="53" t="s">
        <v>897</v>
      </c>
      <c r="N4418" s="53"/>
      <c r="O4418" s="53"/>
      <c r="P4418" s="53" t="s">
        <v>900</v>
      </c>
      <c r="Q4418" s="53"/>
      <c r="R4418" s="53"/>
      <c r="S4418" s="54">
        <v>4.62</v>
      </c>
      <c r="T4418" s="54"/>
      <c r="V4418" s="5">
        <v>0</v>
      </c>
      <c r="W4418" s="4" t="s">
        <v>845</v>
      </c>
      <c r="X4418" s="55" t="s">
        <v>846</v>
      </c>
      <c r="Y4418" s="55"/>
      <c r="Z4418" s="55"/>
      <c r="AA4418" s="55"/>
      <c r="AB4418" s="56">
        <v>0</v>
      </c>
      <c r="AC4418" s="56"/>
    </row>
    <row r="4419" spans="1:31" ht="11.1" customHeight="1" x14ac:dyDescent="0.15">
      <c r="A4419" s="6" t="s">
        <v>844</v>
      </c>
      <c r="C4419" s="40" t="s">
        <v>896</v>
      </c>
      <c r="D4419" s="40"/>
      <c r="E4419" s="40"/>
      <c r="F4419" s="40"/>
      <c r="G4419" s="51">
        <v>3530727</v>
      </c>
      <c r="H4419" s="51"/>
      <c r="I4419" s="52" t="s">
        <v>902</v>
      </c>
      <c r="J4419" s="52"/>
      <c r="K4419" s="52"/>
      <c r="L4419" s="52"/>
      <c r="M4419" s="53" t="s">
        <v>897</v>
      </c>
      <c r="N4419" s="53"/>
      <c r="O4419" s="53"/>
      <c r="P4419" s="53" t="s">
        <v>898</v>
      </c>
      <c r="Q4419" s="53"/>
      <c r="R4419" s="53"/>
      <c r="S4419" s="54">
        <v>3.1</v>
      </c>
      <c r="T4419" s="54"/>
      <c r="V4419" s="5">
        <v>0</v>
      </c>
      <c r="W4419" s="4" t="s">
        <v>845</v>
      </c>
      <c r="X4419" s="55" t="s">
        <v>846</v>
      </c>
      <c r="Y4419" s="55"/>
      <c r="Z4419" s="55"/>
      <c r="AA4419" s="55"/>
      <c r="AB4419" s="56">
        <v>0</v>
      </c>
      <c r="AC4419" s="56"/>
    </row>
    <row r="4420" spans="1:31" ht="11.1" customHeight="1" x14ac:dyDescent="0.15">
      <c r="A4420" s="6" t="s">
        <v>844</v>
      </c>
      <c r="C4420" s="40" t="s">
        <v>896</v>
      </c>
      <c r="D4420" s="40"/>
      <c r="E4420" s="40"/>
      <c r="F4420" s="40"/>
      <c r="G4420" s="51">
        <v>3530740</v>
      </c>
      <c r="H4420" s="51"/>
      <c r="I4420" s="52" t="s">
        <v>902</v>
      </c>
      <c r="J4420" s="52"/>
      <c r="K4420" s="52"/>
      <c r="L4420" s="52"/>
      <c r="M4420" s="53" t="s">
        <v>897</v>
      </c>
      <c r="N4420" s="53"/>
      <c r="O4420" s="53"/>
      <c r="P4420" s="53" t="s">
        <v>899</v>
      </c>
      <c r="Q4420" s="53"/>
      <c r="R4420" s="53"/>
      <c r="S4420" s="54">
        <v>2.79</v>
      </c>
      <c r="T4420" s="54"/>
      <c r="V4420" s="5">
        <v>0</v>
      </c>
      <c r="W4420" s="4" t="s">
        <v>845</v>
      </c>
      <c r="X4420" s="55" t="s">
        <v>846</v>
      </c>
      <c r="Y4420" s="55"/>
      <c r="Z4420" s="55"/>
      <c r="AA4420" s="55"/>
      <c r="AB4420" s="56">
        <v>0</v>
      </c>
      <c r="AC4420" s="56"/>
    </row>
    <row r="4421" spans="1:31" ht="11.1" customHeight="1" x14ac:dyDescent="0.15">
      <c r="A4421" s="6" t="s">
        <v>844</v>
      </c>
      <c r="C4421" s="40" t="s">
        <v>896</v>
      </c>
      <c r="D4421" s="40"/>
      <c r="E4421" s="40"/>
      <c r="F4421" s="40"/>
      <c r="G4421" s="51">
        <v>3533317</v>
      </c>
      <c r="H4421" s="51"/>
      <c r="I4421" s="52" t="s">
        <v>903</v>
      </c>
      <c r="J4421" s="52"/>
      <c r="K4421" s="52"/>
      <c r="L4421" s="52"/>
      <c r="M4421" s="53" t="s">
        <v>897</v>
      </c>
      <c r="N4421" s="53"/>
      <c r="O4421" s="53"/>
      <c r="P4421" s="53" t="s">
        <v>900</v>
      </c>
      <c r="Q4421" s="53"/>
      <c r="R4421" s="53"/>
      <c r="S4421" s="54">
        <v>3.29</v>
      </c>
      <c r="T4421" s="54"/>
      <c r="V4421" s="5">
        <v>0</v>
      </c>
      <c r="W4421" s="4" t="s">
        <v>845</v>
      </c>
      <c r="X4421" s="55" t="s">
        <v>846</v>
      </c>
      <c r="Y4421" s="55"/>
      <c r="Z4421" s="55"/>
      <c r="AA4421" s="55"/>
      <c r="AB4421" s="56">
        <v>0</v>
      </c>
      <c r="AC4421" s="56"/>
    </row>
    <row r="4422" spans="1:31" ht="11.1" customHeight="1" x14ac:dyDescent="0.15">
      <c r="A4422" s="6" t="s">
        <v>844</v>
      </c>
      <c r="C4422" s="40" t="s">
        <v>896</v>
      </c>
      <c r="D4422" s="40"/>
      <c r="E4422" s="40"/>
      <c r="F4422" s="40"/>
      <c r="G4422" s="51">
        <v>3533335</v>
      </c>
      <c r="H4422" s="51"/>
      <c r="I4422" s="52" t="s">
        <v>903</v>
      </c>
      <c r="J4422" s="52"/>
      <c r="K4422" s="52"/>
      <c r="L4422" s="52"/>
      <c r="M4422" s="53" t="s">
        <v>897</v>
      </c>
      <c r="N4422" s="53"/>
      <c r="O4422" s="53"/>
      <c r="P4422" s="53" t="s">
        <v>898</v>
      </c>
      <c r="Q4422" s="53"/>
      <c r="R4422" s="53"/>
      <c r="S4422" s="54">
        <v>3.65</v>
      </c>
      <c r="T4422" s="54"/>
      <c r="V4422" s="5">
        <v>0</v>
      </c>
      <c r="W4422" s="4" t="s">
        <v>845</v>
      </c>
      <c r="X4422" s="55" t="s">
        <v>846</v>
      </c>
      <c r="Y4422" s="55"/>
      <c r="Z4422" s="55"/>
      <c r="AA4422" s="55"/>
      <c r="AB4422" s="56">
        <v>0</v>
      </c>
      <c r="AC4422" s="56"/>
    </row>
    <row r="4423" spans="1:31" ht="11.1" customHeight="1" x14ac:dyDescent="0.15">
      <c r="A4423" s="6" t="s">
        <v>844</v>
      </c>
      <c r="C4423" s="40" t="s">
        <v>896</v>
      </c>
      <c r="D4423" s="40"/>
      <c r="E4423" s="40"/>
      <c r="F4423" s="40"/>
      <c r="G4423" s="51">
        <v>3533349</v>
      </c>
      <c r="H4423" s="51"/>
      <c r="I4423" s="52" t="s">
        <v>903</v>
      </c>
      <c r="J4423" s="52"/>
      <c r="K4423" s="52"/>
      <c r="L4423" s="52"/>
      <c r="M4423" s="53" t="s">
        <v>897</v>
      </c>
      <c r="N4423" s="53"/>
      <c r="O4423" s="53"/>
      <c r="P4423" s="53" t="s">
        <v>899</v>
      </c>
      <c r="Q4423" s="53"/>
      <c r="R4423" s="53"/>
      <c r="S4423" s="54">
        <v>2.0699999999999998</v>
      </c>
      <c r="T4423" s="54"/>
      <c r="V4423" s="5">
        <v>0</v>
      </c>
      <c r="W4423" s="4" t="s">
        <v>845</v>
      </c>
      <c r="X4423" s="55" t="s">
        <v>846</v>
      </c>
      <c r="Y4423" s="55"/>
      <c r="Z4423" s="55"/>
      <c r="AA4423" s="55"/>
      <c r="AB4423" s="56">
        <v>0</v>
      </c>
      <c r="AC4423" s="56"/>
    </row>
    <row r="4424" spans="1:31" ht="11.1" customHeight="1" x14ac:dyDescent="0.15">
      <c r="A4424" s="6" t="s">
        <v>844</v>
      </c>
      <c r="C4424" s="40" t="s">
        <v>896</v>
      </c>
      <c r="D4424" s="40"/>
      <c r="E4424" s="40"/>
      <c r="F4424" s="40"/>
      <c r="G4424" s="51">
        <v>3536053</v>
      </c>
      <c r="H4424" s="51"/>
      <c r="I4424" s="52" t="s">
        <v>807</v>
      </c>
      <c r="J4424" s="52"/>
      <c r="K4424" s="52"/>
      <c r="L4424" s="52"/>
      <c r="M4424" s="53" t="s">
        <v>897</v>
      </c>
      <c r="N4424" s="53"/>
      <c r="O4424" s="53"/>
      <c r="P4424" s="53" t="s">
        <v>899</v>
      </c>
      <c r="Q4424" s="53"/>
      <c r="R4424" s="53"/>
      <c r="S4424" s="54">
        <v>2.81</v>
      </c>
      <c r="T4424" s="54"/>
      <c r="V4424" s="5">
        <v>0</v>
      </c>
      <c r="W4424" s="4" t="s">
        <v>845</v>
      </c>
      <c r="X4424" s="55" t="s">
        <v>846</v>
      </c>
      <c r="Y4424" s="55"/>
      <c r="Z4424" s="55"/>
      <c r="AA4424" s="55"/>
      <c r="AB4424" s="56">
        <v>0</v>
      </c>
      <c r="AC4424" s="56"/>
    </row>
    <row r="4425" spans="1:31" ht="11.1" customHeight="1" x14ac:dyDescent="0.15">
      <c r="A4425" s="6" t="s">
        <v>844</v>
      </c>
      <c r="C4425" s="40" t="s">
        <v>896</v>
      </c>
      <c r="D4425" s="40"/>
      <c r="E4425" s="40"/>
      <c r="F4425" s="40"/>
      <c r="G4425" s="51">
        <v>3536061</v>
      </c>
      <c r="H4425" s="51"/>
      <c r="I4425" s="52" t="s">
        <v>807</v>
      </c>
      <c r="J4425" s="52"/>
      <c r="K4425" s="52"/>
      <c r="L4425" s="52"/>
      <c r="M4425" s="53" t="s">
        <v>897</v>
      </c>
      <c r="N4425" s="53"/>
      <c r="O4425" s="53"/>
      <c r="P4425" s="53" t="s">
        <v>900</v>
      </c>
      <c r="Q4425" s="53"/>
      <c r="R4425" s="53"/>
      <c r="S4425" s="54">
        <v>4.6900000000000004</v>
      </c>
      <c r="T4425" s="54"/>
      <c r="V4425" s="5">
        <v>0</v>
      </c>
      <c r="W4425" s="4" t="s">
        <v>845</v>
      </c>
      <c r="X4425" s="55" t="s">
        <v>846</v>
      </c>
      <c r="Y4425" s="55"/>
      <c r="Z4425" s="55"/>
      <c r="AA4425" s="55"/>
      <c r="AB4425" s="56">
        <v>0</v>
      </c>
      <c r="AC4425" s="56"/>
    </row>
    <row r="4426" spans="1:31" ht="11.1" customHeight="1" x14ac:dyDescent="0.15">
      <c r="A4426" s="6" t="s">
        <v>844</v>
      </c>
      <c r="C4426" s="40" t="s">
        <v>896</v>
      </c>
      <c r="D4426" s="40"/>
      <c r="E4426" s="40"/>
      <c r="F4426" s="40"/>
      <c r="G4426" s="51">
        <v>3536063</v>
      </c>
      <c r="H4426" s="51"/>
      <c r="I4426" s="52" t="s">
        <v>807</v>
      </c>
      <c r="J4426" s="52"/>
      <c r="K4426" s="52"/>
      <c r="L4426" s="52"/>
      <c r="M4426" s="53" t="s">
        <v>897</v>
      </c>
      <c r="N4426" s="53"/>
      <c r="O4426" s="53"/>
      <c r="P4426" s="53" t="s">
        <v>898</v>
      </c>
      <c r="Q4426" s="53"/>
      <c r="R4426" s="53"/>
      <c r="S4426" s="54">
        <v>3.98</v>
      </c>
      <c r="T4426" s="54"/>
      <c r="V4426" s="5">
        <v>0</v>
      </c>
      <c r="W4426" s="4" t="s">
        <v>845</v>
      </c>
      <c r="X4426" s="55" t="s">
        <v>846</v>
      </c>
      <c r="Y4426" s="55"/>
      <c r="Z4426" s="55"/>
      <c r="AA4426" s="55"/>
      <c r="AB4426" s="56">
        <v>0</v>
      </c>
      <c r="AC4426" s="56"/>
    </row>
    <row r="4427" spans="1:31" ht="11.1" customHeight="1" x14ac:dyDescent="0.15">
      <c r="A4427" s="6" t="s">
        <v>844</v>
      </c>
      <c r="C4427" s="40" t="s">
        <v>896</v>
      </c>
      <c r="D4427" s="40"/>
      <c r="E4427" s="40"/>
      <c r="F4427" s="40"/>
      <c r="G4427" s="51">
        <v>3537745</v>
      </c>
      <c r="H4427" s="51"/>
      <c r="I4427" s="52" t="s">
        <v>808</v>
      </c>
      <c r="J4427" s="52"/>
      <c r="K4427" s="52"/>
      <c r="L4427" s="52"/>
      <c r="M4427" s="53" t="s">
        <v>897</v>
      </c>
      <c r="N4427" s="53"/>
      <c r="O4427" s="53"/>
      <c r="P4427" s="53" t="s">
        <v>898</v>
      </c>
      <c r="Q4427" s="53"/>
      <c r="R4427" s="53"/>
      <c r="S4427" s="54">
        <v>2.77</v>
      </c>
      <c r="T4427" s="54"/>
      <c r="V4427" s="5">
        <v>0</v>
      </c>
      <c r="W4427" s="4" t="s">
        <v>845</v>
      </c>
      <c r="X4427" s="55" t="s">
        <v>846</v>
      </c>
      <c r="Y4427" s="55"/>
      <c r="Z4427" s="55"/>
      <c r="AA4427" s="55"/>
      <c r="AB4427" s="56">
        <v>0</v>
      </c>
      <c r="AC4427" s="56"/>
    </row>
    <row r="4428" spans="1:31" ht="11.1" customHeight="1" x14ac:dyDescent="0.15">
      <c r="A4428" s="6" t="s">
        <v>844</v>
      </c>
      <c r="C4428" s="40" t="s">
        <v>896</v>
      </c>
      <c r="D4428" s="40"/>
      <c r="E4428" s="40"/>
      <c r="F4428" s="40"/>
      <c r="G4428" s="51">
        <v>3537759</v>
      </c>
      <c r="H4428" s="51"/>
      <c r="I4428" s="52" t="s">
        <v>808</v>
      </c>
      <c r="J4428" s="52"/>
      <c r="K4428" s="52"/>
      <c r="L4428" s="52"/>
      <c r="M4428" s="53" t="s">
        <v>897</v>
      </c>
      <c r="N4428" s="53"/>
      <c r="O4428" s="53"/>
      <c r="P4428" s="53" t="s">
        <v>900</v>
      </c>
      <c r="Q4428" s="53"/>
      <c r="R4428" s="53"/>
      <c r="S4428" s="54">
        <v>3.31</v>
      </c>
      <c r="T4428" s="54"/>
      <c r="V4428" s="5">
        <v>0</v>
      </c>
      <c r="W4428" s="4" t="s">
        <v>845</v>
      </c>
      <c r="X4428" s="55" t="s">
        <v>846</v>
      </c>
      <c r="Y4428" s="55"/>
      <c r="Z4428" s="55"/>
      <c r="AA4428" s="55"/>
      <c r="AB4428" s="56">
        <v>0</v>
      </c>
      <c r="AC4428" s="56"/>
    </row>
    <row r="4429" spans="1:31" ht="8.65" customHeight="1" x14ac:dyDescent="0.15"/>
    <row r="4430" spans="1:31" ht="13.9" customHeight="1" x14ac:dyDescent="0.15">
      <c r="Q4430" s="37" t="s">
        <v>904</v>
      </c>
      <c r="R4430" s="37"/>
      <c r="S4430" s="37"/>
      <c r="AA4430" s="57" t="s">
        <v>817</v>
      </c>
      <c r="AB4430" s="57"/>
      <c r="AC4430" s="57"/>
      <c r="AD4430" s="57"/>
      <c r="AE4430" s="57"/>
    </row>
    <row r="4431" spans="1:31" ht="13.9" customHeight="1" x14ac:dyDescent="0.15">
      <c r="A4431" s="2" t="s">
        <v>859</v>
      </c>
      <c r="C4431" s="40" t="s">
        <v>860</v>
      </c>
      <c r="D4431" s="40"/>
      <c r="E4431" s="40"/>
      <c r="G4431" s="41" t="s">
        <v>861</v>
      </c>
      <c r="H4431" s="41"/>
      <c r="I4431" s="40" t="s">
        <v>862</v>
      </c>
      <c r="J4431" s="40"/>
      <c r="K4431" s="40"/>
      <c r="L4431" s="40"/>
      <c r="M4431" s="40" t="s">
        <v>863</v>
      </c>
      <c r="N4431" s="40"/>
      <c r="O4431" s="40"/>
      <c r="P4431" s="40" t="s">
        <v>864</v>
      </c>
      <c r="Q4431" s="40"/>
      <c r="R4431" s="40"/>
      <c r="S4431" s="42" t="s">
        <v>865</v>
      </c>
      <c r="T4431" s="42"/>
      <c r="V4431" s="3" t="s">
        <v>866</v>
      </c>
      <c r="Z4431" s="42" t="s">
        <v>867</v>
      </c>
      <c r="AA4431" s="42"/>
      <c r="AB4431" s="42" t="s">
        <v>868</v>
      </c>
      <c r="AC4431" s="42"/>
    </row>
    <row r="4432" spans="1:31" ht="0.75" customHeight="1" x14ac:dyDescent="0.15">
      <c r="A4432" s="43" t="s">
        <v>844</v>
      </c>
      <c r="B4432" s="1" t="s">
        <v>845</v>
      </c>
      <c r="C4432" s="44" t="s">
        <v>896</v>
      </c>
      <c r="D4432" s="44"/>
      <c r="E4432" s="44"/>
      <c r="F4432" s="44"/>
      <c r="G4432" s="45">
        <v>3537776</v>
      </c>
      <c r="H4432" s="45"/>
      <c r="I4432" s="46" t="s">
        <v>808</v>
      </c>
      <c r="J4432" s="46"/>
      <c r="K4432" s="46"/>
      <c r="L4432" s="46"/>
      <c r="M4432" s="47" t="s">
        <v>897</v>
      </c>
      <c r="N4432" s="47"/>
      <c r="O4432" s="47"/>
      <c r="P4432" s="47" t="s">
        <v>899</v>
      </c>
      <c r="Q4432" s="47"/>
      <c r="R4432" s="47"/>
      <c r="S4432" s="48">
        <v>2.48</v>
      </c>
      <c r="T4432" s="48"/>
      <c r="U4432" s="1" t="s">
        <v>845</v>
      </c>
      <c r="V4432" s="48">
        <v>0</v>
      </c>
      <c r="W4432" s="47" t="s">
        <v>845</v>
      </c>
      <c r="X4432" s="49" t="s">
        <v>846</v>
      </c>
      <c r="Y4432" s="49"/>
      <c r="Z4432" s="49"/>
      <c r="AA4432" s="49"/>
      <c r="AB4432" s="50">
        <v>0</v>
      </c>
      <c r="AC4432" s="50"/>
      <c r="AD4432" s="1" t="s">
        <v>845</v>
      </c>
    </row>
    <row r="4433" spans="1:29" ht="10.35" customHeight="1" x14ac:dyDescent="0.15">
      <c r="A4433" s="43"/>
      <c r="C4433" s="44"/>
      <c r="D4433" s="44"/>
      <c r="E4433" s="44"/>
      <c r="F4433" s="44"/>
      <c r="G4433" s="45"/>
      <c r="H4433" s="45"/>
      <c r="I4433" s="46"/>
      <c r="J4433" s="46"/>
      <c r="K4433" s="46"/>
      <c r="L4433" s="46"/>
      <c r="M4433" s="47"/>
      <c r="N4433" s="47"/>
      <c r="O4433" s="47"/>
      <c r="P4433" s="47"/>
      <c r="Q4433" s="47"/>
      <c r="R4433" s="47"/>
      <c r="S4433" s="48"/>
      <c r="T4433" s="48"/>
      <c r="V4433" s="48"/>
      <c r="W4433" s="47"/>
      <c r="X4433" s="49"/>
      <c r="Y4433" s="49"/>
      <c r="Z4433" s="49"/>
      <c r="AA4433" s="49"/>
      <c r="AB4433" s="50"/>
      <c r="AC4433" s="50"/>
    </row>
    <row r="4434" spans="1:29" ht="11.1" customHeight="1" x14ac:dyDescent="0.15">
      <c r="A4434" s="6" t="s">
        <v>844</v>
      </c>
      <c r="C4434" s="40" t="s">
        <v>896</v>
      </c>
      <c r="D4434" s="40"/>
      <c r="E4434" s="40"/>
      <c r="F4434" s="40"/>
      <c r="G4434" s="51">
        <v>3539988</v>
      </c>
      <c r="H4434" s="51"/>
      <c r="I4434" s="52" t="s">
        <v>809</v>
      </c>
      <c r="J4434" s="52"/>
      <c r="K4434" s="52"/>
      <c r="L4434" s="52"/>
      <c r="M4434" s="53" t="s">
        <v>897</v>
      </c>
      <c r="N4434" s="53"/>
      <c r="O4434" s="53"/>
      <c r="P4434" s="53" t="s">
        <v>898</v>
      </c>
      <c r="Q4434" s="53"/>
      <c r="R4434" s="53"/>
      <c r="S4434" s="54">
        <v>3.82</v>
      </c>
      <c r="T4434" s="54"/>
      <c r="V4434" s="5">
        <v>0</v>
      </c>
      <c r="W4434" s="4" t="s">
        <v>845</v>
      </c>
      <c r="X4434" s="55" t="s">
        <v>846</v>
      </c>
      <c r="Y4434" s="55"/>
      <c r="Z4434" s="55"/>
      <c r="AA4434" s="55"/>
      <c r="AB4434" s="56">
        <v>0</v>
      </c>
      <c r="AC4434" s="56"/>
    </row>
    <row r="4435" spans="1:29" ht="11.1" customHeight="1" x14ac:dyDescent="0.15">
      <c r="A4435" s="6" t="s">
        <v>844</v>
      </c>
      <c r="C4435" s="40" t="s">
        <v>896</v>
      </c>
      <c r="D4435" s="40"/>
      <c r="E4435" s="40"/>
      <c r="F4435" s="40"/>
      <c r="G4435" s="51">
        <v>3540036</v>
      </c>
      <c r="H4435" s="51"/>
      <c r="I4435" s="52" t="s">
        <v>809</v>
      </c>
      <c r="J4435" s="52"/>
      <c r="K4435" s="52"/>
      <c r="L4435" s="52"/>
      <c r="M4435" s="53" t="s">
        <v>897</v>
      </c>
      <c r="N4435" s="53"/>
      <c r="O4435" s="53"/>
      <c r="P4435" s="53" t="s">
        <v>905</v>
      </c>
      <c r="Q4435" s="53"/>
      <c r="R4435" s="53"/>
      <c r="S4435" s="54">
        <v>2.4500000000000002</v>
      </c>
      <c r="T4435" s="54"/>
      <c r="V4435" s="5">
        <v>0</v>
      </c>
      <c r="W4435" s="4" t="s">
        <v>845</v>
      </c>
      <c r="X4435" s="55" t="s">
        <v>846</v>
      </c>
      <c r="Y4435" s="55"/>
      <c r="Z4435" s="55"/>
      <c r="AA4435" s="55"/>
      <c r="AB4435" s="56">
        <v>0</v>
      </c>
      <c r="AC4435" s="56"/>
    </row>
    <row r="4436" spans="1:29" ht="11.1" customHeight="1" x14ac:dyDescent="0.15">
      <c r="A4436" s="6" t="s">
        <v>844</v>
      </c>
      <c r="C4436" s="40" t="s">
        <v>896</v>
      </c>
      <c r="D4436" s="40"/>
      <c r="E4436" s="40"/>
      <c r="F4436" s="40"/>
      <c r="G4436" s="51">
        <v>3540056</v>
      </c>
      <c r="H4436" s="51"/>
      <c r="I4436" s="52" t="s">
        <v>809</v>
      </c>
      <c r="J4436" s="52"/>
      <c r="K4436" s="52"/>
      <c r="L4436" s="52"/>
      <c r="M4436" s="53" t="s">
        <v>897</v>
      </c>
      <c r="N4436" s="53"/>
      <c r="O4436" s="53"/>
      <c r="P4436" s="53" t="s">
        <v>899</v>
      </c>
      <c r="Q4436" s="53"/>
      <c r="R4436" s="53"/>
      <c r="S4436" s="54">
        <v>2.86</v>
      </c>
      <c r="T4436" s="54"/>
      <c r="V4436" s="5">
        <v>0</v>
      </c>
      <c r="W4436" s="4" t="s">
        <v>845</v>
      </c>
      <c r="X4436" s="55" t="s">
        <v>846</v>
      </c>
      <c r="Y4436" s="55"/>
      <c r="Z4436" s="55"/>
      <c r="AA4436" s="55"/>
      <c r="AB4436" s="56">
        <v>0</v>
      </c>
      <c r="AC4436" s="56"/>
    </row>
    <row r="4437" spans="1:29" ht="11.1" customHeight="1" x14ac:dyDescent="0.15">
      <c r="A4437" s="6" t="s">
        <v>844</v>
      </c>
      <c r="C4437" s="40" t="s">
        <v>896</v>
      </c>
      <c r="D4437" s="40"/>
      <c r="E4437" s="40"/>
      <c r="F4437" s="40"/>
      <c r="G4437" s="51">
        <v>3543131</v>
      </c>
      <c r="H4437" s="51"/>
      <c r="I4437" s="52" t="s">
        <v>810</v>
      </c>
      <c r="J4437" s="52"/>
      <c r="K4437" s="52"/>
      <c r="L4437" s="52"/>
      <c r="M4437" s="53" t="s">
        <v>897</v>
      </c>
      <c r="N4437" s="53"/>
      <c r="O4437" s="53"/>
      <c r="P4437" s="53" t="s">
        <v>898</v>
      </c>
      <c r="Q4437" s="53"/>
      <c r="R4437" s="53"/>
      <c r="S4437" s="54">
        <v>2.8</v>
      </c>
      <c r="T4437" s="54"/>
      <c r="V4437" s="5">
        <v>0</v>
      </c>
      <c r="W4437" s="4" t="s">
        <v>845</v>
      </c>
      <c r="X4437" s="55" t="s">
        <v>846</v>
      </c>
      <c r="Y4437" s="55"/>
      <c r="Z4437" s="55"/>
      <c r="AA4437" s="55"/>
      <c r="AB4437" s="56">
        <v>0</v>
      </c>
      <c r="AC4437" s="56"/>
    </row>
    <row r="4438" spans="1:29" ht="11.1" customHeight="1" x14ac:dyDescent="0.15">
      <c r="A4438" s="6" t="s">
        <v>844</v>
      </c>
      <c r="C4438" s="40" t="s">
        <v>896</v>
      </c>
      <c r="D4438" s="40"/>
      <c r="E4438" s="40"/>
      <c r="F4438" s="40"/>
      <c r="G4438" s="51">
        <v>3543138</v>
      </c>
      <c r="H4438" s="51"/>
      <c r="I4438" s="52" t="s">
        <v>810</v>
      </c>
      <c r="J4438" s="52"/>
      <c r="K4438" s="52"/>
      <c r="L4438" s="52"/>
      <c r="M4438" s="53" t="s">
        <v>897</v>
      </c>
      <c r="N4438" s="53"/>
      <c r="O4438" s="53"/>
      <c r="P4438" s="53" t="s">
        <v>900</v>
      </c>
      <c r="Q4438" s="53"/>
      <c r="R4438" s="53"/>
      <c r="S4438" s="54">
        <v>3.66</v>
      </c>
      <c r="T4438" s="54"/>
      <c r="V4438" s="5">
        <v>0</v>
      </c>
      <c r="W4438" s="4" t="s">
        <v>845</v>
      </c>
      <c r="X4438" s="55" t="s">
        <v>846</v>
      </c>
      <c r="Y4438" s="55"/>
      <c r="Z4438" s="55"/>
      <c r="AA4438" s="55"/>
      <c r="AB4438" s="56">
        <v>0</v>
      </c>
      <c r="AC4438" s="56"/>
    </row>
    <row r="4439" spans="1:29" ht="11.1" customHeight="1" x14ac:dyDescent="0.15">
      <c r="A4439" s="6" t="s">
        <v>844</v>
      </c>
      <c r="C4439" s="40" t="s">
        <v>896</v>
      </c>
      <c r="D4439" s="40"/>
      <c r="E4439" s="40"/>
      <c r="F4439" s="40"/>
      <c r="G4439" s="51">
        <v>3543192</v>
      </c>
      <c r="H4439" s="51"/>
      <c r="I4439" s="52" t="s">
        <v>810</v>
      </c>
      <c r="J4439" s="52"/>
      <c r="K4439" s="52"/>
      <c r="L4439" s="52"/>
      <c r="M4439" s="53" t="s">
        <v>897</v>
      </c>
      <c r="N4439" s="53"/>
      <c r="O4439" s="53"/>
      <c r="P4439" s="53" t="s">
        <v>899</v>
      </c>
      <c r="Q4439" s="53"/>
      <c r="R4439" s="53"/>
      <c r="S4439" s="54">
        <v>2.91</v>
      </c>
      <c r="T4439" s="54"/>
      <c r="V4439" s="5">
        <v>0</v>
      </c>
      <c r="W4439" s="4" t="s">
        <v>845</v>
      </c>
      <c r="X4439" s="55" t="s">
        <v>846</v>
      </c>
      <c r="Y4439" s="55"/>
      <c r="Z4439" s="55"/>
      <c r="AA4439" s="55"/>
      <c r="AB4439" s="56">
        <v>0</v>
      </c>
      <c r="AC4439" s="56"/>
    </row>
    <row r="4440" spans="1:29" ht="11.1" customHeight="1" x14ac:dyDescent="0.15">
      <c r="A4440" s="6" t="s">
        <v>844</v>
      </c>
      <c r="C4440" s="40" t="s">
        <v>896</v>
      </c>
      <c r="D4440" s="40"/>
      <c r="E4440" s="40"/>
      <c r="F4440" s="40"/>
      <c r="G4440" s="51">
        <v>3545900</v>
      </c>
      <c r="H4440" s="51"/>
      <c r="I4440" s="52" t="s">
        <v>811</v>
      </c>
      <c r="J4440" s="52"/>
      <c r="K4440" s="52"/>
      <c r="L4440" s="52"/>
      <c r="M4440" s="53" t="s">
        <v>897</v>
      </c>
      <c r="N4440" s="53"/>
      <c r="O4440" s="53"/>
      <c r="P4440" s="53" t="s">
        <v>905</v>
      </c>
      <c r="Q4440" s="53"/>
      <c r="R4440" s="53"/>
      <c r="S4440" s="54">
        <v>3.22</v>
      </c>
      <c r="T4440" s="54"/>
      <c r="V4440" s="5">
        <v>0</v>
      </c>
      <c r="W4440" s="4" t="s">
        <v>845</v>
      </c>
      <c r="X4440" s="55" t="s">
        <v>846</v>
      </c>
      <c r="Y4440" s="55"/>
      <c r="Z4440" s="55"/>
      <c r="AA4440" s="55"/>
      <c r="AB4440" s="56">
        <v>0</v>
      </c>
      <c r="AC4440" s="56"/>
    </row>
    <row r="4441" spans="1:29" ht="11.1" customHeight="1" x14ac:dyDescent="0.15">
      <c r="A4441" s="6" t="s">
        <v>844</v>
      </c>
      <c r="C4441" s="40" t="s">
        <v>896</v>
      </c>
      <c r="D4441" s="40"/>
      <c r="E4441" s="40"/>
      <c r="F4441" s="40"/>
      <c r="G4441" s="51">
        <v>3545905</v>
      </c>
      <c r="H4441" s="51"/>
      <c r="I4441" s="52" t="s">
        <v>811</v>
      </c>
      <c r="J4441" s="52"/>
      <c r="K4441" s="52"/>
      <c r="L4441" s="52"/>
      <c r="M4441" s="53" t="s">
        <v>897</v>
      </c>
      <c r="N4441" s="53"/>
      <c r="O4441" s="53"/>
      <c r="P4441" s="53" t="s">
        <v>899</v>
      </c>
      <c r="Q4441" s="53"/>
      <c r="R4441" s="53"/>
      <c r="S4441" s="54">
        <v>2.0699999999999998</v>
      </c>
      <c r="T4441" s="54"/>
      <c r="V4441" s="5">
        <v>0</v>
      </c>
      <c r="W4441" s="4" t="s">
        <v>845</v>
      </c>
      <c r="X4441" s="55" t="s">
        <v>846</v>
      </c>
      <c r="Y4441" s="55"/>
      <c r="Z4441" s="55"/>
      <c r="AA4441" s="55"/>
      <c r="AB4441" s="56">
        <v>0</v>
      </c>
      <c r="AC4441" s="56"/>
    </row>
    <row r="4442" spans="1:29" ht="11.1" customHeight="1" x14ac:dyDescent="0.15">
      <c r="A4442" s="6" t="s">
        <v>844</v>
      </c>
      <c r="C4442" s="40" t="s">
        <v>896</v>
      </c>
      <c r="D4442" s="40"/>
      <c r="E4442" s="40"/>
      <c r="F4442" s="40"/>
      <c r="G4442" s="51">
        <v>3547797</v>
      </c>
      <c r="H4442" s="51"/>
      <c r="I4442" s="52" t="s">
        <v>812</v>
      </c>
      <c r="J4442" s="52"/>
      <c r="K4442" s="52"/>
      <c r="L4442" s="52"/>
      <c r="M4442" s="53" t="s">
        <v>897</v>
      </c>
      <c r="N4442" s="53"/>
      <c r="O4442" s="53"/>
      <c r="P4442" s="53" t="s">
        <v>906</v>
      </c>
      <c r="Q4442" s="53"/>
      <c r="R4442" s="53"/>
      <c r="S4442" s="54">
        <v>1.22</v>
      </c>
      <c r="T4442" s="54"/>
      <c r="V4442" s="5">
        <v>0</v>
      </c>
      <c r="W4442" s="4" t="s">
        <v>845</v>
      </c>
      <c r="X4442" s="55" t="s">
        <v>846</v>
      </c>
      <c r="Y4442" s="55"/>
      <c r="Z4442" s="55"/>
      <c r="AA4442" s="55"/>
      <c r="AB4442" s="56">
        <v>0</v>
      </c>
      <c r="AC4442" s="56"/>
    </row>
    <row r="4443" spans="1:29" ht="11.1" customHeight="1" x14ac:dyDescent="0.15">
      <c r="A4443" s="6" t="s">
        <v>844</v>
      </c>
      <c r="C4443" s="40" t="s">
        <v>896</v>
      </c>
      <c r="D4443" s="40"/>
      <c r="E4443" s="40"/>
      <c r="F4443" s="40"/>
      <c r="G4443" s="51">
        <v>3547798</v>
      </c>
      <c r="H4443" s="51"/>
      <c r="I4443" s="52" t="s">
        <v>812</v>
      </c>
      <c r="J4443" s="52"/>
      <c r="K4443" s="52"/>
      <c r="L4443" s="52"/>
      <c r="M4443" s="53" t="s">
        <v>897</v>
      </c>
      <c r="N4443" s="53"/>
      <c r="O4443" s="53"/>
      <c r="P4443" s="53" t="s">
        <v>898</v>
      </c>
      <c r="Q4443" s="53"/>
      <c r="R4443" s="53"/>
      <c r="S4443" s="54">
        <v>4.8099999999999996</v>
      </c>
      <c r="T4443" s="54"/>
      <c r="V4443" s="5">
        <v>0</v>
      </c>
      <c r="W4443" s="4" t="s">
        <v>845</v>
      </c>
      <c r="X4443" s="55" t="s">
        <v>846</v>
      </c>
      <c r="Y4443" s="55"/>
      <c r="Z4443" s="55"/>
      <c r="AA4443" s="55"/>
      <c r="AB4443" s="56">
        <v>0</v>
      </c>
      <c r="AC4443" s="56"/>
    </row>
    <row r="4444" spans="1:29" ht="11.1" customHeight="1" x14ac:dyDescent="0.15">
      <c r="A4444" s="6" t="s">
        <v>844</v>
      </c>
      <c r="C4444" s="40" t="s">
        <v>896</v>
      </c>
      <c r="D4444" s="40"/>
      <c r="E4444" s="40"/>
      <c r="F4444" s="40"/>
      <c r="G4444" s="51">
        <v>3550370</v>
      </c>
      <c r="H4444" s="51"/>
      <c r="I4444" s="52" t="s">
        <v>813</v>
      </c>
      <c r="J4444" s="52"/>
      <c r="K4444" s="52"/>
      <c r="L4444" s="52"/>
      <c r="M4444" s="53" t="s">
        <v>897</v>
      </c>
      <c r="N4444" s="53"/>
      <c r="O4444" s="53"/>
      <c r="P4444" s="53" t="s">
        <v>898</v>
      </c>
      <c r="Q4444" s="53"/>
      <c r="R4444" s="53"/>
      <c r="S4444" s="54">
        <v>3.56</v>
      </c>
      <c r="T4444" s="54"/>
      <c r="V4444" s="5">
        <v>0</v>
      </c>
      <c r="W4444" s="4" t="s">
        <v>845</v>
      </c>
      <c r="X4444" s="55" t="s">
        <v>846</v>
      </c>
      <c r="Y4444" s="55"/>
      <c r="Z4444" s="55"/>
      <c r="AA4444" s="55"/>
      <c r="AB4444" s="56">
        <v>0</v>
      </c>
      <c r="AC4444" s="56"/>
    </row>
    <row r="4445" spans="1:29" ht="11.1" customHeight="1" x14ac:dyDescent="0.15">
      <c r="A4445" s="6" t="s">
        <v>844</v>
      </c>
      <c r="C4445" s="40" t="s">
        <v>896</v>
      </c>
      <c r="D4445" s="40"/>
      <c r="E4445" s="40"/>
      <c r="F4445" s="40"/>
      <c r="G4445" s="51">
        <v>3550378</v>
      </c>
      <c r="H4445" s="51"/>
      <c r="I4445" s="52" t="s">
        <v>813</v>
      </c>
      <c r="J4445" s="52"/>
      <c r="K4445" s="52"/>
      <c r="L4445" s="52"/>
      <c r="M4445" s="53" t="s">
        <v>897</v>
      </c>
      <c r="N4445" s="53"/>
      <c r="O4445" s="53"/>
      <c r="P4445" s="53" t="s">
        <v>900</v>
      </c>
      <c r="Q4445" s="53"/>
      <c r="R4445" s="53"/>
      <c r="S4445" s="54">
        <v>3.54</v>
      </c>
      <c r="T4445" s="54"/>
      <c r="V4445" s="5">
        <v>0</v>
      </c>
      <c r="W4445" s="4" t="s">
        <v>845</v>
      </c>
      <c r="X4445" s="55" t="s">
        <v>846</v>
      </c>
      <c r="Y4445" s="55"/>
      <c r="Z4445" s="55"/>
      <c r="AA4445" s="55"/>
      <c r="AB4445" s="56">
        <v>0</v>
      </c>
      <c r="AC4445" s="56"/>
    </row>
    <row r="4446" spans="1:29" ht="11.1" customHeight="1" x14ac:dyDescent="0.15">
      <c r="A4446" s="6" t="s">
        <v>844</v>
      </c>
      <c r="C4446" s="40" t="s">
        <v>896</v>
      </c>
      <c r="D4446" s="40"/>
      <c r="E4446" s="40"/>
      <c r="F4446" s="40"/>
      <c r="G4446" s="51">
        <v>3550381</v>
      </c>
      <c r="H4446" s="51"/>
      <c r="I4446" s="52" t="s">
        <v>813</v>
      </c>
      <c r="J4446" s="52"/>
      <c r="K4446" s="52"/>
      <c r="L4446" s="52"/>
      <c r="M4446" s="53" t="s">
        <v>897</v>
      </c>
      <c r="N4446" s="53"/>
      <c r="O4446" s="53"/>
      <c r="P4446" s="53" t="s">
        <v>899</v>
      </c>
      <c r="Q4446" s="53"/>
      <c r="R4446" s="53"/>
      <c r="S4446" s="54">
        <v>3.03</v>
      </c>
      <c r="T4446" s="54"/>
      <c r="V4446" s="5">
        <v>0</v>
      </c>
      <c r="W4446" s="4" t="s">
        <v>845</v>
      </c>
      <c r="X4446" s="55" t="s">
        <v>846</v>
      </c>
      <c r="Y4446" s="55"/>
      <c r="Z4446" s="55"/>
      <c r="AA4446" s="55"/>
      <c r="AB4446" s="56">
        <v>0</v>
      </c>
      <c r="AC4446" s="56"/>
    </row>
    <row r="4447" spans="1:29" ht="11.1" customHeight="1" x14ac:dyDescent="0.15">
      <c r="A4447" s="6" t="s">
        <v>844</v>
      </c>
      <c r="C4447" s="40" t="s">
        <v>896</v>
      </c>
      <c r="D4447" s="40"/>
      <c r="E4447" s="40"/>
      <c r="F4447" s="40"/>
      <c r="G4447" s="51">
        <v>3553467</v>
      </c>
      <c r="H4447" s="51"/>
      <c r="I4447" s="52" t="s">
        <v>814</v>
      </c>
      <c r="J4447" s="52"/>
      <c r="K4447" s="52"/>
      <c r="L4447" s="52"/>
      <c r="M4447" s="53" t="s">
        <v>897</v>
      </c>
      <c r="N4447" s="53"/>
      <c r="O4447" s="53"/>
      <c r="P4447" s="53" t="s">
        <v>900</v>
      </c>
      <c r="Q4447" s="53"/>
      <c r="R4447" s="53"/>
      <c r="S4447" s="54">
        <v>2.86</v>
      </c>
      <c r="T4447" s="54"/>
      <c r="V4447" s="5">
        <v>0</v>
      </c>
      <c r="W4447" s="4" t="s">
        <v>845</v>
      </c>
      <c r="X4447" s="55" t="s">
        <v>846</v>
      </c>
      <c r="Y4447" s="55"/>
      <c r="Z4447" s="55"/>
      <c r="AA4447" s="55"/>
      <c r="AB4447" s="56">
        <v>0</v>
      </c>
      <c r="AC4447" s="56"/>
    </row>
    <row r="4448" spans="1:29" ht="11.1" customHeight="1" x14ac:dyDescent="0.15">
      <c r="A4448" s="6" t="s">
        <v>844</v>
      </c>
      <c r="C4448" s="40" t="s">
        <v>896</v>
      </c>
      <c r="D4448" s="40"/>
      <c r="E4448" s="40"/>
      <c r="F4448" s="40"/>
      <c r="G4448" s="51">
        <v>3553468</v>
      </c>
      <c r="H4448" s="51"/>
      <c r="I4448" s="52" t="s">
        <v>814</v>
      </c>
      <c r="J4448" s="52"/>
      <c r="K4448" s="52"/>
      <c r="L4448" s="52"/>
      <c r="M4448" s="53" t="s">
        <v>897</v>
      </c>
      <c r="N4448" s="53"/>
      <c r="O4448" s="53"/>
      <c r="P4448" s="53" t="s">
        <v>899</v>
      </c>
      <c r="Q4448" s="53"/>
      <c r="R4448" s="53"/>
      <c r="S4448" s="54">
        <v>4.0999999999999996</v>
      </c>
      <c r="T4448" s="54"/>
      <c r="V4448" s="5">
        <v>0</v>
      </c>
      <c r="W4448" s="4" t="s">
        <v>845</v>
      </c>
      <c r="X4448" s="55" t="s">
        <v>846</v>
      </c>
      <c r="Y4448" s="55"/>
      <c r="Z4448" s="55"/>
      <c r="AA4448" s="55"/>
      <c r="AB4448" s="56">
        <v>0</v>
      </c>
      <c r="AC4448" s="56"/>
    </row>
    <row r="4449" spans="1:29" ht="11.1" customHeight="1" x14ac:dyDescent="0.15">
      <c r="A4449" s="6" t="s">
        <v>844</v>
      </c>
      <c r="C4449" s="40" t="s">
        <v>896</v>
      </c>
      <c r="D4449" s="40"/>
      <c r="E4449" s="40"/>
      <c r="F4449" s="40"/>
      <c r="G4449" s="51">
        <v>3553470</v>
      </c>
      <c r="H4449" s="51"/>
      <c r="I4449" s="52" t="s">
        <v>814</v>
      </c>
      <c r="J4449" s="52"/>
      <c r="K4449" s="52"/>
      <c r="L4449" s="52"/>
      <c r="M4449" s="53" t="s">
        <v>897</v>
      </c>
      <c r="N4449" s="53"/>
      <c r="O4449" s="53"/>
      <c r="P4449" s="53" t="s">
        <v>898</v>
      </c>
      <c r="Q4449" s="53"/>
      <c r="R4449" s="53"/>
      <c r="S4449" s="54">
        <v>3.01</v>
      </c>
      <c r="T4449" s="54"/>
      <c r="V4449" s="5">
        <v>0</v>
      </c>
      <c r="W4449" s="4" t="s">
        <v>845</v>
      </c>
      <c r="X4449" s="55" t="s">
        <v>846</v>
      </c>
      <c r="Y4449" s="55"/>
      <c r="Z4449" s="55"/>
      <c r="AA4449" s="55"/>
      <c r="AB4449" s="56">
        <v>0</v>
      </c>
      <c r="AC4449" s="56"/>
    </row>
    <row r="4450" spans="1:29" ht="11.1" customHeight="1" x14ac:dyDescent="0.15">
      <c r="A4450" s="6" t="s">
        <v>844</v>
      </c>
      <c r="C4450" s="40" t="s">
        <v>896</v>
      </c>
      <c r="D4450" s="40"/>
      <c r="E4450" s="40"/>
      <c r="F4450" s="40"/>
      <c r="G4450" s="51">
        <v>3556338</v>
      </c>
      <c r="H4450" s="51"/>
      <c r="I4450" s="52" t="s">
        <v>815</v>
      </c>
      <c r="J4450" s="52"/>
      <c r="K4450" s="52"/>
      <c r="L4450" s="52"/>
      <c r="M4450" s="53" t="s">
        <v>897</v>
      </c>
      <c r="N4450" s="53"/>
      <c r="O4450" s="53"/>
      <c r="P4450" s="53" t="s">
        <v>898</v>
      </c>
      <c r="Q4450" s="53"/>
      <c r="R4450" s="53"/>
      <c r="S4450" s="54">
        <v>3.59</v>
      </c>
      <c r="T4450" s="54"/>
      <c r="V4450" s="5">
        <v>0</v>
      </c>
      <c r="W4450" s="4" t="s">
        <v>845</v>
      </c>
      <c r="X4450" s="55" t="s">
        <v>846</v>
      </c>
      <c r="Y4450" s="55"/>
      <c r="Z4450" s="55"/>
      <c r="AA4450" s="55"/>
      <c r="AB4450" s="56">
        <v>0</v>
      </c>
      <c r="AC4450" s="56"/>
    </row>
    <row r="4451" spans="1:29" ht="11.1" customHeight="1" x14ac:dyDescent="0.15">
      <c r="A4451" s="6" t="s">
        <v>844</v>
      </c>
      <c r="C4451" s="40" t="s">
        <v>896</v>
      </c>
      <c r="D4451" s="40"/>
      <c r="E4451" s="40"/>
      <c r="F4451" s="40"/>
      <c r="G4451" s="51">
        <v>3556396</v>
      </c>
      <c r="H4451" s="51"/>
      <c r="I4451" s="52" t="s">
        <v>815</v>
      </c>
      <c r="J4451" s="52"/>
      <c r="K4451" s="52"/>
      <c r="L4451" s="52"/>
      <c r="M4451" s="53" t="s">
        <v>897</v>
      </c>
      <c r="N4451" s="53"/>
      <c r="O4451" s="53"/>
      <c r="P4451" s="53" t="s">
        <v>900</v>
      </c>
      <c r="Q4451" s="53"/>
      <c r="R4451" s="53"/>
      <c r="S4451" s="54">
        <v>4.04</v>
      </c>
      <c r="T4451" s="54"/>
      <c r="V4451" s="5">
        <v>0</v>
      </c>
      <c r="W4451" s="4" t="s">
        <v>845</v>
      </c>
      <c r="X4451" s="55" t="s">
        <v>846</v>
      </c>
      <c r="Y4451" s="55"/>
      <c r="Z4451" s="55"/>
      <c r="AA4451" s="55"/>
      <c r="AB4451" s="56">
        <v>0</v>
      </c>
      <c r="AC4451" s="56"/>
    </row>
    <row r="4452" spans="1:29" ht="11.1" customHeight="1" x14ac:dyDescent="0.15">
      <c r="A4452" s="6" t="s">
        <v>844</v>
      </c>
      <c r="C4452" s="40" t="s">
        <v>896</v>
      </c>
      <c r="D4452" s="40"/>
      <c r="E4452" s="40"/>
      <c r="F4452" s="40"/>
      <c r="G4452" s="51">
        <v>3556436</v>
      </c>
      <c r="H4452" s="51"/>
      <c r="I4452" s="52" t="s">
        <v>815</v>
      </c>
      <c r="J4452" s="52"/>
      <c r="K4452" s="52"/>
      <c r="L4452" s="52"/>
      <c r="M4452" s="53" t="s">
        <v>897</v>
      </c>
      <c r="N4452" s="53"/>
      <c r="O4452" s="53"/>
      <c r="P4452" s="53" t="s">
        <v>899</v>
      </c>
      <c r="Q4452" s="53"/>
      <c r="R4452" s="53"/>
      <c r="S4452" s="54">
        <v>3.06</v>
      </c>
      <c r="T4452" s="54"/>
      <c r="V4452" s="5">
        <v>0</v>
      </c>
      <c r="W4452" s="4" t="s">
        <v>845</v>
      </c>
      <c r="X4452" s="55" t="s">
        <v>846</v>
      </c>
      <c r="Y4452" s="55"/>
      <c r="Z4452" s="55"/>
      <c r="AA4452" s="55"/>
      <c r="AB4452" s="56">
        <v>0</v>
      </c>
      <c r="AC4452" s="56"/>
    </row>
    <row r="4453" spans="1:29" ht="11.1" customHeight="1" x14ac:dyDescent="0.15">
      <c r="A4453" s="6" t="s">
        <v>844</v>
      </c>
      <c r="C4453" s="40" t="s">
        <v>896</v>
      </c>
      <c r="D4453" s="40"/>
      <c r="E4453" s="40"/>
      <c r="F4453" s="40"/>
      <c r="G4453" s="51">
        <v>3559956</v>
      </c>
      <c r="H4453" s="51"/>
      <c r="I4453" s="52" t="s">
        <v>818</v>
      </c>
      <c r="J4453" s="52"/>
      <c r="K4453" s="52"/>
      <c r="L4453" s="52"/>
      <c r="M4453" s="53" t="s">
        <v>897</v>
      </c>
      <c r="N4453" s="53"/>
      <c r="O4453" s="53"/>
      <c r="P4453" s="53" t="s">
        <v>898</v>
      </c>
      <c r="Q4453" s="53"/>
      <c r="R4453" s="53"/>
      <c r="S4453" s="54">
        <v>3.75</v>
      </c>
      <c r="T4453" s="54"/>
      <c r="V4453" s="5">
        <v>0</v>
      </c>
      <c r="W4453" s="4" t="s">
        <v>845</v>
      </c>
      <c r="X4453" s="55" t="s">
        <v>846</v>
      </c>
      <c r="Y4453" s="55"/>
      <c r="Z4453" s="55"/>
      <c r="AA4453" s="55"/>
      <c r="AB4453" s="56">
        <v>0</v>
      </c>
      <c r="AC4453" s="56"/>
    </row>
    <row r="4454" spans="1:29" ht="11.1" customHeight="1" x14ac:dyDescent="0.15">
      <c r="A4454" s="6" t="s">
        <v>844</v>
      </c>
      <c r="C4454" s="40" t="s">
        <v>896</v>
      </c>
      <c r="D4454" s="40"/>
      <c r="E4454" s="40"/>
      <c r="F4454" s="40"/>
      <c r="G4454" s="51">
        <v>3560005</v>
      </c>
      <c r="H4454" s="51"/>
      <c r="I4454" s="52" t="s">
        <v>818</v>
      </c>
      <c r="J4454" s="52"/>
      <c r="K4454" s="52"/>
      <c r="L4454" s="52"/>
      <c r="M4454" s="53" t="s">
        <v>897</v>
      </c>
      <c r="N4454" s="53"/>
      <c r="O4454" s="53"/>
      <c r="P4454" s="53" t="s">
        <v>899</v>
      </c>
      <c r="Q4454" s="53"/>
      <c r="R4454" s="53"/>
      <c r="S4454" s="54">
        <v>2.9</v>
      </c>
      <c r="T4454" s="54"/>
      <c r="V4454" s="5">
        <v>0</v>
      </c>
      <c r="W4454" s="4" t="s">
        <v>845</v>
      </c>
      <c r="X4454" s="55" t="s">
        <v>846</v>
      </c>
      <c r="Y4454" s="55"/>
      <c r="Z4454" s="55"/>
      <c r="AA4454" s="55"/>
      <c r="AB4454" s="56">
        <v>0</v>
      </c>
      <c r="AC4454" s="56"/>
    </row>
    <row r="4455" spans="1:29" ht="11.1" customHeight="1" x14ac:dyDescent="0.15">
      <c r="A4455" s="6" t="s">
        <v>844</v>
      </c>
      <c r="C4455" s="40" t="s">
        <v>896</v>
      </c>
      <c r="D4455" s="40"/>
      <c r="E4455" s="40"/>
      <c r="F4455" s="40"/>
      <c r="G4455" s="51">
        <v>3560016</v>
      </c>
      <c r="H4455" s="51"/>
      <c r="I4455" s="52" t="s">
        <v>818</v>
      </c>
      <c r="J4455" s="52"/>
      <c r="K4455" s="52"/>
      <c r="L4455" s="52"/>
      <c r="M4455" s="53" t="s">
        <v>897</v>
      </c>
      <c r="N4455" s="53"/>
      <c r="O4455" s="53"/>
      <c r="P4455" s="53" t="s">
        <v>900</v>
      </c>
      <c r="Q4455" s="53"/>
      <c r="R4455" s="53"/>
      <c r="S4455" s="54">
        <v>4.16</v>
      </c>
      <c r="T4455" s="54"/>
      <c r="V4455" s="5">
        <v>0</v>
      </c>
      <c r="W4455" s="4" t="s">
        <v>845</v>
      </c>
      <c r="X4455" s="55" t="s">
        <v>846</v>
      </c>
      <c r="Y4455" s="55"/>
      <c r="Z4455" s="55"/>
      <c r="AA4455" s="55"/>
      <c r="AB4455" s="56">
        <v>0</v>
      </c>
      <c r="AC4455" s="56"/>
    </row>
    <row r="4456" spans="1:29" ht="11.1" customHeight="1" x14ac:dyDescent="0.15">
      <c r="A4456" s="6" t="s">
        <v>844</v>
      </c>
      <c r="C4456" s="40" t="s">
        <v>896</v>
      </c>
      <c r="D4456" s="40"/>
      <c r="E4456" s="40"/>
      <c r="F4456" s="40"/>
      <c r="G4456" s="51">
        <v>3563834</v>
      </c>
      <c r="H4456" s="51"/>
      <c r="I4456" s="52" t="s">
        <v>819</v>
      </c>
      <c r="J4456" s="52"/>
      <c r="K4456" s="52"/>
      <c r="L4456" s="52"/>
      <c r="M4456" s="53" t="s">
        <v>897</v>
      </c>
      <c r="N4456" s="53"/>
      <c r="O4456" s="53"/>
      <c r="P4456" s="53" t="s">
        <v>898</v>
      </c>
      <c r="Q4456" s="53"/>
      <c r="R4456" s="53"/>
      <c r="S4456" s="54">
        <v>3.63</v>
      </c>
      <c r="T4456" s="54"/>
      <c r="V4456" s="5">
        <v>0</v>
      </c>
      <c r="W4456" s="4" t="s">
        <v>845</v>
      </c>
      <c r="X4456" s="55" t="s">
        <v>846</v>
      </c>
      <c r="Y4456" s="55"/>
      <c r="Z4456" s="55"/>
      <c r="AA4456" s="55"/>
      <c r="AB4456" s="56">
        <v>0</v>
      </c>
      <c r="AC4456" s="56"/>
    </row>
    <row r="4457" spans="1:29" ht="11.1" customHeight="1" x14ac:dyDescent="0.15">
      <c r="A4457" s="6" t="s">
        <v>844</v>
      </c>
      <c r="C4457" s="40" t="s">
        <v>896</v>
      </c>
      <c r="D4457" s="40"/>
      <c r="E4457" s="40"/>
      <c r="F4457" s="40"/>
      <c r="G4457" s="51">
        <v>3563861</v>
      </c>
      <c r="H4457" s="51"/>
      <c r="I4457" s="52" t="s">
        <v>819</v>
      </c>
      <c r="J4457" s="52"/>
      <c r="K4457" s="52"/>
      <c r="L4457" s="52"/>
      <c r="M4457" s="53" t="s">
        <v>897</v>
      </c>
      <c r="N4457" s="53"/>
      <c r="O4457" s="53"/>
      <c r="P4457" s="53" t="s">
        <v>900</v>
      </c>
      <c r="Q4457" s="53"/>
      <c r="R4457" s="53"/>
      <c r="S4457" s="54">
        <v>3.99</v>
      </c>
      <c r="T4457" s="54"/>
      <c r="V4457" s="5">
        <v>0</v>
      </c>
      <c r="W4457" s="4" t="s">
        <v>845</v>
      </c>
      <c r="X4457" s="55" t="s">
        <v>846</v>
      </c>
      <c r="Y4457" s="55"/>
      <c r="Z4457" s="55"/>
      <c r="AA4457" s="55"/>
      <c r="AB4457" s="56">
        <v>0</v>
      </c>
      <c r="AC4457" s="56"/>
    </row>
    <row r="4458" spans="1:29" ht="11.1" customHeight="1" x14ac:dyDescent="0.15">
      <c r="A4458" s="6" t="s">
        <v>844</v>
      </c>
      <c r="C4458" s="40" t="s">
        <v>896</v>
      </c>
      <c r="D4458" s="40"/>
      <c r="E4458" s="40"/>
      <c r="F4458" s="40"/>
      <c r="G4458" s="51">
        <v>3563932</v>
      </c>
      <c r="H4458" s="51"/>
      <c r="I4458" s="52" t="s">
        <v>819</v>
      </c>
      <c r="J4458" s="52"/>
      <c r="K4458" s="52"/>
      <c r="L4458" s="52"/>
      <c r="M4458" s="53" t="s">
        <v>897</v>
      </c>
      <c r="N4458" s="53"/>
      <c r="O4458" s="53"/>
      <c r="P4458" s="53" t="s">
        <v>899</v>
      </c>
      <c r="Q4458" s="53"/>
      <c r="R4458" s="53"/>
      <c r="S4458" s="54">
        <v>2.94</v>
      </c>
      <c r="T4458" s="54"/>
      <c r="V4458" s="5">
        <v>0</v>
      </c>
      <c r="W4458" s="4" t="s">
        <v>845</v>
      </c>
      <c r="X4458" s="55" t="s">
        <v>846</v>
      </c>
      <c r="Y4458" s="55"/>
      <c r="Z4458" s="55"/>
      <c r="AA4458" s="55"/>
      <c r="AB4458" s="56">
        <v>0</v>
      </c>
      <c r="AC4458" s="56"/>
    </row>
    <row r="4459" spans="1:29" ht="11.1" customHeight="1" x14ac:dyDescent="0.15">
      <c r="A4459" s="6" t="s">
        <v>844</v>
      </c>
      <c r="C4459" s="40" t="s">
        <v>896</v>
      </c>
      <c r="D4459" s="40"/>
      <c r="E4459" s="40"/>
      <c r="F4459" s="40"/>
      <c r="G4459" s="51">
        <v>3567446</v>
      </c>
      <c r="H4459" s="51"/>
      <c r="I4459" s="52" t="s">
        <v>820</v>
      </c>
      <c r="J4459" s="52"/>
      <c r="K4459" s="52"/>
      <c r="L4459" s="52"/>
      <c r="M4459" s="53" t="s">
        <v>897</v>
      </c>
      <c r="N4459" s="53"/>
      <c r="O4459" s="53"/>
      <c r="P4459" s="53" t="s">
        <v>900</v>
      </c>
      <c r="Q4459" s="53"/>
      <c r="R4459" s="53"/>
      <c r="S4459" s="54">
        <v>4.28</v>
      </c>
      <c r="T4459" s="54"/>
      <c r="V4459" s="5">
        <v>0</v>
      </c>
      <c r="W4459" s="4" t="s">
        <v>845</v>
      </c>
      <c r="X4459" s="55" t="s">
        <v>846</v>
      </c>
      <c r="Y4459" s="55"/>
      <c r="Z4459" s="55"/>
      <c r="AA4459" s="55"/>
      <c r="AB4459" s="56">
        <v>0</v>
      </c>
      <c r="AC4459" s="56"/>
    </row>
    <row r="4460" spans="1:29" ht="11.1" customHeight="1" x14ac:dyDescent="0.15">
      <c r="A4460" s="6" t="s">
        <v>844</v>
      </c>
      <c r="C4460" s="40" t="s">
        <v>896</v>
      </c>
      <c r="D4460" s="40"/>
      <c r="E4460" s="40"/>
      <c r="F4460" s="40"/>
      <c r="G4460" s="51">
        <v>3567456</v>
      </c>
      <c r="H4460" s="51"/>
      <c r="I4460" s="52" t="s">
        <v>820</v>
      </c>
      <c r="J4460" s="52"/>
      <c r="K4460" s="52"/>
      <c r="L4460" s="52"/>
      <c r="M4460" s="53" t="s">
        <v>897</v>
      </c>
      <c r="N4460" s="53"/>
      <c r="O4460" s="53"/>
      <c r="P4460" s="53" t="s">
        <v>899</v>
      </c>
      <c r="Q4460" s="53"/>
      <c r="R4460" s="53"/>
      <c r="S4460" s="54">
        <v>3</v>
      </c>
      <c r="T4460" s="54"/>
      <c r="V4460" s="5">
        <v>0</v>
      </c>
      <c r="W4460" s="4" t="s">
        <v>845</v>
      </c>
      <c r="X4460" s="55" t="s">
        <v>846</v>
      </c>
      <c r="Y4460" s="55"/>
      <c r="Z4460" s="55"/>
      <c r="AA4460" s="55"/>
      <c r="AB4460" s="56">
        <v>0</v>
      </c>
      <c r="AC4460" s="56"/>
    </row>
    <row r="4461" spans="1:29" ht="11.1" customHeight="1" x14ac:dyDescent="0.15">
      <c r="A4461" s="6" t="s">
        <v>844</v>
      </c>
      <c r="C4461" s="40" t="s">
        <v>896</v>
      </c>
      <c r="D4461" s="40"/>
      <c r="E4461" s="40"/>
      <c r="F4461" s="40"/>
      <c r="G4461" s="51">
        <v>3571164</v>
      </c>
      <c r="H4461" s="51"/>
      <c r="I4461" s="52" t="s">
        <v>887</v>
      </c>
      <c r="J4461" s="52"/>
      <c r="K4461" s="52"/>
      <c r="L4461" s="52"/>
      <c r="M4461" s="53" t="s">
        <v>897</v>
      </c>
      <c r="N4461" s="53"/>
      <c r="O4461" s="53"/>
      <c r="P4461" s="53" t="s">
        <v>899</v>
      </c>
      <c r="Q4461" s="53"/>
      <c r="R4461" s="53"/>
      <c r="S4461" s="54">
        <v>3.04</v>
      </c>
      <c r="T4461" s="54"/>
      <c r="V4461" s="5">
        <v>0</v>
      </c>
      <c r="W4461" s="4" t="s">
        <v>845</v>
      </c>
      <c r="X4461" s="55" t="s">
        <v>846</v>
      </c>
      <c r="Y4461" s="55"/>
      <c r="Z4461" s="55"/>
      <c r="AA4461" s="55"/>
      <c r="AB4461" s="56">
        <v>0</v>
      </c>
      <c r="AC4461" s="56"/>
    </row>
    <row r="4462" spans="1:29" ht="11.1" customHeight="1" x14ac:dyDescent="0.15">
      <c r="A4462" s="6" t="s">
        <v>844</v>
      </c>
      <c r="C4462" s="40" t="s">
        <v>896</v>
      </c>
      <c r="D4462" s="40"/>
      <c r="E4462" s="40"/>
      <c r="F4462" s="40"/>
      <c r="G4462" s="51">
        <v>3571170</v>
      </c>
      <c r="H4462" s="51"/>
      <c r="I4462" s="52" t="s">
        <v>887</v>
      </c>
      <c r="J4462" s="52"/>
      <c r="K4462" s="52"/>
      <c r="L4462" s="52"/>
      <c r="M4462" s="53" t="s">
        <v>897</v>
      </c>
      <c r="N4462" s="53"/>
      <c r="O4462" s="53"/>
      <c r="P4462" s="53" t="s">
        <v>900</v>
      </c>
      <c r="Q4462" s="53"/>
      <c r="R4462" s="53"/>
      <c r="S4462" s="54">
        <v>5.76</v>
      </c>
      <c r="T4462" s="54"/>
      <c r="V4462" s="5">
        <v>0</v>
      </c>
      <c r="W4462" s="4" t="s">
        <v>845</v>
      </c>
      <c r="X4462" s="55" t="s">
        <v>846</v>
      </c>
      <c r="Y4462" s="55"/>
      <c r="Z4462" s="55"/>
      <c r="AA4462" s="55"/>
      <c r="AB4462" s="56">
        <v>0</v>
      </c>
      <c r="AC4462" s="56"/>
    </row>
    <row r="4463" spans="1:29" ht="11.1" customHeight="1" x14ac:dyDescent="0.15">
      <c r="A4463" s="6" t="s">
        <v>844</v>
      </c>
      <c r="C4463" s="40" t="s">
        <v>896</v>
      </c>
      <c r="D4463" s="40"/>
      <c r="E4463" s="40"/>
      <c r="F4463" s="40"/>
      <c r="G4463" s="51">
        <v>3574945</v>
      </c>
      <c r="H4463" s="51"/>
      <c r="I4463" s="52" t="s">
        <v>822</v>
      </c>
      <c r="J4463" s="52"/>
      <c r="K4463" s="52"/>
      <c r="L4463" s="52"/>
      <c r="M4463" s="53" t="s">
        <v>897</v>
      </c>
      <c r="N4463" s="53"/>
      <c r="O4463" s="53"/>
      <c r="P4463" s="53" t="s">
        <v>898</v>
      </c>
      <c r="Q4463" s="53"/>
      <c r="R4463" s="53"/>
      <c r="S4463" s="54">
        <v>3</v>
      </c>
      <c r="T4463" s="54"/>
      <c r="V4463" s="5">
        <v>0</v>
      </c>
      <c r="W4463" s="4" t="s">
        <v>845</v>
      </c>
      <c r="X4463" s="55" t="s">
        <v>846</v>
      </c>
      <c r="Y4463" s="55"/>
      <c r="Z4463" s="55"/>
      <c r="AA4463" s="55"/>
      <c r="AB4463" s="56">
        <v>0</v>
      </c>
      <c r="AC4463" s="56"/>
    </row>
    <row r="4464" spans="1:29" ht="11.1" customHeight="1" x14ac:dyDescent="0.15">
      <c r="A4464" s="6" t="s">
        <v>844</v>
      </c>
      <c r="C4464" s="40" t="s">
        <v>896</v>
      </c>
      <c r="D4464" s="40"/>
      <c r="E4464" s="40"/>
      <c r="F4464" s="40"/>
      <c r="G4464" s="51">
        <v>3574946</v>
      </c>
      <c r="H4464" s="51"/>
      <c r="I4464" s="52" t="s">
        <v>822</v>
      </c>
      <c r="J4464" s="52"/>
      <c r="K4464" s="52"/>
      <c r="L4464" s="52"/>
      <c r="M4464" s="53" t="s">
        <v>897</v>
      </c>
      <c r="N4464" s="53"/>
      <c r="O4464" s="53"/>
      <c r="P4464" s="53" t="s">
        <v>900</v>
      </c>
      <c r="Q4464" s="53"/>
      <c r="R4464" s="53"/>
      <c r="S4464" s="54">
        <v>4.45</v>
      </c>
      <c r="T4464" s="54"/>
      <c r="V4464" s="5">
        <v>0</v>
      </c>
      <c r="W4464" s="4" t="s">
        <v>845</v>
      </c>
      <c r="X4464" s="55" t="s">
        <v>846</v>
      </c>
      <c r="Y4464" s="55"/>
      <c r="Z4464" s="55"/>
      <c r="AA4464" s="55"/>
      <c r="AB4464" s="56">
        <v>0</v>
      </c>
      <c r="AC4464" s="56"/>
    </row>
    <row r="4465" spans="1:31" ht="11.1" customHeight="1" x14ac:dyDescent="0.15">
      <c r="A4465" s="6" t="s">
        <v>844</v>
      </c>
      <c r="C4465" s="40" t="s">
        <v>896</v>
      </c>
      <c r="D4465" s="40"/>
      <c r="E4465" s="40"/>
      <c r="F4465" s="40"/>
      <c r="G4465" s="51">
        <v>3574947</v>
      </c>
      <c r="H4465" s="51"/>
      <c r="I4465" s="52" t="s">
        <v>822</v>
      </c>
      <c r="J4465" s="52"/>
      <c r="K4465" s="52"/>
      <c r="L4465" s="52"/>
      <c r="M4465" s="53" t="s">
        <v>897</v>
      </c>
      <c r="N4465" s="53"/>
      <c r="O4465" s="53"/>
      <c r="P4465" s="53" t="s">
        <v>899</v>
      </c>
      <c r="Q4465" s="53"/>
      <c r="R4465" s="53"/>
      <c r="S4465" s="54">
        <v>2.89</v>
      </c>
      <c r="T4465" s="54"/>
      <c r="V4465" s="5">
        <v>0</v>
      </c>
      <c r="W4465" s="4" t="s">
        <v>845</v>
      </c>
      <c r="X4465" s="55" t="s">
        <v>846</v>
      </c>
      <c r="Y4465" s="55"/>
      <c r="Z4465" s="55"/>
      <c r="AA4465" s="55"/>
      <c r="AB4465" s="56">
        <v>0</v>
      </c>
      <c r="AC4465" s="56"/>
    </row>
    <row r="4466" spans="1:31" ht="11.1" customHeight="1" x14ac:dyDescent="0.15">
      <c r="A4466" s="6" t="s">
        <v>844</v>
      </c>
      <c r="C4466" s="40" t="s">
        <v>896</v>
      </c>
      <c r="D4466" s="40"/>
      <c r="E4466" s="40"/>
      <c r="F4466" s="40"/>
      <c r="G4466" s="51">
        <v>3578655</v>
      </c>
      <c r="H4466" s="51"/>
      <c r="I4466" s="52" t="s">
        <v>823</v>
      </c>
      <c r="J4466" s="52"/>
      <c r="K4466" s="52"/>
      <c r="L4466" s="52"/>
      <c r="M4466" s="53" t="s">
        <v>897</v>
      </c>
      <c r="N4466" s="53"/>
      <c r="O4466" s="53"/>
      <c r="P4466" s="53" t="s">
        <v>898</v>
      </c>
      <c r="Q4466" s="53"/>
      <c r="R4466" s="53"/>
      <c r="S4466" s="54">
        <v>3.51</v>
      </c>
      <c r="T4466" s="54"/>
      <c r="V4466" s="5">
        <v>0</v>
      </c>
      <c r="W4466" s="4" t="s">
        <v>845</v>
      </c>
      <c r="X4466" s="55" t="s">
        <v>846</v>
      </c>
      <c r="Y4466" s="55"/>
      <c r="Z4466" s="55"/>
      <c r="AA4466" s="55"/>
      <c r="AB4466" s="56">
        <v>0</v>
      </c>
      <c r="AC4466" s="56"/>
    </row>
    <row r="4467" spans="1:31" ht="11.1" customHeight="1" x14ac:dyDescent="0.15">
      <c r="A4467" s="6" t="s">
        <v>844</v>
      </c>
      <c r="C4467" s="40" t="s">
        <v>896</v>
      </c>
      <c r="D4467" s="40"/>
      <c r="E4467" s="40"/>
      <c r="F4467" s="40"/>
      <c r="G4467" s="51">
        <v>3578662</v>
      </c>
      <c r="H4467" s="51"/>
      <c r="I4467" s="52" t="s">
        <v>823</v>
      </c>
      <c r="J4467" s="52"/>
      <c r="K4467" s="52"/>
      <c r="L4467" s="52"/>
      <c r="M4467" s="53" t="s">
        <v>897</v>
      </c>
      <c r="N4467" s="53"/>
      <c r="O4467" s="53"/>
      <c r="P4467" s="53" t="s">
        <v>905</v>
      </c>
      <c r="Q4467" s="53"/>
      <c r="R4467" s="53"/>
      <c r="S4467" s="54">
        <v>3.25</v>
      </c>
      <c r="T4467" s="54"/>
      <c r="V4467" s="5">
        <v>0</v>
      </c>
      <c r="W4467" s="4" t="s">
        <v>845</v>
      </c>
      <c r="X4467" s="55" t="s">
        <v>846</v>
      </c>
      <c r="Y4467" s="55"/>
      <c r="Z4467" s="55"/>
      <c r="AA4467" s="55"/>
      <c r="AB4467" s="56">
        <v>0</v>
      </c>
      <c r="AC4467" s="56"/>
    </row>
    <row r="4468" spans="1:31" ht="11.1" customHeight="1" x14ac:dyDescent="0.15">
      <c r="A4468" s="6" t="s">
        <v>844</v>
      </c>
      <c r="C4468" s="40" t="s">
        <v>896</v>
      </c>
      <c r="D4468" s="40"/>
      <c r="E4468" s="40"/>
      <c r="F4468" s="40"/>
      <c r="G4468" s="51">
        <v>3578677</v>
      </c>
      <c r="H4468" s="51"/>
      <c r="I4468" s="52" t="s">
        <v>823</v>
      </c>
      <c r="J4468" s="52"/>
      <c r="K4468" s="52"/>
      <c r="L4468" s="52"/>
      <c r="M4468" s="53" t="s">
        <v>897</v>
      </c>
      <c r="N4468" s="53"/>
      <c r="O4468" s="53"/>
      <c r="P4468" s="53" t="s">
        <v>899</v>
      </c>
      <c r="Q4468" s="53"/>
      <c r="R4468" s="53"/>
      <c r="S4468" s="54">
        <v>2.77</v>
      </c>
      <c r="T4468" s="54"/>
      <c r="V4468" s="5">
        <v>0</v>
      </c>
      <c r="W4468" s="4" t="s">
        <v>845</v>
      </c>
      <c r="X4468" s="55" t="s">
        <v>846</v>
      </c>
      <c r="Y4468" s="55"/>
      <c r="Z4468" s="55"/>
      <c r="AA4468" s="55"/>
      <c r="AB4468" s="56">
        <v>0</v>
      </c>
      <c r="AC4468" s="56"/>
    </row>
    <row r="4469" spans="1:31" ht="11.1" customHeight="1" x14ac:dyDescent="0.15">
      <c r="A4469" s="6" t="s">
        <v>844</v>
      </c>
      <c r="C4469" s="40" t="s">
        <v>896</v>
      </c>
      <c r="D4469" s="40"/>
      <c r="E4469" s="40"/>
      <c r="F4469" s="40"/>
      <c r="G4469" s="51">
        <v>3582479</v>
      </c>
      <c r="H4469" s="51"/>
      <c r="I4469" s="52" t="s">
        <v>824</v>
      </c>
      <c r="J4469" s="52"/>
      <c r="K4469" s="52"/>
      <c r="L4469" s="52"/>
      <c r="M4469" s="53" t="s">
        <v>897</v>
      </c>
      <c r="N4469" s="53"/>
      <c r="O4469" s="53"/>
      <c r="P4469" s="53" t="s">
        <v>900</v>
      </c>
      <c r="Q4469" s="53"/>
      <c r="R4469" s="53"/>
      <c r="S4469" s="54">
        <v>1.32</v>
      </c>
      <c r="T4469" s="54"/>
      <c r="V4469" s="5">
        <v>0</v>
      </c>
      <c r="W4469" s="4" t="s">
        <v>845</v>
      </c>
      <c r="X4469" s="55" t="s">
        <v>846</v>
      </c>
      <c r="Y4469" s="55"/>
      <c r="Z4469" s="55"/>
      <c r="AA4469" s="55"/>
      <c r="AB4469" s="56">
        <v>0</v>
      </c>
      <c r="AC4469" s="56"/>
    </row>
    <row r="4470" spans="1:31" ht="11.1" customHeight="1" x14ac:dyDescent="0.15">
      <c r="A4470" s="6" t="s">
        <v>844</v>
      </c>
      <c r="C4470" s="40" t="s">
        <v>896</v>
      </c>
      <c r="D4470" s="40"/>
      <c r="E4470" s="40"/>
      <c r="F4470" s="40"/>
      <c r="G4470" s="51">
        <v>3582490</v>
      </c>
      <c r="H4470" s="51"/>
      <c r="I4470" s="52" t="s">
        <v>824</v>
      </c>
      <c r="J4470" s="52"/>
      <c r="K4470" s="52"/>
      <c r="L4470" s="52"/>
      <c r="M4470" s="53" t="s">
        <v>897</v>
      </c>
      <c r="N4470" s="53"/>
      <c r="O4470" s="53"/>
      <c r="P4470" s="53" t="s">
        <v>898</v>
      </c>
      <c r="Q4470" s="53"/>
      <c r="R4470" s="53"/>
      <c r="S4470" s="54">
        <v>3.23</v>
      </c>
      <c r="T4470" s="54"/>
      <c r="V4470" s="5">
        <v>0</v>
      </c>
      <c r="W4470" s="4" t="s">
        <v>845</v>
      </c>
      <c r="X4470" s="55" t="s">
        <v>846</v>
      </c>
      <c r="Y4470" s="55"/>
      <c r="Z4470" s="55"/>
      <c r="AA4470" s="55"/>
      <c r="AB4470" s="56">
        <v>0</v>
      </c>
      <c r="AC4470" s="56"/>
    </row>
    <row r="4471" spans="1:31" ht="11.1" customHeight="1" x14ac:dyDescent="0.15">
      <c r="A4471" s="6" t="s">
        <v>844</v>
      </c>
      <c r="C4471" s="40" t="s">
        <v>896</v>
      </c>
      <c r="D4471" s="40"/>
      <c r="E4471" s="40"/>
      <c r="F4471" s="40"/>
      <c r="G4471" s="51">
        <v>3582492</v>
      </c>
      <c r="H4471" s="51"/>
      <c r="I4471" s="52" t="s">
        <v>824</v>
      </c>
      <c r="J4471" s="52"/>
      <c r="K4471" s="52"/>
      <c r="L4471" s="52"/>
      <c r="M4471" s="53" t="s">
        <v>897</v>
      </c>
      <c r="N4471" s="53"/>
      <c r="O4471" s="53"/>
      <c r="P4471" s="53" t="s">
        <v>898</v>
      </c>
      <c r="Q4471" s="53"/>
      <c r="R4471" s="53"/>
      <c r="S4471" s="54">
        <v>5.36</v>
      </c>
      <c r="T4471" s="54"/>
      <c r="V4471" s="5">
        <v>0</v>
      </c>
      <c r="W4471" s="4" t="s">
        <v>845</v>
      </c>
      <c r="X4471" s="55" t="s">
        <v>846</v>
      </c>
      <c r="Y4471" s="55"/>
      <c r="Z4471" s="55"/>
      <c r="AA4471" s="55"/>
      <c r="AB4471" s="56">
        <v>0</v>
      </c>
      <c r="AC4471" s="56"/>
    </row>
    <row r="4472" spans="1:31" ht="11.1" customHeight="1" x14ac:dyDescent="0.15">
      <c r="A4472" s="6" t="s">
        <v>844</v>
      </c>
      <c r="C4472" s="40" t="s">
        <v>896</v>
      </c>
      <c r="D4472" s="40"/>
      <c r="E4472" s="40"/>
      <c r="F4472" s="40"/>
      <c r="G4472" s="51">
        <v>3585743</v>
      </c>
      <c r="H4472" s="51"/>
      <c r="I4472" s="52" t="s">
        <v>826</v>
      </c>
      <c r="J4472" s="52"/>
      <c r="K4472" s="52"/>
      <c r="L4472" s="52"/>
      <c r="M4472" s="53" t="s">
        <v>897</v>
      </c>
      <c r="N4472" s="53"/>
      <c r="O4472" s="53"/>
      <c r="P4472" s="53" t="s">
        <v>900</v>
      </c>
      <c r="Q4472" s="53"/>
      <c r="R4472" s="53"/>
      <c r="S4472" s="54">
        <v>4.4400000000000004</v>
      </c>
      <c r="T4472" s="54"/>
      <c r="V4472" s="5">
        <v>0</v>
      </c>
      <c r="W4472" s="4" t="s">
        <v>845</v>
      </c>
      <c r="X4472" s="55" t="s">
        <v>846</v>
      </c>
      <c r="Y4472" s="55"/>
      <c r="Z4472" s="55"/>
      <c r="AA4472" s="55"/>
      <c r="AB4472" s="56">
        <v>0</v>
      </c>
      <c r="AC4472" s="56"/>
    </row>
    <row r="4473" spans="1:31" ht="11.1" customHeight="1" x14ac:dyDescent="0.15">
      <c r="A4473" s="6" t="s">
        <v>844</v>
      </c>
      <c r="C4473" s="40" t="s">
        <v>896</v>
      </c>
      <c r="D4473" s="40"/>
      <c r="E4473" s="40"/>
      <c r="F4473" s="40"/>
      <c r="G4473" s="51">
        <v>3585751</v>
      </c>
      <c r="H4473" s="51"/>
      <c r="I4473" s="52" t="s">
        <v>826</v>
      </c>
      <c r="J4473" s="52"/>
      <c r="K4473" s="52"/>
      <c r="L4473" s="52"/>
      <c r="M4473" s="53" t="s">
        <v>897</v>
      </c>
      <c r="N4473" s="53"/>
      <c r="O4473" s="53"/>
      <c r="P4473" s="53" t="s">
        <v>899</v>
      </c>
      <c r="Q4473" s="53"/>
      <c r="R4473" s="53"/>
      <c r="S4473" s="54">
        <v>4.6399999999999997</v>
      </c>
      <c r="T4473" s="54"/>
      <c r="V4473" s="5">
        <v>0</v>
      </c>
      <c r="W4473" s="4" t="s">
        <v>845</v>
      </c>
      <c r="X4473" s="55" t="s">
        <v>846</v>
      </c>
      <c r="Y4473" s="55"/>
      <c r="Z4473" s="55"/>
      <c r="AA4473" s="55"/>
      <c r="AB4473" s="56">
        <v>0</v>
      </c>
      <c r="AC4473" s="56"/>
    </row>
    <row r="4474" spans="1:31" ht="11.1" customHeight="1" x14ac:dyDescent="0.15">
      <c r="A4474" s="6" t="s">
        <v>844</v>
      </c>
      <c r="C4474" s="40" t="s">
        <v>896</v>
      </c>
      <c r="D4474" s="40"/>
      <c r="E4474" s="40"/>
      <c r="F4474" s="40"/>
      <c r="G4474" s="51">
        <v>3585753</v>
      </c>
      <c r="H4474" s="51"/>
      <c r="I4474" s="52" t="s">
        <v>826</v>
      </c>
      <c r="J4474" s="52"/>
      <c r="K4474" s="52"/>
      <c r="L4474" s="52"/>
      <c r="M4474" s="53" t="s">
        <v>897</v>
      </c>
      <c r="N4474" s="53"/>
      <c r="O4474" s="53"/>
      <c r="P4474" s="53" t="s">
        <v>906</v>
      </c>
      <c r="Q4474" s="53"/>
      <c r="R4474" s="53"/>
      <c r="S4474" s="54">
        <v>2.06</v>
      </c>
      <c r="T4474" s="54"/>
      <c r="V4474" s="5">
        <v>0</v>
      </c>
      <c r="W4474" s="4" t="s">
        <v>845</v>
      </c>
      <c r="X4474" s="55" t="s">
        <v>846</v>
      </c>
      <c r="Y4474" s="55"/>
      <c r="Z4474" s="55"/>
      <c r="AA4474" s="55"/>
      <c r="AB4474" s="56">
        <v>0</v>
      </c>
      <c r="AC4474" s="56"/>
    </row>
    <row r="4475" spans="1:31" ht="11.1" customHeight="1" x14ac:dyDescent="0.15">
      <c r="A4475" s="6" t="s">
        <v>844</v>
      </c>
      <c r="C4475" s="40" t="s">
        <v>896</v>
      </c>
      <c r="D4475" s="40"/>
      <c r="E4475" s="40"/>
      <c r="F4475" s="40"/>
      <c r="G4475" s="51">
        <v>3589504</v>
      </c>
      <c r="H4475" s="51"/>
      <c r="I4475" s="52" t="s">
        <v>828</v>
      </c>
      <c r="J4475" s="52"/>
      <c r="K4475" s="52"/>
      <c r="L4475" s="52"/>
      <c r="M4475" s="53" t="s">
        <v>897</v>
      </c>
      <c r="N4475" s="53"/>
      <c r="O4475" s="53"/>
      <c r="P4475" s="53" t="s">
        <v>899</v>
      </c>
      <c r="Q4475" s="53"/>
      <c r="R4475" s="53"/>
      <c r="S4475" s="54">
        <v>2.3199999999999998</v>
      </c>
      <c r="T4475" s="54"/>
      <c r="V4475" s="5">
        <v>0</v>
      </c>
      <c r="W4475" s="4" t="s">
        <v>845</v>
      </c>
      <c r="X4475" s="55" t="s">
        <v>846</v>
      </c>
      <c r="Y4475" s="55"/>
      <c r="Z4475" s="55"/>
      <c r="AA4475" s="55"/>
      <c r="AB4475" s="56">
        <v>0</v>
      </c>
      <c r="AC4475" s="56"/>
    </row>
    <row r="4476" spans="1:31" ht="11.1" customHeight="1" x14ac:dyDescent="0.15">
      <c r="A4476" s="6" t="s">
        <v>844</v>
      </c>
      <c r="C4476" s="40" t="s">
        <v>896</v>
      </c>
      <c r="D4476" s="40"/>
      <c r="E4476" s="40"/>
      <c r="F4476" s="40"/>
      <c r="G4476" s="51">
        <v>3589505</v>
      </c>
      <c r="H4476" s="51"/>
      <c r="I4476" s="52" t="s">
        <v>828</v>
      </c>
      <c r="J4476" s="52"/>
      <c r="K4476" s="52"/>
      <c r="L4476" s="52"/>
      <c r="M4476" s="53" t="s">
        <v>897</v>
      </c>
      <c r="N4476" s="53"/>
      <c r="O4476" s="53"/>
      <c r="P4476" s="53" t="s">
        <v>900</v>
      </c>
      <c r="Q4476" s="53"/>
      <c r="R4476" s="53"/>
      <c r="S4476" s="54">
        <v>3.13</v>
      </c>
      <c r="T4476" s="54"/>
      <c r="V4476" s="5">
        <v>0</v>
      </c>
      <c r="W4476" s="4" t="s">
        <v>845</v>
      </c>
      <c r="X4476" s="55" t="s">
        <v>846</v>
      </c>
      <c r="Y4476" s="55"/>
      <c r="Z4476" s="55"/>
      <c r="AA4476" s="55"/>
      <c r="AB4476" s="56">
        <v>0</v>
      </c>
      <c r="AC4476" s="56"/>
    </row>
    <row r="4477" spans="1:31" ht="11.1" customHeight="1" x14ac:dyDescent="0.15">
      <c r="A4477" s="6" t="s">
        <v>844</v>
      </c>
      <c r="C4477" s="40" t="s">
        <v>896</v>
      </c>
      <c r="D4477" s="40"/>
      <c r="E4477" s="40"/>
      <c r="F4477" s="40"/>
      <c r="G4477" s="51">
        <v>3589507</v>
      </c>
      <c r="H4477" s="51"/>
      <c r="I4477" s="52" t="s">
        <v>828</v>
      </c>
      <c r="J4477" s="52"/>
      <c r="K4477" s="52"/>
      <c r="L4477" s="52"/>
      <c r="M4477" s="53" t="s">
        <v>897</v>
      </c>
      <c r="N4477" s="53"/>
      <c r="O4477" s="53"/>
      <c r="P4477" s="53" t="s">
        <v>898</v>
      </c>
      <c r="Q4477" s="53"/>
      <c r="R4477" s="53"/>
      <c r="S4477" s="54">
        <v>3.88</v>
      </c>
      <c r="T4477" s="54"/>
      <c r="V4477" s="5">
        <v>0</v>
      </c>
      <c r="W4477" s="4" t="s">
        <v>845</v>
      </c>
      <c r="X4477" s="55" t="s">
        <v>846</v>
      </c>
      <c r="Y4477" s="55"/>
      <c r="Z4477" s="55"/>
      <c r="AA4477" s="55"/>
      <c r="AB4477" s="56">
        <v>0</v>
      </c>
      <c r="AC4477" s="56"/>
    </row>
    <row r="4478" spans="1:31" ht="11.1" customHeight="1" x14ac:dyDescent="0.15">
      <c r="A4478" s="6" t="s">
        <v>844</v>
      </c>
      <c r="C4478" s="40" t="s">
        <v>896</v>
      </c>
      <c r="D4478" s="40"/>
      <c r="E4478" s="40"/>
      <c r="F4478" s="40"/>
      <c r="G4478" s="51">
        <v>3593236</v>
      </c>
      <c r="H4478" s="51"/>
      <c r="I4478" s="52" t="s">
        <v>829</v>
      </c>
      <c r="J4478" s="52"/>
      <c r="K4478" s="52"/>
      <c r="L4478" s="52"/>
      <c r="M4478" s="53" t="s">
        <v>897</v>
      </c>
      <c r="N4478" s="53"/>
      <c r="O4478" s="53"/>
      <c r="P4478" s="53" t="s">
        <v>906</v>
      </c>
      <c r="Q4478" s="53"/>
      <c r="R4478" s="53"/>
      <c r="S4478" s="54">
        <v>1.21</v>
      </c>
      <c r="T4478" s="54"/>
      <c r="V4478" s="5">
        <v>0</v>
      </c>
      <c r="W4478" s="4" t="s">
        <v>845</v>
      </c>
      <c r="X4478" s="55" t="s">
        <v>846</v>
      </c>
      <c r="Y4478" s="55"/>
      <c r="Z4478" s="55"/>
      <c r="AA4478" s="55"/>
      <c r="AB4478" s="56">
        <v>0</v>
      </c>
      <c r="AC4478" s="56"/>
    </row>
    <row r="4479" spans="1:31" ht="2.1" customHeight="1" x14ac:dyDescent="0.15"/>
    <row r="4480" spans="1:31" ht="13.9" customHeight="1" x14ac:dyDescent="0.15">
      <c r="Q4480" s="37" t="s">
        <v>907</v>
      </c>
      <c r="R4480" s="37"/>
      <c r="S4480" s="37"/>
      <c r="AA4480" s="57" t="s">
        <v>817</v>
      </c>
      <c r="AB4480" s="57"/>
      <c r="AC4480" s="57"/>
      <c r="AD4480" s="57"/>
      <c r="AE4480" s="57"/>
    </row>
    <row r="4481" spans="1:30" ht="13.9" customHeight="1" x14ac:dyDescent="0.15">
      <c r="A4481" s="2" t="s">
        <v>859</v>
      </c>
      <c r="C4481" s="40" t="s">
        <v>860</v>
      </c>
      <c r="D4481" s="40"/>
      <c r="E4481" s="40"/>
      <c r="G4481" s="41" t="s">
        <v>861</v>
      </c>
      <c r="H4481" s="41"/>
      <c r="I4481" s="40" t="s">
        <v>862</v>
      </c>
      <c r="J4481" s="40"/>
      <c r="K4481" s="40"/>
      <c r="L4481" s="40"/>
      <c r="M4481" s="40" t="s">
        <v>863</v>
      </c>
      <c r="N4481" s="40"/>
      <c r="O4481" s="40"/>
      <c r="P4481" s="40" t="s">
        <v>864</v>
      </c>
      <c r="Q4481" s="40"/>
      <c r="R4481" s="40"/>
      <c r="S4481" s="42" t="s">
        <v>865</v>
      </c>
      <c r="T4481" s="42"/>
      <c r="V4481" s="3" t="s">
        <v>866</v>
      </c>
      <c r="Z4481" s="42" t="s">
        <v>867</v>
      </c>
      <c r="AA4481" s="42"/>
      <c r="AB4481" s="42" t="s">
        <v>868</v>
      </c>
      <c r="AC4481" s="42"/>
    </row>
    <row r="4482" spans="1:30" ht="0.75" customHeight="1" x14ac:dyDescent="0.15">
      <c r="A4482" s="43" t="s">
        <v>844</v>
      </c>
      <c r="B4482" s="1" t="s">
        <v>845</v>
      </c>
      <c r="C4482" s="44" t="s">
        <v>896</v>
      </c>
      <c r="D4482" s="44"/>
      <c r="E4482" s="44"/>
      <c r="F4482" s="44"/>
      <c r="G4482" s="45">
        <v>3593245</v>
      </c>
      <c r="H4482" s="45"/>
      <c r="I4482" s="46" t="s">
        <v>829</v>
      </c>
      <c r="J4482" s="46"/>
      <c r="K4482" s="46"/>
      <c r="L4482" s="46"/>
      <c r="M4482" s="47" t="s">
        <v>897</v>
      </c>
      <c r="N4482" s="47"/>
      <c r="O4482" s="47"/>
      <c r="P4482" s="47" t="s">
        <v>898</v>
      </c>
      <c r="Q4482" s="47"/>
      <c r="R4482" s="47"/>
      <c r="S4482" s="48">
        <v>3.82</v>
      </c>
      <c r="T4482" s="48"/>
      <c r="U4482" s="1" t="s">
        <v>845</v>
      </c>
      <c r="V4482" s="48">
        <v>0</v>
      </c>
      <c r="W4482" s="47" t="s">
        <v>845</v>
      </c>
      <c r="X4482" s="49" t="s">
        <v>846</v>
      </c>
      <c r="Y4482" s="49"/>
      <c r="Z4482" s="49"/>
      <c r="AA4482" s="49"/>
      <c r="AB4482" s="50">
        <v>0</v>
      </c>
      <c r="AC4482" s="50"/>
      <c r="AD4482" s="1" t="s">
        <v>845</v>
      </c>
    </row>
    <row r="4483" spans="1:30" ht="10.35" customHeight="1" x14ac:dyDescent="0.15">
      <c r="A4483" s="43"/>
      <c r="C4483" s="44"/>
      <c r="D4483" s="44"/>
      <c r="E4483" s="44"/>
      <c r="F4483" s="44"/>
      <c r="G4483" s="45"/>
      <c r="H4483" s="45"/>
      <c r="I4483" s="46"/>
      <c r="J4483" s="46"/>
      <c r="K4483" s="46"/>
      <c r="L4483" s="46"/>
      <c r="M4483" s="47"/>
      <c r="N4483" s="47"/>
      <c r="O4483" s="47"/>
      <c r="P4483" s="47"/>
      <c r="Q4483" s="47"/>
      <c r="R4483" s="47"/>
      <c r="S4483" s="48"/>
      <c r="T4483" s="48"/>
      <c r="V4483" s="48"/>
      <c r="W4483" s="47"/>
      <c r="X4483" s="49"/>
      <c r="Y4483" s="49"/>
      <c r="Z4483" s="49"/>
      <c r="AA4483" s="49"/>
      <c r="AB4483" s="50"/>
      <c r="AC4483" s="50"/>
    </row>
    <row r="4484" spans="1:30" ht="11.1" customHeight="1" x14ac:dyDescent="0.15">
      <c r="A4484" s="6" t="s">
        <v>844</v>
      </c>
      <c r="C4484" s="40" t="s">
        <v>896</v>
      </c>
      <c r="D4484" s="40"/>
      <c r="E4484" s="40"/>
      <c r="F4484" s="40"/>
      <c r="G4484" s="51">
        <v>3593250</v>
      </c>
      <c r="H4484" s="51"/>
      <c r="I4484" s="52" t="s">
        <v>829</v>
      </c>
      <c r="J4484" s="52"/>
      <c r="K4484" s="52"/>
      <c r="L4484" s="52"/>
      <c r="M4484" s="53" t="s">
        <v>897</v>
      </c>
      <c r="N4484" s="53"/>
      <c r="O4484" s="53"/>
      <c r="P4484" s="53" t="s">
        <v>900</v>
      </c>
      <c r="Q4484" s="53"/>
      <c r="R4484" s="53"/>
      <c r="S4484" s="54">
        <v>4.3600000000000003</v>
      </c>
      <c r="T4484" s="54"/>
      <c r="V4484" s="5">
        <v>0</v>
      </c>
      <c r="W4484" s="4" t="s">
        <v>845</v>
      </c>
      <c r="X4484" s="55" t="s">
        <v>846</v>
      </c>
      <c r="Y4484" s="55"/>
      <c r="Z4484" s="55"/>
      <c r="AA4484" s="55"/>
      <c r="AB4484" s="56">
        <v>0</v>
      </c>
      <c r="AC4484" s="56"/>
    </row>
    <row r="4485" spans="1:30" ht="11.1" customHeight="1" x14ac:dyDescent="0.15">
      <c r="A4485" s="6" t="s">
        <v>844</v>
      </c>
      <c r="C4485" s="40" t="s">
        <v>896</v>
      </c>
      <c r="D4485" s="40"/>
      <c r="E4485" s="40"/>
      <c r="F4485" s="40"/>
      <c r="G4485" s="51">
        <v>3596933</v>
      </c>
      <c r="H4485" s="51"/>
      <c r="I4485" s="52" t="s">
        <v>831</v>
      </c>
      <c r="J4485" s="52"/>
      <c r="K4485" s="52"/>
      <c r="L4485" s="52"/>
      <c r="M4485" s="53" t="s">
        <v>897</v>
      </c>
      <c r="N4485" s="53"/>
      <c r="O4485" s="53"/>
      <c r="P4485" s="53" t="s">
        <v>898</v>
      </c>
      <c r="Q4485" s="53"/>
      <c r="R4485" s="53"/>
      <c r="S4485" s="54">
        <v>3.28</v>
      </c>
      <c r="T4485" s="54"/>
      <c r="V4485" s="5">
        <v>0</v>
      </c>
      <c r="W4485" s="4" t="s">
        <v>845</v>
      </c>
      <c r="X4485" s="55" t="s">
        <v>846</v>
      </c>
      <c r="Y4485" s="55"/>
      <c r="Z4485" s="55"/>
      <c r="AA4485" s="55"/>
      <c r="AB4485" s="56">
        <v>0</v>
      </c>
      <c r="AC4485" s="56"/>
    </row>
    <row r="4486" spans="1:30" ht="11.1" customHeight="1" x14ac:dyDescent="0.15">
      <c r="A4486" s="6" t="s">
        <v>844</v>
      </c>
      <c r="C4486" s="40" t="s">
        <v>896</v>
      </c>
      <c r="D4486" s="40"/>
      <c r="E4486" s="40"/>
      <c r="F4486" s="40"/>
      <c r="G4486" s="51">
        <v>3596934</v>
      </c>
      <c r="H4486" s="51"/>
      <c r="I4486" s="52" t="s">
        <v>831</v>
      </c>
      <c r="J4486" s="52"/>
      <c r="K4486" s="52"/>
      <c r="L4486" s="52"/>
      <c r="M4486" s="53" t="s">
        <v>897</v>
      </c>
      <c r="N4486" s="53"/>
      <c r="O4486" s="53"/>
      <c r="P4486" s="53" t="s">
        <v>900</v>
      </c>
      <c r="Q4486" s="53"/>
      <c r="R4486" s="53"/>
      <c r="S4486" s="54">
        <v>4.78</v>
      </c>
      <c r="T4486" s="54"/>
      <c r="V4486" s="5">
        <v>0</v>
      </c>
      <c r="W4486" s="4" t="s">
        <v>845</v>
      </c>
      <c r="X4486" s="55" t="s">
        <v>846</v>
      </c>
      <c r="Y4486" s="55"/>
      <c r="Z4486" s="55"/>
      <c r="AA4486" s="55"/>
      <c r="AB4486" s="56">
        <v>0</v>
      </c>
      <c r="AC4486" s="56"/>
    </row>
    <row r="4487" spans="1:30" ht="11.1" customHeight="1" x14ac:dyDescent="0.15">
      <c r="A4487" s="6" t="s">
        <v>844</v>
      </c>
      <c r="C4487" s="40" t="s">
        <v>896</v>
      </c>
      <c r="D4487" s="40"/>
      <c r="E4487" s="40"/>
      <c r="F4487" s="40"/>
      <c r="G4487" s="51">
        <v>3600771</v>
      </c>
      <c r="H4487" s="51"/>
      <c r="I4487" s="52" t="s">
        <v>832</v>
      </c>
      <c r="J4487" s="52"/>
      <c r="K4487" s="52"/>
      <c r="L4487" s="52"/>
      <c r="M4487" s="53" t="s">
        <v>897</v>
      </c>
      <c r="N4487" s="53"/>
      <c r="O4487" s="53"/>
      <c r="P4487" s="53" t="s">
        <v>898</v>
      </c>
      <c r="Q4487" s="53"/>
      <c r="R4487" s="53"/>
      <c r="S4487" s="54">
        <v>3.34</v>
      </c>
      <c r="T4487" s="54"/>
      <c r="V4487" s="5">
        <v>0</v>
      </c>
      <c r="W4487" s="4" t="s">
        <v>845</v>
      </c>
      <c r="X4487" s="55" t="s">
        <v>846</v>
      </c>
      <c r="Y4487" s="55"/>
      <c r="Z4487" s="55"/>
      <c r="AA4487" s="55"/>
      <c r="AB4487" s="56">
        <v>0</v>
      </c>
      <c r="AC4487" s="56"/>
    </row>
    <row r="4488" spans="1:30" ht="11.1" customHeight="1" x14ac:dyDescent="0.15">
      <c r="A4488" s="6" t="s">
        <v>844</v>
      </c>
      <c r="C4488" s="40" t="s">
        <v>896</v>
      </c>
      <c r="D4488" s="40"/>
      <c r="E4488" s="40"/>
      <c r="F4488" s="40"/>
      <c r="G4488" s="51">
        <v>3600779</v>
      </c>
      <c r="H4488" s="51"/>
      <c r="I4488" s="52" t="s">
        <v>832</v>
      </c>
      <c r="J4488" s="52"/>
      <c r="K4488" s="52"/>
      <c r="L4488" s="52"/>
      <c r="M4488" s="53" t="s">
        <v>897</v>
      </c>
      <c r="N4488" s="53"/>
      <c r="O4488" s="53"/>
      <c r="P4488" s="53" t="s">
        <v>899</v>
      </c>
      <c r="Q4488" s="53"/>
      <c r="R4488" s="53"/>
      <c r="S4488" s="54">
        <v>2.67</v>
      </c>
      <c r="T4488" s="54"/>
      <c r="V4488" s="5">
        <v>0</v>
      </c>
      <c r="W4488" s="4" t="s">
        <v>845</v>
      </c>
      <c r="X4488" s="55" t="s">
        <v>846</v>
      </c>
      <c r="Y4488" s="55"/>
      <c r="Z4488" s="55"/>
      <c r="AA4488" s="55"/>
      <c r="AB4488" s="56">
        <v>0</v>
      </c>
      <c r="AC4488" s="56"/>
    </row>
    <row r="4489" spans="1:30" ht="11.1" customHeight="1" x14ac:dyDescent="0.15">
      <c r="A4489" s="6" t="s">
        <v>844</v>
      </c>
      <c r="C4489" s="40" t="s">
        <v>896</v>
      </c>
      <c r="D4489" s="40"/>
      <c r="E4489" s="40"/>
      <c r="F4489" s="40"/>
      <c r="G4489" s="51">
        <v>3600784</v>
      </c>
      <c r="H4489" s="51"/>
      <c r="I4489" s="52" t="s">
        <v>832</v>
      </c>
      <c r="J4489" s="52"/>
      <c r="K4489" s="52"/>
      <c r="L4489" s="52"/>
      <c r="M4489" s="53" t="s">
        <v>897</v>
      </c>
      <c r="N4489" s="53"/>
      <c r="O4489" s="53"/>
      <c r="P4489" s="53" t="s">
        <v>900</v>
      </c>
      <c r="Q4489" s="53"/>
      <c r="R4489" s="53"/>
      <c r="S4489" s="54">
        <v>4.91</v>
      </c>
      <c r="T4489" s="54"/>
      <c r="V4489" s="5">
        <v>0</v>
      </c>
      <c r="W4489" s="4" t="s">
        <v>845</v>
      </c>
      <c r="X4489" s="55" t="s">
        <v>846</v>
      </c>
      <c r="Y4489" s="55"/>
      <c r="Z4489" s="55"/>
      <c r="AA4489" s="55"/>
      <c r="AB4489" s="56">
        <v>0</v>
      </c>
      <c r="AC4489" s="56"/>
    </row>
    <row r="4490" spans="1:30" ht="11.1" customHeight="1" x14ac:dyDescent="0.15">
      <c r="A4490" s="6" t="s">
        <v>844</v>
      </c>
      <c r="C4490" s="40" t="s">
        <v>896</v>
      </c>
      <c r="D4490" s="40"/>
      <c r="E4490" s="40"/>
      <c r="F4490" s="40"/>
      <c r="G4490" s="51">
        <v>3604361</v>
      </c>
      <c r="H4490" s="51"/>
      <c r="I4490" s="52" t="s">
        <v>833</v>
      </c>
      <c r="J4490" s="52"/>
      <c r="K4490" s="52"/>
      <c r="L4490" s="52"/>
      <c r="M4490" s="53" t="s">
        <v>897</v>
      </c>
      <c r="N4490" s="53"/>
      <c r="O4490" s="53"/>
      <c r="P4490" s="53" t="s">
        <v>898</v>
      </c>
      <c r="Q4490" s="53"/>
      <c r="R4490" s="53"/>
      <c r="S4490" s="54">
        <v>3.21</v>
      </c>
      <c r="T4490" s="54"/>
      <c r="V4490" s="5">
        <v>0</v>
      </c>
      <c r="W4490" s="4" t="s">
        <v>845</v>
      </c>
      <c r="X4490" s="55" t="s">
        <v>846</v>
      </c>
      <c r="Y4490" s="55"/>
      <c r="Z4490" s="55"/>
      <c r="AA4490" s="55"/>
      <c r="AB4490" s="56">
        <v>0</v>
      </c>
      <c r="AC4490" s="56"/>
    </row>
    <row r="4491" spans="1:30" ht="11.1" customHeight="1" x14ac:dyDescent="0.15">
      <c r="A4491" s="6" t="s">
        <v>844</v>
      </c>
      <c r="C4491" s="40" t="s">
        <v>896</v>
      </c>
      <c r="D4491" s="40"/>
      <c r="E4491" s="40"/>
      <c r="F4491" s="40"/>
      <c r="G4491" s="51">
        <v>3604362</v>
      </c>
      <c r="H4491" s="51"/>
      <c r="I4491" s="52" t="s">
        <v>833</v>
      </c>
      <c r="J4491" s="52"/>
      <c r="K4491" s="52"/>
      <c r="L4491" s="52"/>
      <c r="M4491" s="53" t="s">
        <v>897</v>
      </c>
      <c r="N4491" s="53"/>
      <c r="O4491" s="53"/>
      <c r="P4491" s="53" t="s">
        <v>906</v>
      </c>
      <c r="Q4491" s="53"/>
      <c r="R4491" s="53"/>
      <c r="S4491" s="54">
        <v>3.99</v>
      </c>
      <c r="T4491" s="54"/>
      <c r="V4491" s="5">
        <v>0</v>
      </c>
      <c r="W4491" s="4" t="s">
        <v>845</v>
      </c>
      <c r="X4491" s="55" t="s">
        <v>846</v>
      </c>
      <c r="Y4491" s="55"/>
      <c r="Z4491" s="55"/>
      <c r="AA4491" s="55"/>
      <c r="AB4491" s="56">
        <v>0</v>
      </c>
      <c r="AC4491" s="56"/>
    </row>
    <row r="4492" spans="1:30" ht="11.1" customHeight="1" x14ac:dyDescent="0.15">
      <c r="A4492" s="6" t="s">
        <v>844</v>
      </c>
      <c r="C4492" s="40" t="s">
        <v>896</v>
      </c>
      <c r="D4492" s="40"/>
      <c r="E4492" s="40"/>
      <c r="F4492" s="40"/>
      <c r="G4492" s="51">
        <v>3604364</v>
      </c>
      <c r="H4492" s="51"/>
      <c r="I4492" s="52" t="s">
        <v>833</v>
      </c>
      <c r="J4492" s="52"/>
      <c r="K4492" s="52"/>
      <c r="L4492" s="52"/>
      <c r="M4492" s="53" t="s">
        <v>897</v>
      </c>
      <c r="N4492" s="53"/>
      <c r="O4492" s="53"/>
      <c r="P4492" s="53" t="s">
        <v>899</v>
      </c>
      <c r="Q4492" s="53"/>
      <c r="R4492" s="53"/>
      <c r="S4492" s="54">
        <v>4.46</v>
      </c>
      <c r="T4492" s="54"/>
      <c r="V4492" s="5">
        <v>0</v>
      </c>
      <c r="W4492" s="4" t="s">
        <v>845</v>
      </c>
      <c r="X4492" s="55" t="s">
        <v>846</v>
      </c>
      <c r="Y4492" s="55"/>
      <c r="Z4492" s="55"/>
      <c r="AA4492" s="55"/>
      <c r="AB4492" s="56">
        <v>0</v>
      </c>
      <c r="AC4492" s="56"/>
    </row>
    <row r="4493" spans="1:30" ht="11.1" customHeight="1" x14ac:dyDescent="0.15">
      <c r="A4493" s="6" t="s">
        <v>844</v>
      </c>
      <c r="C4493" s="40" t="s">
        <v>896</v>
      </c>
      <c r="D4493" s="40"/>
      <c r="E4493" s="40"/>
      <c r="F4493" s="40"/>
      <c r="G4493" s="51">
        <v>3608388</v>
      </c>
      <c r="H4493" s="51"/>
      <c r="I4493" s="52" t="s">
        <v>835</v>
      </c>
      <c r="J4493" s="52"/>
      <c r="K4493" s="52"/>
      <c r="L4493" s="52"/>
      <c r="M4493" s="53" t="s">
        <v>897</v>
      </c>
      <c r="N4493" s="53"/>
      <c r="O4493" s="53"/>
      <c r="P4493" s="53" t="s">
        <v>898</v>
      </c>
      <c r="Q4493" s="53"/>
      <c r="R4493" s="53"/>
      <c r="S4493" s="54">
        <v>3.61</v>
      </c>
      <c r="T4493" s="54"/>
      <c r="V4493" s="5">
        <v>0</v>
      </c>
      <c r="W4493" s="4" t="s">
        <v>845</v>
      </c>
      <c r="X4493" s="55" t="s">
        <v>846</v>
      </c>
      <c r="Y4493" s="55"/>
      <c r="Z4493" s="55"/>
      <c r="AA4493" s="55"/>
      <c r="AB4493" s="56">
        <v>0</v>
      </c>
      <c r="AC4493" s="56"/>
    </row>
    <row r="4494" spans="1:30" ht="11.1" customHeight="1" x14ac:dyDescent="0.15">
      <c r="A4494" s="6" t="s">
        <v>844</v>
      </c>
      <c r="C4494" s="40" t="s">
        <v>896</v>
      </c>
      <c r="D4494" s="40"/>
      <c r="E4494" s="40"/>
      <c r="F4494" s="40"/>
      <c r="G4494" s="51">
        <v>3608391</v>
      </c>
      <c r="H4494" s="51"/>
      <c r="I4494" s="52" t="s">
        <v>835</v>
      </c>
      <c r="J4494" s="52"/>
      <c r="K4494" s="52"/>
      <c r="L4494" s="52"/>
      <c r="M4494" s="53" t="s">
        <v>897</v>
      </c>
      <c r="N4494" s="53"/>
      <c r="O4494" s="53"/>
      <c r="P4494" s="53" t="s">
        <v>900</v>
      </c>
      <c r="Q4494" s="53"/>
      <c r="R4494" s="53"/>
      <c r="S4494" s="54">
        <v>4.67</v>
      </c>
      <c r="T4494" s="54"/>
      <c r="V4494" s="5">
        <v>0</v>
      </c>
      <c r="W4494" s="4" t="s">
        <v>845</v>
      </c>
      <c r="X4494" s="55" t="s">
        <v>846</v>
      </c>
      <c r="Y4494" s="55"/>
      <c r="Z4494" s="55"/>
      <c r="AA4494" s="55"/>
      <c r="AB4494" s="56">
        <v>0</v>
      </c>
      <c r="AC4494" s="56"/>
    </row>
    <row r="4495" spans="1:30" ht="11.1" customHeight="1" x14ac:dyDescent="0.15">
      <c r="A4495" s="6" t="s">
        <v>844</v>
      </c>
      <c r="C4495" s="40" t="s">
        <v>896</v>
      </c>
      <c r="D4495" s="40"/>
      <c r="E4495" s="40"/>
      <c r="F4495" s="40"/>
      <c r="G4495" s="51">
        <v>3608430</v>
      </c>
      <c r="H4495" s="51"/>
      <c r="I4495" s="52" t="s">
        <v>835</v>
      </c>
      <c r="J4495" s="52"/>
      <c r="K4495" s="52"/>
      <c r="L4495" s="52"/>
      <c r="M4495" s="53" t="s">
        <v>897</v>
      </c>
      <c r="N4495" s="53"/>
      <c r="O4495" s="53"/>
      <c r="P4495" s="53" t="s">
        <v>899</v>
      </c>
      <c r="Q4495" s="53"/>
      <c r="R4495" s="53"/>
      <c r="S4495" s="54">
        <v>3.16</v>
      </c>
      <c r="T4495" s="54"/>
      <c r="V4495" s="5">
        <v>0</v>
      </c>
      <c r="W4495" s="4" t="s">
        <v>845</v>
      </c>
      <c r="X4495" s="55" t="s">
        <v>846</v>
      </c>
      <c r="Y4495" s="55"/>
      <c r="Z4495" s="55"/>
      <c r="AA4495" s="55"/>
      <c r="AB4495" s="56">
        <v>0</v>
      </c>
      <c r="AC4495" s="56"/>
    </row>
    <row r="4496" spans="1:30" ht="11.1" customHeight="1" x14ac:dyDescent="0.15">
      <c r="A4496" s="6" t="s">
        <v>844</v>
      </c>
      <c r="C4496" s="40" t="s">
        <v>896</v>
      </c>
      <c r="D4496" s="40"/>
      <c r="E4496" s="40"/>
      <c r="F4496" s="40"/>
      <c r="G4496" s="51">
        <v>3612052</v>
      </c>
      <c r="H4496" s="51"/>
      <c r="I4496" s="52" t="s">
        <v>836</v>
      </c>
      <c r="J4496" s="52"/>
      <c r="K4496" s="52"/>
      <c r="L4496" s="52"/>
      <c r="M4496" s="53" t="s">
        <v>897</v>
      </c>
      <c r="N4496" s="53"/>
      <c r="O4496" s="53"/>
      <c r="P4496" s="53" t="s">
        <v>899</v>
      </c>
      <c r="Q4496" s="53"/>
      <c r="R4496" s="53"/>
      <c r="S4496" s="54">
        <v>1.99</v>
      </c>
      <c r="T4496" s="54"/>
      <c r="V4496" s="5">
        <v>0</v>
      </c>
      <c r="W4496" s="4" t="s">
        <v>845</v>
      </c>
      <c r="X4496" s="55" t="s">
        <v>846</v>
      </c>
      <c r="Y4496" s="55"/>
      <c r="Z4496" s="55"/>
      <c r="AA4496" s="55"/>
      <c r="AB4496" s="56">
        <v>0</v>
      </c>
      <c r="AC4496" s="56"/>
    </row>
    <row r="4497" spans="1:29" ht="11.1" customHeight="1" x14ac:dyDescent="0.15">
      <c r="A4497" s="6" t="s">
        <v>844</v>
      </c>
      <c r="C4497" s="40" t="s">
        <v>896</v>
      </c>
      <c r="D4497" s="40"/>
      <c r="E4497" s="40"/>
      <c r="F4497" s="40"/>
      <c r="G4497" s="51">
        <v>3612204</v>
      </c>
      <c r="H4497" s="51"/>
      <c r="I4497" s="52" t="s">
        <v>836</v>
      </c>
      <c r="J4497" s="52"/>
      <c r="K4497" s="52"/>
      <c r="L4497" s="52"/>
      <c r="M4497" s="53" t="s">
        <v>897</v>
      </c>
      <c r="N4497" s="53"/>
      <c r="O4497" s="53"/>
      <c r="P4497" s="53" t="s">
        <v>898</v>
      </c>
      <c r="Q4497" s="53"/>
      <c r="R4497" s="53"/>
      <c r="S4497" s="54">
        <v>2.42</v>
      </c>
      <c r="T4497" s="54"/>
      <c r="V4497" s="5">
        <v>0</v>
      </c>
      <c r="W4497" s="4" t="s">
        <v>845</v>
      </c>
      <c r="X4497" s="55" t="s">
        <v>846</v>
      </c>
      <c r="Y4497" s="55"/>
      <c r="Z4497" s="55"/>
      <c r="AA4497" s="55"/>
      <c r="AB4497" s="56">
        <v>0</v>
      </c>
      <c r="AC4497" s="56"/>
    </row>
    <row r="4498" spans="1:29" ht="11.1" customHeight="1" x14ac:dyDescent="0.15">
      <c r="A4498" s="6" t="s">
        <v>844</v>
      </c>
      <c r="C4498" s="40" t="s">
        <v>896</v>
      </c>
      <c r="D4498" s="40"/>
      <c r="E4498" s="40"/>
      <c r="F4498" s="40"/>
      <c r="G4498" s="51">
        <v>3612205</v>
      </c>
      <c r="H4498" s="51"/>
      <c r="I4498" s="52" t="s">
        <v>836</v>
      </c>
      <c r="J4498" s="52"/>
      <c r="K4498" s="52"/>
      <c r="L4498" s="52"/>
      <c r="M4498" s="53" t="s">
        <v>897</v>
      </c>
      <c r="N4498" s="53"/>
      <c r="O4498" s="53"/>
      <c r="P4498" s="53" t="s">
        <v>900</v>
      </c>
      <c r="Q4498" s="53"/>
      <c r="R4498" s="53"/>
      <c r="S4498" s="54">
        <v>4.74</v>
      </c>
      <c r="T4498" s="54"/>
      <c r="V4498" s="5">
        <v>0</v>
      </c>
      <c r="W4498" s="4" t="s">
        <v>845</v>
      </c>
      <c r="X4498" s="55" t="s">
        <v>846</v>
      </c>
      <c r="Y4498" s="55"/>
      <c r="Z4498" s="55"/>
      <c r="AA4498" s="55"/>
      <c r="AB4498" s="56">
        <v>0</v>
      </c>
      <c r="AC4498" s="56"/>
    </row>
    <row r="4499" spans="1:29" ht="11.1" customHeight="1" x14ac:dyDescent="0.15">
      <c r="A4499" s="6" t="s">
        <v>844</v>
      </c>
      <c r="C4499" s="40" t="s">
        <v>896</v>
      </c>
      <c r="D4499" s="40"/>
      <c r="E4499" s="40"/>
      <c r="F4499" s="40"/>
      <c r="G4499" s="51">
        <v>3615922</v>
      </c>
      <c r="H4499" s="51"/>
      <c r="I4499" s="52" t="s">
        <v>838</v>
      </c>
      <c r="J4499" s="52"/>
      <c r="K4499" s="52"/>
      <c r="L4499" s="52"/>
      <c r="M4499" s="53" t="s">
        <v>897</v>
      </c>
      <c r="N4499" s="53"/>
      <c r="O4499" s="53"/>
      <c r="P4499" s="53" t="s">
        <v>900</v>
      </c>
      <c r="Q4499" s="53"/>
      <c r="R4499" s="53"/>
      <c r="S4499" s="54">
        <v>4.84</v>
      </c>
      <c r="T4499" s="54"/>
      <c r="V4499" s="5">
        <v>0</v>
      </c>
      <c r="W4499" s="4" t="s">
        <v>845</v>
      </c>
      <c r="X4499" s="55" t="s">
        <v>846</v>
      </c>
      <c r="Y4499" s="55"/>
      <c r="Z4499" s="55"/>
      <c r="AA4499" s="55"/>
      <c r="AB4499" s="56">
        <v>0</v>
      </c>
      <c r="AC4499" s="56"/>
    </row>
    <row r="4500" spans="1:29" ht="11.1" customHeight="1" x14ac:dyDescent="0.15">
      <c r="A4500" s="6" t="s">
        <v>844</v>
      </c>
      <c r="C4500" s="40" t="s">
        <v>896</v>
      </c>
      <c r="D4500" s="40"/>
      <c r="E4500" s="40"/>
      <c r="F4500" s="40"/>
      <c r="G4500" s="51">
        <v>3615923</v>
      </c>
      <c r="H4500" s="51"/>
      <c r="I4500" s="52" t="s">
        <v>838</v>
      </c>
      <c r="J4500" s="52"/>
      <c r="K4500" s="52"/>
      <c r="L4500" s="52"/>
      <c r="M4500" s="53" t="s">
        <v>897</v>
      </c>
      <c r="N4500" s="53"/>
      <c r="O4500" s="53"/>
      <c r="P4500" s="53" t="s">
        <v>899</v>
      </c>
      <c r="Q4500" s="53"/>
      <c r="R4500" s="53"/>
      <c r="S4500" s="54">
        <v>3.29</v>
      </c>
      <c r="T4500" s="54"/>
      <c r="V4500" s="5">
        <v>0</v>
      </c>
      <c r="W4500" s="4" t="s">
        <v>845</v>
      </c>
      <c r="X4500" s="55" t="s">
        <v>846</v>
      </c>
      <c r="Y4500" s="55"/>
      <c r="Z4500" s="55"/>
      <c r="AA4500" s="55"/>
      <c r="AB4500" s="56">
        <v>0</v>
      </c>
      <c r="AC4500" s="56"/>
    </row>
    <row r="4501" spans="1:29" ht="11.1" customHeight="1" x14ac:dyDescent="0.15">
      <c r="A4501" s="6" t="s">
        <v>844</v>
      </c>
      <c r="C4501" s="40" t="s">
        <v>896</v>
      </c>
      <c r="D4501" s="40"/>
      <c r="E4501" s="40"/>
      <c r="F4501" s="40"/>
      <c r="G4501" s="51">
        <v>3615930</v>
      </c>
      <c r="H4501" s="51"/>
      <c r="I4501" s="52" t="s">
        <v>838</v>
      </c>
      <c r="J4501" s="52"/>
      <c r="K4501" s="52"/>
      <c r="L4501" s="52"/>
      <c r="M4501" s="53" t="s">
        <v>897</v>
      </c>
      <c r="N4501" s="53"/>
      <c r="O4501" s="53"/>
      <c r="P4501" s="53" t="s">
        <v>898</v>
      </c>
      <c r="Q4501" s="53"/>
      <c r="R4501" s="53"/>
      <c r="S4501" s="54">
        <v>4</v>
      </c>
      <c r="T4501" s="54"/>
      <c r="V4501" s="5">
        <v>0</v>
      </c>
      <c r="W4501" s="4" t="s">
        <v>845</v>
      </c>
      <c r="X4501" s="55" t="s">
        <v>846</v>
      </c>
      <c r="Y4501" s="55"/>
      <c r="Z4501" s="55"/>
      <c r="AA4501" s="55"/>
      <c r="AB4501" s="56">
        <v>0</v>
      </c>
      <c r="AC4501" s="56"/>
    </row>
    <row r="4502" spans="1:29" ht="11.1" customHeight="1" x14ac:dyDescent="0.15">
      <c r="A4502" s="6" t="s">
        <v>844</v>
      </c>
      <c r="C4502" s="40" t="s">
        <v>896</v>
      </c>
      <c r="D4502" s="40"/>
      <c r="E4502" s="40"/>
      <c r="F4502" s="40"/>
      <c r="G4502" s="51">
        <v>3619551</v>
      </c>
      <c r="H4502" s="51"/>
      <c r="I4502" s="52" t="s">
        <v>890</v>
      </c>
      <c r="J4502" s="52"/>
      <c r="K4502" s="52"/>
      <c r="L4502" s="52"/>
      <c r="M4502" s="53" t="s">
        <v>897</v>
      </c>
      <c r="N4502" s="53"/>
      <c r="O4502" s="53"/>
      <c r="P4502" s="53" t="s">
        <v>899</v>
      </c>
      <c r="Q4502" s="53"/>
      <c r="R4502" s="53"/>
      <c r="S4502" s="54">
        <v>2.36</v>
      </c>
      <c r="T4502" s="54"/>
      <c r="V4502" s="5">
        <v>0</v>
      </c>
      <c r="W4502" s="4" t="s">
        <v>845</v>
      </c>
      <c r="X4502" s="55" t="s">
        <v>846</v>
      </c>
      <c r="Y4502" s="55"/>
      <c r="Z4502" s="55"/>
      <c r="AA4502" s="55"/>
      <c r="AB4502" s="56">
        <v>0</v>
      </c>
      <c r="AC4502" s="56"/>
    </row>
    <row r="4503" spans="1:29" ht="11.1" customHeight="1" x14ac:dyDescent="0.15">
      <c r="A4503" s="6" t="s">
        <v>844</v>
      </c>
      <c r="C4503" s="40" t="s">
        <v>896</v>
      </c>
      <c r="D4503" s="40"/>
      <c r="E4503" s="40"/>
      <c r="F4503" s="40"/>
      <c r="G4503" s="51">
        <v>3619554</v>
      </c>
      <c r="H4503" s="51"/>
      <c r="I4503" s="52" t="s">
        <v>890</v>
      </c>
      <c r="J4503" s="52"/>
      <c r="K4503" s="52"/>
      <c r="L4503" s="52"/>
      <c r="M4503" s="53" t="s">
        <v>897</v>
      </c>
      <c r="N4503" s="53"/>
      <c r="O4503" s="53"/>
      <c r="P4503" s="53" t="s">
        <v>898</v>
      </c>
      <c r="Q4503" s="53"/>
      <c r="R4503" s="53"/>
      <c r="S4503" s="54">
        <v>3.81</v>
      </c>
      <c r="T4503" s="54"/>
      <c r="V4503" s="5">
        <v>0</v>
      </c>
      <c r="W4503" s="4" t="s">
        <v>845</v>
      </c>
      <c r="X4503" s="55" t="s">
        <v>846</v>
      </c>
      <c r="Y4503" s="55"/>
      <c r="Z4503" s="55"/>
      <c r="AA4503" s="55"/>
      <c r="AB4503" s="56">
        <v>0</v>
      </c>
      <c r="AC4503" s="56"/>
    </row>
    <row r="4504" spans="1:29" ht="11.1" customHeight="1" x14ac:dyDescent="0.15">
      <c r="A4504" s="6" t="s">
        <v>844</v>
      </c>
      <c r="C4504" s="40" t="s">
        <v>896</v>
      </c>
      <c r="D4504" s="40"/>
      <c r="E4504" s="40"/>
      <c r="F4504" s="40"/>
      <c r="G4504" s="51">
        <v>3619562</v>
      </c>
      <c r="H4504" s="51"/>
      <c r="I4504" s="52" t="s">
        <v>890</v>
      </c>
      <c r="J4504" s="52"/>
      <c r="K4504" s="52"/>
      <c r="L4504" s="52"/>
      <c r="M4504" s="53" t="s">
        <v>897</v>
      </c>
      <c r="N4504" s="53"/>
      <c r="O4504" s="53"/>
      <c r="P4504" s="53" t="s">
        <v>900</v>
      </c>
      <c r="Q4504" s="53"/>
      <c r="R4504" s="53"/>
      <c r="S4504" s="54">
        <v>3.1</v>
      </c>
      <c r="T4504" s="54"/>
      <c r="V4504" s="5">
        <v>0</v>
      </c>
      <c r="W4504" s="4" t="s">
        <v>845</v>
      </c>
      <c r="X4504" s="55" t="s">
        <v>846</v>
      </c>
      <c r="Y4504" s="55"/>
      <c r="Z4504" s="55"/>
      <c r="AA4504" s="55"/>
      <c r="AB4504" s="56">
        <v>0</v>
      </c>
      <c r="AC4504" s="56"/>
    </row>
    <row r="4505" spans="1:29" ht="11.1" customHeight="1" x14ac:dyDescent="0.15">
      <c r="A4505" s="6" t="s">
        <v>844</v>
      </c>
      <c r="C4505" s="40" t="s">
        <v>896</v>
      </c>
      <c r="D4505" s="40"/>
      <c r="E4505" s="40"/>
      <c r="F4505" s="40"/>
      <c r="G4505" s="51">
        <v>3623049</v>
      </c>
      <c r="H4505" s="51"/>
      <c r="I4505" s="52" t="s">
        <v>839</v>
      </c>
      <c r="J4505" s="52"/>
      <c r="K4505" s="52"/>
      <c r="L4505" s="52"/>
      <c r="M4505" s="53" t="s">
        <v>897</v>
      </c>
      <c r="N4505" s="53"/>
      <c r="O4505" s="53"/>
      <c r="P4505" s="53" t="s">
        <v>898</v>
      </c>
      <c r="Q4505" s="53"/>
      <c r="R4505" s="53"/>
      <c r="S4505" s="54">
        <v>3.1</v>
      </c>
      <c r="T4505" s="54"/>
      <c r="V4505" s="5">
        <v>0</v>
      </c>
      <c r="W4505" s="4" t="s">
        <v>845</v>
      </c>
      <c r="X4505" s="55" t="s">
        <v>846</v>
      </c>
      <c r="Y4505" s="55"/>
      <c r="Z4505" s="55"/>
      <c r="AA4505" s="55"/>
      <c r="AB4505" s="56">
        <v>0</v>
      </c>
      <c r="AC4505" s="56"/>
    </row>
    <row r="4506" spans="1:29" ht="11.1" customHeight="1" x14ac:dyDescent="0.15">
      <c r="A4506" s="6" t="s">
        <v>844</v>
      </c>
      <c r="C4506" s="40" t="s">
        <v>896</v>
      </c>
      <c r="D4506" s="40"/>
      <c r="E4506" s="40"/>
      <c r="F4506" s="40"/>
      <c r="G4506" s="51">
        <v>3623055</v>
      </c>
      <c r="H4506" s="51"/>
      <c r="I4506" s="52" t="s">
        <v>839</v>
      </c>
      <c r="J4506" s="52"/>
      <c r="K4506" s="52"/>
      <c r="L4506" s="52"/>
      <c r="M4506" s="53" t="s">
        <v>897</v>
      </c>
      <c r="N4506" s="53"/>
      <c r="O4506" s="53"/>
      <c r="P4506" s="53" t="s">
        <v>900</v>
      </c>
      <c r="Q4506" s="53"/>
      <c r="R4506" s="53"/>
      <c r="S4506" s="54">
        <v>3.94</v>
      </c>
      <c r="T4506" s="54"/>
      <c r="V4506" s="5">
        <v>0</v>
      </c>
      <c r="W4506" s="4" t="s">
        <v>845</v>
      </c>
      <c r="X4506" s="55" t="s">
        <v>846</v>
      </c>
      <c r="Y4506" s="55"/>
      <c r="Z4506" s="55"/>
      <c r="AA4506" s="55"/>
      <c r="AB4506" s="56">
        <v>0</v>
      </c>
      <c r="AC4506" s="56"/>
    </row>
    <row r="4507" spans="1:29" ht="11.1" customHeight="1" x14ac:dyDescent="0.15">
      <c r="A4507" s="6" t="s">
        <v>844</v>
      </c>
      <c r="C4507" s="40" t="s">
        <v>896</v>
      </c>
      <c r="D4507" s="40"/>
      <c r="E4507" s="40"/>
      <c r="F4507" s="40"/>
      <c r="G4507" s="51">
        <v>3623097</v>
      </c>
      <c r="H4507" s="51"/>
      <c r="I4507" s="52" t="s">
        <v>839</v>
      </c>
      <c r="J4507" s="52"/>
      <c r="K4507" s="52"/>
      <c r="L4507" s="52"/>
      <c r="M4507" s="53" t="s">
        <v>897</v>
      </c>
      <c r="N4507" s="53"/>
      <c r="O4507" s="53"/>
      <c r="P4507" s="53" t="s">
        <v>899</v>
      </c>
      <c r="Q4507" s="53"/>
      <c r="R4507" s="53"/>
      <c r="S4507" s="54">
        <v>2.86</v>
      </c>
      <c r="T4507" s="54"/>
      <c r="V4507" s="5">
        <v>0</v>
      </c>
      <c r="W4507" s="4" t="s">
        <v>845</v>
      </c>
      <c r="X4507" s="55" t="s">
        <v>846</v>
      </c>
      <c r="Y4507" s="55"/>
      <c r="Z4507" s="55"/>
      <c r="AA4507" s="55"/>
      <c r="AB4507" s="56">
        <v>0</v>
      </c>
      <c r="AC4507" s="56"/>
    </row>
    <row r="4508" spans="1:29" ht="11.1" customHeight="1" x14ac:dyDescent="0.15">
      <c r="A4508" s="6" t="s">
        <v>844</v>
      </c>
      <c r="C4508" s="40" t="s">
        <v>896</v>
      </c>
      <c r="D4508" s="40"/>
      <c r="E4508" s="40"/>
      <c r="F4508" s="40"/>
      <c r="G4508" s="51">
        <v>3626708</v>
      </c>
      <c r="H4508" s="51"/>
      <c r="I4508" s="52" t="s">
        <v>840</v>
      </c>
      <c r="J4508" s="52"/>
      <c r="K4508" s="52"/>
      <c r="L4508" s="52"/>
      <c r="M4508" s="53" t="s">
        <v>897</v>
      </c>
      <c r="N4508" s="53"/>
      <c r="O4508" s="53"/>
      <c r="P4508" s="53" t="s">
        <v>898</v>
      </c>
      <c r="Q4508" s="53"/>
      <c r="R4508" s="53"/>
      <c r="S4508" s="54">
        <v>2.95</v>
      </c>
      <c r="T4508" s="54"/>
      <c r="V4508" s="5">
        <v>0</v>
      </c>
      <c r="W4508" s="4" t="s">
        <v>845</v>
      </c>
      <c r="X4508" s="55" t="s">
        <v>846</v>
      </c>
      <c r="Y4508" s="55"/>
      <c r="Z4508" s="55"/>
      <c r="AA4508" s="55"/>
      <c r="AB4508" s="56">
        <v>0</v>
      </c>
      <c r="AC4508" s="56"/>
    </row>
    <row r="4509" spans="1:29" ht="11.1" customHeight="1" x14ac:dyDescent="0.15">
      <c r="A4509" s="6" t="s">
        <v>844</v>
      </c>
      <c r="C4509" s="40" t="s">
        <v>896</v>
      </c>
      <c r="D4509" s="40"/>
      <c r="E4509" s="40"/>
      <c r="F4509" s="40"/>
      <c r="G4509" s="51">
        <v>3626763</v>
      </c>
      <c r="H4509" s="51"/>
      <c r="I4509" s="52" t="s">
        <v>840</v>
      </c>
      <c r="J4509" s="52"/>
      <c r="K4509" s="52"/>
      <c r="L4509" s="52"/>
      <c r="M4509" s="53" t="s">
        <v>897</v>
      </c>
      <c r="N4509" s="53"/>
      <c r="O4509" s="53"/>
      <c r="P4509" s="53" t="s">
        <v>899</v>
      </c>
      <c r="Q4509" s="53"/>
      <c r="R4509" s="53"/>
      <c r="S4509" s="54">
        <v>2.91</v>
      </c>
      <c r="T4509" s="54"/>
      <c r="V4509" s="5">
        <v>0</v>
      </c>
      <c r="W4509" s="4" t="s">
        <v>845</v>
      </c>
      <c r="X4509" s="55" t="s">
        <v>846</v>
      </c>
      <c r="Y4509" s="55"/>
      <c r="Z4509" s="55"/>
      <c r="AA4509" s="55"/>
      <c r="AB4509" s="56">
        <v>0</v>
      </c>
      <c r="AC4509" s="56"/>
    </row>
    <row r="4510" spans="1:29" ht="11.1" customHeight="1" x14ac:dyDescent="0.15">
      <c r="A4510" s="6" t="s">
        <v>844</v>
      </c>
      <c r="C4510" s="40" t="s">
        <v>896</v>
      </c>
      <c r="D4510" s="40"/>
      <c r="E4510" s="40"/>
      <c r="F4510" s="40"/>
      <c r="G4510" s="51">
        <v>3626800</v>
      </c>
      <c r="H4510" s="51"/>
      <c r="I4510" s="52" t="s">
        <v>840</v>
      </c>
      <c r="J4510" s="52"/>
      <c r="K4510" s="52"/>
      <c r="L4510" s="52"/>
      <c r="M4510" s="53" t="s">
        <v>897</v>
      </c>
      <c r="N4510" s="53"/>
      <c r="O4510" s="53"/>
      <c r="P4510" s="53" t="s">
        <v>900</v>
      </c>
      <c r="Q4510" s="53"/>
      <c r="R4510" s="53"/>
      <c r="S4510" s="54">
        <v>4.16</v>
      </c>
      <c r="T4510" s="54"/>
      <c r="V4510" s="5">
        <v>0</v>
      </c>
      <c r="W4510" s="4" t="s">
        <v>845</v>
      </c>
      <c r="X4510" s="55" t="s">
        <v>846</v>
      </c>
      <c r="Y4510" s="55"/>
      <c r="Z4510" s="55"/>
      <c r="AA4510" s="55"/>
      <c r="AB4510" s="56">
        <v>0</v>
      </c>
      <c r="AC4510" s="56"/>
    </row>
    <row r="4511" spans="1:29" ht="11.1" customHeight="1" x14ac:dyDescent="0.15">
      <c r="A4511" s="6" t="s">
        <v>844</v>
      </c>
      <c r="C4511" s="40" t="s">
        <v>896</v>
      </c>
      <c r="D4511" s="40"/>
      <c r="E4511" s="40"/>
      <c r="F4511" s="40"/>
      <c r="G4511" s="51">
        <v>3630161</v>
      </c>
      <c r="H4511" s="51"/>
      <c r="I4511" s="52" t="s">
        <v>841</v>
      </c>
      <c r="J4511" s="52"/>
      <c r="K4511" s="52"/>
      <c r="L4511" s="52"/>
      <c r="M4511" s="53" t="s">
        <v>897</v>
      </c>
      <c r="N4511" s="53"/>
      <c r="O4511" s="53"/>
      <c r="P4511" s="53" t="s">
        <v>898</v>
      </c>
      <c r="Q4511" s="53"/>
      <c r="R4511" s="53"/>
      <c r="S4511" s="54">
        <v>3.46</v>
      </c>
      <c r="T4511" s="54"/>
      <c r="V4511" s="5">
        <v>0</v>
      </c>
      <c r="W4511" s="4" t="s">
        <v>845</v>
      </c>
      <c r="X4511" s="55" t="s">
        <v>846</v>
      </c>
      <c r="Y4511" s="55"/>
      <c r="Z4511" s="55"/>
      <c r="AA4511" s="55"/>
      <c r="AB4511" s="56">
        <v>0</v>
      </c>
      <c r="AC4511" s="56"/>
    </row>
    <row r="4512" spans="1:29" ht="11.1" customHeight="1" x14ac:dyDescent="0.15">
      <c r="A4512" s="6" t="s">
        <v>844</v>
      </c>
      <c r="C4512" s="40" t="s">
        <v>896</v>
      </c>
      <c r="D4512" s="40"/>
      <c r="E4512" s="40"/>
      <c r="F4512" s="40"/>
      <c r="G4512" s="51">
        <v>3630262</v>
      </c>
      <c r="H4512" s="51"/>
      <c r="I4512" s="52" t="s">
        <v>841</v>
      </c>
      <c r="J4512" s="52"/>
      <c r="K4512" s="52"/>
      <c r="L4512" s="52"/>
      <c r="M4512" s="53" t="s">
        <v>897</v>
      </c>
      <c r="N4512" s="53"/>
      <c r="O4512" s="53"/>
      <c r="P4512" s="53" t="s">
        <v>905</v>
      </c>
      <c r="Q4512" s="53"/>
      <c r="R4512" s="53"/>
      <c r="S4512" s="54">
        <v>4.2300000000000004</v>
      </c>
      <c r="T4512" s="54"/>
      <c r="V4512" s="5">
        <v>0</v>
      </c>
      <c r="W4512" s="4" t="s">
        <v>845</v>
      </c>
      <c r="X4512" s="55" t="s">
        <v>846</v>
      </c>
      <c r="Y4512" s="55"/>
      <c r="Z4512" s="55"/>
      <c r="AA4512" s="55"/>
      <c r="AB4512" s="56">
        <v>0</v>
      </c>
      <c r="AC4512" s="56"/>
    </row>
    <row r="4513" spans="1:29" ht="11.1" customHeight="1" x14ac:dyDescent="0.15">
      <c r="A4513" s="6" t="s">
        <v>844</v>
      </c>
      <c r="C4513" s="40" t="s">
        <v>896</v>
      </c>
      <c r="D4513" s="40"/>
      <c r="E4513" s="40"/>
      <c r="F4513" s="40"/>
      <c r="G4513" s="51">
        <v>3630265</v>
      </c>
      <c r="H4513" s="51"/>
      <c r="I4513" s="52" t="s">
        <v>841</v>
      </c>
      <c r="J4513" s="52"/>
      <c r="K4513" s="52"/>
      <c r="L4513" s="52"/>
      <c r="M4513" s="53" t="s">
        <v>897</v>
      </c>
      <c r="N4513" s="53"/>
      <c r="O4513" s="53"/>
      <c r="P4513" s="53" t="s">
        <v>899</v>
      </c>
      <c r="Q4513" s="53"/>
      <c r="R4513" s="53"/>
      <c r="S4513" s="54">
        <v>2.5299999999999998</v>
      </c>
      <c r="T4513" s="54"/>
      <c r="V4513" s="5">
        <v>0</v>
      </c>
      <c r="W4513" s="4" t="s">
        <v>845</v>
      </c>
      <c r="X4513" s="55" t="s">
        <v>846</v>
      </c>
      <c r="Y4513" s="55"/>
      <c r="Z4513" s="55"/>
      <c r="AA4513" s="55"/>
      <c r="AB4513" s="56">
        <v>0</v>
      </c>
      <c r="AC4513" s="56"/>
    </row>
    <row r="4514" spans="1:29" ht="11.1" customHeight="1" x14ac:dyDescent="0.15">
      <c r="A4514" s="6" t="s">
        <v>844</v>
      </c>
      <c r="C4514" s="40" t="s">
        <v>896</v>
      </c>
      <c r="D4514" s="40"/>
      <c r="E4514" s="40"/>
      <c r="F4514" s="40"/>
      <c r="G4514" s="51">
        <v>3633965</v>
      </c>
      <c r="H4514" s="51"/>
      <c r="I4514" s="52" t="s">
        <v>842</v>
      </c>
      <c r="J4514" s="52"/>
      <c r="K4514" s="52"/>
      <c r="L4514" s="52"/>
      <c r="M4514" s="53" t="s">
        <v>897</v>
      </c>
      <c r="N4514" s="53"/>
      <c r="O4514" s="53"/>
      <c r="P4514" s="53" t="s">
        <v>900</v>
      </c>
      <c r="Q4514" s="53"/>
      <c r="R4514" s="53"/>
      <c r="S4514" s="54">
        <v>5.24</v>
      </c>
      <c r="T4514" s="54"/>
      <c r="V4514" s="5">
        <v>0</v>
      </c>
      <c r="W4514" s="4" t="s">
        <v>845</v>
      </c>
      <c r="X4514" s="55" t="s">
        <v>846</v>
      </c>
      <c r="Y4514" s="55"/>
      <c r="Z4514" s="55"/>
      <c r="AA4514" s="55"/>
      <c r="AB4514" s="56">
        <v>0</v>
      </c>
      <c r="AC4514" s="56"/>
    </row>
    <row r="4515" spans="1:29" ht="11.1" customHeight="1" x14ac:dyDescent="0.15">
      <c r="A4515" s="6" t="s">
        <v>844</v>
      </c>
      <c r="C4515" s="40" t="s">
        <v>896</v>
      </c>
      <c r="D4515" s="40"/>
      <c r="E4515" s="40"/>
      <c r="F4515" s="40"/>
      <c r="G4515" s="51">
        <v>3633966</v>
      </c>
      <c r="H4515" s="51"/>
      <c r="I4515" s="52" t="s">
        <v>842</v>
      </c>
      <c r="J4515" s="52"/>
      <c r="K4515" s="52"/>
      <c r="L4515" s="52"/>
      <c r="M4515" s="53" t="s">
        <v>897</v>
      </c>
      <c r="N4515" s="53"/>
      <c r="O4515" s="53"/>
      <c r="P4515" s="53" t="s">
        <v>905</v>
      </c>
      <c r="Q4515" s="53"/>
      <c r="R4515" s="53"/>
      <c r="S4515" s="54">
        <v>3.23</v>
      </c>
      <c r="T4515" s="54"/>
      <c r="V4515" s="5">
        <v>0</v>
      </c>
      <c r="W4515" s="4" t="s">
        <v>845</v>
      </c>
      <c r="X4515" s="55" t="s">
        <v>846</v>
      </c>
      <c r="Y4515" s="55"/>
      <c r="Z4515" s="55"/>
      <c r="AA4515" s="55"/>
      <c r="AB4515" s="56">
        <v>0</v>
      </c>
      <c r="AC4515" s="56"/>
    </row>
    <row r="4516" spans="1:29" ht="11.1" customHeight="1" x14ac:dyDescent="0.15">
      <c r="A4516" s="6" t="s">
        <v>844</v>
      </c>
      <c r="C4516" s="40" t="s">
        <v>896</v>
      </c>
      <c r="D4516" s="40"/>
      <c r="E4516" s="40"/>
      <c r="F4516" s="40"/>
      <c r="G4516" s="51">
        <v>3637147</v>
      </c>
      <c r="H4516" s="51"/>
      <c r="I4516" s="52" t="s">
        <v>843</v>
      </c>
      <c r="J4516" s="52"/>
      <c r="K4516" s="52"/>
      <c r="L4516" s="52"/>
      <c r="M4516" s="53" t="s">
        <v>897</v>
      </c>
      <c r="N4516" s="53"/>
      <c r="O4516" s="53"/>
      <c r="P4516" s="53" t="s">
        <v>898</v>
      </c>
      <c r="Q4516" s="53"/>
      <c r="R4516" s="53"/>
      <c r="S4516" s="54">
        <v>4.63</v>
      </c>
      <c r="T4516" s="54"/>
      <c r="V4516" s="5">
        <v>0</v>
      </c>
      <c r="W4516" s="4" t="s">
        <v>845</v>
      </c>
      <c r="X4516" s="55" t="s">
        <v>846</v>
      </c>
      <c r="Y4516" s="55"/>
      <c r="Z4516" s="55"/>
      <c r="AA4516" s="55"/>
      <c r="AB4516" s="56">
        <v>0</v>
      </c>
      <c r="AC4516" s="56"/>
    </row>
    <row r="4517" spans="1:29" ht="11.1" customHeight="1" x14ac:dyDescent="0.15">
      <c r="A4517" s="6" t="s">
        <v>844</v>
      </c>
      <c r="C4517" s="40" t="s">
        <v>896</v>
      </c>
      <c r="D4517" s="40"/>
      <c r="E4517" s="40"/>
      <c r="F4517" s="40"/>
      <c r="G4517" s="51">
        <v>3637158</v>
      </c>
      <c r="H4517" s="51"/>
      <c r="I4517" s="52" t="s">
        <v>843</v>
      </c>
      <c r="J4517" s="52"/>
      <c r="K4517" s="52"/>
      <c r="L4517" s="52"/>
      <c r="M4517" s="53" t="s">
        <v>897</v>
      </c>
      <c r="N4517" s="53"/>
      <c r="O4517" s="53"/>
      <c r="P4517" s="53" t="s">
        <v>900</v>
      </c>
      <c r="Q4517" s="53"/>
      <c r="R4517" s="53"/>
      <c r="S4517" s="54">
        <v>4.4800000000000004</v>
      </c>
      <c r="T4517" s="54"/>
      <c r="V4517" s="5">
        <v>0</v>
      </c>
      <c r="W4517" s="4" t="s">
        <v>845</v>
      </c>
      <c r="X4517" s="55" t="s">
        <v>846</v>
      </c>
      <c r="Y4517" s="55"/>
      <c r="Z4517" s="55"/>
      <c r="AA4517" s="55"/>
      <c r="AB4517" s="56">
        <v>0</v>
      </c>
      <c r="AC4517" s="56"/>
    </row>
    <row r="4518" spans="1:29" ht="11.1" customHeight="1" x14ac:dyDescent="0.15">
      <c r="A4518" s="6" t="s">
        <v>844</v>
      </c>
      <c r="C4518" s="40" t="s">
        <v>896</v>
      </c>
      <c r="D4518" s="40"/>
      <c r="E4518" s="40"/>
      <c r="F4518" s="40"/>
      <c r="G4518" s="51">
        <v>3637162</v>
      </c>
      <c r="H4518" s="51"/>
      <c r="I4518" s="52" t="s">
        <v>843</v>
      </c>
      <c r="J4518" s="52"/>
      <c r="K4518" s="52"/>
      <c r="L4518" s="52"/>
      <c r="M4518" s="53" t="s">
        <v>897</v>
      </c>
      <c r="N4518" s="53"/>
      <c r="O4518" s="53"/>
      <c r="P4518" s="53" t="s">
        <v>905</v>
      </c>
      <c r="Q4518" s="53"/>
      <c r="R4518" s="53"/>
      <c r="S4518" s="54">
        <v>2.44</v>
      </c>
      <c r="T4518" s="54"/>
      <c r="V4518" s="5">
        <v>0</v>
      </c>
      <c r="W4518" s="4" t="s">
        <v>845</v>
      </c>
      <c r="X4518" s="55" t="s">
        <v>846</v>
      </c>
      <c r="Y4518" s="55"/>
      <c r="Z4518" s="55"/>
      <c r="AA4518" s="55"/>
      <c r="AB4518" s="56">
        <v>0</v>
      </c>
      <c r="AC4518" s="56"/>
    </row>
    <row r="4519" spans="1:29" ht="11.1" customHeight="1" x14ac:dyDescent="0.15">
      <c r="A4519" s="6" t="s">
        <v>844</v>
      </c>
      <c r="C4519" s="40" t="s">
        <v>896</v>
      </c>
      <c r="D4519" s="40"/>
      <c r="E4519" s="40"/>
      <c r="F4519" s="40"/>
      <c r="G4519" s="51">
        <v>3640928</v>
      </c>
      <c r="H4519" s="51"/>
      <c r="I4519" s="52" t="s">
        <v>848</v>
      </c>
      <c r="J4519" s="52"/>
      <c r="K4519" s="52"/>
      <c r="L4519" s="52"/>
      <c r="M4519" s="53" t="s">
        <v>897</v>
      </c>
      <c r="N4519" s="53"/>
      <c r="O4519" s="53"/>
      <c r="P4519" s="53" t="s">
        <v>898</v>
      </c>
      <c r="Q4519" s="53"/>
      <c r="R4519" s="53"/>
      <c r="S4519" s="54">
        <v>3.12</v>
      </c>
      <c r="T4519" s="54"/>
      <c r="V4519" s="5">
        <v>0</v>
      </c>
      <c r="W4519" s="4" t="s">
        <v>845</v>
      </c>
      <c r="X4519" s="55" t="s">
        <v>846</v>
      </c>
      <c r="Y4519" s="55"/>
      <c r="Z4519" s="55"/>
      <c r="AA4519" s="55"/>
      <c r="AB4519" s="56">
        <v>0</v>
      </c>
      <c r="AC4519" s="56"/>
    </row>
    <row r="4520" spans="1:29" ht="11.1" customHeight="1" x14ac:dyDescent="0.15">
      <c r="A4520" s="6" t="s">
        <v>844</v>
      </c>
      <c r="C4520" s="40" t="s">
        <v>896</v>
      </c>
      <c r="D4520" s="40"/>
      <c r="E4520" s="40"/>
      <c r="F4520" s="40"/>
      <c r="G4520" s="51">
        <v>3640939</v>
      </c>
      <c r="H4520" s="51"/>
      <c r="I4520" s="52" t="s">
        <v>848</v>
      </c>
      <c r="J4520" s="52"/>
      <c r="K4520" s="52"/>
      <c r="L4520" s="52"/>
      <c r="M4520" s="53" t="s">
        <v>897</v>
      </c>
      <c r="N4520" s="53"/>
      <c r="O4520" s="53"/>
      <c r="P4520" s="53" t="s">
        <v>900</v>
      </c>
      <c r="Q4520" s="53"/>
      <c r="R4520" s="53"/>
      <c r="S4520" s="54">
        <v>4.0999999999999996</v>
      </c>
      <c r="T4520" s="54"/>
      <c r="V4520" s="5">
        <v>0</v>
      </c>
      <c r="W4520" s="4" t="s">
        <v>845</v>
      </c>
      <c r="X4520" s="55" t="s">
        <v>846</v>
      </c>
      <c r="Y4520" s="55"/>
      <c r="Z4520" s="55"/>
      <c r="AA4520" s="55"/>
      <c r="AB4520" s="56">
        <v>0</v>
      </c>
      <c r="AC4520" s="56"/>
    </row>
    <row r="4521" spans="1:29" ht="11.1" customHeight="1" x14ac:dyDescent="0.15">
      <c r="A4521" s="6" t="s">
        <v>844</v>
      </c>
      <c r="C4521" s="40" t="s">
        <v>896</v>
      </c>
      <c r="D4521" s="40"/>
      <c r="E4521" s="40"/>
      <c r="F4521" s="40"/>
      <c r="G4521" s="51">
        <v>3640976</v>
      </c>
      <c r="H4521" s="51"/>
      <c r="I4521" s="52" t="s">
        <v>848</v>
      </c>
      <c r="J4521" s="52"/>
      <c r="K4521" s="52"/>
      <c r="L4521" s="52"/>
      <c r="M4521" s="53" t="s">
        <v>897</v>
      </c>
      <c r="N4521" s="53"/>
      <c r="O4521" s="53"/>
      <c r="P4521" s="53" t="s">
        <v>905</v>
      </c>
      <c r="Q4521" s="53"/>
      <c r="R4521" s="53"/>
      <c r="S4521" s="54">
        <v>2.19</v>
      </c>
      <c r="T4521" s="54"/>
      <c r="V4521" s="5">
        <v>0</v>
      </c>
      <c r="W4521" s="4" t="s">
        <v>845</v>
      </c>
      <c r="X4521" s="55" t="s">
        <v>846</v>
      </c>
      <c r="Y4521" s="55"/>
      <c r="Z4521" s="55"/>
      <c r="AA4521" s="55"/>
      <c r="AB4521" s="56">
        <v>0</v>
      </c>
      <c r="AC4521" s="56"/>
    </row>
    <row r="4522" spans="1:29" ht="11.1" customHeight="1" x14ac:dyDescent="0.15">
      <c r="A4522" s="6" t="s">
        <v>844</v>
      </c>
      <c r="C4522" s="40" t="s">
        <v>896</v>
      </c>
      <c r="D4522" s="40"/>
      <c r="E4522" s="40"/>
      <c r="F4522" s="40"/>
      <c r="G4522" s="51">
        <v>3644435</v>
      </c>
      <c r="H4522" s="51"/>
      <c r="I4522" s="52" t="s">
        <v>850</v>
      </c>
      <c r="J4522" s="52"/>
      <c r="K4522" s="52"/>
      <c r="L4522" s="52"/>
      <c r="M4522" s="53" t="s">
        <v>897</v>
      </c>
      <c r="N4522" s="53"/>
      <c r="O4522" s="53"/>
      <c r="P4522" s="53" t="s">
        <v>898</v>
      </c>
      <c r="Q4522" s="53"/>
      <c r="R4522" s="53"/>
      <c r="S4522" s="54">
        <v>2.96</v>
      </c>
      <c r="T4522" s="54"/>
      <c r="V4522" s="5">
        <v>0</v>
      </c>
      <c r="W4522" s="4" t="s">
        <v>845</v>
      </c>
      <c r="X4522" s="55" t="s">
        <v>846</v>
      </c>
      <c r="Y4522" s="55"/>
      <c r="Z4522" s="55"/>
      <c r="AA4522" s="55"/>
      <c r="AB4522" s="56">
        <v>0</v>
      </c>
      <c r="AC4522" s="56"/>
    </row>
    <row r="4523" spans="1:29" ht="11.1" customHeight="1" x14ac:dyDescent="0.15">
      <c r="A4523" s="6" t="s">
        <v>844</v>
      </c>
      <c r="C4523" s="40" t="s">
        <v>896</v>
      </c>
      <c r="D4523" s="40"/>
      <c r="E4523" s="40"/>
      <c r="F4523" s="40"/>
      <c r="G4523" s="51">
        <v>3644485</v>
      </c>
      <c r="H4523" s="51"/>
      <c r="I4523" s="52" t="s">
        <v>850</v>
      </c>
      <c r="J4523" s="52"/>
      <c r="K4523" s="52"/>
      <c r="L4523" s="52"/>
      <c r="M4523" s="53" t="s">
        <v>897</v>
      </c>
      <c r="N4523" s="53"/>
      <c r="O4523" s="53"/>
      <c r="P4523" s="53" t="s">
        <v>900</v>
      </c>
      <c r="Q4523" s="53"/>
      <c r="R4523" s="53"/>
      <c r="S4523" s="54">
        <v>3.02</v>
      </c>
      <c r="T4523" s="54"/>
      <c r="V4523" s="5">
        <v>0</v>
      </c>
      <c r="W4523" s="4" t="s">
        <v>845</v>
      </c>
      <c r="X4523" s="55" t="s">
        <v>846</v>
      </c>
      <c r="Y4523" s="55"/>
      <c r="Z4523" s="55"/>
      <c r="AA4523" s="55"/>
      <c r="AB4523" s="56">
        <v>0</v>
      </c>
      <c r="AC4523" s="56"/>
    </row>
    <row r="4524" spans="1:29" ht="11.1" customHeight="1" x14ac:dyDescent="0.15">
      <c r="A4524" s="6" t="s">
        <v>844</v>
      </c>
      <c r="C4524" s="40" t="s">
        <v>896</v>
      </c>
      <c r="D4524" s="40"/>
      <c r="E4524" s="40"/>
      <c r="F4524" s="40"/>
      <c r="G4524" s="51">
        <v>3648043</v>
      </c>
      <c r="H4524" s="51"/>
      <c r="I4524" s="52" t="s">
        <v>851</v>
      </c>
      <c r="J4524" s="52"/>
      <c r="K4524" s="52"/>
      <c r="L4524" s="52"/>
      <c r="M4524" s="53" t="s">
        <v>897</v>
      </c>
      <c r="N4524" s="53"/>
      <c r="O4524" s="53"/>
      <c r="P4524" s="53" t="s">
        <v>899</v>
      </c>
      <c r="Q4524" s="53"/>
      <c r="R4524" s="53"/>
      <c r="S4524" s="54">
        <v>1.94</v>
      </c>
      <c r="T4524" s="54"/>
      <c r="V4524" s="5">
        <v>0</v>
      </c>
      <c r="W4524" s="4" t="s">
        <v>845</v>
      </c>
      <c r="X4524" s="55" t="s">
        <v>846</v>
      </c>
      <c r="Y4524" s="55"/>
      <c r="Z4524" s="55"/>
      <c r="AA4524" s="55"/>
      <c r="AB4524" s="56">
        <v>0</v>
      </c>
      <c r="AC4524" s="56"/>
    </row>
    <row r="4525" spans="1:29" ht="11.1" customHeight="1" x14ac:dyDescent="0.15">
      <c r="A4525" s="6" t="s">
        <v>844</v>
      </c>
      <c r="C4525" s="40" t="s">
        <v>896</v>
      </c>
      <c r="D4525" s="40"/>
      <c r="E4525" s="40"/>
      <c r="F4525" s="40"/>
      <c r="G4525" s="51">
        <v>3648050</v>
      </c>
      <c r="H4525" s="51"/>
      <c r="I4525" s="52" t="s">
        <v>851</v>
      </c>
      <c r="J4525" s="52"/>
      <c r="K4525" s="52"/>
      <c r="L4525" s="52"/>
      <c r="M4525" s="53" t="s">
        <v>897</v>
      </c>
      <c r="N4525" s="53"/>
      <c r="O4525" s="53"/>
      <c r="P4525" s="53" t="s">
        <v>898</v>
      </c>
      <c r="Q4525" s="53"/>
      <c r="R4525" s="53"/>
      <c r="S4525" s="54">
        <v>3.24</v>
      </c>
      <c r="T4525" s="54"/>
      <c r="V4525" s="5">
        <v>0</v>
      </c>
      <c r="W4525" s="4" t="s">
        <v>845</v>
      </c>
      <c r="X4525" s="55" t="s">
        <v>846</v>
      </c>
      <c r="Y4525" s="55"/>
      <c r="Z4525" s="55"/>
      <c r="AA4525" s="55"/>
      <c r="AB4525" s="56">
        <v>0</v>
      </c>
      <c r="AC4525" s="56"/>
    </row>
    <row r="4526" spans="1:29" ht="11.1" customHeight="1" x14ac:dyDescent="0.15">
      <c r="A4526" s="6" t="s">
        <v>844</v>
      </c>
      <c r="C4526" s="40" t="s">
        <v>896</v>
      </c>
      <c r="D4526" s="40"/>
      <c r="E4526" s="40"/>
      <c r="F4526" s="40"/>
      <c r="G4526" s="51">
        <v>3651550</v>
      </c>
      <c r="H4526" s="51"/>
      <c r="I4526" s="52" t="s">
        <v>852</v>
      </c>
      <c r="J4526" s="52"/>
      <c r="K4526" s="52"/>
      <c r="L4526" s="52"/>
      <c r="M4526" s="53" t="s">
        <v>897</v>
      </c>
      <c r="N4526" s="53"/>
      <c r="O4526" s="53"/>
      <c r="P4526" s="53" t="s">
        <v>905</v>
      </c>
      <c r="Q4526" s="53"/>
      <c r="R4526" s="53"/>
      <c r="S4526" s="54">
        <v>9.83</v>
      </c>
      <c r="T4526" s="54"/>
      <c r="V4526" s="5">
        <v>0</v>
      </c>
      <c r="W4526" s="4" t="s">
        <v>845</v>
      </c>
      <c r="X4526" s="55" t="s">
        <v>846</v>
      </c>
      <c r="Y4526" s="55"/>
      <c r="Z4526" s="55"/>
      <c r="AA4526" s="55"/>
      <c r="AB4526" s="56">
        <v>0</v>
      </c>
      <c r="AC4526" s="56"/>
    </row>
    <row r="4527" spans="1:29" ht="11.1" customHeight="1" x14ac:dyDescent="0.15">
      <c r="A4527" s="6" t="s">
        <v>844</v>
      </c>
      <c r="C4527" s="40" t="s">
        <v>896</v>
      </c>
      <c r="D4527" s="40"/>
      <c r="E4527" s="40"/>
      <c r="F4527" s="40"/>
      <c r="G4527" s="51">
        <v>3651588</v>
      </c>
      <c r="H4527" s="51"/>
      <c r="I4527" s="52" t="s">
        <v>852</v>
      </c>
      <c r="J4527" s="52"/>
      <c r="K4527" s="52"/>
      <c r="L4527" s="52"/>
      <c r="M4527" s="53" t="s">
        <v>897</v>
      </c>
      <c r="N4527" s="53"/>
      <c r="O4527" s="53"/>
      <c r="P4527" s="53" t="s">
        <v>900</v>
      </c>
      <c r="Q4527" s="53"/>
      <c r="R4527" s="53"/>
      <c r="S4527" s="54">
        <v>6.11</v>
      </c>
      <c r="T4527" s="54"/>
      <c r="V4527" s="5">
        <v>0</v>
      </c>
      <c r="W4527" s="4" t="s">
        <v>845</v>
      </c>
      <c r="X4527" s="55" t="s">
        <v>846</v>
      </c>
      <c r="Y4527" s="55"/>
      <c r="Z4527" s="55"/>
      <c r="AA4527" s="55"/>
      <c r="AB4527" s="56">
        <v>0</v>
      </c>
      <c r="AC4527" s="56"/>
    </row>
    <row r="4528" spans="1:29" ht="11.1" customHeight="1" x14ac:dyDescent="0.15">
      <c r="A4528" s="6" t="s">
        <v>844</v>
      </c>
      <c r="C4528" s="40" t="s">
        <v>896</v>
      </c>
      <c r="D4528" s="40"/>
      <c r="E4528" s="40"/>
      <c r="F4528" s="40"/>
      <c r="G4528" s="51">
        <v>3651589</v>
      </c>
      <c r="H4528" s="51"/>
      <c r="I4528" s="52" t="s">
        <v>852</v>
      </c>
      <c r="J4528" s="52"/>
      <c r="K4528" s="52"/>
      <c r="L4528" s="52"/>
      <c r="M4528" s="53" t="s">
        <v>897</v>
      </c>
      <c r="N4528" s="53"/>
      <c r="O4528" s="53"/>
      <c r="P4528" s="53" t="s">
        <v>899</v>
      </c>
      <c r="Q4528" s="53"/>
      <c r="R4528" s="53"/>
      <c r="S4528" s="54">
        <v>2.4500000000000002</v>
      </c>
      <c r="T4528" s="54"/>
      <c r="V4528" s="5">
        <v>0</v>
      </c>
      <c r="W4528" s="4" t="s">
        <v>845</v>
      </c>
      <c r="X4528" s="55" t="s">
        <v>846</v>
      </c>
      <c r="Y4528" s="55"/>
      <c r="Z4528" s="55"/>
      <c r="AA4528" s="55"/>
      <c r="AB4528" s="56">
        <v>0</v>
      </c>
      <c r="AC4528" s="56"/>
    </row>
    <row r="4529" spans="1:31" ht="2.1" customHeight="1" x14ac:dyDescent="0.15"/>
    <row r="4530" spans="1:31" ht="13.9" customHeight="1" x14ac:dyDescent="0.15">
      <c r="Q4530" s="37" t="s">
        <v>908</v>
      </c>
      <c r="R4530" s="37"/>
      <c r="S4530" s="37"/>
      <c r="AA4530" s="57" t="s">
        <v>817</v>
      </c>
      <c r="AB4530" s="57"/>
      <c r="AC4530" s="57"/>
      <c r="AD4530" s="57"/>
      <c r="AE4530" s="57"/>
    </row>
    <row r="4531" spans="1:31" ht="13.9" customHeight="1" x14ac:dyDescent="0.15">
      <c r="A4531" s="2" t="s">
        <v>859</v>
      </c>
      <c r="C4531" s="40" t="s">
        <v>860</v>
      </c>
      <c r="D4531" s="40"/>
      <c r="E4531" s="40"/>
      <c r="G4531" s="41" t="s">
        <v>861</v>
      </c>
      <c r="H4531" s="41"/>
      <c r="I4531" s="40" t="s">
        <v>862</v>
      </c>
      <c r="J4531" s="40"/>
      <c r="K4531" s="40"/>
      <c r="L4531" s="40"/>
      <c r="M4531" s="40" t="s">
        <v>863</v>
      </c>
      <c r="N4531" s="40"/>
      <c r="O4531" s="40"/>
      <c r="P4531" s="40" t="s">
        <v>864</v>
      </c>
      <c r="Q4531" s="40"/>
      <c r="R4531" s="40"/>
      <c r="S4531" s="42" t="s">
        <v>865</v>
      </c>
      <c r="T4531" s="42"/>
      <c r="V4531" s="3" t="s">
        <v>866</v>
      </c>
      <c r="Z4531" s="42" t="s">
        <v>867</v>
      </c>
      <c r="AA4531" s="42"/>
      <c r="AB4531" s="42" t="s">
        <v>868</v>
      </c>
      <c r="AC4531" s="42"/>
    </row>
    <row r="4532" spans="1:31" ht="0.75" customHeight="1" x14ac:dyDescent="0.15">
      <c r="A4532" s="43" t="s">
        <v>844</v>
      </c>
      <c r="B4532" s="1" t="s">
        <v>845</v>
      </c>
      <c r="C4532" s="44" t="s">
        <v>896</v>
      </c>
      <c r="D4532" s="44"/>
      <c r="E4532" s="44"/>
      <c r="F4532" s="44"/>
      <c r="G4532" s="45">
        <v>3654534</v>
      </c>
      <c r="H4532" s="45"/>
      <c r="I4532" s="46" t="s">
        <v>853</v>
      </c>
      <c r="J4532" s="46"/>
      <c r="K4532" s="46"/>
      <c r="L4532" s="46"/>
      <c r="M4532" s="47" t="s">
        <v>897</v>
      </c>
      <c r="N4532" s="47"/>
      <c r="O4532" s="47"/>
      <c r="P4532" s="47" t="s">
        <v>898</v>
      </c>
      <c r="Q4532" s="47"/>
      <c r="R4532" s="47"/>
      <c r="S4532" s="48">
        <v>2.99</v>
      </c>
      <c r="T4532" s="48"/>
      <c r="U4532" s="1" t="s">
        <v>845</v>
      </c>
      <c r="V4532" s="48">
        <v>0</v>
      </c>
      <c r="W4532" s="47" t="s">
        <v>845</v>
      </c>
      <c r="X4532" s="49" t="s">
        <v>846</v>
      </c>
      <c r="Y4532" s="49"/>
      <c r="Z4532" s="49"/>
      <c r="AA4532" s="49"/>
      <c r="AB4532" s="50">
        <v>0</v>
      </c>
      <c r="AC4532" s="50"/>
      <c r="AD4532" s="1" t="s">
        <v>845</v>
      </c>
    </row>
    <row r="4533" spans="1:31" ht="10.35" customHeight="1" x14ac:dyDescent="0.15">
      <c r="A4533" s="43"/>
      <c r="C4533" s="44"/>
      <c r="D4533" s="44"/>
      <c r="E4533" s="44"/>
      <c r="F4533" s="44"/>
      <c r="G4533" s="45"/>
      <c r="H4533" s="45"/>
      <c r="I4533" s="46"/>
      <c r="J4533" s="46"/>
      <c r="K4533" s="46"/>
      <c r="L4533" s="46"/>
      <c r="M4533" s="47"/>
      <c r="N4533" s="47"/>
      <c r="O4533" s="47"/>
      <c r="P4533" s="47"/>
      <c r="Q4533" s="47"/>
      <c r="R4533" s="47"/>
      <c r="S4533" s="48"/>
      <c r="T4533" s="48"/>
      <c r="V4533" s="48"/>
      <c r="W4533" s="47"/>
      <c r="X4533" s="49"/>
      <c r="Y4533" s="49"/>
      <c r="Z4533" s="49"/>
      <c r="AA4533" s="49"/>
      <c r="AB4533" s="50"/>
      <c r="AC4533" s="50"/>
    </row>
    <row r="4534" spans="1:31" ht="11.1" customHeight="1" x14ac:dyDescent="0.15">
      <c r="A4534" s="6" t="s">
        <v>844</v>
      </c>
      <c r="C4534" s="40" t="s">
        <v>896</v>
      </c>
      <c r="D4534" s="40"/>
      <c r="E4534" s="40"/>
      <c r="F4534" s="40"/>
      <c r="G4534" s="51">
        <v>3654541</v>
      </c>
      <c r="H4534" s="51"/>
      <c r="I4534" s="52" t="s">
        <v>853</v>
      </c>
      <c r="J4534" s="52"/>
      <c r="K4534" s="52"/>
      <c r="L4534" s="52"/>
      <c r="M4534" s="53" t="s">
        <v>897</v>
      </c>
      <c r="N4534" s="53"/>
      <c r="O4534" s="53"/>
      <c r="P4534" s="53" t="s">
        <v>900</v>
      </c>
      <c r="Q4534" s="53"/>
      <c r="R4534" s="53"/>
      <c r="S4534" s="54">
        <v>3.98</v>
      </c>
      <c r="T4534" s="54"/>
      <c r="V4534" s="5">
        <v>0</v>
      </c>
      <c r="W4534" s="4" t="s">
        <v>845</v>
      </c>
      <c r="X4534" s="55" t="s">
        <v>846</v>
      </c>
      <c r="Y4534" s="55"/>
      <c r="Z4534" s="55"/>
      <c r="AA4534" s="55"/>
      <c r="AB4534" s="56">
        <v>0</v>
      </c>
      <c r="AC4534" s="56"/>
    </row>
    <row r="4535" spans="1:31" ht="11.1" customHeight="1" x14ac:dyDescent="0.15">
      <c r="A4535" s="6" t="s">
        <v>844</v>
      </c>
      <c r="C4535" s="40" t="s">
        <v>896</v>
      </c>
      <c r="D4535" s="40"/>
      <c r="E4535" s="40"/>
      <c r="F4535" s="40"/>
      <c r="G4535" s="51">
        <v>3654591</v>
      </c>
      <c r="H4535" s="51"/>
      <c r="I4535" s="52" t="s">
        <v>853</v>
      </c>
      <c r="J4535" s="52"/>
      <c r="K4535" s="52"/>
      <c r="L4535" s="52"/>
      <c r="M4535" s="53" t="s">
        <v>897</v>
      </c>
      <c r="N4535" s="53"/>
      <c r="O4535" s="53"/>
      <c r="P4535" s="53" t="s">
        <v>899</v>
      </c>
      <c r="Q4535" s="53"/>
      <c r="R4535" s="53"/>
      <c r="S4535" s="54">
        <v>2.38</v>
      </c>
      <c r="T4535" s="54"/>
      <c r="V4535" s="5">
        <v>0</v>
      </c>
      <c r="W4535" s="4" t="s">
        <v>845</v>
      </c>
      <c r="X4535" s="55" t="s">
        <v>846</v>
      </c>
      <c r="Y4535" s="55"/>
      <c r="Z4535" s="55"/>
      <c r="AA4535" s="55"/>
      <c r="AB4535" s="56">
        <v>0</v>
      </c>
      <c r="AC4535" s="56"/>
    </row>
    <row r="4536" spans="1:31" ht="11.1" customHeight="1" x14ac:dyDescent="0.15">
      <c r="A4536" s="6" t="s">
        <v>844</v>
      </c>
      <c r="C4536" s="40" t="s">
        <v>896</v>
      </c>
      <c r="D4536" s="40"/>
      <c r="E4536" s="40"/>
      <c r="F4536" s="40"/>
      <c r="G4536" s="51">
        <v>3657777</v>
      </c>
      <c r="H4536" s="51"/>
      <c r="I4536" s="52" t="s">
        <v>855</v>
      </c>
      <c r="J4536" s="52"/>
      <c r="K4536" s="52"/>
      <c r="L4536" s="52"/>
      <c r="M4536" s="53" t="s">
        <v>897</v>
      </c>
      <c r="N4536" s="53"/>
      <c r="O4536" s="53"/>
      <c r="P4536" s="53" t="s">
        <v>899</v>
      </c>
      <c r="Q4536" s="53"/>
      <c r="R4536" s="53"/>
      <c r="S4536" s="54">
        <v>2.17</v>
      </c>
      <c r="T4536" s="54"/>
      <c r="V4536" s="5">
        <v>0</v>
      </c>
      <c r="W4536" s="4" t="s">
        <v>845</v>
      </c>
      <c r="X4536" s="55" t="s">
        <v>846</v>
      </c>
      <c r="Y4536" s="55"/>
      <c r="Z4536" s="55"/>
      <c r="AA4536" s="55"/>
      <c r="AB4536" s="56">
        <v>0</v>
      </c>
      <c r="AC4536" s="56"/>
    </row>
    <row r="4537" spans="1:31" ht="11.1" customHeight="1" x14ac:dyDescent="0.15">
      <c r="A4537" s="6" t="s">
        <v>844</v>
      </c>
      <c r="C4537" s="40" t="s">
        <v>896</v>
      </c>
      <c r="D4537" s="40"/>
      <c r="E4537" s="40"/>
      <c r="F4537" s="40"/>
      <c r="G4537" s="51">
        <v>3657788</v>
      </c>
      <c r="H4537" s="51"/>
      <c r="I4537" s="52" t="s">
        <v>855</v>
      </c>
      <c r="J4537" s="52"/>
      <c r="K4537" s="52"/>
      <c r="L4537" s="52"/>
      <c r="M4537" s="53" t="s">
        <v>897</v>
      </c>
      <c r="N4537" s="53"/>
      <c r="O4537" s="53"/>
      <c r="P4537" s="53" t="s">
        <v>898</v>
      </c>
      <c r="Q4537" s="53"/>
      <c r="R4537" s="53"/>
      <c r="S4537" s="54">
        <v>3.13</v>
      </c>
      <c r="T4537" s="54"/>
      <c r="V4537" s="5">
        <v>0</v>
      </c>
      <c r="W4537" s="4" t="s">
        <v>845</v>
      </c>
      <c r="X4537" s="55" t="s">
        <v>846</v>
      </c>
      <c r="Y4537" s="55"/>
      <c r="Z4537" s="55"/>
      <c r="AA4537" s="55"/>
      <c r="AB4537" s="56">
        <v>0</v>
      </c>
      <c r="AC4537" s="56"/>
    </row>
    <row r="4538" spans="1:31" ht="11.1" customHeight="1" x14ac:dyDescent="0.15">
      <c r="A4538" s="6" t="s">
        <v>844</v>
      </c>
      <c r="C4538" s="40" t="s">
        <v>896</v>
      </c>
      <c r="D4538" s="40"/>
      <c r="E4538" s="40"/>
      <c r="F4538" s="40"/>
      <c r="G4538" s="51">
        <v>3657796</v>
      </c>
      <c r="H4538" s="51"/>
      <c r="I4538" s="52" t="s">
        <v>855</v>
      </c>
      <c r="J4538" s="52"/>
      <c r="K4538" s="52"/>
      <c r="L4538" s="52"/>
      <c r="M4538" s="53" t="s">
        <v>897</v>
      </c>
      <c r="N4538" s="53"/>
      <c r="O4538" s="53"/>
      <c r="P4538" s="53" t="s">
        <v>900</v>
      </c>
      <c r="Q4538" s="53"/>
      <c r="R4538" s="53"/>
      <c r="S4538" s="54">
        <v>2.85</v>
      </c>
      <c r="T4538" s="54"/>
      <c r="V4538" s="5">
        <v>0</v>
      </c>
      <c r="W4538" s="4" t="s">
        <v>845</v>
      </c>
      <c r="X4538" s="55" t="s">
        <v>846</v>
      </c>
      <c r="Y4538" s="55"/>
      <c r="Z4538" s="55"/>
      <c r="AA4538" s="55"/>
      <c r="AB4538" s="56">
        <v>0</v>
      </c>
      <c r="AC4538" s="56"/>
    </row>
    <row r="4539" spans="1:31" ht="11.1" customHeight="1" x14ac:dyDescent="0.15">
      <c r="A4539" s="6" t="s">
        <v>844</v>
      </c>
      <c r="C4539" s="40" t="s">
        <v>896</v>
      </c>
      <c r="D4539" s="40"/>
      <c r="E4539" s="40"/>
      <c r="F4539" s="40"/>
      <c r="G4539" s="51">
        <v>3661352</v>
      </c>
      <c r="H4539" s="51"/>
      <c r="I4539" s="52" t="s">
        <v>856</v>
      </c>
      <c r="J4539" s="52"/>
      <c r="K4539" s="52"/>
      <c r="L4539" s="52"/>
      <c r="M4539" s="53" t="s">
        <v>897</v>
      </c>
      <c r="N4539" s="53"/>
      <c r="O4539" s="53"/>
      <c r="P4539" s="53" t="s">
        <v>898</v>
      </c>
      <c r="Q4539" s="53"/>
      <c r="R4539" s="53"/>
      <c r="S4539" s="54">
        <v>3.03</v>
      </c>
      <c r="T4539" s="54"/>
      <c r="V4539" s="5">
        <v>0</v>
      </c>
      <c r="W4539" s="4" t="s">
        <v>845</v>
      </c>
      <c r="X4539" s="55" t="s">
        <v>846</v>
      </c>
      <c r="Y4539" s="55"/>
      <c r="Z4539" s="55"/>
      <c r="AA4539" s="55"/>
      <c r="AB4539" s="56">
        <v>0</v>
      </c>
      <c r="AC4539" s="56"/>
    </row>
    <row r="4540" spans="1:31" ht="11.1" customHeight="1" x14ac:dyDescent="0.15">
      <c r="A4540" s="6" t="s">
        <v>844</v>
      </c>
      <c r="C4540" s="40" t="s">
        <v>896</v>
      </c>
      <c r="D4540" s="40"/>
      <c r="E4540" s="40"/>
      <c r="F4540" s="40"/>
      <c r="G4540" s="51">
        <v>3661444</v>
      </c>
      <c r="H4540" s="51"/>
      <c r="I4540" s="52" t="s">
        <v>856</v>
      </c>
      <c r="J4540" s="52"/>
      <c r="K4540" s="52"/>
      <c r="L4540" s="52"/>
      <c r="M4540" s="53" t="s">
        <v>897</v>
      </c>
      <c r="N4540" s="53"/>
      <c r="O4540" s="53"/>
      <c r="P4540" s="53" t="s">
        <v>899</v>
      </c>
      <c r="Q4540" s="53"/>
      <c r="R4540" s="53"/>
      <c r="S4540" s="54">
        <v>1.34</v>
      </c>
      <c r="T4540" s="54"/>
      <c r="V4540" s="5">
        <v>0</v>
      </c>
      <c r="W4540" s="4" t="s">
        <v>845</v>
      </c>
      <c r="X4540" s="55" t="s">
        <v>846</v>
      </c>
      <c r="Y4540" s="55"/>
      <c r="Z4540" s="55"/>
      <c r="AA4540" s="55"/>
      <c r="AB4540" s="56">
        <v>0</v>
      </c>
      <c r="AC4540" s="56"/>
    </row>
    <row r="4541" spans="1:31" ht="11.1" customHeight="1" x14ac:dyDescent="0.15">
      <c r="A4541" s="6" t="s">
        <v>844</v>
      </c>
      <c r="C4541" s="40" t="s">
        <v>896</v>
      </c>
      <c r="D4541" s="40"/>
      <c r="E4541" s="40"/>
      <c r="F4541" s="40"/>
      <c r="G4541" s="51">
        <v>3664758</v>
      </c>
      <c r="H4541" s="51"/>
      <c r="I4541" s="52" t="s">
        <v>857</v>
      </c>
      <c r="J4541" s="52"/>
      <c r="K4541" s="52"/>
      <c r="L4541" s="52"/>
      <c r="M4541" s="53" t="s">
        <v>897</v>
      </c>
      <c r="N4541" s="53"/>
      <c r="O4541" s="53"/>
      <c r="P4541" s="53" t="s">
        <v>900</v>
      </c>
      <c r="Q4541" s="53"/>
      <c r="R4541" s="53"/>
      <c r="S4541" s="54">
        <v>4.1900000000000004</v>
      </c>
      <c r="T4541" s="54"/>
      <c r="V4541" s="5">
        <v>0</v>
      </c>
      <c r="W4541" s="4" t="s">
        <v>845</v>
      </c>
      <c r="X4541" s="55" t="s">
        <v>846</v>
      </c>
      <c r="Y4541" s="55"/>
      <c r="Z4541" s="55"/>
      <c r="AA4541" s="55"/>
      <c r="AB4541" s="56">
        <v>0</v>
      </c>
      <c r="AC4541" s="56"/>
    </row>
    <row r="4542" spans="1:31" ht="11.1" customHeight="1" x14ac:dyDescent="0.15">
      <c r="A4542" s="6" t="s">
        <v>844</v>
      </c>
      <c r="C4542" s="40" t="s">
        <v>896</v>
      </c>
      <c r="D4542" s="40"/>
      <c r="E4542" s="40"/>
      <c r="F4542" s="40"/>
      <c r="G4542" s="51">
        <v>3664776</v>
      </c>
      <c r="H4542" s="51"/>
      <c r="I4542" s="52" t="s">
        <v>857</v>
      </c>
      <c r="J4542" s="52"/>
      <c r="K4542" s="52"/>
      <c r="L4542" s="52"/>
      <c r="M4542" s="53" t="s">
        <v>897</v>
      </c>
      <c r="N4542" s="53"/>
      <c r="O4542" s="53"/>
      <c r="P4542" s="53" t="s">
        <v>898</v>
      </c>
      <c r="Q4542" s="53"/>
      <c r="R4542" s="53"/>
      <c r="S4542" s="54">
        <v>2.99</v>
      </c>
      <c r="T4542" s="54"/>
      <c r="V4542" s="5">
        <v>0</v>
      </c>
      <c r="W4542" s="4" t="s">
        <v>845</v>
      </c>
      <c r="X4542" s="55" t="s">
        <v>846</v>
      </c>
      <c r="Y4542" s="55"/>
      <c r="Z4542" s="55"/>
      <c r="AA4542" s="55"/>
      <c r="AB4542" s="56">
        <v>0</v>
      </c>
      <c r="AC4542" s="56"/>
    </row>
    <row r="4543" spans="1:31" ht="11.1" customHeight="1" x14ac:dyDescent="0.15">
      <c r="A4543" s="6" t="s">
        <v>844</v>
      </c>
      <c r="C4543" s="40" t="s">
        <v>896</v>
      </c>
      <c r="D4543" s="40"/>
      <c r="E4543" s="40"/>
      <c r="F4543" s="40"/>
      <c r="G4543" s="51">
        <v>3664860</v>
      </c>
      <c r="H4543" s="51"/>
      <c r="I4543" s="52" t="s">
        <v>857</v>
      </c>
      <c r="J4543" s="52"/>
      <c r="K4543" s="52"/>
      <c r="L4543" s="52"/>
      <c r="M4543" s="53" t="s">
        <v>897</v>
      </c>
      <c r="N4543" s="53"/>
      <c r="O4543" s="53"/>
      <c r="P4543" s="53" t="s">
        <v>906</v>
      </c>
      <c r="Q4543" s="53"/>
      <c r="R4543" s="53"/>
      <c r="S4543" s="54">
        <v>1.76</v>
      </c>
      <c r="T4543" s="54"/>
      <c r="V4543" s="5">
        <v>0</v>
      </c>
      <c r="W4543" s="4" t="s">
        <v>845</v>
      </c>
      <c r="X4543" s="55" t="s">
        <v>846</v>
      </c>
      <c r="Y4543" s="55"/>
      <c r="Z4543" s="55"/>
      <c r="AA4543" s="55"/>
      <c r="AB4543" s="56">
        <v>0</v>
      </c>
      <c r="AC4543" s="56"/>
    </row>
    <row r="4544" spans="1:31" ht="11.1" customHeight="1" x14ac:dyDescent="0.15">
      <c r="A4544" s="6" t="s">
        <v>844</v>
      </c>
      <c r="C4544" s="40" t="s">
        <v>896</v>
      </c>
      <c r="D4544" s="40"/>
      <c r="E4544" s="40"/>
      <c r="F4544" s="40"/>
      <c r="G4544" s="51">
        <v>3668392</v>
      </c>
      <c r="H4544" s="51"/>
      <c r="I4544" s="52" t="s">
        <v>893</v>
      </c>
      <c r="J4544" s="52"/>
      <c r="K4544" s="52"/>
      <c r="L4544" s="52"/>
      <c r="M4544" s="53" t="s">
        <v>897</v>
      </c>
      <c r="N4544" s="53"/>
      <c r="O4544" s="53"/>
      <c r="P4544" s="53" t="s">
        <v>906</v>
      </c>
      <c r="Q4544" s="53"/>
      <c r="R4544" s="53"/>
      <c r="S4544" s="54">
        <v>6.44</v>
      </c>
      <c r="T4544" s="54"/>
      <c r="V4544" s="5">
        <v>0</v>
      </c>
      <c r="W4544" s="4" t="s">
        <v>845</v>
      </c>
      <c r="X4544" s="55" t="s">
        <v>846</v>
      </c>
      <c r="Y4544" s="55"/>
      <c r="Z4544" s="55"/>
      <c r="AA4544" s="55"/>
      <c r="AB4544" s="56">
        <v>0</v>
      </c>
      <c r="AC4544" s="56"/>
    </row>
    <row r="4545" spans="1:29" ht="11.1" customHeight="1" x14ac:dyDescent="0.15">
      <c r="A4545" s="6" t="s">
        <v>844</v>
      </c>
      <c r="C4545" s="40" t="s">
        <v>896</v>
      </c>
      <c r="D4545" s="40"/>
      <c r="E4545" s="40"/>
      <c r="F4545" s="40"/>
      <c r="G4545" s="51">
        <v>3671141</v>
      </c>
      <c r="H4545" s="51"/>
      <c r="I4545" s="52" t="s">
        <v>894</v>
      </c>
      <c r="J4545" s="52"/>
      <c r="K4545" s="52"/>
      <c r="L4545" s="52"/>
      <c r="M4545" s="53" t="s">
        <v>897</v>
      </c>
      <c r="N4545" s="53"/>
      <c r="O4545" s="53"/>
      <c r="P4545" s="53" t="s">
        <v>899</v>
      </c>
      <c r="Q4545" s="53"/>
      <c r="R4545" s="53"/>
      <c r="S4545" s="54">
        <v>2.74</v>
      </c>
      <c r="T4545" s="54"/>
      <c r="V4545" s="5">
        <v>0</v>
      </c>
      <c r="W4545" s="4" t="s">
        <v>845</v>
      </c>
      <c r="X4545" s="55" t="s">
        <v>846</v>
      </c>
      <c r="Y4545" s="55"/>
      <c r="Z4545" s="55"/>
      <c r="AA4545" s="55"/>
      <c r="AB4545" s="56">
        <v>0</v>
      </c>
      <c r="AC4545" s="56"/>
    </row>
    <row r="4546" spans="1:29" ht="11.1" customHeight="1" x14ac:dyDescent="0.15">
      <c r="A4546" s="6" t="s">
        <v>844</v>
      </c>
      <c r="C4546" s="40" t="s">
        <v>896</v>
      </c>
      <c r="D4546" s="40"/>
      <c r="E4546" s="40"/>
      <c r="F4546" s="40"/>
      <c r="G4546" s="51">
        <v>3671178</v>
      </c>
      <c r="H4546" s="51"/>
      <c r="I4546" s="52" t="s">
        <v>894</v>
      </c>
      <c r="J4546" s="52"/>
      <c r="K4546" s="52"/>
      <c r="L4546" s="52"/>
      <c r="M4546" s="53" t="s">
        <v>897</v>
      </c>
      <c r="N4546" s="53"/>
      <c r="O4546" s="53"/>
      <c r="P4546" s="53" t="s">
        <v>900</v>
      </c>
      <c r="Q4546" s="53"/>
      <c r="R4546" s="53"/>
      <c r="S4546" s="54">
        <v>4.28</v>
      </c>
      <c r="T4546" s="54"/>
      <c r="V4546" s="5">
        <v>0</v>
      </c>
      <c r="W4546" s="4" t="s">
        <v>845</v>
      </c>
      <c r="X4546" s="55" t="s">
        <v>846</v>
      </c>
      <c r="Y4546" s="55"/>
      <c r="Z4546" s="55"/>
      <c r="AA4546" s="55"/>
      <c r="AB4546" s="56">
        <v>0</v>
      </c>
      <c r="AC4546" s="56"/>
    </row>
    <row r="4547" spans="1:29" ht="11.1" customHeight="1" x14ac:dyDescent="0.15">
      <c r="A4547" s="6" t="s">
        <v>844</v>
      </c>
      <c r="C4547" s="40" t="s">
        <v>896</v>
      </c>
      <c r="D4547" s="40"/>
      <c r="E4547" s="40"/>
      <c r="F4547" s="40"/>
      <c r="G4547" s="51">
        <v>3671185</v>
      </c>
      <c r="H4547" s="51"/>
      <c r="I4547" s="52" t="s">
        <v>894</v>
      </c>
      <c r="J4547" s="52"/>
      <c r="K4547" s="52"/>
      <c r="L4547" s="52"/>
      <c r="M4547" s="53" t="s">
        <v>897</v>
      </c>
      <c r="N4547" s="53"/>
      <c r="O4547" s="53"/>
      <c r="P4547" s="53" t="s">
        <v>898</v>
      </c>
      <c r="Q4547" s="53"/>
      <c r="R4547" s="53"/>
      <c r="S4547" s="54">
        <v>3.23</v>
      </c>
      <c r="T4547" s="54"/>
      <c r="V4547" s="5">
        <v>0</v>
      </c>
      <c r="W4547" s="4" t="s">
        <v>845</v>
      </c>
      <c r="X4547" s="55" t="s">
        <v>846</v>
      </c>
      <c r="Y4547" s="55"/>
      <c r="Z4547" s="55"/>
      <c r="AA4547" s="55"/>
      <c r="AB4547" s="56">
        <v>0</v>
      </c>
      <c r="AC4547" s="56"/>
    </row>
    <row r="4548" spans="1:29" ht="11.1" customHeight="1" x14ac:dyDescent="0.15">
      <c r="A4548" s="6" t="s">
        <v>844</v>
      </c>
      <c r="C4548" s="40" t="s">
        <v>896</v>
      </c>
      <c r="D4548" s="40"/>
      <c r="E4548" s="40"/>
      <c r="F4548" s="40"/>
      <c r="G4548" s="51">
        <v>3674657</v>
      </c>
      <c r="H4548" s="51"/>
      <c r="I4548" s="52" t="s">
        <v>869</v>
      </c>
      <c r="J4548" s="52"/>
      <c r="K4548" s="52"/>
      <c r="L4548" s="52"/>
      <c r="M4548" s="53" t="s">
        <v>897</v>
      </c>
      <c r="N4548" s="53"/>
      <c r="O4548" s="53"/>
      <c r="P4548" s="53" t="s">
        <v>899</v>
      </c>
      <c r="Q4548" s="53"/>
      <c r="R4548" s="53"/>
      <c r="S4548" s="54">
        <v>2.48</v>
      </c>
      <c r="T4548" s="54"/>
      <c r="V4548" s="5">
        <v>0</v>
      </c>
      <c r="W4548" s="4" t="s">
        <v>845</v>
      </c>
      <c r="X4548" s="55" t="s">
        <v>846</v>
      </c>
      <c r="Y4548" s="55"/>
      <c r="Z4548" s="55"/>
      <c r="AA4548" s="55"/>
      <c r="AB4548" s="56">
        <v>0</v>
      </c>
      <c r="AC4548" s="56"/>
    </row>
    <row r="4549" spans="1:29" ht="11.1" customHeight="1" x14ac:dyDescent="0.15">
      <c r="A4549" s="6" t="s">
        <v>844</v>
      </c>
      <c r="C4549" s="40" t="s">
        <v>896</v>
      </c>
      <c r="D4549" s="40"/>
      <c r="E4549" s="40"/>
      <c r="F4549" s="40"/>
      <c r="G4549" s="51">
        <v>3674706</v>
      </c>
      <c r="H4549" s="51"/>
      <c r="I4549" s="52" t="s">
        <v>869</v>
      </c>
      <c r="J4549" s="52"/>
      <c r="K4549" s="52"/>
      <c r="L4549" s="52"/>
      <c r="M4549" s="53" t="s">
        <v>897</v>
      </c>
      <c r="N4549" s="53"/>
      <c r="O4549" s="53"/>
      <c r="P4549" s="53" t="s">
        <v>900</v>
      </c>
      <c r="Q4549" s="53"/>
      <c r="R4549" s="53"/>
      <c r="S4549" s="54">
        <v>4.4800000000000004</v>
      </c>
      <c r="T4549" s="54"/>
      <c r="V4549" s="5">
        <v>0</v>
      </c>
      <c r="W4549" s="4" t="s">
        <v>845</v>
      </c>
      <c r="X4549" s="55" t="s">
        <v>846</v>
      </c>
      <c r="Y4549" s="55"/>
      <c r="Z4549" s="55"/>
      <c r="AA4549" s="55"/>
      <c r="AB4549" s="56">
        <v>0</v>
      </c>
      <c r="AC4549" s="56"/>
    </row>
    <row r="4550" spans="1:29" ht="11.1" customHeight="1" x14ac:dyDescent="0.15">
      <c r="A4550" s="6" t="s">
        <v>844</v>
      </c>
      <c r="C4550" s="40" t="s">
        <v>896</v>
      </c>
      <c r="D4550" s="40"/>
      <c r="E4550" s="40"/>
      <c r="F4550" s="40"/>
      <c r="G4550" s="51">
        <v>3674708</v>
      </c>
      <c r="H4550" s="51"/>
      <c r="I4550" s="52" t="s">
        <v>869</v>
      </c>
      <c r="J4550" s="52"/>
      <c r="K4550" s="52"/>
      <c r="L4550" s="52"/>
      <c r="M4550" s="53" t="s">
        <v>897</v>
      </c>
      <c r="N4550" s="53"/>
      <c r="O4550" s="53"/>
      <c r="P4550" s="53" t="s">
        <v>898</v>
      </c>
      <c r="Q4550" s="53"/>
      <c r="R4550" s="53"/>
      <c r="S4550" s="54">
        <v>3.65</v>
      </c>
      <c r="T4550" s="54"/>
      <c r="V4550" s="5">
        <v>0</v>
      </c>
      <c r="W4550" s="4" t="s">
        <v>845</v>
      </c>
      <c r="X4550" s="55" t="s">
        <v>846</v>
      </c>
      <c r="Y4550" s="55"/>
      <c r="Z4550" s="55"/>
      <c r="AA4550" s="55"/>
      <c r="AB4550" s="56">
        <v>0</v>
      </c>
      <c r="AC4550" s="56"/>
    </row>
    <row r="4551" spans="1:29" ht="11.1" customHeight="1" x14ac:dyDescent="0.15">
      <c r="A4551" s="6" t="s">
        <v>844</v>
      </c>
      <c r="C4551" s="40" t="s">
        <v>896</v>
      </c>
      <c r="D4551" s="40"/>
      <c r="E4551" s="40"/>
      <c r="F4551" s="40"/>
      <c r="G4551" s="51">
        <v>3677738</v>
      </c>
      <c r="H4551" s="51"/>
      <c r="I4551" s="52" t="s">
        <v>870</v>
      </c>
      <c r="J4551" s="52"/>
      <c r="K4551" s="52"/>
      <c r="L4551" s="52"/>
      <c r="M4551" s="53" t="s">
        <v>897</v>
      </c>
      <c r="N4551" s="53"/>
      <c r="O4551" s="53"/>
      <c r="P4551" s="53" t="s">
        <v>898</v>
      </c>
      <c r="Q4551" s="53"/>
      <c r="R4551" s="53"/>
      <c r="S4551" s="54">
        <v>4.51</v>
      </c>
      <c r="T4551" s="54"/>
      <c r="V4551" s="5">
        <v>0</v>
      </c>
      <c r="W4551" s="4" t="s">
        <v>845</v>
      </c>
      <c r="X4551" s="55" t="s">
        <v>846</v>
      </c>
      <c r="Y4551" s="55"/>
      <c r="Z4551" s="55"/>
      <c r="AA4551" s="55"/>
      <c r="AB4551" s="56">
        <v>0</v>
      </c>
      <c r="AC4551" s="56"/>
    </row>
    <row r="4552" spans="1:29" ht="11.1" customHeight="1" x14ac:dyDescent="0.15">
      <c r="A4552" s="6" t="s">
        <v>844</v>
      </c>
      <c r="C4552" s="40" t="s">
        <v>896</v>
      </c>
      <c r="D4552" s="40"/>
      <c r="E4552" s="40"/>
      <c r="F4552" s="40"/>
      <c r="G4552" s="51">
        <v>3677811</v>
      </c>
      <c r="H4552" s="51"/>
      <c r="I4552" s="52" t="s">
        <v>870</v>
      </c>
      <c r="J4552" s="52"/>
      <c r="K4552" s="52"/>
      <c r="L4552" s="52"/>
      <c r="M4552" s="53" t="s">
        <v>897</v>
      </c>
      <c r="N4552" s="53"/>
      <c r="O4552" s="53"/>
      <c r="P4552" s="53" t="s">
        <v>899</v>
      </c>
      <c r="Q4552" s="53"/>
      <c r="R4552" s="53"/>
      <c r="S4552" s="54">
        <v>3.45</v>
      </c>
      <c r="T4552" s="54"/>
      <c r="V4552" s="5">
        <v>0</v>
      </c>
      <c r="W4552" s="4" t="s">
        <v>845</v>
      </c>
      <c r="X4552" s="55" t="s">
        <v>846</v>
      </c>
      <c r="Y4552" s="55"/>
      <c r="Z4552" s="55"/>
      <c r="AA4552" s="55"/>
      <c r="AB4552" s="56">
        <v>0</v>
      </c>
      <c r="AC4552" s="56"/>
    </row>
    <row r="4553" spans="1:29" ht="11.1" customHeight="1" x14ac:dyDescent="0.15">
      <c r="A4553" s="6" t="s">
        <v>844</v>
      </c>
      <c r="C4553" s="40" t="s">
        <v>896</v>
      </c>
      <c r="D4553" s="40"/>
      <c r="E4553" s="40"/>
      <c r="F4553" s="40"/>
      <c r="G4553" s="51">
        <v>3681272</v>
      </c>
      <c r="H4553" s="51"/>
      <c r="I4553" s="52" t="s">
        <v>872</v>
      </c>
      <c r="J4553" s="52"/>
      <c r="K4553" s="52"/>
      <c r="L4553" s="52"/>
      <c r="M4553" s="53" t="s">
        <v>897</v>
      </c>
      <c r="N4553" s="53"/>
      <c r="O4553" s="53"/>
      <c r="P4553" s="53" t="s">
        <v>898</v>
      </c>
      <c r="Q4553" s="53"/>
      <c r="R4553" s="53"/>
      <c r="S4553" s="54">
        <v>3.86</v>
      </c>
      <c r="T4553" s="54"/>
      <c r="V4553" s="5">
        <v>0</v>
      </c>
      <c r="W4553" s="4" t="s">
        <v>845</v>
      </c>
      <c r="X4553" s="55" t="s">
        <v>846</v>
      </c>
      <c r="Y4553" s="55"/>
      <c r="Z4553" s="55"/>
      <c r="AA4553" s="55"/>
      <c r="AB4553" s="56">
        <v>0</v>
      </c>
      <c r="AC4553" s="56"/>
    </row>
    <row r="4554" spans="1:29" ht="11.1" customHeight="1" x14ac:dyDescent="0.15">
      <c r="A4554" s="6" t="s">
        <v>844</v>
      </c>
      <c r="C4554" s="40" t="s">
        <v>896</v>
      </c>
      <c r="D4554" s="40"/>
      <c r="E4554" s="40"/>
      <c r="F4554" s="40"/>
      <c r="G4554" s="51">
        <v>3681291</v>
      </c>
      <c r="H4554" s="51"/>
      <c r="I4554" s="52" t="s">
        <v>872</v>
      </c>
      <c r="J4554" s="52"/>
      <c r="K4554" s="52"/>
      <c r="L4554" s="52"/>
      <c r="M4554" s="53" t="s">
        <v>897</v>
      </c>
      <c r="N4554" s="53"/>
      <c r="O4554" s="53"/>
      <c r="P4554" s="53" t="s">
        <v>900</v>
      </c>
      <c r="Q4554" s="53"/>
      <c r="R4554" s="53"/>
      <c r="S4554" s="54">
        <v>4.5199999999999996</v>
      </c>
      <c r="T4554" s="54"/>
      <c r="V4554" s="5">
        <v>0</v>
      </c>
      <c r="W4554" s="4" t="s">
        <v>845</v>
      </c>
      <c r="X4554" s="55" t="s">
        <v>846</v>
      </c>
      <c r="Y4554" s="55"/>
      <c r="Z4554" s="55"/>
      <c r="AA4554" s="55"/>
      <c r="AB4554" s="56">
        <v>0</v>
      </c>
      <c r="AC4554" s="56"/>
    </row>
    <row r="4555" spans="1:29" ht="11.1" customHeight="1" x14ac:dyDescent="0.15">
      <c r="A4555" s="6" t="s">
        <v>844</v>
      </c>
      <c r="C4555" s="40" t="s">
        <v>896</v>
      </c>
      <c r="D4555" s="40"/>
      <c r="E4555" s="40"/>
      <c r="F4555" s="40"/>
      <c r="G4555" s="51">
        <v>3681327</v>
      </c>
      <c r="H4555" s="51"/>
      <c r="I4555" s="52" t="s">
        <v>872</v>
      </c>
      <c r="J4555" s="52"/>
      <c r="K4555" s="52"/>
      <c r="L4555" s="52"/>
      <c r="M4555" s="53" t="s">
        <v>897</v>
      </c>
      <c r="N4555" s="53"/>
      <c r="O4555" s="53"/>
      <c r="P4555" s="53" t="s">
        <v>899</v>
      </c>
      <c r="Q4555" s="53"/>
      <c r="R4555" s="53"/>
      <c r="S4555" s="54">
        <v>2.83</v>
      </c>
      <c r="T4555" s="54"/>
      <c r="V4555" s="5">
        <v>0</v>
      </c>
      <c r="W4555" s="4" t="s">
        <v>845</v>
      </c>
      <c r="X4555" s="55" t="s">
        <v>846</v>
      </c>
      <c r="Y4555" s="55"/>
      <c r="Z4555" s="55"/>
      <c r="AA4555" s="55"/>
      <c r="AB4555" s="56">
        <v>0</v>
      </c>
      <c r="AC4555" s="56"/>
    </row>
    <row r="4556" spans="1:29" ht="11.1" customHeight="1" x14ac:dyDescent="0.15">
      <c r="A4556" s="6" t="s">
        <v>844</v>
      </c>
      <c r="C4556" s="40" t="s">
        <v>896</v>
      </c>
      <c r="D4556" s="40"/>
      <c r="E4556" s="40"/>
      <c r="F4556" s="40"/>
      <c r="G4556" s="51">
        <v>3684503</v>
      </c>
      <c r="H4556" s="51"/>
      <c r="I4556" s="52" t="s">
        <v>873</v>
      </c>
      <c r="J4556" s="52"/>
      <c r="K4556" s="52"/>
      <c r="L4556" s="52"/>
      <c r="M4556" s="53" t="s">
        <v>897</v>
      </c>
      <c r="N4556" s="53"/>
      <c r="O4556" s="53"/>
      <c r="P4556" s="53" t="s">
        <v>899</v>
      </c>
      <c r="Q4556" s="53"/>
      <c r="R4556" s="53"/>
      <c r="S4556" s="54">
        <v>2.19</v>
      </c>
      <c r="T4556" s="54"/>
      <c r="V4556" s="5">
        <v>0</v>
      </c>
      <c r="W4556" s="4" t="s">
        <v>845</v>
      </c>
      <c r="X4556" s="55" t="s">
        <v>846</v>
      </c>
      <c r="Y4556" s="55"/>
      <c r="Z4556" s="55"/>
      <c r="AA4556" s="55"/>
      <c r="AB4556" s="56">
        <v>0</v>
      </c>
      <c r="AC4556" s="56"/>
    </row>
    <row r="4557" spans="1:29" ht="11.1" customHeight="1" x14ac:dyDescent="0.15">
      <c r="A4557" s="6" t="s">
        <v>844</v>
      </c>
      <c r="C4557" s="40" t="s">
        <v>896</v>
      </c>
      <c r="D4557" s="40"/>
      <c r="E4557" s="40"/>
      <c r="F4557" s="40"/>
      <c r="G4557" s="51">
        <v>3684509</v>
      </c>
      <c r="H4557" s="51"/>
      <c r="I4557" s="52" t="s">
        <v>873</v>
      </c>
      <c r="J4557" s="52"/>
      <c r="K4557" s="52"/>
      <c r="L4557" s="52"/>
      <c r="M4557" s="53" t="s">
        <v>897</v>
      </c>
      <c r="N4557" s="53"/>
      <c r="O4557" s="53"/>
      <c r="P4557" s="53" t="s">
        <v>906</v>
      </c>
      <c r="Q4557" s="53"/>
      <c r="R4557" s="53"/>
      <c r="S4557" s="54">
        <v>2.78</v>
      </c>
      <c r="T4557" s="54"/>
      <c r="V4557" s="5">
        <v>0</v>
      </c>
      <c r="W4557" s="4" t="s">
        <v>845</v>
      </c>
      <c r="X4557" s="55" t="s">
        <v>846</v>
      </c>
      <c r="Y4557" s="55"/>
      <c r="Z4557" s="55"/>
      <c r="AA4557" s="55"/>
      <c r="AB4557" s="56">
        <v>0</v>
      </c>
      <c r="AC4557" s="56"/>
    </row>
    <row r="4558" spans="1:29" ht="11.1" customHeight="1" x14ac:dyDescent="0.15">
      <c r="A4558" s="6" t="s">
        <v>844</v>
      </c>
      <c r="C4558" s="40" t="s">
        <v>896</v>
      </c>
      <c r="D4558" s="40"/>
      <c r="E4558" s="40"/>
      <c r="F4558" s="40"/>
      <c r="G4558" s="51">
        <v>3687116</v>
      </c>
      <c r="H4558" s="51"/>
      <c r="I4558" s="52" t="s">
        <v>874</v>
      </c>
      <c r="J4558" s="52"/>
      <c r="K4558" s="52"/>
      <c r="L4558" s="52"/>
      <c r="M4558" s="53" t="s">
        <v>897</v>
      </c>
      <c r="N4558" s="53"/>
      <c r="O4558" s="53"/>
      <c r="P4558" s="53" t="s">
        <v>899</v>
      </c>
      <c r="Q4558" s="53"/>
      <c r="R4558" s="53"/>
      <c r="S4558" s="54">
        <v>2.54</v>
      </c>
      <c r="T4558" s="54"/>
      <c r="V4558" s="5">
        <v>0</v>
      </c>
      <c r="W4558" s="4" t="s">
        <v>845</v>
      </c>
      <c r="X4558" s="55" t="s">
        <v>846</v>
      </c>
      <c r="Y4558" s="55"/>
      <c r="Z4558" s="55"/>
      <c r="AA4558" s="55"/>
      <c r="AB4558" s="56">
        <v>0</v>
      </c>
      <c r="AC4558" s="56"/>
    </row>
    <row r="4559" spans="1:29" ht="11.1" customHeight="1" x14ac:dyDescent="0.15">
      <c r="A4559" s="6" t="s">
        <v>844</v>
      </c>
      <c r="C4559" s="40" t="s">
        <v>896</v>
      </c>
      <c r="D4559" s="40"/>
      <c r="E4559" s="40"/>
      <c r="F4559" s="40"/>
      <c r="G4559" s="51">
        <v>3687120</v>
      </c>
      <c r="H4559" s="51"/>
      <c r="I4559" s="52" t="s">
        <v>874</v>
      </c>
      <c r="J4559" s="52"/>
      <c r="K4559" s="52"/>
      <c r="L4559" s="52"/>
      <c r="M4559" s="53" t="s">
        <v>897</v>
      </c>
      <c r="N4559" s="53"/>
      <c r="O4559" s="53"/>
      <c r="P4559" s="53" t="s">
        <v>905</v>
      </c>
      <c r="Q4559" s="53"/>
      <c r="R4559" s="53"/>
      <c r="S4559" s="54">
        <v>3.15</v>
      </c>
      <c r="T4559" s="54"/>
      <c r="V4559" s="5">
        <v>0</v>
      </c>
      <c r="W4559" s="4" t="s">
        <v>845</v>
      </c>
      <c r="X4559" s="55" t="s">
        <v>846</v>
      </c>
      <c r="Y4559" s="55"/>
      <c r="Z4559" s="55"/>
      <c r="AA4559" s="55"/>
      <c r="AB4559" s="56">
        <v>0</v>
      </c>
      <c r="AC4559" s="56"/>
    </row>
    <row r="4560" spans="1:29" ht="11.1" customHeight="1" x14ac:dyDescent="0.15">
      <c r="A4560" s="6" t="s">
        <v>844</v>
      </c>
      <c r="C4560" s="40" t="s">
        <v>896</v>
      </c>
      <c r="D4560" s="40"/>
      <c r="E4560" s="40"/>
      <c r="F4560" s="40"/>
      <c r="G4560" s="51">
        <v>3687121</v>
      </c>
      <c r="H4560" s="51"/>
      <c r="I4560" s="52" t="s">
        <v>874</v>
      </c>
      <c r="J4560" s="52"/>
      <c r="K4560" s="52"/>
      <c r="L4560" s="52"/>
      <c r="M4560" s="53" t="s">
        <v>897</v>
      </c>
      <c r="N4560" s="53"/>
      <c r="O4560" s="53"/>
      <c r="P4560" s="53" t="s">
        <v>898</v>
      </c>
      <c r="Q4560" s="53"/>
      <c r="R4560" s="53"/>
      <c r="S4560" s="54">
        <v>3.74</v>
      </c>
      <c r="T4560" s="54"/>
      <c r="V4560" s="5">
        <v>0</v>
      </c>
      <c r="W4560" s="4" t="s">
        <v>845</v>
      </c>
      <c r="X4560" s="55" t="s">
        <v>846</v>
      </c>
      <c r="Y4560" s="55"/>
      <c r="Z4560" s="55"/>
      <c r="AA4560" s="55"/>
      <c r="AB4560" s="56">
        <v>0</v>
      </c>
      <c r="AC4560" s="56"/>
    </row>
    <row r="4561" spans="1:32" ht="11.1" customHeight="1" x14ac:dyDescent="0.15">
      <c r="A4561" s="6" t="s">
        <v>844</v>
      </c>
      <c r="C4561" s="40" t="s">
        <v>896</v>
      </c>
      <c r="D4561" s="40"/>
      <c r="E4561" s="40"/>
      <c r="F4561" s="40"/>
      <c r="G4561" s="51">
        <v>3689332</v>
      </c>
      <c r="H4561" s="51"/>
      <c r="I4561" s="52" t="s">
        <v>875</v>
      </c>
      <c r="J4561" s="52"/>
      <c r="K4561" s="52"/>
      <c r="L4561" s="52"/>
      <c r="M4561" s="53" t="s">
        <v>897</v>
      </c>
      <c r="N4561" s="53"/>
      <c r="O4561" s="53"/>
      <c r="P4561" s="53" t="s">
        <v>898</v>
      </c>
      <c r="Q4561" s="53"/>
      <c r="R4561" s="53"/>
      <c r="S4561" s="54">
        <v>6.51</v>
      </c>
      <c r="T4561" s="54"/>
      <c r="V4561" s="5">
        <v>0</v>
      </c>
      <c r="W4561" s="4" t="s">
        <v>845</v>
      </c>
      <c r="X4561" s="55" t="s">
        <v>846</v>
      </c>
      <c r="Y4561" s="55"/>
      <c r="Z4561" s="55"/>
      <c r="AA4561" s="55"/>
      <c r="AB4561" s="56">
        <v>0</v>
      </c>
      <c r="AC4561" s="56"/>
    </row>
    <row r="4562" spans="1:32" ht="11.1" customHeight="1" x14ac:dyDescent="0.15">
      <c r="A4562" s="6" t="s">
        <v>844</v>
      </c>
      <c r="C4562" s="40" t="s">
        <v>896</v>
      </c>
      <c r="D4562" s="40"/>
      <c r="E4562" s="40"/>
      <c r="F4562" s="40"/>
      <c r="G4562" s="51">
        <v>3689421</v>
      </c>
      <c r="H4562" s="51"/>
      <c r="I4562" s="52" t="s">
        <v>875</v>
      </c>
      <c r="J4562" s="52"/>
      <c r="K4562" s="52"/>
      <c r="L4562" s="52"/>
      <c r="M4562" s="53" t="s">
        <v>897</v>
      </c>
      <c r="N4562" s="53"/>
      <c r="O4562" s="53"/>
      <c r="P4562" s="53" t="s">
        <v>905</v>
      </c>
      <c r="Q4562" s="53"/>
      <c r="R4562" s="53"/>
      <c r="S4562" s="54">
        <v>6.06</v>
      </c>
      <c r="T4562" s="54"/>
      <c r="V4562" s="5">
        <v>0</v>
      </c>
      <c r="W4562" s="4" t="s">
        <v>845</v>
      </c>
      <c r="X4562" s="55" t="s">
        <v>846</v>
      </c>
      <c r="Y4562" s="55"/>
      <c r="Z4562" s="55"/>
      <c r="AA4562" s="55"/>
      <c r="AB4562" s="56">
        <v>0</v>
      </c>
      <c r="AC4562" s="56"/>
    </row>
    <row r="4563" spans="1:32" ht="11.1" customHeight="1" x14ac:dyDescent="0.15">
      <c r="A4563" s="6" t="s">
        <v>844</v>
      </c>
      <c r="C4563" s="40" t="s">
        <v>896</v>
      </c>
      <c r="D4563" s="40"/>
      <c r="E4563" s="40"/>
      <c r="F4563" s="40"/>
      <c r="G4563" s="51">
        <v>3689423</v>
      </c>
      <c r="H4563" s="51"/>
      <c r="I4563" s="52" t="s">
        <v>875</v>
      </c>
      <c r="J4563" s="52"/>
      <c r="K4563" s="52"/>
      <c r="L4563" s="52"/>
      <c r="M4563" s="53" t="s">
        <v>897</v>
      </c>
      <c r="N4563" s="53"/>
      <c r="O4563" s="53"/>
      <c r="P4563" s="53" t="s">
        <v>898</v>
      </c>
      <c r="Q4563" s="53"/>
      <c r="R4563" s="53"/>
      <c r="S4563" s="54">
        <v>3.05</v>
      </c>
      <c r="T4563" s="54"/>
      <c r="V4563" s="5">
        <v>0</v>
      </c>
      <c r="W4563" s="4" t="s">
        <v>845</v>
      </c>
      <c r="X4563" s="55" t="s">
        <v>846</v>
      </c>
      <c r="Y4563" s="55"/>
      <c r="Z4563" s="55"/>
      <c r="AA4563" s="55"/>
      <c r="AB4563" s="56">
        <v>0</v>
      </c>
      <c r="AC4563" s="56"/>
    </row>
    <row r="4564" spans="1:32" ht="11.1" customHeight="1" x14ac:dyDescent="0.15">
      <c r="A4564" s="6" t="s">
        <v>844</v>
      </c>
      <c r="C4564" s="40" t="s">
        <v>896</v>
      </c>
      <c r="D4564" s="40"/>
      <c r="E4564" s="40"/>
      <c r="F4564" s="40"/>
      <c r="G4564" s="51">
        <v>3689452</v>
      </c>
      <c r="H4564" s="51"/>
      <c r="I4564" s="52" t="s">
        <v>909</v>
      </c>
      <c r="J4564" s="52"/>
      <c r="K4564" s="52"/>
      <c r="L4564" s="52"/>
      <c r="M4564" s="53" t="s">
        <v>897</v>
      </c>
      <c r="N4564" s="53"/>
      <c r="O4564" s="53"/>
      <c r="P4564" s="53" t="s">
        <v>906</v>
      </c>
      <c r="Q4564" s="53"/>
      <c r="R4564" s="53"/>
      <c r="S4564" s="54">
        <v>0.24</v>
      </c>
      <c r="T4564" s="54"/>
      <c r="V4564" s="5">
        <v>0</v>
      </c>
      <c r="W4564" s="4" t="s">
        <v>845</v>
      </c>
      <c r="X4564" s="55" t="s">
        <v>846</v>
      </c>
      <c r="Y4564" s="55"/>
      <c r="Z4564" s="55"/>
      <c r="AA4564" s="55"/>
      <c r="AB4564" s="56">
        <v>0</v>
      </c>
      <c r="AC4564" s="56"/>
    </row>
    <row r="4565" spans="1:32" ht="0.75" customHeight="1" x14ac:dyDescent="0.15">
      <c r="A4565" s="44" t="s">
        <v>880</v>
      </c>
      <c r="B4565" s="44"/>
      <c r="C4565" s="44"/>
      <c r="D4565" s="44"/>
      <c r="E4565" s="44"/>
      <c r="F4565" s="44"/>
      <c r="G4565" s="44"/>
      <c r="H4565" s="44"/>
      <c r="I4565" s="44"/>
      <c r="J4565" s="44"/>
      <c r="K4565" s="44"/>
      <c r="L4565" s="58" t="s">
        <v>845</v>
      </c>
      <c r="M4565" s="58"/>
      <c r="N4565" s="58"/>
      <c r="O4565" s="58"/>
      <c r="P4565" s="58"/>
      <c r="Q4565" s="58"/>
      <c r="R4565" s="58"/>
      <c r="S4565" s="58"/>
      <c r="T4565" s="58"/>
      <c r="U4565" s="58"/>
      <c r="V4565" s="58"/>
      <c r="W4565" s="58"/>
      <c r="X4565" s="58"/>
      <c r="Y4565" s="58"/>
      <c r="Z4565" s="58"/>
      <c r="AA4565" s="58"/>
      <c r="AB4565" s="58"/>
      <c r="AC4565" s="58"/>
      <c r="AD4565" s="58"/>
    </row>
    <row r="4566" spans="1:32" ht="11.1" customHeight="1" x14ac:dyDescent="0.15">
      <c r="A4566" s="44"/>
      <c r="B4566" s="44"/>
      <c r="C4566" s="44"/>
      <c r="D4566" s="44"/>
      <c r="E4566" s="44"/>
      <c r="F4566" s="44"/>
      <c r="G4566" s="44"/>
      <c r="H4566" s="44"/>
      <c r="I4566" s="44"/>
      <c r="J4566" s="44"/>
      <c r="K4566" s="44"/>
      <c r="S4566" s="59">
        <v>497.98</v>
      </c>
      <c r="T4566" s="59"/>
      <c r="AB4566" s="60">
        <v>0</v>
      </c>
      <c r="AC4566" s="60"/>
    </row>
    <row r="4567" spans="1:32" ht="0.75" customHeight="1" x14ac:dyDescent="0.15">
      <c r="S4567" s="59"/>
      <c r="T4567" s="59"/>
      <c r="AB4567" s="60"/>
      <c r="AC4567" s="60"/>
    </row>
    <row r="4568" spans="1:32" ht="0.75" customHeight="1" x14ac:dyDescent="0.15">
      <c r="A4568" s="64" t="s">
        <v>910</v>
      </c>
      <c r="B4568" s="64"/>
      <c r="C4568" s="64"/>
      <c r="D4568" s="64"/>
      <c r="E4568" s="64"/>
      <c r="F4568" s="64"/>
      <c r="G4568" s="64"/>
      <c r="H4568" s="64"/>
      <c r="I4568" s="64"/>
      <c r="J4568" s="64"/>
      <c r="K4568" s="61" t="s">
        <v>845</v>
      </c>
      <c r="L4568" s="61"/>
      <c r="M4568" s="61"/>
      <c r="N4568" s="61"/>
      <c r="O4568" s="61"/>
      <c r="P4568" s="61"/>
      <c r="Q4568" s="61"/>
      <c r="R4568" s="62">
        <v>497.98</v>
      </c>
      <c r="S4568" s="62"/>
      <c r="T4568" s="62"/>
      <c r="U4568" s="61" t="s">
        <v>845</v>
      </c>
      <c r="V4568" s="61"/>
      <c r="W4568" s="61"/>
      <c r="X4568" s="61"/>
      <c r="Y4568" s="61"/>
      <c r="Z4568" s="61"/>
      <c r="AA4568" s="61"/>
      <c r="AB4568" s="63">
        <v>0</v>
      </c>
      <c r="AC4568" s="63"/>
      <c r="AD4568" s="7" t="s">
        <v>845</v>
      </c>
      <c r="AE4568" s="65" t="s">
        <v>845</v>
      </c>
      <c r="AF4568" s="65"/>
    </row>
    <row r="4569" spans="1:32" ht="11.85" customHeight="1" x14ac:dyDescent="0.15">
      <c r="A4569" s="64"/>
      <c r="B4569" s="64"/>
      <c r="C4569" s="64"/>
      <c r="D4569" s="64"/>
      <c r="E4569" s="64"/>
      <c r="F4569" s="64"/>
      <c r="G4569" s="64"/>
      <c r="H4569" s="64"/>
      <c r="I4569" s="64"/>
      <c r="J4569" s="64"/>
      <c r="K4569" s="65" t="s">
        <v>845</v>
      </c>
      <c r="L4569" s="65"/>
      <c r="M4569" s="65"/>
      <c r="N4569" s="65"/>
      <c r="O4569" s="65"/>
      <c r="P4569" s="65"/>
      <c r="Q4569" s="65"/>
      <c r="R4569" s="62"/>
      <c r="S4569" s="62"/>
      <c r="T4569" s="62"/>
      <c r="U4569" s="65" t="s">
        <v>845</v>
      </c>
      <c r="V4569" s="65"/>
      <c r="W4569" s="65"/>
      <c r="X4569" s="65"/>
      <c r="Y4569" s="65"/>
      <c r="Z4569" s="65"/>
      <c r="AA4569" s="65"/>
      <c r="AB4569" s="63"/>
      <c r="AC4569" s="63"/>
      <c r="AD4569" s="65" t="s">
        <v>845</v>
      </c>
      <c r="AE4569" s="65"/>
      <c r="AF4569" s="65"/>
    </row>
    <row r="4570" spans="1:32" ht="1.5" customHeight="1" x14ac:dyDescent="0.15">
      <c r="A4570" s="64"/>
      <c r="B4570" s="64"/>
      <c r="C4570" s="64"/>
      <c r="D4570" s="64"/>
      <c r="E4570" s="64"/>
      <c r="F4570" s="64"/>
      <c r="G4570" s="64"/>
      <c r="H4570" s="64"/>
      <c r="I4570" s="64"/>
      <c r="J4570" s="64"/>
      <c r="K4570" s="65"/>
      <c r="L4570" s="65"/>
      <c r="M4570" s="65"/>
      <c r="N4570" s="65"/>
      <c r="O4570" s="65"/>
      <c r="P4570" s="65"/>
      <c r="Q4570" s="65"/>
      <c r="R4570" s="65" t="s">
        <v>845</v>
      </c>
      <c r="S4570" s="65"/>
      <c r="T4570" s="65"/>
      <c r="U4570" s="65"/>
      <c r="V4570" s="65"/>
      <c r="W4570" s="65"/>
      <c r="X4570" s="65"/>
      <c r="Y4570" s="65"/>
      <c r="Z4570" s="65"/>
      <c r="AA4570" s="65"/>
      <c r="AB4570" s="65" t="s">
        <v>845</v>
      </c>
      <c r="AC4570" s="65"/>
      <c r="AD4570" s="65"/>
      <c r="AE4570" s="65"/>
      <c r="AF4570" s="65"/>
    </row>
    <row r="4571" spans="1:32" ht="11.1" customHeight="1" x14ac:dyDescent="0.15">
      <c r="A4571" s="6" t="s">
        <v>844</v>
      </c>
      <c r="C4571" s="40" t="s">
        <v>911</v>
      </c>
      <c r="D4571" s="40"/>
      <c r="E4571" s="40"/>
      <c r="F4571" s="40"/>
      <c r="G4571" s="51">
        <v>3523464</v>
      </c>
      <c r="H4571" s="51"/>
      <c r="I4571" s="52" t="s">
        <v>883</v>
      </c>
      <c r="J4571" s="52"/>
      <c r="K4571" s="52"/>
      <c r="L4571" s="52"/>
      <c r="M4571" s="53" t="s">
        <v>912</v>
      </c>
      <c r="N4571" s="53"/>
      <c r="O4571" s="53"/>
      <c r="P4571" s="53" t="s">
        <v>913</v>
      </c>
      <c r="Q4571" s="53"/>
      <c r="R4571" s="53"/>
      <c r="S4571" s="54">
        <v>5.41</v>
      </c>
      <c r="T4571" s="54"/>
      <c r="V4571" s="5">
        <v>0</v>
      </c>
      <c r="W4571" s="4" t="s">
        <v>845</v>
      </c>
      <c r="X4571" s="55" t="s">
        <v>846</v>
      </c>
      <c r="Y4571" s="55"/>
      <c r="Z4571" s="55"/>
      <c r="AA4571" s="55"/>
      <c r="AB4571" s="56">
        <v>0</v>
      </c>
      <c r="AC4571" s="56"/>
    </row>
    <row r="4572" spans="1:32" ht="11.1" customHeight="1" x14ac:dyDescent="0.15">
      <c r="A4572" s="6" t="s">
        <v>844</v>
      </c>
      <c r="C4572" s="40" t="s">
        <v>911</v>
      </c>
      <c r="D4572" s="40"/>
      <c r="E4572" s="40"/>
      <c r="F4572" s="40"/>
      <c r="G4572" s="51">
        <v>3523708</v>
      </c>
      <c r="H4572" s="51"/>
      <c r="I4572" s="52" t="s">
        <v>883</v>
      </c>
      <c r="J4572" s="52"/>
      <c r="K4572" s="52"/>
      <c r="L4572" s="52"/>
      <c r="M4572" s="53" t="s">
        <v>912</v>
      </c>
      <c r="N4572" s="53"/>
      <c r="O4572" s="53"/>
      <c r="P4572" s="53" t="s">
        <v>914</v>
      </c>
      <c r="Q4572" s="53"/>
      <c r="R4572" s="53"/>
      <c r="S4572" s="54">
        <v>11.26</v>
      </c>
      <c r="T4572" s="54"/>
      <c r="V4572" s="5">
        <v>0</v>
      </c>
      <c r="W4572" s="4" t="s">
        <v>845</v>
      </c>
      <c r="X4572" s="55" t="s">
        <v>846</v>
      </c>
      <c r="Y4572" s="55"/>
      <c r="Z4572" s="55"/>
      <c r="AA4572" s="55"/>
      <c r="AB4572" s="56">
        <v>0</v>
      </c>
      <c r="AC4572" s="56"/>
    </row>
    <row r="4573" spans="1:32" ht="11.1" customHeight="1" x14ac:dyDescent="0.15">
      <c r="A4573" s="6" t="s">
        <v>844</v>
      </c>
      <c r="C4573" s="40" t="s">
        <v>911</v>
      </c>
      <c r="D4573" s="40"/>
      <c r="E4573" s="40"/>
      <c r="F4573" s="40"/>
      <c r="G4573" s="51">
        <v>3523709</v>
      </c>
      <c r="H4573" s="51"/>
      <c r="I4573" s="52" t="s">
        <v>883</v>
      </c>
      <c r="J4573" s="52"/>
      <c r="K4573" s="52"/>
      <c r="L4573" s="52"/>
      <c r="M4573" s="53" t="s">
        <v>912</v>
      </c>
      <c r="N4573" s="53"/>
      <c r="O4573" s="53"/>
      <c r="P4573" s="53" t="s">
        <v>913</v>
      </c>
      <c r="Q4573" s="53"/>
      <c r="R4573" s="53"/>
      <c r="S4573" s="54">
        <v>5.35</v>
      </c>
      <c r="T4573" s="54"/>
      <c r="V4573" s="5">
        <v>0</v>
      </c>
      <c r="W4573" s="4" t="s">
        <v>845</v>
      </c>
      <c r="X4573" s="55" t="s">
        <v>846</v>
      </c>
      <c r="Y4573" s="55"/>
      <c r="Z4573" s="55"/>
      <c r="AA4573" s="55"/>
      <c r="AB4573" s="56">
        <v>0</v>
      </c>
      <c r="AC4573" s="56"/>
    </row>
    <row r="4574" spans="1:32" ht="11.1" customHeight="1" x14ac:dyDescent="0.15">
      <c r="A4574" s="6" t="s">
        <v>844</v>
      </c>
      <c r="C4574" s="40" t="s">
        <v>911</v>
      </c>
      <c r="D4574" s="40"/>
      <c r="E4574" s="40"/>
      <c r="F4574" s="40"/>
      <c r="G4574" s="51">
        <v>3525746</v>
      </c>
      <c r="H4574" s="51"/>
      <c r="I4574" s="52" t="s">
        <v>886</v>
      </c>
      <c r="J4574" s="52"/>
      <c r="K4574" s="52"/>
      <c r="L4574" s="52"/>
      <c r="M4574" s="53" t="s">
        <v>912</v>
      </c>
      <c r="N4574" s="53"/>
      <c r="O4574" s="53"/>
      <c r="P4574" s="53" t="s">
        <v>914</v>
      </c>
      <c r="Q4574" s="53"/>
      <c r="R4574" s="53"/>
      <c r="S4574" s="54">
        <v>8.66</v>
      </c>
      <c r="T4574" s="54"/>
      <c r="V4574" s="5">
        <v>0</v>
      </c>
      <c r="W4574" s="4" t="s">
        <v>845</v>
      </c>
      <c r="X4574" s="55" t="s">
        <v>846</v>
      </c>
      <c r="Y4574" s="55"/>
      <c r="Z4574" s="55"/>
      <c r="AA4574" s="55"/>
      <c r="AB4574" s="56">
        <v>0</v>
      </c>
      <c r="AC4574" s="56"/>
    </row>
    <row r="4575" spans="1:32" ht="11.1" customHeight="1" x14ac:dyDescent="0.15">
      <c r="A4575" s="6" t="s">
        <v>844</v>
      </c>
      <c r="C4575" s="40" t="s">
        <v>911</v>
      </c>
      <c r="D4575" s="40"/>
      <c r="E4575" s="40"/>
      <c r="F4575" s="40"/>
      <c r="G4575" s="51">
        <v>3525778</v>
      </c>
      <c r="H4575" s="51"/>
      <c r="I4575" s="52" t="s">
        <v>886</v>
      </c>
      <c r="J4575" s="52"/>
      <c r="K4575" s="52"/>
      <c r="L4575" s="52"/>
      <c r="M4575" s="53" t="s">
        <v>912</v>
      </c>
      <c r="N4575" s="53"/>
      <c r="O4575" s="53"/>
      <c r="P4575" s="53" t="s">
        <v>913</v>
      </c>
      <c r="Q4575" s="53"/>
      <c r="R4575" s="53"/>
      <c r="S4575" s="54">
        <v>7.87</v>
      </c>
      <c r="T4575" s="54"/>
      <c r="V4575" s="5">
        <v>0</v>
      </c>
      <c r="W4575" s="4" t="s">
        <v>845</v>
      </c>
      <c r="X4575" s="55" t="s">
        <v>846</v>
      </c>
      <c r="Y4575" s="55"/>
      <c r="Z4575" s="55"/>
      <c r="AA4575" s="55"/>
      <c r="AB4575" s="56">
        <v>0</v>
      </c>
      <c r="AC4575" s="56"/>
    </row>
    <row r="4576" spans="1:32" ht="11.1" customHeight="1" x14ac:dyDescent="0.15">
      <c r="A4576" s="6" t="s">
        <v>844</v>
      </c>
      <c r="C4576" s="40" t="s">
        <v>911</v>
      </c>
      <c r="D4576" s="40"/>
      <c r="E4576" s="40"/>
      <c r="F4576" s="40"/>
      <c r="G4576" s="51">
        <v>3528066</v>
      </c>
      <c r="H4576" s="51"/>
      <c r="I4576" s="52" t="s">
        <v>901</v>
      </c>
      <c r="J4576" s="52"/>
      <c r="K4576" s="52"/>
      <c r="L4576" s="52"/>
      <c r="M4576" s="53" t="s">
        <v>912</v>
      </c>
      <c r="N4576" s="53"/>
      <c r="O4576" s="53"/>
      <c r="P4576" s="53" t="s">
        <v>914</v>
      </c>
      <c r="Q4576" s="53"/>
      <c r="R4576" s="53"/>
      <c r="S4576" s="54">
        <v>11.24</v>
      </c>
      <c r="T4576" s="54"/>
      <c r="V4576" s="5">
        <v>0</v>
      </c>
      <c r="W4576" s="4" t="s">
        <v>845</v>
      </c>
      <c r="X4576" s="55" t="s">
        <v>846</v>
      </c>
      <c r="Y4576" s="55"/>
      <c r="Z4576" s="55"/>
      <c r="AA4576" s="55"/>
      <c r="AB4576" s="56">
        <v>0</v>
      </c>
      <c r="AC4576" s="56"/>
    </row>
    <row r="4577" spans="1:31" ht="11.1" customHeight="1" x14ac:dyDescent="0.15">
      <c r="A4577" s="6" t="s">
        <v>844</v>
      </c>
      <c r="C4577" s="40" t="s">
        <v>911</v>
      </c>
      <c r="D4577" s="40"/>
      <c r="E4577" s="40"/>
      <c r="F4577" s="40"/>
      <c r="G4577" s="51">
        <v>3528069</v>
      </c>
      <c r="H4577" s="51"/>
      <c r="I4577" s="52" t="s">
        <v>901</v>
      </c>
      <c r="J4577" s="52"/>
      <c r="K4577" s="52"/>
      <c r="L4577" s="52"/>
      <c r="M4577" s="53" t="s">
        <v>912</v>
      </c>
      <c r="N4577" s="53"/>
      <c r="O4577" s="53"/>
      <c r="P4577" s="53" t="s">
        <v>913</v>
      </c>
      <c r="Q4577" s="53"/>
      <c r="R4577" s="53"/>
      <c r="S4577" s="54">
        <v>10.43</v>
      </c>
      <c r="T4577" s="54"/>
      <c r="V4577" s="5">
        <v>0</v>
      </c>
      <c r="W4577" s="4" t="s">
        <v>845</v>
      </c>
      <c r="X4577" s="55" t="s">
        <v>846</v>
      </c>
      <c r="Y4577" s="55"/>
      <c r="Z4577" s="55"/>
      <c r="AA4577" s="55"/>
      <c r="AB4577" s="56">
        <v>0</v>
      </c>
      <c r="AC4577" s="56"/>
    </row>
    <row r="4578" spans="1:31" ht="11.1" customHeight="1" x14ac:dyDescent="0.15">
      <c r="A4578" s="6" t="s">
        <v>844</v>
      </c>
      <c r="C4578" s="40" t="s">
        <v>911</v>
      </c>
      <c r="D4578" s="40"/>
      <c r="E4578" s="40"/>
      <c r="F4578" s="40"/>
      <c r="G4578" s="51">
        <v>3530573</v>
      </c>
      <c r="H4578" s="51"/>
      <c r="I4578" s="52" t="s">
        <v>902</v>
      </c>
      <c r="J4578" s="52"/>
      <c r="K4578" s="52"/>
      <c r="L4578" s="52"/>
      <c r="M4578" s="53" t="s">
        <v>912</v>
      </c>
      <c r="N4578" s="53"/>
      <c r="O4578" s="53"/>
      <c r="P4578" s="53" t="s">
        <v>914</v>
      </c>
      <c r="Q4578" s="53"/>
      <c r="R4578" s="53"/>
      <c r="S4578" s="54">
        <v>7.96</v>
      </c>
      <c r="T4578" s="54"/>
      <c r="V4578" s="5">
        <v>0</v>
      </c>
      <c r="W4578" s="4" t="s">
        <v>845</v>
      </c>
      <c r="X4578" s="55" t="s">
        <v>846</v>
      </c>
      <c r="Y4578" s="55"/>
      <c r="Z4578" s="55"/>
      <c r="AA4578" s="55"/>
      <c r="AB4578" s="56">
        <v>0</v>
      </c>
      <c r="AC4578" s="56"/>
    </row>
    <row r="4579" spans="1:31" ht="11.1" customHeight="1" x14ac:dyDescent="0.15">
      <c r="A4579" s="6" t="s">
        <v>844</v>
      </c>
      <c r="C4579" s="40" t="s">
        <v>911</v>
      </c>
      <c r="D4579" s="40"/>
      <c r="E4579" s="40"/>
      <c r="F4579" s="40"/>
      <c r="G4579" s="51">
        <v>3530698</v>
      </c>
      <c r="H4579" s="51"/>
      <c r="I4579" s="52" t="s">
        <v>902</v>
      </c>
      <c r="J4579" s="52"/>
      <c r="K4579" s="52"/>
      <c r="L4579" s="52"/>
      <c r="M4579" s="53" t="s">
        <v>912</v>
      </c>
      <c r="N4579" s="53"/>
      <c r="O4579" s="53"/>
      <c r="P4579" s="53" t="s">
        <v>913</v>
      </c>
      <c r="Q4579" s="53"/>
      <c r="R4579" s="53"/>
      <c r="S4579" s="54">
        <v>8.23</v>
      </c>
      <c r="T4579" s="54"/>
      <c r="V4579" s="5">
        <v>0</v>
      </c>
      <c r="W4579" s="4" t="s">
        <v>845</v>
      </c>
      <c r="X4579" s="55" t="s">
        <v>846</v>
      </c>
      <c r="Y4579" s="55"/>
      <c r="Z4579" s="55"/>
      <c r="AA4579" s="55"/>
      <c r="AB4579" s="56">
        <v>0</v>
      </c>
      <c r="AC4579" s="56"/>
    </row>
    <row r="4580" spans="1:31" ht="11.1" customHeight="1" x14ac:dyDescent="0.15">
      <c r="A4580" s="6" t="s">
        <v>844</v>
      </c>
      <c r="C4580" s="40" t="s">
        <v>911</v>
      </c>
      <c r="D4580" s="40"/>
      <c r="E4580" s="40"/>
      <c r="F4580" s="40"/>
      <c r="G4580" s="51">
        <v>3533305</v>
      </c>
      <c r="H4580" s="51"/>
      <c r="I4580" s="52" t="s">
        <v>903</v>
      </c>
      <c r="J4580" s="52"/>
      <c r="K4580" s="52"/>
      <c r="L4580" s="52"/>
      <c r="M4580" s="53" t="s">
        <v>912</v>
      </c>
      <c r="N4580" s="53"/>
      <c r="O4580" s="53"/>
      <c r="P4580" s="53" t="s">
        <v>914</v>
      </c>
      <c r="Q4580" s="53"/>
      <c r="R4580" s="53"/>
      <c r="S4580" s="54">
        <v>7.4</v>
      </c>
      <c r="T4580" s="54"/>
      <c r="V4580" s="5">
        <v>0</v>
      </c>
      <c r="W4580" s="4" t="s">
        <v>845</v>
      </c>
      <c r="X4580" s="55" t="s">
        <v>846</v>
      </c>
      <c r="Y4580" s="55"/>
      <c r="Z4580" s="55"/>
      <c r="AA4580" s="55"/>
      <c r="AB4580" s="56">
        <v>0</v>
      </c>
      <c r="AC4580" s="56"/>
    </row>
    <row r="4581" spans="1:31" ht="11.1" customHeight="1" x14ac:dyDescent="0.15">
      <c r="A4581" s="6" t="s">
        <v>844</v>
      </c>
      <c r="C4581" s="40" t="s">
        <v>911</v>
      </c>
      <c r="D4581" s="40"/>
      <c r="E4581" s="40"/>
      <c r="F4581" s="40"/>
      <c r="G4581" s="51">
        <v>3533310</v>
      </c>
      <c r="H4581" s="51"/>
      <c r="I4581" s="52" t="s">
        <v>903</v>
      </c>
      <c r="J4581" s="52"/>
      <c r="K4581" s="52"/>
      <c r="L4581" s="52"/>
      <c r="M4581" s="53" t="s">
        <v>912</v>
      </c>
      <c r="N4581" s="53"/>
      <c r="O4581" s="53"/>
      <c r="P4581" s="53" t="s">
        <v>913</v>
      </c>
      <c r="Q4581" s="53"/>
      <c r="R4581" s="53"/>
      <c r="S4581" s="54">
        <v>6.52</v>
      </c>
      <c r="T4581" s="54"/>
      <c r="V4581" s="5">
        <v>0</v>
      </c>
      <c r="W4581" s="4" t="s">
        <v>845</v>
      </c>
      <c r="X4581" s="55" t="s">
        <v>846</v>
      </c>
      <c r="Y4581" s="55"/>
      <c r="Z4581" s="55"/>
      <c r="AA4581" s="55"/>
      <c r="AB4581" s="56">
        <v>0</v>
      </c>
      <c r="AC4581" s="56"/>
    </row>
    <row r="4582" spans="1:31" ht="8.65" customHeight="1" x14ac:dyDescent="0.15"/>
    <row r="4583" spans="1:31" ht="13.9" customHeight="1" x14ac:dyDescent="0.15">
      <c r="Q4583" s="37" t="s">
        <v>915</v>
      </c>
      <c r="R4583" s="37"/>
      <c r="S4583" s="37"/>
      <c r="AA4583" s="57" t="s">
        <v>817</v>
      </c>
      <c r="AB4583" s="57"/>
      <c r="AC4583" s="57"/>
      <c r="AD4583" s="57"/>
      <c r="AE4583" s="57"/>
    </row>
    <row r="4584" spans="1:31" ht="13.9" customHeight="1" x14ac:dyDescent="0.15">
      <c r="A4584" s="2" t="s">
        <v>859</v>
      </c>
      <c r="C4584" s="40" t="s">
        <v>860</v>
      </c>
      <c r="D4584" s="40"/>
      <c r="E4584" s="40"/>
      <c r="G4584" s="41" t="s">
        <v>861</v>
      </c>
      <c r="H4584" s="41"/>
      <c r="I4584" s="40" t="s">
        <v>862</v>
      </c>
      <c r="J4584" s="40"/>
      <c r="K4584" s="40"/>
      <c r="L4584" s="40"/>
      <c r="M4584" s="40" t="s">
        <v>863</v>
      </c>
      <c r="N4584" s="40"/>
      <c r="O4584" s="40"/>
      <c r="P4584" s="40" t="s">
        <v>864</v>
      </c>
      <c r="Q4584" s="40"/>
      <c r="R4584" s="40"/>
      <c r="S4584" s="42" t="s">
        <v>865</v>
      </c>
      <c r="T4584" s="42"/>
      <c r="V4584" s="3" t="s">
        <v>866</v>
      </c>
      <c r="Z4584" s="42" t="s">
        <v>867</v>
      </c>
      <c r="AA4584" s="42"/>
      <c r="AB4584" s="42" t="s">
        <v>868</v>
      </c>
      <c r="AC4584" s="42"/>
    </row>
    <row r="4585" spans="1:31" ht="0.75" customHeight="1" x14ac:dyDescent="0.15">
      <c r="A4585" s="43" t="s">
        <v>844</v>
      </c>
      <c r="B4585" s="1" t="s">
        <v>845</v>
      </c>
      <c r="C4585" s="44" t="s">
        <v>911</v>
      </c>
      <c r="D4585" s="44"/>
      <c r="E4585" s="44"/>
      <c r="F4585" s="44"/>
      <c r="G4585" s="45">
        <v>3535952</v>
      </c>
      <c r="H4585" s="45"/>
      <c r="I4585" s="46" t="s">
        <v>916</v>
      </c>
      <c r="J4585" s="46"/>
      <c r="K4585" s="46"/>
      <c r="L4585" s="46"/>
      <c r="M4585" s="47" t="s">
        <v>912</v>
      </c>
      <c r="N4585" s="47"/>
      <c r="O4585" s="47"/>
      <c r="P4585" s="47" t="s">
        <v>913</v>
      </c>
      <c r="Q4585" s="47"/>
      <c r="R4585" s="47"/>
      <c r="S4585" s="48">
        <v>7.81</v>
      </c>
      <c r="T4585" s="48"/>
      <c r="U4585" s="1" t="s">
        <v>845</v>
      </c>
      <c r="V4585" s="48">
        <v>0</v>
      </c>
      <c r="W4585" s="47" t="s">
        <v>845</v>
      </c>
      <c r="X4585" s="49" t="s">
        <v>846</v>
      </c>
      <c r="Y4585" s="49"/>
      <c r="Z4585" s="49"/>
      <c r="AA4585" s="49"/>
      <c r="AB4585" s="50">
        <v>0</v>
      </c>
      <c r="AC4585" s="50"/>
      <c r="AD4585" s="1" t="s">
        <v>845</v>
      </c>
    </row>
    <row r="4586" spans="1:31" ht="10.35" customHeight="1" x14ac:dyDescent="0.15">
      <c r="A4586" s="43"/>
      <c r="C4586" s="44"/>
      <c r="D4586" s="44"/>
      <c r="E4586" s="44"/>
      <c r="F4586" s="44"/>
      <c r="G4586" s="45"/>
      <c r="H4586" s="45"/>
      <c r="I4586" s="46"/>
      <c r="J4586" s="46"/>
      <c r="K4586" s="46"/>
      <c r="L4586" s="46"/>
      <c r="M4586" s="47"/>
      <c r="N4586" s="47"/>
      <c r="O4586" s="47"/>
      <c r="P4586" s="47"/>
      <c r="Q4586" s="47"/>
      <c r="R4586" s="47"/>
      <c r="S4586" s="48"/>
      <c r="T4586" s="48"/>
      <c r="V4586" s="48"/>
      <c r="W4586" s="47"/>
      <c r="X4586" s="49"/>
      <c r="Y4586" s="49"/>
      <c r="Z4586" s="49"/>
      <c r="AA4586" s="49"/>
      <c r="AB4586" s="50"/>
      <c r="AC4586" s="50"/>
    </row>
    <row r="4587" spans="1:31" ht="11.1" customHeight="1" x14ac:dyDescent="0.15">
      <c r="A4587" s="6" t="s">
        <v>844</v>
      </c>
      <c r="C4587" s="40" t="s">
        <v>911</v>
      </c>
      <c r="D4587" s="40"/>
      <c r="E4587" s="40"/>
      <c r="F4587" s="40"/>
      <c r="G4587" s="51">
        <v>3536014</v>
      </c>
      <c r="H4587" s="51"/>
      <c r="I4587" s="52" t="s">
        <v>916</v>
      </c>
      <c r="J4587" s="52"/>
      <c r="K4587" s="52"/>
      <c r="L4587" s="52"/>
      <c r="M4587" s="53" t="s">
        <v>912</v>
      </c>
      <c r="N4587" s="53"/>
      <c r="O4587" s="53"/>
      <c r="P4587" s="53" t="s">
        <v>914</v>
      </c>
      <c r="Q4587" s="53"/>
      <c r="R4587" s="53"/>
      <c r="S4587" s="54">
        <v>9.2799999999999994</v>
      </c>
      <c r="T4587" s="54"/>
      <c r="V4587" s="5">
        <v>0</v>
      </c>
      <c r="W4587" s="4" t="s">
        <v>845</v>
      </c>
      <c r="X4587" s="55" t="s">
        <v>846</v>
      </c>
      <c r="Y4587" s="55"/>
      <c r="Z4587" s="55"/>
      <c r="AA4587" s="55"/>
      <c r="AB4587" s="56">
        <v>0</v>
      </c>
      <c r="AC4587" s="56"/>
    </row>
    <row r="4588" spans="1:31" ht="11.1" customHeight="1" x14ac:dyDescent="0.15">
      <c r="A4588" s="6" t="s">
        <v>844</v>
      </c>
      <c r="C4588" s="40" t="s">
        <v>911</v>
      </c>
      <c r="D4588" s="40"/>
      <c r="E4588" s="40"/>
      <c r="F4588" s="40"/>
      <c r="G4588" s="51">
        <v>3536043</v>
      </c>
      <c r="H4588" s="51"/>
      <c r="I4588" s="52" t="s">
        <v>916</v>
      </c>
      <c r="J4588" s="52"/>
      <c r="K4588" s="52"/>
      <c r="L4588" s="52"/>
      <c r="M4588" s="53" t="s">
        <v>912</v>
      </c>
      <c r="N4588" s="53"/>
      <c r="O4588" s="53"/>
      <c r="P4588" s="53" t="s">
        <v>913</v>
      </c>
      <c r="Q4588" s="53"/>
      <c r="R4588" s="53"/>
      <c r="S4588" s="54">
        <v>1.32</v>
      </c>
      <c r="T4588" s="54"/>
      <c r="V4588" s="5">
        <v>0</v>
      </c>
      <c r="W4588" s="4" t="s">
        <v>845</v>
      </c>
      <c r="X4588" s="55" t="s">
        <v>846</v>
      </c>
      <c r="Y4588" s="55"/>
      <c r="Z4588" s="55"/>
      <c r="AA4588" s="55"/>
      <c r="AB4588" s="56">
        <v>0</v>
      </c>
      <c r="AC4588" s="56"/>
    </row>
    <row r="4589" spans="1:31" ht="11.1" customHeight="1" x14ac:dyDescent="0.15">
      <c r="A4589" s="6" t="s">
        <v>844</v>
      </c>
      <c r="C4589" s="40" t="s">
        <v>911</v>
      </c>
      <c r="D4589" s="40"/>
      <c r="E4589" s="40"/>
      <c r="F4589" s="40"/>
      <c r="G4589" s="51">
        <v>3537706</v>
      </c>
      <c r="H4589" s="51"/>
      <c r="I4589" s="52" t="s">
        <v>917</v>
      </c>
      <c r="J4589" s="52"/>
      <c r="K4589" s="52"/>
      <c r="L4589" s="52"/>
      <c r="M4589" s="53" t="s">
        <v>912</v>
      </c>
      <c r="N4589" s="53"/>
      <c r="O4589" s="53"/>
      <c r="P4589" s="53" t="s">
        <v>914</v>
      </c>
      <c r="Q4589" s="53"/>
      <c r="R4589" s="53"/>
      <c r="S4589" s="54">
        <v>7.34</v>
      </c>
      <c r="T4589" s="54"/>
      <c r="V4589" s="5">
        <v>0</v>
      </c>
      <c r="W4589" s="4" t="s">
        <v>845</v>
      </c>
      <c r="X4589" s="55" t="s">
        <v>846</v>
      </c>
      <c r="Y4589" s="55"/>
      <c r="Z4589" s="55"/>
      <c r="AA4589" s="55"/>
      <c r="AB4589" s="56">
        <v>0</v>
      </c>
      <c r="AC4589" s="56"/>
    </row>
    <row r="4590" spans="1:31" ht="11.1" customHeight="1" x14ac:dyDescent="0.15">
      <c r="A4590" s="6" t="s">
        <v>844</v>
      </c>
      <c r="C4590" s="40" t="s">
        <v>911</v>
      </c>
      <c r="D4590" s="40"/>
      <c r="E4590" s="40"/>
      <c r="F4590" s="40"/>
      <c r="G4590" s="51">
        <v>3537726</v>
      </c>
      <c r="H4590" s="51"/>
      <c r="I4590" s="52" t="s">
        <v>917</v>
      </c>
      <c r="J4590" s="52"/>
      <c r="K4590" s="52"/>
      <c r="L4590" s="52"/>
      <c r="M4590" s="53" t="s">
        <v>912</v>
      </c>
      <c r="N4590" s="53"/>
      <c r="O4590" s="53"/>
      <c r="P4590" s="53" t="s">
        <v>913</v>
      </c>
      <c r="Q4590" s="53"/>
      <c r="R4590" s="53"/>
      <c r="S4590" s="54">
        <v>7.18</v>
      </c>
      <c r="T4590" s="54"/>
      <c r="V4590" s="5">
        <v>0</v>
      </c>
      <c r="W4590" s="4" t="s">
        <v>845</v>
      </c>
      <c r="X4590" s="55" t="s">
        <v>846</v>
      </c>
      <c r="Y4590" s="55"/>
      <c r="Z4590" s="55"/>
      <c r="AA4590" s="55"/>
      <c r="AB4590" s="56">
        <v>0</v>
      </c>
      <c r="AC4590" s="56"/>
    </row>
    <row r="4591" spans="1:31" ht="11.1" customHeight="1" x14ac:dyDescent="0.15">
      <c r="A4591" s="6" t="s">
        <v>844</v>
      </c>
      <c r="C4591" s="40" t="s">
        <v>911</v>
      </c>
      <c r="D4591" s="40"/>
      <c r="E4591" s="40"/>
      <c r="F4591" s="40"/>
      <c r="G4591" s="51">
        <v>3539909</v>
      </c>
      <c r="H4591" s="51"/>
      <c r="I4591" s="52" t="s">
        <v>918</v>
      </c>
      <c r="J4591" s="52"/>
      <c r="K4591" s="52"/>
      <c r="L4591" s="52"/>
      <c r="M4591" s="53" t="s">
        <v>912</v>
      </c>
      <c r="N4591" s="53"/>
      <c r="O4591" s="53"/>
      <c r="P4591" s="53" t="s">
        <v>913</v>
      </c>
      <c r="Q4591" s="53"/>
      <c r="R4591" s="53"/>
      <c r="S4591" s="54">
        <v>7.1</v>
      </c>
      <c r="T4591" s="54"/>
      <c r="V4591" s="5">
        <v>0</v>
      </c>
      <c r="W4591" s="4" t="s">
        <v>845</v>
      </c>
      <c r="X4591" s="55" t="s">
        <v>846</v>
      </c>
      <c r="Y4591" s="55"/>
      <c r="Z4591" s="55"/>
      <c r="AA4591" s="55"/>
      <c r="AB4591" s="56">
        <v>0</v>
      </c>
      <c r="AC4591" s="56"/>
    </row>
    <row r="4592" spans="1:31" ht="11.1" customHeight="1" x14ac:dyDescent="0.15">
      <c r="A4592" s="6" t="s">
        <v>844</v>
      </c>
      <c r="C4592" s="40" t="s">
        <v>911</v>
      </c>
      <c r="D4592" s="40"/>
      <c r="E4592" s="40"/>
      <c r="F4592" s="40"/>
      <c r="G4592" s="51">
        <v>3539995</v>
      </c>
      <c r="H4592" s="51"/>
      <c r="I4592" s="52" t="s">
        <v>918</v>
      </c>
      <c r="J4592" s="52"/>
      <c r="K4592" s="52"/>
      <c r="L4592" s="52"/>
      <c r="M4592" s="53" t="s">
        <v>912</v>
      </c>
      <c r="N4592" s="53"/>
      <c r="O4592" s="53"/>
      <c r="P4592" s="53" t="s">
        <v>914</v>
      </c>
      <c r="Q4592" s="53"/>
      <c r="R4592" s="53"/>
      <c r="S4592" s="54">
        <v>9.4499999999999993</v>
      </c>
      <c r="T4592" s="54"/>
      <c r="V4592" s="5">
        <v>0</v>
      </c>
      <c r="W4592" s="4" t="s">
        <v>845</v>
      </c>
      <c r="X4592" s="55" t="s">
        <v>846</v>
      </c>
      <c r="Y4592" s="55"/>
      <c r="Z4592" s="55"/>
      <c r="AA4592" s="55"/>
      <c r="AB4592" s="56">
        <v>0</v>
      </c>
      <c r="AC4592" s="56"/>
    </row>
    <row r="4593" spans="1:29" ht="11.1" customHeight="1" x14ac:dyDescent="0.15">
      <c r="A4593" s="6" t="s">
        <v>844</v>
      </c>
      <c r="C4593" s="40" t="s">
        <v>911</v>
      </c>
      <c r="D4593" s="40"/>
      <c r="E4593" s="40"/>
      <c r="F4593" s="40"/>
      <c r="G4593" s="51">
        <v>3540064</v>
      </c>
      <c r="H4593" s="51"/>
      <c r="I4593" s="52" t="s">
        <v>918</v>
      </c>
      <c r="J4593" s="52"/>
      <c r="K4593" s="52"/>
      <c r="L4593" s="52"/>
      <c r="M4593" s="53" t="s">
        <v>912</v>
      </c>
      <c r="N4593" s="53"/>
      <c r="O4593" s="53"/>
      <c r="P4593" s="53" t="s">
        <v>913</v>
      </c>
      <c r="Q4593" s="53"/>
      <c r="R4593" s="53"/>
      <c r="S4593" s="54">
        <v>3.32</v>
      </c>
      <c r="T4593" s="54"/>
      <c r="V4593" s="5">
        <v>0</v>
      </c>
      <c r="W4593" s="4" t="s">
        <v>845</v>
      </c>
      <c r="X4593" s="55" t="s">
        <v>846</v>
      </c>
      <c r="Y4593" s="55"/>
      <c r="Z4593" s="55"/>
      <c r="AA4593" s="55"/>
      <c r="AB4593" s="56">
        <v>0</v>
      </c>
      <c r="AC4593" s="56"/>
    </row>
    <row r="4594" spans="1:29" ht="11.1" customHeight="1" x14ac:dyDescent="0.15">
      <c r="A4594" s="6" t="s">
        <v>844</v>
      </c>
      <c r="C4594" s="40" t="s">
        <v>911</v>
      </c>
      <c r="D4594" s="40"/>
      <c r="E4594" s="40"/>
      <c r="F4594" s="40"/>
      <c r="G4594" s="51">
        <v>3543127</v>
      </c>
      <c r="H4594" s="51"/>
      <c r="I4594" s="52" t="s">
        <v>919</v>
      </c>
      <c r="J4594" s="52"/>
      <c r="K4594" s="52"/>
      <c r="L4594" s="52"/>
      <c r="M4594" s="53" t="s">
        <v>912</v>
      </c>
      <c r="N4594" s="53"/>
      <c r="O4594" s="53"/>
      <c r="P4594" s="53" t="s">
        <v>914</v>
      </c>
      <c r="Q4594" s="53"/>
      <c r="R4594" s="53"/>
      <c r="S4594" s="54">
        <v>8.9499999999999993</v>
      </c>
      <c r="T4594" s="54"/>
      <c r="V4594" s="5">
        <v>0</v>
      </c>
      <c r="W4594" s="4" t="s">
        <v>845</v>
      </c>
      <c r="X4594" s="55" t="s">
        <v>846</v>
      </c>
      <c r="Y4594" s="55"/>
      <c r="Z4594" s="55"/>
      <c r="AA4594" s="55"/>
      <c r="AB4594" s="56">
        <v>0</v>
      </c>
      <c r="AC4594" s="56"/>
    </row>
    <row r="4595" spans="1:29" ht="11.1" customHeight="1" x14ac:dyDescent="0.15">
      <c r="A4595" s="6" t="s">
        <v>844</v>
      </c>
      <c r="C4595" s="40" t="s">
        <v>911</v>
      </c>
      <c r="D4595" s="40"/>
      <c r="E4595" s="40"/>
      <c r="F4595" s="40"/>
      <c r="G4595" s="51">
        <v>3543173</v>
      </c>
      <c r="H4595" s="51"/>
      <c r="I4595" s="52" t="s">
        <v>919</v>
      </c>
      <c r="J4595" s="52"/>
      <c r="K4595" s="52"/>
      <c r="L4595" s="52"/>
      <c r="M4595" s="53" t="s">
        <v>912</v>
      </c>
      <c r="N4595" s="53"/>
      <c r="O4595" s="53"/>
      <c r="P4595" s="53" t="s">
        <v>913</v>
      </c>
      <c r="Q4595" s="53"/>
      <c r="R4595" s="53"/>
      <c r="S4595" s="54">
        <v>9.1199999999999992</v>
      </c>
      <c r="T4595" s="54"/>
      <c r="V4595" s="5">
        <v>0</v>
      </c>
      <c r="W4595" s="4" t="s">
        <v>845</v>
      </c>
      <c r="X4595" s="55" t="s">
        <v>846</v>
      </c>
      <c r="Y4595" s="55"/>
      <c r="Z4595" s="55"/>
      <c r="AA4595" s="55"/>
      <c r="AB4595" s="56">
        <v>0</v>
      </c>
      <c r="AC4595" s="56"/>
    </row>
    <row r="4596" spans="1:29" ht="11.1" customHeight="1" x14ac:dyDescent="0.15">
      <c r="A4596" s="6" t="s">
        <v>844</v>
      </c>
      <c r="C4596" s="40" t="s">
        <v>911</v>
      </c>
      <c r="D4596" s="40"/>
      <c r="E4596" s="40"/>
      <c r="F4596" s="40"/>
      <c r="G4596" s="51">
        <v>3545877</v>
      </c>
      <c r="H4596" s="51"/>
      <c r="I4596" s="52" t="s">
        <v>920</v>
      </c>
      <c r="J4596" s="52"/>
      <c r="K4596" s="52"/>
      <c r="L4596" s="52"/>
      <c r="M4596" s="53" t="s">
        <v>912</v>
      </c>
      <c r="N4596" s="53"/>
      <c r="O4596" s="53"/>
      <c r="P4596" s="53" t="s">
        <v>914</v>
      </c>
      <c r="Q4596" s="53"/>
      <c r="R4596" s="53"/>
      <c r="S4596" s="54">
        <v>8.3699999999999992</v>
      </c>
      <c r="T4596" s="54"/>
      <c r="V4596" s="5">
        <v>0</v>
      </c>
      <c r="W4596" s="4" t="s">
        <v>845</v>
      </c>
      <c r="X4596" s="55" t="s">
        <v>846</v>
      </c>
      <c r="Y4596" s="55"/>
      <c r="Z4596" s="55"/>
      <c r="AA4596" s="55"/>
      <c r="AB4596" s="56">
        <v>0</v>
      </c>
      <c r="AC4596" s="56"/>
    </row>
    <row r="4597" spans="1:29" ht="11.1" customHeight="1" x14ac:dyDescent="0.15">
      <c r="A4597" s="6" t="s">
        <v>844</v>
      </c>
      <c r="C4597" s="40" t="s">
        <v>911</v>
      </c>
      <c r="D4597" s="40"/>
      <c r="E4597" s="40"/>
      <c r="F4597" s="40"/>
      <c r="G4597" s="51">
        <v>3545936</v>
      </c>
      <c r="H4597" s="51"/>
      <c r="I4597" s="52" t="s">
        <v>920</v>
      </c>
      <c r="J4597" s="52"/>
      <c r="K4597" s="52"/>
      <c r="L4597" s="52"/>
      <c r="M4597" s="53" t="s">
        <v>912</v>
      </c>
      <c r="N4597" s="53"/>
      <c r="O4597" s="53"/>
      <c r="P4597" s="53" t="s">
        <v>913</v>
      </c>
      <c r="Q4597" s="53"/>
      <c r="R4597" s="53"/>
      <c r="S4597" s="54">
        <v>8.6300000000000008</v>
      </c>
      <c r="T4597" s="54"/>
      <c r="V4597" s="5">
        <v>0</v>
      </c>
      <c r="W4597" s="4" t="s">
        <v>845</v>
      </c>
      <c r="X4597" s="55" t="s">
        <v>846</v>
      </c>
      <c r="Y4597" s="55"/>
      <c r="Z4597" s="55"/>
      <c r="AA4597" s="55"/>
      <c r="AB4597" s="56">
        <v>0</v>
      </c>
      <c r="AC4597" s="56"/>
    </row>
    <row r="4598" spans="1:29" ht="11.1" customHeight="1" x14ac:dyDescent="0.15">
      <c r="A4598" s="6" t="s">
        <v>844</v>
      </c>
      <c r="C4598" s="40" t="s">
        <v>911</v>
      </c>
      <c r="D4598" s="40"/>
      <c r="E4598" s="40"/>
      <c r="F4598" s="40"/>
      <c r="G4598" s="51">
        <v>3547692</v>
      </c>
      <c r="H4598" s="51"/>
      <c r="I4598" s="52" t="s">
        <v>921</v>
      </c>
      <c r="J4598" s="52"/>
      <c r="K4598" s="52"/>
      <c r="L4598" s="52"/>
      <c r="M4598" s="53" t="s">
        <v>912</v>
      </c>
      <c r="N4598" s="53"/>
      <c r="O4598" s="53"/>
      <c r="P4598" s="53" t="s">
        <v>914</v>
      </c>
      <c r="Q4598" s="53"/>
      <c r="R4598" s="53"/>
      <c r="S4598" s="54">
        <v>7.97</v>
      </c>
      <c r="T4598" s="54"/>
      <c r="V4598" s="5">
        <v>0</v>
      </c>
      <c r="W4598" s="4" t="s">
        <v>845</v>
      </c>
      <c r="X4598" s="55" t="s">
        <v>846</v>
      </c>
      <c r="Y4598" s="55"/>
      <c r="Z4598" s="55"/>
      <c r="AA4598" s="55"/>
      <c r="AB4598" s="56">
        <v>0</v>
      </c>
      <c r="AC4598" s="56"/>
    </row>
    <row r="4599" spans="1:29" ht="11.1" customHeight="1" x14ac:dyDescent="0.15">
      <c r="A4599" s="6" t="s">
        <v>844</v>
      </c>
      <c r="C4599" s="40" t="s">
        <v>911</v>
      </c>
      <c r="D4599" s="40"/>
      <c r="E4599" s="40"/>
      <c r="F4599" s="40"/>
      <c r="G4599" s="51">
        <v>3547710</v>
      </c>
      <c r="H4599" s="51"/>
      <c r="I4599" s="52" t="s">
        <v>921</v>
      </c>
      <c r="J4599" s="52"/>
      <c r="K4599" s="52"/>
      <c r="L4599" s="52"/>
      <c r="M4599" s="53" t="s">
        <v>912</v>
      </c>
      <c r="N4599" s="53"/>
      <c r="O4599" s="53"/>
      <c r="P4599" s="53" t="s">
        <v>913</v>
      </c>
      <c r="Q4599" s="53"/>
      <c r="R4599" s="53"/>
      <c r="S4599" s="54">
        <v>5.95</v>
      </c>
      <c r="T4599" s="54"/>
      <c r="V4599" s="5">
        <v>0</v>
      </c>
      <c r="W4599" s="4" t="s">
        <v>845</v>
      </c>
      <c r="X4599" s="55" t="s">
        <v>846</v>
      </c>
      <c r="Y4599" s="55"/>
      <c r="Z4599" s="55"/>
      <c r="AA4599" s="55"/>
      <c r="AB4599" s="56">
        <v>0</v>
      </c>
      <c r="AC4599" s="56"/>
    </row>
    <row r="4600" spans="1:29" ht="11.1" customHeight="1" x14ac:dyDescent="0.15">
      <c r="A4600" s="6" t="s">
        <v>844</v>
      </c>
      <c r="C4600" s="40" t="s">
        <v>911</v>
      </c>
      <c r="D4600" s="40"/>
      <c r="E4600" s="40"/>
      <c r="F4600" s="40"/>
      <c r="G4600" s="51">
        <v>3550192</v>
      </c>
      <c r="H4600" s="51"/>
      <c r="I4600" s="52" t="s">
        <v>922</v>
      </c>
      <c r="J4600" s="52"/>
      <c r="K4600" s="52"/>
      <c r="L4600" s="52"/>
      <c r="M4600" s="53" t="s">
        <v>912</v>
      </c>
      <c r="N4600" s="53"/>
      <c r="O4600" s="53"/>
      <c r="P4600" s="53" t="s">
        <v>914</v>
      </c>
      <c r="Q4600" s="53"/>
      <c r="R4600" s="53"/>
      <c r="S4600" s="54">
        <v>6.95</v>
      </c>
      <c r="T4600" s="54"/>
      <c r="V4600" s="5">
        <v>0</v>
      </c>
      <c r="W4600" s="4" t="s">
        <v>845</v>
      </c>
      <c r="X4600" s="55" t="s">
        <v>846</v>
      </c>
      <c r="Y4600" s="55"/>
      <c r="Z4600" s="55"/>
      <c r="AA4600" s="55"/>
      <c r="AB4600" s="56">
        <v>0</v>
      </c>
      <c r="AC4600" s="56"/>
    </row>
    <row r="4601" spans="1:29" ht="11.1" customHeight="1" x14ac:dyDescent="0.15">
      <c r="A4601" s="6" t="s">
        <v>844</v>
      </c>
      <c r="C4601" s="40" t="s">
        <v>911</v>
      </c>
      <c r="D4601" s="40"/>
      <c r="E4601" s="40"/>
      <c r="F4601" s="40"/>
      <c r="G4601" s="51">
        <v>3550196</v>
      </c>
      <c r="H4601" s="51"/>
      <c r="I4601" s="52" t="s">
        <v>922</v>
      </c>
      <c r="J4601" s="52"/>
      <c r="K4601" s="52"/>
      <c r="L4601" s="52"/>
      <c r="M4601" s="53" t="s">
        <v>912</v>
      </c>
      <c r="N4601" s="53"/>
      <c r="O4601" s="53"/>
      <c r="P4601" s="53" t="s">
        <v>913</v>
      </c>
      <c r="Q4601" s="53"/>
      <c r="R4601" s="53"/>
      <c r="S4601" s="54">
        <v>6.08</v>
      </c>
      <c r="T4601" s="54"/>
      <c r="V4601" s="5">
        <v>0</v>
      </c>
      <c r="W4601" s="4" t="s">
        <v>845</v>
      </c>
      <c r="X4601" s="55" t="s">
        <v>846</v>
      </c>
      <c r="Y4601" s="55"/>
      <c r="Z4601" s="55"/>
      <c r="AA4601" s="55"/>
      <c r="AB4601" s="56">
        <v>0</v>
      </c>
      <c r="AC4601" s="56"/>
    </row>
    <row r="4602" spans="1:29" ht="11.1" customHeight="1" x14ac:dyDescent="0.15">
      <c r="A4602" s="6" t="s">
        <v>844</v>
      </c>
      <c r="C4602" s="40" t="s">
        <v>911</v>
      </c>
      <c r="D4602" s="40"/>
      <c r="E4602" s="40"/>
      <c r="F4602" s="40"/>
      <c r="G4602" s="51">
        <v>3550371</v>
      </c>
      <c r="H4602" s="51"/>
      <c r="I4602" s="52" t="s">
        <v>922</v>
      </c>
      <c r="J4602" s="52"/>
      <c r="K4602" s="52"/>
      <c r="L4602" s="52"/>
      <c r="M4602" s="53" t="s">
        <v>912</v>
      </c>
      <c r="N4602" s="53"/>
      <c r="O4602" s="53"/>
      <c r="P4602" s="53" t="s">
        <v>914</v>
      </c>
      <c r="Q4602" s="53"/>
      <c r="R4602" s="53"/>
      <c r="S4602" s="54">
        <v>3.39</v>
      </c>
      <c r="T4602" s="54"/>
      <c r="V4602" s="5">
        <v>0</v>
      </c>
      <c r="W4602" s="4" t="s">
        <v>845</v>
      </c>
      <c r="X4602" s="55" t="s">
        <v>846</v>
      </c>
      <c r="Y4602" s="55"/>
      <c r="Z4602" s="55"/>
      <c r="AA4602" s="55"/>
      <c r="AB4602" s="56">
        <v>0</v>
      </c>
      <c r="AC4602" s="56"/>
    </row>
    <row r="4603" spans="1:29" ht="11.1" customHeight="1" x14ac:dyDescent="0.15">
      <c r="A4603" s="6" t="s">
        <v>844</v>
      </c>
      <c r="C4603" s="40" t="s">
        <v>911</v>
      </c>
      <c r="D4603" s="40"/>
      <c r="E4603" s="40"/>
      <c r="F4603" s="40"/>
      <c r="G4603" s="51">
        <v>3550387</v>
      </c>
      <c r="H4603" s="51"/>
      <c r="I4603" s="52" t="s">
        <v>922</v>
      </c>
      <c r="J4603" s="52"/>
      <c r="K4603" s="52"/>
      <c r="L4603" s="52"/>
      <c r="M4603" s="53" t="s">
        <v>912</v>
      </c>
      <c r="N4603" s="53"/>
      <c r="O4603" s="53"/>
      <c r="P4603" s="53" t="s">
        <v>913</v>
      </c>
      <c r="Q4603" s="53"/>
      <c r="R4603" s="53"/>
      <c r="S4603" s="54">
        <v>4.33</v>
      </c>
      <c r="T4603" s="54"/>
      <c r="V4603" s="5">
        <v>0</v>
      </c>
      <c r="W4603" s="4" t="s">
        <v>845</v>
      </c>
      <c r="X4603" s="55" t="s">
        <v>846</v>
      </c>
      <c r="Y4603" s="55"/>
      <c r="Z4603" s="55"/>
      <c r="AA4603" s="55"/>
      <c r="AB4603" s="56">
        <v>0</v>
      </c>
      <c r="AC4603" s="56"/>
    </row>
    <row r="4604" spans="1:29" ht="11.1" customHeight="1" x14ac:dyDescent="0.15">
      <c r="A4604" s="6" t="s">
        <v>844</v>
      </c>
      <c r="C4604" s="40" t="s">
        <v>911</v>
      </c>
      <c r="D4604" s="40"/>
      <c r="E4604" s="40"/>
      <c r="F4604" s="40"/>
      <c r="G4604" s="51">
        <v>3553341</v>
      </c>
      <c r="H4604" s="51"/>
      <c r="I4604" s="52" t="s">
        <v>923</v>
      </c>
      <c r="J4604" s="52"/>
      <c r="K4604" s="52"/>
      <c r="L4604" s="52"/>
      <c r="M4604" s="53" t="s">
        <v>912</v>
      </c>
      <c r="N4604" s="53"/>
      <c r="O4604" s="53"/>
      <c r="P4604" s="53" t="s">
        <v>914</v>
      </c>
      <c r="Q4604" s="53"/>
      <c r="R4604" s="53"/>
      <c r="S4604" s="54">
        <v>9.24</v>
      </c>
      <c r="T4604" s="54"/>
      <c r="V4604" s="5">
        <v>0</v>
      </c>
      <c r="W4604" s="4" t="s">
        <v>845</v>
      </c>
      <c r="X4604" s="55" t="s">
        <v>846</v>
      </c>
      <c r="Y4604" s="55"/>
      <c r="Z4604" s="55"/>
      <c r="AA4604" s="55"/>
      <c r="AB4604" s="56">
        <v>0</v>
      </c>
      <c r="AC4604" s="56"/>
    </row>
    <row r="4605" spans="1:29" ht="11.1" customHeight="1" x14ac:dyDescent="0.15">
      <c r="A4605" s="6" t="s">
        <v>844</v>
      </c>
      <c r="C4605" s="40" t="s">
        <v>911</v>
      </c>
      <c r="D4605" s="40"/>
      <c r="E4605" s="40"/>
      <c r="F4605" s="40"/>
      <c r="G4605" s="51">
        <v>3553398</v>
      </c>
      <c r="H4605" s="51"/>
      <c r="I4605" s="52" t="s">
        <v>923</v>
      </c>
      <c r="J4605" s="52"/>
      <c r="K4605" s="52"/>
      <c r="L4605" s="52"/>
      <c r="M4605" s="53" t="s">
        <v>912</v>
      </c>
      <c r="N4605" s="53"/>
      <c r="O4605" s="53"/>
      <c r="P4605" s="53" t="s">
        <v>913</v>
      </c>
      <c r="Q4605" s="53"/>
      <c r="R4605" s="53"/>
      <c r="S4605" s="54">
        <v>9.0299999999999994</v>
      </c>
      <c r="T4605" s="54"/>
      <c r="V4605" s="5">
        <v>0</v>
      </c>
      <c r="W4605" s="4" t="s">
        <v>845</v>
      </c>
      <c r="X4605" s="55" t="s">
        <v>846</v>
      </c>
      <c r="Y4605" s="55"/>
      <c r="Z4605" s="55"/>
      <c r="AA4605" s="55"/>
      <c r="AB4605" s="56">
        <v>0</v>
      </c>
      <c r="AC4605" s="56"/>
    </row>
    <row r="4606" spans="1:29" ht="11.1" customHeight="1" x14ac:dyDescent="0.15">
      <c r="A4606" s="6" t="s">
        <v>844</v>
      </c>
      <c r="C4606" s="40" t="s">
        <v>911</v>
      </c>
      <c r="D4606" s="40"/>
      <c r="E4606" s="40"/>
      <c r="F4606" s="40"/>
      <c r="G4606" s="51">
        <v>3556217</v>
      </c>
      <c r="H4606" s="51"/>
      <c r="I4606" s="52" t="s">
        <v>924</v>
      </c>
      <c r="J4606" s="52"/>
      <c r="K4606" s="52"/>
      <c r="L4606" s="52"/>
      <c r="M4606" s="53" t="s">
        <v>912</v>
      </c>
      <c r="N4606" s="53"/>
      <c r="O4606" s="53"/>
      <c r="P4606" s="53" t="s">
        <v>925</v>
      </c>
      <c r="Q4606" s="53"/>
      <c r="R4606" s="53"/>
      <c r="S4606" s="54">
        <v>6.88</v>
      </c>
      <c r="T4606" s="54"/>
      <c r="V4606" s="5">
        <v>0</v>
      </c>
      <c r="W4606" s="4" t="s">
        <v>845</v>
      </c>
      <c r="X4606" s="55" t="s">
        <v>846</v>
      </c>
      <c r="Y4606" s="55"/>
      <c r="Z4606" s="55"/>
      <c r="AA4606" s="55"/>
      <c r="AB4606" s="56">
        <v>0</v>
      </c>
      <c r="AC4606" s="56"/>
    </row>
    <row r="4607" spans="1:29" ht="11.1" customHeight="1" x14ac:dyDescent="0.15">
      <c r="A4607" s="6" t="s">
        <v>844</v>
      </c>
      <c r="C4607" s="40" t="s">
        <v>911</v>
      </c>
      <c r="D4607" s="40"/>
      <c r="E4607" s="40"/>
      <c r="F4607" s="40"/>
      <c r="G4607" s="51">
        <v>3556408</v>
      </c>
      <c r="H4607" s="51"/>
      <c r="I4607" s="52" t="s">
        <v>924</v>
      </c>
      <c r="J4607" s="52"/>
      <c r="K4607" s="52"/>
      <c r="L4607" s="52"/>
      <c r="M4607" s="53" t="s">
        <v>912</v>
      </c>
      <c r="N4607" s="53"/>
      <c r="O4607" s="53"/>
      <c r="P4607" s="53" t="s">
        <v>914</v>
      </c>
      <c r="Q4607" s="53"/>
      <c r="R4607" s="53"/>
      <c r="S4607" s="54">
        <v>10.32</v>
      </c>
      <c r="T4607" s="54"/>
      <c r="V4607" s="5">
        <v>0</v>
      </c>
      <c r="W4607" s="4" t="s">
        <v>845</v>
      </c>
      <c r="X4607" s="55" t="s">
        <v>846</v>
      </c>
      <c r="Y4607" s="55"/>
      <c r="Z4607" s="55"/>
      <c r="AA4607" s="55"/>
      <c r="AB4607" s="56">
        <v>0</v>
      </c>
      <c r="AC4607" s="56"/>
    </row>
    <row r="4608" spans="1:29" ht="11.1" customHeight="1" x14ac:dyDescent="0.15">
      <c r="A4608" s="6" t="s">
        <v>844</v>
      </c>
      <c r="C4608" s="40" t="s">
        <v>911</v>
      </c>
      <c r="D4608" s="40"/>
      <c r="E4608" s="40"/>
      <c r="F4608" s="40"/>
      <c r="G4608" s="51">
        <v>3556435</v>
      </c>
      <c r="H4608" s="51"/>
      <c r="I4608" s="52" t="s">
        <v>924</v>
      </c>
      <c r="J4608" s="52"/>
      <c r="K4608" s="52"/>
      <c r="L4608" s="52"/>
      <c r="M4608" s="53" t="s">
        <v>912</v>
      </c>
      <c r="N4608" s="53"/>
      <c r="O4608" s="53"/>
      <c r="P4608" s="53" t="s">
        <v>925</v>
      </c>
      <c r="Q4608" s="53"/>
      <c r="R4608" s="53"/>
      <c r="S4608" s="54">
        <v>4.49</v>
      </c>
      <c r="T4608" s="54"/>
      <c r="V4608" s="5">
        <v>0</v>
      </c>
      <c r="W4608" s="4" t="s">
        <v>845</v>
      </c>
      <c r="X4608" s="55" t="s">
        <v>846</v>
      </c>
      <c r="Y4608" s="55"/>
      <c r="Z4608" s="55"/>
      <c r="AA4608" s="55"/>
      <c r="AB4608" s="56">
        <v>0</v>
      </c>
      <c r="AC4608" s="56"/>
    </row>
    <row r="4609" spans="1:29" ht="11.1" customHeight="1" x14ac:dyDescent="0.15">
      <c r="A4609" s="6" t="s">
        <v>844</v>
      </c>
      <c r="C4609" s="40" t="s">
        <v>911</v>
      </c>
      <c r="D4609" s="40"/>
      <c r="E4609" s="40"/>
      <c r="F4609" s="40"/>
      <c r="G4609" s="51">
        <v>3559735</v>
      </c>
      <c r="H4609" s="51"/>
      <c r="I4609" s="52" t="s">
        <v>926</v>
      </c>
      <c r="J4609" s="52"/>
      <c r="K4609" s="52"/>
      <c r="L4609" s="52"/>
      <c r="M4609" s="53" t="s">
        <v>912</v>
      </c>
      <c r="N4609" s="53"/>
      <c r="O4609" s="53"/>
      <c r="P4609" s="53" t="s">
        <v>913</v>
      </c>
      <c r="Q4609" s="53"/>
      <c r="R4609" s="53"/>
      <c r="S4609" s="54">
        <v>5.25</v>
      </c>
      <c r="T4609" s="54"/>
      <c r="V4609" s="5">
        <v>0</v>
      </c>
      <c r="W4609" s="4" t="s">
        <v>845</v>
      </c>
      <c r="X4609" s="55" t="s">
        <v>846</v>
      </c>
      <c r="Y4609" s="55"/>
      <c r="Z4609" s="55"/>
      <c r="AA4609" s="55"/>
      <c r="AB4609" s="56">
        <v>0</v>
      </c>
      <c r="AC4609" s="56"/>
    </row>
    <row r="4610" spans="1:29" ht="11.1" customHeight="1" x14ac:dyDescent="0.15">
      <c r="A4610" s="6" t="s">
        <v>844</v>
      </c>
      <c r="C4610" s="40" t="s">
        <v>911</v>
      </c>
      <c r="D4610" s="40"/>
      <c r="E4610" s="40"/>
      <c r="F4610" s="40"/>
      <c r="G4610" s="51">
        <v>3559870</v>
      </c>
      <c r="H4610" s="51"/>
      <c r="I4610" s="52" t="s">
        <v>926</v>
      </c>
      <c r="J4610" s="52"/>
      <c r="K4610" s="52"/>
      <c r="L4610" s="52"/>
      <c r="M4610" s="53" t="s">
        <v>912</v>
      </c>
      <c r="N4610" s="53"/>
      <c r="O4610" s="53"/>
      <c r="P4610" s="53" t="s">
        <v>914</v>
      </c>
      <c r="Q4610" s="53"/>
      <c r="R4610" s="53"/>
      <c r="S4610" s="54">
        <v>8.4600000000000009</v>
      </c>
      <c r="T4610" s="54"/>
      <c r="V4610" s="5">
        <v>0</v>
      </c>
      <c r="W4610" s="4" t="s">
        <v>845</v>
      </c>
      <c r="X4610" s="55" t="s">
        <v>846</v>
      </c>
      <c r="Y4610" s="55"/>
      <c r="Z4610" s="55"/>
      <c r="AA4610" s="55"/>
      <c r="AB4610" s="56">
        <v>0</v>
      </c>
      <c r="AC4610" s="56"/>
    </row>
    <row r="4611" spans="1:29" ht="11.1" customHeight="1" x14ac:dyDescent="0.15">
      <c r="A4611" s="6" t="s">
        <v>844</v>
      </c>
      <c r="C4611" s="40" t="s">
        <v>911</v>
      </c>
      <c r="D4611" s="40"/>
      <c r="E4611" s="40"/>
      <c r="F4611" s="40"/>
      <c r="G4611" s="51">
        <v>3560029</v>
      </c>
      <c r="H4611" s="51"/>
      <c r="I4611" s="52" t="s">
        <v>926</v>
      </c>
      <c r="J4611" s="52"/>
      <c r="K4611" s="52"/>
      <c r="L4611" s="52"/>
      <c r="M4611" s="53" t="s">
        <v>912</v>
      </c>
      <c r="N4611" s="53"/>
      <c r="O4611" s="53"/>
      <c r="P4611" s="53" t="s">
        <v>914</v>
      </c>
      <c r="Q4611" s="53"/>
      <c r="R4611" s="53"/>
      <c r="S4611" s="54">
        <v>3.14</v>
      </c>
      <c r="T4611" s="54"/>
      <c r="V4611" s="5">
        <v>0</v>
      </c>
      <c r="W4611" s="4" t="s">
        <v>845</v>
      </c>
      <c r="X4611" s="55" t="s">
        <v>846</v>
      </c>
      <c r="Y4611" s="55"/>
      <c r="Z4611" s="55"/>
      <c r="AA4611" s="55"/>
      <c r="AB4611" s="56">
        <v>0</v>
      </c>
      <c r="AC4611" s="56"/>
    </row>
    <row r="4612" spans="1:29" ht="11.1" customHeight="1" x14ac:dyDescent="0.15">
      <c r="A4612" s="6" t="s">
        <v>844</v>
      </c>
      <c r="C4612" s="40" t="s">
        <v>911</v>
      </c>
      <c r="D4612" s="40"/>
      <c r="E4612" s="40"/>
      <c r="F4612" s="40"/>
      <c r="G4612" s="51">
        <v>3560040</v>
      </c>
      <c r="H4612" s="51"/>
      <c r="I4612" s="52" t="s">
        <v>926</v>
      </c>
      <c r="J4612" s="52"/>
      <c r="K4612" s="52"/>
      <c r="L4612" s="52"/>
      <c r="M4612" s="53" t="s">
        <v>912</v>
      </c>
      <c r="N4612" s="53"/>
      <c r="O4612" s="53"/>
      <c r="P4612" s="53" t="s">
        <v>913</v>
      </c>
      <c r="Q4612" s="53"/>
      <c r="R4612" s="53"/>
      <c r="S4612" s="54">
        <v>5.88</v>
      </c>
      <c r="T4612" s="54"/>
      <c r="V4612" s="5">
        <v>0</v>
      </c>
      <c r="W4612" s="4" t="s">
        <v>845</v>
      </c>
      <c r="X4612" s="55" t="s">
        <v>846</v>
      </c>
      <c r="Y4612" s="55"/>
      <c r="Z4612" s="55"/>
      <c r="AA4612" s="55"/>
      <c r="AB4612" s="56">
        <v>0</v>
      </c>
      <c r="AC4612" s="56"/>
    </row>
    <row r="4613" spans="1:29" ht="11.1" customHeight="1" x14ac:dyDescent="0.15">
      <c r="A4613" s="6" t="s">
        <v>844</v>
      </c>
      <c r="C4613" s="40" t="s">
        <v>911</v>
      </c>
      <c r="D4613" s="40"/>
      <c r="E4613" s="40"/>
      <c r="F4613" s="40"/>
      <c r="G4613" s="51">
        <v>3563698</v>
      </c>
      <c r="H4613" s="51"/>
      <c r="I4613" s="52" t="s">
        <v>927</v>
      </c>
      <c r="J4613" s="52"/>
      <c r="K4613" s="52"/>
      <c r="L4613" s="52"/>
      <c r="M4613" s="53" t="s">
        <v>912</v>
      </c>
      <c r="N4613" s="53"/>
      <c r="O4613" s="53"/>
      <c r="P4613" s="53" t="s">
        <v>913</v>
      </c>
      <c r="Q4613" s="53"/>
      <c r="R4613" s="53"/>
      <c r="S4613" s="54">
        <v>5.98</v>
      </c>
      <c r="T4613" s="54"/>
      <c r="V4613" s="5">
        <v>0</v>
      </c>
      <c r="W4613" s="4" t="s">
        <v>845</v>
      </c>
      <c r="X4613" s="55" t="s">
        <v>846</v>
      </c>
      <c r="Y4613" s="55"/>
      <c r="Z4613" s="55"/>
      <c r="AA4613" s="55"/>
      <c r="AB4613" s="56">
        <v>0</v>
      </c>
      <c r="AC4613" s="56"/>
    </row>
    <row r="4614" spans="1:29" ht="11.1" customHeight="1" x14ac:dyDescent="0.15">
      <c r="A4614" s="6" t="s">
        <v>844</v>
      </c>
      <c r="C4614" s="40" t="s">
        <v>911</v>
      </c>
      <c r="D4614" s="40"/>
      <c r="E4614" s="40"/>
      <c r="F4614" s="40"/>
      <c r="G4614" s="51">
        <v>3563899</v>
      </c>
      <c r="H4614" s="51"/>
      <c r="I4614" s="52" t="s">
        <v>927</v>
      </c>
      <c r="J4614" s="52"/>
      <c r="K4614" s="52"/>
      <c r="L4614" s="52"/>
      <c r="M4614" s="53" t="s">
        <v>912</v>
      </c>
      <c r="N4614" s="53"/>
      <c r="O4614" s="53"/>
      <c r="P4614" s="53" t="s">
        <v>914</v>
      </c>
      <c r="Q4614" s="53"/>
      <c r="R4614" s="53"/>
      <c r="S4614" s="54">
        <v>9.24</v>
      </c>
      <c r="T4614" s="54"/>
      <c r="V4614" s="5">
        <v>0</v>
      </c>
      <c r="W4614" s="4" t="s">
        <v>845</v>
      </c>
      <c r="X4614" s="55" t="s">
        <v>846</v>
      </c>
      <c r="Y4614" s="55"/>
      <c r="Z4614" s="55"/>
      <c r="AA4614" s="55"/>
      <c r="AB4614" s="56">
        <v>0</v>
      </c>
      <c r="AC4614" s="56"/>
    </row>
    <row r="4615" spans="1:29" ht="11.1" customHeight="1" x14ac:dyDescent="0.15">
      <c r="A4615" s="6" t="s">
        <v>844</v>
      </c>
      <c r="C4615" s="40" t="s">
        <v>911</v>
      </c>
      <c r="D4615" s="40"/>
      <c r="E4615" s="40"/>
      <c r="F4615" s="40"/>
      <c r="G4615" s="51">
        <v>3563941</v>
      </c>
      <c r="H4615" s="51"/>
      <c r="I4615" s="52" t="s">
        <v>927</v>
      </c>
      <c r="J4615" s="52"/>
      <c r="K4615" s="52"/>
      <c r="L4615" s="52"/>
      <c r="M4615" s="53" t="s">
        <v>912</v>
      </c>
      <c r="N4615" s="53"/>
      <c r="O4615" s="53"/>
      <c r="P4615" s="53" t="s">
        <v>913</v>
      </c>
      <c r="Q4615" s="53"/>
      <c r="R4615" s="53"/>
      <c r="S4615" s="54">
        <v>4.2300000000000004</v>
      </c>
      <c r="T4615" s="54"/>
      <c r="V4615" s="5">
        <v>0</v>
      </c>
      <c r="W4615" s="4" t="s">
        <v>845</v>
      </c>
      <c r="X4615" s="55" t="s">
        <v>846</v>
      </c>
      <c r="Y4615" s="55"/>
      <c r="Z4615" s="55"/>
      <c r="AA4615" s="55"/>
      <c r="AB4615" s="56">
        <v>0</v>
      </c>
      <c r="AC4615" s="56"/>
    </row>
    <row r="4616" spans="1:29" ht="11.1" customHeight="1" x14ac:dyDescent="0.15">
      <c r="A4616" s="6" t="s">
        <v>844</v>
      </c>
      <c r="C4616" s="40" t="s">
        <v>911</v>
      </c>
      <c r="D4616" s="40"/>
      <c r="E4616" s="40"/>
      <c r="F4616" s="40"/>
      <c r="G4616" s="51">
        <v>3567400</v>
      </c>
      <c r="H4616" s="51"/>
      <c r="I4616" s="52" t="s">
        <v>928</v>
      </c>
      <c r="J4616" s="52"/>
      <c r="K4616" s="52"/>
      <c r="L4616" s="52"/>
      <c r="M4616" s="53" t="s">
        <v>912</v>
      </c>
      <c r="N4616" s="53"/>
      <c r="O4616" s="53"/>
      <c r="P4616" s="53" t="s">
        <v>914</v>
      </c>
      <c r="Q4616" s="53"/>
      <c r="R4616" s="53"/>
      <c r="S4616" s="54">
        <v>8.98</v>
      </c>
      <c r="T4616" s="54"/>
      <c r="V4616" s="5">
        <v>0</v>
      </c>
      <c r="W4616" s="4" t="s">
        <v>845</v>
      </c>
      <c r="X4616" s="55" t="s">
        <v>846</v>
      </c>
      <c r="Y4616" s="55"/>
      <c r="Z4616" s="55"/>
      <c r="AA4616" s="55"/>
      <c r="AB4616" s="56">
        <v>0</v>
      </c>
      <c r="AC4616" s="56"/>
    </row>
    <row r="4617" spans="1:29" ht="11.1" customHeight="1" x14ac:dyDescent="0.15">
      <c r="A4617" s="6" t="s">
        <v>844</v>
      </c>
      <c r="C4617" s="40" t="s">
        <v>911</v>
      </c>
      <c r="D4617" s="40"/>
      <c r="E4617" s="40"/>
      <c r="F4617" s="40"/>
      <c r="G4617" s="51">
        <v>3567419</v>
      </c>
      <c r="H4617" s="51"/>
      <c r="I4617" s="52" t="s">
        <v>928</v>
      </c>
      <c r="J4617" s="52"/>
      <c r="K4617" s="52"/>
      <c r="L4617" s="52"/>
      <c r="M4617" s="53" t="s">
        <v>912</v>
      </c>
      <c r="N4617" s="53"/>
      <c r="O4617" s="53"/>
      <c r="P4617" s="53" t="s">
        <v>913</v>
      </c>
      <c r="Q4617" s="53"/>
      <c r="R4617" s="53"/>
      <c r="S4617" s="54">
        <v>9.11</v>
      </c>
      <c r="T4617" s="54"/>
      <c r="V4617" s="5">
        <v>0</v>
      </c>
      <c r="W4617" s="4" t="s">
        <v>845</v>
      </c>
      <c r="X4617" s="55" t="s">
        <v>846</v>
      </c>
      <c r="Y4617" s="55"/>
      <c r="Z4617" s="55"/>
      <c r="AA4617" s="55"/>
      <c r="AB4617" s="56">
        <v>0</v>
      </c>
      <c r="AC4617" s="56"/>
    </row>
    <row r="4618" spans="1:29" ht="11.1" customHeight="1" x14ac:dyDescent="0.15">
      <c r="A4618" s="6" t="s">
        <v>844</v>
      </c>
      <c r="C4618" s="40" t="s">
        <v>911</v>
      </c>
      <c r="D4618" s="40"/>
      <c r="E4618" s="40"/>
      <c r="F4618" s="40"/>
      <c r="G4618" s="51">
        <v>3570881</v>
      </c>
      <c r="H4618" s="51"/>
      <c r="I4618" s="52" t="s">
        <v>887</v>
      </c>
      <c r="J4618" s="52"/>
      <c r="K4618" s="52"/>
      <c r="L4618" s="52"/>
      <c r="M4618" s="53" t="s">
        <v>912</v>
      </c>
      <c r="N4618" s="53"/>
      <c r="O4618" s="53"/>
      <c r="P4618" s="53" t="s">
        <v>913</v>
      </c>
      <c r="Q4618" s="53"/>
      <c r="R4618" s="53"/>
      <c r="S4618" s="54">
        <v>6.2</v>
      </c>
      <c r="T4618" s="54"/>
      <c r="V4618" s="5">
        <v>0</v>
      </c>
      <c r="W4618" s="4" t="s">
        <v>845</v>
      </c>
      <c r="X4618" s="55" t="s">
        <v>846</v>
      </c>
      <c r="Y4618" s="55"/>
      <c r="Z4618" s="55"/>
      <c r="AA4618" s="55"/>
      <c r="AB4618" s="56">
        <v>0</v>
      </c>
      <c r="AC4618" s="56"/>
    </row>
    <row r="4619" spans="1:29" ht="11.1" customHeight="1" x14ac:dyDescent="0.15">
      <c r="A4619" s="6" t="s">
        <v>844</v>
      </c>
      <c r="C4619" s="40" t="s">
        <v>911</v>
      </c>
      <c r="D4619" s="40"/>
      <c r="E4619" s="40"/>
      <c r="F4619" s="40"/>
      <c r="G4619" s="51">
        <v>3570976</v>
      </c>
      <c r="H4619" s="51"/>
      <c r="I4619" s="52" t="s">
        <v>887</v>
      </c>
      <c r="J4619" s="52"/>
      <c r="K4619" s="52"/>
      <c r="L4619" s="52"/>
      <c r="M4619" s="53" t="s">
        <v>912</v>
      </c>
      <c r="N4619" s="53"/>
      <c r="O4619" s="53"/>
      <c r="P4619" s="53" t="s">
        <v>914</v>
      </c>
      <c r="Q4619" s="53"/>
      <c r="R4619" s="53"/>
      <c r="S4619" s="54">
        <v>7.29</v>
      </c>
      <c r="T4619" s="54"/>
      <c r="V4619" s="5">
        <v>0</v>
      </c>
      <c r="W4619" s="4" t="s">
        <v>845</v>
      </c>
      <c r="X4619" s="55" t="s">
        <v>846</v>
      </c>
      <c r="Y4619" s="55"/>
      <c r="Z4619" s="55"/>
      <c r="AA4619" s="55"/>
      <c r="AB4619" s="56">
        <v>0</v>
      </c>
      <c r="AC4619" s="56"/>
    </row>
    <row r="4620" spans="1:29" ht="11.1" customHeight="1" x14ac:dyDescent="0.15">
      <c r="A4620" s="6" t="s">
        <v>844</v>
      </c>
      <c r="C4620" s="40" t="s">
        <v>911</v>
      </c>
      <c r="D4620" s="40"/>
      <c r="E4620" s="40"/>
      <c r="F4620" s="40"/>
      <c r="G4620" s="51">
        <v>3571192</v>
      </c>
      <c r="H4620" s="51"/>
      <c r="I4620" s="52" t="s">
        <v>887</v>
      </c>
      <c r="J4620" s="52"/>
      <c r="K4620" s="52"/>
      <c r="L4620" s="52"/>
      <c r="M4620" s="53" t="s">
        <v>912</v>
      </c>
      <c r="N4620" s="53"/>
      <c r="O4620" s="53"/>
      <c r="P4620" s="53" t="s">
        <v>913</v>
      </c>
      <c r="Q4620" s="53"/>
      <c r="R4620" s="53"/>
      <c r="S4620" s="54">
        <v>6.05</v>
      </c>
      <c r="T4620" s="54"/>
      <c r="V4620" s="5">
        <v>0</v>
      </c>
      <c r="W4620" s="4" t="s">
        <v>845</v>
      </c>
      <c r="X4620" s="55" t="s">
        <v>846</v>
      </c>
      <c r="Y4620" s="55"/>
      <c r="Z4620" s="55"/>
      <c r="AA4620" s="55"/>
      <c r="AB4620" s="56">
        <v>0</v>
      </c>
      <c r="AC4620" s="56"/>
    </row>
    <row r="4621" spans="1:29" ht="11.1" customHeight="1" x14ac:dyDescent="0.15">
      <c r="A4621" s="6" t="s">
        <v>844</v>
      </c>
      <c r="C4621" s="40" t="s">
        <v>911</v>
      </c>
      <c r="D4621" s="40"/>
      <c r="E4621" s="40"/>
      <c r="F4621" s="40"/>
      <c r="G4621" s="51">
        <v>3571211</v>
      </c>
      <c r="H4621" s="51"/>
      <c r="I4621" s="52" t="s">
        <v>887</v>
      </c>
      <c r="J4621" s="52"/>
      <c r="K4621" s="52"/>
      <c r="L4621" s="52"/>
      <c r="M4621" s="53" t="s">
        <v>912</v>
      </c>
      <c r="N4621" s="53"/>
      <c r="O4621" s="53"/>
      <c r="P4621" s="53" t="s">
        <v>914</v>
      </c>
      <c r="Q4621" s="53"/>
      <c r="R4621" s="53"/>
      <c r="S4621" s="54">
        <v>3.96</v>
      </c>
      <c r="T4621" s="54"/>
      <c r="V4621" s="5">
        <v>0</v>
      </c>
      <c r="W4621" s="4" t="s">
        <v>845</v>
      </c>
      <c r="X4621" s="55" t="s">
        <v>846</v>
      </c>
      <c r="Y4621" s="55"/>
      <c r="Z4621" s="55"/>
      <c r="AA4621" s="55"/>
      <c r="AB4621" s="56">
        <v>0</v>
      </c>
      <c r="AC4621" s="56"/>
    </row>
    <row r="4622" spans="1:29" ht="11.1" customHeight="1" x14ac:dyDescent="0.15">
      <c r="A4622" s="6" t="s">
        <v>844</v>
      </c>
      <c r="C4622" s="40" t="s">
        <v>911</v>
      </c>
      <c r="D4622" s="40"/>
      <c r="E4622" s="40"/>
      <c r="F4622" s="40"/>
      <c r="G4622" s="51">
        <v>3574718</v>
      </c>
      <c r="H4622" s="51"/>
      <c r="I4622" s="52" t="s">
        <v>929</v>
      </c>
      <c r="J4622" s="52"/>
      <c r="K4622" s="52"/>
      <c r="L4622" s="52"/>
      <c r="M4622" s="53" t="s">
        <v>912</v>
      </c>
      <c r="N4622" s="53"/>
      <c r="O4622" s="53"/>
      <c r="P4622" s="53" t="s">
        <v>914</v>
      </c>
      <c r="Q4622" s="53"/>
      <c r="R4622" s="53"/>
      <c r="S4622" s="54">
        <v>6.89</v>
      </c>
      <c r="T4622" s="54"/>
      <c r="V4622" s="5">
        <v>0</v>
      </c>
      <c r="W4622" s="4" t="s">
        <v>845</v>
      </c>
      <c r="X4622" s="55" t="s">
        <v>846</v>
      </c>
      <c r="Y4622" s="55"/>
      <c r="Z4622" s="55"/>
      <c r="AA4622" s="55"/>
      <c r="AB4622" s="56">
        <v>0</v>
      </c>
      <c r="AC4622" s="56"/>
    </row>
    <row r="4623" spans="1:29" ht="11.1" customHeight="1" x14ac:dyDescent="0.15">
      <c r="A4623" s="6" t="s">
        <v>844</v>
      </c>
      <c r="C4623" s="40" t="s">
        <v>911</v>
      </c>
      <c r="D4623" s="40"/>
      <c r="E4623" s="40"/>
      <c r="F4623" s="40"/>
      <c r="G4623" s="51">
        <v>3574736</v>
      </c>
      <c r="H4623" s="51"/>
      <c r="I4623" s="52" t="s">
        <v>929</v>
      </c>
      <c r="J4623" s="52"/>
      <c r="K4623" s="52"/>
      <c r="L4623" s="52"/>
      <c r="M4623" s="53" t="s">
        <v>912</v>
      </c>
      <c r="N4623" s="53"/>
      <c r="O4623" s="53"/>
      <c r="P4623" s="53" t="s">
        <v>913</v>
      </c>
      <c r="Q4623" s="53"/>
      <c r="R4623" s="53"/>
      <c r="S4623" s="54">
        <v>7.15</v>
      </c>
      <c r="T4623" s="54"/>
      <c r="V4623" s="5">
        <v>0</v>
      </c>
      <c r="W4623" s="4" t="s">
        <v>845</v>
      </c>
      <c r="X4623" s="55" t="s">
        <v>846</v>
      </c>
      <c r="Y4623" s="55"/>
      <c r="Z4623" s="55"/>
      <c r="AA4623" s="55"/>
      <c r="AB4623" s="56">
        <v>0</v>
      </c>
      <c r="AC4623" s="56"/>
    </row>
    <row r="4624" spans="1:29" ht="11.1" customHeight="1" x14ac:dyDescent="0.15">
      <c r="A4624" s="6" t="s">
        <v>844</v>
      </c>
      <c r="C4624" s="40" t="s">
        <v>911</v>
      </c>
      <c r="D4624" s="40"/>
      <c r="E4624" s="40"/>
      <c r="F4624" s="40"/>
      <c r="G4624" s="51">
        <v>3574881</v>
      </c>
      <c r="H4624" s="51"/>
      <c r="I4624" s="52" t="s">
        <v>929</v>
      </c>
      <c r="J4624" s="52"/>
      <c r="K4624" s="52"/>
      <c r="L4624" s="52"/>
      <c r="M4624" s="53" t="s">
        <v>912</v>
      </c>
      <c r="N4624" s="53"/>
      <c r="O4624" s="53"/>
      <c r="P4624" s="53" t="s">
        <v>914</v>
      </c>
      <c r="Q4624" s="53"/>
      <c r="R4624" s="53"/>
      <c r="S4624" s="54">
        <v>2.16</v>
      </c>
      <c r="T4624" s="54"/>
      <c r="V4624" s="5">
        <v>0</v>
      </c>
      <c r="W4624" s="4" t="s">
        <v>845</v>
      </c>
      <c r="X4624" s="55" t="s">
        <v>846</v>
      </c>
      <c r="Y4624" s="55"/>
      <c r="Z4624" s="55"/>
      <c r="AA4624" s="55"/>
      <c r="AB4624" s="56">
        <v>0</v>
      </c>
      <c r="AC4624" s="56"/>
    </row>
    <row r="4625" spans="1:31" ht="11.1" customHeight="1" x14ac:dyDescent="0.15">
      <c r="A4625" s="6" t="s">
        <v>844</v>
      </c>
      <c r="C4625" s="40" t="s">
        <v>911</v>
      </c>
      <c r="D4625" s="40"/>
      <c r="E4625" s="40"/>
      <c r="F4625" s="40"/>
      <c r="G4625" s="51">
        <v>3574937</v>
      </c>
      <c r="H4625" s="51"/>
      <c r="I4625" s="52" t="s">
        <v>929</v>
      </c>
      <c r="J4625" s="52"/>
      <c r="K4625" s="52"/>
      <c r="L4625" s="52"/>
      <c r="M4625" s="53" t="s">
        <v>912</v>
      </c>
      <c r="N4625" s="53"/>
      <c r="O4625" s="53"/>
      <c r="P4625" s="53" t="s">
        <v>913</v>
      </c>
      <c r="Q4625" s="53"/>
      <c r="R4625" s="53"/>
      <c r="S4625" s="54">
        <v>2.83</v>
      </c>
      <c r="T4625" s="54"/>
      <c r="V4625" s="5">
        <v>0</v>
      </c>
      <c r="W4625" s="4" t="s">
        <v>845</v>
      </c>
      <c r="X4625" s="55" t="s">
        <v>846</v>
      </c>
      <c r="Y4625" s="55"/>
      <c r="Z4625" s="55"/>
      <c r="AA4625" s="55"/>
      <c r="AB4625" s="56">
        <v>0</v>
      </c>
      <c r="AC4625" s="56"/>
    </row>
    <row r="4626" spans="1:31" ht="11.1" customHeight="1" x14ac:dyDescent="0.15">
      <c r="A4626" s="6" t="s">
        <v>844</v>
      </c>
      <c r="C4626" s="40" t="s">
        <v>911</v>
      </c>
      <c r="D4626" s="40"/>
      <c r="E4626" s="40"/>
      <c r="F4626" s="40"/>
      <c r="G4626" s="51">
        <v>3578468</v>
      </c>
      <c r="H4626" s="51"/>
      <c r="I4626" s="52" t="s">
        <v>930</v>
      </c>
      <c r="J4626" s="52"/>
      <c r="K4626" s="52"/>
      <c r="L4626" s="52"/>
      <c r="M4626" s="53" t="s">
        <v>912</v>
      </c>
      <c r="N4626" s="53"/>
      <c r="O4626" s="53"/>
      <c r="P4626" s="53" t="s">
        <v>913</v>
      </c>
      <c r="Q4626" s="53"/>
      <c r="R4626" s="53"/>
      <c r="S4626" s="54">
        <v>6.43</v>
      </c>
      <c r="T4626" s="54"/>
      <c r="V4626" s="5">
        <v>0</v>
      </c>
      <c r="W4626" s="4" t="s">
        <v>845</v>
      </c>
      <c r="X4626" s="55" t="s">
        <v>846</v>
      </c>
      <c r="Y4626" s="55"/>
      <c r="Z4626" s="55"/>
      <c r="AA4626" s="55"/>
      <c r="AB4626" s="56">
        <v>0</v>
      </c>
      <c r="AC4626" s="56"/>
    </row>
    <row r="4627" spans="1:31" ht="11.1" customHeight="1" x14ac:dyDescent="0.15">
      <c r="A4627" s="6" t="s">
        <v>844</v>
      </c>
      <c r="C4627" s="40" t="s">
        <v>911</v>
      </c>
      <c r="D4627" s="40"/>
      <c r="E4627" s="40"/>
      <c r="F4627" s="40"/>
      <c r="G4627" s="51">
        <v>3578646</v>
      </c>
      <c r="H4627" s="51"/>
      <c r="I4627" s="52" t="s">
        <v>930</v>
      </c>
      <c r="J4627" s="52"/>
      <c r="K4627" s="52"/>
      <c r="L4627" s="52"/>
      <c r="M4627" s="53" t="s">
        <v>912</v>
      </c>
      <c r="N4627" s="53"/>
      <c r="O4627" s="53"/>
      <c r="P4627" s="53" t="s">
        <v>914</v>
      </c>
      <c r="Q4627" s="53"/>
      <c r="R4627" s="53"/>
      <c r="S4627" s="54">
        <v>9.2100000000000009</v>
      </c>
      <c r="T4627" s="54"/>
      <c r="V4627" s="5">
        <v>0</v>
      </c>
      <c r="W4627" s="4" t="s">
        <v>845</v>
      </c>
      <c r="X4627" s="55" t="s">
        <v>846</v>
      </c>
      <c r="Y4627" s="55"/>
      <c r="Z4627" s="55"/>
      <c r="AA4627" s="55"/>
      <c r="AB4627" s="56">
        <v>0</v>
      </c>
      <c r="AC4627" s="56"/>
    </row>
    <row r="4628" spans="1:31" ht="11.1" customHeight="1" x14ac:dyDescent="0.15">
      <c r="A4628" s="6" t="s">
        <v>844</v>
      </c>
      <c r="C4628" s="40" t="s">
        <v>911</v>
      </c>
      <c r="D4628" s="40"/>
      <c r="E4628" s="40"/>
      <c r="F4628" s="40"/>
      <c r="G4628" s="51">
        <v>3578658</v>
      </c>
      <c r="H4628" s="51"/>
      <c r="I4628" s="52" t="s">
        <v>930</v>
      </c>
      <c r="J4628" s="52"/>
      <c r="K4628" s="52"/>
      <c r="L4628" s="52"/>
      <c r="M4628" s="53" t="s">
        <v>912</v>
      </c>
      <c r="N4628" s="53"/>
      <c r="O4628" s="53"/>
      <c r="P4628" s="53" t="s">
        <v>913</v>
      </c>
      <c r="Q4628" s="53"/>
      <c r="R4628" s="53"/>
      <c r="S4628" s="54">
        <v>2.6</v>
      </c>
      <c r="T4628" s="54"/>
      <c r="V4628" s="5">
        <v>0</v>
      </c>
      <c r="W4628" s="4" t="s">
        <v>845</v>
      </c>
      <c r="X4628" s="55" t="s">
        <v>846</v>
      </c>
      <c r="Y4628" s="55"/>
      <c r="Z4628" s="55"/>
      <c r="AA4628" s="55"/>
      <c r="AB4628" s="56">
        <v>0</v>
      </c>
      <c r="AC4628" s="56"/>
    </row>
    <row r="4629" spans="1:31" ht="11.1" customHeight="1" x14ac:dyDescent="0.15">
      <c r="A4629" s="6" t="s">
        <v>844</v>
      </c>
      <c r="C4629" s="40" t="s">
        <v>911</v>
      </c>
      <c r="D4629" s="40"/>
      <c r="E4629" s="40"/>
      <c r="F4629" s="40"/>
      <c r="G4629" s="51">
        <v>3582305</v>
      </c>
      <c r="H4629" s="51"/>
      <c r="I4629" s="52" t="s">
        <v>931</v>
      </c>
      <c r="J4629" s="52"/>
      <c r="K4629" s="52"/>
      <c r="L4629" s="52"/>
      <c r="M4629" s="53" t="s">
        <v>912</v>
      </c>
      <c r="N4629" s="53"/>
      <c r="O4629" s="53"/>
      <c r="P4629" s="53" t="s">
        <v>913</v>
      </c>
      <c r="Q4629" s="53"/>
      <c r="R4629" s="53"/>
      <c r="S4629" s="54">
        <v>7.83</v>
      </c>
      <c r="T4629" s="54"/>
      <c r="V4629" s="5">
        <v>0</v>
      </c>
      <c r="W4629" s="4" t="s">
        <v>845</v>
      </c>
      <c r="X4629" s="55" t="s">
        <v>846</v>
      </c>
      <c r="Y4629" s="55"/>
      <c r="Z4629" s="55"/>
      <c r="AA4629" s="55"/>
      <c r="AB4629" s="56">
        <v>0</v>
      </c>
      <c r="AC4629" s="56"/>
    </row>
    <row r="4630" spans="1:31" ht="11.1" customHeight="1" x14ac:dyDescent="0.15">
      <c r="A4630" s="6" t="s">
        <v>844</v>
      </c>
      <c r="C4630" s="40" t="s">
        <v>911</v>
      </c>
      <c r="D4630" s="40"/>
      <c r="E4630" s="40"/>
      <c r="F4630" s="40"/>
      <c r="G4630" s="51">
        <v>3582345</v>
      </c>
      <c r="H4630" s="51"/>
      <c r="I4630" s="52" t="s">
        <v>931</v>
      </c>
      <c r="J4630" s="52"/>
      <c r="K4630" s="52"/>
      <c r="L4630" s="52"/>
      <c r="M4630" s="53" t="s">
        <v>912</v>
      </c>
      <c r="N4630" s="53"/>
      <c r="O4630" s="53"/>
      <c r="P4630" s="53" t="s">
        <v>914</v>
      </c>
      <c r="Q4630" s="53"/>
      <c r="R4630" s="53"/>
      <c r="S4630" s="54">
        <v>9.66</v>
      </c>
      <c r="T4630" s="54"/>
      <c r="V4630" s="5">
        <v>0</v>
      </c>
      <c r="W4630" s="4" t="s">
        <v>845</v>
      </c>
      <c r="X4630" s="55" t="s">
        <v>846</v>
      </c>
      <c r="Y4630" s="55"/>
      <c r="Z4630" s="55"/>
      <c r="AA4630" s="55"/>
      <c r="AB4630" s="56">
        <v>0</v>
      </c>
      <c r="AC4630" s="56"/>
    </row>
    <row r="4631" spans="1:31" ht="11.1" customHeight="1" x14ac:dyDescent="0.15">
      <c r="A4631" s="6" t="s">
        <v>844</v>
      </c>
      <c r="C4631" s="40" t="s">
        <v>911</v>
      </c>
      <c r="D4631" s="40"/>
      <c r="E4631" s="40"/>
      <c r="F4631" s="40"/>
      <c r="G4631" s="51">
        <v>3582464</v>
      </c>
      <c r="H4631" s="51"/>
      <c r="I4631" s="52" t="s">
        <v>931</v>
      </c>
      <c r="J4631" s="52"/>
      <c r="K4631" s="52"/>
      <c r="L4631" s="52"/>
      <c r="M4631" s="53" t="s">
        <v>912</v>
      </c>
      <c r="N4631" s="53"/>
      <c r="O4631" s="53"/>
      <c r="P4631" s="53" t="s">
        <v>913</v>
      </c>
      <c r="Q4631" s="53"/>
      <c r="R4631" s="53"/>
      <c r="S4631" s="54">
        <v>2.69</v>
      </c>
      <c r="T4631" s="54"/>
      <c r="V4631" s="5">
        <v>0</v>
      </c>
      <c r="W4631" s="4" t="s">
        <v>845</v>
      </c>
      <c r="X4631" s="55" t="s">
        <v>846</v>
      </c>
      <c r="Y4631" s="55"/>
      <c r="Z4631" s="55"/>
      <c r="AA4631" s="55"/>
      <c r="AB4631" s="56">
        <v>0</v>
      </c>
      <c r="AC4631" s="56"/>
    </row>
    <row r="4632" spans="1:31" ht="2.1" customHeight="1" x14ac:dyDescent="0.15"/>
    <row r="4633" spans="1:31" ht="13.9" customHeight="1" x14ac:dyDescent="0.15">
      <c r="Q4633" s="37" t="s">
        <v>932</v>
      </c>
      <c r="R4633" s="37"/>
      <c r="S4633" s="37"/>
      <c r="AA4633" s="57" t="s">
        <v>933</v>
      </c>
      <c r="AB4633" s="57"/>
      <c r="AC4633" s="57"/>
      <c r="AD4633" s="57"/>
      <c r="AE4633" s="57"/>
    </row>
    <row r="4634" spans="1:31" ht="13.9" customHeight="1" x14ac:dyDescent="0.15">
      <c r="A4634" s="2" t="s">
        <v>859</v>
      </c>
      <c r="C4634" s="40" t="s">
        <v>860</v>
      </c>
      <c r="D4634" s="40"/>
      <c r="E4634" s="40"/>
      <c r="G4634" s="41" t="s">
        <v>861</v>
      </c>
      <c r="H4634" s="41"/>
      <c r="I4634" s="40" t="s">
        <v>862</v>
      </c>
      <c r="J4634" s="40"/>
      <c r="K4634" s="40"/>
      <c r="L4634" s="40"/>
      <c r="M4634" s="40" t="s">
        <v>863</v>
      </c>
      <c r="N4634" s="40"/>
      <c r="O4634" s="40"/>
      <c r="P4634" s="40" t="s">
        <v>864</v>
      </c>
      <c r="Q4634" s="40"/>
      <c r="R4634" s="40"/>
      <c r="S4634" s="42" t="s">
        <v>865</v>
      </c>
      <c r="T4634" s="42"/>
      <c r="V4634" s="3" t="s">
        <v>866</v>
      </c>
      <c r="Z4634" s="42" t="s">
        <v>867</v>
      </c>
      <c r="AA4634" s="42"/>
      <c r="AB4634" s="42" t="s">
        <v>868</v>
      </c>
      <c r="AC4634" s="42"/>
    </row>
    <row r="4635" spans="1:31" ht="0.75" customHeight="1" x14ac:dyDescent="0.15">
      <c r="A4635" s="43" t="s">
        <v>844</v>
      </c>
      <c r="B4635" s="1" t="s">
        <v>845</v>
      </c>
      <c r="C4635" s="44" t="s">
        <v>911</v>
      </c>
      <c r="D4635" s="44"/>
      <c r="E4635" s="44"/>
      <c r="F4635" s="44"/>
      <c r="G4635" s="45">
        <v>3585538</v>
      </c>
      <c r="H4635" s="45"/>
      <c r="I4635" s="46" t="s">
        <v>934</v>
      </c>
      <c r="J4635" s="46"/>
      <c r="K4635" s="46"/>
      <c r="L4635" s="46"/>
      <c r="M4635" s="47" t="s">
        <v>912</v>
      </c>
      <c r="N4635" s="47"/>
      <c r="O4635" s="47"/>
      <c r="P4635" s="47" t="s">
        <v>913</v>
      </c>
      <c r="Q4635" s="47"/>
      <c r="R4635" s="47"/>
      <c r="S4635" s="48">
        <v>6.89</v>
      </c>
      <c r="T4635" s="48"/>
      <c r="U4635" s="1" t="s">
        <v>845</v>
      </c>
      <c r="V4635" s="48">
        <v>0</v>
      </c>
      <c r="W4635" s="47" t="s">
        <v>845</v>
      </c>
      <c r="X4635" s="49" t="s">
        <v>846</v>
      </c>
      <c r="Y4635" s="49"/>
      <c r="Z4635" s="49"/>
      <c r="AA4635" s="49"/>
      <c r="AB4635" s="50">
        <v>0</v>
      </c>
      <c r="AC4635" s="50"/>
      <c r="AD4635" s="1" t="s">
        <v>845</v>
      </c>
    </row>
    <row r="4636" spans="1:31" ht="10.35" customHeight="1" x14ac:dyDescent="0.15">
      <c r="A4636" s="43"/>
      <c r="C4636" s="44"/>
      <c r="D4636" s="44"/>
      <c r="E4636" s="44"/>
      <c r="F4636" s="44"/>
      <c r="G4636" s="45"/>
      <c r="H4636" s="45"/>
      <c r="I4636" s="46"/>
      <c r="J4636" s="46"/>
      <c r="K4636" s="46"/>
      <c r="L4636" s="46"/>
      <c r="M4636" s="47"/>
      <c r="N4636" s="47"/>
      <c r="O4636" s="47"/>
      <c r="P4636" s="47"/>
      <c r="Q4636" s="47"/>
      <c r="R4636" s="47"/>
      <c r="S4636" s="48"/>
      <c r="T4636" s="48"/>
      <c r="V4636" s="48"/>
      <c r="W4636" s="47"/>
      <c r="X4636" s="49"/>
      <c r="Y4636" s="49"/>
      <c r="Z4636" s="49"/>
      <c r="AA4636" s="49"/>
      <c r="AB4636" s="50"/>
      <c r="AC4636" s="50"/>
    </row>
    <row r="4637" spans="1:31" ht="11.1" customHeight="1" x14ac:dyDescent="0.15">
      <c r="A4637" s="6" t="s">
        <v>844</v>
      </c>
      <c r="C4637" s="40" t="s">
        <v>911</v>
      </c>
      <c r="D4637" s="40"/>
      <c r="E4637" s="40"/>
      <c r="F4637" s="40"/>
      <c r="G4637" s="51">
        <v>3585686</v>
      </c>
      <c r="H4637" s="51"/>
      <c r="I4637" s="52" t="s">
        <v>934</v>
      </c>
      <c r="J4637" s="52"/>
      <c r="K4637" s="52"/>
      <c r="L4637" s="52"/>
      <c r="M4637" s="53" t="s">
        <v>912</v>
      </c>
      <c r="N4637" s="53"/>
      <c r="O4637" s="53"/>
      <c r="P4637" s="53" t="s">
        <v>914</v>
      </c>
      <c r="Q4637" s="53"/>
      <c r="R4637" s="53"/>
      <c r="S4637" s="54">
        <v>10.69</v>
      </c>
      <c r="T4637" s="54"/>
      <c r="V4637" s="5">
        <v>0</v>
      </c>
      <c r="W4637" s="4" t="s">
        <v>845</v>
      </c>
      <c r="X4637" s="55" t="s">
        <v>846</v>
      </c>
      <c r="Y4637" s="55"/>
      <c r="Z4637" s="55"/>
      <c r="AA4637" s="55"/>
      <c r="AB4637" s="56">
        <v>0</v>
      </c>
      <c r="AC4637" s="56"/>
    </row>
    <row r="4638" spans="1:31" ht="11.1" customHeight="1" x14ac:dyDescent="0.15">
      <c r="A4638" s="6" t="s">
        <v>844</v>
      </c>
      <c r="C4638" s="40" t="s">
        <v>911</v>
      </c>
      <c r="D4638" s="40"/>
      <c r="E4638" s="40"/>
      <c r="F4638" s="40"/>
      <c r="G4638" s="51">
        <v>3585732</v>
      </c>
      <c r="H4638" s="51"/>
      <c r="I4638" s="52" t="s">
        <v>934</v>
      </c>
      <c r="J4638" s="52"/>
      <c r="K4638" s="52"/>
      <c r="L4638" s="52"/>
      <c r="M4638" s="53" t="s">
        <v>912</v>
      </c>
      <c r="N4638" s="53"/>
      <c r="O4638" s="53"/>
      <c r="P4638" s="53" t="s">
        <v>913</v>
      </c>
      <c r="Q4638" s="53"/>
      <c r="R4638" s="53"/>
      <c r="S4638" s="54">
        <v>3.96</v>
      </c>
      <c r="T4638" s="54"/>
      <c r="V4638" s="5">
        <v>0</v>
      </c>
      <c r="W4638" s="4" t="s">
        <v>845</v>
      </c>
      <c r="X4638" s="55" t="s">
        <v>846</v>
      </c>
      <c r="Y4638" s="55"/>
      <c r="Z4638" s="55"/>
      <c r="AA4638" s="55"/>
      <c r="AB4638" s="56">
        <v>0</v>
      </c>
      <c r="AC4638" s="56"/>
    </row>
    <row r="4639" spans="1:31" ht="11.1" customHeight="1" x14ac:dyDescent="0.15">
      <c r="A4639" s="6" t="s">
        <v>844</v>
      </c>
      <c r="C4639" s="40" t="s">
        <v>911</v>
      </c>
      <c r="D4639" s="40"/>
      <c r="E4639" s="40"/>
      <c r="F4639" s="40"/>
      <c r="G4639" s="51">
        <v>3589356</v>
      </c>
      <c r="H4639" s="51"/>
      <c r="I4639" s="52" t="s">
        <v>935</v>
      </c>
      <c r="J4639" s="52"/>
      <c r="K4639" s="52"/>
      <c r="L4639" s="52"/>
      <c r="M4639" s="53" t="s">
        <v>912</v>
      </c>
      <c r="N4639" s="53"/>
      <c r="O4639" s="53"/>
      <c r="P4639" s="53" t="s">
        <v>913</v>
      </c>
      <c r="Q4639" s="53"/>
      <c r="R4639" s="53"/>
      <c r="S4639" s="54">
        <v>6.64</v>
      </c>
      <c r="T4639" s="54"/>
      <c r="V4639" s="5">
        <v>0</v>
      </c>
      <c r="W4639" s="4" t="s">
        <v>845</v>
      </c>
      <c r="X4639" s="55" t="s">
        <v>846</v>
      </c>
      <c r="Y4639" s="55"/>
      <c r="Z4639" s="55"/>
      <c r="AA4639" s="55"/>
      <c r="AB4639" s="56">
        <v>0</v>
      </c>
      <c r="AC4639" s="56"/>
    </row>
    <row r="4640" spans="1:31" ht="11.1" customHeight="1" x14ac:dyDescent="0.15">
      <c r="A4640" s="6" t="s">
        <v>844</v>
      </c>
      <c r="C4640" s="40" t="s">
        <v>911</v>
      </c>
      <c r="D4640" s="40"/>
      <c r="E4640" s="40"/>
      <c r="F4640" s="40"/>
      <c r="G4640" s="51">
        <v>3589474</v>
      </c>
      <c r="H4640" s="51"/>
      <c r="I4640" s="52" t="s">
        <v>935</v>
      </c>
      <c r="J4640" s="52"/>
      <c r="K4640" s="52"/>
      <c r="L4640" s="52"/>
      <c r="M4640" s="53" t="s">
        <v>912</v>
      </c>
      <c r="N4640" s="53"/>
      <c r="O4640" s="53"/>
      <c r="P4640" s="53" t="s">
        <v>914</v>
      </c>
      <c r="Q4640" s="53"/>
      <c r="R4640" s="53"/>
      <c r="S4640" s="54">
        <v>8.9700000000000006</v>
      </c>
      <c r="T4640" s="54"/>
      <c r="V4640" s="5">
        <v>0</v>
      </c>
      <c r="W4640" s="4" t="s">
        <v>845</v>
      </c>
      <c r="X4640" s="55" t="s">
        <v>846</v>
      </c>
      <c r="Y4640" s="55"/>
      <c r="Z4640" s="55"/>
      <c r="AA4640" s="55"/>
      <c r="AB4640" s="56">
        <v>0</v>
      </c>
      <c r="AC4640" s="56"/>
    </row>
    <row r="4641" spans="1:29" ht="11.1" customHeight="1" x14ac:dyDescent="0.15">
      <c r="A4641" s="6" t="s">
        <v>844</v>
      </c>
      <c r="C4641" s="40" t="s">
        <v>911</v>
      </c>
      <c r="D4641" s="40"/>
      <c r="E4641" s="40"/>
      <c r="F4641" s="40"/>
      <c r="G4641" s="51">
        <v>3589532</v>
      </c>
      <c r="H4641" s="51"/>
      <c r="I4641" s="52" t="s">
        <v>935</v>
      </c>
      <c r="J4641" s="52"/>
      <c r="K4641" s="52"/>
      <c r="L4641" s="52"/>
      <c r="M4641" s="53" t="s">
        <v>912</v>
      </c>
      <c r="N4641" s="53"/>
      <c r="O4641" s="53"/>
      <c r="P4641" s="53" t="s">
        <v>913</v>
      </c>
      <c r="Q4641" s="53"/>
      <c r="R4641" s="53"/>
      <c r="S4641" s="54">
        <v>2.67</v>
      </c>
      <c r="T4641" s="54"/>
      <c r="V4641" s="5">
        <v>0</v>
      </c>
      <c r="W4641" s="4" t="s">
        <v>845</v>
      </c>
      <c r="X4641" s="55" t="s">
        <v>846</v>
      </c>
      <c r="Y4641" s="55"/>
      <c r="Z4641" s="55"/>
      <c r="AA4641" s="55"/>
      <c r="AB4641" s="56">
        <v>0</v>
      </c>
      <c r="AC4641" s="56"/>
    </row>
    <row r="4642" spans="1:29" ht="11.1" customHeight="1" x14ac:dyDescent="0.15">
      <c r="A4642" s="6" t="s">
        <v>844</v>
      </c>
      <c r="C4642" s="40" t="s">
        <v>911</v>
      </c>
      <c r="D4642" s="40"/>
      <c r="E4642" s="40"/>
      <c r="F4642" s="40"/>
      <c r="G4642" s="51">
        <v>3592961</v>
      </c>
      <c r="H4642" s="51"/>
      <c r="I4642" s="52" t="s">
        <v>936</v>
      </c>
      <c r="J4642" s="52"/>
      <c r="K4642" s="52"/>
      <c r="L4642" s="52"/>
      <c r="M4642" s="53" t="s">
        <v>912</v>
      </c>
      <c r="N4642" s="53"/>
      <c r="O4642" s="53"/>
      <c r="P4642" s="53" t="s">
        <v>913</v>
      </c>
      <c r="Q4642" s="53"/>
      <c r="R4642" s="53"/>
      <c r="S4642" s="54">
        <v>5.94</v>
      </c>
      <c r="T4642" s="54"/>
      <c r="V4642" s="5">
        <v>0</v>
      </c>
      <c r="W4642" s="4" t="s">
        <v>845</v>
      </c>
      <c r="X4642" s="55" t="s">
        <v>846</v>
      </c>
      <c r="Y4642" s="55"/>
      <c r="Z4642" s="55"/>
      <c r="AA4642" s="55"/>
      <c r="AB4642" s="56">
        <v>0</v>
      </c>
      <c r="AC4642" s="56"/>
    </row>
    <row r="4643" spans="1:29" ht="11.1" customHeight="1" x14ac:dyDescent="0.15">
      <c r="A4643" s="6" t="s">
        <v>844</v>
      </c>
      <c r="C4643" s="40" t="s">
        <v>911</v>
      </c>
      <c r="D4643" s="40"/>
      <c r="E4643" s="40"/>
      <c r="F4643" s="40"/>
      <c r="G4643" s="51">
        <v>3593179</v>
      </c>
      <c r="H4643" s="51"/>
      <c r="I4643" s="52" t="s">
        <v>936</v>
      </c>
      <c r="J4643" s="52"/>
      <c r="K4643" s="52"/>
      <c r="L4643" s="52"/>
      <c r="M4643" s="53" t="s">
        <v>912</v>
      </c>
      <c r="N4643" s="53"/>
      <c r="O4643" s="53"/>
      <c r="P4643" s="53" t="s">
        <v>914</v>
      </c>
      <c r="Q4643" s="53"/>
      <c r="R4643" s="53"/>
      <c r="S4643" s="54">
        <v>10.47</v>
      </c>
      <c r="T4643" s="54"/>
      <c r="V4643" s="5">
        <v>0</v>
      </c>
      <c r="W4643" s="4" t="s">
        <v>845</v>
      </c>
      <c r="X4643" s="55" t="s">
        <v>846</v>
      </c>
      <c r="Y4643" s="55"/>
      <c r="Z4643" s="55"/>
      <c r="AA4643" s="55"/>
      <c r="AB4643" s="56">
        <v>0</v>
      </c>
      <c r="AC4643" s="56"/>
    </row>
    <row r="4644" spans="1:29" ht="11.1" customHeight="1" x14ac:dyDescent="0.15">
      <c r="A4644" s="6" t="s">
        <v>844</v>
      </c>
      <c r="C4644" s="40" t="s">
        <v>911</v>
      </c>
      <c r="D4644" s="40"/>
      <c r="E4644" s="40"/>
      <c r="F4644" s="40"/>
      <c r="G4644" s="51">
        <v>3593244</v>
      </c>
      <c r="H4644" s="51"/>
      <c r="I4644" s="52" t="s">
        <v>936</v>
      </c>
      <c r="J4644" s="52"/>
      <c r="K4644" s="52"/>
      <c r="L4644" s="52"/>
      <c r="M4644" s="53" t="s">
        <v>912</v>
      </c>
      <c r="N4644" s="53"/>
      <c r="O4644" s="53"/>
      <c r="P4644" s="53" t="s">
        <v>913</v>
      </c>
      <c r="Q4644" s="53"/>
      <c r="R4644" s="53"/>
      <c r="S4644" s="54">
        <v>5.28</v>
      </c>
      <c r="T4644" s="54"/>
      <c r="V4644" s="5">
        <v>0</v>
      </c>
      <c r="W4644" s="4" t="s">
        <v>845</v>
      </c>
      <c r="X4644" s="55" t="s">
        <v>846</v>
      </c>
      <c r="Y4644" s="55"/>
      <c r="Z4644" s="55"/>
      <c r="AA4644" s="55"/>
      <c r="AB4644" s="56">
        <v>0</v>
      </c>
      <c r="AC4644" s="56"/>
    </row>
    <row r="4645" spans="1:29" ht="11.1" customHeight="1" x14ac:dyDescent="0.15">
      <c r="A4645" s="6" t="s">
        <v>844</v>
      </c>
      <c r="C4645" s="40" t="s">
        <v>911</v>
      </c>
      <c r="D4645" s="40"/>
      <c r="E4645" s="40"/>
      <c r="F4645" s="40"/>
      <c r="G4645" s="51">
        <v>3596597</v>
      </c>
      <c r="H4645" s="51"/>
      <c r="I4645" s="52" t="s">
        <v>937</v>
      </c>
      <c r="J4645" s="52"/>
      <c r="K4645" s="52"/>
      <c r="L4645" s="52"/>
      <c r="M4645" s="53" t="s">
        <v>912</v>
      </c>
      <c r="N4645" s="53"/>
      <c r="O4645" s="53"/>
      <c r="P4645" s="53" t="s">
        <v>913</v>
      </c>
      <c r="Q4645" s="53"/>
      <c r="R4645" s="53"/>
      <c r="S4645" s="54">
        <v>5.49</v>
      </c>
      <c r="T4645" s="54"/>
      <c r="V4645" s="5">
        <v>0</v>
      </c>
      <c r="W4645" s="4" t="s">
        <v>845</v>
      </c>
      <c r="X4645" s="55" t="s">
        <v>846</v>
      </c>
      <c r="Y4645" s="55"/>
      <c r="Z4645" s="55"/>
      <c r="AA4645" s="55"/>
      <c r="AB4645" s="56">
        <v>0</v>
      </c>
      <c r="AC4645" s="56"/>
    </row>
    <row r="4646" spans="1:29" ht="11.1" customHeight="1" x14ac:dyDescent="0.15">
      <c r="A4646" s="6" t="s">
        <v>844</v>
      </c>
      <c r="C4646" s="40" t="s">
        <v>911</v>
      </c>
      <c r="D4646" s="40"/>
      <c r="E4646" s="40"/>
      <c r="F4646" s="40"/>
      <c r="G4646" s="51">
        <v>3596745</v>
      </c>
      <c r="H4646" s="51"/>
      <c r="I4646" s="52" t="s">
        <v>937</v>
      </c>
      <c r="J4646" s="52"/>
      <c r="K4646" s="52"/>
      <c r="L4646" s="52"/>
      <c r="M4646" s="53" t="s">
        <v>912</v>
      </c>
      <c r="N4646" s="53"/>
      <c r="O4646" s="53"/>
      <c r="P4646" s="53" t="s">
        <v>914</v>
      </c>
      <c r="Q4646" s="53"/>
      <c r="R4646" s="53"/>
      <c r="S4646" s="54">
        <v>8.24</v>
      </c>
      <c r="T4646" s="54"/>
      <c r="V4646" s="5">
        <v>0</v>
      </c>
      <c r="W4646" s="4" t="s">
        <v>845</v>
      </c>
      <c r="X4646" s="55" t="s">
        <v>846</v>
      </c>
      <c r="Y4646" s="55"/>
      <c r="Z4646" s="55"/>
      <c r="AA4646" s="55"/>
      <c r="AB4646" s="56">
        <v>0</v>
      </c>
      <c r="AC4646" s="56"/>
    </row>
    <row r="4647" spans="1:29" ht="11.1" customHeight="1" x14ac:dyDescent="0.15">
      <c r="A4647" s="6" t="s">
        <v>844</v>
      </c>
      <c r="C4647" s="40" t="s">
        <v>911</v>
      </c>
      <c r="D4647" s="40"/>
      <c r="E4647" s="40"/>
      <c r="F4647" s="40"/>
      <c r="G4647" s="51">
        <v>3596911</v>
      </c>
      <c r="H4647" s="51"/>
      <c r="I4647" s="52" t="s">
        <v>937</v>
      </c>
      <c r="J4647" s="52"/>
      <c r="K4647" s="52"/>
      <c r="L4647" s="52"/>
      <c r="M4647" s="53" t="s">
        <v>912</v>
      </c>
      <c r="N4647" s="53"/>
      <c r="O4647" s="53"/>
      <c r="P4647" s="53" t="s">
        <v>913</v>
      </c>
      <c r="Q4647" s="53"/>
      <c r="R4647" s="53"/>
      <c r="S4647" s="54">
        <v>5.0599999999999996</v>
      </c>
      <c r="T4647" s="54"/>
      <c r="V4647" s="5">
        <v>0</v>
      </c>
      <c r="W4647" s="4" t="s">
        <v>845</v>
      </c>
      <c r="X4647" s="55" t="s">
        <v>846</v>
      </c>
      <c r="Y4647" s="55"/>
      <c r="Z4647" s="55"/>
      <c r="AA4647" s="55"/>
      <c r="AB4647" s="56">
        <v>0</v>
      </c>
      <c r="AC4647" s="56"/>
    </row>
    <row r="4648" spans="1:29" ht="11.1" customHeight="1" x14ac:dyDescent="0.15">
      <c r="A4648" s="6" t="s">
        <v>844</v>
      </c>
      <c r="C4648" s="40" t="s">
        <v>911</v>
      </c>
      <c r="D4648" s="40"/>
      <c r="E4648" s="40"/>
      <c r="F4648" s="40"/>
      <c r="G4648" s="51">
        <v>3596917</v>
      </c>
      <c r="H4648" s="51"/>
      <c r="I4648" s="52" t="s">
        <v>937</v>
      </c>
      <c r="J4648" s="52"/>
      <c r="K4648" s="52"/>
      <c r="L4648" s="52"/>
      <c r="M4648" s="53" t="s">
        <v>912</v>
      </c>
      <c r="N4648" s="53"/>
      <c r="O4648" s="53"/>
      <c r="P4648" s="53" t="s">
        <v>914</v>
      </c>
      <c r="Q4648" s="53"/>
      <c r="R4648" s="53"/>
      <c r="S4648" s="54">
        <v>2.5</v>
      </c>
      <c r="T4648" s="54"/>
      <c r="V4648" s="5">
        <v>0</v>
      </c>
      <c r="W4648" s="4" t="s">
        <v>845</v>
      </c>
      <c r="X4648" s="55" t="s">
        <v>846</v>
      </c>
      <c r="Y4648" s="55"/>
      <c r="Z4648" s="55"/>
      <c r="AA4648" s="55"/>
      <c r="AB4648" s="56">
        <v>0</v>
      </c>
      <c r="AC4648" s="56"/>
    </row>
    <row r="4649" spans="1:29" ht="11.1" customHeight="1" x14ac:dyDescent="0.15">
      <c r="A4649" s="6" t="s">
        <v>844</v>
      </c>
      <c r="C4649" s="40" t="s">
        <v>911</v>
      </c>
      <c r="D4649" s="40"/>
      <c r="E4649" s="40"/>
      <c r="F4649" s="40"/>
      <c r="G4649" s="51">
        <v>3600479</v>
      </c>
      <c r="H4649" s="51"/>
      <c r="I4649" s="52" t="s">
        <v>938</v>
      </c>
      <c r="J4649" s="52"/>
      <c r="K4649" s="52"/>
      <c r="L4649" s="52"/>
      <c r="M4649" s="53" t="s">
        <v>912</v>
      </c>
      <c r="N4649" s="53"/>
      <c r="O4649" s="53"/>
      <c r="P4649" s="53" t="s">
        <v>913</v>
      </c>
      <c r="Q4649" s="53"/>
      <c r="R4649" s="53"/>
      <c r="S4649" s="54">
        <v>5.87</v>
      </c>
      <c r="T4649" s="54"/>
      <c r="V4649" s="5">
        <v>0</v>
      </c>
      <c r="W4649" s="4" t="s">
        <v>845</v>
      </c>
      <c r="X4649" s="55" t="s">
        <v>846</v>
      </c>
      <c r="Y4649" s="55"/>
      <c r="Z4649" s="55"/>
      <c r="AA4649" s="55"/>
      <c r="AB4649" s="56">
        <v>0</v>
      </c>
      <c r="AC4649" s="56"/>
    </row>
    <row r="4650" spans="1:29" ht="11.1" customHeight="1" x14ac:dyDescent="0.15">
      <c r="A4650" s="6" t="s">
        <v>844</v>
      </c>
      <c r="C4650" s="40" t="s">
        <v>911</v>
      </c>
      <c r="D4650" s="40"/>
      <c r="E4650" s="40"/>
      <c r="F4650" s="40"/>
      <c r="G4650" s="51">
        <v>3600731</v>
      </c>
      <c r="H4650" s="51"/>
      <c r="I4650" s="52" t="s">
        <v>938</v>
      </c>
      <c r="J4650" s="52"/>
      <c r="K4650" s="52"/>
      <c r="L4650" s="52"/>
      <c r="M4650" s="53" t="s">
        <v>912</v>
      </c>
      <c r="N4650" s="53"/>
      <c r="O4650" s="53"/>
      <c r="P4650" s="53" t="s">
        <v>914</v>
      </c>
      <c r="Q4650" s="53"/>
      <c r="R4650" s="53"/>
      <c r="S4650" s="54">
        <v>10.07</v>
      </c>
      <c r="T4650" s="54"/>
      <c r="V4650" s="5">
        <v>0</v>
      </c>
      <c r="W4650" s="4" t="s">
        <v>845</v>
      </c>
      <c r="X4650" s="55" t="s">
        <v>846</v>
      </c>
      <c r="Y4650" s="55"/>
      <c r="Z4650" s="55"/>
      <c r="AA4650" s="55"/>
      <c r="AB4650" s="56">
        <v>0</v>
      </c>
      <c r="AC4650" s="56"/>
    </row>
    <row r="4651" spans="1:29" ht="11.1" customHeight="1" x14ac:dyDescent="0.15">
      <c r="A4651" s="6" t="s">
        <v>844</v>
      </c>
      <c r="C4651" s="40" t="s">
        <v>911</v>
      </c>
      <c r="D4651" s="40"/>
      <c r="E4651" s="40"/>
      <c r="F4651" s="40"/>
      <c r="G4651" s="51">
        <v>3600796</v>
      </c>
      <c r="H4651" s="51"/>
      <c r="I4651" s="52" t="s">
        <v>938</v>
      </c>
      <c r="J4651" s="52"/>
      <c r="K4651" s="52"/>
      <c r="L4651" s="52"/>
      <c r="M4651" s="53" t="s">
        <v>912</v>
      </c>
      <c r="N4651" s="53"/>
      <c r="O4651" s="53"/>
      <c r="P4651" s="53" t="s">
        <v>913</v>
      </c>
      <c r="Q4651" s="53"/>
      <c r="R4651" s="53"/>
      <c r="S4651" s="54">
        <v>5.68</v>
      </c>
      <c r="T4651" s="54"/>
      <c r="V4651" s="5">
        <v>0</v>
      </c>
      <c r="W4651" s="4" t="s">
        <v>845</v>
      </c>
      <c r="X4651" s="55" t="s">
        <v>846</v>
      </c>
      <c r="Y4651" s="55"/>
      <c r="Z4651" s="55"/>
      <c r="AA4651" s="55"/>
      <c r="AB4651" s="56">
        <v>0</v>
      </c>
      <c r="AC4651" s="56"/>
    </row>
    <row r="4652" spans="1:29" ht="11.1" customHeight="1" x14ac:dyDescent="0.15">
      <c r="A4652" s="6" t="s">
        <v>844</v>
      </c>
      <c r="C4652" s="40" t="s">
        <v>911</v>
      </c>
      <c r="D4652" s="40"/>
      <c r="E4652" s="40"/>
      <c r="F4652" s="40"/>
      <c r="G4652" s="51">
        <v>3603983</v>
      </c>
      <c r="H4652" s="51"/>
      <c r="I4652" s="52" t="s">
        <v>939</v>
      </c>
      <c r="J4652" s="52"/>
      <c r="K4652" s="52"/>
      <c r="L4652" s="52"/>
      <c r="M4652" s="53" t="s">
        <v>912</v>
      </c>
      <c r="N4652" s="53"/>
      <c r="O4652" s="53"/>
      <c r="P4652" s="53" t="s">
        <v>913</v>
      </c>
      <c r="Q4652" s="53"/>
      <c r="R4652" s="53"/>
      <c r="S4652" s="54">
        <v>5.57</v>
      </c>
      <c r="T4652" s="54"/>
      <c r="V4652" s="5">
        <v>0</v>
      </c>
      <c r="W4652" s="4" t="s">
        <v>845</v>
      </c>
      <c r="X4652" s="55" t="s">
        <v>846</v>
      </c>
      <c r="Y4652" s="55"/>
      <c r="Z4652" s="55"/>
      <c r="AA4652" s="55"/>
      <c r="AB4652" s="56">
        <v>0</v>
      </c>
      <c r="AC4652" s="56"/>
    </row>
    <row r="4653" spans="1:29" ht="11.1" customHeight="1" x14ac:dyDescent="0.15">
      <c r="A4653" s="6" t="s">
        <v>844</v>
      </c>
      <c r="C4653" s="40" t="s">
        <v>911</v>
      </c>
      <c r="D4653" s="40"/>
      <c r="E4653" s="40"/>
      <c r="F4653" s="40"/>
      <c r="G4653" s="51">
        <v>3604082</v>
      </c>
      <c r="H4653" s="51"/>
      <c r="I4653" s="52" t="s">
        <v>939</v>
      </c>
      <c r="J4653" s="52"/>
      <c r="K4653" s="52"/>
      <c r="L4653" s="52"/>
      <c r="M4653" s="53" t="s">
        <v>912</v>
      </c>
      <c r="N4653" s="53"/>
      <c r="O4653" s="53"/>
      <c r="P4653" s="53" t="s">
        <v>914</v>
      </c>
      <c r="Q4653" s="53"/>
      <c r="R4653" s="53"/>
      <c r="S4653" s="54">
        <v>7.22</v>
      </c>
      <c r="T4653" s="54"/>
      <c r="V4653" s="5">
        <v>0</v>
      </c>
      <c r="W4653" s="4" t="s">
        <v>845</v>
      </c>
      <c r="X4653" s="55" t="s">
        <v>846</v>
      </c>
      <c r="Y4653" s="55"/>
      <c r="Z4653" s="55"/>
      <c r="AA4653" s="55"/>
      <c r="AB4653" s="56">
        <v>0</v>
      </c>
      <c r="AC4653" s="56"/>
    </row>
    <row r="4654" spans="1:29" ht="11.1" customHeight="1" x14ac:dyDescent="0.15">
      <c r="A4654" s="6" t="s">
        <v>844</v>
      </c>
      <c r="C4654" s="40" t="s">
        <v>911</v>
      </c>
      <c r="D4654" s="40"/>
      <c r="E4654" s="40"/>
      <c r="F4654" s="40"/>
      <c r="G4654" s="51">
        <v>3604325</v>
      </c>
      <c r="H4654" s="51"/>
      <c r="I4654" s="52" t="s">
        <v>939</v>
      </c>
      <c r="J4654" s="52"/>
      <c r="K4654" s="52"/>
      <c r="L4654" s="52"/>
      <c r="M4654" s="53" t="s">
        <v>912</v>
      </c>
      <c r="N4654" s="53"/>
      <c r="O4654" s="53"/>
      <c r="P4654" s="53" t="s">
        <v>914</v>
      </c>
      <c r="Q4654" s="53"/>
      <c r="R4654" s="53"/>
      <c r="S4654" s="54">
        <v>4.2</v>
      </c>
      <c r="T4654" s="54"/>
      <c r="V4654" s="5">
        <v>0</v>
      </c>
      <c r="W4654" s="4" t="s">
        <v>845</v>
      </c>
      <c r="X4654" s="55" t="s">
        <v>846</v>
      </c>
      <c r="Y4654" s="55"/>
      <c r="Z4654" s="55"/>
      <c r="AA4654" s="55"/>
      <c r="AB4654" s="56">
        <v>0</v>
      </c>
      <c r="AC4654" s="56"/>
    </row>
    <row r="4655" spans="1:29" ht="11.1" customHeight="1" x14ac:dyDescent="0.15">
      <c r="A4655" s="6" t="s">
        <v>844</v>
      </c>
      <c r="C4655" s="40" t="s">
        <v>911</v>
      </c>
      <c r="D4655" s="40"/>
      <c r="E4655" s="40"/>
      <c r="F4655" s="40"/>
      <c r="G4655" s="51">
        <v>3604328</v>
      </c>
      <c r="H4655" s="51"/>
      <c r="I4655" s="52" t="s">
        <v>939</v>
      </c>
      <c r="J4655" s="52"/>
      <c r="K4655" s="52"/>
      <c r="L4655" s="52"/>
      <c r="M4655" s="53" t="s">
        <v>912</v>
      </c>
      <c r="N4655" s="53"/>
      <c r="O4655" s="53"/>
      <c r="P4655" s="53" t="s">
        <v>913</v>
      </c>
      <c r="Q4655" s="53"/>
      <c r="R4655" s="53"/>
      <c r="S4655" s="54">
        <v>5.26</v>
      </c>
      <c r="T4655" s="54"/>
      <c r="V4655" s="5">
        <v>0</v>
      </c>
      <c r="W4655" s="4" t="s">
        <v>845</v>
      </c>
      <c r="X4655" s="55" t="s">
        <v>846</v>
      </c>
      <c r="Y4655" s="55"/>
      <c r="Z4655" s="55"/>
      <c r="AA4655" s="55"/>
      <c r="AB4655" s="56">
        <v>0</v>
      </c>
      <c r="AC4655" s="56"/>
    </row>
    <row r="4656" spans="1:29" ht="11.1" customHeight="1" x14ac:dyDescent="0.15">
      <c r="A4656" s="6" t="s">
        <v>844</v>
      </c>
      <c r="C4656" s="40" t="s">
        <v>911</v>
      </c>
      <c r="D4656" s="40"/>
      <c r="E4656" s="40"/>
      <c r="F4656" s="40"/>
      <c r="G4656" s="51">
        <v>3608112</v>
      </c>
      <c r="H4656" s="51"/>
      <c r="I4656" s="52" t="s">
        <v>940</v>
      </c>
      <c r="J4656" s="52"/>
      <c r="K4656" s="52"/>
      <c r="L4656" s="52"/>
      <c r="M4656" s="53" t="s">
        <v>912</v>
      </c>
      <c r="N4656" s="53"/>
      <c r="O4656" s="53"/>
      <c r="P4656" s="53" t="s">
        <v>913</v>
      </c>
      <c r="Q4656" s="53"/>
      <c r="R4656" s="53"/>
      <c r="S4656" s="54">
        <v>5.81</v>
      </c>
      <c r="T4656" s="54"/>
      <c r="V4656" s="5">
        <v>0</v>
      </c>
      <c r="W4656" s="4" t="s">
        <v>845</v>
      </c>
      <c r="X4656" s="55" t="s">
        <v>846</v>
      </c>
      <c r="Y4656" s="55"/>
      <c r="Z4656" s="55"/>
      <c r="AA4656" s="55"/>
      <c r="AB4656" s="56">
        <v>0</v>
      </c>
      <c r="AC4656" s="56"/>
    </row>
    <row r="4657" spans="1:29" ht="11.1" customHeight="1" x14ac:dyDescent="0.15">
      <c r="A4657" s="6" t="s">
        <v>844</v>
      </c>
      <c r="C4657" s="40" t="s">
        <v>911</v>
      </c>
      <c r="D4657" s="40"/>
      <c r="E4657" s="40"/>
      <c r="F4657" s="40"/>
      <c r="G4657" s="51">
        <v>3608225</v>
      </c>
      <c r="H4657" s="51"/>
      <c r="I4657" s="52" t="s">
        <v>940</v>
      </c>
      <c r="J4657" s="52"/>
      <c r="K4657" s="52"/>
      <c r="L4657" s="52"/>
      <c r="M4657" s="53" t="s">
        <v>912</v>
      </c>
      <c r="N4657" s="53"/>
      <c r="O4657" s="53"/>
      <c r="P4657" s="53" t="s">
        <v>914</v>
      </c>
      <c r="Q4657" s="53"/>
      <c r="R4657" s="53"/>
      <c r="S4657" s="54">
        <v>7.12</v>
      </c>
      <c r="T4657" s="54"/>
      <c r="V4657" s="5">
        <v>0</v>
      </c>
      <c r="W4657" s="4" t="s">
        <v>845</v>
      </c>
      <c r="X4657" s="55" t="s">
        <v>846</v>
      </c>
      <c r="Y4657" s="55"/>
      <c r="Z4657" s="55"/>
      <c r="AA4657" s="55"/>
      <c r="AB4657" s="56">
        <v>0</v>
      </c>
      <c r="AC4657" s="56"/>
    </row>
    <row r="4658" spans="1:29" ht="11.1" customHeight="1" x14ac:dyDescent="0.15">
      <c r="A4658" s="6" t="s">
        <v>844</v>
      </c>
      <c r="C4658" s="40" t="s">
        <v>911</v>
      </c>
      <c r="D4658" s="40"/>
      <c r="E4658" s="40"/>
      <c r="F4658" s="40"/>
      <c r="G4658" s="51">
        <v>3608415</v>
      </c>
      <c r="H4658" s="51"/>
      <c r="I4658" s="52" t="s">
        <v>940</v>
      </c>
      <c r="J4658" s="52"/>
      <c r="K4658" s="52"/>
      <c r="L4658" s="52"/>
      <c r="M4658" s="53" t="s">
        <v>912</v>
      </c>
      <c r="N4658" s="53"/>
      <c r="O4658" s="53"/>
      <c r="P4658" s="53" t="s">
        <v>914</v>
      </c>
      <c r="Q4658" s="53"/>
      <c r="R4658" s="53"/>
      <c r="S4658" s="54">
        <v>3.07</v>
      </c>
      <c r="T4658" s="54"/>
      <c r="V4658" s="5">
        <v>0</v>
      </c>
      <c r="W4658" s="4" t="s">
        <v>845</v>
      </c>
      <c r="X4658" s="55" t="s">
        <v>846</v>
      </c>
      <c r="Y4658" s="55"/>
      <c r="Z4658" s="55"/>
      <c r="AA4658" s="55"/>
      <c r="AB4658" s="56">
        <v>0</v>
      </c>
      <c r="AC4658" s="56"/>
    </row>
    <row r="4659" spans="1:29" ht="11.1" customHeight="1" x14ac:dyDescent="0.15">
      <c r="A4659" s="6" t="s">
        <v>844</v>
      </c>
      <c r="C4659" s="40" t="s">
        <v>911</v>
      </c>
      <c r="D4659" s="40"/>
      <c r="E4659" s="40"/>
      <c r="F4659" s="40"/>
      <c r="G4659" s="51">
        <v>3608421</v>
      </c>
      <c r="H4659" s="51"/>
      <c r="I4659" s="52" t="s">
        <v>940</v>
      </c>
      <c r="J4659" s="52"/>
      <c r="K4659" s="52"/>
      <c r="L4659" s="52"/>
      <c r="M4659" s="53" t="s">
        <v>912</v>
      </c>
      <c r="N4659" s="53"/>
      <c r="O4659" s="53"/>
      <c r="P4659" s="53" t="s">
        <v>913</v>
      </c>
      <c r="Q4659" s="53"/>
      <c r="R4659" s="53"/>
      <c r="S4659" s="54">
        <v>4.8600000000000003</v>
      </c>
      <c r="T4659" s="54"/>
      <c r="V4659" s="5">
        <v>0</v>
      </c>
      <c r="W4659" s="4" t="s">
        <v>845</v>
      </c>
      <c r="X4659" s="55" t="s">
        <v>846</v>
      </c>
      <c r="Y4659" s="55"/>
      <c r="Z4659" s="55"/>
      <c r="AA4659" s="55"/>
      <c r="AB4659" s="56">
        <v>0</v>
      </c>
      <c r="AC4659" s="56"/>
    </row>
    <row r="4660" spans="1:29" ht="11.1" customHeight="1" x14ac:dyDescent="0.15">
      <c r="A4660" s="6" t="s">
        <v>844</v>
      </c>
      <c r="C4660" s="40" t="s">
        <v>911</v>
      </c>
      <c r="D4660" s="40"/>
      <c r="E4660" s="40"/>
      <c r="F4660" s="40"/>
      <c r="G4660" s="51">
        <v>3611896</v>
      </c>
      <c r="H4660" s="51"/>
      <c r="I4660" s="52" t="s">
        <v>941</v>
      </c>
      <c r="J4660" s="52"/>
      <c r="K4660" s="52"/>
      <c r="L4660" s="52"/>
      <c r="M4660" s="53" t="s">
        <v>912</v>
      </c>
      <c r="N4660" s="53"/>
      <c r="O4660" s="53"/>
      <c r="P4660" s="53" t="s">
        <v>913</v>
      </c>
      <c r="Q4660" s="53"/>
      <c r="R4660" s="53"/>
      <c r="S4660" s="54">
        <v>6.1</v>
      </c>
      <c r="T4660" s="54"/>
      <c r="V4660" s="5">
        <v>0</v>
      </c>
      <c r="W4660" s="4" t="s">
        <v>845</v>
      </c>
      <c r="X4660" s="55" t="s">
        <v>846</v>
      </c>
      <c r="Y4660" s="55"/>
      <c r="Z4660" s="55"/>
      <c r="AA4660" s="55"/>
      <c r="AB4660" s="56">
        <v>0</v>
      </c>
      <c r="AC4660" s="56"/>
    </row>
    <row r="4661" spans="1:29" ht="11.1" customHeight="1" x14ac:dyDescent="0.15">
      <c r="A4661" s="6" t="s">
        <v>844</v>
      </c>
      <c r="C4661" s="40" t="s">
        <v>911</v>
      </c>
      <c r="D4661" s="40"/>
      <c r="E4661" s="40"/>
      <c r="F4661" s="40"/>
      <c r="G4661" s="51">
        <v>3612161</v>
      </c>
      <c r="H4661" s="51"/>
      <c r="I4661" s="52" t="s">
        <v>941</v>
      </c>
      <c r="J4661" s="52"/>
      <c r="K4661" s="52"/>
      <c r="L4661" s="52"/>
      <c r="M4661" s="53" t="s">
        <v>912</v>
      </c>
      <c r="N4661" s="53"/>
      <c r="O4661" s="53"/>
      <c r="P4661" s="53" t="s">
        <v>914</v>
      </c>
      <c r="Q4661" s="53"/>
      <c r="R4661" s="53"/>
      <c r="S4661" s="54">
        <v>9.08</v>
      </c>
      <c r="T4661" s="54"/>
      <c r="V4661" s="5">
        <v>0</v>
      </c>
      <c r="W4661" s="4" t="s">
        <v>845</v>
      </c>
      <c r="X4661" s="55" t="s">
        <v>846</v>
      </c>
      <c r="Y4661" s="55"/>
      <c r="Z4661" s="55"/>
      <c r="AA4661" s="55"/>
      <c r="AB4661" s="56">
        <v>0</v>
      </c>
      <c r="AC4661" s="56"/>
    </row>
    <row r="4662" spans="1:29" ht="11.1" customHeight="1" x14ac:dyDescent="0.15">
      <c r="A4662" s="6" t="s">
        <v>844</v>
      </c>
      <c r="C4662" s="40" t="s">
        <v>911</v>
      </c>
      <c r="D4662" s="40"/>
      <c r="E4662" s="40"/>
      <c r="F4662" s="40"/>
      <c r="G4662" s="51">
        <v>3612181</v>
      </c>
      <c r="H4662" s="51"/>
      <c r="I4662" s="52" t="s">
        <v>941</v>
      </c>
      <c r="J4662" s="52"/>
      <c r="K4662" s="52"/>
      <c r="L4662" s="52"/>
      <c r="M4662" s="53" t="s">
        <v>912</v>
      </c>
      <c r="N4662" s="53"/>
      <c r="O4662" s="53"/>
      <c r="P4662" s="53" t="s">
        <v>913</v>
      </c>
      <c r="Q4662" s="53"/>
      <c r="R4662" s="53"/>
      <c r="S4662" s="54">
        <v>4.7</v>
      </c>
      <c r="T4662" s="54"/>
      <c r="V4662" s="5">
        <v>0</v>
      </c>
      <c r="W4662" s="4" t="s">
        <v>845</v>
      </c>
      <c r="X4662" s="55" t="s">
        <v>846</v>
      </c>
      <c r="Y4662" s="55"/>
      <c r="Z4662" s="55"/>
      <c r="AA4662" s="55"/>
      <c r="AB4662" s="56">
        <v>0</v>
      </c>
      <c r="AC4662" s="56"/>
    </row>
    <row r="4663" spans="1:29" ht="11.1" customHeight="1" x14ac:dyDescent="0.15">
      <c r="A4663" s="6" t="s">
        <v>844</v>
      </c>
      <c r="C4663" s="40" t="s">
        <v>911</v>
      </c>
      <c r="D4663" s="40"/>
      <c r="E4663" s="40"/>
      <c r="F4663" s="40"/>
      <c r="G4663" s="51">
        <v>3615677</v>
      </c>
      <c r="H4663" s="51"/>
      <c r="I4663" s="52" t="s">
        <v>942</v>
      </c>
      <c r="J4663" s="52"/>
      <c r="K4663" s="52"/>
      <c r="L4663" s="52"/>
      <c r="M4663" s="53" t="s">
        <v>912</v>
      </c>
      <c r="N4663" s="53"/>
      <c r="O4663" s="53"/>
      <c r="P4663" s="53" t="s">
        <v>913</v>
      </c>
      <c r="Q4663" s="53"/>
      <c r="R4663" s="53"/>
      <c r="S4663" s="54">
        <v>5.26</v>
      </c>
      <c r="T4663" s="54"/>
      <c r="V4663" s="5">
        <v>0</v>
      </c>
      <c r="W4663" s="4" t="s">
        <v>845</v>
      </c>
      <c r="X4663" s="55" t="s">
        <v>846</v>
      </c>
      <c r="Y4663" s="55"/>
      <c r="Z4663" s="55"/>
      <c r="AA4663" s="55"/>
      <c r="AB4663" s="56">
        <v>0</v>
      </c>
      <c r="AC4663" s="56"/>
    </row>
    <row r="4664" spans="1:29" ht="11.1" customHeight="1" x14ac:dyDescent="0.15">
      <c r="A4664" s="6" t="s">
        <v>844</v>
      </c>
      <c r="C4664" s="40" t="s">
        <v>911</v>
      </c>
      <c r="D4664" s="40"/>
      <c r="E4664" s="40"/>
      <c r="F4664" s="40"/>
      <c r="G4664" s="51">
        <v>3615900</v>
      </c>
      <c r="H4664" s="51"/>
      <c r="I4664" s="52" t="s">
        <v>942</v>
      </c>
      <c r="J4664" s="52"/>
      <c r="K4664" s="52"/>
      <c r="L4664" s="52"/>
      <c r="M4664" s="53" t="s">
        <v>912</v>
      </c>
      <c r="N4664" s="53"/>
      <c r="O4664" s="53"/>
      <c r="P4664" s="53" t="s">
        <v>914</v>
      </c>
      <c r="Q4664" s="53"/>
      <c r="R4664" s="53"/>
      <c r="S4664" s="54">
        <v>9.52</v>
      </c>
      <c r="T4664" s="54"/>
      <c r="V4664" s="5">
        <v>0</v>
      </c>
      <c r="W4664" s="4" t="s">
        <v>845</v>
      </c>
      <c r="X4664" s="55" t="s">
        <v>846</v>
      </c>
      <c r="Y4664" s="55"/>
      <c r="Z4664" s="55"/>
      <c r="AA4664" s="55"/>
      <c r="AB4664" s="56">
        <v>0</v>
      </c>
      <c r="AC4664" s="56"/>
    </row>
    <row r="4665" spans="1:29" ht="11.1" customHeight="1" x14ac:dyDescent="0.15">
      <c r="A4665" s="6" t="s">
        <v>844</v>
      </c>
      <c r="C4665" s="40" t="s">
        <v>911</v>
      </c>
      <c r="D4665" s="40"/>
      <c r="E4665" s="40"/>
      <c r="F4665" s="40"/>
      <c r="G4665" s="51">
        <v>3615917</v>
      </c>
      <c r="H4665" s="51"/>
      <c r="I4665" s="52" t="s">
        <v>942</v>
      </c>
      <c r="J4665" s="52"/>
      <c r="K4665" s="52"/>
      <c r="L4665" s="52"/>
      <c r="M4665" s="53" t="s">
        <v>912</v>
      </c>
      <c r="N4665" s="53"/>
      <c r="O4665" s="53"/>
      <c r="P4665" s="53" t="s">
        <v>913</v>
      </c>
      <c r="Q4665" s="53"/>
      <c r="R4665" s="53"/>
      <c r="S4665" s="54">
        <v>3.15</v>
      </c>
      <c r="T4665" s="54"/>
      <c r="V4665" s="5">
        <v>0</v>
      </c>
      <c r="W4665" s="4" t="s">
        <v>845</v>
      </c>
      <c r="X4665" s="55" t="s">
        <v>846</v>
      </c>
      <c r="Y4665" s="55"/>
      <c r="Z4665" s="55"/>
      <c r="AA4665" s="55"/>
      <c r="AB4665" s="56">
        <v>0</v>
      </c>
      <c r="AC4665" s="56"/>
    </row>
    <row r="4666" spans="1:29" ht="11.1" customHeight="1" x14ac:dyDescent="0.15">
      <c r="A4666" s="6" t="s">
        <v>844</v>
      </c>
      <c r="C4666" s="40" t="s">
        <v>911</v>
      </c>
      <c r="D4666" s="40"/>
      <c r="E4666" s="40"/>
      <c r="F4666" s="40"/>
      <c r="G4666" s="51">
        <v>3619406</v>
      </c>
      <c r="H4666" s="51"/>
      <c r="I4666" s="52" t="s">
        <v>890</v>
      </c>
      <c r="J4666" s="52"/>
      <c r="K4666" s="52"/>
      <c r="L4666" s="52"/>
      <c r="M4666" s="53" t="s">
        <v>912</v>
      </c>
      <c r="N4666" s="53"/>
      <c r="O4666" s="53"/>
      <c r="P4666" s="53" t="s">
        <v>913</v>
      </c>
      <c r="Q4666" s="53"/>
      <c r="R4666" s="53"/>
      <c r="S4666" s="54">
        <v>6.46</v>
      </c>
      <c r="T4666" s="54"/>
      <c r="V4666" s="5">
        <v>0</v>
      </c>
      <c r="W4666" s="4" t="s">
        <v>845</v>
      </c>
      <c r="X4666" s="55" t="s">
        <v>846</v>
      </c>
      <c r="Y4666" s="55"/>
      <c r="Z4666" s="55"/>
      <c r="AA4666" s="55"/>
      <c r="AB4666" s="56">
        <v>0</v>
      </c>
      <c r="AC4666" s="56"/>
    </row>
    <row r="4667" spans="1:29" ht="11.1" customHeight="1" x14ac:dyDescent="0.15">
      <c r="A4667" s="6" t="s">
        <v>844</v>
      </c>
      <c r="C4667" s="40" t="s">
        <v>911</v>
      </c>
      <c r="D4667" s="40"/>
      <c r="E4667" s="40"/>
      <c r="F4667" s="40"/>
      <c r="G4667" s="51">
        <v>3619473</v>
      </c>
      <c r="H4667" s="51"/>
      <c r="I4667" s="52" t="s">
        <v>890</v>
      </c>
      <c r="J4667" s="52"/>
      <c r="K4667" s="52"/>
      <c r="L4667" s="52"/>
      <c r="M4667" s="53" t="s">
        <v>912</v>
      </c>
      <c r="N4667" s="53"/>
      <c r="O4667" s="53"/>
      <c r="P4667" s="53" t="s">
        <v>943</v>
      </c>
      <c r="Q4667" s="53"/>
      <c r="R4667" s="53"/>
      <c r="S4667" s="54">
        <v>3.31</v>
      </c>
      <c r="T4667" s="54"/>
      <c r="V4667" s="5">
        <v>0</v>
      </c>
      <c r="W4667" s="4" t="s">
        <v>845</v>
      </c>
      <c r="X4667" s="55" t="s">
        <v>846</v>
      </c>
      <c r="Y4667" s="55"/>
      <c r="Z4667" s="55"/>
      <c r="AA4667" s="55"/>
      <c r="AB4667" s="56">
        <v>0</v>
      </c>
      <c r="AC4667" s="56"/>
    </row>
    <row r="4668" spans="1:29" ht="11.1" customHeight="1" x14ac:dyDescent="0.15">
      <c r="A4668" s="6" t="s">
        <v>844</v>
      </c>
      <c r="C4668" s="40" t="s">
        <v>911</v>
      </c>
      <c r="D4668" s="40"/>
      <c r="E4668" s="40"/>
      <c r="F4668" s="40"/>
      <c r="G4668" s="51">
        <v>3619479</v>
      </c>
      <c r="H4668" s="51"/>
      <c r="I4668" s="52" t="s">
        <v>890</v>
      </c>
      <c r="J4668" s="52"/>
      <c r="K4668" s="52"/>
      <c r="L4668" s="52"/>
      <c r="M4668" s="53" t="s">
        <v>912</v>
      </c>
      <c r="N4668" s="53"/>
      <c r="O4668" s="53"/>
      <c r="P4668" s="53" t="s">
        <v>914</v>
      </c>
      <c r="Q4668" s="53"/>
      <c r="R4668" s="53"/>
      <c r="S4668" s="54">
        <v>7.79</v>
      </c>
      <c r="T4668" s="54"/>
      <c r="V4668" s="5">
        <v>0</v>
      </c>
      <c r="W4668" s="4" t="s">
        <v>845</v>
      </c>
      <c r="X4668" s="55" t="s">
        <v>846</v>
      </c>
      <c r="Y4668" s="55"/>
      <c r="Z4668" s="55"/>
      <c r="AA4668" s="55"/>
      <c r="AB4668" s="56">
        <v>0</v>
      </c>
      <c r="AC4668" s="56"/>
    </row>
    <row r="4669" spans="1:29" ht="11.1" customHeight="1" x14ac:dyDescent="0.15">
      <c r="A4669" s="6" t="s">
        <v>844</v>
      </c>
      <c r="C4669" s="40" t="s">
        <v>911</v>
      </c>
      <c r="D4669" s="40"/>
      <c r="E4669" s="40"/>
      <c r="F4669" s="40"/>
      <c r="G4669" s="51">
        <v>3622722</v>
      </c>
      <c r="H4669" s="51"/>
      <c r="I4669" s="52" t="s">
        <v>944</v>
      </c>
      <c r="J4669" s="52"/>
      <c r="K4669" s="52"/>
      <c r="L4669" s="52"/>
      <c r="M4669" s="53" t="s">
        <v>912</v>
      </c>
      <c r="N4669" s="53"/>
      <c r="O4669" s="53"/>
      <c r="P4669" s="53" t="s">
        <v>913</v>
      </c>
      <c r="Q4669" s="53"/>
      <c r="R4669" s="53"/>
      <c r="S4669" s="54">
        <v>4.9000000000000004</v>
      </c>
      <c r="T4669" s="54"/>
      <c r="V4669" s="5">
        <v>0</v>
      </c>
      <c r="W4669" s="4" t="s">
        <v>845</v>
      </c>
      <c r="X4669" s="55" t="s">
        <v>846</v>
      </c>
      <c r="Y4669" s="55"/>
      <c r="Z4669" s="55"/>
      <c r="AA4669" s="55"/>
      <c r="AB4669" s="56">
        <v>0</v>
      </c>
      <c r="AC4669" s="56"/>
    </row>
    <row r="4670" spans="1:29" ht="11.1" customHeight="1" x14ac:dyDescent="0.15">
      <c r="A4670" s="6" t="s">
        <v>945</v>
      </c>
      <c r="C4670" s="40" t="s">
        <v>911</v>
      </c>
      <c r="D4670" s="40"/>
      <c r="E4670" s="40"/>
      <c r="F4670" s="40"/>
      <c r="G4670" s="51">
        <v>3623029</v>
      </c>
      <c r="H4670" s="51"/>
      <c r="I4670" s="52" t="s">
        <v>944</v>
      </c>
      <c r="J4670" s="52"/>
      <c r="K4670" s="52"/>
      <c r="L4670" s="52"/>
      <c r="M4670" s="53" t="s">
        <v>912</v>
      </c>
      <c r="N4670" s="53"/>
      <c r="O4670" s="53"/>
      <c r="P4670" s="53" t="s">
        <v>914</v>
      </c>
      <c r="Q4670" s="53"/>
      <c r="R4670" s="53"/>
      <c r="S4670" s="54">
        <v>8.73</v>
      </c>
      <c r="T4670" s="54"/>
      <c r="V4670" s="5">
        <v>0</v>
      </c>
      <c r="W4670" s="4" t="s">
        <v>946</v>
      </c>
      <c r="X4670" s="55" t="s">
        <v>947</v>
      </c>
      <c r="Y4670" s="55"/>
      <c r="Z4670" s="55"/>
      <c r="AA4670" s="55"/>
      <c r="AB4670" s="56">
        <v>0</v>
      </c>
      <c r="AC4670" s="56"/>
    </row>
    <row r="4671" spans="1:29" ht="11.1" customHeight="1" x14ac:dyDescent="0.15">
      <c r="A4671" s="6" t="s">
        <v>945</v>
      </c>
      <c r="C4671" s="40" t="s">
        <v>911</v>
      </c>
      <c r="D4671" s="40"/>
      <c r="E4671" s="40"/>
      <c r="F4671" s="40"/>
      <c r="G4671" s="51">
        <v>3623060</v>
      </c>
      <c r="H4671" s="51"/>
      <c r="I4671" s="52" t="s">
        <v>944</v>
      </c>
      <c r="J4671" s="52"/>
      <c r="K4671" s="52"/>
      <c r="L4671" s="52"/>
      <c r="M4671" s="53" t="s">
        <v>912</v>
      </c>
      <c r="N4671" s="53"/>
      <c r="O4671" s="53"/>
      <c r="P4671" s="53" t="s">
        <v>913</v>
      </c>
      <c r="Q4671" s="53"/>
      <c r="R4671" s="53"/>
      <c r="S4671" s="54">
        <v>5.05</v>
      </c>
      <c r="T4671" s="54"/>
      <c r="V4671" s="5">
        <v>0</v>
      </c>
      <c r="W4671" s="4" t="s">
        <v>946</v>
      </c>
      <c r="X4671" s="55" t="s">
        <v>947</v>
      </c>
      <c r="Y4671" s="55"/>
      <c r="Z4671" s="55"/>
      <c r="AA4671" s="55"/>
      <c r="AB4671" s="56">
        <v>0</v>
      </c>
      <c r="AC4671" s="56"/>
    </row>
    <row r="4672" spans="1:29" ht="11.1" customHeight="1" x14ac:dyDescent="0.15">
      <c r="A4672" s="6" t="s">
        <v>945</v>
      </c>
      <c r="C4672" s="40" t="s">
        <v>911</v>
      </c>
      <c r="D4672" s="40"/>
      <c r="E4672" s="40"/>
      <c r="F4672" s="40"/>
      <c r="G4672" s="51">
        <v>3626439</v>
      </c>
      <c r="H4672" s="51"/>
      <c r="I4672" s="52" t="s">
        <v>948</v>
      </c>
      <c r="J4672" s="52"/>
      <c r="K4672" s="52"/>
      <c r="L4672" s="52"/>
      <c r="M4672" s="53" t="s">
        <v>912</v>
      </c>
      <c r="N4672" s="53"/>
      <c r="O4672" s="53"/>
      <c r="P4672" s="53" t="s">
        <v>913</v>
      </c>
      <c r="Q4672" s="53"/>
      <c r="R4672" s="53"/>
      <c r="S4672" s="54">
        <v>4.07</v>
      </c>
      <c r="T4672" s="54"/>
      <c r="V4672" s="5">
        <v>0</v>
      </c>
      <c r="W4672" s="4" t="s">
        <v>946</v>
      </c>
      <c r="X4672" s="55" t="s">
        <v>947</v>
      </c>
      <c r="Y4672" s="55"/>
      <c r="Z4672" s="55"/>
      <c r="AA4672" s="55"/>
      <c r="AB4672" s="56">
        <v>0</v>
      </c>
      <c r="AC4672" s="56"/>
    </row>
    <row r="4673" spans="1:31" ht="11.1" customHeight="1" x14ac:dyDescent="0.15">
      <c r="A4673" s="6" t="s">
        <v>945</v>
      </c>
      <c r="C4673" s="40" t="s">
        <v>911</v>
      </c>
      <c r="D4673" s="40"/>
      <c r="E4673" s="40"/>
      <c r="F4673" s="40"/>
      <c r="G4673" s="51">
        <v>3626691</v>
      </c>
      <c r="H4673" s="51"/>
      <c r="I4673" s="52" t="s">
        <v>948</v>
      </c>
      <c r="J4673" s="52"/>
      <c r="K4673" s="52"/>
      <c r="L4673" s="52"/>
      <c r="M4673" s="53" t="s">
        <v>912</v>
      </c>
      <c r="N4673" s="53"/>
      <c r="O4673" s="53"/>
      <c r="P4673" s="53" t="s">
        <v>914</v>
      </c>
      <c r="Q4673" s="53"/>
      <c r="R4673" s="53"/>
      <c r="S4673" s="54">
        <v>8.1199999999999992</v>
      </c>
      <c r="T4673" s="54"/>
      <c r="V4673" s="5">
        <v>0</v>
      </c>
      <c r="W4673" s="4" t="s">
        <v>946</v>
      </c>
      <c r="X4673" s="55" t="s">
        <v>947</v>
      </c>
      <c r="Y4673" s="55"/>
      <c r="Z4673" s="55"/>
      <c r="AA4673" s="55"/>
      <c r="AB4673" s="56">
        <v>0</v>
      </c>
      <c r="AC4673" s="56"/>
    </row>
    <row r="4674" spans="1:31" ht="11.1" customHeight="1" x14ac:dyDescent="0.15">
      <c r="A4674" s="6" t="s">
        <v>945</v>
      </c>
      <c r="C4674" s="40" t="s">
        <v>911</v>
      </c>
      <c r="D4674" s="40"/>
      <c r="E4674" s="40"/>
      <c r="F4674" s="40"/>
      <c r="G4674" s="51">
        <v>3626741</v>
      </c>
      <c r="H4674" s="51"/>
      <c r="I4674" s="52" t="s">
        <v>948</v>
      </c>
      <c r="J4674" s="52"/>
      <c r="K4674" s="52"/>
      <c r="L4674" s="52"/>
      <c r="M4674" s="53" t="s">
        <v>912</v>
      </c>
      <c r="N4674" s="53"/>
      <c r="O4674" s="53"/>
      <c r="P4674" s="53" t="s">
        <v>913</v>
      </c>
      <c r="Q4674" s="53"/>
      <c r="R4674" s="53"/>
      <c r="S4674" s="54">
        <v>4.1100000000000003</v>
      </c>
      <c r="T4674" s="54"/>
      <c r="V4674" s="5">
        <v>0</v>
      </c>
      <c r="W4674" s="4" t="s">
        <v>946</v>
      </c>
      <c r="X4674" s="55" t="s">
        <v>947</v>
      </c>
      <c r="Y4674" s="55"/>
      <c r="Z4674" s="55"/>
      <c r="AA4674" s="55"/>
      <c r="AB4674" s="56">
        <v>0</v>
      </c>
      <c r="AC4674" s="56"/>
    </row>
    <row r="4675" spans="1:31" ht="11.1" customHeight="1" x14ac:dyDescent="0.15">
      <c r="A4675" s="6" t="s">
        <v>945</v>
      </c>
      <c r="C4675" s="40" t="s">
        <v>911</v>
      </c>
      <c r="D4675" s="40"/>
      <c r="E4675" s="40"/>
      <c r="F4675" s="40"/>
      <c r="G4675" s="51">
        <v>3629953</v>
      </c>
      <c r="H4675" s="51"/>
      <c r="I4675" s="52" t="s">
        <v>949</v>
      </c>
      <c r="J4675" s="52"/>
      <c r="K4675" s="52"/>
      <c r="L4675" s="52"/>
      <c r="M4675" s="53" t="s">
        <v>912</v>
      </c>
      <c r="N4675" s="53"/>
      <c r="O4675" s="53"/>
      <c r="P4675" s="53" t="s">
        <v>913</v>
      </c>
      <c r="Q4675" s="53"/>
      <c r="R4675" s="53"/>
      <c r="S4675" s="54">
        <v>4.8899999999999997</v>
      </c>
      <c r="T4675" s="54"/>
      <c r="V4675" s="5">
        <v>0</v>
      </c>
      <c r="W4675" s="4" t="s">
        <v>946</v>
      </c>
      <c r="X4675" s="55" t="s">
        <v>947</v>
      </c>
      <c r="Y4675" s="55"/>
      <c r="Z4675" s="55"/>
      <c r="AA4675" s="55"/>
      <c r="AB4675" s="56">
        <v>0</v>
      </c>
      <c r="AC4675" s="56"/>
    </row>
    <row r="4676" spans="1:31" ht="11.1" customHeight="1" x14ac:dyDescent="0.15">
      <c r="A4676" s="6" t="s">
        <v>945</v>
      </c>
      <c r="C4676" s="40" t="s">
        <v>911</v>
      </c>
      <c r="D4676" s="40"/>
      <c r="E4676" s="40"/>
      <c r="F4676" s="40"/>
      <c r="G4676" s="51">
        <v>3630184</v>
      </c>
      <c r="H4676" s="51"/>
      <c r="I4676" s="52" t="s">
        <v>949</v>
      </c>
      <c r="J4676" s="52"/>
      <c r="K4676" s="52"/>
      <c r="L4676" s="52"/>
      <c r="M4676" s="53" t="s">
        <v>912</v>
      </c>
      <c r="N4676" s="53"/>
      <c r="O4676" s="53"/>
      <c r="P4676" s="53" t="s">
        <v>914</v>
      </c>
      <c r="Q4676" s="53"/>
      <c r="R4676" s="53"/>
      <c r="S4676" s="54">
        <v>9.31</v>
      </c>
      <c r="T4676" s="54"/>
      <c r="V4676" s="5">
        <v>0</v>
      </c>
      <c r="W4676" s="4" t="s">
        <v>946</v>
      </c>
      <c r="X4676" s="55" t="s">
        <v>947</v>
      </c>
      <c r="Y4676" s="55"/>
      <c r="Z4676" s="55"/>
      <c r="AA4676" s="55"/>
      <c r="AB4676" s="56">
        <v>0</v>
      </c>
      <c r="AC4676" s="56"/>
    </row>
    <row r="4677" spans="1:31" ht="11.1" customHeight="1" x14ac:dyDescent="0.15">
      <c r="A4677" s="6" t="s">
        <v>945</v>
      </c>
      <c r="C4677" s="40" t="s">
        <v>911</v>
      </c>
      <c r="D4677" s="40"/>
      <c r="E4677" s="40"/>
      <c r="F4677" s="40"/>
      <c r="G4677" s="51">
        <v>3630251</v>
      </c>
      <c r="H4677" s="51"/>
      <c r="I4677" s="52" t="s">
        <v>949</v>
      </c>
      <c r="J4677" s="52"/>
      <c r="K4677" s="52"/>
      <c r="L4677" s="52"/>
      <c r="M4677" s="53" t="s">
        <v>912</v>
      </c>
      <c r="N4677" s="53"/>
      <c r="O4677" s="53"/>
      <c r="P4677" s="53" t="s">
        <v>913</v>
      </c>
      <c r="Q4677" s="53"/>
      <c r="R4677" s="53"/>
      <c r="S4677" s="54">
        <v>4.75</v>
      </c>
      <c r="T4677" s="54"/>
      <c r="V4677" s="5">
        <v>0</v>
      </c>
      <c r="W4677" s="4" t="s">
        <v>946</v>
      </c>
      <c r="X4677" s="55" t="s">
        <v>947</v>
      </c>
      <c r="Y4677" s="55"/>
      <c r="Z4677" s="55"/>
      <c r="AA4677" s="55"/>
      <c r="AB4677" s="56">
        <v>0</v>
      </c>
      <c r="AC4677" s="56"/>
    </row>
    <row r="4678" spans="1:31" ht="11.1" customHeight="1" x14ac:dyDescent="0.15">
      <c r="A4678" s="6" t="s">
        <v>945</v>
      </c>
      <c r="C4678" s="40" t="s">
        <v>911</v>
      </c>
      <c r="D4678" s="40"/>
      <c r="E4678" s="40"/>
      <c r="F4678" s="40"/>
      <c r="G4678" s="51">
        <v>3633782</v>
      </c>
      <c r="H4678" s="51"/>
      <c r="I4678" s="52" t="s">
        <v>950</v>
      </c>
      <c r="J4678" s="52"/>
      <c r="K4678" s="52"/>
      <c r="L4678" s="52"/>
      <c r="M4678" s="53" t="s">
        <v>912</v>
      </c>
      <c r="N4678" s="53"/>
      <c r="O4678" s="53"/>
      <c r="P4678" s="53" t="s">
        <v>914</v>
      </c>
      <c r="Q4678" s="53"/>
      <c r="R4678" s="53"/>
      <c r="S4678" s="54">
        <v>9.02</v>
      </c>
      <c r="T4678" s="54"/>
      <c r="V4678" s="5">
        <v>0</v>
      </c>
      <c r="W4678" s="4" t="s">
        <v>946</v>
      </c>
      <c r="X4678" s="55" t="s">
        <v>947</v>
      </c>
      <c r="Y4678" s="55"/>
      <c r="Z4678" s="55"/>
      <c r="AA4678" s="55"/>
      <c r="AB4678" s="56">
        <v>0</v>
      </c>
      <c r="AC4678" s="56"/>
    </row>
    <row r="4679" spans="1:31" ht="11.1" customHeight="1" x14ac:dyDescent="0.15">
      <c r="A4679" s="6" t="s">
        <v>945</v>
      </c>
      <c r="C4679" s="40" t="s">
        <v>911</v>
      </c>
      <c r="D4679" s="40"/>
      <c r="E4679" s="40"/>
      <c r="F4679" s="40"/>
      <c r="G4679" s="51">
        <v>3633911</v>
      </c>
      <c r="H4679" s="51"/>
      <c r="I4679" s="52" t="s">
        <v>950</v>
      </c>
      <c r="J4679" s="52"/>
      <c r="K4679" s="52"/>
      <c r="L4679" s="52"/>
      <c r="M4679" s="53" t="s">
        <v>912</v>
      </c>
      <c r="N4679" s="53"/>
      <c r="O4679" s="53"/>
      <c r="P4679" s="53" t="s">
        <v>913</v>
      </c>
      <c r="Q4679" s="53"/>
      <c r="R4679" s="53"/>
      <c r="S4679" s="54">
        <v>9.93</v>
      </c>
      <c r="T4679" s="54"/>
      <c r="V4679" s="5">
        <v>0</v>
      </c>
      <c r="W4679" s="4" t="s">
        <v>946</v>
      </c>
      <c r="X4679" s="55" t="s">
        <v>947</v>
      </c>
      <c r="Y4679" s="55"/>
      <c r="Z4679" s="55"/>
      <c r="AA4679" s="55"/>
      <c r="AB4679" s="56">
        <v>0</v>
      </c>
      <c r="AC4679" s="56"/>
    </row>
    <row r="4680" spans="1:31" ht="11.1" customHeight="1" x14ac:dyDescent="0.15">
      <c r="A4680" s="6" t="s">
        <v>945</v>
      </c>
      <c r="C4680" s="40" t="s">
        <v>911</v>
      </c>
      <c r="D4680" s="40"/>
      <c r="E4680" s="40"/>
      <c r="F4680" s="40"/>
      <c r="G4680" s="51">
        <v>3636835</v>
      </c>
      <c r="H4680" s="51"/>
      <c r="I4680" s="52" t="s">
        <v>951</v>
      </c>
      <c r="J4680" s="52"/>
      <c r="K4680" s="52"/>
      <c r="L4680" s="52"/>
      <c r="M4680" s="53" t="s">
        <v>912</v>
      </c>
      <c r="N4680" s="53"/>
      <c r="O4680" s="53"/>
      <c r="P4680" s="53" t="s">
        <v>913</v>
      </c>
      <c r="Q4680" s="53"/>
      <c r="R4680" s="53"/>
      <c r="S4680" s="54">
        <v>4.93</v>
      </c>
      <c r="T4680" s="54"/>
      <c r="V4680" s="5">
        <v>0</v>
      </c>
      <c r="W4680" s="4" t="s">
        <v>946</v>
      </c>
      <c r="X4680" s="55" t="s">
        <v>947</v>
      </c>
      <c r="Y4680" s="55"/>
      <c r="Z4680" s="55"/>
      <c r="AA4680" s="55"/>
      <c r="AB4680" s="56">
        <v>0</v>
      </c>
      <c r="AC4680" s="56"/>
    </row>
    <row r="4681" spans="1:31" ht="11.1" customHeight="1" x14ac:dyDescent="0.15">
      <c r="A4681" s="6" t="s">
        <v>945</v>
      </c>
      <c r="C4681" s="40" t="s">
        <v>911</v>
      </c>
      <c r="D4681" s="40"/>
      <c r="E4681" s="40"/>
      <c r="F4681" s="40"/>
      <c r="G4681" s="51">
        <v>3636927</v>
      </c>
      <c r="H4681" s="51"/>
      <c r="I4681" s="52" t="s">
        <v>951</v>
      </c>
      <c r="J4681" s="52"/>
      <c r="K4681" s="52"/>
      <c r="L4681" s="52"/>
      <c r="M4681" s="53" t="s">
        <v>912</v>
      </c>
      <c r="N4681" s="53"/>
      <c r="O4681" s="53"/>
      <c r="P4681" s="53" t="s">
        <v>914</v>
      </c>
      <c r="Q4681" s="53"/>
      <c r="R4681" s="53"/>
      <c r="S4681" s="54">
        <v>8.56</v>
      </c>
      <c r="T4681" s="54"/>
      <c r="V4681" s="5">
        <v>0</v>
      </c>
      <c r="W4681" s="4" t="s">
        <v>946</v>
      </c>
      <c r="X4681" s="55" t="s">
        <v>947</v>
      </c>
      <c r="Y4681" s="55"/>
      <c r="Z4681" s="55"/>
      <c r="AA4681" s="55"/>
      <c r="AB4681" s="56">
        <v>0</v>
      </c>
      <c r="AC4681" s="56"/>
    </row>
    <row r="4682" spans="1:31" ht="2.1" customHeight="1" x14ac:dyDescent="0.15"/>
    <row r="4683" spans="1:31" ht="13.9" customHeight="1" x14ac:dyDescent="0.15">
      <c r="Q4683" s="37" t="s">
        <v>952</v>
      </c>
      <c r="R4683" s="37"/>
      <c r="S4683" s="37"/>
      <c r="AA4683" s="57" t="s">
        <v>933</v>
      </c>
      <c r="AB4683" s="57"/>
      <c r="AC4683" s="57"/>
      <c r="AD4683" s="57"/>
      <c r="AE4683" s="57"/>
    </row>
    <row r="4684" spans="1:31" ht="13.9" customHeight="1" x14ac:dyDescent="0.15">
      <c r="A4684" s="2" t="s">
        <v>859</v>
      </c>
      <c r="C4684" s="40" t="s">
        <v>860</v>
      </c>
      <c r="D4684" s="40"/>
      <c r="E4684" s="40"/>
      <c r="G4684" s="41" t="s">
        <v>861</v>
      </c>
      <c r="H4684" s="41"/>
      <c r="I4684" s="40" t="s">
        <v>862</v>
      </c>
      <c r="J4684" s="40"/>
      <c r="K4684" s="40"/>
      <c r="L4684" s="40"/>
      <c r="M4684" s="40" t="s">
        <v>863</v>
      </c>
      <c r="N4684" s="40"/>
      <c r="O4684" s="40"/>
      <c r="P4684" s="40" t="s">
        <v>864</v>
      </c>
      <c r="Q4684" s="40"/>
      <c r="R4684" s="40"/>
      <c r="S4684" s="42" t="s">
        <v>865</v>
      </c>
      <c r="T4684" s="42"/>
      <c r="V4684" s="3" t="s">
        <v>866</v>
      </c>
      <c r="Z4684" s="42" t="s">
        <v>867</v>
      </c>
      <c r="AA4684" s="42"/>
      <c r="AB4684" s="42" t="s">
        <v>868</v>
      </c>
      <c r="AC4684" s="42"/>
    </row>
    <row r="4685" spans="1:31" ht="0.75" customHeight="1" x14ac:dyDescent="0.15">
      <c r="A4685" s="43" t="s">
        <v>945</v>
      </c>
      <c r="B4685" s="1" t="s">
        <v>946</v>
      </c>
      <c r="C4685" s="44" t="s">
        <v>911</v>
      </c>
      <c r="D4685" s="44"/>
      <c r="E4685" s="44"/>
      <c r="F4685" s="44"/>
      <c r="G4685" s="45">
        <v>3637145</v>
      </c>
      <c r="H4685" s="45"/>
      <c r="I4685" s="46" t="s">
        <v>951</v>
      </c>
      <c r="J4685" s="46"/>
      <c r="K4685" s="46"/>
      <c r="L4685" s="46"/>
      <c r="M4685" s="47" t="s">
        <v>912</v>
      </c>
      <c r="N4685" s="47"/>
      <c r="O4685" s="47"/>
      <c r="P4685" s="47" t="s">
        <v>913</v>
      </c>
      <c r="Q4685" s="47"/>
      <c r="R4685" s="47"/>
      <c r="S4685" s="48">
        <v>6.9</v>
      </c>
      <c r="T4685" s="48"/>
      <c r="U4685" s="1" t="s">
        <v>946</v>
      </c>
      <c r="V4685" s="48">
        <v>0</v>
      </c>
      <c r="W4685" s="47" t="s">
        <v>946</v>
      </c>
      <c r="X4685" s="49" t="s">
        <v>947</v>
      </c>
      <c r="Y4685" s="49"/>
      <c r="Z4685" s="49"/>
      <c r="AA4685" s="49"/>
      <c r="AB4685" s="50">
        <v>0</v>
      </c>
      <c r="AC4685" s="50"/>
      <c r="AD4685" s="1" t="s">
        <v>946</v>
      </c>
    </row>
    <row r="4686" spans="1:31" ht="10.35" customHeight="1" x14ac:dyDescent="0.15">
      <c r="A4686" s="43"/>
      <c r="C4686" s="44"/>
      <c r="D4686" s="44"/>
      <c r="E4686" s="44"/>
      <c r="F4686" s="44"/>
      <c r="G4686" s="45"/>
      <c r="H4686" s="45"/>
      <c r="I4686" s="46"/>
      <c r="J4686" s="46"/>
      <c r="K4686" s="46"/>
      <c r="L4686" s="46"/>
      <c r="M4686" s="47"/>
      <c r="N4686" s="47"/>
      <c r="O4686" s="47"/>
      <c r="P4686" s="47"/>
      <c r="Q4686" s="47"/>
      <c r="R4686" s="47"/>
      <c r="S4686" s="48"/>
      <c r="T4686" s="48"/>
      <c r="V4686" s="48"/>
      <c r="W4686" s="47"/>
      <c r="X4686" s="49"/>
      <c r="Y4686" s="49"/>
      <c r="Z4686" s="49"/>
      <c r="AA4686" s="49"/>
      <c r="AB4686" s="50"/>
      <c r="AC4686" s="50"/>
    </row>
    <row r="4687" spans="1:31" ht="11.1" customHeight="1" x14ac:dyDescent="0.15">
      <c r="A4687" s="6" t="s">
        <v>945</v>
      </c>
      <c r="C4687" s="40" t="s">
        <v>911</v>
      </c>
      <c r="D4687" s="40"/>
      <c r="E4687" s="40"/>
      <c r="F4687" s="40"/>
      <c r="G4687" s="51">
        <v>3637146</v>
      </c>
      <c r="H4687" s="51"/>
      <c r="I4687" s="52" t="s">
        <v>951</v>
      </c>
      <c r="J4687" s="52"/>
      <c r="K4687" s="52"/>
      <c r="L4687" s="52"/>
      <c r="M4687" s="53" t="s">
        <v>912</v>
      </c>
      <c r="N4687" s="53"/>
      <c r="O4687" s="53"/>
      <c r="P4687" s="53" t="s">
        <v>914</v>
      </c>
      <c r="Q4687" s="53"/>
      <c r="R4687" s="53"/>
      <c r="S4687" s="54">
        <v>4.91</v>
      </c>
      <c r="T4687" s="54"/>
      <c r="V4687" s="5">
        <v>0</v>
      </c>
      <c r="W4687" s="4" t="s">
        <v>946</v>
      </c>
      <c r="X4687" s="55" t="s">
        <v>947</v>
      </c>
      <c r="Y4687" s="55"/>
      <c r="Z4687" s="55"/>
      <c r="AA4687" s="55"/>
      <c r="AB4687" s="56">
        <v>0</v>
      </c>
      <c r="AC4687" s="56"/>
    </row>
    <row r="4688" spans="1:31" ht="11.1" customHeight="1" x14ac:dyDescent="0.15">
      <c r="A4688" s="6" t="s">
        <v>945</v>
      </c>
      <c r="C4688" s="40" t="s">
        <v>911</v>
      </c>
      <c r="D4688" s="40"/>
      <c r="E4688" s="40"/>
      <c r="F4688" s="40"/>
      <c r="G4688" s="51">
        <v>3640800</v>
      </c>
      <c r="H4688" s="51"/>
      <c r="I4688" s="52" t="s">
        <v>953</v>
      </c>
      <c r="J4688" s="52"/>
      <c r="K4688" s="52"/>
      <c r="L4688" s="52"/>
      <c r="M4688" s="53" t="s">
        <v>912</v>
      </c>
      <c r="N4688" s="53"/>
      <c r="O4688" s="53"/>
      <c r="P4688" s="53" t="s">
        <v>914</v>
      </c>
      <c r="Q4688" s="53"/>
      <c r="R4688" s="53"/>
      <c r="S4688" s="54">
        <v>7.16</v>
      </c>
      <c r="T4688" s="54"/>
      <c r="V4688" s="5">
        <v>0</v>
      </c>
      <c r="W4688" s="4" t="s">
        <v>946</v>
      </c>
      <c r="X4688" s="55" t="s">
        <v>947</v>
      </c>
      <c r="Y4688" s="55"/>
      <c r="Z4688" s="55"/>
      <c r="AA4688" s="55"/>
      <c r="AB4688" s="56">
        <v>0</v>
      </c>
      <c r="AC4688" s="56"/>
    </row>
    <row r="4689" spans="1:29" ht="11.1" customHeight="1" x14ac:dyDescent="0.15">
      <c r="A4689" s="6" t="s">
        <v>945</v>
      </c>
      <c r="C4689" s="40" t="s">
        <v>911</v>
      </c>
      <c r="D4689" s="40"/>
      <c r="E4689" s="40"/>
      <c r="F4689" s="40"/>
      <c r="G4689" s="51">
        <v>3640801</v>
      </c>
      <c r="H4689" s="51"/>
      <c r="I4689" s="52" t="s">
        <v>953</v>
      </c>
      <c r="J4689" s="52"/>
      <c r="K4689" s="52"/>
      <c r="L4689" s="52"/>
      <c r="M4689" s="53" t="s">
        <v>912</v>
      </c>
      <c r="N4689" s="53"/>
      <c r="O4689" s="53"/>
      <c r="P4689" s="53" t="s">
        <v>954</v>
      </c>
      <c r="Q4689" s="53"/>
      <c r="R4689" s="53"/>
      <c r="S4689" s="54">
        <v>3.79</v>
      </c>
      <c r="T4689" s="54"/>
      <c r="V4689" s="5">
        <v>0</v>
      </c>
      <c r="W4689" s="4" t="s">
        <v>946</v>
      </c>
      <c r="X4689" s="55" t="s">
        <v>947</v>
      </c>
      <c r="Y4689" s="55"/>
      <c r="Z4689" s="55"/>
      <c r="AA4689" s="55"/>
      <c r="AB4689" s="56">
        <v>0</v>
      </c>
      <c r="AC4689" s="56"/>
    </row>
    <row r="4690" spans="1:29" ht="11.1" customHeight="1" x14ac:dyDescent="0.15">
      <c r="A4690" s="6" t="s">
        <v>945</v>
      </c>
      <c r="C4690" s="40" t="s">
        <v>911</v>
      </c>
      <c r="D4690" s="40"/>
      <c r="E4690" s="40"/>
      <c r="F4690" s="40"/>
      <c r="G4690" s="51">
        <v>3640834</v>
      </c>
      <c r="H4690" s="51"/>
      <c r="I4690" s="52" t="s">
        <v>953</v>
      </c>
      <c r="J4690" s="52"/>
      <c r="K4690" s="52"/>
      <c r="L4690" s="52"/>
      <c r="M4690" s="53" t="s">
        <v>912</v>
      </c>
      <c r="N4690" s="53"/>
      <c r="O4690" s="53"/>
      <c r="P4690" s="53" t="s">
        <v>913</v>
      </c>
      <c r="Q4690" s="53"/>
      <c r="R4690" s="53"/>
      <c r="S4690" s="54">
        <v>7.74</v>
      </c>
      <c r="T4690" s="54"/>
      <c r="V4690" s="5">
        <v>0</v>
      </c>
      <c r="W4690" s="4" t="s">
        <v>946</v>
      </c>
      <c r="X4690" s="55" t="s">
        <v>947</v>
      </c>
      <c r="Y4690" s="55"/>
      <c r="Z4690" s="55"/>
      <c r="AA4690" s="55"/>
      <c r="AB4690" s="56">
        <v>0</v>
      </c>
      <c r="AC4690" s="56"/>
    </row>
    <row r="4691" spans="1:29" ht="11.1" customHeight="1" x14ac:dyDescent="0.15">
      <c r="A4691" s="6" t="s">
        <v>945</v>
      </c>
      <c r="C4691" s="40" t="s">
        <v>911</v>
      </c>
      <c r="D4691" s="40"/>
      <c r="E4691" s="40"/>
      <c r="F4691" s="40"/>
      <c r="G4691" s="51">
        <v>3644394</v>
      </c>
      <c r="H4691" s="51"/>
      <c r="I4691" s="52" t="s">
        <v>955</v>
      </c>
      <c r="J4691" s="52"/>
      <c r="K4691" s="52"/>
      <c r="L4691" s="52"/>
      <c r="M4691" s="53" t="s">
        <v>912</v>
      </c>
      <c r="N4691" s="53"/>
      <c r="O4691" s="53"/>
      <c r="P4691" s="53" t="s">
        <v>914</v>
      </c>
      <c r="Q4691" s="53"/>
      <c r="R4691" s="53"/>
      <c r="S4691" s="54">
        <v>7.06</v>
      </c>
      <c r="T4691" s="54"/>
      <c r="V4691" s="5">
        <v>0</v>
      </c>
      <c r="W4691" s="4" t="s">
        <v>946</v>
      </c>
      <c r="X4691" s="55" t="s">
        <v>947</v>
      </c>
      <c r="Y4691" s="55"/>
      <c r="Z4691" s="55"/>
      <c r="AA4691" s="55"/>
      <c r="AB4691" s="56">
        <v>0</v>
      </c>
      <c r="AC4691" s="56"/>
    </row>
    <row r="4692" spans="1:29" ht="11.1" customHeight="1" x14ac:dyDescent="0.15">
      <c r="A4692" s="6" t="s">
        <v>945</v>
      </c>
      <c r="C4692" s="40" t="s">
        <v>911</v>
      </c>
      <c r="D4692" s="40"/>
      <c r="E4692" s="40"/>
      <c r="F4692" s="40"/>
      <c r="G4692" s="51">
        <v>3644481</v>
      </c>
      <c r="H4692" s="51"/>
      <c r="I4692" s="52" t="s">
        <v>955</v>
      </c>
      <c r="J4692" s="52"/>
      <c r="K4692" s="52"/>
      <c r="L4692" s="52"/>
      <c r="M4692" s="53" t="s">
        <v>912</v>
      </c>
      <c r="N4692" s="53"/>
      <c r="O4692" s="53"/>
      <c r="P4692" s="53" t="s">
        <v>913</v>
      </c>
      <c r="Q4692" s="53"/>
      <c r="R4692" s="53"/>
      <c r="S4692" s="54">
        <v>8.0399999999999991</v>
      </c>
      <c r="T4692" s="54"/>
      <c r="V4692" s="5">
        <v>0</v>
      </c>
      <c r="W4692" s="4" t="s">
        <v>946</v>
      </c>
      <c r="X4692" s="55" t="s">
        <v>947</v>
      </c>
      <c r="Y4692" s="55"/>
      <c r="Z4692" s="55"/>
      <c r="AA4692" s="55"/>
      <c r="AB4692" s="56">
        <v>0</v>
      </c>
      <c r="AC4692" s="56"/>
    </row>
    <row r="4693" spans="1:29" ht="11.1" customHeight="1" x14ac:dyDescent="0.15">
      <c r="A4693" s="6" t="s">
        <v>945</v>
      </c>
      <c r="C4693" s="40" t="s">
        <v>911</v>
      </c>
      <c r="D4693" s="40"/>
      <c r="E4693" s="40"/>
      <c r="F4693" s="40"/>
      <c r="G4693" s="51">
        <v>3647729</v>
      </c>
      <c r="H4693" s="51"/>
      <c r="I4693" s="52" t="s">
        <v>956</v>
      </c>
      <c r="J4693" s="52"/>
      <c r="K4693" s="52"/>
      <c r="L4693" s="52"/>
      <c r="M4693" s="53" t="s">
        <v>912</v>
      </c>
      <c r="N4693" s="53"/>
      <c r="O4693" s="53"/>
      <c r="P4693" s="53" t="s">
        <v>913</v>
      </c>
      <c r="Q4693" s="53"/>
      <c r="R4693" s="53"/>
      <c r="S4693" s="54">
        <v>4.66</v>
      </c>
      <c r="T4693" s="54"/>
      <c r="V4693" s="5">
        <v>0</v>
      </c>
      <c r="W4693" s="4" t="s">
        <v>946</v>
      </c>
      <c r="X4693" s="55" t="s">
        <v>947</v>
      </c>
      <c r="Y4693" s="55"/>
      <c r="Z4693" s="55"/>
      <c r="AA4693" s="55"/>
      <c r="AB4693" s="56">
        <v>0</v>
      </c>
      <c r="AC4693" s="56"/>
    </row>
    <row r="4694" spans="1:29" ht="11.1" customHeight="1" x14ac:dyDescent="0.15">
      <c r="A4694" s="6" t="s">
        <v>945</v>
      </c>
      <c r="C4694" s="40" t="s">
        <v>911</v>
      </c>
      <c r="D4694" s="40"/>
      <c r="E4694" s="40"/>
      <c r="F4694" s="40"/>
      <c r="G4694" s="51">
        <v>3647830</v>
      </c>
      <c r="H4694" s="51"/>
      <c r="I4694" s="52" t="s">
        <v>956</v>
      </c>
      <c r="J4694" s="52"/>
      <c r="K4694" s="52"/>
      <c r="L4694" s="52"/>
      <c r="M4694" s="53" t="s">
        <v>912</v>
      </c>
      <c r="N4694" s="53"/>
      <c r="O4694" s="53"/>
      <c r="P4694" s="53" t="s">
        <v>914</v>
      </c>
      <c r="Q4694" s="53"/>
      <c r="R4694" s="53"/>
      <c r="S4694" s="54">
        <v>6.4</v>
      </c>
      <c r="T4694" s="54"/>
      <c r="V4694" s="5">
        <v>0</v>
      </c>
      <c r="W4694" s="4" t="s">
        <v>946</v>
      </c>
      <c r="X4694" s="55" t="s">
        <v>947</v>
      </c>
      <c r="Y4694" s="55"/>
      <c r="Z4694" s="55"/>
      <c r="AA4694" s="55"/>
      <c r="AB4694" s="56">
        <v>0</v>
      </c>
      <c r="AC4694" s="56"/>
    </row>
    <row r="4695" spans="1:29" ht="11.1" customHeight="1" x14ac:dyDescent="0.15">
      <c r="A4695" s="6" t="s">
        <v>945</v>
      </c>
      <c r="C4695" s="40" t="s">
        <v>911</v>
      </c>
      <c r="D4695" s="40"/>
      <c r="E4695" s="40"/>
      <c r="F4695" s="40"/>
      <c r="G4695" s="51">
        <v>3648022</v>
      </c>
      <c r="H4695" s="51"/>
      <c r="I4695" s="52" t="s">
        <v>956</v>
      </c>
      <c r="J4695" s="52"/>
      <c r="K4695" s="52"/>
      <c r="L4695" s="52"/>
      <c r="M4695" s="53" t="s">
        <v>912</v>
      </c>
      <c r="N4695" s="53"/>
      <c r="O4695" s="53"/>
      <c r="P4695" s="53" t="s">
        <v>914</v>
      </c>
      <c r="Q4695" s="53"/>
      <c r="R4695" s="53"/>
      <c r="S4695" s="54">
        <v>2.65</v>
      </c>
      <c r="T4695" s="54"/>
      <c r="V4695" s="5">
        <v>0</v>
      </c>
      <c r="W4695" s="4" t="s">
        <v>946</v>
      </c>
      <c r="X4695" s="55" t="s">
        <v>947</v>
      </c>
      <c r="Y4695" s="55"/>
      <c r="Z4695" s="55"/>
      <c r="AA4695" s="55"/>
      <c r="AB4695" s="56">
        <v>0</v>
      </c>
      <c r="AC4695" s="56"/>
    </row>
    <row r="4696" spans="1:29" ht="11.1" customHeight="1" x14ac:dyDescent="0.15">
      <c r="A4696" s="6" t="s">
        <v>945</v>
      </c>
      <c r="C4696" s="40" t="s">
        <v>911</v>
      </c>
      <c r="D4696" s="40"/>
      <c r="E4696" s="40"/>
      <c r="F4696" s="40"/>
      <c r="G4696" s="51">
        <v>3648033</v>
      </c>
      <c r="H4696" s="51"/>
      <c r="I4696" s="52" t="s">
        <v>956</v>
      </c>
      <c r="J4696" s="52"/>
      <c r="K4696" s="52"/>
      <c r="L4696" s="52"/>
      <c r="M4696" s="53" t="s">
        <v>912</v>
      </c>
      <c r="N4696" s="53"/>
      <c r="O4696" s="53"/>
      <c r="P4696" s="53" t="s">
        <v>913</v>
      </c>
      <c r="Q4696" s="53"/>
      <c r="R4696" s="53"/>
      <c r="S4696" s="54">
        <v>4.95</v>
      </c>
      <c r="T4696" s="54"/>
      <c r="V4696" s="5">
        <v>0</v>
      </c>
      <c r="W4696" s="4" t="s">
        <v>946</v>
      </c>
      <c r="X4696" s="55" t="s">
        <v>947</v>
      </c>
      <c r="Y4696" s="55"/>
      <c r="Z4696" s="55"/>
      <c r="AA4696" s="55"/>
      <c r="AB4696" s="56">
        <v>0</v>
      </c>
      <c r="AC4696" s="56"/>
    </row>
    <row r="4697" spans="1:29" ht="11.1" customHeight="1" x14ac:dyDescent="0.15">
      <c r="A4697" s="6" t="s">
        <v>945</v>
      </c>
      <c r="C4697" s="40" t="s">
        <v>911</v>
      </c>
      <c r="D4697" s="40"/>
      <c r="E4697" s="40"/>
      <c r="F4697" s="40"/>
      <c r="G4697" s="51">
        <v>3651431</v>
      </c>
      <c r="H4697" s="51"/>
      <c r="I4697" s="52" t="s">
        <v>957</v>
      </c>
      <c r="J4697" s="52"/>
      <c r="K4697" s="52"/>
      <c r="L4697" s="52"/>
      <c r="M4697" s="53" t="s">
        <v>912</v>
      </c>
      <c r="N4697" s="53"/>
      <c r="O4697" s="53"/>
      <c r="P4697" s="53" t="s">
        <v>943</v>
      </c>
      <c r="Q4697" s="53"/>
      <c r="R4697" s="53"/>
      <c r="S4697" s="54">
        <v>2.66</v>
      </c>
      <c r="T4697" s="54"/>
      <c r="V4697" s="5">
        <v>0</v>
      </c>
      <c r="W4697" s="4" t="s">
        <v>946</v>
      </c>
      <c r="X4697" s="55" t="s">
        <v>947</v>
      </c>
      <c r="Y4697" s="55"/>
      <c r="Z4697" s="55"/>
      <c r="AA4697" s="55"/>
      <c r="AB4697" s="56">
        <v>0</v>
      </c>
      <c r="AC4697" s="56"/>
    </row>
    <row r="4698" spans="1:29" ht="11.1" customHeight="1" x14ac:dyDescent="0.15">
      <c r="A4698" s="6" t="s">
        <v>945</v>
      </c>
      <c r="C4698" s="40" t="s">
        <v>911</v>
      </c>
      <c r="D4698" s="40"/>
      <c r="E4698" s="40"/>
      <c r="F4698" s="40"/>
      <c r="G4698" s="51">
        <v>3651439</v>
      </c>
      <c r="H4698" s="51"/>
      <c r="I4698" s="52" t="s">
        <v>957</v>
      </c>
      <c r="J4698" s="52"/>
      <c r="K4698" s="52"/>
      <c r="L4698" s="52"/>
      <c r="M4698" s="53" t="s">
        <v>912</v>
      </c>
      <c r="N4698" s="53"/>
      <c r="O4698" s="53"/>
      <c r="P4698" s="53" t="s">
        <v>914</v>
      </c>
      <c r="Q4698" s="53"/>
      <c r="R4698" s="53"/>
      <c r="S4698" s="54">
        <v>6.59</v>
      </c>
      <c r="T4698" s="54"/>
      <c r="V4698" s="5">
        <v>0</v>
      </c>
      <c r="W4698" s="4" t="s">
        <v>946</v>
      </c>
      <c r="X4698" s="55" t="s">
        <v>947</v>
      </c>
      <c r="Y4698" s="55"/>
      <c r="Z4698" s="55"/>
      <c r="AA4698" s="55"/>
      <c r="AB4698" s="56">
        <v>0</v>
      </c>
      <c r="AC4698" s="56"/>
    </row>
    <row r="4699" spans="1:29" ht="11.1" customHeight="1" x14ac:dyDescent="0.15">
      <c r="A4699" s="6" t="s">
        <v>945</v>
      </c>
      <c r="C4699" s="40" t="s">
        <v>911</v>
      </c>
      <c r="D4699" s="40"/>
      <c r="E4699" s="40"/>
      <c r="F4699" s="40"/>
      <c r="G4699" s="51">
        <v>3651443</v>
      </c>
      <c r="H4699" s="51"/>
      <c r="I4699" s="52" t="s">
        <v>957</v>
      </c>
      <c r="J4699" s="52"/>
      <c r="K4699" s="52"/>
      <c r="L4699" s="52"/>
      <c r="M4699" s="53" t="s">
        <v>912</v>
      </c>
      <c r="N4699" s="53"/>
      <c r="O4699" s="53"/>
      <c r="P4699" s="53" t="s">
        <v>913</v>
      </c>
      <c r="Q4699" s="53"/>
      <c r="R4699" s="53"/>
      <c r="S4699" s="54">
        <v>6.36</v>
      </c>
      <c r="T4699" s="54"/>
      <c r="V4699" s="5">
        <v>0</v>
      </c>
      <c r="W4699" s="4" t="s">
        <v>946</v>
      </c>
      <c r="X4699" s="55" t="s">
        <v>947</v>
      </c>
      <c r="Y4699" s="55"/>
      <c r="Z4699" s="55"/>
      <c r="AA4699" s="55"/>
      <c r="AB4699" s="56">
        <v>0</v>
      </c>
      <c r="AC4699" s="56"/>
    </row>
    <row r="4700" spans="1:29" ht="11.1" customHeight="1" x14ac:dyDescent="0.15">
      <c r="A4700" s="6" t="s">
        <v>945</v>
      </c>
      <c r="C4700" s="40" t="s">
        <v>911</v>
      </c>
      <c r="D4700" s="40"/>
      <c r="E4700" s="40"/>
      <c r="F4700" s="40"/>
      <c r="G4700" s="51">
        <v>3654268</v>
      </c>
      <c r="H4700" s="51"/>
      <c r="I4700" s="52" t="s">
        <v>958</v>
      </c>
      <c r="J4700" s="52"/>
      <c r="K4700" s="52"/>
      <c r="L4700" s="52"/>
      <c r="M4700" s="53" t="s">
        <v>912</v>
      </c>
      <c r="N4700" s="53"/>
      <c r="O4700" s="53"/>
      <c r="P4700" s="53" t="s">
        <v>913</v>
      </c>
      <c r="Q4700" s="53"/>
      <c r="R4700" s="53"/>
      <c r="S4700" s="54">
        <v>4.07</v>
      </c>
      <c r="T4700" s="54"/>
      <c r="V4700" s="5">
        <v>0</v>
      </c>
      <c r="W4700" s="4" t="s">
        <v>946</v>
      </c>
      <c r="X4700" s="55" t="s">
        <v>947</v>
      </c>
      <c r="Y4700" s="55"/>
      <c r="Z4700" s="55"/>
      <c r="AA4700" s="55"/>
      <c r="AB4700" s="56">
        <v>0</v>
      </c>
      <c r="AC4700" s="56"/>
    </row>
    <row r="4701" spans="1:29" ht="11.1" customHeight="1" x14ac:dyDescent="0.15">
      <c r="A4701" s="6" t="s">
        <v>945</v>
      </c>
      <c r="C4701" s="40" t="s">
        <v>911</v>
      </c>
      <c r="D4701" s="40"/>
      <c r="E4701" s="40"/>
      <c r="F4701" s="40"/>
      <c r="G4701" s="51">
        <v>3654442</v>
      </c>
      <c r="H4701" s="51"/>
      <c r="I4701" s="52" t="s">
        <v>958</v>
      </c>
      <c r="J4701" s="52"/>
      <c r="K4701" s="52"/>
      <c r="L4701" s="52"/>
      <c r="M4701" s="53" t="s">
        <v>912</v>
      </c>
      <c r="N4701" s="53"/>
      <c r="O4701" s="53"/>
      <c r="P4701" s="53" t="s">
        <v>954</v>
      </c>
      <c r="Q4701" s="53"/>
      <c r="R4701" s="53"/>
      <c r="S4701" s="54">
        <v>4.66</v>
      </c>
      <c r="T4701" s="54"/>
      <c r="V4701" s="5">
        <v>0</v>
      </c>
      <c r="W4701" s="4" t="s">
        <v>946</v>
      </c>
      <c r="X4701" s="55" t="s">
        <v>947</v>
      </c>
      <c r="Y4701" s="55"/>
      <c r="Z4701" s="55"/>
      <c r="AA4701" s="55"/>
      <c r="AB4701" s="56">
        <v>0</v>
      </c>
      <c r="AC4701" s="56"/>
    </row>
    <row r="4702" spans="1:29" ht="11.1" customHeight="1" x14ac:dyDescent="0.15">
      <c r="A4702" s="6" t="s">
        <v>945</v>
      </c>
      <c r="C4702" s="40" t="s">
        <v>911</v>
      </c>
      <c r="D4702" s="40"/>
      <c r="E4702" s="40"/>
      <c r="F4702" s="40"/>
      <c r="G4702" s="51">
        <v>3654449</v>
      </c>
      <c r="H4702" s="51"/>
      <c r="I4702" s="52" t="s">
        <v>958</v>
      </c>
      <c r="J4702" s="52"/>
      <c r="K4702" s="52"/>
      <c r="L4702" s="52"/>
      <c r="M4702" s="53" t="s">
        <v>912</v>
      </c>
      <c r="N4702" s="53"/>
      <c r="O4702" s="53"/>
      <c r="P4702" s="53" t="s">
        <v>913</v>
      </c>
      <c r="Q4702" s="53"/>
      <c r="R4702" s="53"/>
      <c r="S4702" s="54">
        <v>3.34</v>
      </c>
      <c r="T4702" s="54"/>
      <c r="V4702" s="5">
        <v>0</v>
      </c>
      <c r="W4702" s="4" t="s">
        <v>946</v>
      </c>
      <c r="X4702" s="55" t="s">
        <v>947</v>
      </c>
      <c r="Y4702" s="55"/>
      <c r="Z4702" s="55"/>
      <c r="AA4702" s="55"/>
      <c r="AB4702" s="56">
        <v>0</v>
      </c>
      <c r="AC4702" s="56"/>
    </row>
    <row r="4703" spans="1:29" ht="11.1" customHeight="1" x14ac:dyDescent="0.15">
      <c r="A4703" s="6" t="s">
        <v>945</v>
      </c>
      <c r="C4703" s="40" t="s">
        <v>911</v>
      </c>
      <c r="D4703" s="40"/>
      <c r="E4703" s="40"/>
      <c r="F4703" s="40"/>
      <c r="G4703" s="51">
        <v>3654467</v>
      </c>
      <c r="H4703" s="51"/>
      <c r="I4703" s="52" t="s">
        <v>958</v>
      </c>
      <c r="J4703" s="52"/>
      <c r="K4703" s="52"/>
      <c r="L4703" s="52"/>
      <c r="M4703" s="53" t="s">
        <v>912</v>
      </c>
      <c r="N4703" s="53"/>
      <c r="O4703" s="53"/>
      <c r="P4703" s="53" t="s">
        <v>914</v>
      </c>
      <c r="Q4703" s="53"/>
      <c r="R4703" s="53"/>
      <c r="S4703" s="54">
        <v>8.0299999999999994</v>
      </c>
      <c r="T4703" s="54"/>
      <c r="V4703" s="5">
        <v>0</v>
      </c>
      <c r="W4703" s="4" t="s">
        <v>946</v>
      </c>
      <c r="X4703" s="55" t="s">
        <v>947</v>
      </c>
      <c r="Y4703" s="55"/>
      <c r="Z4703" s="55"/>
      <c r="AA4703" s="55"/>
      <c r="AB4703" s="56">
        <v>0</v>
      </c>
      <c r="AC4703" s="56"/>
    </row>
    <row r="4704" spans="1:29" ht="11.1" customHeight="1" x14ac:dyDescent="0.15">
      <c r="A4704" s="6" t="s">
        <v>945</v>
      </c>
      <c r="C4704" s="40" t="s">
        <v>911</v>
      </c>
      <c r="D4704" s="40"/>
      <c r="E4704" s="40"/>
      <c r="F4704" s="40"/>
      <c r="G4704" s="51">
        <v>3657666</v>
      </c>
      <c r="H4704" s="51"/>
      <c r="I4704" s="52" t="s">
        <v>959</v>
      </c>
      <c r="J4704" s="52"/>
      <c r="K4704" s="52"/>
      <c r="L4704" s="52"/>
      <c r="M4704" s="53" t="s">
        <v>912</v>
      </c>
      <c r="N4704" s="53"/>
      <c r="O4704" s="53"/>
      <c r="P4704" s="53" t="s">
        <v>954</v>
      </c>
      <c r="Q4704" s="53"/>
      <c r="R4704" s="53"/>
      <c r="S4704" s="54">
        <v>3.11</v>
      </c>
      <c r="T4704" s="54"/>
      <c r="V4704" s="5">
        <v>0</v>
      </c>
      <c r="W4704" s="4" t="s">
        <v>946</v>
      </c>
      <c r="X4704" s="55" t="s">
        <v>947</v>
      </c>
      <c r="Y4704" s="55"/>
      <c r="Z4704" s="55"/>
      <c r="AA4704" s="55"/>
      <c r="AB4704" s="56">
        <v>0</v>
      </c>
      <c r="AC4704" s="56"/>
    </row>
    <row r="4705" spans="1:29" ht="11.1" customHeight="1" x14ac:dyDescent="0.15">
      <c r="A4705" s="6" t="s">
        <v>945</v>
      </c>
      <c r="C4705" s="40" t="s">
        <v>911</v>
      </c>
      <c r="D4705" s="40"/>
      <c r="E4705" s="40"/>
      <c r="F4705" s="40"/>
      <c r="G4705" s="51">
        <v>3657668</v>
      </c>
      <c r="H4705" s="51"/>
      <c r="I4705" s="52" t="s">
        <v>959</v>
      </c>
      <c r="J4705" s="52"/>
      <c r="K4705" s="52"/>
      <c r="L4705" s="52"/>
      <c r="M4705" s="53" t="s">
        <v>912</v>
      </c>
      <c r="N4705" s="53"/>
      <c r="O4705" s="53"/>
      <c r="P4705" s="53" t="s">
        <v>914</v>
      </c>
      <c r="Q4705" s="53"/>
      <c r="R4705" s="53"/>
      <c r="S4705" s="54">
        <v>6.07</v>
      </c>
      <c r="T4705" s="54"/>
      <c r="V4705" s="5">
        <v>0</v>
      </c>
      <c r="W4705" s="4" t="s">
        <v>946</v>
      </c>
      <c r="X4705" s="55" t="s">
        <v>947</v>
      </c>
      <c r="Y4705" s="55"/>
      <c r="Z4705" s="55"/>
      <c r="AA4705" s="55"/>
      <c r="AB4705" s="56">
        <v>0</v>
      </c>
      <c r="AC4705" s="56"/>
    </row>
    <row r="4706" spans="1:29" ht="11.1" customHeight="1" x14ac:dyDescent="0.15">
      <c r="A4706" s="6" t="s">
        <v>945</v>
      </c>
      <c r="C4706" s="40" t="s">
        <v>911</v>
      </c>
      <c r="D4706" s="40"/>
      <c r="E4706" s="40"/>
      <c r="F4706" s="40"/>
      <c r="G4706" s="51">
        <v>3657716</v>
      </c>
      <c r="H4706" s="51"/>
      <c r="I4706" s="52" t="s">
        <v>959</v>
      </c>
      <c r="J4706" s="52"/>
      <c r="K4706" s="52"/>
      <c r="L4706" s="52"/>
      <c r="M4706" s="53" t="s">
        <v>912</v>
      </c>
      <c r="N4706" s="53"/>
      <c r="O4706" s="53"/>
      <c r="P4706" s="53" t="s">
        <v>913</v>
      </c>
      <c r="Q4706" s="53"/>
      <c r="R4706" s="53"/>
      <c r="S4706" s="54">
        <v>7.06</v>
      </c>
      <c r="T4706" s="54"/>
      <c r="V4706" s="5">
        <v>0</v>
      </c>
      <c r="W4706" s="4" t="s">
        <v>946</v>
      </c>
      <c r="X4706" s="55" t="s">
        <v>947</v>
      </c>
      <c r="Y4706" s="55"/>
      <c r="Z4706" s="55"/>
      <c r="AA4706" s="55"/>
      <c r="AB4706" s="56">
        <v>0</v>
      </c>
      <c r="AC4706" s="56"/>
    </row>
    <row r="4707" spans="1:29" ht="11.1" customHeight="1" x14ac:dyDescent="0.15">
      <c r="A4707" s="6" t="s">
        <v>945</v>
      </c>
      <c r="C4707" s="40" t="s">
        <v>911</v>
      </c>
      <c r="D4707" s="40"/>
      <c r="E4707" s="40"/>
      <c r="F4707" s="40"/>
      <c r="G4707" s="51">
        <v>3661288</v>
      </c>
      <c r="H4707" s="51"/>
      <c r="I4707" s="52" t="s">
        <v>960</v>
      </c>
      <c r="J4707" s="52"/>
      <c r="K4707" s="52"/>
      <c r="L4707" s="52"/>
      <c r="M4707" s="53" t="s">
        <v>912</v>
      </c>
      <c r="N4707" s="53"/>
      <c r="O4707" s="53"/>
      <c r="P4707" s="53" t="s">
        <v>954</v>
      </c>
      <c r="Q4707" s="53"/>
      <c r="R4707" s="53"/>
      <c r="S4707" s="54">
        <v>4.21</v>
      </c>
      <c r="T4707" s="54"/>
      <c r="V4707" s="5">
        <v>0</v>
      </c>
      <c r="W4707" s="4" t="s">
        <v>946</v>
      </c>
      <c r="X4707" s="55" t="s">
        <v>947</v>
      </c>
      <c r="Y4707" s="55"/>
      <c r="Z4707" s="55"/>
      <c r="AA4707" s="55"/>
      <c r="AB4707" s="56">
        <v>0</v>
      </c>
      <c r="AC4707" s="56"/>
    </row>
    <row r="4708" spans="1:29" ht="11.1" customHeight="1" x14ac:dyDescent="0.15">
      <c r="A4708" s="6" t="s">
        <v>945</v>
      </c>
      <c r="C4708" s="40" t="s">
        <v>911</v>
      </c>
      <c r="D4708" s="40"/>
      <c r="E4708" s="40"/>
      <c r="F4708" s="40"/>
      <c r="G4708" s="51">
        <v>3661297</v>
      </c>
      <c r="H4708" s="51"/>
      <c r="I4708" s="52" t="s">
        <v>960</v>
      </c>
      <c r="J4708" s="52"/>
      <c r="K4708" s="52"/>
      <c r="L4708" s="52"/>
      <c r="M4708" s="53" t="s">
        <v>912</v>
      </c>
      <c r="N4708" s="53"/>
      <c r="O4708" s="53"/>
      <c r="P4708" s="53" t="s">
        <v>914</v>
      </c>
      <c r="Q4708" s="53"/>
      <c r="R4708" s="53"/>
      <c r="S4708" s="54">
        <v>6.95</v>
      </c>
      <c r="T4708" s="54"/>
      <c r="V4708" s="5">
        <v>0</v>
      </c>
      <c r="W4708" s="4" t="s">
        <v>946</v>
      </c>
      <c r="X4708" s="55" t="s">
        <v>947</v>
      </c>
      <c r="Y4708" s="55"/>
      <c r="Z4708" s="55"/>
      <c r="AA4708" s="55"/>
      <c r="AB4708" s="56">
        <v>0</v>
      </c>
      <c r="AC4708" s="56"/>
    </row>
    <row r="4709" spans="1:29" ht="11.1" customHeight="1" x14ac:dyDescent="0.15">
      <c r="A4709" s="6" t="s">
        <v>945</v>
      </c>
      <c r="C4709" s="40" t="s">
        <v>911</v>
      </c>
      <c r="D4709" s="40"/>
      <c r="E4709" s="40"/>
      <c r="F4709" s="40"/>
      <c r="G4709" s="51">
        <v>3661370</v>
      </c>
      <c r="H4709" s="51"/>
      <c r="I4709" s="52" t="s">
        <v>960</v>
      </c>
      <c r="J4709" s="52"/>
      <c r="K4709" s="52"/>
      <c r="L4709" s="52"/>
      <c r="M4709" s="53" t="s">
        <v>912</v>
      </c>
      <c r="N4709" s="53"/>
      <c r="O4709" s="53"/>
      <c r="P4709" s="53" t="s">
        <v>913</v>
      </c>
      <c r="Q4709" s="53"/>
      <c r="R4709" s="53"/>
      <c r="S4709" s="54">
        <v>7.14</v>
      </c>
      <c r="T4709" s="54"/>
      <c r="V4709" s="5">
        <v>0</v>
      </c>
      <c r="W4709" s="4" t="s">
        <v>946</v>
      </c>
      <c r="X4709" s="55" t="s">
        <v>947</v>
      </c>
      <c r="Y4709" s="55"/>
      <c r="Z4709" s="55"/>
      <c r="AA4709" s="55"/>
      <c r="AB4709" s="56">
        <v>0</v>
      </c>
      <c r="AC4709" s="56"/>
    </row>
    <row r="4710" spans="1:29" ht="11.1" customHeight="1" x14ac:dyDescent="0.15">
      <c r="A4710" s="6" t="s">
        <v>945</v>
      </c>
      <c r="C4710" s="40" t="s">
        <v>911</v>
      </c>
      <c r="D4710" s="40"/>
      <c r="E4710" s="40"/>
      <c r="F4710" s="40"/>
      <c r="G4710" s="51">
        <v>3664748</v>
      </c>
      <c r="H4710" s="51"/>
      <c r="I4710" s="52" t="s">
        <v>961</v>
      </c>
      <c r="J4710" s="52"/>
      <c r="K4710" s="52"/>
      <c r="L4710" s="52"/>
      <c r="M4710" s="53" t="s">
        <v>912</v>
      </c>
      <c r="N4710" s="53"/>
      <c r="O4710" s="53"/>
      <c r="P4710" s="53" t="s">
        <v>954</v>
      </c>
      <c r="Q4710" s="53"/>
      <c r="R4710" s="53"/>
      <c r="S4710" s="54">
        <v>8.9499999999999993</v>
      </c>
      <c r="T4710" s="54"/>
      <c r="V4710" s="5">
        <v>0</v>
      </c>
      <c r="W4710" s="4" t="s">
        <v>946</v>
      </c>
      <c r="X4710" s="55" t="s">
        <v>947</v>
      </c>
      <c r="Y4710" s="55"/>
      <c r="Z4710" s="55"/>
      <c r="AA4710" s="55"/>
      <c r="AB4710" s="56">
        <v>0</v>
      </c>
      <c r="AC4710" s="56"/>
    </row>
    <row r="4711" spans="1:29" ht="11.1" customHeight="1" x14ac:dyDescent="0.15">
      <c r="A4711" s="6" t="s">
        <v>945</v>
      </c>
      <c r="C4711" s="40" t="s">
        <v>911</v>
      </c>
      <c r="D4711" s="40"/>
      <c r="E4711" s="40"/>
      <c r="F4711" s="40"/>
      <c r="G4711" s="51">
        <v>3664817</v>
      </c>
      <c r="H4711" s="51"/>
      <c r="I4711" s="52" t="s">
        <v>961</v>
      </c>
      <c r="J4711" s="52"/>
      <c r="K4711" s="52"/>
      <c r="L4711" s="52"/>
      <c r="M4711" s="53" t="s">
        <v>912</v>
      </c>
      <c r="N4711" s="53"/>
      <c r="O4711" s="53"/>
      <c r="P4711" s="53" t="s">
        <v>913</v>
      </c>
      <c r="Q4711" s="53"/>
      <c r="R4711" s="53"/>
      <c r="S4711" s="54">
        <v>9.02</v>
      </c>
      <c r="T4711" s="54"/>
      <c r="V4711" s="5">
        <v>0</v>
      </c>
      <c r="W4711" s="4" t="s">
        <v>946</v>
      </c>
      <c r="X4711" s="55" t="s">
        <v>947</v>
      </c>
      <c r="Y4711" s="55"/>
      <c r="Z4711" s="55"/>
      <c r="AA4711" s="55"/>
      <c r="AB4711" s="56">
        <v>0</v>
      </c>
      <c r="AC4711" s="56"/>
    </row>
    <row r="4712" spans="1:29" ht="11.1" customHeight="1" x14ac:dyDescent="0.15">
      <c r="A4712" s="6" t="s">
        <v>945</v>
      </c>
      <c r="C4712" s="40" t="s">
        <v>911</v>
      </c>
      <c r="D4712" s="40"/>
      <c r="E4712" s="40"/>
      <c r="F4712" s="40"/>
      <c r="G4712" s="51">
        <v>3668266</v>
      </c>
      <c r="H4712" s="51"/>
      <c r="I4712" s="52" t="s">
        <v>893</v>
      </c>
      <c r="J4712" s="52"/>
      <c r="K4712" s="52"/>
      <c r="L4712" s="52"/>
      <c r="M4712" s="53" t="s">
        <v>912</v>
      </c>
      <c r="N4712" s="53"/>
      <c r="O4712" s="53"/>
      <c r="P4712" s="53" t="s">
        <v>925</v>
      </c>
      <c r="Q4712" s="53"/>
      <c r="R4712" s="53"/>
      <c r="S4712" s="54">
        <v>9.16</v>
      </c>
      <c r="T4712" s="54"/>
      <c r="V4712" s="5">
        <v>0</v>
      </c>
      <c r="W4712" s="4" t="s">
        <v>946</v>
      </c>
      <c r="X4712" s="55" t="s">
        <v>947</v>
      </c>
      <c r="Y4712" s="55"/>
      <c r="Z4712" s="55"/>
      <c r="AA4712" s="55"/>
      <c r="AB4712" s="56">
        <v>0</v>
      </c>
      <c r="AC4712" s="56"/>
    </row>
    <row r="4713" spans="1:29" ht="11.1" customHeight="1" x14ac:dyDescent="0.15">
      <c r="A4713" s="6" t="s">
        <v>945</v>
      </c>
      <c r="C4713" s="40" t="s">
        <v>911</v>
      </c>
      <c r="D4713" s="40"/>
      <c r="E4713" s="40"/>
      <c r="F4713" s="40"/>
      <c r="G4713" s="51">
        <v>3668306</v>
      </c>
      <c r="H4713" s="51"/>
      <c r="I4713" s="52" t="s">
        <v>893</v>
      </c>
      <c r="J4713" s="52"/>
      <c r="K4713" s="52"/>
      <c r="L4713" s="52"/>
      <c r="M4713" s="53" t="s">
        <v>912</v>
      </c>
      <c r="N4713" s="53"/>
      <c r="O4713" s="53"/>
      <c r="P4713" s="53" t="s">
        <v>913</v>
      </c>
      <c r="Q4713" s="53"/>
      <c r="R4713" s="53"/>
      <c r="S4713" s="54">
        <v>9.89</v>
      </c>
      <c r="T4713" s="54"/>
      <c r="V4713" s="5">
        <v>0</v>
      </c>
      <c r="W4713" s="4" t="s">
        <v>946</v>
      </c>
      <c r="X4713" s="55" t="s">
        <v>947</v>
      </c>
      <c r="Y4713" s="55"/>
      <c r="Z4713" s="55"/>
      <c r="AA4713" s="55"/>
      <c r="AB4713" s="56">
        <v>0</v>
      </c>
      <c r="AC4713" s="56"/>
    </row>
    <row r="4714" spans="1:29" ht="11.1" customHeight="1" x14ac:dyDescent="0.15">
      <c r="A4714" s="6" t="s">
        <v>945</v>
      </c>
      <c r="C4714" s="40" t="s">
        <v>911</v>
      </c>
      <c r="D4714" s="40"/>
      <c r="E4714" s="40"/>
      <c r="F4714" s="40"/>
      <c r="G4714" s="51">
        <v>3671063</v>
      </c>
      <c r="H4714" s="51"/>
      <c r="I4714" s="52" t="s">
        <v>894</v>
      </c>
      <c r="J4714" s="52"/>
      <c r="K4714" s="52"/>
      <c r="L4714" s="52"/>
      <c r="M4714" s="53" t="s">
        <v>912</v>
      </c>
      <c r="N4714" s="53"/>
      <c r="O4714" s="53"/>
      <c r="P4714" s="53" t="s">
        <v>913</v>
      </c>
      <c r="Q4714" s="53"/>
      <c r="R4714" s="53"/>
      <c r="S4714" s="54">
        <v>8.07</v>
      </c>
      <c r="T4714" s="54"/>
      <c r="V4714" s="5">
        <v>0</v>
      </c>
      <c r="W4714" s="4" t="s">
        <v>946</v>
      </c>
      <c r="X4714" s="55" t="s">
        <v>947</v>
      </c>
      <c r="Y4714" s="55"/>
      <c r="Z4714" s="55"/>
      <c r="AA4714" s="55"/>
      <c r="AB4714" s="56">
        <v>0</v>
      </c>
      <c r="AC4714" s="56"/>
    </row>
    <row r="4715" spans="1:29" ht="11.1" customHeight="1" x14ac:dyDescent="0.15">
      <c r="A4715" s="6" t="s">
        <v>945</v>
      </c>
      <c r="C4715" s="40" t="s">
        <v>911</v>
      </c>
      <c r="D4715" s="40"/>
      <c r="E4715" s="40"/>
      <c r="F4715" s="40"/>
      <c r="G4715" s="51">
        <v>3671094</v>
      </c>
      <c r="H4715" s="51"/>
      <c r="I4715" s="52" t="s">
        <v>894</v>
      </c>
      <c r="J4715" s="52"/>
      <c r="K4715" s="52"/>
      <c r="L4715" s="52"/>
      <c r="M4715" s="53" t="s">
        <v>912</v>
      </c>
      <c r="N4715" s="53"/>
      <c r="O4715" s="53"/>
      <c r="P4715" s="53" t="s">
        <v>914</v>
      </c>
      <c r="Q4715" s="53"/>
      <c r="R4715" s="53"/>
      <c r="S4715" s="54">
        <v>8.4600000000000009</v>
      </c>
      <c r="T4715" s="54"/>
      <c r="V4715" s="5">
        <v>0</v>
      </c>
      <c r="W4715" s="4" t="s">
        <v>946</v>
      </c>
      <c r="X4715" s="55" t="s">
        <v>947</v>
      </c>
      <c r="Y4715" s="55"/>
      <c r="Z4715" s="55"/>
      <c r="AA4715" s="55"/>
      <c r="AB4715" s="56">
        <v>0</v>
      </c>
      <c r="AC4715" s="56"/>
    </row>
    <row r="4716" spans="1:29" ht="11.1" customHeight="1" x14ac:dyDescent="0.15">
      <c r="A4716" s="6" t="s">
        <v>945</v>
      </c>
      <c r="C4716" s="40" t="s">
        <v>911</v>
      </c>
      <c r="D4716" s="40"/>
      <c r="E4716" s="40"/>
      <c r="F4716" s="40"/>
      <c r="G4716" s="51">
        <v>3671163</v>
      </c>
      <c r="H4716" s="51"/>
      <c r="I4716" s="52" t="s">
        <v>894</v>
      </c>
      <c r="J4716" s="52"/>
      <c r="K4716" s="52"/>
      <c r="L4716" s="52"/>
      <c r="M4716" s="53" t="s">
        <v>912</v>
      </c>
      <c r="N4716" s="53"/>
      <c r="O4716" s="53"/>
      <c r="P4716" s="53" t="s">
        <v>913</v>
      </c>
      <c r="Q4716" s="53"/>
      <c r="R4716" s="53"/>
      <c r="S4716" s="54">
        <v>1.21</v>
      </c>
      <c r="T4716" s="54"/>
      <c r="V4716" s="5">
        <v>0</v>
      </c>
      <c r="W4716" s="4" t="s">
        <v>946</v>
      </c>
      <c r="X4716" s="55" t="s">
        <v>947</v>
      </c>
      <c r="Y4716" s="55"/>
      <c r="Z4716" s="55"/>
      <c r="AA4716" s="55"/>
      <c r="AB4716" s="56">
        <v>0</v>
      </c>
      <c r="AC4716" s="56"/>
    </row>
    <row r="4717" spans="1:29" ht="11.1" customHeight="1" x14ac:dyDescent="0.15">
      <c r="A4717" s="6" t="s">
        <v>945</v>
      </c>
      <c r="C4717" s="40" t="s">
        <v>911</v>
      </c>
      <c r="D4717" s="40"/>
      <c r="E4717" s="40"/>
      <c r="F4717" s="40"/>
      <c r="G4717" s="51">
        <v>3674630</v>
      </c>
      <c r="H4717" s="51"/>
      <c r="I4717" s="52" t="s">
        <v>869</v>
      </c>
      <c r="J4717" s="52"/>
      <c r="K4717" s="52"/>
      <c r="L4717" s="52"/>
      <c r="M4717" s="53" t="s">
        <v>912</v>
      </c>
      <c r="N4717" s="53"/>
      <c r="O4717" s="53"/>
      <c r="P4717" s="53" t="s">
        <v>914</v>
      </c>
      <c r="Q4717" s="53"/>
      <c r="R4717" s="53"/>
      <c r="S4717" s="54">
        <v>10.55</v>
      </c>
      <c r="T4717" s="54"/>
      <c r="V4717" s="5">
        <v>0</v>
      </c>
      <c r="W4717" s="4" t="s">
        <v>946</v>
      </c>
      <c r="X4717" s="55" t="s">
        <v>947</v>
      </c>
      <c r="Y4717" s="55"/>
      <c r="Z4717" s="55"/>
      <c r="AA4717" s="55"/>
      <c r="AB4717" s="56">
        <v>0</v>
      </c>
      <c r="AC4717" s="56"/>
    </row>
    <row r="4718" spans="1:29" ht="11.1" customHeight="1" x14ac:dyDescent="0.15">
      <c r="A4718" s="6" t="s">
        <v>945</v>
      </c>
      <c r="C4718" s="40" t="s">
        <v>911</v>
      </c>
      <c r="D4718" s="40"/>
      <c r="E4718" s="40"/>
      <c r="F4718" s="40"/>
      <c r="G4718" s="51">
        <v>3674701</v>
      </c>
      <c r="H4718" s="51"/>
      <c r="I4718" s="52" t="s">
        <v>869</v>
      </c>
      <c r="J4718" s="52"/>
      <c r="K4718" s="52"/>
      <c r="L4718" s="52"/>
      <c r="M4718" s="53" t="s">
        <v>912</v>
      </c>
      <c r="N4718" s="53"/>
      <c r="O4718" s="53"/>
      <c r="P4718" s="53" t="s">
        <v>913</v>
      </c>
      <c r="Q4718" s="53"/>
      <c r="R4718" s="53"/>
      <c r="S4718" s="54">
        <v>11.13</v>
      </c>
      <c r="T4718" s="54"/>
      <c r="V4718" s="5">
        <v>0</v>
      </c>
      <c r="W4718" s="4" t="s">
        <v>946</v>
      </c>
      <c r="X4718" s="55" t="s">
        <v>947</v>
      </c>
      <c r="Y4718" s="55"/>
      <c r="Z4718" s="55"/>
      <c r="AA4718" s="55"/>
      <c r="AB4718" s="56">
        <v>0</v>
      </c>
      <c r="AC4718" s="56"/>
    </row>
    <row r="4719" spans="1:29" ht="11.1" customHeight="1" x14ac:dyDescent="0.15">
      <c r="A4719" s="6" t="s">
        <v>945</v>
      </c>
      <c r="C4719" s="40" t="s">
        <v>911</v>
      </c>
      <c r="D4719" s="40"/>
      <c r="E4719" s="40"/>
      <c r="F4719" s="40"/>
      <c r="G4719" s="51">
        <v>3677598</v>
      </c>
      <c r="H4719" s="51"/>
      <c r="I4719" s="52" t="s">
        <v>870</v>
      </c>
      <c r="J4719" s="52"/>
      <c r="K4719" s="52"/>
      <c r="L4719" s="52"/>
      <c r="M4719" s="53" t="s">
        <v>912</v>
      </c>
      <c r="N4719" s="53"/>
      <c r="O4719" s="53"/>
      <c r="P4719" s="53" t="s">
        <v>913</v>
      </c>
      <c r="Q4719" s="53"/>
      <c r="R4719" s="53"/>
      <c r="S4719" s="54">
        <v>8.5</v>
      </c>
      <c r="T4719" s="54"/>
      <c r="V4719" s="5">
        <v>0</v>
      </c>
      <c r="W4719" s="4" t="s">
        <v>946</v>
      </c>
      <c r="X4719" s="55" t="s">
        <v>947</v>
      </c>
      <c r="Y4719" s="55"/>
      <c r="Z4719" s="55"/>
      <c r="AA4719" s="55"/>
      <c r="AB4719" s="56">
        <v>0</v>
      </c>
      <c r="AC4719" s="56"/>
    </row>
    <row r="4720" spans="1:29" ht="11.1" customHeight="1" x14ac:dyDescent="0.15">
      <c r="A4720" s="6" t="s">
        <v>945</v>
      </c>
      <c r="C4720" s="40" t="s">
        <v>911</v>
      </c>
      <c r="D4720" s="40"/>
      <c r="E4720" s="40"/>
      <c r="F4720" s="40"/>
      <c r="G4720" s="51">
        <v>3677622</v>
      </c>
      <c r="H4720" s="51"/>
      <c r="I4720" s="52" t="s">
        <v>870</v>
      </c>
      <c r="J4720" s="52"/>
      <c r="K4720" s="52"/>
      <c r="L4720" s="52"/>
      <c r="M4720" s="53" t="s">
        <v>912</v>
      </c>
      <c r="N4720" s="53"/>
      <c r="O4720" s="53"/>
      <c r="P4720" s="53" t="s">
        <v>914</v>
      </c>
      <c r="Q4720" s="53"/>
      <c r="R4720" s="53"/>
      <c r="S4720" s="54">
        <v>8.18</v>
      </c>
      <c r="T4720" s="54"/>
      <c r="V4720" s="5">
        <v>0</v>
      </c>
      <c r="W4720" s="4" t="s">
        <v>946</v>
      </c>
      <c r="X4720" s="55" t="s">
        <v>947</v>
      </c>
      <c r="Y4720" s="55"/>
      <c r="Z4720" s="55"/>
      <c r="AA4720" s="55"/>
      <c r="AB4720" s="56">
        <v>0</v>
      </c>
      <c r="AC4720" s="56"/>
    </row>
    <row r="4721" spans="1:31" ht="11.1" customHeight="1" x14ac:dyDescent="0.15">
      <c r="A4721" s="6" t="s">
        <v>945</v>
      </c>
      <c r="C4721" s="40" t="s">
        <v>911</v>
      </c>
      <c r="D4721" s="40"/>
      <c r="E4721" s="40"/>
      <c r="F4721" s="40"/>
      <c r="G4721" s="51">
        <v>3677743</v>
      </c>
      <c r="H4721" s="51"/>
      <c r="I4721" s="52" t="s">
        <v>870</v>
      </c>
      <c r="J4721" s="52"/>
      <c r="K4721" s="52"/>
      <c r="L4721" s="52"/>
      <c r="M4721" s="53" t="s">
        <v>912</v>
      </c>
      <c r="N4721" s="53"/>
      <c r="O4721" s="53"/>
      <c r="P4721" s="53" t="s">
        <v>913</v>
      </c>
      <c r="Q4721" s="53"/>
      <c r="R4721" s="53"/>
      <c r="S4721" s="54">
        <v>2.19</v>
      </c>
      <c r="T4721" s="54"/>
      <c r="V4721" s="5">
        <v>0</v>
      </c>
      <c r="W4721" s="4" t="s">
        <v>946</v>
      </c>
      <c r="X4721" s="55" t="s">
        <v>947</v>
      </c>
      <c r="Y4721" s="55"/>
      <c r="Z4721" s="55"/>
      <c r="AA4721" s="55"/>
      <c r="AB4721" s="56">
        <v>0</v>
      </c>
      <c r="AC4721" s="56"/>
    </row>
    <row r="4722" spans="1:31" ht="11.1" customHeight="1" x14ac:dyDescent="0.15">
      <c r="A4722" s="6" t="s">
        <v>945</v>
      </c>
      <c r="C4722" s="40" t="s">
        <v>911</v>
      </c>
      <c r="D4722" s="40"/>
      <c r="E4722" s="40"/>
      <c r="F4722" s="40"/>
      <c r="G4722" s="51">
        <v>3677768</v>
      </c>
      <c r="H4722" s="51"/>
      <c r="I4722" s="52" t="s">
        <v>870</v>
      </c>
      <c r="J4722" s="52"/>
      <c r="K4722" s="52"/>
      <c r="L4722" s="52"/>
      <c r="M4722" s="53" t="s">
        <v>912</v>
      </c>
      <c r="N4722" s="53"/>
      <c r="O4722" s="53"/>
      <c r="P4722" s="53" t="s">
        <v>914</v>
      </c>
      <c r="Q4722" s="53"/>
      <c r="R4722" s="53"/>
      <c r="S4722" s="54">
        <v>2.36</v>
      </c>
      <c r="T4722" s="54"/>
      <c r="V4722" s="5">
        <v>0</v>
      </c>
      <c r="W4722" s="4" t="s">
        <v>946</v>
      </c>
      <c r="X4722" s="55" t="s">
        <v>947</v>
      </c>
      <c r="Y4722" s="55"/>
      <c r="Z4722" s="55"/>
      <c r="AA4722" s="55"/>
      <c r="AB4722" s="56">
        <v>0</v>
      </c>
      <c r="AC4722" s="56"/>
    </row>
    <row r="4723" spans="1:31" ht="11.1" customHeight="1" x14ac:dyDescent="0.15">
      <c r="A4723" s="6" t="s">
        <v>945</v>
      </c>
      <c r="C4723" s="40" t="s">
        <v>911</v>
      </c>
      <c r="D4723" s="40"/>
      <c r="E4723" s="40"/>
      <c r="F4723" s="40"/>
      <c r="G4723" s="51">
        <v>3681182</v>
      </c>
      <c r="H4723" s="51"/>
      <c r="I4723" s="52" t="s">
        <v>872</v>
      </c>
      <c r="J4723" s="52"/>
      <c r="K4723" s="52"/>
      <c r="L4723" s="52"/>
      <c r="M4723" s="53" t="s">
        <v>912</v>
      </c>
      <c r="N4723" s="53"/>
      <c r="O4723" s="53"/>
      <c r="P4723" s="53" t="s">
        <v>954</v>
      </c>
      <c r="Q4723" s="53"/>
      <c r="R4723" s="53"/>
      <c r="S4723" s="54">
        <v>4.0599999999999996</v>
      </c>
      <c r="T4723" s="54"/>
      <c r="V4723" s="5">
        <v>0</v>
      </c>
      <c r="W4723" s="4" t="s">
        <v>946</v>
      </c>
      <c r="X4723" s="55" t="s">
        <v>947</v>
      </c>
      <c r="Y4723" s="55"/>
      <c r="Z4723" s="55"/>
      <c r="AA4723" s="55"/>
      <c r="AB4723" s="56">
        <v>0</v>
      </c>
      <c r="AC4723" s="56"/>
    </row>
    <row r="4724" spans="1:31" ht="11.1" customHeight="1" x14ac:dyDescent="0.15">
      <c r="A4724" s="6" t="s">
        <v>945</v>
      </c>
      <c r="C4724" s="40" t="s">
        <v>911</v>
      </c>
      <c r="D4724" s="40"/>
      <c r="E4724" s="40"/>
      <c r="F4724" s="40"/>
      <c r="G4724" s="51">
        <v>3681183</v>
      </c>
      <c r="H4724" s="51"/>
      <c r="I4724" s="52" t="s">
        <v>872</v>
      </c>
      <c r="J4724" s="52"/>
      <c r="K4724" s="52"/>
      <c r="L4724" s="52"/>
      <c r="M4724" s="53" t="s">
        <v>912</v>
      </c>
      <c r="N4724" s="53"/>
      <c r="O4724" s="53"/>
      <c r="P4724" s="53" t="s">
        <v>914</v>
      </c>
      <c r="Q4724" s="53"/>
      <c r="R4724" s="53"/>
      <c r="S4724" s="54">
        <v>8.36</v>
      </c>
      <c r="T4724" s="54"/>
      <c r="V4724" s="5">
        <v>0</v>
      </c>
      <c r="W4724" s="4" t="s">
        <v>946</v>
      </c>
      <c r="X4724" s="55" t="s">
        <v>947</v>
      </c>
      <c r="Y4724" s="55"/>
      <c r="Z4724" s="55"/>
      <c r="AA4724" s="55"/>
      <c r="AB4724" s="56">
        <v>0</v>
      </c>
      <c r="AC4724" s="56"/>
    </row>
    <row r="4725" spans="1:31" ht="11.1" customHeight="1" x14ac:dyDescent="0.15">
      <c r="A4725" s="6" t="s">
        <v>945</v>
      </c>
      <c r="C4725" s="40" t="s">
        <v>911</v>
      </c>
      <c r="D4725" s="40"/>
      <c r="E4725" s="40"/>
      <c r="F4725" s="40"/>
      <c r="G4725" s="51">
        <v>3681201</v>
      </c>
      <c r="H4725" s="51"/>
      <c r="I4725" s="52" t="s">
        <v>872</v>
      </c>
      <c r="J4725" s="52"/>
      <c r="K4725" s="52"/>
      <c r="L4725" s="52"/>
      <c r="M4725" s="53" t="s">
        <v>912</v>
      </c>
      <c r="N4725" s="53"/>
      <c r="O4725" s="53"/>
      <c r="P4725" s="53" t="s">
        <v>913</v>
      </c>
      <c r="Q4725" s="53"/>
      <c r="R4725" s="53"/>
      <c r="S4725" s="54">
        <v>8.2200000000000006</v>
      </c>
      <c r="T4725" s="54"/>
      <c r="V4725" s="5">
        <v>0</v>
      </c>
      <c r="W4725" s="4" t="s">
        <v>946</v>
      </c>
      <c r="X4725" s="55" t="s">
        <v>947</v>
      </c>
      <c r="Y4725" s="55"/>
      <c r="Z4725" s="55"/>
      <c r="AA4725" s="55"/>
      <c r="AB4725" s="56">
        <v>0</v>
      </c>
      <c r="AC4725" s="56"/>
    </row>
    <row r="4726" spans="1:31" ht="11.1" customHeight="1" x14ac:dyDescent="0.15">
      <c r="A4726" s="6" t="s">
        <v>945</v>
      </c>
      <c r="C4726" s="40" t="s">
        <v>911</v>
      </c>
      <c r="D4726" s="40"/>
      <c r="E4726" s="40"/>
      <c r="F4726" s="40"/>
      <c r="G4726" s="51">
        <v>3684335</v>
      </c>
      <c r="H4726" s="51"/>
      <c r="I4726" s="52" t="s">
        <v>873</v>
      </c>
      <c r="J4726" s="52"/>
      <c r="K4726" s="52"/>
      <c r="L4726" s="52"/>
      <c r="M4726" s="53" t="s">
        <v>912</v>
      </c>
      <c r="N4726" s="53"/>
      <c r="O4726" s="53"/>
      <c r="P4726" s="53" t="s">
        <v>943</v>
      </c>
      <c r="Q4726" s="53"/>
      <c r="R4726" s="53"/>
      <c r="S4726" s="54">
        <v>2.77</v>
      </c>
      <c r="T4726" s="54"/>
      <c r="V4726" s="5">
        <v>0</v>
      </c>
      <c r="W4726" s="4" t="s">
        <v>946</v>
      </c>
      <c r="X4726" s="55" t="s">
        <v>947</v>
      </c>
      <c r="Y4726" s="55"/>
      <c r="Z4726" s="55"/>
      <c r="AA4726" s="55"/>
      <c r="AB4726" s="56">
        <v>0</v>
      </c>
      <c r="AC4726" s="56"/>
    </row>
    <row r="4727" spans="1:31" ht="11.1" customHeight="1" x14ac:dyDescent="0.15">
      <c r="A4727" s="6" t="s">
        <v>945</v>
      </c>
      <c r="C4727" s="40" t="s">
        <v>911</v>
      </c>
      <c r="D4727" s="40"/>
      <c r="E4727" s="40"/>
      <c r="F4727" s="40"/>
      <c r="G4727" s="51">
        <v>3684351</v>
      </c>
      <c r="H4727" s="51"/>
      <c r="I4727" s="52" t="s">
        <v>873</v>
      </c>
      <c r="J4727" s="52"/>
      <c r="K4727" s="52"/>
      <c r="L4727" s="52"/>
      <c r="M4727" s="53" t="s">
        <v>912</v>
      </c>
      <c r="N4727" s="53"/>
      <c r="O4727" s="53"/>
      <c r="P4727" s="53" t="s">
        <v>914</v>
      </c>
      <c r="Q4727" s="53"/>
      <c r="R4727" s="53"/>
      <c r="S4727" s="54">
        <v>6.6</v>
      </c>
      <c r="T4727" s="54"/>
      <c r="V4727" s="5">
        <v>0</v>
      </c>
      <c r="W4727" s="4" t="s">
        <v>946</v>
      </c>
      <c r="X4727" s="55" t="s">
        <v>947</v>
      </c>
      <c r="Y4727" s="55"/>
      <c r="Z4727" s="55"/>
      <c r="AA4727" s="55"/>
      <c r="AB4727" s="56">
        <v>0</v>
      </c>
      <c r="AC4727" s="56"/>
    </row>
    <row r="4728" spans="1:31" ht="11.1" customHeight="1" x14ac:dyDescent="0.15">
      <c r="A4728" s="6" t="s">
        <v>945</v>
      </c>
      <c r="C4728" s="40" t="s">
        <v>911</v>
      </c>
      <c r="D4728" s="40"/>
      <c r="E4728" s="40"/>
      <c r="F4728" s="40"/>
      <c r="G4728" s="51">
        <v>3684370</v>
      </c>
      <c r="H4728" s="51"/>
      <c r="I4728" s="52" t="s">
        <v>873</v>
      </c>
      <c r="J4728" s="52"/>
      <c r="K4728" s="52"/>
      <c r="L4728" s="52"/>
      <c r="M4728" s="53" t="s">
        <v>912</v>
      </c>
      <c r="N4728" s="53"/>
      <c r="O4728" s="53"/>
      <c r="P4728" s="53" t="s">
        <v>913</v>
      </c>
      <c r="Q4728" s="53"/>
      <c r="R4728" s="53"/>
      <c r="S4728" s="54">
        <v>6.94</v>
      </c>
      <c r="T4728" s="54"/>
      <c r="V4728" s="5">
        <v>0</v>
      </c>
      <c r="W4728" s="4" t="s">
        <v>946</v>
      </c>
      <c r="X4728" s="55" t="s">
        <v>947</v>
      </c>
      <c r="Y4728" s="55"/>
      <c r="Z4728" s="55"/>
      <c r="AA4728" s="55"/>
      <c r="AB4728" s="56">
        <v>0</v>
      </c>
      <c r="AC4728" s="56"/>
    </row>
    <row r="4729" spans="1:31" ht="11.1" customHeight="1" x14ac:dyDescent="0.15">
      <c r="A4729" s="6" t="s">
        <v>945</v>
      </c>
      <c r="C4729" s="40" t="s">
        <v>911</v>
      </c>
      <c r="D4729" s="40"/>
      <c r="E4729" s="40"/>
      <c r="F4729" s="40"/>
      <c r="G4729" s="51">
        <v>3686993</v>
      </c>
      <c r="H4729" s="51"/>
      <c r="I4729" s="52" t="s">
        <v>874</v>
      </c>
      <c r="J4729" s="52"/>
      <c r="K4729" s="52"/>
      <c r="L4729" s="52"/>
      <c r="M4729" s="53" t="s">
        <v>912</v>
      </c>
      <c r="N4729" s="53"/>
      <c r="O4729" s="53"/>
      <c r="P4729" s="53" t="s">
        <v>913</v>
      </c>
      <c r="Q4729" s="53"/>
      <c r="R4729" s="53"/>
      <c r="S4729" s="54">
        <v>7.8</v>
      </c>
      <c r="T4729" s="54"/>
      <c r="V4729" s="5">
        <v>0</v>
      </c>
      <c r="W4729" s="4" t="s">
        <v>946</v>
      </c>
      <c r="X4729" s="55" t="s">
        <v>947</v>
      </c>
      <c r="Y4729" s="55"/>
      <c r="Z4729" s="55"/>
      <c r="AA4729" s="55"/>
      <c r="AB4729" s="56">
        <v>0</v>
      </c>
      <c r="AC4729" s="56"/>
    </row>
    <row r="4730" spans="1:31" ht="11.1" customHeight="1" x14ac:dyDescent="0.15">
      <c r="A4730" s="6" t="s">
        <v>945</v>
      </c>
      <c r="C4730" s="40" t="s">
        <v>911</v>
      </c>
      <c r="D4730" s="40"/>
      <c r="E4730" s="40"/>
      <c r="F4730" s="40"/>
      <c r="G4730" s="51">
        <v>3687003</v>
      </c>
      <c r="H4730" s="51"/>
      <c r="I4730" s="52" t="s">
        <v>874</v>
      </c>
      <c r="J4730" s="52"/>
      <c r="K4730" s="52"/>
      <c r="L4730" s="52"/>
      <c r="M4730" s="53" t="s">
        <v>912</v>
      </c>
      <c r="N4730" s="53"/>
      <c r="O4730" s="53"/>
      <c r="P4730" s="53" t="s">
        <v>925</v>
      </c>
      <c r="Q4730" s="53"/>
      <c r="R4730" s="53"/>
      <c r="S4730" s="54">
        <v>3.22</v>
      </c>
      <c r="T4730" s="54"/>
      <c r="V4730" s="5">
        <v>0</v>
      </c>
      <c r="W4730" s="4" t="s">
        <v>946</v>
      </c>
      <c r="X4730" s="55" t="s">
        <v>947</v>
      </c>
      <c r="Y4730" s="55"/>
      <c r="Z4730" s="55"/>
      <c r="AA4730" s="55"/>
      <c r="AB4730" s="56">
        <v>0</v>
      </c>
      <c r="AC4730" s="56"/>
    </row>
    <row r="4731" spans="1:31" ht="11.1" customHeight="1" x14ac:dyDescent="0.15">
      <c r="A4731" s="6" t="s">
        <v>945</v>
      </c>
      <c r="C4731" s="40" t="s">
        <v>911</v>
      </c>
      <c r="D4731" s="40"/>
      <c r="E4731" s="40"/>
      <c r="F4731" s="40"/>
      <c r="G4731" s="51">
        <v>3687008</v>
      </c>
      <c r="H4731" s="51"/>
      <c r="I4731" s="52" t="s">
        <v>874</v>
      </c>
      <c r="J4731" s="52"/>
      <c r="K4731" s="52"/>
      <c r="L4731" s="52"/>
      <c r="M4731" s="53" t="s">
        <v>912</v>
      </c>
      <c r="N4731" s="53"/>
      <c r="O4731" s="53"/>
      <c r="P4731" s="53" t="s">
        <v>914</v>
      </c>
      <c r="Q4731" s="53"/>
      <c r="R4731" s="53"/>
      <c r="S4731" s="54">
        <v>7.24</v>
      </c>
      <c r="T4731" s="54"/>
      <c r="V4731" s="5">
        <v>0</v>
      </c>
      <c r="W4731" s="4" t="s">
        <v>946</v>
      </c>
      <c r="X4731" s="55" t="s">
        <v>947</v>
      </c>
      <c r="Y4731" s="55"/>
      <c r="Z4731" s="55"/>
      <c r="AA4731" s="55"/>
      <c r="AB4731" s="56">
        <v>0</v>
      </c>
      <c r="AC4731" s="56"/>
    </row>
    <row r="4732" spans="1:31" ht="2.1" customHeight="1" x14ac:dyDescent="0.15"/>
    <row r="4733" spans="1:31" ht="13.9" customHeight="1" x14ac:dyDescent="0.15">
      <c r="Q4733" s="37" t="s">
        <v>962</v>
      </c>
      <c r="R4733" s="37"/>
      <c r="S4733" s="37"/>
      <c r="AA4733" s="57" t="s">
        <v>933</v>
      </c>
      <c r="AB4733" s="57"/>
      <c r="AC4733" s="57"/>
      <c r="AD4733" s="57"/>
      <c r="AE4733" s="57"/>
    </row>
    <row r="4734" spans="1:31" ht="13.9" customHeight="1" x14ac:dyDescent="0.15">
      <c r="A4734" s="2" t="s">
        <v>963</v>
      </c>
      <c r="C4734" s="40" t="s">
        <v>964</v>
      </c>
      <c r="D4734" s="40"/>
      <c r="E4734" s="40"/>
      <c r="G4734" s="41" t="s">
        <v>965</v>
      </c>
      <c r="H4734" s="41"/>
      <c r="I4734" s="40" t="s">
        <v>966</v>
      </c>
      <c r="J4734" s="40"/>
      <c r="K4734" s="40"/>
      <c r="L4734" s="40"/>
      <c r="M4734" s="40" t="s">
        <v>967</v>
      </c>
      <c r="N4734" s="40"/>
      <c r="O4734" s="40"/>
      <c r="P4734" s="40" t="s">
        <v>968</v>
      </c>
      <c r="Q4734" s="40"/>
      <c r="R4734" s="40"/>
      <c r="S4734" s="42" t="s">
        <v>969</v>
      </c>
      <c r="T4734" s="42"/>
      <c r="V4734" s="3" t="s">
        <v>970</v>
      </c>
      <c r="Z4734" s="42" t="s">
        <v>971</v>
      </c>
      <c r="AA4734" s="42"/>
      <c r="AB4734" s="42" t="s">
        <v>972</v>
      </c>
      <c r="AC4734" s="42"/>
    </row>
    <row r="4735" spans="1:31" ht="0.75" customHeight="1" x14ac:dyDescent="0.15">
      <c r="A4735" s="43" t="s">
        <v>945</v>
      </c>
      <c r="B4735" s="1" t="s">
        <v>946</v>
      </c>
      <c r="C4735" s="44" t="s">
        <v>911</v>
      </c>
      <c r="D4735" s="44"/>
      <c r="E4735" s="44"/>
      <c r="F4735" s="44"/>
      <c r="G4735" s="45">
        <v>3689155</v>
      </c>
      <c r="H4735" s="45"/>
      <c r="I4735" s="46" t="s">
        <v>875</v>
      </c>
      <c r="J4735" s="46"/>
      <c r="K4735" s="46"/>
      <c r="L4735" s="46"/>
      <c r="M4735" s="47" t="s">
        <v>912</v>
      </c>
      <c r="N4735" s="47"/>
      <c r="O4735" s="47"/>
      <c r="P4735" s="47" t="s">
        <v>913</v>
      </c>
      <c r="Q4735" s="47"/>
      <c r="R4735" s="47"/>
      <c r="S4735" s="48">
        <v>5.49</v>
      </c>
      <c r="T4735" s="48"/>
      <c r="U4735" s="1" t="s">
        <v>946</v>
      </c>
      <c r="V4735" s="48">
        <v>0</v>
      </c>
      <c r="W4735" s="47" t="s">
        <v>946</v>
      </c>
      <c r="X4735" s="49" t="s">
        <v>947</v>
      </c>
      <c r="Y4735" s="49"/>
      <c r="Z4735" s="49"/>
      <c r="AA4735" s="49"/>
      <c r="AB4735" s="50">
        <v>0</v>
      </c>
      <c r="AC4735" s="50"/>
      <c r="AD4735" s="1" t="s">
        <v>946</v>
      </c>
    </row>
    <row r="4736" spans="1:31" ht="10.35" customHeight="1" x14ac:dyDescent="0.15">
      <c r="A4736" s="43"/>
      <c r="C4736" s="44"/>
      <c r="D4736" s="44"/>
      <c r="E4736" s="44"/>
      <c r="F4736" s="44"/>
      <c r="G4736" s="45"/>
      <c r="H4736" s="45"/>
      <c r="I4736" s="46"/>
      <c r="J4736" s="46"/>
      <c r="K4736" s="46"/>
      <c r="L4736" s="46"/>
      <c r="M4736" s="47"/>
      <c r="N4736" s="47"/>
      <c r="O4736" s="47"/>
      <c r="P4736" s="47"/>
      <c r="Q4736" s="47"/>
      <c r="R4736" s="47"/>
      <c r="S4736" s="48"/>
      <c r="T4736" s="48"/>
      <c r="V4736" s="48"/>
      <c r="W4736" s="47"/>
      <c r="X4736" s="49"/>
      <c r="Y4736" s="49"/>
      <c r="Z4736" s="49"/>
      <c r="AA4736" s="49"/>
      <c r="AB4736" s="50"/>
      <c r="AC4736" s="50"/>
    </row>
    <row r="4737" spans="1:32" ht="11.1" customHeight="1" x14ac:dyDescent="0.15">
      <c r="A4737" s="6" t="s">
        <v>945</v>
      </c>
      <c r="C4737" s="40" t="s">
        <v>911</v>
      </c>
      <c r="D4737" s="40"/>
      <c r="E4737" s="40"/>
      <c r="F4737" s="40"/>
      <c r="G4737" s="51">
        <v>3689166</v>
      </c>
      <c r="H4737" s="51"/>
      <c r="I4737" s="52" t="s">
        <v>875</v>
      </c>
      <c r="J4737" s="52"/>
      <c r="K4737" s="52"/>
      <c r="L4737" s="52"/>
      <c r="M4737" s="53" t="s">
        <v>912</v>
      </c>
      <c r="N4737" s="53"/>
      <c r="O4737" s="53"/>
      <c r="P4737" s="53" t="s">
        <v>914</v>
      </c>
      <c r="Q4737" s="53"/>
      <c r="R4737" s="53"/>
      <c r="S4737" s="54">
        <v>6.46</v>
      </c>
      <c r="T4737" s="54"/>
      <c r="V4737" s="5">
        <v>0</v>
      </c>
      <c r="W4737" s="4" t="s">
        <v>946</v>
      </c>
      <c r="X4737" s="55" t="s">
        <v>947</v>
      </c>
      <c r="Y4737" s="55"/>
      <c r="Z4737" s="55"/>
      <c r="AA4737" s="55"/>
      <c r="AB4737" s="56">
        <v>0</v>
      </c>
      <c r="AC4737" s="56"/>
    </row>
    <row r="4738" spans="1:32" ht="11.1" customHeight="1" x14ac:dyDescent="0.15">
      <c r="A4738" s="6" t="s">
        <v>945</v>
      </c>
      <c r="C4738" s="40" t="s">
        <v>911</v>
      </c>
      <c r="D4738" s="40"/>
      <c r="E4738" s="40"/>
      <c r="F4738" s="40"/>
      <c r="G4738" s="51">
        <v>3689375</v>
      </c>
      <c r="H4738" s="51"/>
      <c r="I4738" s="52" t="s">
        <v>875</v>
      </c>
      <c r="J4738" s="52"/>
      <c r="K4738" s="52"/>
      <c r="L4738" s="52"/>
      <c r="M4738" s="53" t="s">
        <v>912</v>
      </c>
      <c r="N4738" s="53"/>
      <c r="O4738" s="53"/>
      <c r="P4738" s="53" t="s">
        <v>914</v>
      </c>
      <c r="Q4738" s="53"/>
      <c r="R4738" s="53"/>
      <c r="S4738" s="54">
        <v>4.54</v>
      </c>
      <c r="T4738" s="54"/>
      <c r="V4738" s="5">
        <v>0</v>
      </c>
      <c r="W4738" s="4" t="s">
        <v>946</v>
      </c>
      <c r="X4738" s="55" t="s">
        <v>947</v>
      </c>
      <c r="Y4738" s="55"/>
      <c r="Z4738" s="55"/>
      <c r="AA4738" s="55"/>
      <c r="AB4738" s="56">
        <v>0</v>
      </c>
      <c r="AC4738" s="56"/>
    </row>
    <row r="4739" spans="1:32" ht="11.1" customHeight="1" x14ac:dyDescent="0.15">
      <c r="A4739" s="6" t="s">
        <v>945</v>
      </c>
      <c r="C4739" s="40" t="s">
        <v>911</v>
      </c>
      <c r="D4739" s="40"/>
      <c r="E4739" s="40"/>
      <c r="F4739" s="40"/>
      <c r="G4739" s="51">
        <v>3689382</v>
      </c>
      <c r="H4739" s="51"/>
      <c r="I4739" s="52" t="s">
        <v>875</v>
      </c>
      <c r="J4739" s="52"/>
      <c r="K4739" s="52"/>
      <c r="L4739" s="52"/>
      <c r="M4739" s="53" t="s">
        <v>912</v>
      </c>
      <c r="N4739" s="53"/>
      <c r="O4739" s="53"/>
      <c r="P4739" s="53" t="s">
        <v>925</v>
      </c>
      <c r="Q4739" s="53"/>
      <c r="R4739" s="53"/>
      <c r="S4739" s="54">
        <v>5.56</v>
      </c>
      <c r="T4739" s="54"/>
      <c r="V4739" s="5">
        <v>0</v>
      </c>
      <c r="W4739" s="4" t="s">
        <v>946</v>
      </c>
      <c r="X4739" s="55" t="s">
        <v>947</v>
      </c>
      <c r="Y4739" s="55"/>
      <c r="Z4739" s="55"/>
      <c r="AA4739" s="55"/>
      <c r="AB4739" s="56">
        <v>0</v>
      </c>
      <c r="AC4739" s="56"/>
    </row>
    <row r="4740" spans="1:32" ht="11.1" customHeight="1" x14ac:dyDescent="0.15">
      <c r="A4740" s="6" t="s">
        <v>945</v>
      </c>
      <c r="C4740" s="40" t="s">
        <v>911</v>
      </c>
      <c r="D4740" s="40"/>
      <c r="E4740" s="40"/>
      <c r="F4740" s="40"/>
      <c r="G4740" s="51">
        <v>3689384</v>
      </c>
      <c r="H4740" s="51"/>
      <c r="I4740" s="52" t="s">
        <v>875</v>
      </c>
      <c r="J4740" s="52"/>
      <c r="K4740" s="52"/>
      <c r="L4740" s="52"/>
      <c r="M4740" s="53" t="s">
        <v>912</v>
      </c>
      <c r="N4740" s="53"/>
      <c r="O4740" s="53"/>
      <c r="P4740" s="53" t="s">
        <v>913</v>
      </c>
      <c r="Q4740" s="53"/>
      <c r="R4740" s="53"/>
      <c r="S4740" s="54">
        <v>5.95</v>
      </c>
      <c r="T4740" s="54"/>
      <c r="V4740" s="5">
        <v>0</v>
      </c>
      <c r="W4740" s="4" t="s">
        <v>946</v>
      </c>
      <c r="X4740" s="55" t="s">
        <v>947</v>
      </c>
      <c r="Y4740" s="55"/>
      <c r="Z4740" s="55"/>
      <c r="AA4740" s="55"/>
      <c r="AB4740" s="56">
        <v>0</v>
      </c>
      <c r="AC4740" s="56"/>
    </row>
    <row r="4741" spans="1:32" ht="0.75" customHeight="1" x14ac:dyDescent="0.15">
      <c r="A4741" s="44" t="s">
        <v>880</v>
      </c>
      <c r="B4741" s="44"/>
      <c r="C4741" s="44"/>
      <c r="D4741" s="44"/>
      <c r="E4741" s="44"/>
      <c r="F4741" s="44"/>
      <c r="G4741" s="44"/>
      <c r="H4741" s="44"/>
      <c r="I4741" s="44"/>
      <c r="J4741" s="44"/>
      <c r="K4741" s="44"/>
      <c r="L4741" s="58" t="s">
        <v>946</v>
      </c>
      <c r="M4741" s="58"/>
      <c r="N4741" s="58"/>
      <c r="O4741" s="58"/>
      <c r="P4741" s="58"/>
      <c r="Q4741" s="58"/>
      <c r="R4741" s="58"/>
      <c r="S4741" s="58"/>
      <c r="T4741" s="58"/>
      <c r="U4741" s="58"/>
      <c r="V4741" s="58"/>
      <c r="W4741" s="58"/>
      <c r="X4741" s="58"/>
      <c r="Y4741" s="58"/>
      <c r="Z4741" s="58"/>
      <c r="AA4741" s="58"/>
      <c r="AB4741" s="58"/>
      <c r="AC4741" s="58"/>
      <c r="AD4741" s="58"/>
    </row>
    <row r="4742" spans="1:32" ht="11.1" customHeight="1" x14ac:dyDescent="0.15">
      <c r="A4742" s="44"/>
      <c r="B4742" s="44"/>
      <c r="C4742" s="44"/>
      <c r="D4742" s="44"/>
      <c r="E4742" s="44"/>
      <c r="F4742" s="44"/>
      <c r="G4742" s="44"/>
      <c r="H4742" s="44"/>
      <c r="I4742" s="44"/>
      <c r="J4742" s="44"/>
      <c r="K4742" s="44"/>
      <c r="S4742" s="59">
        <v>998.71</v>
      </c>
      <c r="T4742" s="59"/>
      <c r="AB4742" s="60">
        <v>0</v>
      </c>
      <c r="AC4742" s="60"/>
    </row>
    <row r="4743" spans="1:32" ht="0.75" customHeight="1" x14ac:dyDescent="0.15">
      <c r="S4743" s="59"/>
      <c r="T4743" s="59"/>
      <c r="AB4743" s="60"/>
      <c r="AC4743" s="60"/>
    </row>
    <row r="4744" spans="1:32" ht="0.75" customHeight="1" x14ac:dyDescent="0.15">
      <c r="A4744" s="64" t="s">
        <v>973</v>
      </c>
      <c r="B4744" s="64"/>
      <c r="C4744" s="64"/>
      <c r="D4744" s="64"/>
      <c r="E4744" s="64"/>
      <c r="F4744" s="64"/>
      <c r="G4744" s="64"/>
      <c r="H4744" s="64"/>
      <c r="I4744" s="64"/>
      <c r="J4744" s="64"/>
      <c r="K4744" s="61" t="s">
        <v>946</v>
      </c>
      <c r="L4744" s="61"/>
      <c r="M4744" s="61"/>
      <c r="N4744" s="61"/>
      <c r="O4744" s="61"/>
      <c r="P4744" s="61"/>
      <c r="Q4744" s="61"/>
      <c r="R4744" s="62">
        <v>998.71</v>
      </c>
      <c r="S4744" s="62"/>
      <c r="T4744" s="62"/>
      <c r="U4744" s="61" t="s">
        <v>946</v>
      </c>
      <c r="V4744" s="61"/>
      <c r="W4744" s="61"/>
      <c r="X4744" s="61"/>
      <c r="Y4744" s="61"/>
      <c r="Z4744" s="61"/>
      <c r="AA4744" s="61"/>
      <c r="AB4744" s="63">
        <v>0</v>
      </c>
      <c r="AC4744" s="63"/>
      <c r="AD4744" s="7" t="s">
        <v>946</v>
      </c>
      <c r="AE4744" s="65" t="s">
        <v>946</v>
      </c>
      <c r="AF4744" s="65"/>
    </row>
    <row r="4745" spans="1:32" ht="11.85" customHeight="1" x14ac:dyDescent="0.15">
      <c r="A4745" s="64"/>
      <c r="B4745" s="64"/>
      <c r="C4745" s="64"/>
      <c r="D4745" s="64"/>
      <c r="E4745" s="64"/>
      <c r="F4745" s="64"/>
      <c r="G4745" s="64"/>
      <c r="H4745" s="64"/>
      <c r="I4745" s="64"/>
      <c r="J4745" s="64"/>
      <c r="K4745" s="65" t="s">
        <v>946</v>
      </c>
      <c r="L4745" s="65"/>
      <c r="M4745" s="65"/>
      <c r="N4745" s="65"/>
      <c r="O4745" s="65"/>
      <c r="P4745" s="65"/>
      <c r="Q4745" s="65"/>
      <c r="R4745" s="62"/>
      <c r="S4745" s="62"/>
      <c r="T4745" s="62"/>
      <c r="U4745" s="65" t="s">
        <v>946</v>
      </c>
      <c r="V4745" s="65"/>
      <c r="W4745" s="65"/>
      <c r="X4745" s="65"/>
      <c r="Y4745" s="65"/>
      <c r="Z4745" s="65"/>
      <c r="AA4745" s="65"/>
      <c r="AB4745" s="63"/>
      <c r="AC4745" s="63"/>
      <c r="AD4745" s="65" t="s">
        <v>946</v>
      </c>
      <c r="AE4745" s="65"/>
      <c r="AF4745" s="65"/>
    </row>
    <row r="4746" spans="1:32" ht="1.5" customHeight="1" x14ac:dyDescent="0.15">
      <c r="A4746" s="64"/>
      <c r="B4746" s="64"/>
      <c r="C4746" s="64"/>
      <c r="D4746" s="64"/>
      <c r="E4746" s="64"/>
      <c r="F4746" s="64"/>
      <c r="G4746" s="64"/>
      <c r="H4746" s="64"/>
      <c r="I4746" s="64"/>
      <c r="J4746" s="64"/>
      <c r="K4746" s="65"/>
      <c r="L4746" s="65"/>
      <c r="M4746" s="65"/>
      <c r="N4746" s="65"/>
      <c r="O4746" s="65"/>
      <c r="P4746" s="65"/>
      <c r="Q4746" s="65"/>
      <c r="R4746" s="65" t="s">
        <v>946</v>
      </c>
      <c r="S4746" s="65"/>
      <c r="T4746" s="65"/>
      <c r="U4746" s="65"/>
      <c r="V4746" s="65"/>
      <c r="W4746" s="65"/>
      <c r="X4746" s="65"/>
      <c r="Y4746" s="65"/>
      <c r="Z4746" s="65"/>
      <c r="AA4746" s="65"/>
      <c r="AB4746" s="65" t="s">
        <v>946</v>
      </c>
      <c r="AC4746" s="65"/>
      <c r="AD4746" s="65"/>
      <c r="AE4746" s="65"/>
      <c r="AF4746" s="65"/>
    </row>
    <row r="4747" spans="1:32" ht="11.1" customHeight="1" x14ac:dyDescent="0.15">
      <c r="A4747" s="6" t="s">
        <v>945</v>
      </c>
      <c r="C4747" s="40" t="s">
        <v>974</v>
      </c>
      <c r="D4747" s="40"/>
      <c r="E4747" s="40"/>
      <c r="F4747" s="40"/>
      <c r="G4747" s="51">
        <v>3523411</v>
      </c>
      <c r="H4747" s="51"/>
      <c r="I4747" s="52" t="s">
        <v>883</v>
      </c>
      <c r="J4747" s="52"/>
      <c r="K4747" s="52"/>
      <c r="L4747" s="52"/>
      <c r="M4747" s="53" t="s">
        <v>975</v>
      </c>
      <c r="N4747" s="53"/>
      <c r="O4747" s="53"/>
      <c r="P4747" s="53" t="s">
        <v>976</v>
      </c>
      <c r="Q4747" s="53"/>
      <c r="R4747" s="53"/>
      <c r="S4747" s="54">
        <v>5.33</v>
      </c>
      <c r="T4747" s="54"/>
      <c r="V4747" s="5">
        <v>0</v>
      </c>
      <c r="W4747" s="4" t="s">
        <v>946</v>
      </c>
      <c r="X4747" s="55" t="s">
        <v>947</v>
      </c>
      <c r="Y4747" s="55"/>
      <c r="Z4747" s="55"/>
      <c r="AA4747" s="55"/>
      <c r="AB4747" s="56">
        <v>0</v>
      </c>
      <c r="AC4747" s="56"/>
    </row>
    <row r="4748" spans="1:32" ht="11.1" customHeight="1" x14ac:dyDescent="0.15">
      <c r="A4748" s="6" t="s">
        <v>945</v>
      </c>
      <c r="C4748" s="40" t="s">
        <v>974</v>
      </c>
      <c r="D4748" s="40"/>
      <c r="E4748" s="40"/>
      <c r="F4748" s="40"/>
      <c r="G4748" s="51">
        <v>3523572</v>
      </c>
      <c r="H4748" s="51"/>
      <c r="I4748" s="52" t="s">
        <v>883</v>
      </c>
      <c r="J4748" s="52"/>
      <c r="K4748" s="52"/>
      <c r="L4748" s="52"/>
      <c r="M4748" s="53" t="s">
        <v>975</v>
      </c>
      <c r="N4748" s="53"/>
      <c r="O4748" s="53"/>
      <c r="P4748" s="53" t="s">
        <v>977</v>
      </c>
      <c r="Q4748" s="53"/>
      <c r="R4748" s="53"/>
      <c r="S4748" s="54">
        <v>9.01</v>
      </c>
      <c r="T4748" s="54"/>
      <c r="V4748" s="5">
        <v>0</v>
      </c>
      <c r="W4748" s="4" t="s">
        <v>946</v>
      </c>
      <c r="X4748" s="55" t="s">
        <v>947</v>
      </c>
      <c r="Y4748" s="55"/>
      <c r="Z4748" s="55"/>
      <c r="AA4748" s="55"/>
      <c r="AB4748" s="56">
        <v>0</v>
      </c>
      <c r="AC4748" s="56"/>
    </row>
    <row r="4749" spans="1:32" ht="11.1" customHeight="1" x14ac:dyDescent="0.15">
      <c r="A4749" s="6" t="s">
        <v>945</v>
      </c>
      <c r="C4749" s="40" t="s">
        <v>974</v>
      </c>
      <c r="D4749" s="40"/>
      <c r="E4749" s="40"/>
      <c r="F4749" s="40"/>
      <c r="G4749" s="51">
        <v>3523652</v>
      </c>
      <c r="H4749" s="51"/>
      <c r="I4749" s="52" t="s">
        <v>883</v>
      </c>
      <c r="J4749" s="52"/>
      <c r="K4749" s="52"/>
      <c r="L4749" s="52"/>
      <c r="M4749" s="53" t="s">
        <v>975</v>
      </c>
      <c r="N4749" s="53"/>
      <c r="O4749" s="53"/>
      <c r="P4749" s="53" t="s">
        <v>978</v>
      </c>
      <c r="Q4749" s="53"/>
      <c r="R4749" s="53"/>
      <c r="S4749" s="54">
        <v>10.49</v>
      </c>
      <c r="T4749" s="54"/>
      <c r="V4749" s="5">
        <v>0</v>
      </c>
      <c r="W4749" s="4" t="s">
        <v>946</v>
      </c>
      <c r="X4749" s="55" t="s">
        <v>947</v>
      </c>
      <c r="Y4749" s="55"/>
      <c r="Z4749" s="55"/>
      <c r="AA4749" s="55"/>
      <c r="AB4749" s="56">
        <v>0</v>
      </c>
      <c r="AC4749" s="56"/>
    </row>
    <row r="4750" spans="1:32" ht="11.1" customHeight="1" x14ac:dyDescent="0.15">
      <c r="A4750" s="6" t="s">
        <v>945</v>
      </c>
      <c r="C4750" s="40" t="s">
        <v>974</v>
      </c>
      <c r="D4750" s="40"/>
      <c r="E4750" s="40"/>
      <c r="F4750" s="40"/>
      <c r="G4750" s="51">
        <v>3523666</v>
      </c>
      <c r="H4750" s="51"/>
      <c r="I4750" s="52" t="s">
        <v>883</v>
      </c>
      <c r="J4750" s="52"/>
      <c r="K4750" s="52"/>
      <c r="L4750" s="52"/>
      <c r="M4750" s="53" t="s">
        <v>975</v>
      </c>
      <c r="N4750" s="53"/>
      <c r="O4750" s="53"/>
      <c r="P4750" s="53" t="s">
        <v>979</v>
      </c>
      <c r="Q4750" s="53"/>
      <c r="R4750" s="53"/>
      <c r="S4750" s="54">
        <v>9.2200000000000006</v>
      </c>
      <c r="T4750" s="54"/>
      <c r="V4750" s="5">
        <v>0</v>
      </c>
      <c r="W4750" s="4" t="s">
        <v>946</v>
      </c>
      <c r="X4750" s="55" t="s">
        <v>947</v>
      </c>
      <c r="Y4750" s="55"/>
      <c r="Z4750" s="55"/>
      <c r="AA4750" s="55"/>
      <c r="AB4750" s="56">
        <v>0</v>
      </c>
      <c r="AC4750" s="56"/>
    </row>
    <row r="4751" spans="1:32" ht="11.1" customHeight="1" x14ac:dyDescent="0.15">
      <c r="A4751" s="6" t="s">
        <v>945</v>
      </c>
      <c r="C4751" s="40" t="s">
        <v>974</v>
      </c>
      <c r="D4751" s="40"/>
      <c r="E4751" s="40"/>
      <c r="F4751" s="40"/>
      <c r="G4751" s="51">
        <v>3525515</v>
      </c>
      <c r="H4751" s="51"/>
      <c r="I4751" s="52" t="s">
        <v>886</v>
      </c>
      <c r="J4751" s="52"/>
      <c r="K4751" s="52"/>
      <c r="L4751" s="52"/>
      <c r="M4751" s="53" t="s">
        <v>975</v>
      </c>
      <c r="N4751" s="53"/>
      <c r="O4751" s="53"/>
      <c r="P4751" s="53" t="s">
        <v>976</v>
      </c>
      <c r="Q4751" s="53"/>
      <c r="R4751" s="53"/>
      <c r="S4751" s="54">
        <v>4.25</v>
      </c>
      <c r="T4751" s="54"/>
      <c r="V4751" s="5">
        <v>0</v>
      </c>
      <c r="W4751" s="4" t="s">
        <v>946</v>
      </c>
      <c r="X4751" s="55" t="s">
        <v>947</v>
      </c>
      <c r="Y4751" s="55"/>
      <c r="Z4751" s="55"/>
      <c r="AA4751" s="55"/>
      <c r="AB4751" s="56">
        <v>0</v>
      </c>
      <c r="AC4751" s="56"/>
    </row>
    <row r="4752" spans="1:32" ht="11.1" customHeight="1" x14ac:dyDescent="0.15">
      <c r="A4752" s="6" t="s">
        <v>945</v>
      </c>
      <c r="C4752" s="40" t="s">
        <v>974</v>
      </c>
      <c r="D4752" s="40"/>
      <c r="E4752" s="40"/>
      <c r="F4752" s="40"/>
      <c r="G4752" s="51">
        <v>3525552</v>
      </c>
      <c r="H4752" s="51"/>
      <c r="I4752" s="52" t="s">
        <v>886</v>
      </c>
      <c r="J4752" s="52"/>
      <c r="K4752" s="52"/>
      <c r="L4752" s="52"/>
      <c r="M4752" s="53" t="s">
        <v>975</v>
      </c>
      <c r="N4752" s="53"/>
      <c r="O4752" s="53"/>
      <c r="P4752" s="53" t="s">
        <v>977</v>
      </c>
      <c r="Q4752" s="53"/>
      <c r="R4752" s="53"/>
      <c r="S4752" s="54">
        <v>5.94</v>
      </c>
      <c r="T4752" s="54"/>
      <c r="V4752" s="5">
        <v>0</v>
      </c>
      <c r="W4752" s="4" t="s">
        <v>946</v>
      </c>
      <c r="X4752" s="55" t="s">
        <v>947</v>
      </c>
      <c r="Y4752" s="55"/>
      <c r="Z4752" s="55"/>
      <c r="AA4752" s="55"/>
      <c r="AB4752" s="56">
        <v>0</v>
      </c>
      <c r="AC4752" s="56"/>
    </row>
    <row r="4753" spans="1:29" ht="11.1" customHeight="1" x14ac:dyDescent="0.15">
      <c r="A4753" s="6" t="s">
        <v>945</v>
      </c>
      <c r="C4753" s="40" t="s">
        <v>974</v>
      </c>
      <c r="D4753" s="40"/>
      <c r="E4753" s="40"/>
      <c r="F4753" s="40"/>
      <c r="G4753" s="51">
        <v>3525654</v>
      </c>
      <c r="H4753" s="51"/>
      <c r="I4753" s="52" t="s">
        <v>886</v>
      </c>
      <c r="J4753" s="52"/>
      <c r="K4753" s="52"/>
      <c r="L4753" s="52"/>
      <c r="M4753" s="53" t="s">
        <v>975</v>
      </c>
      <c r="N4753" s="53"/>
      <c r="O4753" s="53"/>
      <c r="P4753" s="53" t="s">
        <v>979</v>
      </c>
      <c r="Q4753" s="53"/>
      <c r="R4753" s="53"/>
      <c r="S4753" s="54">
        <v>6.79</v>
      </c>
      <c r="T4753" s="54"/>
      <c r="V4753" s="5">
        <v>0</v>
      </c>
      <c r="W4753" s="4" t="s">
        <v>946</v>
      </c>
      <c r="X4753" s="55" t="s">
        <v>947</v>
      </c>
      <c r="Y4753" s="55"/>
      <c r="Z4753" s="55"/>
      <c r="AA4753" s="55"/>
      <c r="AB4753" s="56">
        <v>0</v>
      </c>
      <c r="AC4753" s="56"/>
    </row>
    <row r="4754" spans="1:29" ht="11.1" customHeight="1" x14ac:dyDescent="0.15">
      <c r="A4754" s="6" t="s">
        <v>945</v>
      </c>
      <c r="C4754" s="40" t="s">
        <v>974</v>
      </c>
      <c r="D4754" s="40"/>
      <c r="E4754" s="40"/>
      <c r="F4754" s="40"/>
      <c r="G4754" s="51">
        <v>3525665</v>
      </c>
      <c r="H4754" s="51"/>
      <c r="I4754" s="52" t="s">
        <v>886</v>
      </c>
      <c r="J4754" s="52"/>
      <c r="K4754" s="52"/>
      <c r="L4754" s="52"/>
      <c r="M4754" s="53" t="s">
        <v>975</v>
      </c>
      <c r="N4754" s="53"/>
      <c r="O4754" s="53"/>
      <c r="P4754" s="53" t="s">
        <v>978</v>
      </c>
      <c r="Q4754" s="53"/>
      <c r="R4754" s="53"/>
      <c r="S4754" s="54">
        <v>8.32</v>
      </c>
      <c r="T4754" s="54"/>
      <c r="V4754" s="5">
        <v>0</v>
      </c>
      <c r="W4754" s="4" t="s">
        <v>946</v>
      </c>
      <c r="X4754" s="55" t="s">
        <v>947</v>
      </c>
      <c r="Y4754" s="55"/>
      <c r="Z4754" s="55"/>
      <c r="AA4754" s="55"/>
      <c r="AB4754" s="56">
        <v>0</v>
      </c>
      <c r="AC4754" s="56"/>
    </row>
    <row r="4755" spans="1:29" ht="11.1" customHeight="1" x14ac:dyDescent="0.15">
      <c r="A4755" s="6" t="s">
        <v>945</v>
      </c>
      <c r="C4755" s="40" t="s">
        <v>974</v>
      </c>
      <c r="D4755" s="40"/>
      <c r="E4755" s="40"/>
      <c r="F4755" s="40"/>
      <c r="G4755" s="51">
        <v>3527790</v>
      </c>
      <c r="H4755" s="51"/>
      <c r="I4755" s="52" t="s">
        <v>901</v>
      </c>
      <c r="J4755" s="52"/>
      <c r="K4755" s="52"/>
      <c r="L4755" s="52"/>
      <c r="M4755" s="53" t="s">
        <v>975</v>
      </c>
      <c r="N4755" s="53"/>
      <c r="O4755" s="53"/>
      <c r="P4755" s="53" t="s">
        <v>976</v>
      </c>
      <c r="Q4755" s="53"/>
      <c r="R4755" s="53"/>
      <c r="S4755" s="54">
        <v>5.98</v>
      </c>
      <c r="T4755" s="54"/>
      <c r="V4755" s="5">
        <v>0</v>
      </c>
      <c r="W4755" s="4" t="s">
        <v>946</v>
      </c>
      <c r="X4755" s="55" t="s">
        <v>947</v>
      </c>
      <c r="Y4755" s="55"/>
      <c r="Z4755" s="55"/>
      <c r="AA4755" s="55"/>
      <c r="AB4755" s="56">
        <v>0</v>
      </c>
      <c r="AC4755" s="56"/>
    </row>
    <row r="4756" spans="1:29" ht="11.1" customHeight="1" x14ac:dyDescent="0.15">
      <c r="A4756" s="6" t="s">
        <v>945</v>
      </c>
      <c r="C4756" s="40" t="s">
        <v>974</v>
      </c>
      <c r="D4756" s="40"/>
      <c r="E4756" s="40"/>
      <c r="F4756" s="40"/>
      <c r="G4756" s="51">
        <v>3527858</v>
      </c>
      <c r="H4756" s="51"/>
      <c r="I4756" s="52" t="s">
        <v>901</v>
      </c>
      <c r="J4756" s="52"/>
      <c r="K4756" s="52"/>
      <c r="L4756" s="52"/>
      <c r="M4756" s="53" t="s">
        <v>975</v>
      </c>
      <c r="N4756" s="53"/>
      <c r="O4756" s="53"/>
      <c r="P4756" s="53" t="s">
        <v>977</v>
      </c>
      <c r="Q4756" s="53"/>
      <c r="R4756" s="53"/>
      <c r="S4756" s="54">
        <v>8.09</v>
      </c>
      <c r="T4756" s="54"/>
      <c r="V4756" s="5">
        <v>0</v>
      </c>
      <c r="W4756" s="4" t="s">
        <v>946</v>
      </c>
      <c r="X4756" s="55" t="s">
        <v>947</v>
      </c>
      <c r="Y4756" s="55"/>
      <c r="Z4756" s="55"/>
      <c r="AA4756" s="55"/>
      <c r="AB4756" s="56">
        <v>0</v>
      </c>
      <c r="AC4756" s="56"/>
    </row>
    <row r="4757" spans="1:29" ht="11.1" customHeight="1" x14ac:dyDescent="0.15">
      <c r="A4757" s="6" t="s">
        <v>945</v>
      </c>
      <c r="C4757" s="40" t="s">
        <v>974</v>
      </c>
      <c r="D4757" s="40"/>
      <c r="E4757" s="40"/>
      <c r="F4757" s="40"/>
      <c r="G4757" s="51">
        <v>3527947</v>
      </c>
      <c r="H4757" s="51"/>
      <c r="I4757" s="52" t="s">
        <v>901</v>
      </c>
      <c r="J4757" s="52"/>
      <c r="K4757" s="52"/>
      <c r="L4757" s="52"/>
      <c r="M4757" s="53" t="s">
        <v>975</v>
      </c>
      <c r="N4757" s="53"/>
      <c r="O4757" s="53"/>
      <c r="P4757" s="53" t="s">
        <v>978</v>
      </c>
      <c r="Q4757" s="53"/>
      <c r="R4757" s="53"/>
      <c r="S4757" s="54">
        <v>10.48</v>
      </c>
      <c r="T4757" s="54"/>
      <c r="V4757" s="5">
        <v>0</v>
      </c>
      <c r="W4757" s="4" t="s">
        <v>946</v>
      </c>
      <c r="X4757" s="55" t="s">
        <v>947</v>
      </c>
      <c r="Y4757" s="55"/>
      <c r="Z4757" s="55"/>
      <c r="AA4757" s="55"/>
      <c r="AB4757" s="56">
        <v>0</v>
      </c>
      <c r="AC4757" s="56"/>
    </row>
    <row r="4758" spans="1:29" ht="11.1" customHeight="1" x14ac:dyDescent="0.15">
      <c r="A4758" s="6" t="s">
        <v>945</v>
      </c>
      <c r="C4758" s="40" t="s">
        <v>974</v>
      </c>
      <c r="D4758" s="40"/>
      <c r="E4758" s="40"/>
      <c r="F4758" s="40"/>
      <c r="G4758" s="51">
        <v>3527999</v>
      </c>
      <c r="H4758" s="51"/>
      <c r="I4758" s="52" t="s">
        <v>901</v>
      </c>
      <c r="J4758" s="52"/>
      <c r="K4758" s="52"/>
      <c r="L4758" s="52"/>
      <c r="M4758" s="53" t="s">
        <v>975</v>
      </c>
      <c r="N4758" s="53"/>
      <c r="O4758" s="53"/>
      <c r="P4758" s="53" t="s">
        <v>979</v>
      </c>
      <c r="Q4758" s="53"/>
      <c r="R4758" s="53"/>
      <c r="S4758" s="54">
        <v>9.19</v>
      </c>
      <c r="T4758" s="54"/>
      <c r="V4758" s="5">
        <v>0</v>
      </c>
      <c r="W4758" s="4" t="s">
        <v>946</v>
      </c>
      <c r="X4758" s="55" t="s">
        <v>947</v>
      </c>
      <c r="Y4758" s="55"/>
      <c r="Z4758" s="55"/>
      <c r="AA4758" s="55"/>
      <c r="AB4758" s="56">
        <v>0</v>
      </c>
      <c r="AC4758" s="56"/>
    </row>
    <row r="4759" spans="1:29" ht="11.1" customHeight="1" x14ac:dyDescent="0.15">
      <c r="A4759" s="6" t="s">
        <v>945</v>
      </c>
      <c r="C4759" s="40" t="s">
        <v>974</v>
      </c>
      <c r="D4759" s="40"/>
      <c r="E4759" s="40"/>
      <c r="F4759" s="40"/>
      <c r="G4759" s="51">
        <v>3530383</v>
      </c>
      <c r="H4759" s="51"/>
      <c r="I4759" s="52" t="s">
        <v>902</v>
      </c>
      <c r="J4759" s="52"/>
      <c r="K4759" s="52"/>
      <c r="L4759" s="52"/>
      <c r="M4759" s="53" t="s">
        <v>975</v>
      </c>
      <c r="N4759" s="53"/>
      <c r="O4759" s="53"/>
      <c r="P4759" s="53" t="s">
        <v>976</v>
      </c>
      <c r="Q4759" s="53"/>
      <c r="R4759" s="53"/>
      <c r="S4759" s="54">
        <v>3.23</v>
      </c>
      <c r="T4759" s="54"/>
      <c r="V4759" s="5">
        <v>0</v>
      </c>
      <c r="W4759" s="4" t="s">
        <v>946</v>
      </c>
      <c r="X4759" s="55" t="s">
        <v>947</v>
      </c>
      <c r="Y4759" s="55"/>
      <c r="Z4759" s="55"/>
      <c r="AA4759" s="55"/>
      <c r="AB4759" s="56">
        <v>0</v>
      </c>
      <c r="AC4759" s="56"/>
    </row>
    <row r="4760" spans="1:29" ht="11.1" customHeight="1" x14ac:dyDescent="0.15">
      <c r="A4760" s="6" t="s">
        <v>945</v>
      </c>
      <c r="C4760" s="40" t="s">
        <v>974</v>
      </c>
      <c r="D4760" s="40"/>
      <c r="E4760" s="40"/>
      <c r="F4760" s="40"/>
      <c r="G4760" s="51">
        <v>3530443</v>
      </c>
      <c r="H4760" s="51"/>
      <c r="I4760" s="52" t="s">
        <v>902</v>
      </c>
      <c r="J4760" s="52"/>
      <c r="K4760" s="52"/>
      <c r="L4760" s="52"/>
      <c r="M4760" s="53" t="s">
        <v>975</v>
      </c>
      <c r="N4760" s="53"/>
      <c r="O4760" s="53"/>
      <c r="P4760" s="53" t="s">
        <v>977</v>
      </c>
      <c r="Q4760" s="53"/>
      <c r="R4760" s="53"/>
      <c r="S4760" s="54">
        <v>6.03</v>
      </c>
      <c r="T4760" s="54"/>
      <c r="V4760" s="5">
        <v>0</v>
      </c>
      <c r="W4760" s="4" t="s">
        <v>946</v>
      </c>
      <c r="X4760" s="55" t="s">
        <v>947</v>
      </c>
      <c r="Y4760" s="55"/>
      <c r="Z4760" s="55"/>
      <c r="AA4760" s="55"/>
      <c r="AB4760" s="56">
        <v>0</v>
      </c>
      <c r="AC4760" s="56"/>
    </row>
    <row r="4761" spans="1:29" ht="11.1" customHeight="1" x14ac:dyDescent="0.15">
      <c r="A4761" s="6" t="s">
        <v>945</v>
      </c>
      <c r="C4761" s="40" t="s">
        <v>974</v>
      </c>
      <c r="D4761" s="40"/>
      <c r="E4761" s="40"/>
      <c r="F4761" s="40"/>
      <c r="G4761" s="51">
        <v>3530519</v>
      </c>
      <c r="H4761" s="51"/>
      <c r="I4761" s="52" t="s">
        <v>902</v>
      </c>
      <c r="J4761" s="52"/>
      <c r="K4761" s="52"/>
      <c r="L4761" s="52"/>
      <c r="M4761" s="53" t="s">
        <v>975</v>
      </c>
      <c r="N4761" s="53"/>
      <c r="O4761" s="53"/>
      <c r="P4761" s="53" t="s">
        <v>979</v>
      </c>
      <c r="Q4761" s="53"/>
      <c r="R4761" s="53"/>
      <c r="S4761" s="54">
        <v>6.2</v>
      </c>
      <c r="T4761" s="54"/>
      <c r="V4761" s="5">
        <v>0</v>
      </c>
      <c r="W4761" s="4" t="s">
        <v>946</v>
      </c>
      <c r="X4761" s="55" t="s">
        <v>947</v>
      </c>
      <c r="Y4761" s="55"/>
      <c r="Z4761" s="55"/>
      <c r="AA4761" s="55"/>
      <c r="AB4761" s="56">
        <v>0</v>
      </c>
      <c r="AC4761" s="56"/>
    </row>
    <row r="4762" spans="1:29" ht="11.1" customHeight="1" x14ac:dyDescent="0.15">
      <c r="A4762" s="6" t="s">
        <v>945</v>
      </c>
      <c r="C4762" s="40" t="s">
        <v>974</v>
      </c>
      <c r="D4762" s="40"/>
      <c r="E4762" s="40"/>
      <c r="F4762" s="40"/>
      <c r="G4762" s="51">
        <v>3530577</v>
      </c>
      <c r="H4762" s="51"/>
      <c r="I4762" s="52" t="s">
        <v>902</v>
      </c>
      <c r="J4762" s="52"/>
      <c r="K4762" s="52"/>
      <c r="L4762" s="52"/>
      <c r="M4762" s="53" t="s">
        <v>975</v>
      </c>
      <c r="N4762" s="53"/>
      <c r="O4762" s="53"/>
      <c r="P4762" s="53" t="s">
        <v>978</v>
      </c>
      <c r="Q4762" s="53"/>
      <c r="R4762" s="53"/>
      <c r="S4762" s="54">
        <v>8.9499999999999993</v>
      </c>
      <c r="T4762" s="54"/>
      <c r="V4762" s="5">
        <v>0</v>
      </c>
      <c r="W4762" s="4" t="s">
        <v>946</v>
      </c>
      <c r="X4762" s="55" t="s">
        <v>947</v>
      </c>
      <c r="Y4762" s="55"/>
      <c r="Z4762" s="55"/>
      <c r="AA4762" s="55"/>
      <c r="AB4762" s="56">
        <v>0</v>
      </c>
      <c r="AC4762" s="56"/>
    </row>
    <row r="4763" spans="1:29" ht="11.1" customHeight="1" x14ac:dyDescent="0.15">
      <c r="A4763" s="6" t="s">
        <v>945</v>
      </c>
      <c r="C4763" s="40" t="s">
        <v>974</v>
      </c>
      <c r="D4763" s="40"/>
      <c r="E4763" s="40"/>
      <c r="F4763" s="40"/>
      <c r="G4763" s="51">
        <v>3533056</v>
      </c>
      <c r="H4763" s="51"/>
      <c r="I4763" s="52" t="s">
        <v>903</v>
      </c>
      <c r="J4763" s="52"/>
      <c r="K4763" s="52"/>
      <c r="L4763" s="52"/>
      <c r="M4763" s="53" t="s">
        <v>975</v>
      </c>
      <c r="N4763" s="53"/>
      <c r="O4763" s="53"/>
      <c r="P4763" s="53" t="s">
        <v>976</v>
      </c>
      <c r="Q4763" s="53"/>
      <c r="R4763" s="53"/>
      <c r="S4763" s="54">
        <v>3.07</v>
      </c>
      <c r="T4763" s="54"/>
      <c r="V4763" s="5">
        <v>0</v>
      </c>
      <c r="W4763" s="4" t="s">
        <v>946</v>
      </c>
      <c r="X4763" s="55" t="s">
        <v>947</v>
      </c>
      <c r="Y4763" s="55"/>
      <c r="Z4763" s="55"/>
      <c r="AA4763" s="55"/>
      <c r="AB4763" s="56">
        <v>0</v>
      </c>
      <c r="AC4763" s="56"/>
    </row>
    <row r="4764" spans="1:29" ht="11.1" customHeight="1" x14ac:dyDescent="0.15">
      <c r="A4764" s="6" t="s">
        <v>945</v>
      </c>
      <c r="C4764" s="40" t="s">
        <v>974</v>
      </c>
      <c r="D4764" s="40"/>
      <c r="E4764" s="40"/>
      <c r="F4764" s="40"/>
      <c r="G4764" s="51">
        <v>3533106</v>
      </c>
      <c r="H4764" s="51"/>
      <c r="I4764" s="52" t="s">
        <v>903</v>
      </c>
      <c r="J4764" s="52"/>
      <c r="K4764" s="52"/>
      <c r="L4764" s="52"/>
      <c r="M4764" s="53" t="s">
        <v>975</v>
      </c>
      <c r="N4764" s="53"/>
      <c r="O4764" s="53"/>
      <c r="P4764" s="53" t="s">
        <v>977</v>
      </c>
      <c r="Q4764" s="53"/>
      <c r="R4764" s="53"/>
      <c r="S4764" s="54">
        <v>5.24</v>
      </c>
      <c r="T4764" s="54"/>
      <c r="V4764" s="5">
        <v>0</v>
      </c>
      <c r="W4764" s="4" t="s">
        <v>946</v>
      </c>
      <c r="X4764" s="55" t="s">
        <v>947</v>
      </c>
      <c r="Y4764" s="55"/>
      <c r="Z4764" s="55"/>
      <c r="AA4764" s="55"/>
      <c r="AB4764" s="56">
        <v>0</v>
      </c>
      <c r="AC4764" s="56"/>
    </row>
    <row r="4765" spans="1:29" ht="11.1" customHeight="1" x14ac:dyDescent="0.15">
      <c r="A4765" s="6" t="s">
        <v>945</v>
      </c>
      <c r="C4765" s="40" t="s">
        <v>974</v>
      </c>
      <c r="D4765" s="40"/>
      <c r="E4765" s="40"/>
      <c r="F4765" s="40"/>
      <c r="G4765" s="51">
        <v>3533188</v>
      </c>
      <c r="H4765" s="51"/>
      <c r="I4765" s="52" t="s">
        <v>903</v>
      </c>
      <c r="J4765" s="52"/>
      <c r="K4765" s="52"/>
      <c r="L4765" s="52"/>
      <c r="M4765" s="53" t="s">
        <v>975</v>
      </c>
      <c r="N4765" s="53"/>
      <c r="O4765" s="53"/>
      <c r="P4765" s="53" t="s">
        <v>978</v>
      </c>
      <c r="Q4765" s="53"/>
      <c r="R4765" s="53"/>
      <c r="S4765" s="54">
        <v>6.27</v>
      </c>
      <c r="T4765" s="54"/>
      <c r="V4765" s="5">
        <v>0</v>
      </c>
      <c r="W4765" s="4" t="s">
        <v>946</v>
      </c>
      <c r="X4765" s="55" t="s">
        <v>947</v>
      </c>
      <c r="Y4765" s="55"/>
      <c r="Z4765" s="55"/>
      <c r="AA4765" s="55"/>
      <c r="AB4765" s="56">
        <v>0</v>
      </c>
      <c r="AC4765" s="56"/>
    </row>
    <row r="4766" spans="1:29" ht="11.1" customHeight="1" x14ac:dyDescent="0.15">
      <c r="A4766" s="6" t="s">
        <v>945</v>
      </c>
      <c r="C4766" s="40" t="s">
        <v>974</v>
      </c>
      <c r="D4766" s="40"/>
      <c r="E4766" s="40"/>
      <c r="F4766" s="40"/>
      <c r="G4766" s="51">
        <v>3533225</v>
      </c>
      <c r="H4766" s="51"/>
      <c r="I4766" s="52" t="s">
        <v>903</v>
      </c>
      <c r="J4766" s="52"/>
      <c r="K4766" s="52"/>
      <c r="L4766" s="52"/>
      <c r="M4766" s="53" t="s">
        <v>975</v>
      </c>
      <c r="N4766" s="53"/>
      <c r="O4766" s="53"/>
      <c r="P4766" s="53" t="s">
        <v>979</v>
      </c>
      <c r="Q4766" s="53"/>
      <c r="R4766" s="53"/>
      <c r="S4766" s="54">
        <v>6.56</v>
      </c>
      <c r="T4766" s="54"/>
      <c r="V4766" s="5">
        <v>0</v>
      </c>
      <c r="W4766" s="4" t="s">
        <v>946</v>
      </c>
      <c r="X4766" s="55" t="s">
        <v>947</v>
      </c>
      <c r="Y4766" s="55"/>
      <c r="Z4766" s="55"/>
      <c r="AA4766" s="55"/>
      <c r="AB4766" s="56">
        <v>0</v>
      </c>
      <c r="AC4766" s="56"/>
    </row>
    <row r="4767" spans="1:29" ht="11.1" customHeight="1" x14ac:dyDescent="0.15">
      <c r="A4767" s="6" t="s">
        <v>945</v>
      </c>
      <c r="C4767" s="40" t="s">
        <v>974</v>
      </c>
      <c r="D4767" s="40"/>
      <c r="E4767" s="40"/>
      <c r="F4767" s="40"/>
      <c r="G4767" s="51">
        <v>3535642</v>
      </c>
      <c r="H4767" s="51"/>
      <c r="I4767" s="52" t="s">
        <v>916</v>
      </c>
      <c r="J4767" s="52"/>
      <c r="K4767" s="52"/>
      <c r="L4767" s="52"/>
      <c r="M4767" s="53" t="s">
        <v>975</v>
      </c>
      <c r="N4767" s="53"/>
      <c r="O4767" s="53"/>
      <c r="P4767" s="53" t="s">
        <v>976</v>
      </c>
      <c r="Q4767" s="53"/>
      <c r="R4767" s="53"/>
      <c r="S4767" s="54">
        <v>4.2300000000000004</v>
      </c>
      <c r="T4767" s="54"/>
      <c r="V4767" s="5">
        <v>0</v>
      </c>
      <c r="W4767" s="4" t="s">
        <v>946</v>
      </c>
      <c r="X4767" s="55" t="s">
        <v>947</v>
      </c>
      <c r="Y4767" s="55"/>
      <c r="Z4767" s="55"/>
      <c r="AA4767" s="55"/>
      <c r="AB4767" s="56">
        <v>0</v>
      </c>
      <c r="AC4767" s="56"/>
    </row>
    <row r="4768" spans="1:29" ht="11.1" customHeight="1" x14ac:dyDescent="0.15">
      <c r="A4768" s="6" t="s">
        <v>945</v>
      </c>
      <c r="C4768" s="40" t="s">
        <v>974</v>
      </c>
      <c r="D4768" s="40"/>
      <c r="E4768" s="40"/>
      <c r="F4768" s="40"/>
      <c r="G4768" s="51">
        <v>3535916</v>
      </c>
      <c r="H4768" s="51"/>
      <c r="I4768" s="52" t="s">
        <v>916</v>
      </c>
      <c r="J4768" s="52"/>
      <c r="K4768" s="52"/>
      <c r="L4768" s="52"/>
      <c r="M4768" s="53" t="s">
        <v>975</v>
      </c>
      <c r="N4768" s="53"/>
      <c r="O4768" s="53"/>
      <c r="P4768" s="53" t="s">
        <v>979</v>
      </c>
      <c r="Q4768" s="53"/>
      <c r="R4768" s="53"/>
      <c r="S4768" s="54">
        <v>7.05</v>
      </c>
      <c r="T4768" s="54"/>
      <c r="V4768" s="5">
        <v>0</v>
      </c>
      <c r="W4768" s="4" t="s">
        <v>946</v>
      </c>
      <c r="X4768" s="55" t="s">
        <v>947</v>
      </c>
      <c r="Y4768" s="55"/>
      <c r="Z4768" s="55"/>
      <c r="AA4768" s="55"/>
      <c r="AB4768" s="56">
        <v>0</v>
      </c>
      <c r="AC4768" s="56"/>
    </row>
    <row r="4769" spans="1:29" ht="11.1" customHeight="1" x14ac:dyDescent="0.15">
      <c r="A4769" s="6" t="s">
        <v>945</v>
      </c>
      <c r="C4769" s="40" t="s">
        <v>974</v>
      </c>
      <c r="D4769" s="40"/>
      <c r="E4769" s="40"/>
      <c r="F4769" s="40"/>
      <c r="G4769" s="51">
        <v>3535919</v>
      </c>
      <c r="H4769" s="51"/>
      <c r="I4769" s="52" t="s">
        <v>916</v>
      </c>
      <c r="J4769" s="52"/>
      <c r="K4769" s="52"/>
      <c r="L4769" s="52"/>
      <c r="M4769" s="53" t="s">
        <v>975</v>
      </c>
      <c r="N4769" s="53"/>
      <c r="O4769" s="53"/>
      <c r="P4769" s="53" t="s">
        <v>978</v>
      </c>
      <c r="Q4769" s="53"/>
      <c r="R4769" s="53"/>
      <c r="S4769" s="54">
        <v>7.87</v>
      </c>
      <c r="T4769" s="54"/>
      <c r="V4769" s="5">
        <v>0</v>
      </c>
      <c r="W4769" s="4" t="s">
        <v>946</v>
      </c>
      <c r="X4769" s="55" t="s">
        <v>947</v>
      </c>
      <c r="Y4769" s="55"/>
      <c r="Z4769" s="55"/>
      <c r="AA4769" s="55"/>
      <c r="AB4769" s="56">
        <v>0</v>
      </c>
      <c r="AC4769" s="56"/>
    </row>
    <row r="4770" spans="1:29" ht="11.1" customHeight="1" x14ac:dyDescent="0.15">
      <c r="A4770" s="6" t="s">
        <v>945</v>
      </c>
      <c r="C4770" s="40" t="s">
        <v>974</v>
      </c>
      <c r="D4770" s="40"/>
      <c r="E4770" s="40"/>
      <c r="F4770" s="40"/>
      <c r="G4770" s="51">
        <v>3537471</v>
      </c>
      <c r="H4770" s="51"/>
      <c r="I4770" s="52" t="s">
        <v>917</v>
      </c>
      <c r="J4770" s="52"/>
      <c r="K4770" s="52"/>
      <c r="L4770" s="52"/>
      <c r="M4770" s="53" t="s">
        <v>975</v>
      </c>
      <c r="N4770" s="53"/>
      <c r="O4770" s="53"/>
      <c r="P4770" s="53" t="s">
        <v>976</v>
      </c>
      <c r="Q4770" s="53"/>
      <c r="R4770" s="53"/>
      <c r="S4770" s="54">
        <v>3.21</v>
      </c>
      <c r="T4770" s="54"/>
      <c r="V4770" s="5">
        <v>0</v>
      </c>
      <c r="W4770" s="4" t="s">
        <v>946</v>
      </c>
      <c r="X4770" s="55" t="s">
        <v>947</v>
      </c>
      <c r="Y4770" s="55"/>
      <c r="Z4770" s="55"/>
      <c r="AA4770" s="55"/>
      <c r="AB4770" s="56">
        <v>0</v>
      </c>
      <c r="AC4770" s="56"/>
    </row>
    <row r="4771" spans="1:29" ht="11.1" customHeight="1" x14ac:dyDescent="0.15">
      <c r="A4771" s="6" t="s">
        <v>945</v>
      </c>
      <c r="C4771" s="40" t="s">
        <v>974</v>
      </c>
      <c r="D4771" s="40"/>
      <c r="E4771" s="40"/>
      <c r="F4771" s="40"/>
      <c r="G4771" s="51">
        <v>3537538</v>
      </c>
      <c r="H4771" s="51"/>
      <c r="I4771" s="52" t="s">
        <v>917</v>
      </c>
      <c r="J4771" s="52"/>
      <c r="K4771" s="52"/>
      <c r="L4771" s="52"/>
      <c r="M4771" s="53" t="s">
        <v>975</v>
      </c>
      <c r="N4771" s="53"/>
      <c r="O4771" s="53"/>
      <c r="P4771" s="53" t="s">
        <v>977</v>
      </c>
      <c r="Q4771" s="53"/>
      <c r="R4771" s="53"/>
      <c r="S4771" s="54">
        <v>5.3</v>
      </c>
      <c r="T4771" s="54"/>
      <c r="V4771" s="5">
        <v>0</v>
      </c>
      <c r="W4771" s="4" t="s">
        <v>946</v>
      </c>
      <c r="X4771" s="55" t="s">
        <v>947</v>
      </c>
      <c r="Y4771" s="55"/>
      <c r="Z4771" s="55"/>
      <c r="AA4771" s="55"/>
      <c r="AB4771" s="56">
        <v>0</v>
      </c>
      <c r="AC4771" s="56"/>
    </row>
    <row r="4772" spans="1:29" ht="11.1" customHeight="1" x14ac:dyDescent="0.15">
      <c r="A4772" s="6" t="s">
        <v>945</v>
      </c>
      <c r="C4772" s="40" t="s">
        <v>974</v>
      </c>
      <c r="D4772" s="40"/>
      <c r="E4772" s="40"/>
      <c r="F4772" s="40"/>
      <c r="G4772" s="51">
        <v>3537653</v>
      </c>
      <c r="H4772" s="51"/>
      <c r="I4772" s="52" t="s">
        <v>917</v>
      </c>
      <c r="J4772" s="52"/>
      <c r="K4772" s="52"/>
      <c r="L4772" s="52"/>
      <c r="M4772" s="53" t="s">
        <v>975</v>
      </c>
      <c r="N4772" s="53"/>
      <c r="O4772" s="53"/>
      <c r="P4772" s="53" t="s">
        <v>979</v>
      </c>
      <c r="Q4772" s="53"/>
      <c r="R4772" s="53"/>
      <c r="S4772" s="54">
        <v>5.93</v>
      </c>
      <c r="T4772" s="54"/>
      <c r="V4772" s="5">
        <v>0</v>
      </c>
      <c r="W4772" s="4" t="s">
        <v>946</v>
      </c>
      <c r="X4772" s="55" t="s">
        <v>947</v>
      </c>
      <c r="Y4772" s="55"/>
      <c r="Z4772" s="55"/>
      <c r="AA4772" s="55"/>
      <c r="AB4772" s="56">
        <v>0</v>
      </c>
      <c r="AC4772" s="56"/>
    </row>
    <row r="4773" spans="1:29" ht="11.1" customHeight="1" x14ac:dyDescent="0.15">
      <c r="A4773" s="6" t="s">
        <v>945</v>
      </c>
      <c r="C4773" s="40" t="s">
        <v>974</v>
      </c>
      <c r="D4773" s="40"/>
      <c r="E4773" s="40"/>
      <c r="F4773" s="40"/>
      <c r="G4773" s="51">
        <v>3537670</v>
      </c>
      <c r="H4773" s="51"/>
      <c r="I4773" s="52" t="s">
        <v>917</v>
      </c>
      <c r="J4773" s="52"/>
      <c r="K4773" s="52"/>
      <c r="L4773" s="52"/>
      <c r="M4773" s="53" t="s">
        <v>975</v>
      </c>
      <c r="N4773" s="53"/>
      <c r="O4773" s="53"/>
      <c r="P4773" s="53" t="s">
        <v>978</v>
      </c>
      <c r="Q4773" s="53"/>
      <c r="R4773" s="53"/>
      <c r="S4773" s="54">
        <v>7.6</v>
      </c>
      <c r="T4773" s="54"/>
      <c r="V4773" s="5">
        <v>0</v>
      </c>
      <c r="W4773" s="4" t="s">
        <v>946</v>
      </c>
      <c r="X4773" s="55" t="s">
        <v>947</v>
      </c>
      <c r="Y4773" s="55"/>
      <c r="Z4773" s="55"/>
      <c r="AA4773" s="55"/>
      <c r="AB4773" s="56">
        <v>0</v>
      </c>
      <c r="AC4773" s="56"/>
    </row>
    <row r="4774" spans="1:29" ht="11.1" customHeight="1" x14ac:dyDescent="0.15">
      <c r="A4774" s="6" t="s">
        <v>945</v>
      </c>
      <c r="C4774" s="40" t="s">
        <v>974</v>
      </c>
      <c r="D4774" s="40"/>
      <c r="E4774" s="40"/>
      <c r="F4774" s="40"/>
      <c r="G4774" s="51">
        <v>3539701</v>
      </c>
      <c r="H4774" s="51"/>
      <c r="I4774" s="52" t="s">
        <v>918</v>
      </c>
      <c r="J4774" s="52"/>
      <c r="K4774" s="52"/>
      <c r="L4774" s="52"/>
      <c r="M4774" s="53" t="s">
        <v>975</v>
      </c>
      <c r="N4774" s="53"/>
      <c r="O4774" s="53"/>
      <c r="P4774" s="53" t="s">
        <v>976</v>
      </c>
      <c r="Q4774" s="53"/>
      <c r="R4774" s="53"/>
      <c r="S4774" s="54">
        <v>7.08</v>
      </c>
      <c r="T4774" s="54"/>
      <c r="V4774" s="5">
        <v>0</v>
      </c>
      <c r="W4774" s="4" t="s">
        <v>946</v>
      </c>
      <c r="X4774" s="55" t="s">
        <v>947</v>
      </c>
      <c r="Y4774" s="55"/>
      <c r="Z4774" s="55"/>
      <c r="AA4774" s="55"/>
      <c r="AB4774" s="56">
        <v>0</v>
      </c>
      <c r="AC4774" s="56"/>
    </row>
    <row r="4775" spans="1:29" ht="11.1" customHeight="1" x14ac:dyDescent="0.15">
      <c r="A4775" s="6" t="s">
        <v>945</v>
      </c>
      <c r="C4775" s="40" t="s">
        <v>974</v>
      </c>
      <c r="D4775" s="40"/>
      <c r="E4775" s="40"/>
      <c r="F4775" s="40"/>
      <c r="G4775" s="51">
        <v>3539839</v>
      </c>
      <c r="H4775" s="51"/>
      <c r="I4775" s="52" t="s">
        <v>918</v>
      </c>
      <c r="J4775" s="52"/>
      <c r="K4775" s="52"/>
      <c r="L4775" s="52"/>
      <c r="M4775" s="53" t="s">
        <v>975</v>
      </c>
      <c r="N4775" s="53"/>
      <c r="O4775" s="53"/>
      <c r="P4775" s="53" t="s">
        <v>977</v>
      </c>
      <c r="Q4775" s="53"/>
      <c r="R4775" s="53"/>
      <c r="S4775" s="54">
        <v>8.09</v>
      </c>
      <c r="T4775" s="54"/>
      <c r="V4775" s="5">
        <v>0</v>
      </c>
      <c r="W4775" s="4" t="s">
        <v>946</v>
      </c>
      <c r="X4775" s="55" t="s">
        <v>947</v>
      </c>
      <c r="Y4775" s="55"/>
      <c r="Z4775" s="55"/>
      <c r="AA4775" s="55"/>
      <c r="AB4775" s="56">
        <v>0</v>
      </c>
      <c r="AC4775" s="56"/>
    </row>
    <row r="4776" spans="1:29" ht="11.1" customHeight="1" x14ac:dyDescent="0.15">
      <c r="A4776" s="6" t="s">
        <v>945</v>
      </c>
      <c r="C4776" s="40" t="s">
        <v>974</v>
      </c>
      <c r="D4776" s="40"/>
      <c r="E4776" s="40"/>
      <c r="F4776" s="40"/>
      <c r="G4776" s="51">
        <v>3539876</v>
      </c>
      <c r="H4776" s="51"/>
      <c r="I4776" s="52" t="s">
        <v>918</v>
      </c>
      <c r="J4776" s="52"/>
      <c r="K4776" s="52"/>
      <c r="L4776" s="52"/>
      <c r="M4776" s="53" t="s">
        <v>975</v>
      </c>
      <c r="N4776" s="53"/>
      <c r="O4776" s="53"/>
      <c r="P4776" s="53" t="s">
        <v>978</v>
      </c>
      <c r="Q4776" s="53"/>
      <c r="R4776" s="53"/>
      <c r="S4776" s="54">
        <v>7.76</v>
      </c>
      <c r="T4776" s="54"/>
      <c r="V4776" s="5">
        <v>0</v>
      </c>
      <c r="W4776" s="4" t="s">
        <v>946</v>
      </c>
      <c r="X4776" s="55" t="s">
        <v>947</v>
      </c>
      <c r="Y4776" s="55"/>
      <c r="Z4776" s="55"/>
      <c r="AA4776" s="55"/>
      <c r="AB4776" s="56">
        <v>0</v>
      </c>
      <c r="AC4776" s="56"/>
    </row>
    <row r="4777" spans="1:29" ht="11.1" customHeight="1" x14ac:dyDescent="0.15">
      <c r="A4777" s="6" t="s">
        <v>945</v>
      </c>
      <c r="C4777" s="40" t="s">
        <v>974</v>
      </c>
      <c r="D4777" s="40"/>
      <c r="E4777" s="40"/>
      <c r="F4777" s="40"/>
      <c r="G4777" s="51">
        <v>3539984</v>
      </c>
      <c r="H4777" s="51"/>
      <c r="I4777" s="52" t="s">
        <v>918</v>
      </c>
      <c r="J4777" s="52"/>
      <c r="K4777" s="52"/>
      <c r="L4777" s="52"/>
      <c r="M4777" s="53" t="s">
        <v>975</v>
      </c>
      <c r="N4777" s="53"/>
      <c r="O4777" s="53"/>
      <c r="P4777" s="53" t="s">
        <v>979</v>
      </c>
      <c r="Q4777" s="53"/>
      <c r="R4777" s="53"/>
      <c r="S4777" s="54">
        <v>9.17</v>
      </c>
      <c r="T4777" s="54"/>
      <c r="V4777" s="5">
        <v>0</v>
      </c>
      <c r="W4777" s="4" t="s">
        <v>946</v>
      </c>
      <c r="X4777" s="55" t="s">
        <v>947</v>
      </c>
      <c r="Y4777" s="55"/>
      <c r="Z4777" s="55"/>
      <c r="AA4777" s="55"/>
      <c r="AB4777" s="56">
        <v>0</v>
      </c>
      <c r="AC4777" s="56"/>
    </row>
    <row r="4778" spans="1:29" ht="11.1" customHeight="1" x14ac:dyDescent="0.15">
      <c r="A4778" s="6" t="s">
        <v>945</v>
      </c>
      <c r="C4778" s="40" t="s">
        <v>974</v>
      </c>
      <c r="D4778" s="40"/>
      <c r="E4778" s="40"/>
      <c r="F4778" s="40"/>
      <c r="G4778" s="51">
        <v>3542868</v>
      </c>
      <c r="H4778" s="51"/>
      <c r="I4778" s="52" t="s">
        <v>919</v>
      </c>
      <c r="J4778" s="52"/>
      <c r="K4778" s="52"/>
      <c r="L4778" s="52"/>
      <c r="M4778" s="53" t="s">
        <v>975</v>
      </c>
      <c r="N4778" s="53"/>
      <c r="O4778" s="53"/>
      <c r="P4778" s="53" t="s">
        <v>976</v>
      </c>
      <c r="Q4778" s="53"/>
      <c r="R4778" s="53"/>
      <c r="S4778" s="54">
        <v>3.98</v>
      </c>
      <c r="T4778" s="54"/>
      <c r="V4778" s="5">
        <v>0</v>
      </c>
      <c r="W4778" s="4" t="s">
        <v>946</v>
      </c>
      <c r="X4778" s="55" t="s">
        <v>947</v>
      </c>
      <c r="Y4778" s="55"/>
      <c r="Z4778" s="55"/>
      <c r="AA4778" s="55"/>
      <c r="AB4778" s="56">
        <v>0</v>
      </c>
      <c r="AC4778" s="56"/>
    </row>
    <row r="4779" spans="1:29" ht="11.1" customHeight="1" x14ac:dyDescent="0.15">
      <c r="A4779" s="6" t="s">
        <v>945</v>
      </c>
      <c r="C4779" s="40" t="s">
        <v>974</v>
      </c>
      <c r="D4779" s="40"/>
      <c r="E4779" s="40"/>
      <c r="F4779" s="40"/>
      <c r="G4779" s="51">
        <v>3542932</v>
      </c>
      <c r="H4779" s="51"/>
      <c r="I4779" s="52" t="s">
        <v>919</v>
      </c>
      <c r="J4779" s="52"/>
      <c r="K4779" s="52"/>
      <c r="L4779" s="52"/>
      <c r="M4779" s="53" t="s">
        <v>975</v>
      </c>
      <c r="N4779" s="53"/>
      <c r="O4779" s="53"/>
      <c r="P4779" s="53" t="s">
        <v>977</v>
      </c>
      <c r="Q4779" s="53"/>
      <c r="R4779" s="53"/>
      <c r="S4779" s="54">
        <v>6.28</v>
      </c>
      <c r="T4779" s="54"/>
      <c r="V4779" s="5">
        <v>0</v>
      </c>
      <c r="W4779" s="4" t="s">
        <v>946</v>
      </c>
      <c r="X4779" s="55" t="s">
        <v>947</v>
      </c>
      <c r="Y4779" s="55"/>
      <c r="Z4779" s="55"/>
      <c r="AA4779" s="55"/>
      <c r="AB4779" s="56">
        <v>0</v>
      </c>
      <c r="AC4779" s="56"/>
    </row>
    <row r="4780" spans="1:29" ht="11.1" customHeight="1" x14ac:dyDescent="0.15">
      <c r="A4780" s="6" t="s">
        <v>945</v>
      </c>
      <c r="C4780" s="40" t="s">
        <v>974</v>
      </c>
      <c r="D4780" s="40"/>
      <c r="E4780" s="40"/>
      <c r="F4780" s="40"/>
      <c r="G4780" s="51">
        <v>3543047</v>
      </c>
      <c r="H4780" s="51"/>
      <c r="I4780" s="52" t="s">
        <v>919</v>
      </c>
      <c r="J4780" s="52"/>
      <c r="K4780" s="52"/>
      <c r="L4780" s="52"/>
      <c r="M4780" s="53" t="s">
        <v>975</v>
      </c>
      <c r="N4780" s="53"/>
      <c r="O4780" s="53"/>
      <c r="P4780" s="53" t="s">
        <v>978</v>
      </c>
      <c r="Q4780" s="53"/>
      <c r="R4780" s="53"/>
      <c r="S4780" s="54">
        <v>8.23</v>
      </c>
      <c r="T4780" s="54"/>
      <c r="V4780" s="5">
        <v>0</v>
      </c>
      <c r="W4780" s="4" t="s">
        <v>946</v>
      </c>
      <c r="X4780" s="55" t="s">
        <v>947</v>
      </c>
      <c r="Y4780" s="55"/>
      <c r="Z4780" s="55"/>
      <c r="AA4780" s="55"/>
      <c r="AB4780" s="56">
        <v>0</v>
      </c>
      <c r="AC4780" s="56"/>
    </row>
    <row r="4781" spans="1:29" ht="11.1" customHeight="1" x14ac:dyDescent="0.15">
      <c r="A4781" s="6" t="s">
        <v>945</v>
      </c>
      <c r="C4781" s="40" t="s">
        <v>974</v>
      </c>
      <c r="D4781" s="40"/>
      <c r="E4781" s="40"/>
      <c r="F4781" s="40"/>
      <c r="G4781" s="51">
        <v>3543065</v>
      </c>
      <c r="H4781" s="51"/>
      <c r="I4781" s="52" t="s">
        <v>919</v>
      </c>
      <c r="J4781" s="52"/>
      <c r="K4781" s="52"/>
      <c r="L4781" s="52"/>
      <c r="M4781" s="53" t="s">
        <v>975</v>
      </c>
      <c r="N4781" s="53"/>
      <c r="O4781" s="53"/>
      <c r="P4781" s="53" t="s">
        <v>979</v>
      </c>
      <c r="Q4781" s="53"/>
      <c r="R4781" s="53"/>
      <c r="S4781" s="54">
        <v>7.22</v>
      </c>
      <c r="T4781" s="54"/>
      <c r="V4781" s="5">
        <v>0</v>
      </c>
      <c r="W4781" s="4" t="s">
        <v>946</v>
      </c>
      <c r="X4781" s="55" t="s">
        <v>947</v>
      </c>
      <c r="Y4781" s="55"/>
      <c r="Z4781" s="55"/>
      <c r="AA4781" s="55"/>
      <c r="AB4781" s="56">
        <v>0</v>
      </c>
      <c r="AC4781" s="56"/>
    </row>
    <row r="4782" spans="1:29" ht="11.1" customHeight="1" x14ac:dyDescent="0.15">
      <c r="A4782" s="6" t="s">
        <v>945</v>
      </c>
      <c r="C4782" s="40" t="s">
        <v>974</v>
      </c>
      <c r="D4782" s="40"/>
      <c r="E4782" s="40"/>
      <c r="F4782" s="40"/>
      <c r="G4782" s="51">
        <v>3545634</v>
      </c>
      <c r="H4782" s="51"/>
      <c r="I4782" s="52" t="s">
        <v>920</v>
      </c>
      <c r="J4782" s="52"/>
      <c r="K4782" s="52"/>
      <c r="L4782" s="52"/>
      <c r="M4782" s="53" t="s">
        <v>975</v>
      </c>
      <c r="N4782" s="53"/>
      <c r="O4782" s="53"/>
      <c r="P4782" s="53" t="s">
        <v>980</v>
      </c>
      <c r="Q4782" s="53"/>
      <c r="R4782" s="53"/>
      <c r="S4782" s="54">
        <v>2.71</v>
      </c>
      <c r="T4782" s="54"/>
      <c r="V4782" s="5">
        <v>0</v>
      </c>
      <c r="W4782" s="4" t="s">
        <v>946</v>
      </c>
      <c r="X4782" s="55" t="s">
        <v>947</v>
      </c>
      <c r="Y4782" s="55"/>
      <c r="Z4782" s="55"/>
      <c r="AA4782" s="55"/>
      <c r="AB4782" s="56">
        <v>0</v>
      </c>
      <c r="AC4782" s="56"/>
    </row>
    <row r="4783" spans="1:29" ht="11.1" customHeight="1" x14ac:dyDescent="0.15">
      <c r="A4783" s="6" t="s">
        <v>945</v>
      </c>
      <c r="C4783" s="40" t="s">
        <v>974</v>
      </c>
      <c r="D4783" s="40"/>
      <c r="E4783" s="40"/>
      <c r="F4783" s="40"/>
      <c r="G4783" s="51">
        <v>3545683</v>
      </c>
      <c r="H4783" s="51"/>
      <c r="I4783" s="52" t="s">
        <v>920</v>
      </c>
      <c r="J4783" s="52"/>
      <c r="K4783" s="52"/>
      <c r="L4783" s="52"/>
      <c r="M4783" s="53" t="s">
        <v>975</v>
      </c>
      <c r="N4783" s="53"/>
      <c r="O4783" s="53"/>
      <c r="P4783" s="53" t="s">
        <v>977</v>
      </c>
      <c r="Q4783" s="53"/>
      <c r="R4783" s="53"/>
      <c r="S4783" s="54">
        <v>5.31</v>
      </c>
      <c r="T4783" s="54"/>
      <c r="V4783" s="5">
        <v>0</v>
      </c>
      <c r="W4783" s="4" t="s">
        <v>946</v>
      </c>
      <c r="X4783" s="55" t="s">
        <v>947</v>
      </c>
      <c r="Y4783" s="55"/>
      <c r="Z4783" s="55"/>
      <c r="AA4783" s="55"/>
      <c r="AB4783" s="56">
        <v>0</v>
      </c>
      <c r="AC4783" s="56"/>
    </row>
    <row r="4784" spans="1:29" ht="11.1" customHeight="1" x14ac:dyDescent="0.15">
      <c r="A4784" s="6" t="s">
        <v>945</v>
      </c>
      <c r="C4784" s="40" t="s">
        <v>974</v>
      </c>
      <c r="D4784" s="40"/>
      <c r="E4784" s="40"/>
      <c r="F4784" s="40"/>
      <c r="G4784" s="51">
        <v>3545783</v>
      </c>
      <c r="H4784" s="51"/>
      <c r="I4784" s="52" t="s">
        <v>920</v>
      </c>
      <c r="J4784" s="52"/>
      <c r="K4784" s="52"/>
      <c r="L4784" s="52"/>
      <c r="M4784" s="53" t="s">
        <v>975</v>
      </c>
      <c r="N4784" s="53"/>
      <c r="O4784" s="53"/>
      <c r="P4784" s="53" t="s">
        <v>978</v>
      </c>
      <c r="Q4784" s="53"/>
      <c r="R4784" s="53"/>
      <c r="S4784" s="54">
        <v>7.17</v>
      </c>
      <c r="T4784" s="54"/>
      <c r="V4784" s="5">
        <v>0</v>
      </c>
      <c r="W4784" s="4" t="s">
        <v>946</v>
      </c>
      <c r="X4784" s="55" t="s">
        <v>947</v>
      </c>
      <c r="Y4784" s="55"/>
      <c r="Z4784" s="55"/>
      <c r="AA4784" s="55"/>
      <c r="AB4784" s="56">
        <v>0</v>
      </c>
      <c r="AC4784" s="56"/>
    </row>
    <row r="4785" spans="1:31" ht="8.65" customHeight="1" x14ac:dyDescent="0.15"/>
    <row r="4786" spans="1:31" ht="13.9" customHeight="1" x14ac:dyDescent="0.15">
      <c r="Q4786" s="37" t="s">
        <v>981</v>
      </c>
      <c r="R4786" s="37"/>
      <c r="S4786" s="37"/>
      <c r="AA4786" s="57" t="s">
        <v>933</v>
      </c>
      <c r="AB4786" s="57"/>
      <c r="AC4786" s="57"/>
      <c r="AD4786" s="57"/>
      <c r="AE4786" s="57"/>
    </row>
    <row r="4787" spans="1:31" ht="13.9" customHeight="1" x14ac:dyDescent="0.15">
      <c r="A4787" s="2" t="s">
        <v>963</v>
      </c>
      <c r="C4787" s="40" t="s">
        <v>964</v>
      </c>
      <c r="D4787" s="40"/>
      <c r="E4787" s="40"/>
      <c r="G4787" s="41" t="s">
        <v>965</v>
      </c>
      <c r="H4787" s="41"/>
      <c r="I4787" s="40" t="s">
        <v>966</v>
      </c>
      <c r="J4787" s="40"/>
      <c r="K4787" s="40"/>
      <c r="L4787" s="40"/>
      <c r="M4787" s="40" t="s">
        <v>967</v>
      </c>
      <c r="N4787" s="40"/>
      <c r="O4787" s="40"/>
      <c r="P4787" s="40" t="s">
        <v>968</v>
      </c>
      <c r="Q4787" s="40"/>
      <c r="R4787" s="40"/>
      <c r="S4787" s="42" t="s">
        <v>969</v>
      </c>
      <c r="T4787" s="42"/>
      <c r="V4787" s="3" t="s">
        <v>970</v>
      </c>
      <c r="Z4787" s="42" t="s">
        <v>971</v>
      </c>
      <c r="AA4787" s="42"/>
      <c r="AB4787" s="42" t="s">
        <v>972</v>
      </c>
      <c r="AC4787" s="42"/>
    </row>
    <row r="4788" spans="1:31" ht="0.75" customHeight="1" x14ac:dyDescent="0.15">
      <c r="A4788" s="43" t="s">
        <v>945</v>
      </c>
      <c r="B4788" s="1" t="s">
        <v>946</v>
      </c>
      <c r="C4788" s="44" t="s">
        <v>974</v>
      </c>
      <c r="D4788" s="44"/>
      <c r="E4788" s="44"/>
      <c r="F4788" s="44"/>
      <c r="G4788" s="45">
        <v>3545823</v>
      </c>
      <c r="H4788" s="45"/>
      <c r="I4788" s="46" t="s">
        <v>920</v>
      </c>
      <c r="J4788" s="46"/>
      <c r="K4788" s="46"/>
      <c r="L4788" s="46"/>
      <c r="M4788" s="47" t="s">
        <v>975</v>
      </c>
      <c r="N4788" s="47"/>
      <c r="O4788" s="47"/>
      <c r="P4788" s="47" t="s">
        <v>979</v>
      </c>
      <c r="Q4788" s="47"/>
      <c r="R4788" s="47"/>
      <c r="S4788" s="48">
        <v>6.61</v>
      </c>
      <c r="T4788" s="48"/>
      <c r="U4788" s="1" t="s">
        <v>946</v>
      </c>
      <c r="V4788" s="48">
        <v>0</v>
      </c>
      <c r="W4788" s="47" t="s">
        <v>946</v>
      </c>
      <c r="X4788" s="49" t="s">
        <v>947</v>
      </c>
      <c r="Y4788" s="49"/>
      <c r="Z4788" s="49"/>
      <c r="AA4788" s="49"/>
      <c r="AB4788" s="50">
        <v>0</v>
      </c>
      <c r="AC4788" s="50"/>
      <c r="AD4788" s="1" t="s">
        <v>946</v>
      </c>
    </row>
    <row r="4789" spans="1:31" ht="10.35" customHeight="1" x14ac:dyDescent="0.15">
      <c r="A4789" s="43"/>
      <c r="C4789" s="44"/>
      <c r="D4789" s="44"/>
      <c r="E4789" s="44"/>
      <c r="F4789" s="44"/>
      <c r="G4789" s="45"/>
      <c r="H4789" s="45"/>
      <c r="I4789" s="46"/>
      <c r="J4789" s="46"/>
      <c r="K4789" s="46"/>
      <c r="L4789" s="46"/>
      <c r="M4789" s="47"/>
      <c r="N4789" s="47"/>
      <c r="O4789" s="47"/>
      <c r="P4789" s="47"/>
      <c r="Q4789" s="47"/>
      <c r="R4789" s="47"/>
      <c r="S4789" s="48"/>
      <c r="T4789" s="48"/>
      <c r="V4789" s="48"/>
      <c r="W4789" s="47"/>
      <c r="X4789" s="49"/>
      <c r="Y4789" s="49"/>
      <c r="Z4789" s="49"/>
      <c r="AA4789" s="49"/>
      <c r="AB4789" s="50"/>
      <c r="AC4789" s="50"/>
    </row>
    <row r="4790" spans="1:31" ht="11.1" customHeight="1" x14ac:dyDescent="0.15">
      <c r="A4790" s="6" t="s">
        <v>945</v>
      </c>
      <c r="C4790" s="40" t="s">
        <v>974</v>
      </c>
      <c r="D4790" s="40"/>
      <c r="E4790" s="40"/>
      <c r="F4790" s="40"/>
      <c r="G4790" s="51">
        <v>3547498</v>
      </c>
      <c r="H4790" s="51"/>
      <c r="I4790" s="52" t="s">
        <v>921</v>
      </c>
      <c r="J4790" s="52"/>
      <c r="K4790" s="52"/>
      <c r="L4790" s="52"/>
      <c r="M4790" s="53" t="s">
        <v>975</v>
      </c>
      <c r="N4790" s="53"/>
      <c r="O4790" s="53"/>
      <c r="P4790" s="53" t="s">
        <v>976</v>
      </c>
      <c r="Q4790" s="53"/>
      <c r="R4790" s="53"/>
      <c r="S4790" s="54">
        <v>2.84</v>
      </c>
      <c r="T4790" s="54"/>
      <c r="V4790" s="5">
        <v>0</v>
      </c>
      <c r="W4790" s="4" t="s">
        <v>946</v>
      </c>
      <c r="X4790" s="55" t="s">
        <v>947</v>
      </c>
      <c r="Y4790" s="55"/>
      <c r="Z4790" s="55"/>
      <c r="AA4790" s="55"/>
      <c r="AB4790" s="56">
        <v>0</v>
      </c>
      <c r="AC4790" s="56"/>
    </row>
    <row r="4791" spans="1:31" ht="11.1" customHeight="1" x14ac:dyDescent="0.15">
      <c r="A4791" s="6" t="s">
        <v>945</v>
      </c>
      <c r="C4791" s="40" t="s">
        <v>974</v>
      </c>
      <c r="D4791" s="40"/>
      <c r="E4791" s="40"/>
      <c r="F4791" s="40"/>
      <c r="G4791" s="51">
        <v>3547524</v>
      </c>
      <c r="H4791" s="51"/>
      <c r="I4791" s="52" t="s">
        <v>921</v>
      </c>
      <c r="J4791" s="52"/>
      <c r="K4791" s="52"/>
      <c r="L4791" s="52"/>
      <c r="M4791" s="53" t="s">
        <v>975</v>
      </c>
      <c r="N4791" s="53"/>
      <c r="O4791" s="53"/>
      <c r="P4791" s="53" t="s">
        <v>977</v>
      </c>
      <c r="Q4791" s="53"/>
      <c r="R4791" s="53"/>
      <c r="S4791" s="54">
        <v>3.76</v>
      </c>
      <c r="T4791" s="54"/>
      <c r="V4791" s="5">
        <v>0</v>
      </c>
      <c r="W4791" s="4" t="s">
        <v>946</v>
      </c>
      <c r="X4791" s="55" t="s">
        <v>947</v>
      </c>
      <c r="Y4791" s="55"/>
      <c r="Z4791" s="55"/>
      <c r="AA4791" s="55"/>
      <c r="AB4791" s="56">
        <v>0</v>
      </c>
      <c r="AC4791" s="56"/>
    </row>
    <row r="4792" spans="1:31" ht="11.1" customHeight="1" x14ac:dyDescent="0.15">
      <c r="A4792" s="6" t="s">
        <v>945</v>
      </c>
      <c r="C4792" s="40" t="s">
        <v>974</v>
      </c>
      <c r="D4792" s="40"/>
      <c r="E4792" s="40"/>
      <c r="F4792" s="40"/>
      <c r="G4792" s="51">
        <v>3547616</v>
      </c>
      <c r="H4792" s="51"/>
      <c r="I4792" s="52" t="s">
        <v>921</v>
      </c>
      <c r="J4792" s="52"/>
      <c r="K4792" s="52"/>
      <c r="L4792" s="52"/>
      <c r="M4792" s="53" t="s">
        <v>975</v>
      </c>
      <c r="N4792" s="53"/>
      <c r="O4792" s="53"/>
      <c r="P4792" s="53" t="s">
        <v>979</v>
      </c>
      <c r="Q4792" s="53"/>
      <c r="R4792" s="53"/>
      <c r="S4792" s="54">
        <v>6.04</v>
      </c>
      <c r="T4792" s="54"/>
      <c r="V4792" s="5">
        <v>0</v>
      </c>
      <c r="W4792" s="4" t="s">
        <v>946</v>
      </c>
      <c r="X4792" s="55" t="s">
        <v>947</v>
      </c>
      <c r="Y4792" s="55"/>
      <c r="Z4792" s="55"/>
      <c r="AA4792" s="55"/>
      <c r="AB4792" s="56">
        <v>0</v>
      </c>
      <c r="AC4792" s="56"/>
    </row>
    <row r="4793" spans="1:31" ht="11.1" customHeight="1" x14ac:dyDescent="0.15">
      <c r="A4793" s="6" t="s">
        <v>945</v>
      </c>
      <c r="C4793" s="40" t="s">
        <v>974</v>
      </c>
      <c r="D4793" s="40"/>
      <c r="E4793" s="40"/>
      <c r="F4793" s="40"/>
      <c r="G4793" s="51">
        <v>3547617</v>
      </c>
      <c r="H4793" s="51"/>
      <c r="I4793" s="52" t="s">
        <v>921</v>
      </c>
      <c r="J4793" s="52"/>
      <c r="K4793" s="52"/>
      <c r="L4793" s="52"/>
      <c r="M4793" s="53" t="s">
        <v>975</v>
      </c>
      <c r="N4793" s="53"/>
      <c r="O4793" s="53"/>
      <c r="P4793" s="53" t="s">
        <v>978</v>
      </c>
      <c r="Q4793" s="53"/>
      <c r="R4793" s="53"/>
      <c r="S4793" s="54">
        <v>6.17</v>
      </c>
      <c r="T4793" s="54"/>
      <c r="V4793" s="5">
        <v>0</v>
      </c>
      <c r="W4793" s="4" t="s">
        <v>946</v>
      </c>
      <c r="X4793" s="55" t="s">
        <v>947</v>
      </c>
      <c r="Y4793" s="55"/>
      <c r="Z4793" s="55"/>
      <c r="AA4793" s="55"/>
      <c r="AB4793" s="56">
        <v>0</v>
      </c>
      <c r="AC4793" s="56"/>
    </row>
    <row r="4794" spans="1:31" ht="11.1" customHeight="1" x14ac:dyDescent="0.15">
      <c r="A4794" s="6" t="s">
        <v>945</v>
      </c>
      <c r="C4794" s="40" t="s">
        <v>974</v>
      </c>
      <c r="D4794" s="40"/>
      <c r="E4794" s="40"/>
      <c r="F4794" s="40"/>
      <c r="G4794" s="51">
        <v>3550028</v>
      </c>
      <c r="H4794" s="51"/>
      <c r="I4794" s="52" t="s">
        <v>922</v>
      </c>
      <c r="J4794" s="52"/>
      <c r="K4794" s="52"/>
      <c r="L4794" s="52"/>
      <c r="M4794" s="53" t="s">
        <v>975</v>
      </c>
      <c r="N4794" s="53"/>
      <c r="O4794" s="53"/>
      <c r="P4794" s="53" t="s">
        <v>976</v>
      </c>
      <c r="Q4794" s="53"/>
      <c r="R4794" s="53"/>
      <c r="S4794" s="54">
        <v>4.4400000000000004</v>
      </c>
      <c r="T4794" s="54"/>
      <c r="V4794" s="5">
        <v>0</v>
      </c>
      <c r="W4794" s="4" t="s">
        <v>946</v>
      </c>
      <c r="X4794" s="55" t="s">
        <v>947</v>
      </c>
      <c r="Y4794" s="55"/>
      <c r="Z4794" s="55"/>
      <c r="AA4794" s="55"/>
      <c r="AB4794" s="56">
        <v>0</v>
      </c>
      <c r="AC4794" s="56"/>
    </row>
    <row r="4795" spans="1:31" ht="11.1" customHeight="1" x14ac:dyDescent="0.15">
      <c r="A4795" s="6" t="s">
        <v>945</v>
      </c>
      <c r="C4795" s="40" t="s">
        <v>974</v>
      </c>
      <c r="D4795" s="40"/>
      <c r="E4795" s="40"/>
      <c r="F4795" s="40"/>
      <c r="G4795" s="51">
        <v>3550118</v>
      </c>
      <c r="H4795" s="51"/>
      <c r="I4795" s="52" t="s">
        <v>922</v>
      </c>
      <c r="J4795" s="52"/>
      <c r="K4795" s="52"/>
      <c r="L4795" s="52"/>
      <c r="M4795" s="53" t="s">
        <v>975</v>
      </c>
      <c r="N4795" s="53"/>
      <c r="O4795" s="53"/>
      <c r="P4795" s="53" t="s">
        <v>977</v>
      </c>
      <c r="Q4795" s="53"/>
      <c r="R4795" s="53"/>
      <c r="S4795" s="54">
        <v>6.86</v>
      </c>
      <c r="T4795" s="54"/>
      <c r="V4795" s="5">
        <v>0</v>
      </c>
      <c r="W4795" s="4" t="s">
        <v>946</v>
      </c>
      <c r="X4795" s="55" t="s">
        <v>947</v>
      </c>
      <c r="Y4795" s="55"/>
      <c r="Z4795" s="55"/>
      <c r="AA4795" s="55"/>
      <c r="AB4795" s="56">
        <v>0</v>
      </c>
      <c r="AC4795" s="56"/>
    </row>
    <row r="4796" spans="1:31" ht="11.1" customHeight="1" x14ac:dyDescent="0.15">
      <c r="A4796" s="6" t="s">
        <v>945</v>
      </c>
      <c r="C4796" s="40" t="s">
        <v>974</v>
      </c>
      <c r="D4796" s="40"/>
      <c r="E4796" s="40"/>
      <c r="F4796" s="40"/>
      <c r="G4796" s="51">
        <v>3550240</v>
      </c>
      <c r="H4796" s="51"/>
      <c r="I4796" s="52" t="s">
        <v>922</v>
      </c>
      <c r="J4796" s="52"/>
      <c r="K4796" s="52"/>
      <c r="L4796" s="52"/>
      <c r="M4796" s="53" t="s">
        <v>975</v>
      </c>
      <c r="N4796" s="53"/>
      <c r="O4796" s="53"/>
      <c r="P4796" s="53" t="s">
        <v>978</v>
      </c>
      <c r="Q4796" s="53"/>
      <c r="R4796" s="53"/>
      <c r="S4796" s="54">
        <v>9.0399999999999991</v>
      </c>
      <c r="T4796" s="54"/>
      <c r="V4796" s="5">
        <v>0</v>
      </c>
      <c r="W4796" s="4" t="s">
        <v>946</v>
      </c>
      <c r="X4796" s="55" t="s">
        <v>947</v>
      </c>
      <c r="Y4796" s="55"/>
      <c r="Z4796" s="55"/>
      <c r="AA4796" s="55"/>
      <c r="AB4796" s="56">
        <v>0</v>
      </c>
      <c r="AC4796" s="56"/>
    </row>
    <row r="4797" spans="1:31" ht="11.1" customHeight="1" x14ac:dyDescent="0.15">
      <c r="A4797" s="6" t="s">
        <v>945</v>
      </c>
      <c r="C4797" s="40" t="s">
        <v>974</v>
      </c>
      <c r="D4797" s="40"/>
      <c r="E4797" s="40"/>
      <c r="F4797" s="40"/>
      <c r="G4797" s="51">
        <v>3550291</v>
      </c>
      <c r="H4797" s="51"/>
      <c r="I4797" s="52" t="s">
        <v>922</v>
      </c>
      <c r="J4797" s="52"/>
      <c r="K4797" s="52"/>
      <c r="L4797" s="52"/>
      <c r="M4797" s="53" t="s">
        <v>975</v>
      </c>
      <c r="N4797" s="53"/>
      <c r="O4797" s="53"/>
      <c r="P4797" s="53" t="s">
        <v>982</v>
      </c>
      <c r="Q4797" s="53"/>
      <c r="R4797" s="53"/>
      <c r="S4797" s="54">
        <v>7.74</v>
      </c>
      <c r="T4797" s="54"/>
      <c r="V4797" s="5">
        <v>0</v>
      </c>
      <c r="W4797" s="4" t="s">
        <v>946</v>
      </c>
      <c r="X4797" s="55" t="s">
        <v>947</v>
      </c>
      <c r="Y4797" s="55"/>
      <c r="Z4797" s="55"/>
      <c r="AA4797" s="55"/>
      <c r="AB4797" s="56">
        <v>0</v>
      </c>
      <c r="AC4797" s="56"/>
    </row>
    <row r="4798" spans="1:31" ht="11.1" customHeight="1" x14ac:dyDescent="0.15">
      <c r="A4798" s="6" t="s">
        <v>945</v>
      </c>
      <c r="C4798" s="40" t="s">
        <v>974</v>
      </c>
      <c r="D4798" s="40"/>
      <c r="E4798" s="40"/>
      <c r="F4798" s="40"/>
      <c r="G4798" s="51">
        <v>3553044</v>
      </c>
      <c r="H4798" s="51"/>
      <c r="I4798" s="52" t="s">
        <v>923</v>
      </c>
      <c r="J4798" s="52"/>
      <c r="K4798" s="52"/>
      <c r="L4798" s="52"/>
      <c r="M4798" s="53" t="s">
        <v>975</v>
      </c>
      <c r="N4798" s="53"/>
      <c r="O4798" s="53"/>
      <c r="P4798" s="53" t="s">
        <v>976</v>
      </c>
      <c r="Q4798" s="53"/>
      <c r="R4798" s="53"/>
      <c r="S4798" s="54">
        <v>4.03</v>
      </c>
      <c r="T4798" s="54"/>
      <c r="V4798" s="5">
        <v>0</v>
      </c>
      <c r="W4798" s="4" t="s">
        <v>946</v>
      </c>
      <c r="X4798" s="55" t="s">
        <v>947</v>
      </c>
      <c r="Y4798" s="55"/>
      <c r="Z4798" s="55"/>
      <c r="AA4798" s="55"/>
      <c r="AB4798" s="56">
        <v>0</v>
      </c>
      <c r="AC4798" s="56"/>
    </row>
    <row r="4799" spans="1:31" ht="11.1" customHeight="1" x14ac:dyDescent="0.15">
      <c r="A4799" s="6" t="s">
        <v>945</v>
      </c>
      <c r="C4799" s="40" t="s">
        <v>974</v>
      </c>
      <c r="D4799" s="40"/>
      <c r="E4799" s="40"/>
      <c r="F4799" s="40"/>
      <c r="G4799" s="51">
        <v>3553102</v>
      </c>
      <c r="H4799" s="51"/>
      <c r="I4799" s="52" t="s">
        <v>923</v>
      </c>
      <c r="J4799" s="52"/>
      <c r="K4799" s="52"/>
      <c r="L4799" s="52"/>
      <c r="M4799" s="53" t="s">
        <v>975</v>
      </c>
      <c r="N4799" s="53"/>
      <c r="O4799" s="53"/>
      <c r="P4799" s="53" t="s">
        <v>977</v>
      </c>
      <c r="Q4799" s="53"/>
      <c r="R4799" s="53"/>
      <c r="S4799" s="54">
        <v>5.93</v>
      </c>
      <c r="T4799" s="54"/>
      <c r="V4799" s="5">
        <v>0</v>
      </c>
      <c r="W4799" s="4" t="s">
        <v>946</v>
      </c>
      <c r="X4799" s="55" t="s">
        <v>947</v>
      </c>
      <c r="Y4799" s="55"/>
      <c r="Z4799" s="55"/>
      <c r="AA4799" s="55"/>
      <c r="AB4799" s="56">
        <v>0</v>
      </c>
      <c r="AC4799" s="56"/>
    </row>
    <row r="4800" spans="1:31" ht="11.1" customHeight="1" x14ac:dyDescent="0.15">
      <c r="A4800" s="6" t="s">
        <v>945</v>
      </c>
      <c r="C4800" s="40" t="s">
        <v>974</v>
      </c>
      <c r="D4800" s="40"/>
      <c r="E4800" s="40"/>
      <c r="F4800" s="40"/>
      <c r="G4800" s="51">
        <v>3553219</v>
      </c>
      <c r="H4800" s="51"/>
      <c r="I4800" s="52" t="s">
        <v>923</v>
      </c>
      <c r="J4800" s="52"/>
      <c r="K4800" s="52"/>
      <c r="L4800" s="52"/>
      <c r="M4800" s="53" t="s">
        <v>975</v>
      </c>
      <c r="N4800" s="53"/>
      <c r="O4800" s="53"/>
      <c r="P4800" s="53" t="s">
        <v>978</v>
      </c>
      <c r="Q4800" s="53"/>
      <c r="R4800" s="53"/>
      <c r="S4800" s="54">
        <v>7.86</v>
      </c>
      <c r="T4800" s="54"/>
      <c r="V4800" s="5">
        <v>0</v>
      </c>
      <c r="W4800" s="4" t="s">
        <v>946</v>
      </c>
      <c r="X4800" s="55" t="s">
        <v>947</v>
      </c>
      <c r="Y4800" s="55"/>
      <c r="Z4800" s="55"/>
      <c r="AA4800" s="55"/>
      <c r="AB4800" s="56">
        <v>0</v>
      </c>
      <c r="AC4800" s="56"/>
    </row>
    <row r="4801" spans="1:29" ht="11.1" customHeight="1" x14ac:dyDescent="0.15">
      <c r="A4801" s="6" t="s">
        <v>945</v>
      </c>
      <c r="C4801" s="40" t="s">
        <v>974</v>
      </c>
      <c r="D4801" s="40"/>
      <c r="E4801" s="40"/>
      <c r="F4801" s="40"/>
      <c r="G4801" s="51">
        <v>3553223</v>
      </c>
      <c r="H4801" s="51"/>
      <c r="I4801" s="52" t="s">
        <v>923</v>
      </c>
      <c r="J4801" s="52"/>
      <c r="K4801" s="52"/>
      <c r="L4801" s="52"/>
      <c r="M4801" s="53" t="s">
        <v>975</v>
      </c>
      <c r="N4801" s="53"/>
      <c r="O4801" s="53"/>
      <c r="P4801" s="53" t="s">
        <v>982</v>
      </c>
      <c r="Q4801" s="53"/>
      <c r="R4801" s="53"/>
      <c r="S4801" s="54">
        <v>6.11</v>
      </c>
      <c r="T4801" s="54"/>
      <c r="V4801" s="5">
        <v>0</v>
      </c>
      <c r="W4801" s="4" t="s">
        <v>946</v>
      </c>
      <c r="X4801" s="55" t="s">
        <v>947</v>
      </c>
      <c r="Y4801" s="55"/>
      <c r="Z4801" s="55"/>
      <c r="AA4801" s="55"/>
      <c r="AB4801" s="56">
        <v>0</v>
      </c>
      <c r="AC4801" s="56"/>
    </row>
    <row r="4802" spans="1:29" ht="11.1" customHeight="1" x14ac:dyDescent="0.15">
      <c r="A4802" s="6" t="s">
        <v>945</v>
      </c>
      <c r="C4802" s="40" t="s">
        <v>974</v>
      </c>
      <c r="D4802" s="40"/>
      <c r="E4802" s="40"/>
      <c r="F4802" s="40"/>
      <c r="G4802" s="51">
        <v>3556058</v>
      </c>
      <c r="H4802" s="51"/>
      <c r="I4802" s="52" t="s">
        <v>924</v>
      </c>
      <c r="J4802" s="52"/>
      <c r="K4802" s="52"/>
      <c r="L4802" s="52"/>
      <c r="M4802" s="53" t="s">
        <v>975</v>
      </c>
      <c r="N4802" s="53"/>
      <c r="O4802" s="53"/>
      <c r="P4802" s="53" t="s">
        <v>976</v>
      </c>
      <c r="Q4802" s="53"/>
      <c r="R4802" s="53"/>
      <c r="S4802" s="54">
        <v>4.13</v>
      </c>
      <c r="T4802" s="54"/>
      <c r="V4802" s="5">
        <v>0</v>
      </c>
      <c r="W4802" s="4" t="s">
        <v>946</v>
      </c>
      <c r="X4802" s="55" t="s">
        <v>947</v>
      </c>
      <c r="Y4802" s="55"/>
      <c r="Z4802" s="55"/>
      <c r="AA4802" s="55"/>
      <c r="AB4802" s="56">
        <v>0</v>
      </c>
      <c r="AC4802" s="56"/>
    </row>
    <row r="4803" spans="1:29" ht="11.1" customHeight="1" x14ac:dyDescent="0.15">
      <c r="A4803" s="6" t="s">
        <v>945</v>
      </c>
      <c r="C4803" s="40" t="s">
        <v>974</v>
      </c>
      <c r="D4803" s="40"/>
      <c r="E4803" s="40"/>
      <c r="F4803" s="40"/>
      <c r="G4803" s="51">
        <v>3556123</v>
      </c>
      <c r="H4803" s="51"/>
      <c r="I4803" s="52" t="s">
        <v>924</v>
      </c>
      <c r="J4803" s="52"/>
      <c r="K4803" s="52"/>
      <c r="L4803" s="52"/>
      <c r="M4803" s="53" t="s">
        <v>975</v>
      </c>
      <c r="N4803" s="53"/>
      <c r="O4803" s="53"/>
      <c r="P4803" s="53" t="s">
        <v>977</v>
      </c>
      <c r="Q4803" s="53"/>
      <c r="R4803" s="53"/>
      <c r="S4803" s="54">
        <v>6.51</v>
      </c>
      <c r="T4803" s="54"/>
      <c r="V4803" s="5">
        <v>0</v>
      </c>
      <c r="W4803" s="4" t="s">
        <v>946</v>
      </c>
      <c r="X4803" s="55" t="s">
        <v>947</v>
      </c>
      <c r="Y4803" s="55"/>
      <c r="Z4803" s="55"/>
      <c r="AA4803" s="55"/>
      <c r="AB4803" s="56">
        <v>0</v>
      </c>
      <c r="AC4803" s="56"/>
    </row>
    <row r="4804" spans="1:29" ht="11.1" customHeight="1" x14ac:dyDescent="0.15">
      <c r="A4804" s="6" t="s">
        <v>945</v>
      </c>
      <c r="C4804" s="40" t="s">
        <v>974</v>
      </c>
      <c r="D4804" s="40"/>
      <c r="E4804" s="40"/>
      <c r="F4804" s="40"/>
      <c r="G4804" s="51">
        <v>3556277</v>
      </c>
      <c r="H4804" s="51"/>
      <c r="I4804" s="52" t="s">
        <v>924</v>
      </c>
      <c r="J4804" s="52"/>
      <c r="K4804" s="52"/>
      <c r="L4804" s="52"/>
      <c r="M4804" s="53" t="s">
        <v>975</v>
      </c>
      <c r="N4804" s="53"/>
      <c r="O4804" s="53"/>
      <c r="P4804" s="53" t="s">
        <v>978</v>
      </c>
      <c r="Q4804" s="53"/>
      <c r="R4804" s="53"/>
      <c r="S4804" s="54">
        <v>8.76</v>
      </c>
      <c r="T4804" s="54"/>
      <c r="V4804" s="5">
        <v>0</v>
      </c>
      <c r="W4804" s="4" t="s">
        <v>946</v>
      </c>
      <c r="X4804" s="55" t="s">
        <v>947</v>
      </c>
      <c r="Y4804" s="55"/>
      <c r="Z4804" s="55"/>
      <c r="AA4804" s="55"/>
      <c r="AB4804" s="56">
        <v>0</v>
      </c>
      <c r="AC4804" s="56"/>
    </row>
    <row r="4805" spans="1:29" ht="11.1" customHeight="1" x14ac:dyDescent="0.15">
      <c r="A4805" s="6" t="s">
        <v>945</v>
      </c>
      <c r="C4805" s="40" t="s">
        <v>974</v>
      </c>
      <c r="D4805" s="40"/>
      <c r="E4805" s="40"/>
      <c r="F4805" s="40"/>
      <c r="G4805" s="51">
        <v>3556305</v>
      </c>
      <c r="H4805" s="51"/>
      <c r="I4805" s="52" t="s">
        <v>924</v>
      </c>
      <c r="J4805" s="52"/>
      <c r="K4805" s="52"/>
      <c r="L4805" s="52"/>
      <c r="M4805" s="53" t="s">
        <v>975</v>
      </c>
      <c r="N4805" s="53"/>
      <c r="O4805" s="53"/>
      <c r="P4805" s="53" t="s">
        <v>979</v>
      </c>
      <c r="Q4805" s="53"/>
      <c r="R4805" s="53"/>
      <c r="S4805" s="54">
        <v>7.91</v>
      </c>
      <c r="T4805" s="54"/>
      <c r="V4805" s="5">
        <v>0</v>
      </c>
      <c r="W4805" s="4" t="s">
        <v>946</v>
      </c>
      <c r="X4805" s="55" t="s">
        <v>947</v>
      </c>
      <c r="Y4805" s="55"/>
      <c r="Z4805" s="55"/>
      <c r="AA4805" s="55"/>
      <c r="AB4805" s="56">
        <v>0</v>
      </c>
      <c r="AC4805" s="56"/>
    </row>
    <row r="4806" spans="1:29" ht="11.1" customHeight="1" x14ac:dyDescent="0.15">
      <c r="A4806" s="6" t="s">
        <v>945</v>
      </c>
      <c r="C4806" s="40" t="s">
        <v>974</v>
      </c>
      <c r="D4806" s="40"/>
      <c r="E4806" s="40"/>
      <c r="F4806" s="40"/>
      <c r="G4806" s="51">
        <v>3559584</v>
      </c>
      <c r="H4806" s="51"/>
      <c r="I4806" s="52" t="s">
        <v>926</v>
      </c>
      <c r="J4806" s="52"/>
      <c r="K4806" s="52"/>
      <c r="L4806" s="52"/>
      <c r="M4806" s="53" t="s">
        <v>975</v>
      </c>
      <c r="N4806" s="53"/>
      <c r="O4806" s="53"/>
      <c r="P4806" s="53" t="s">
        <v>976</v>
      </c>
      <c r="Q4806" s="53"/>
      <c r="R4806" s="53"/>
      <c r="S4806" s="54">
        <v>4.2</v>
      </c>
      <c r="T4806" s="54"/>
      <c r="V4806" s="5">
        <v>0</v>
      </c>
      <c r="W4806" s="4" t="s">
        <v>946</v>
      </c>
      <c r="X4806" s="55" t="s">
        <v>947</v>
      </c>
      <c r="Y4806" s="55"/>
      <c r="Z4806" s="55"/>
      <c r="AA4806" s="55"/>
      <c r="AB4806" s="56">
        <v>0</v>
      </c>
      <c r="AC4806" s="56"/>
    </row>
    <row r="4807" spans="1:29" ht="11.1" customHeight="1" x14ac:dyDescent="0.15">
      <c r="A4807" s="6" t="s">
        <v>945</v>
      </c>
      <c r="C4807" s="40" t="s">
        <v>974</v>
      </c>
      <c r="D4807" s="40"/>
      <c r="E4807" s="40"/>
      <c r="F4807" s="40"/>
      <c r="G4807" s="51">
        <v>3559676</v>
      </c>
      <c r="H4807" s="51"/>
      <c r="I4807" s="52" t="s">
        <v>926</v>
      </c>
      <c r="J4807" s="52"/>
      <c r="K4807" s="52"/>
      <c r="L4807" s="52"/>
      <c r="M4807" s="53" t="s">
        <v>975</v>
      </c>
      <c r="N4807" s="53"/>
      <c r="O4807" s="53"/>
      <c r="P4807" s="53" t="s">
        <v>977</v>
      </c>
      <c r="Q4807" s="53"/>
      <c r="R4807" s="53"/>
      <c r="S4807" s="54">
        <v>7.2</v>
      </c>
      <c r="T4807" s="54"/>
      <c r="V4807" s="5">
        <v>0</v>
      </c>
      <c r="W4807" s="4" t="s">
        <v>946</v>
      </c>
      <c r="X4807" s="55" t="s">
        <v>947</v>
      </c>
      <c r="Y4807" s="55"/>
      <c r="Z4807" s="55"/>
      <c r="AA4807" s="55"/>
      <c r="AB4807" s="56">
        <v>0</v>
      </c>
      <c r="AC4807" s="56"/>
    </row>
    <row r="4808" spans="1:29" ht="11.1" customHeight="1" x14ac:dyDescent="0.15">
      <c r="A4808" s="6" t="s">
        <v>945</v>
      </c>
      <c r="C4808" s="40" t="s">
        <v>974</v>
      </c>
      <c r="D4808" s="40"/>
      <c r="E4808" s="40"/>
      <c r="F4808" s="40"/>
      <c r="G4808" s="51">
        <v>3559831</v>
      </c>
      <c r="H4808" s="51"/>
      <c r="I4808" s="52" t="s">
        <v>926</v>
      </c>
      <c r="J4808" s="52"/>
      <c r="K4808" s="52"/>
      <c r="L4808" s="52"/>
      <c r="M4808" s="53" t="s">
        <v>975</v>
      </c>
      <c r="N4808" s="53"/>
      <c r="O4808" s="53"/>
      <c r="P4808" s="53" t="s">
        <v>979</v>
      </c>
      <c r="Q4808" s="53"/>
      <c r="R4808" s="53"/>
      <c r="S4808" s="54">
        <v>7.29</v>
      </c>
      <c r="T4808" s="54"/>
      <c r="V4808" s="5">
        <v>0</v>
      </c>
      <c r="W4808" s="4" t="s">
        <v>946</v>
      </c>
      <c r="X4808" s="55" t="s">
        <v>947</v>
      </c>
      <c r="Y4808" s="55"/>
      <c r="Z4808" s="55"/>
      <c r="AA4808" s="55"/>
      <c r="AB4808" s="56">
        <v>0</v>
      </c>
      <c r="AC4808" s="56"/>
    </row>
    <row r="4809" spans="1:29" ht="11.1" customHeight="1" x14ac:dyDescent="0.15">
      <c r="A4809" s="6" t="s">
        <v>945</v>
      </c>
      <c r="C4809" s="40" t="s">
        <v>974</v>
      </c>
      <c r="D4809" s="40"/>
      <c r="E4809" s="40"/>
      <c r="F4809" s="40"/>
      <c r="G4809" s="51">
        <v>3559847</v>
      </c>
      <c r="H4809" s="51"/>
      <c r="I4809" s="52" t="s">
        <v>926</v>
      </c>
      <c r="J4809" s="52"/>
      <c r="K4809" s="52"/>
      <c r="L4809" s="52"/>
      <c r="M4809" s="53" t="s">
        <v>975</v>
      </c>
      <c r="N4809" s="53"/>
      <c r="O4809" s="53"/>
      <c r="P4809" s="53" t="s">
        <v>978</v>
      </c>
      <c r="Q4809" s="53"/>
      <c r="R4809" s="53"/>
      <c r="S4809" s="54">
        <v>8.1199999999999992</v>
      </c>
      <c r="T4809" s="54"/>
      <c r="V4809" s="5">
        <v>0</v>
      </c>
      <c r="W4809" s="4" t="s">
        <v>946</v>
      </c>
      <c r="X4809" s="55" t="s">
        <v>947</v>
      </c>
      <c r="Y4809" s="55"/>
      <c r="Z4809" s="55"/>
      <c r="AA4809" s="55"/>
      <c r="AB4809" s="56">
        <v>0</v>
      </c>
      <c r="AC4809" s="56"/>
    </row>
    <row r="4810" spans="1:29" ht="11.1" customHeight="1" x14ac:dyDescent="0.15">
      <c r="A4810" s="6" t="s">
        <v>945</v>
      </c>
      <c r="C4810" s="40" t="s">
        <v>974</v>
      </c>
      <c r="D4810" s="40"/>
      <c r="E4810" s="40"/>
      <c r="F4810" s="40"/>
      <c r="G4810" s="51">
        <v>3563501</v>
      </c>
      <c r="H4810" s="51"/>
      <c r="I4810" s="52" t="s">
        <v>927</v>
      </c>
      <c r="J4810" s="52"/>
      <c r="K4810" s="52"/>
      <c r="L4810" s="52"/>
      <c r="M4810" s="53" t="s">
        <v>975</v>
      </c>
      <c r="N4810" s="53"/>
      <c r="O4810" s="53"/>
      <c r="P4810" s="53" t="s">
        <v>980</v>
      </c>
      <c r="Q4810" s="53"/>
      <c r="R4810" s="53"/>
      <c r="S4810" s="54">
        <v>2.61</v>
      </c>
      <c r="T4810" s="54"/>
      <c r="V4810" s="5">
        <v>0</v>
      </c>
      <c r="W4810" s="4" t="s">
        <v>946</v>
      </c>
      <c r="X4810" s="55" t="s">
        <v>947</v>
      </c>
      <c r="Y4810" s="55"/>
      <c r="Z4810" s="55"/>
      <c r="AA4810" s="55"/>
      <c r="AB4810" s="56">
        <v>0</v>
      </c>
      <c r="AC4810" s="56"/>
    </row>
    <row r="4811" spans="1:29" ht="11.1" customHeight="1" x14ac:dyDescent="0.15">
      <c r="A4811" s="6" t="s">
        <v>945</v>
      </c>
      <c r="C4811" s="40" t="s">
        <v>974</v>
      </c>
      <c r="D4811" s="40"/>
      <c r="E4811" s="40"/>
      <c r="F4811" s="40"/>
      <c r="G4811" s="51">
        <v>3563632</v>
      </c>
      <c r="H4811" s="51"/>
      <c r="I4811" s="52" t="s">
        <v>927</v>
      </c>
      <c r="J4811" s="52"/>
      <c r="K4811" s="52"/>
      <c r="L4811" s="52"/>
      <c r="M4811" s="53" t="s">
        <v>975</v>
      </c>
      <c r="N4811" s="53"/>
      <c r="O4811" s="53"/>
      <c r="P4811" s="53" t="s">
        <v>977</v>
      </c>
      <c r="Q4811" s="53"/>
      <c r="R4811" s="53"/>
      <c r="S4811" s="54">
        <v>7.24</v>
      </c>
      <c r="T4811" s="54"/>
      <c r="V4811" s="5">
        <v>0</v>
      </c>
      <c r="W4811" s="4" t="s">
        <v>946</v>
      </c>
      <c r="X4811" s="55" t="s">
        <v>947</v>
      </c>
      <c r="Y4811" s="55"/>
      <c r="Z4811" s="55"/>
      <c r="AA4811" s="55"/>
      <c r="AB4811" s="56">
        <v>0</v>
      </c>
      <c r="AC4811" s="56"/>
    </row>
    <row r="4812" spans="1:29" ht="11.1" customHeight="1" x14ac:dyDescent="0.15">
      <c r="A4812" s="6" t="s">
        <v>945</v>
      </c>
      <c r="C4812" s="40" t="s">
        <v>974</v>
      </c>
      <c r="D4812" s="40"/>
      <c r="E4812" s="40"/>
      <c r="F4812" s="40"/>
      <c r="G4812" s="51">
        <v>3563743</v>
      </c>
      <c r="H4812" s="51"/>
      <c r="I4812" s="52" t="s">
        <v>927</v>
      </c>
      <c r="J4812" s="52"/>
      <c r="K4812" s="52"/>
      <c r="L4812" s="52"/>
      <c r="M4812" s="53" t="s">
        <v>975</v>
      </c>
      <c r="N4812" s="53"/>
      <c r="O4812" s="53"/>
      <c r="P4812" s="53" t="s">
        <v>978</v>
      </c>
      <c r="Q4812" s="53"/>
      <c r="R4812" s="53"/>
      <c r="S4812" s="54">
        <v>9.19</v>
      </c>
      <c r="T4812" s="54"/>
      <c r="V4812" s="5">
        <v>0</v>
      </c>
      <c r="W4812" s="4" t="s">
        <v>946</v>
      </c>
      <c r="X4812" s="55" t="s">
        <v>947</v>
      </c>
      <c r="Y4812" s="55"/>
      <c r="Z4812" s="55"/>
      <c r="AA4812" s="55"/>
      <c r="AB4812" s="56">
        <v>0</v>
      </c>
      <c r="AC4812" s="56"/>
    </row>
    <row r="4813" spans="1:29" ht="11.1" customHeight="1" x14ac:dyDescent="0.15">
      <c r="A4813" s="6" t="s">
        <v>945</v>
      </c>
      <c r="C4813" s="40" t="s">
        <v>974</v>
      </c>
      <c r="D4813" s="40"/>
      <c r="E4813" s="40"/>
      <c r="F4813" s="40"/>
      <c r="G4813" s="51">
        <v>3563744</v>
      </c>
      <c r="H4813" s="51"/>
      <c r="I4813" s="52" t="s">
        <v>927</v>
      </c>
      <c r="J4813" s="52"/>
      <c r="K4813" s="52"/>
      <c r="L4813" s="52"/>
      <c r="M4813" s="53" t="s">
        <v>975</v>
      </c>
      <c r="N4813" s="53"/>
      <c r="O4813" s="53"/>
      <c r="P4813" s="53" t="s">
        <v>982</v>
      </c>
      <c r="Q4813" s="53"/>
      <c r="R4813" s="53"/>
      <c r="S4813" s="54">
        <v>6.97</v>
      </c>
      <c r="T4813" s="54"/>
      <c r="V4813" s="5">
        <v>0</v>
      </c>
      <c r="W4813" s="4" t="s">
        <v>946</v>
      </c>
      <c r="X4813" s="55" t="s">
        <v>947</v>
      </c>
      <c r="Y4813" s="55"/>
      <c r="Z4813" s="55"/>
      <c r="AA4813" s="55"/>
      <c r="AB4813" s="56">
        <v>0</v>
      </c>
      <c r="AC4813" s="56"/>
    </row>
    <row r="4814" spans="1:29" ht="11.1" customHeight="1" x14ac:dyDescent="0.15">
      <c r="A4814" s="6" t="s">
        <v>945</v>
      </c>
      <c r="C4814" s="40" t="s">
        <v>974</v>
      </c>
      <c r="D4814" s="40"/>
      <c r="E4814" s="40"/>
      <c r="F4814" s="40"/>
      <c r="G4814" s="51">
        <v>3567028</v>
      </c>
      <c r="H4814" s="51"/>
      <c r="I4814" s="52" t="s">
        <v>928</v>
      </c>
      <c r="J4814" s="52"/>
      <c r="K4814" s="52"/>
      <c r="L4814" s="52"/>
      <c r="M4814" s="53" t="s">
        <v>975</v>
      </c>
      <c r="N4814" s="53"/>
      <c r="O4814" s="53"/>
      <c r="P4814" s="53" t="s">
        <v>976</v>
      </c>
      <c r="Q4814" s="53"/>
      <c r="R4814" s="53"/>
      <c r="S4814" s="54">
        <v>3.81</v>
      </c>
      <c r="T4814" s="54"/>
      <c r="V4814" s="5">
        <v>0</v>
      </c>
      <c r="W4814" s="4" t="s">
        <v>946</v>
      </c>
      <c r="X4814" s="55" t="s">
        <v>947</v>
      </c>
      <c r="Y4814" s="55"/>
      <c r="Z4814" s="55"/>
      <c r="AA4814" s="55"/>
      <c r="AB4814" s="56">
        <v>0</v>
      </c>
      <c r="AC4814" s="56"/>
    </row>
    <row r="4815" spans="1:29" ht="11.1" customHeight="1" x14ac:dyDescent="0.15">
      <c r="A4815" s="6" t="s">
        <v>945</v>
      </c>
      <c r="C4815" s="40" t="s">
        <v>974</v>
      </c>
      <c r="D4815" s="40"/>
      <c r="E4815" s="40"/>
      <c r="F4815" s="40"/>
      <c r="G4815" s="51">
        <v>3567113</v>
      </c>
      <c r="H4815" s="51"/>
      <c r="I4815" s="52" t="s">
        <v>928</v>
      </c>
      <c r="J4815" s="52"/>
      <c r="K4815" s="52"/>
      <c r="L4815" s="52"/>
      <c r="M4815" s="53" t="s">
        <v>975</v>
      </c>
      <c r="N4815" s="53"/>
      <c r="O4815" s="53"/>
      <c r="P4815" s="53" t="s">
        <v>977</v>
      </c>
      <c r="Q4815" s="53"/>
      <c r="R4815" s="53"/>
      <c r="S4815" s="54">
        <v>5.72</v>
      </c>
      <c r="T4815" s="54"/>
      <c r="V4815" s="5">
        <v>0</v>
      </c>
      <c r="W4815" s="4" t="s">
        <v>946</v>
      </c>
      <c r="X4815" s="55" t="s">
        <v>947</v>
      </c>
      <c r="Y4815" s="55"/>
      <c r="Z4815" s="55"/>
      <c r="AA4815" s="55"/>
      <c r="AB4815" s="56">
        <v>0</v>
      </c>
      <c r="AC4815" s="56"/>
    </row>
    <row r="4816" spans="1:29" ht="11.1" customHeight="1" x14ac:dyDescent="0.15">
      <c r="A4816" s="6" t="s">
        <v>945</v>
      </c>
      <c r="C4816" s="40" t="s">
        <v>974</v>
      </c>
      <c r="D4816" s="40"/>
      <c r="E4816" s="40"/>
      <c r="F4816" s="40"/>
      <c r="G4816" s="51">
        <v>3567250</v>
      </c>
      <c r="H4816" s="51"/>
      <c r="I4816" s="52" t="s">
        <v>928</v>
      </c>
      <c r="J4816" s="52"/>
      <c r="K4816" s="52"/>
      <c r="L4816" s="52"/>
      <c r="M4816" s="53" t="s">
        <v>975</v>
      </c>
      <c r="N4816" s="53"/>
      <c r="O4816" s="53"/>
      <c r="P4816" s="53" t="s">
        <v>978</v>
      </c>
      <c r="Q4816" s="53"/>
      <c r="R4816" s="53"/>
      <c r="S4816" s="54">
        <v>7.51</v>
      </c>
      <c r="T4816" s="54"/>
      <c r="V4816" s="5">
        <v>0</v>
      </c>
      <c r="W4816" s="4" t="s">
        <v>946</v>
      </c>
      <c r="X4816" s="55" t="s">
        <v>947</v>
      </c>
      <c r="Y4816" s="55"/>
      <c r="Z4816" s="55"/>
      <c r="AA4816" s="55"/>
      <c r="AB4816" s="56">
        <v>0</v>
      </c>
      <c r="AC4816" s="56"/>
    </row>
    <row r="4817" spans="1:29" ht="11.1" customHeight="1" x14ac:dyDescent="0.15">
      <c r="A4817" s="6" t="s">
        <v>945</v>
      </c>
      <c r="C4817" s="40" t="s">
        <v>974</v>
      </c>
      <c r="D4817" s="40"/>
      <c r="E4817" s="40"/>
      <c r="F4817" s="40"/>
      <c r="G4817" s="51">
        <v>3567272</v>
      </c>
      <c r="H4817" s="51"/>
      <c r="I4817" s="52" t="s">
        <v>928</v>
      </c>
      <c r="J4817" s="52"/>
      <c r="K4817" s="52"/>
      <c r="L4817" s="52"/>
      <c r="M4817" s="53" t="s">
        <v>975</v>
      </c>
      <c r="N4817" s="53"/>
      <c r="O4817" s="53"/>
      <c r="P4817" s="53" t="s">
        <v>979</v>
      </c>
      <c r="Q4817" s="53"/>
      <c r="R4817" s="53"/>
      <c r="S4817" s="54">
        <v>6.75</v>
      </c>
      <c r="T4817" s="54"/>
      <c r="V4817" s="5">
        <v>0</v>
      </c>
      <c r="W4817" s="4" t="s">
        <v>946</v>
      </c>
      <c r="X4817" s="55" t="s">
        <v>947</v>
      </c>
      <c r="Y4817" s="55"/>
      <c r="Z4817" s="55"/>
      <c r="AA4817" s="55"/>
      <c r="AB4817" s="56">
        <v>0</v>
      </c>
      <c r="AC4817" s="56"/>
    </row>
    <row r="4818" spans="1:29" ht="11.1" customHeight="1" x14ac:dyDescent="0.15">
      <c r="A4818" s="6" t="s">
        <v>945</v>
      </c>
      <c r="C4818" s="40" t="s">
        <v>974</v>
      </c>
      <c r="D4818" s="40"/>
      <c r="E4818" s="40"/>
      <c r="F4818" s="40"/>
      <c r="G4818" s="51">
        <v>3570712</v>
      </c>
      <c r="H4818" s="51"/>
      <c r="I4818" s="52" t="s">
        <v>887</v>
      </c>
      <c r="J4818" s="52"/>
      <c r="K4818" s="52"/>
      <c r="L4818" s="52"/>
      <c r="M4818" s="53" t="s">
        <v>975</v>
      </c>
      <c r="N4818" s="53"/>
      <c r="O4818" s="53"/>
      <c r="P4818" s="53" t="s">
        <v>976</v>
      </c>
      <c r="Q4818" s="53"/>
      <c r="R4818" s="53"/>
      <c r="S4818" s="54">
        <v>4.33</v>
      </c>
      <c r="T4818" s="54"/>
      <c r="V4818" s="5">
        <v>0</v>
      </c>
      <c r="W4818" s="4" t="s">
        <v>946</v>
      </c>
      <c r="X4818" s="55" t="s">
        <v>947</v>
      </c>
      <c r="Y4818" s="55"/>
      <c r="Z4818" s="55"/>
      <c r="AA4818" s="55"/>
      <c r="AB4818" s="56">
        <v>0</v>
      </c>
      <c r="AC4818" s="56"/>
    </row>
    <row r="4819" spans="1:29" ht="11.1" customHeight="1" x14ac:dyDescent="0.15">
      <c r="A4819" s="6" t="s">
        <v>945</v>
      </c>
      <c r="C4819" s="40" t="s">
        <v>974</v>
      </c>
      <c r="D4819" s="40"/>
      <c r="E4819" s="40"/>
      <c r="F4819" s="40"/>
      <c r="G4819" s="51">
        <v>3570836</v>
      </c>
      <c r="H4819" s="51"/>
      <c r="I4819" s="52" t="s">
        <v>887</v>
      </c>
      <c r="J4819" s="52"/>
      <c r="K4819" s="52"/>
      <c r="L4819" s="52"/>
      <c r="M4819" s="53" t="s">
        <v>975</v>
      </c>
      <c r="N4819" s="53"/>
      <c r="O4819" s="53"/>
      <c r="P4819" s="53" t="s">
        <v>977</v>
      </c>
      <c r="Q4819" s="53"/>
      <c r="R4819" s="53"/>
      <c r="S4819" s="54">
        <v>6.64</v>
      </c>
      <c r="T4819" s="54"/>
      <c r="V4819" s="5">
        <v>0</v>
      </c>
      <c r="W4819" s="4" t="s">
        <v>946</v>
      </c>
      <c r="X4819" s="55" t="s">
        <v>947</v>
      </c>
      <c r="Y4819" s="55"/>
      <c r="Z4819" s="55"/>
      <c r="AA4819" s="55"/>
      <c r="AB4819" s="56">
        <v>0</v>
      </c>
      <c r="AC4819" s="56"/>
    </row>
    <row r="4820" spans="1:29" ht="11.1" customHeight="1" x14ac:dyDescent="0.15">
      <c r="A4820" s="6" t="s">
        <v>945</v>
      </c>
      <c r="C4820" s="40" t="s">
        <v>974</v>
      </c>
      <c r="D4820" s="40"/>
      <c r="E4820" s="40"/>
      <c r="F4820" s="40"/>
      <c r="G4820" s="51">
        <v>3571017</v>
      </c>
      <c r="H4820" s="51"/>
      <c r="I4820" s="52" t="s">
        <v>887</v>
      </c>
      <c r="J4820" s="52"/>
      <c r="K4820" s="52"/>
      <c r="L4820" s="52"/>
      <c r="M4820" s="53" t="s">
        <v>975</v>
      </c>
      <c r="N4820" s="53"/>
      <c r="O4820" s="53"/>
      <c r="P4820" s="53" t="s">
        <v>978</v>
      </c>
      <c r="Q4820" s="53"/>
      <c r="R4820" s="53"/>
      <c r="S4820" s="54">
        <v>9.82</v>
      </c>
      <c r="T4820" s="54"/>
      <c r="V4820" s="5">
        <v>0</v>
      </c>
      <c r="W4820" s="4" t="s">
        <v>946</v>
      </c>
      <c r="X4820" s="55" t="s">
        <v>947</v>
      </c>
      <c r="Y4820" s="55"/>
      <c r="Z4820" s="55"/>
      <c r="AA4820" s="55"/>
      <c r="AB4820" s="56">
        <v>0</v>
      </c>
      <c r="AC4820" s="56"/>
    </row>
    <row r="4821" spans="1:29" ht="11.1" customHeight="1" x14ac:dyDescent="0.15">
      <c r="A4821" s="6" t="s">
        <v>945</v>
      </c>
      <c r="C4821" s="40" t="s">
        <v>974</v>
      </c>
      <c r="D4821" s="40"/>
      <c r="E4821" s="40"/>
      <c r="F4821" s="40"/>
      <c r="G4821" s="51">
        <v>3571074</v>
      </c>
      <c r="H4821" s="51"/>
      <c r="I4821" s="52" t="s">
        <v>887</v>
      </c>
      <c r="J4821" s="52"/>
      <c r="K4821" s="52"/>
      <c r="L4821" s="52"/>
      <c r="M4821" s="53" t="s">
        <v>975</v>
      </c>
      <c r="N4821" s="53"/>
      <c r="O4821" s="53"/>
      <c r="P4821" s="53" t="s">
        <v>979</v>
      </c>
      <c r="Q4821" s="53"/>
      <c r="R4821" s="53"/>
      <c r="S4821" s="54">
        <v>8.85</v>
      </c>
      <c r="T4821" s="54"/>
      <c r="V4821" s="5">
        <v>0</v>
      </c>
      <c r="W4821" s="4" t="s">
        <v>946</v>
      </c>
      <c r="X4821" s="55" t="s">
        <v>947</v>
      </c>
      <c r="Y4821" s="55"/>
      <c r="Z4821" s="55"/>
      <c r="AA4821" s="55"/>
      <c r="AB4821" s="56">
        <v>0</v>
      </c>
      <c r="AC4821" s="56"/>
    </row>
    <row r="4822" spans="1:29" ht="11.1" customHeight="1" x14ac:dyDescent="0.15">
      <c r="A4822" s="6" t="s">
        <v>945</v>
      </c>
      <c r="C4822" s="40" t="s">
        <v>974</v>
      </c>
      <c r="D4822" s="40"/>
      <c r="E4822" s="40"/>
      <c r="F4822" s="40"/>
      <c r="G4822" s="51">
        <v>3574445</v>
      </c>
      <c r="H4822" s="51"/>
      <c r="I4822" s="52" t="s">
        <v>929</v>
      </c>
      <c r="J4822" s="52"/>
      <c r="K4822" s="52"/>
      <c r="L4822" s="52"/>
      <c r="M4822" s="53" t="s">
        <v>975</v>
      </c>
      <c r="N4822" s="53"/>
      <c r="O4822" s="53"/>
      <c r="P4822" s="53" t="s">
        <v>976</v>
      </c>
      <c r="Q4822" s="53"/>
      <c r="R4822" s="53"/>
      <c r="S4822" s="54">
        <v>4.1900000000000004</v>
      </c>
      <c r="T4822" s="54"/>
      <c r="V4822" s="5">
        <v>0</v>
      </c>
      <c r="W4822" s="4" t="s">
        <v>946</v>
      </c>
      <c r="X4822" s="55" t="s">
        <v>947</v>
      </c>
      <c r="Y4822" s="55"/>
      <c r="Z4822" s="55"/>
      <c r="AA4822" s="55"/>
      <c r="AB4822" s="56">
        <v>0</v>
      </c>
      <c r="AC4822" s="56"/>
    </row>
    <row r="4823" spans="1:29" ht="11.1" customHeight="1" x14ac:dyDescent="0.15">
      <c r="A4823" s="6" t="s">
        <v>945</v>
      </c>
      <c r="C4823" s="40" t="s">
        <v>974</v>
      </c>
      <c r="D4823" s="40"/>
      <c r="E4823" s="40"/>
      <c r="F4823" s="40"/>
      <c r="G4823" s="51">
        <v>3574571</v>
      </c>
      <c r="H4823" s="51"/>
      <c r="I4823" s="52" t="s">
        <v>929</v>
      </c>
      <c r="J4823" s="52"/>
      <c r="K4823" s="52"/>
      <c r="L4823" s="52"/>
      <c r="M4823" s="53" t="s">
        <v>975</v>
      </c>
      <c r="N4823" s="53"/>
      <c r="O4823" s="53"/>
      <c r="P4823" s="53" t="s">
        <v>977</v>
      </c>
      <c r="Q4823" s="53"/>
      <c r="R4823" s="53"/>
      <c r="S4823" s="54">
        <v>6.1</v>
      </c>
      <c r="T4823" s="54"/>
      <c r="V4823" s="5">
        <v>0</v>
      </c>
      <c r="W4823" s="4" t="s">
        <v>946</v>
      </c>
      <c r="X4823" s="55" t="s">
        <v>947</v>
      </c>
      <c r="Y4823" s="55"/>
      <c r="Z4823" s="55"/>
      <c r="AA4823" s="55"/>
      <c r="AB4823" s="56">
        <v>0</v>
      </c>
      <c r="AC4823" s="56"/>
    </row>
    <row r="4824" spans="1:29" ht="11.1" customHeight="1" x14ac:dyDescent="0.15">
      <c r="A4824" s="6" t="s">
        <v>945</v>
      </c>
      <c r="C4824" s="40" t="s">
        <v>974</v>
      </c>
      <c r="D4824" s="40"/>
      <c r="E4824" s="40"/>
      <c r="F4824" s="40"/>
      <c r="G4824" s="51">
        <v>3574752</v>
      </c>
      <c r="H4824" s="51"/>
      <c r="I4824" s="52" t="s">
        <v>929</v>
      </c>
      <c r="J4824" s="52"/>
      <c r="K4824" s="52"/>
      <c r="L4824" s="52"/>
      <c r="M4824" s="53" t="s">
        <v>975</v>
      </c>
      <c r="N4824" s="53"/>
      <c r="O4824" s="53"/>
      <c r="P4824" s="53" t="s">
        <v>978</v>
      </c>
      <c r="Q4824" s="53"/>
      <c r="R4824" s="53"/>
      <c r="S4824" s="54">
        <v>8.6199999999999992</v>
      </c>
      <c r="T4824" s="54"/>
      <c r="V4824" s="5">
        <v>0</v>
      </c>
      <c r="W4824" s="4" t="s">
        <v>946</v>
      </c>
      <c r="X4824" s="55" t="s">
        <v>947</v>
      </c>
      <c r="Y4824" s="55"/>
      <c r="Z4824" s="55"/>
      <c r="AA4824" s="55"/>
      <c r="AB4824" s="56">
        <v>0</v>
      </c>
      <c r="AC4824" s="56"/>
    </row>
    <row r="4825" spans="1:29" ht="11.1" customHeight="1" x14ac:dyDescent="0.15">
      <c r="A4825" s="6" t="s">
        <v>945</v>
      </c>
      <c r="C4825" s="40" t="s">
        <v>974</v>
      </c>
      <c r="D4825" s="40"/>
      <c r="E4825" s="40"/>
      <c r="F4825" s="40"/>
      <c r="G4825" s="51">
        <v>3574757</v>
      </c>
      <c r="H4825" s="51"/>
      <c r="I4825" s="52" t="s">
        <v>929</v>
      </c>
      <c r="J4825" s="52"/>
      <c r="K4825" s="52"/>
      <c r="L4825" s="52"/>
      <c r="M4825" s="53" t="s">
        <v>975</v>
      </c>
      <c r="N4825" s="53"/>
      <c r="O4825" s="53"/>
      <c r="P4825" s="53" t="s">
        <v>979</v>
      </c>
      <c r="Q4825" s="53"/>
      <c r="R4825" s="53"/>
      <c r="S4825" s="54">
        <v>7.32</v>
      </c>
      <c r="T4825" s="54"/>
      <c r="V4825" s="5">
        <v>0</v>
      </c>
      <c r="W4825" s="4" t="s">
        <v>946</v>
      </c>
      <c r="X4825" s="55" t="s">
        <v>947</v>
      </c>
      <c r="Y4825" s="55"/>
      <c r="Z4825" s="55"/>
      <c r="AA4825" s="55"/>
      <c r="AB4825" s="56">
        <v>0</v>
      </c>
      <c r="AC4825" s="56"/>
    </row>
    <row r="4826" spans="1:29" ht="11.1" customHeight="1" x14ac:dyDescent="0.15">
      <c r="A4826" s="6" t="s">
        <v>945</v>
      </c>
      <c r="C4826" s="40" t="s">
        <v>974</v>
      </c>
      <c r="D4826" s="40"/>
      <c r="E4826" s="40"/>
      <c r="F4826" s="40"/>
      <c r="G4826" s="51">
        <v>3578194</v>
      </c>
      <c r="H4826" s="51"/>
      <c r="I4826" s="52" t="s">
        <v>930</v>
      </c>
      <c r="J4826" s="52"/>
      <c r="K4826" s="52"/>
      <c r="L4826" s="52"/>
      <c r="M4826" s="53" t="s">
        <v>975</v>
      </c>
      <c r="N4826" s="53"/>
      <c r="O4826" s="53"/>
      <c r="P4826" s="53" t="s">
        <v>976</v>
      </c>
      <c r="Q4826" s="53"/>
      <c r="R4826" s="53"/>
      <c r="S4826" s="54">
        <v>4.1900000000000004</v>
      </c>
      <c r="T4826" s="54"/>
      <c r="V4826" s="5">
        <v>0</v>
      </c>
      <c r="W4826" s="4" t="s">
        <v>946</v>
      </c>
      <c r="X4826" s="55" t="s">
        <v>947</v>
      </c>
      <c r="Y4826" s="55"/>
      <c r="Z4826" s="55"/>
      <c r="AA4826" s="55"/>
      <c r="AB4826" s="56">
        <v>0</v>
      </c>
      <c r="AC4826" s="56"/>
    </row>
    <row r="4827" spans="1:29" ht="11.1" customHeight="1" x14ac:dyDescent="0.15">
      <c r="A4827" s="6" t="s">
        <v>945</v>
      </c>
      <c r="C4827" s="40" t="s">
        <v>974</v>
      </c>
      <c r="D4827" s="40"/>
      <c r="E4827" s="40"/>
      <c r="F4827" s="40"/>
      <c r="G4827" s="51">
        <v>3578300</v>
      </c>
      <c r="H4827" s="51"/>
      <c r="I4827" s="52" t="s">
        <v>930</v>
      </c>
      <c r="J4827" s="52"/>
      <c r="K4827" s="52"/>
      <c r="L4827" s="52"/>
      <c r="M4827" s="53" t="s">
        <v>975</v>
      </c>
      <c r="N4827" s="53"/>
      <c r="O4827" s="53"/>
      <c r="P4827" s="53" t="s">
        <v>977</v>
      </c>
      <c r="Q4827" s="53"/>
      <c r="R4827" s="53"/>
      <c r="S4827" s="54">
        <v>5.74</v>
      </c>
      <c r="T4827" s="54"/>
      <c r="V4827" s="5">
        <v>0</v>
      </c>
      <c r="W4827" s="4" t="s">
        <v>946</v>
      </c>
      <c r="X4827" s="55" t="s">
        <v>947</v>
      </c>
      <c r="Y4827" s="55"/>
      <c r="Z4827" s="55"/>
      <c r="AA4827" s="55"/>
      <c r="AB4827" s="56">
        <v>0</v>
      </c>
      <c r="AC4827" s="56"/>
    </row>
    <row r="4828" spans="1:29" ht="11.1" customHeight="1" x14ac:dyDescent="0.15">
      <c r="A4828" s="6" t="s">
        <v>945</v>
      </c>
      <c r="C4828" s="40" t="s">
        <v>974</v>
      </c>
      <c r="D4828" s="40"/>
      <c r="E4828" s="40"/>
      <c r="F4828" s="40"/>
      <c r="G4828" s="51">
        <v>3578500</v>
      </c>
      <c r="H4828" s="51"/>
      <c r="I4828" s="52" t="s">
        <v>930</v>
      </c>
      <c r="J4828" s="52"/>
      <c r="K4828" s="52"/>
      <c r="L4828" s="52"/>
      <c r="M4828" s="53" t="s">
        <v>975</v>
      </c>
      <c r="N4828" s="53"/>
      <c r="O4828" s="53"/>
      <c r="P4828" s="53" t="s">
        <v>978</v>
      </c>
      <c r="Q4828" s="53"/>
      <c r="R4828" s="53"/>
      <c r="S4828" s="54">
        <v>8.61</v>
      </c>
      <c r="T4828" s="54"/>
      <c r="V4828" s="5">
        <v>0</v>
      </c>
      <c r="W4828" s="4" t="s">
        <v>946</v>
      </c>
      <c r="X4828" s="55" t="s">
        <v>947</v>
      </c>
      <c r="Y4828" s="55"/>
      <c r="Z4828" s="55"/>
      <c r="AA4828" s="55"/>
      <c r="AB4828" s="56">
        <v>0</v>
      </c>
      <c r="AC4828" s="56"/>
    </row>
    <row r="4829" spans="1:29" ht="11.1" customHeight="1" x14ac:dyDescent="0.15">
      <c r="A4829" s="6" t="s">
        <v>945</v>
      </c>
      <c r="C4829" s="40" t="s">
        <v>974</v>
      </c>
      <c r="D4829" s="40"/>
      <c r="E4829" s="40"/>
      <c r="F4829" s="40"/>
      <c r="G4829" s="51">
        <v>3578542</v>
      </c>
      <c r="H4829" s="51"/>
      <c r="I4829" s="52" t="s">
        <v>930</v>
      </c>
      <c r="J4829" s="52"/>
      <c r="K4829" s="52"/>
      <c r="L4829" s="52"/>
      <c r="M4829" s="53" t="s">
        <v>975</v>
      </c>
      <c r="N4829" s="53"/>
      <c r="O4829" s="53"/>
      <c r="P4829" s="53" t="s">
        <v>979</v>
      </c>
      <c r="Q4829" s="53"/>
      <c r="R4829" s="53"/>
      <c r="S4829" s="54">
        <v>7.61</v>
      </c>
      <c r="T4829" s="54"/>
      <c r="V4829" s="5">
        <v>0</v>
      </c>
      <c r="W4829" s="4" t="s">
        <v>946</v>
      </c>
      <c r="X4829" s="55" t="s">
        <v>947</v>
      </c>
      <c r="Y4829" s="55"/>
      <c r="Z4829" s="55"/>
      <c r="AA4829" s="55"/>
      <c r="AB4829" s="56">
        <v>0</v>
      </c>
      <c r="AC4829" s="56"/>
    </row>
    <row r="4830" spans="1:29" ht="11.1" customHeight="1" x14ac:dyDescent="0.15">
      <c r="A4830" s="6" t="s">
        <v>945</v>
      </c>
      <c r="C4830" s="40" t="s">
        <v>974</v>
      </c>
      <c r="D4830" s="40"/>
      <c r="E4830" s="40"/>
      <c r="F4830" s="40"/>
      <c r="G4830" s="51">
        <v>3581994</v>
      </c>
      <c r="H4830" s="51"/>
      <c r="I4830" s="52" t="s">
        <v>931</v>
      </c>
      <c r="J4830" s="52"/>
      <c r="K4830" s="52"/>
      <c r="L4830" s="52"/>
      <c r="M4830" s="53" t="s">
        <v>975</v>
      </c>
      <c r="N4830" s="53"/>
      <c r="O4830" s="53"/>
      <c r="P4830" s="53" t="s">
        <v>976</v>
      </c>
      <c r="Q4830" s="53"/>
      <c r="R4830" s="53"/>
      <c r="S4830" s="54">
        <v>4.45</v>
      </c>
      <c r="T4830" s="54"/>
      <c r="V4830" s="5">
        <v>0</v>
      </c>
      <c r="W4830" s="4" t="s">
        <v>946</v>
      </c>
      <c r="X4830" s="55" t="s">
        <v>947</v>
      </c>
      <c r="Y4830" s="55"/>
      <c r="Z4830" s="55"/>
      <c r="AA4830" s="55"/>
      <c r="AB4830" s="56">
        <v>0</v>
      </c>
      <c r="AC4830" s="56"/>
    </row>
    <row r="4831" spans="1:29" ht="11.1" customHeight="1" x14ac:dyDescent="0.15">
      <c r="A4831" s="6" t="s">
        <v>945</v>
      </c>
      <c r="C4831" s="40" t="s">
        <v>974</v>
      </c>
      <c r="D4831" s="40"/>
      <c r="E4831" s="40"/>
      <c r="F4831" s="40"/>
      <c r="G4831" s="51">
        <v>3582127</v>
      </c>
      <c r="H4831" s="51"/>
      <c r="I4831" s="52" t="s">
        <v>931</v>
      </c>
      <c r="J4831" s="52"/>
      <c r="K4831" s="52"/>
      <c r="L4831" s="52"/>
      <c r="M4831" s="53" t="s">
        <v>975</v>
      </c>
      <c r="N4831" s="53"/>
      <c r="O4831" s="53"/>
      <c r="P4831" s="53" t="s">
        <v>977</v>
      </c>
      <c r="Q4831" s="53"/>
      <c r="R4831" s="53"/>
      <c r="S4831" s="54">
        <v>6.66</v>
      </c>
      <c r="T4831" s="54"/>
      <c r="V4831" s="5">
        <v>0</v>
      </c>
      <c r="W4831" s="4" t="s">
        <v>946</v>
      </c>
      <c r="X4831" s="55" t="s">
        <v>947</v>
      </c>
      <c r="Y4831" s="55"/>
      <c r="Z4831" s="55"/>
      <c r="AA4831" s="55"/>
      <c r="AB4831" s="56">
        <v>0</v>
      </c>
      <c r="AC4831" s="56"/>
    </row>
    <row r="4832" spans="1:29" ht="11.1" customHeight="1" x14ac:dyDescent="0.15">
      <c r="A4832" s="6" t="s">
        <v>945</v>
      </c>
      <c r="C4832" s="40" t="s">
        <v>974</v>
      </c>
      <c r="D4832" s="40"/>
      <c r="E4832" s="40"/>
      <c r="F4832" s="40"/>
      <c r="G4832" s="51">
        <v>3582285</v>
      </c>
      <c r="H4832" s="51"/>
      <c r="I4832" s="52" t="s">
        <v>931</v>
      </c>
      <c r="J4832" s="52"/>
      <c r="K4832" s="52"/>
      <c r="L4832" s="52"/>
      <c r="M4832" s="53" t="s">
        <v>975</v>
      </c>
      <c r="N4832" s="53"/>
      <c r="O4832" s="53"/>
      <c r="P4832" s="53" t="s">
        <v>979</v>
      </c>
      <c r="Q4832" s="53"/>
      <c r="R4832" s="53"/>
      <c r="S4832" s="54">
        <v>7.28</v>
      </c>
      <c r="T4832" s="54"/>
      <c r="V4832" s="5">
        <v>0</v>
      </c>
      <c r="W4832" s="4" t="s">
        <v>946</v>
      </c>
      <c r="X4832" s="55" t="s">
        <v>947</v>
      </c>
      <c r="Y4832" s="55"/>
      <c r="Z4832" s="55"/>
      <c r="AA4832" s="55"/>
      <c r="AB4832" s="56">
        <v>0</v>
      </c>
      <c r="AC4832" s="56"/>
    </row>
    <row r="4833" spans="1:31" ht="11.1" customHeight="1" x14ac:dyDescent="0.15">
      <c r="A4833" s="6" t="s">
        <v>945</v>
      </c>
      <c r="C4833" s="40" t="s">
        <v>974</v>
      </c>
      <c r="D4833" s="40"/>
      <c r="E4833" s="40"/>
      <c r="F4833" s="40"/>
      <c r="G4833" s="51">
        <v>3582289</v>
      </c>
      <c r="H4833" s="51"/>
      <c r="I4833" s="52" t="s">
        <v>931</v>
      </c>
      <c r="J4833" s="52"/>
      <c r="K4833" s="52"/>
      <c r="L4833" s="52"/>
      <c r="M4833" s="53" t="s">
        <v>975</v>
      </c>
      <c r="N4833" s="53"/>
      <c r="O4833" s="53"/>
      <c r="P4833" s="53" t="s">
        <v>978</v>
      </c>
      <c r="Q4833" s="53"/>
      <c r="R4833" s="53"/>
      <c r="S4833" s="54">
        <v>9.24</v>
      </c>
      <c r="T4833" s="54"/>
      <c r="V4833" s="5">
        <v>0</v>
      </c>
      <c r="W4833" s="4" t="s">
        <v>946</v>
      </c>
      <c r="X4833" s="55" t="s">
        <v>947</v>
      </c>
      <c r="Y4833" s="55"/>
      <c r="Z4833" s="55"/>
      <c r="AA4833" s="55"/>
      <c r="AB4833" s="56">
        <v>0</v>
      </c>
      <c r="AC4833" s="56"/>
    </row>
    <row r="4834" spans="1:31" ht="11.1" customHeight="1" x14ac:dyDescent="0.15">
      <c r="A4834" s="6" t="s">
        <v>945</v>
      </c>
      <c r="C4834" s="40" t="s">
        <v>974</v>
      </c>
      <c r="D4834" s="40"/>
      <c r="E4834" s="40"/>
      <c r="F4834" s="40"/>
      <c r="G4834" s="51">
        <v>3585338</v>
      </c>
      <c r="H4834" s="51"/>
      <c r="I4834" s="52" t="s">
        <v>934</v>
      </c>
      <c r="J4834" s="52"/>
      <c r="K4834" s="52"/>
      <c r="L4834" s="52"/>
      <c r="M4834" s="53" t="s">
        <v>975</v>
      </c>
      <c r="N4834" s="53"/>
      <c r="O4834" s="53"/>
      <c r="P4834" s="53" t="s">
        <v>976</v>
      </c>
      <c r="Q4834" s="53"/>
      <c r="R4834" s="53"/>
      <c r="S4834" s="54">
        <v>5.68</v>
      </c>
      <c r="T4834" s="54"/>
      <c r="V4834" s="5">
        <v>0</v>
      </c>
      <c r="W4834" s="4" t="s">
        <v>946</v>
      </c>
      <c r="X4834" s="55" t="s">
        <v>947</v>
      </c>
      <c r="Y4834" s="55"/>
      <c r="Z4834" s="55"/>
      <c r="AA4834" s="55"/>
      <c r="AB4834" s="56">
        <v>0</v>
      </c>
      <c r="AC4834" s="56"/>
    </row>
    <row r="4835" spans="1:31" ht="2.1" customHeight="1" x14ac:dyDescent="0.15"/>
    <row r="4836" spans="1:31" ht="13.9" customHeight="1" x14ac:dyDescent="0.15">
      <c r="Q4836" s="37" t="s">
        <v>983</v>
      </c>
      <c r="R4836" s="37"/>
      <c r="S4836" s="37"/>
      <c r="AA4836" s="57" t="s">
        <v>933</v>
      </c>
      <c r="AB4836" s="57"/>
      <c r="AC4836" s="57"/>
      <c r="AD4836" s="57"/>
      <c r="AE4836" s="57"/>
    </row>
    <row r="4837" spans="1:31" ht="13.9" customHeight="1" x14ac:dyDescent="0.15">
      <c r="A4837" s="2" t="s">
        <v>963</v>
      </c>
      <c r="C4837" s="40" t="s">
        <v>964</v>
      </c>
      <c r="D4837" s="40"/>
      <c r="E4837" s="40"/>
      <c r="G4837" s="41" t="s">
        <v>965</v>
      </c>
      <c r="H4837" s="41"/>
      <c r="I4837" s="40" t="s">
        <v>966</v>
      </c>
      <c r="J4837" s="40"/>
      <c r="K4837" s="40"/>
      <c r="L4837" s="40"/>
      <c r="M4837" s="40" t="s">
        <v>967</v>
      </c>
      <c r="N4837" s="40"/>
      <c r="O4837" s="40"/>
      <c r="P4837" s="40" t="s">
        <v>968</v>
      </c>
      <c r="Q4837" s="40"/>
      <c r="R4837" s="40"/>
      <c r="S4837" s="42" t="s">
        <v>969</v>
      </c>
      <c r="T4837" s="42"/>
      <c r="V4837" s="3" t="s">
        <v>970</v>
      </c>
      <c r="Z4837" s="42" t="s">
        <v>971</v>
      </c>
      <c r="AA4837" s="42"/>
      <c r="AB4837" s="42" t="s">
        <v>972</v>
      </c>
      <c r="AC4837" s="42"/>
    </row>
    <row r="4838" spans="1:31" ht="0.75" customHeight="1" x14ac:dyDescent="0.15">
      <c r="A4838" s="43" t="s">
        <v>945</v>
      </c>
      <c r="B4838" s="1" t="s">
        <v>946</v>
      </c>
      <c r="C4838" s="44" t="s">
        <v>974</v>
      </c>
      <c r="D4838" s="44"/>
      <c r="E4838" s="44"/>
      <c r="F4838" s="44"/>
      <c r="G4838" s="45">
        <v>3585429</v>
      </c>
      <c r="H4838" s="45"/>
      <c r="I4838" s="46" t="s">
        <v>934</v>
      </c>
      <c r="J4838" s="46"/>
      <c r="K4838" s="46"/>
      <c r="L4838" s="46"/>
      <c r="M4838" s="47" t="s">
        <v>975</v>
      </c>
      <c r="N4838" s="47"/>
      <c r="O4838" s="47"/>
      <c r="P4838" s="47" t="s">
        <v>977</v>
      </c>
      <c r="Q4838" s="47"/>
      <c r="R4838" s="47"/>
      <c r="S4838" s="48">
        <v>7.81</v>
      </c>
      <c r="T4838" s="48"/>
      <c r="U4838" s="1" t="s">
        <v>946</v>
      </c>
      <c r="V4838" s="48">
        <v>0</v>
      </c>
      <c r="W4838" s="47" t="s">
        <v>946</v>
      </c>
      <c r="X4838" s="49" t="s">
        <v>947</v>
      </c>
      <c r="Y4838" s="49"/>
      <c r="Z4838" s="49"/>
      <c r="AA4838" s="49"/>
      <c r="AB4838" s="50">
        <v>0</v>
      </c>
      <c r="AC4838" s="50"/>
      <c r="AD4838" s="1" t="s">
        <v>946</v>
      </c>
    </row>
    <row r="4839" spans="1:31" ht="10.35" customHeight="1" x14ac:dyDescent="0.15">
      <c r="A4839" s="43"/>
      <c r="C4839" s="44"/>
      <c r="D4839" s="44"/>
      <c r="E4839" s="44"/>
      <c r="F4839" s="44"/>
      <c r="G4839" s="45"/>
      <c r="H4839" s="45"/>
      <c r="I4839" s="46"/>
      <c r="J4839" s="46"/>
      <c r="K4839" s="46"/>
      <c r="L4839" s="46"/>
      <c r="M4839" s="47"/>
      <c r="N4839" s="47"/>
      <c r="O4839" s="47"/>
      <c r="P4839" s="47"/>
      <c r="Q4839" s="47"/>
      <c r="R4839" s="47"/>
      <c r="S4839" s="48"/>
      <c r="T4839" s="48"/>
      <c r="V4839" s="48"/>
      <c r="W4839" s="47"/>
      <c r="X4839" s="49"/>
      <c r="Y4839" s="49"/>
      <c r="Z4839" s="49"/>
      <c r="AA4839" s="49"/>
      <c r="AB4839" s="50"/>
      <c r="AC4839" s="50"/>
    </row>
    <row r="4840" spans="1:31" ht="11.1" customHeight="1" x14ac:dyDescent="0.15">
      <c r="A4840" s="6" t="s">
        <v>945</v>
      </c>
      <c r="C4840" s="40" t="s">
        <v>974</v>
      </c>
      <c r="D4840" s="40"/>
      <c r="E4840" s="40"/>
      <c r="F4840" s="40"/>
      <c r="G4840" s="51">
        <v>3585571</v>
      </c>
      <c r="H4840" s="51"/>
      <c r="I4840" s="52" t="s">
        <v>934</v>
      </c>
      <c r="J4840" s="52"/>
      <c r="K4840" s="52"/>
      <c r="L4840" s="52"/>
      <c r="M4840" s="53" t="s">
        <v>975</v>
      </c>
      <c r="N4840" s="53"/>
      <c r="O4840" s="53"/>
      <c r="P4840" s="53" t="s">
        <v>978</v>
      </c>
      <c r="Q4840" s="53"/>
      <c r="R4840" s="53"/>
      <c r="S4840" s="54">
        <v>9.6999999999999993</v>
      </c>
      <c r="T4840" s="54"/>
      <c r="V4840" s="5">
        <v>0</v>
      </c>
      <c r="W4840" s="4" t="s">
        <v>946</v>
      </c>
      <c r="X4840" s="55" t="s">
        <v>947</v>
      </c>
      <c r="Y4840" s="55"/>
      <c r="Z4840" s="55"/>
      <c r="AA4840" s="55"/>
      <c r="AB4840" s="56">
        <v>0</v>
      </c>
      <c r="AC4840" s="56"/>
    </row>
    <row r="4841" spans="1:31" ht="11.1" customHeight="1" x14ac:dyDescent="0.15">
      <c r="A4841" s="6" t="s">
        <v>945</v>
      </c>
      <c r="C4841" s="40" t="s">
        <v>974</v>
      </c>
      <c r="D4841" s="40"/>
      <c r="E4841" s="40"/>
      <c r="F4841" s="40"/>
      <c r="G4841" s="51">
        <v>3585623</v>
      </c>
      <c r="H4841" s="51"/>
      <c r="I4841" s="52" t="s">
        <v>934</v>
      </c>
      <c r="J4841" s="52"/>
      <c r="K4841" s="52"/>
      <c r="L4841" s="52"/>
      <c r="M4841" s="53" t="s">
        <v>975</v>
      </c>
      <c r="N4841" s="53"/>
      <c r="O4841" s="53"/>
      <c r="P4841" s="53" t="s">
        <v>979</v>
      </c>
      <c r="Q4841" s="53"/>
      <c r="R4841" s="53"/>
      <c r="S4841" s="54">
        <v>10.01</v>
      </c>
      <c r="T4841" s="54"/>
      <c r="V4841" s="5">
        <v>0</v>
      </c>
      <c r="W4841" s="4" t="s">
        <v>946</v>
      </c>
      <c r="X4841" s="55" t="s">
        <v>947</v>
      </c>
      <c r="Y4841" s="55"/>
      <c r="Z4841" s="55"/>
      <c r="AA4841" s="55"/>
      <c r="AB4841" s="56">
        <v>0</v>
      </c>
      <c r="AC4841" s="56"/>
    </row>
    <row r="4842" spans="1:31" ht="11.1" customHeight="1" x14ac:dyDescent="0.15">
      <c r="A4842" s="6" t="s">
        <v>945</v>
      </c>
      <c r="C4842" s="40" t="s">
        <v>974</v>
      </c>
      <c r="D4842" s="40"/>
      <c r="E4842" s="40"/>
      <c r="F4842" s="40"/>
      <c r="G4842" s="51">
        <v>3589086</v>
      </c>
      <c r="H4842" s="51"/>
      <c r="I4842" s="52" t="s">
        <v>935</v>
      </c>
      <c r="J4842" s="52"/>
      <c r="K4842" s="52"/>
      <c r="L4842" s="52"/>
      <c r="M4842" s="53" t="s">
        <v>975</v>
      </c>
      <c r="N4842" s="53"/>
      <c r="O4842" s="53"/>
      <c r="P4842" s="53" t="s">
        <v>976</v>
      </c>
      <c r="Q4842" s="53"/>
      <c r="R4842" s="53"/>
      <c r="S4842" s="54">
        <v>4.0599999999999996</v>
      </c>
      <c r="T4842" s="54"/>
      <c r="V4842" s="5">
        <v>0</v>
      </c>
      <c r="W4842" s="4" t="s">
        <v>946</v>
      </c>
      <c r="X4842" s="55" t="s">
        <v>947</v>
      </c>
      <c r="Y4842" s="55"/>
      <c r="Z4842" s="55"/>
      <c r="AA4842" s="55"/>
      <c r="AB4842" s="56">
        <v>0</v>
      </c>
      <c r="AC4842" s="56"/>
    </row>
    <row r="4843" spans="1:31" ht="11.1" customHeight="1" x14ac:dyDescent="0.15">
      <c r="A4843" s="6" t="s">
        <v>945</v>
      </c>
      <c r="C4843" s="40" t="s">
        <v>974</v>
      </c>
      <c r="D4843" s="40"/>
      <c r="E4843" s="40"/>
      <c r="F4843" s="40"/>
      <c r="G4843" s="51">
        <v>3589330</v>
      </c>
      <c r="H4843" s="51"/>
      <c r="I4843" s="52" t="s">
        <v>935</v>
      </c>
      <c r="J4843" s="52"/>
      <c r="K4843" s="52"/>
      <c r="L4843" s="52"/>
      <c r="M4843" s="53" t="s">
        <v>975</v>
      </c>
      <c r="N4843" s="53"/>
      <c r="O4843" s="53"/>
      <c r="P4843" s="53" t="s">
        <v>978</v>
      </c>
      <c r="Q4843" s="53"/>
      <c r="R4843" s="53"/>
      <c r="S4843" s="54">
        <v>7.6</v>
      </c>
      <c r="T4843" s="54"/>
      <c r="V4843" s="5">
        <v>0</v>
      </c>
      <c r="W4843" s="4" t="s">
        <v>946</v>
      </c>
      <c r="X4843" s="55" t="s">
        <v>947</v>
      </c>
      <c r="Y4843" s="55"/>
      <c r="Z4843" s="55"/>
      <c r="AA4843" s="55"/>
      <c r="AB4843" s="56">
        <v>0</v>
      </c>
      <c r="AC4843" s="56"/>
    </row>
    <row r="4844" spans="1:31" ht="11.1" customHeight="1" x14ac:dyDescent="0.15">
      <c r="A4844" s="6" t="s">
        <v>945</v>
      </c>
      <c r="C4844" s="40" t="s">
        <v>974</v>
      </c>
      <c r="D4844" s="40"/>
      <c r="E4844" s="40"/>
      <c r="F4844" s="40"/>
      <c r="G4844" s="51">
        <v>3589361</v>
      </c>
      <c r="H4844" s="51"/>
      <c r="I4844" s="52" t="s">
        <v>935</v>
      </c>
      <c r="J4844" s="52"/>
      <c r="K4844" s="52"/>
      <c r="L4844" s="52"/>
      <c r="M4844" s="53" t="s">
        <v>975</v>
      </c>
      <c r="N4844" s="53"/>
      <c r="O4844" s="53"/>
      <c r="P4844" s="53" t="s">
        <v>977</v>
      </c>
      <c r="Q4844" s="53"/>
      <c r="R4844" s="53"/>
      <c r="S4844" s="54">
        <v>6.14</v>
      </c>
      <c r="T4844" s="54"/>
      <c r="V4844" s="5">
        <v>0</v>
      </c>
      <c r="W4844" s="4" t="s">
        <v>946</v>
      </c>
      <c r="X4844" s="55" t="s">
        <v>947</v>
      </c>
      <c r="Y4844" s="55"/>
      <c r="Z4844" s="55"/>
      <c r="AA4844" s="55"/>
      <c r="AB4844" s="56">
        <v>0</v>
      </c>
      <c r="AC4844" s="56"/>
    </row>
    <row r="4845" spans="1:31" ht="11.1" customHeight="1" x14ac:dyDescent="0.15">
      <c r="A4845" s="6" t="s">
        <v>945</v>
      </c>
      <c r="C4845" s="40" t="s">
        <v>974</v>
      </c>
      <c r="D4845" s="40"/>
      <c r="E4845" s="40"/>
      <c r="F4845" s="40"/>
      <c r="G4845" s="51">
        <v>3589471</v>
      </c>
      <c r="H4845" s="51"/>
      <c r="I4845" s="52" t="s">
        <v>935</v>
      </c>
      <c r="J4845" s="52"/>
      <c r="K4845" s="52"/>
      <c r="L4845" s="52"/>
      <c r="M4845" s="53" t="s">
        <v>975</v>
      </c>
      <c r="N4845" s="53"/>
      <c r="O4845" s="53"/>
      <c r="P4845" s="53" t="s">
        <v>979</v>
      </c>
      <c r="Q4845" s="53"/>
      <c r="R4845" s="53"/>
      <c r="S4845" s="54">
        <v>8.11</v>
      </c>
      <c r="T4845" s="54"/>
      <c r="V4845" s="5">
        <v>0</v>
      </c>
      <c r="W4845" s="4" t="s">
        <v>946</v>
      </c>
      <c r="X4845" s="55" t="s">
        <v>947</v>
      </c>
      <c r="Y4845" s="55"/>
      <c r="Z4845" s="55"/>
      <c r="AA4845" s="55"/>
      <c r="AB4845" s="56">
        <v>0</v>
      </c>
      <c r="AC4845" s="56"/>
    </row>
    <row r="4846" spans="1:31" ht="11.1" customHeight="1" x14ac:dyDescent="0.15">
      <c r="A4846" s="6" t="s">
        <v>945</v>
      </c>
      <c r="C4846" s="40" t="s">
        <v>974</v>
      </c>
      <c r="D4846" s="40"/>
      <c r="E4846" s="40"/>
      <c r="F4846" s="40"/>
      <c r="G4846" s="51">
        <v>3592829</v>
      </c>
      <c r="H4846" s="51"/>
      <c r="I4846" s="52" t="s">
        <v>936</v>
      </c>
      <c r="J4846" s="52"/>
      <c r="K4846" s="52"/>
      <c r="L4846" s="52"/>
      <c r="M4846" s="53" t="s">
        <v>975</v>
      </c>
      <c r="N4846" s="53"/>
      <c r="O4846" s="53"/>
      <c r="P4846" s="53" t="s">
        <v>976</v>
      </c>
      <c r="Q4846" s="53"/>
      <c r="R4846" s="53"/>
      <c r="S4846" s="54">
        <v>5.01</v>
      </c>
      <c r="T4846" s="54"/>
      <c r="V4846" s="5">
        <v>0</v>
      </c>
      <c r="W4846" s="4" t="s">
        <v>946</v>
      </c>
      <c r="X4846" s="55" t="s">
        <v>947</v>
      </c>
      <c r="Y4846" s="55"/>
      <c r="Z4846" s="55"/>
      <c r="AA4846" s="55"/>
      <c r="AB4846" s="56">
        <v>0</v>
      </c>
      <c r="AC4846" s="56"/>
    </row>
    <row r="4847" spans="1:31" ht="11.1" customHeight="1" x14ac:dyDescent="0.15">
      <c r="A4847" s="6" t="s">
        <v>945</v>
      </c>
      <c r="C4847" s="40" t="s">
        <v>974</v>
      </c>
      <c r="D4847" s="40"/>
      <c r="E4847" s="40"/>
      <c r="F4847" s="40"/>
      <c r="G4847" s="51">
        <v>3593009</v>
      </c>
      <c r="H4847" s="51"/>
      <c r="I4847" s="52" t="s">
        <v>936</v>
      </c>
      <c r="J4847" s="52"/>
      <c r="K4847" s="52"/>
      <c r="L4847" s="52"/>
      <c r="M4847" s="53" t="s">
        <v>975</v>
      </c>
      <c r="N4847" s="53"/>
      <c r="O4847" s="53"/>
      <c r="P4847" s="53" t="s">
        <v>977</v>
      </c>
      <c r="Q4847" s="53"/>
      <c r="R4847" s="53"/>
      <c r="S4847" s="54">
        <v>7.26</v>
      </c>
      <c r="T4847" s="54"/>
      <c r="V4847" s="5">
        <v>0</v>
      </c>
      <c r="W4847" s="4" t="s">
        <v>946</v>
      </c>
      <c r="X4847" s="55" t="s">
        <v>947</v>
      </c>
      <c r="Y4847" s="55"/>
      <c r="Z4847" s="55"/>
      <c r="AA4847" s="55"/>
      <c r="AB4847" s="56">
        <v>0</v>
      </c>
      <c r="AC4847" s="56"/>
    </row>
    <row r="4848" spans="1:31" ht="11.1" customHeight="1" x14ac:dyDescent="0.15">
      <c r="A4848" s="6" t="s">
        <v>945</v>
      </c>
      <c r="C4848" s="40" t="s">
        <v>974</v>
      </c>
      <c r="D4848" s="40"/>
      <c r="E4848" s="40"/>
      <c r="F4848" s="40"/>
      <c r="G4848" s="51">
        <v>3593090</v>
      </c>
      <c r="H4848" s="51"/>
      <c r="I4848" s="52" t="s">
        <v>936</v>
      </c>
      <c r="J4848" s="52"/>
      <c r="K4848" s="52"/>
      <c r="L4848" s="52"/>
      <c r="M4848" s="53" t="s">
        <v>975</v>
      </c>
      <c r="N4848" s="53"/>
      <c r="O4848" s="53"/>
      <c r="P4848" s="53" t="s">
        <v>978</v>
      </c>
      <c r="Q4848" s="53"/>
      <c r="R4848" s="53"/>
      <c r="S4848" s="54">
        <v>9.92</v>
      </c>
      <c r="T4848" s="54"/>
      <c r="V4848" s="5">
        <v>0</v>
      </c>
      <c r="W4848" s="4" t="s">
        <v>946</v>
      </c>
      <c r="X4848" s="55" t="s">
        <v>947</v>
      </c>
      <c r="Y4848" s="55"/>
      <c r="Z4848" s="55"/>
      <c r="AA4848" s="55"/>
      <c r="AB4848" s="56">
        <v>0</v>
      </c>
      <c r="AC4848" s="56"/>
    </row>
    <row r="4849" spans="1:29" ht="11.1" customHeight="1" x14ac:dyDescent="0.15">
      <c r="A4849" s="6" t="s">
        <v>945</v>
      </c>
      <c r="C4849" s="40" t="s">
        <v>974</v>
      </c>
      <c r="D4849" s="40"/>
      <c r="E4849" s="40"/>
      <c r="F4849" s="40"/>
      <c r="G4849" s="51">
        <v>3593147</v>
      </c>
      <c r="H4849" s="51"/>
      <c r="I4849" s="52" t="s">
        <v>936</v>
      </c>
      <c r="J4849" s="52"/>
      <c r="K4849" s="52"/>
      <c r="L4849" s="52"/>
      <c r="M4849" s="53" t="s">
        <v>975</v>
      </c>
      <c r="N4849" s="53"/>
      <c r="O4849" s="53"/>
      <c r="P4849" s="53" t="s">
        <v>979</v>
      </c>
      <c r="Q4849" s="53"/>
      <c r="R4849" s="53"/>
      <c r="S4849" s="54">
        <v>9.2899999999999991</v>
      </c>
      <c r="T4849" s="54"/>
      <c r="V4849" s="5">
        <v>0</v>
      </c>
      <c r="W4849" s="4" t="s">
        <v>946</v>
      </c>
      <c r="X4849" s="55" t="s">
        <v>947</v>
      </c>
      <c r="Y4849" s="55"/>
      <c r="Z4849" s="55"/>
      <c r="AA4849" s="55"/>
      <c r="AB4849" s="56">
        <v>0</v>
      </c>
      <c r="AC4849" s="56"/>
    </row>
    <row r="4850" spans="1:29" ht="11.1" customHeight="1" x14ac:dyDescent="0.15">
      <c r="A4850" s="6" t="s">
        <v>945</v>
      </c>
      <c r="C4850" s="40" t="s">
        <v>974</v>
      </c>
      <c r="D4850" s="40"/>
      <c r="E4850" s="40"/>
      <c r="F4850" s="40"/>
      <c r="G4850" s="51">
        <v>3596435</v>
      </c>
      <c r="H4850" s="51"/>
      <c r="I4850" s="52" t="s">
        <v>937</v>
      </c>
      <c r="J4850" s="52"/>
      <c r="K4850" s="52"/>
      <c r="L4850" s="52"/>
      <c r="M4850" s="53" t="s">
        <v>975</v>
      </c>
      <c r="N4850" s="53"/>
      <c r="O4850" s="53"/>
      <c r="P4850" s="53" t="s">
        <v>976</v>
      </c>
      <c r="Q4850" s="53"/>
      <c r="R4850" s="53"/>
      <c r="S4850" s="54">
        <v>5</v>
      </c>
      <c r="T4850" s="54"/>
      <c r="V4850" s="5">
        <v>0</v>
      </c>
      <c r="W4850" s="4" t="s">
        <v>946</v>
      </c>
      <c r="X4850" s="55" t="s">
        <v>947</v>
      </c>
      <c r="Y4850" s="55"/>
      <c r="Z4850" s="55"/>
      <c r="AA4850" s="55"/>
      <c r="AB4850" s="56">
        <v>0</v>
      </c>
      <c r="AC4850" s="56"/>
    </row>
    <row r="4851" spans="1:29" ht="11.1" customHeight="1" x14ac:dyDescent="0.15">
      <c r="A4851" s="6" t="s">
        <v>945</v>
      </c>
      <c r="C4851" s="40" t="s">
        <v>974</v>
      </c>
      <c r="D4851" s="40"/>
      <c r="E4851" s="40"/>
      <c r="F4851" s="40"/>
      <c r="G4851" s="51">
        <v>3596603</v>
      </c>
      <c r="H4851" s="51"/>
      <c r="I4851" s="52" t="s">
        <v>937</v>
      </c>
      <c r="J4851" s="52"/>
      <c r="K4851" s="52"/>
      <c r="L4851" s="52"/>
      <c r="M4851" s="53" t="s">
        <v>975</v>
      </c>
      <c r="N4851" s="53"/>
      <c r="O4851" s="53"/>
      <c r="P4851" s="53" t="s">
        <v>977</v>
      </c>
      <c r="Q4851" s="53"/>
      <c r="R4851" s="53"/>
      <c r="S4851" s="54">
        <v>7.83</v>
      </c>
      <c r="T4851" s="54"/>
      <c r="V4851" s="5">
        <v>0</v>
      </c>
      <c r="W4851" s="4" t="s">
        <v>946</v>
      </c>
      <c r="X4851" s="55" t="s">
        <v>947</v>
      </c>
      <c r="Y4851" s="55"/>
      <c r="Z4851" s="55"/>
      <c r="AA4851" s="55"/>
      <c r="AB4851" s="56">
        <v>0</v>
      </c>
      <c r="AC4851" s="56"/>
    </row>
    <row r="4852" spans="1:29" ht="11.1" customHeight="1" x14ac:dyDescent="0.15">
      <c r="A4852" s="6" t="s">
        <v>945</v>
      </c>
      <c r="C4852" s="40" t="s">
        <v>974</v>
      </c>
      <c r="D4852" s="40"/>
      <c r="E4852" s="40"/>
      <c r="F4852" s="40"/>
      <c r="G4852" s="51">
        <v>3596716</v>
      </c>
      <c r="H4852" s="51"/>
      <c r="I4852" s="52" t="s">
        <v>937</v>
      </c>
      <c r="J4852" s="52"/>
      <c r="K4852" s="52"/>
      <c r="L4852" s="52"/>
      <c r="M4852" s="53" t="s">
        <v>975</v>
      </c>
      <c r="N4852" s="53"/>
      <c r="O4852" s="53"/>
      <c r="P4852" s="53" t="s">
        <v>978</v>
      </c>
      <c r="Q4852" s="53"/>
      <c r="R4852" s="53"/>
      <c r="S4852" s="54">
        <v>9.08</v>
      </c>
      <c r="T4852" s="54"/>
      <c r="V4852" s="5">
        <v>0</v>
      </c>
      <c r="W4852" s="4" t="s">
        <v>946</v>
      </c>
      <c r="X4852" s="55" t="s">
        <v>947</v>
      </c>
      <c r="Y4852" s="55"/>
      <c r="Z4852" s="55"/>
      <c r="AA4852" s="55"/>
      <c r="AB4852" s="56">
        <v>0</v>
      </c>
      <c r="AC4852" s="56"/>
    </row>
    <row r="4853" spans="1:29" ht="11.1" customHeight="1" x14ac:dyDescent="0.15">
      <c r="A4853" s="6" t="s">
        <v>945</v>
      </c>
      <c r="C4853" s="40" t="s">
        <v>974</v>
      </c>
      <c r="D4853" s="40"/>
      <c r="E4853" s="40"/>
      <c r="F4853" s="40"/>
      <c r="G4853" s="51">
        <v>3596730</v>
      </c>
      <c r="H4853" s="51"/>
      <c r="I4853" s="52" t="s">
        <v>937</v>
      </c>
      <c r="J4853" s="52"/>
      <c r="K4853" s="52"/>
      <c r="L4853" s="52"/>
      <c r="M4853" s="53" t="s">
        <v>975</v>
      </c>
      <c r="N4853" s="53"/>
      <c r="O4853" s="53"/>
      <c r="P4853" s="53" t="s">
        <v>979</v>
      </c>
      <c r="Q4853" s="53"/>
      <c r="R4853" s="53"/>
      <c r="S4853" s="54">
        <v>8.11</v>
      </c>
      <c r="T4853" s="54"/>
      <c r="V4853" s="5">
        <v>0</v>
      </c>
      <c r="W4853" s="4" t="s">
        <v>946</v>
      </c>
      <c r="X4853" s="55" t="s">
        <v>947</v>
      </c>
      <c r="Y4853" s="55"/>
      <c r="Z4853" s="55"/>
      <c r="AA4853" s="55"/>
      <c r="AB4853" s="56">
        <v>0</v>
      </c>
      <c r="AC4853" s="56"/>
    </row>
    <row r="4854" spans="1:29" ht="11.1" customHeight="1" x14ac:dyDescent="0.15">
      <c r="A4854" s="6" t="s">
        <v>945</v>
      </c>
      <c r="C4854" s="40" t="s">
        <v>974</v>
      </c>
      <c r="D4854" s="40"/>
      <c r="E4854" s="40"/>
      <c r="F4854" s="40"/>
      <c r="G4854" s="51">
        <v>3600320</v>
      </c>
      <c r="H4854" s="51"/>
      <c r="I4854" s="52" t="s">
        <v>938</v>
      </c>
      <c r="J4854" s="52"/>
      <c r="K4854" s="52"/>
      <c r="L4854" s="52"/>
      <c r="M4854" s="53" t="s">
        <v>975</v>
      </c>
      <c r="N4854" s="53"/>
      <c r="O4854" s="53"/>
      <c r="P4854" s="53" t="s">
        <v>976</v>
      </c>
      <c r="Q4854" s="53"/>
      <c r="R4854" s="53"/>
      <c r="S4854" s="54">
        <v>4.96</v>
      </c>
      <c r="T4854" s="54"/>
      <c r="V4854" s="5">
        <v>0</v>
      </c>
      <c r="W4854" s="4" t="s">
        <v>946</v>
      </c>
      <c r="X4854" s="55" t="s">
        <v>947</v>
      </c>
      <c r="Y4854" s="55"/>
      <c r="Z4854" s="55"/>
      <c r="AA4854" s="55"/>
      <c r="AB4854" s="56">
        <v>0</v>
      </c>
      <c r="AC4854" s="56"/>
    </row>
    <row r="4855" spans="1:29" ht="11.1" customHeight="1" x14ac:dyDescent="0.15">
      <c r="A4855" s="6" t="s">
        <v>945</v>
      </c>
      <c r="C4855" s="40" t="s">
        <v>974</v>
      </c>
      <c r="D4855" s="40"/>
      <c r="E4855" s="40"/>
      <c r="F4855" s="40"/>
      <c r="G4855" s="51">
        <v>3600486</v>
      </c>
      <c r="H4855" s="51"/>
      <c r="I4855" s="52" t="s">
        <v>938</v>
      </c>
      <c r="J4855" s="52"/>
      <c r="K4855" s="52"/>
      <c r="L4855" s="52"/>
      <c r="M4855" s="53" t="s">
        <v>975</v>
      </c>
      <c r="N4855" s="53"/>
      <c r="O4855" s="53"/>
      <c r="P4855" s="53" t="s">
        <v>977</v>
      </c>
      <c r="Q4855" s="53"/>
      <c r="R4855" s="53"/>
      <c r="S4855" s="54">
        <v>7.17</v>
      </c>
      <c r="T4855" s="54"/>
      <c r="V4855" s="5">
        <v>0</v>
      </c>
      <c r="W4855" s="4" t="s">
        <v>946</v>
      </c>
      <c r="X4855" s="55" t="s">
        <v>947</v>
      </c>
      <c r="Y4855" s="55"/>
      <c r="Z4855" s="55"/>
      <c r="AA4855" s="55"/>
      <c r="AB4855" s="56">
        <v>0</v>
      </c>
      <c r="AC4855" s="56"/>
    </row>
    <row r="4856" spans="1:29" ht="11.1" customHeight="1" x14ac:dyDescent="0.15">
      <c r="A4856" s="6" t="s">
        <v>945</v>
      </c>
      <c r="C4856" s="40" t="s">
        <v>974</v>
      </c>
      <c r="D4856" s="40"/>
      <c r="E4856" s="40"/>
      <c r="F4856" s="40"/>
      <c r="G4856" s="51">
        <v>3600627</v>
      </c>
      <c r="H4856" s="51"/>
      <c r="I4856" s="52" t="s">
        <v>938</v>
      </c>
      <c r="J4856" s="52"/>
      <c r="K4856" s="52"/>
      <c r="L4856" s="52"/>
      <c r="M4856" s="53" t="s">
        <v>975</v>
      </c>
      <c r="N4856" s="53"/>
      <c r="O4856" s="53"/>
      <c r="P4856" s="53" t="s">
        <v>978</v>
      </c>
      <c r="Q4856" s="53"/>
      <c r="R4856" s="53"/>
      <c r="S4856" s="54">
        <v>9.15</v>
      </c>
      <c r="T4856" s="54"/>
      <c r="V4856" s="5">
        <v>0</v>
      </c>
      <c r="W4856" s="4" t="s">
        <v>946</v>
      </c>
      <c r="X4856" s="55" t="s">
        <v>947</v>
      </c>
      <c r="Y4856" s="55"/>
      <c r="Z4856" s="55"/>
      <c r="AA4856" s="55"/>
      <c r="AB4856" s="56">
        <v>0</v>
      </c>
      <c r="AC4856" s="56"/>
    </row>
    <row r="4857" spans="1:29" ht="11.1" customHeight="1" x14ac:dyDescent="0.15">
      <c r="A4857" s="6" t="s">
        <v>945</v>
      </c>
      <c r="C4857" s="40" t="s">
        <v>974</v>
      </c>
      <c r="D4857" s="40"/>
      <c r="E4857" s="40"/>
      <c r="F4857" s="40"/>
      <c r="G4857" s="51">
        <v>3600696</v>
      </c>
      <c r="H4857" s="51"/>
      <c r="I4857" s="52" t="s">
        <v>938</v>
      </c>
      <c r="J4857" s="52"/>
      <c r="K4857" s="52"/>
      <c r="L4857" s="52"/>
      <c r="M4857" s="53" t="s">
        <v>975</v>
      </c>
      <c r="N4857" s="53"/>
      <c r="O4857" s="53"/>
      <c r="P4857" s="53" t="s">
        <v>979</v>
      </c>
      <c r="Q4857" s="53"/>
      <c r="R4857" s="53"/>
      <c r="S4857" s="54">
        <v>8.98</v>
      </c>
      <c r="T4857" s="54"/>
      <c r="V4857" s="5">
        <v>0</v>
      </c>
      <c r="W4857" s="4" t="s">
        <v>946</v>
      </c>
      <c r="X4857" s="55" t="s">
        <v>947</v>
      </c>
      <c r="Y4857" s="55"/>
      <c r="Z4857" s="55"/>
      <c r="AA4857" s="55"/>
      <c r="AB4857" s="56">
        <v>0</v>
      </c>
      <c r="AC4857" s="56"/>
    </row>
    <row r="4858" spans="1:29" ht="11.1" customHeight="1" x14ac:dyDescent="0.15">
      <c r="A4858" s="6" t="s">
        <v>945</v>
      </c>
      <c r="C4858" s="40" t="s">
        <v>974</v>
      </c>
      <c r="D4858" s="40"/>
      <c r="E4858" s="40"/>
      <c r="F4858" s="40"/>
      <c r="G4858" s="51">
        <v>3603851</v>
      </c>
      <c r="H4858" s="51"/>
      <c r="I4858" s="52" t="s">
        <v>939</v>
      </c>
      <c r="J4858" s="52"/>
      <c r="K4858" s="52"/>
      <c r="L4858" s="52"/>
      <c r="M4858" s="53" t="s">
        <v>975</v>
      </c>
      <c r="N4858" s="53"/>
      <c r="O4858" s="53"/>
      <c r="P4858" s="53" t="s">
        <v>976</v>
      </c>
      <c r="Q4858" s="53"/>
      <c r="R4858" s="53"/>
      <c r="S4858" s="54">
        <v>5.82</v>
      </c>
      <c r="T4858" s="54"/>
      <c r="V4858" s="5">
        <v>0</v>
      </c>
      <c r="W4858" s="4" t="s">
        <v>946</v>
      </c>
      <c r="X4858" s="55" t="s">
        <v>947</v>
      </c>
      <c r="Y4858" s="55"/>
      <c r="Z4858" s="55"/>
      <c r="AA4858" s="55"/>
      <c r="AB4858" s="56">
        <v>0</v>
      </c>
      <c r="AC4858" s="56"/>
    </row>
    <row r="4859" spans="1:29" ht="11.1" customHeight="1" x14ac:dyDescent="0.15">
      <c r="A4859" s="6" t="s">
        <v>945</v>
      </c>
      <c r="C4859" s="40" t="s">
        <v>974</v>
      </c>
      <c r="D4859" s="40"/>
      <c r="E4859" s="40"/>
      <c r="F4859" s="40"/>
      <c r="G4859" s="51">
        <v>3603968</v>
      </c>
      <c r="H4859" s="51"/>
      <c r="I4859" s="52" t="s">
        <v>939</v>
      </c>
      <c r="J4859" s="52"/>
      <c r="K4859" s="52"/>
      <c r="L4859" s="52"/>
      <c r="M4859" s="53" t="s">
        <v>975</v>
      </c>
      <c r="N4859" s="53"/>
      <c r="O4859" s="53"/>
      <c r="P4859" s="53" t="s">
        <v>977</v>
      </c>
      <c r="Q4859" s="53"/>
      <c r="R4859" s="53"/>
      <c r="S4859" s="54">
        <v>7.84</v>
      </c>
      <c r="T4859" s="54"/>
      <c r="V4859" s="5">
        <v>0</v>
      </c>
      <c r="W4859" s="4" t="s">
        <v>946</v>
      </c>
      <c r="X4859" s="55" t="s">
        <v>947</v>
      </c>
      <c r="Y4859" s="55"/>
      <c r="Z4859" s="55"/>
      <c r="AA4859" s="55"/>
      <c r="AB4859" s="56">
        <v>0</v>
      </c>
      <c r="AC4859" s="56"/>
    </row>
    <row r="4860" spans="1:29" ht="11.1" customHeight="1" x14ac:dyDescent="0.15">
      <c r="A4860" s="6" t="s">
        <v>945</v>
      </c>
      <c r="C4860" s="40" t="s">
        <v>974</v>
      </c>
      <c r="D4860" s="40"/>
      <c r="E4860" s="40"/>
      <c r="F4860" s="40"/>
      <c r="G4860" s="51">
        <v>3604187</v>
      </c>
      <c r="H4860" s="51"/>
      <c r="I4860" s="52" t="s">
        <v>939</v>
      </c>
      <c r="J4860" s="52"/>
      <c r="K4860" s="52"/>
      <c r="L4860" s="52"/>
      <c r="M4860" s="53" t="s">
        <v>975</v>
      </c>
      <c r="N4860" s="53"/>
      <c r="O4860" s="53"/>
      <c r="P4860" s="53" t="s">
        <v>978</v>
      </c>
      <c r="Q4860" s="53"/>
      <c r="R4860" s="53"/>
      <c r="S4860" s="54">
        <v>9.33</v>
      </c>
      <c r="T4860" s="54"/>
      <c r="V4860" s="5">
        <v>0</v>
      </c>
      <c r="W4860" s="4" t="s">
        <v>946</v>
      </c>
      <c r="X4860" s="55" t="s">
        <v>947</v>
      </c>
      <c r="Y4860" s="55"/>
      <c r="Z4860" s="55"/>
      <c r="AA4860" s="55"/>
      <c r="AB4860" s="56">
        <v>0</v>
      </c>
      <c r="AC4860" s="56"/>
    </row>
    <row r="4861" spans="1:29" ht="11.1" customHeight="1" x14ac:dyDescent="0.15">
      <c r="A4861" s="6" t="s">
        <v>945</v>
      </c>
      <c r="C4861" s="40" t="s">
        <v>974</v>
      </c>
      <c r="D4861" s="40"/>
      <c r="E4861" s="40"/>
      <c r="F4861" s="40"/>
      <c r="G4861" s="51">
        <v>3604220</v>
      </c>
      <c r="H4861" s="51"/>
      <c r="I4861" s="52" t="s">
        <v>939</v>
      </c>
      <c r="J4861" s="52"/>
      <c r="K4861" s="52"/>
      <c r="L4861" s="52"/>
      <c r="M4861" s="53" t="s">
        <v>975</v>
      </c>
      <c r="N4861" s="53"/>
      <c r="O4861" s="53"/>
      <c r="P4861" s="53" t="s">
        <v>979</v>
      </c>
      <c r="Q4861" s="53"/>
      <c r="R4861" s="53"/>
      <c r="S4861" s="54">
        <v>10.34</v>
      </c>
      <c r="T4861" s="54"/>
      <c r="V4861" s="5">
        <v>0</v>
      </c>
      <c r="W4861" s="4" t="s">
        <v>946</v>
      </c>
      <c r="X4861" s="55" t="s">
        <v>947</v>
      </c>
      <c r="Y4861" s="55"/>
      <c r="Z4861" s="55"/>
      <c r="AA4861" s="55"/>
      <c r="AB4861" s="56">
        <v>0</v>
      </c>
      <c r="AC4861" s="56"/>
    </row>
    <row r="4862" spans="1:29" ht="11.1" customHeight="1" x14ac:dyDescent="0.15">
      <c r="A4862" s="6" t="s">
        <v>945</v>
      </c>
      <c r="C4862" s="40" t="s">
        <v>974</v>
      </c>
      <c r="D4862" s="40"/>
      <c r="E4862" s="40"/>
      <c r="F4862" s="40"/>
      <c r="G4862" s="51">
        <v>3607969</v>
      </c>
      <c r="H4862" s="51"/>
      <c r="I4862" s="52" t="s">
        <v>940</v>
      </c>
      <c r="J4862" s="52"/>
      <c r="K4862" s="52"/>
      <c r="L4862" s="52"/>
      <c r="M4862" s="53" t="s">
        <v>975</v>
      </c>
      <c r="N4862" s="53"/>
      <c r="O4862" s="53"/>
      <c r="P4862" s="53" t="s">
        <v>976</v>
      </c>
      <c r="Q4862" s="53"/>
      <c r="R4862" s="53"/>
      <c r="S4862" s="54">
        <v>5.1100000000000003</v>
      </c>
      <c r="T4862" s="54"/>
      <c r="V4862" s="5">
        <v>0</v>
      </c>
      <c r="W4862" s="4" t="s">
        <v>946</v>
      </c>
      <c r="X4862" s="55" t="s">
        <v>947</v>
      </c>
      <c r="Y4862" s="55"/>
      <c r="Z4862" s="55"/>
      <c r="AA4862" s="55"/>
      <c r="AB4862" s="56">
        <v>0</v>
      </c>
      <c r="AC4862" s="56"/>
    </row>
    <row r="4863" spans="1:29" ht="11.1" customHeight="1" x14ac:dyDescent="0.15">
      <c r="A4863" s="6" t="s">
        <v>945</v>
      </c>
      <c r="C4863" s="40" t="s">
        <v>974</v>
      </c>
      <c r="D4863" s="40"/>
      <c r="E4863" s="40"/>
      <c r="F4863" s="40"/>
      <c r="G4863" s="51">
        <v>3608101</v>
      </c>
      <c r="H4863" s="51"/>
      <c r="I4863" s="52" t="s">
        <v>940</v>
      </c>
      <c r="J4863" s="52"/>
      <c r="K4863" s="52"/>
      <c r="L4863" s="52"/>
      <c r="M4863" s="53" t="s">
        <v>975</v>
      </c>
      <c r="N4863" s="53"/>
      <c r="O4863" s="53"/>
      <c r="P4863" s="53" t="s">
        <v>977</v>
      </c>
      <c r="Q4863" s="53"/>
      <c r="R4863" s="53"/>
      <c r="S4863" s="54">
        <v>7.45</v>
      </c>
      <c r="T4863" s="54"/>
      <c r="V4863" s="5">
        <v>0</v>
      </c>
      <c r="W4863" s="4" t="s">
        <v>946</v>
      </c>
      <c r="X4863" s="55" t="s">
        <v>947</v>
      </c>
      <c r="Y4863" s="55"/>
      <c r="Z4863" s="55"/>
      <c r="AA4863" s="55"/>
      <c r="AB4863" s="56">
        <v>0</v>
      </c>
      <c r="AC4863" s="56"/>
    </row>
    <row r="4864" spans="1:29" ht="11.1" customHeight="1" x14ac:dyDescent="0.15">
      <c r="A4864" s="6" t="s">
        <v>945</v>
      </c>
      <c r="C4864" s="40" t="s">
        <v>974</v>
      </c>
      <c r="D4864" s="40"/>
      <c r="E4864" s="40"/>
      <c r="F4864" s="40"/>
      <c r="G4864" s="51">
        <v>3608284</v>
      </c>
      <c r="H4864" s="51"/>
      <c r="I4864" s="52" t="s">
        <v>940</v>
      </c>
      <c r="J4864" s="52"/>
      <c r="K4864" s="52"/>
      <c r="L4864" s="52"/>
      <c r="M4864" s="53" t="s">
        <v>975</v>
      </c>
      <c r="N4864" s="53"/>
      <c r="O4864" s="53"/>
      <c r="P4864" s="53" t="s">
        <v>979</v>
      </c>
      <c r="Q4864" s="53"/>
      <c r="R4864" s="53"/>
      <c r="S4864" s="54">
        <v>8.2100000000000009</v>
      </c>
      <c r="T4864" s="54"/>
      <c r="V4864" s="5">
        <v>0</v>
      </c>
      <c r="W4864" s="4" t="s">
        <v>946</v>
      </c>
      <c r="X4864" s="55" t="s">
        <v>947</v>
      </c>
      <c r="Y4864" s="55"/>
      <c r="Z4864" s="55"/>
      <c r="AA4864" s="55"/>
      <c r="AB4864" s="56">
        <v>0</v>
      </c>
      <c r="AC4864" s="56"/>
    </row>
    <row r="4865" spans="1:29" ht="11.1" customHeight="1" x14ac:dyDescent="0.15">
      <c r="A4865" s="6" t="s">
        <v>945</v>
      </c>
      <c r="C4865" s="40" t="s">
        <v>974</v>
      </c>
      <c r="D4865" s="40"/>
      <c r="E4865" s="40"/>
      <c r="F4865" s="40"/>
      <c r="G4865" s="51">
        <v>3608309</v>
      </c>
      <c r="H4865" s="51"/>
      <c r="I4865" s="52" t="s">
        <v>940</v>
      </c>
      <c r="J4865" s="52"/>
      <c r="K4865" s="52"/>
      <c r="L4865" s="52"/>
      <c r="M4865" s="53" t="s">
        <v>975</v>
      </c>
      <c r="N4865" s="53"/>
      <c r="O4865" s="53"/>
      <c r="P4865" s="53" t="s">
        <v>978</v>
      </c>
      <c r="Q4865" s="53"/>
      <c r="R4865" s="53"/>
      <c r="S4865" s="54">
        <v>8.5299999999999994</v>
      </c>
      <c r="T4865" s="54"/>
      <c r="V4865" s="5">
        <v>0</v>
      </c>
      <c r="W4865" s="4" t="s">
        <v>946</v>
      </c>
      <c r="X4865" s="55" t="s">
        <v>947</v>
      </c>
      <c r="Y4865" s="55"/>
      <c r="Z4865" s="55"/>
      <c r="AA4865" s="55"/>
      <c r="AB4865" s="56">
        <v>0</v>
      </c>
      <c r="AC4865" s="56"/>
    </row>
    <row r="4866" spans="1:29" ht="11.1" customHeight="1" x14ac:dyDescent="0.15">
      <c r="A4866" s="6" t="s">
        <v>945</v>
      </c>
      <c r="C4866" s="40" t="s">
        <v>974</v>
      </c>
      <c r="D4866" s="40"/>
      <c r="E4866" s="40"/>
      <c r="F4866" s="40"/>
      <c r="G4866" s="51">
        <v>3611745</v>
      </c>
      <c r="H4866" s="51"/>
      <c r="I4866" s="52" t="s">
        <v>941</v>
      </c>
      <c r="J4866" s="52"/>
      <c r="K4866" s="52"/>
      <c r="L4866" s="52"/>
      <c r="M4866" s="53" t="s">
        <v>975</v>
      </c>
      <c r="N4866" s="53"/>
      <c r="O4866" s="53"/>
      <c r="P4866" s="53" t="s">
        <v>976</v>
      </c>
      <c r="Q4866" s="53"/>
      <c r="R4866" s="53"/>
      <c r="S4866" s="54">
        <v>4.4000000000000004</v>
      </c>
      <c r="T4866" s="54"/>
      <c r="V4866" s="5">
        <v>0</v>
      </c>
      <c r="W4866" s="4" t="s">
        <v>946</v>
      </c>
      <c r="X4866" s="55" t="s">
        <v>947</v>
      </c>
      <c r="Y4866" s="55"/>
      <c r="Z4866" s="55"/>
      <c r="AA4866" s="55"/>
      <c r="AB4866" s="56">
        <v>0</v>
      </c>
      <c r="AC4866" s="56"/>
    </row>
    <row r="4867" spans="1:29" ht="11.1" customHeight="1" x14ac:dyDescent="0.15">
      <c r="A4867" s="6" t="s">
        <v>945</v>
      </c>
      <c r="C4867" s="40" t="s">
        <v>974</v>
      </c>
      <c r="D4867" s="40"/>
      <c r="E4867" s="40"/>
      <c r="F4867" s="40"/>
      <c r="G4867" s="51">
        <v>3611888</v>
      </c>
      <c r="H4867" s="51"/>
      <c r="I4867" s="52" t="s">
        <v>941</v>
      </c>
      <c r="J4867" s="52"/>
      <c r="K4867" s="52"/>
      <c r="L4867" s="52"/>
      <c r="M4867" s="53" t="s">
        <v>975</v>
      </c>
      <c r="N4867" s="53"/>
      <c r="O4867" s="53"/>
      <c r="P4867" s="53" t="s">
        <v>977</v>
      </c>
      <c r="Q4867" s="53"/>
      <c r="R4867" s="53"/>
      <c r="S4867" s="54">
        <v>6.28</v>
      </c>
      <c r="T4867" s="54"/>
      <c r="V4867" s="5">
        <v>0</v>
      </c>
      <c r="W4867" s="4" t="s">
        <v>946</v>
      </c>
      <c r="X4867" s="55" t="s">
        <v>947</v>
      </c>
      <c r="Y4867" s="55"/>
      <c r="Z4867" s="55"/>
      <c r="AA4867" s="55"/>
      <c r="AB4867" s="56">
        <v>0</v>
      </c>
      <c r="AC4867" s="56"/>
    </row>
    <row r="4868" spans="1:29" ht="11.1" customHeight="1" x14ac:dyDescent="0.15">
      <c r="A4868" s="6" t="s">
        <v>945</v>
      </c>
      <c r="C4868" s="40" t="s">
        <v>974</v>
      </c>
      <c r="D4868" s="40"/>
      <c r="E4868" s="40"/>
      <c r="F4868" s="40"/>
      <c r="G4868" s="51">
        <v>3612048</v>
      </c>
      <c r="H4868" s="51"/>
      <c r="I4868" s="52" t="s">
        <v>941</v>
      </c>
      <c r="J4868" s="52"/>
      <c r="K4868" s="52"/>
      <c r="L4868" s="52"/>
      <c r="M4868" s="53" t="s">
        <v>975</v>
      </c>
      <c r="N4868" s="53"/>
      <c r="O4868" s="53"/>
      <c r="P4868" s="53" t="s">
        <v>978</v>
      </c>
      <c r="Q4868" s="53"/>
      <c r="R4868" s="53"/>
      <c r="S4868" s="54">
        <v>8.4600000000000009</v>
      </c>
      <c r="T4868" s="54"/>
      <c r="V4868" s="5">
        <v>0</v>
      </c>
      <c r="W4868" s="4" t="s">
        <v>946</v>
      </c>
      <c r="X4868" s="55" t="s">
        <v>947</v>
      </c>
      <c r="Y4868" s="55"/>
      <c r="Z4868" s="55"/>
      <c r="AA4868" s="55"/>
      <c r="AB4868" s="56">
        <v>0</v>
      </c>
      <c r="AC4868" s="56"/>
    </row>
    <row r="4869" spans="1:29" ht="11.1" customHeight="1" x14ac:dyDescent="0.15">
      <c r="A4869" s="6" t="s">
        <v>945</v>
      </c>
      <c r="C4869" s="40" t="s">
        <v>974</v>
      </c>
      <c r="D4869" s="40"/>
      <c r="E4869" s="40"/>
      <c r="F4869" s="40"/>
      <c r="G4869" s="51">
        <v>3612105</v>
      </c>
      <c r="H4869" s="51"/>
      <c r="I4869" s="52" t="s">
        <v>941</v>
      </c>
      <c r="J4869" s="52"/>
      <c r="K4869" s="52"/>
      <c r="L4869" s="52"/>
      <c r="M4869" s="53" t="s">
        <v>975</v>
      </c>
      <c r="N4869" s="53"/>
      <c r="O4869" s="53"/>
      <c r="P4869" s="53" t="s">
        <v>979</v>
      </c>
      <c r="Q4869" s="53"/>
      <c r="R4869" s="53"/>
      <c r="S4869" s="54">
        <v>8.08</v>
      </c>
      <c r="T4869" s="54"/>
      <c r="V4869" s="5">
        <v>0</v>
      </c>
      <c r="W4869" s="4" t="s">
        <v>946</v>
      </c>
      <c r="X4869" s="55" t="s">
        <v>947</v>
      </c>
      <c r="Y4869" s="55"/>
      <c r="Z4869" s="55"/>
      <c r="AA4869" s="55"/>
      <c r="AB4869" s="56">
        <v>0</v>
      </c>
      <c r="AC4869" s="56"/>
    </row>
    <row r="4870" spans="1:29" ht="11.1" customHeight="1" x14ac:dyDescent="0.15">
      <c r="A4870" s="6" t="s">
        <v>945</v>
      </c>
      <c r="C4870" s="40" t="s">
        <v>974</v>
      </c>
      <c r="D4870" s="40"/>
      <c r="E4870" s="40"/>
      <c r="F4870" s="40"/>
      <c r="G4870" s="51">
        <v>3615446</v>
      </c>
      <c r="H4870" s="51"/>
      <c r="I4870" s="52" t="s">
        <v>942</v>
      </c>
      <c r="J4870" s="52"/>
      <c r="K4870" s="52"/>
      <c r="L4870" s="52"/>
      <c r="M4870" s="53" t="s">
        <v>975</v>
      </c>
      <c r="N4870" s="53"/>
      <c r="O4870" s="53"/>
      <c r="P4870" s="53" t="s">
        <v>976</v>
      </c>
      <c r="Q4870" s="53"/>
      <c r="R4870" s="53"/>
      <c r="S4870" s="54">
        <v>4.0599999999999996</v>
      </c>
      <c r="T4870" s="54"/>
      <c r="V4870" s="5">
        <v>0</v>
      </c>
      <c r="W4870" s="4" t="s">
        <v>946</v>
      </c>
      <c r="X4870" s="55" t="s">
        <v>947</v>
      </c>
      <c r="Y4870" s="55"/>
      <c r="Z4870" s="55"/>
      <c r="AA4870" s="55"/>
      <c r="AB4870" s="56">
        <v>0</v>
      </c>
      <c r="AC4870" s="56"/>
    </row>
    <row r="4871" spans="1:29" ht="11.1" customHeight="1" x14ac:dyDescent="0.15">
      <c r="A4871" s="6" t="s">
        <v>945</v>
      </c>
      <c r="C4871" s="40" t="s">
        <v>974</v>
      </c>
      <c r="D4871" s="40"/>
      <c r="E4871" s="40"/>
      <c r="F4871" s="40"/>
      <c r="G4871" s="51">
        <v>3615602</v>
      </c>
      <c r="H4871" s="51"/>
      <c r="I4871" s="52" t="s">
        <v>942</v>
      </c>
      <c r="J4871" s="52"/>
      <c r="K4871" s="52"/>
      <c r="L4871" s="52"/>
      <c r="M4871" s="53" t="s">
        <v>975</v>
      </c>
      <c r="N4871" s="53"/>
      <c r="O4871" s="53"/>
      <c r="P4871" s="53" t="s">
        <v>977</v>
      </c>
      <c r="Q4871" s="53"/>
      <c r="R4871" s="53"/>
      <c r="S4871" s="54">
        <v>5.93</v>
      </c>
      <c r="T4871" s="54"/>
      <c r="V4871" s="5">
        <v>0</v>
      </c>
      <c r="W4871" s="4" t="s">
        <v>946</v>
      </c>
      <c r="X4871" s="55" t="s">
        <v>947</v>
      </c>
      <c r="Y4871" s="55"/>
      <c r="Z4871" s="55"/>
      <c r="AA4871" s="55"/>
      <c r="AB4871" s="56">
        <v>0</v>
      </c>
      <c r="AC4871" s="56"/>
    </row>
    <row r="4872" spans="1:29" ht="11.1" customHeight="1" x14ac:dyDescent="0.15">
      <c r="A4872" s="6" t="s">
        <v>945</v>
      </c>
      <c r="C4872" s="40" t="s">
        <v>974</v>
      </c>
      <c r="D4872" s="40"/>
      <c r="E4872" s="40"/>
      <c r="F4872" s="40"/>
      <c r="G4872" s="51">
        <v>3615764</v>
      </c>
      <c r="H4872" s="51"/>
      <c r="I4872" s="52" t="s">
        <v>942</v>
      </c>
      <c r="J4872" s="52"/>
      <c r="K4872" s="52"/>
      <c r="L4872" s="52"/>
      <c r="M4872" s="53" t="s">
        <v>975</v>
      </c>
      <c r="N4872" s="53"/>
      <c r="O4872" s="53"/>
      <c r="P4872" s="53" t="s">
        <v>978</v>
      </c>
      <c r="Q4872" s="53"/>
      <c r="R4872" s="53"/>
      <c r="S4872" s="54">
        <v>7.75</v>
      </c>
      <c r="T4872" s="54"/>
      <c r="V4872" s="5">
        <v>0</v>
      </c>
      <c r="W4872" s="4" t="s">
        <v>946</v>
      </c>
      <c r="X4872" s="55" t="s">
        <v>947</v>
      </c>
      <c r="Y4872" s="55"/>
      <c r="Z4872" s="55"/>
      <c r="AA4872" s="55"/>
      <c r="AB4872" s="56">
        <v>0</v>
      </c>
      <c r="AC4872" s="56"/>
    </row>
    <row r="4873" spans="1:29" ht="11.1" customHeight="1" x14ac:dyDescent="0.15">
      <c r="A4873" s="6" t="s">
        <v>945</v>
      </c>
      <c r="C4873" s="40" t="s">
        <v>974</v>
      </c>
      <c r="D4873" s="40"/>
      <c r="E4873" s="40"/>
      <c r="F4873" s="40"/>
      <c r="G4873" s="51">
        <v>3615847</v>
      </c>
      <c r="H4873" s="51"/>
      <c r="I4873" s="52" t="s">
        <v>942</v>
      </c>
      <c r="J4873" s="52"/>
      <c r="K4873" s="52"/>
      <c r="L4873" s="52"/>
      <c r="M4873" s="53" t="s">
        <v>975</v>
      </c>
      <c r="N4873" s="53"/>
      <c r="O4873" s="53"/>
      <c r="P4873" s="53" t="s">
        <v>979</v>
      </c>
      <c r="Q4873" s="53"/>
      <c r="R4873" s="53"/>
      <c r="S4873" s="54">
        <v>9.15</v>
      </c>
      <c r="T4873" s="54"/>
      <c r="V4873" s="5">
        <v>0</v>
      </c>
      <c r="W4873" s="4" t="s">
        <v>946</v>
      </c>
      <c r="X4873" s="55" t="s">
        <v>947</v>
      </c>
      <c r="Y4873" s="55"/>
      <c r="Z4873" s="55"/>
      <c r="AA4873" s="55"/>
      <c r="AB4873" s="56">
        <v>0</v>
      </c>
      <c r="AC4873" s="56"/>
    </row>
    <row r="4874" spans="1:29" ht="11.1" customHeight="1" x14ac:dyDescent="0.15">
      <c r="A4874" s="6" t="s">
        <v>945</v>
      </c>
      <c r="C4874" s="40" t="s">
        <v>974</v>
      </c>
      <c r="D4874" s="40"/>
      <c r="E4874" s="40"/>
      <c r="F4874" s="40"/>
      <c r="G4874" s="51">
        <v>3619137</v>
      </c>
      <c r="H4874" s="51"/>
      <c r="I4874" s="52" t="s">
        <v>890</v>
      </c>
      <c r="J4874" s="52"/>
      <c r="K4874" s="52"/>
      <c r="L4874" s="52"/>
      <c r="M4874" s="53" t="s">
        <v>975</v>
      </c>
      <c r="N4874" s="53"/>
      <c r="O4874" s="53"/>
      <c r="P4874" s="53" t="s">
        <v>976</v>
      </c>
      <c r="Q4874" s="53"/>
      <c r="R4874" s="53"/>
      <c r="S4874" s="54">
        <v>4.26</v>
      </c>
      <c r="T4874" s="54"/>
      <c r="V4874" s="5">
        <v>0</v>
      </c>
      <c r="W4874" s="4" t="s">
        <v>946</v>
      </c>
      <c r="X4874" s="55" t="s">
        <v>947</v>
      </c>
      <c r="Y4874" s="55"/>
      <c r="Z4874" s="55"/>
      <c r="AA4874" s="55"/>
      <c r="AB4874" s="56">
        <v>0</v>
      </c>
      <c r="AC4874" s="56"/>
    </row>
    <row r="4875" spans="1:29" ht="11.1" customHeight="1" x14ac:dyDescent="0.15">
      <c r="A4875" s="6" t="s">
        <v>945</v>
      </c>
      <c r="C4875" s="40" t="s">
        <v>974</v>
      </c>
      <c r="D4875" s="40"/>
      <c r="E4875" s="40"/>
      <c r="F4875" s="40"/>
      <c r="G4875" s="51">
        <v>3619279</v>
      </c>
      <c r="H4875" s="51"/>
      <c r="I4875" s="52" t="s">
        <v>890</v>
      </c>
      <c r="J4875" s="52"/>
      <c r="K4875" s="52"/>
      <c r="L4875" s="52"/>
      <c r="M4875" s="53" t="s">
        <v>975</v>
      </c>
      <c r="N4875" s="53"/>
      <c r="O4875" s="53"/>
      <c r="P4875" s="53" t="s">
        <v>977</v>
      </c>
      <c r="Q4875" s="53"/>
      <c r="R4875" s="53"/>
      <c r="S4875" s="54">
        <v>5.7</v>
      </c>
      <c r="T4875" s="54"/>
      <c r="V4875" s="5">
        <v>0</v>
      </c>
      <c r="W4875" s="4" t="s">
        <v>946</v>
      </c>
      <c r="X4875" s="55" t="s">
        <v>947</v>
      </c>
      <c r="Y4875" s="55"/>
      <c r="Z4875" s="55"/>
      <c r="AA4875" s="55"/>
      <c r="AB4875" s="56">
        <v>0</v>
      </c>
      <c r="AC4875" s="56"/>
    </row>
    <row r="4876" spans="1:29" ht="11.1" customHeight="1" x14ac:dyDescent="0.15">
      <c r="A4876" s="6" t="s">
        <v>945</v>
      </c>
      <c r="C4876" s="40" t="s">
        <v>974</v>
      </c>
      <c r="D4876" s="40"/>
      <c r="E4876" s="40"/>
      <c r="F4876" s="40"/>
      <c r="G4876" s="51">
        <v>3619400</v>
      </c>
      <c r="H4876" s="51"/>
      <c r="I4876" s="52" t="s">
        <v>890</v>
      </c>
      <c r="J4876" s="52"/>
      <c r="K4876" s="52"/>
      <c r="L4876" s="52"/>
      <c r="M4876" s="53" t="s">
        <v>975</v>
      </c>
      <c r="N4876" s="53"/>
      <c r="O4876" s="53"/>
      <c r="P4876" s="53" t="s">
        <v>978</v>
      </c>
      <c r="Q4876" s="53"/>
      <c r="R4876" s="53"/>
      <c r="S4876" s="54">
        <v>7.6</v>
      </c>
      <c r="T4876" s="54"/>
      <c r="V4876" s="5">
        <v>0</v>
      </c>
      <c r="W4876" s="4" t="s">
        <v>946</v>
      </c>
      <c r="X4876" s="55" t="s">
        <v>947</v>
      </c>
      <c r="Y4876" s="55"/>
      <c r="Z4876" s="55"/>
      <c r="AA4876" s="55"/>
      <c r="AB4876" s="56">
        <v>0</v>
      </c>
      <c r="AC4876" s="56"/>
    </row>
    <row r="4877" spans="1:29" ht="11.1" customHeight="1" x14ac:dyDescent="0.15">
      <c r="A4877" s="6" t="s">
        <v>945</v>
      </c>
      <c r="C4877" s="40" t="s">
        <v>974</v>
      </c>
      <c r="D4877" s="40"/>
      <c r="E4877" s="40"/>
      <c r="F4877" s="40"/>
      <c r="G4877" s="51">
        <v>3619474</v>
      </c>
      <c r="H4877" s="51"/>
      <c r="I4877" s="52" t="s">
        <v>890</v>
      </c>
      <c r="J4877" s="52"/>
      <c r="K4877" s="52"/>
      <c r="L4877" s="52"/>
      <c r="M4877" s="53" t="s">
        <v>975</v>
      </c>
      <c r="N4877" s="53"/>
      <c r="O4877" s="53"/>
      <c r="P4877" s="53" t="s">
        <v>979</v>
      </c>
      <c r="Q4877" s="53"/>
      <c r="R4877" s="53"/>
      <c r="S4877" s="54">
        <v>8.39</v>
      </c>
      <c r="T4877" s="54"/>
      <c r="V4877" s="5">
        <v>0</v>
      </c>
      <c r="W4877" s="4" t="s">
        <v>946</v>
      </c>
      <c r="X4877" s="55" t="s">
        <v>947</v>
      </c>
      <c r="Y4877" s="55"/>
      <c r="Z4877" s="55"/>
      <c r="AA4877" s="55"/>
      <c r="AB4877" s="56">
        <v>0</v>
      </c>
      <c r="AC4877" s="56"/>
    </row>
    <row r="4878" spans="1:29" ht="11.1" customHeight="1" x14ac:dyDescent="0.15">
      <c r="A4878" s="6" t="s">
        <v>945</v>
      </c>
      <c r="C4878" s="40" t="s">
        <v>974</v>
      </c>
      <c r="D4878" s="40"/>
      <c r="E4878" s="40"/>
      <c r="F4878" s="40"/>
      <c r="G4878" s="51">
        <v>3622583</v>
      </c>
      <c r="H4878" s="51"/>
      <c r="I4878" s="52" t="s">
        <v>944</v>
      </c>
      <c r="J4878" s="52"/>
      <c r="K4878" s="52"/>
      <c r="L4878" s="52"/>
      <c r="M4878" s="53" t="s">
        <v>975</v>
      </c>
      <c r="N4878" s="53"/>
      <c r="O4878" s="53"/>
      <c r="P4878" s="53" t="s">
        <v>976</v>
      </c>
      <c r="Q4878" s="53"/>
      <c r="R4878" s="53"/>
      <c r="S4878" s="54">
        <v>4.22</v>
      </c>
      <c r="T4878" s="54"/>
      <c r="V4878" s="5">
        <v>0</v>
      </c>
      <c r="W4878" s="4" t="s">
        <v>946</v>
      </c>
      <c r="X4878" s="55" t="s">
        <v>947</v>
      </c>
      <c r="Y4878" s="55"/>
      <c r="Z4878" s="55"/>
      <c r="AA4878" s="55"/>
      <c r="AB4878" s="56">
        <v>0</v>
      </c>
      <c r="AC4878" s="56"/>
    </row>
    <row r="4879" spans="1:29" ht="11.1" customHeight="1" x14ac:dyDescent="0.15">
      <c r="A4879" s="6" t="s">
        <v>945</v>
      </c>
      <c r="C4879" s="40" t="s">
        <v>974</v>
      </c>
      <c r="D4879" s="40"/>
      <c r="E4879" s="40"/>
      <c r="F4879" s="40"/>
      <c r="G4879" s="51">
        <v>3622829</v>
      </c>
      <c r="H4879" s="51"/>
      <c r="I4879" s="52" t="s">
        <v>944</v>
      </c>
      <c r="J4879" s="52"/>
      <c r="K4879" s="52"/>
      <c r="L4879" s="52"/>
      <c r="M4879" s="53" t="s">
        <v>975</v>
      </c>
      <c r="N4879" s="53"/>
      <c r="O4879" s="53"/>
      <c r="P4879" s="53" t="s">
        <v>982</v>
      </c>
      <c r="Q4879" s="53"/>
      <c r="R4879" s="53"/>
      <c r="S4879" s="54">
        <v>7.08</v>
      </c>
      <c r="T4879" s="54"/>
      <c r="V4879" s="5">
        <v>0</v>
      </c>
      <c r="W4879" s="4" t="s">
        <v>946</v>
      </c>
      <c r="X4879" s="55" t="s">
        <v>947</v>
      </c>
      <c r="Y4879" s="55"/>
      <c r="Z4879" s="55"/>
      <c r="AA4879" s="55"/>
      <c r="AB4879" s="56">
        <v>0</v>
      </c>
      <c r="AC4879" s="56"/>
    </row>
    <row r="4880" spans="1:29" ht="11.1" customHeight="1" x14ac:dyDescent="0.15">
      <c r="A4880" s="6" t="s">
        <v>945</v>
      </c>
      <c r="C4880" s="40" t="s">
        <v>974</v>
      </c>
      <c r="D4880" s="40"/>
      <c r="E4880" s="40"/>
      <c r="F4880" s="40"/>
      <c r="G4880" s="51">
        <v>3622849</v>
      </c>
      <c r="H4880" s="51"/>
      <c r="I4880" s="52" t="s">
        <v>944</v>
      </c>
      <c r="J4880" s="52"/>
      <c r="K4880" s="52"/>
      <c r="L4880" s="52"/>
      <c r="M4880" s="53" t="s">
        <v>975</v>
      </c>
      <c r="N4880" s="53"/>
      <c r="O4880" s="53"/>
      <c r="P4880" s="53" t="s">
        <v>978</v>
      </c>
      <c r="Q4880" s="53"/>
      <c r="R4880" s="53"/>
      <c r="S4880" s="54">
        <v>7.77</v>
      </c>
      <c r="T4880" s="54"/>
      <c r="V4880" s="5">
        <v>0</v>
      </c>
      <c r="W4880" s="4" t="s">
        <v>946</v>
      </c>
      <c r="X4880" s="55" t="s">
        <v>947</v>
      </c>
      <c r="Y4880" s="55"/>
      <c r="Z4880" s="55"/>
      <c r="AA4880" s="55"/>
      <c r="AB4880" s="56">
        <v>0</v>
      </c>
      <c r="AC4880" s="56"/>
    </row>
    <row r="4881" spans="1:31" ht="11.1" customHeight="1" x14ac:dyDescent="0.15">
      <c r="A4881" s="6" t="s">
        <v>945</v>
      </c>
      <c r="C4881" s="40" t="s">
        <v>974</v>
      </c>
      <c r="D4881" s="40"/>
      <c r="E4881" s="40"/>
      <c r="F4881" s="40"/>
      <c r="G4881" s="51">
        <v>3623007</v>
      </c>
      <c r="H4881" s="51"/>
      <c r="I4881" s="52" t="s">
        <v>944</v>
      </c>
      <c r="J4881" s="52"/>
      <c r="K4881" s="52"/>
      <c r="L4881" s="52"/>
      <c r="M4881" s="53" t="s">
        <v>975</v>
      </c>
      <c r="N4881" s="53"/>
      <c r="O4881" s="53"/>
      <c r="P4881" s="53" t="s">
        <v>979</v>
      </c>
      <c r="Q4881" s="53"/>
      <c r="R4881" s="53"/>
      <c r="S4881" s="54">
        <v>8.41</v>
      </c>
      <c r="T4881" s="54"/>
      <c r="V4881" s="5">
        <v>0</v>
      </c>
      <c r="W4881" s="4" t="s">
        <v>946</v>
      </c>
      <c r="X4881" s="55" t="s">
        <v>947</v>
      </c>
      <c r="Y4881" s="55"/>
      <c r="Z4881" s="55"/>
      <c r="AA4881" s="55"/>
      <c r="AB4881" s="56">
        <v>0</v>
      </c>
      <c r="AC4881" s="56"/>
    </row>
    <row r="4882" spans="1:31" ht="11.1" customHeight="1" x14ac:dyDescent="0.15">
      <c r="A4882" s="6" t="s">
        <v>945</v>
      </c>
      <c r="C4882" s="40" t="s">
        <v>974</v>
      </c>
      <c r="D4882" s="40"/>
      <c r="E4882" s="40"/>
      <c r="F4882" s="40"/>
      <c r="G4882" s="51">
        <v>3626314</v>
      </c>
      <c r="H4882" s="51"/>
      <c r="I4882" s="52" t="s">
        <v>948</v>
      </c>
      <c r="J4882" s="52"/>
      <c r="K4882" s="52"/>
      <c r="L4882" s="52"/>
      <c r="M4882" s="53" t="s">
        <v>975</v>
      </c>
      <c r="N4882" s="53"/>
      <c r="O4882" s="53"/>
      <c r="P4882" s="53" t="s">
        <v>976</v>
      </c>
      <c r="Q4882" s="53"/>
      <c r="R4882" s="53"/>
      <c r="S4882" s="54">
        <v>3.89</v>
      </c>
      <c r="T4882" s="54"/>
      <c r="V4882" s="5">
        <v>0</v>
      </c>
      <c r="W4882" s="4" t="s">
        <v>946</v>
      </c>
      <c r="X4882" s="55" t="s">
        <v>947</v>
      </c>
      <c r="Y4882" s="55"/>
      <c r="Z4882" s="55"/>
      <c r="AA4882" s="55"/>
      <c r="AB4882" s="56">
        <v>0</v>
      </c>
      <c r="AC4882" s="56"/>
    </row>
    <row r="4883" spans="1:31" ht="11.1" customHeight="1" x14ac:dyDescent="0.15">
      <c r="A4883" s="6" t="s">
        <v>945</v>
      </c>
      <c r="C4883" s="40" t="s">
        <v>974</v>
      </c>
      <c r="D4883" s="40"/>
      <c r="E4883" s="40"/>
      <c r="F4883" s="40"/>
      <c r="G4883" s="51">
        <v>3626410</v>
      </c>
      <c r="H4883" s="51"/>
      <c r="I4883" s="52" t="s">
        <v>948</v>
      </c>
      <c r="J4883" s="52"/>
      <c r="K4883" s="52"/>
      <c r="L4883" s="52"/>
      <c r="M4883" s="53" t="s">
        <v>975</v>
      </c>
      <c r="N4883" s="53"/>
      <c r="O4883" s="53"/>
      <c r="P4883" s="53" t="s">
        <v>977</v>
      </c>
      <c r="Q4883" s="53"/>
      <c r="R4883" s="53"/>
      <c r="S4883" s="54">
        <v>6.36</v>
      </c>
      <c r="T4883" s="54"/>
      <c r="V4883" s="5">
        <v>0</v>
      </c>
      <c r="W4883" s="4" t="s">
        <v>946</v>
      </c>
      <c r="X4883" s="55" t="s">
        <v>947</v>
      </c>
      <c r="Y4883" s="55"/>
      <c r="Z4883" s="55"/>
      <c r="AA4883" s="55"/>
      <c r="AB4883" s="56">
        <v>0</v>
      </c>
      <c r="AC4883" s="56"/>
    </row>
    <row r="4884" spans="1:31" ht="11.1" customHeight="1" x14ac:dyDescent="0.15">
      <c r="A4884" s="6" t="s">
        <v>945</v>
      </c>
      <c r="C4884" s="40" t="s">
        <v>974</v>
      </c>
      <c r="D4884" s="40"/>
      <c r="E4884" s="40"/>
      <c r="F4884" s="40"/>
      <c r="G4884" s="51">
        <v>3626490</v>
      </c>
      <c r="H4884" s="51"/>
      <c r="I4884" s="52" t="s">
        <v>948</v>
      </c>
      <c r="J4884" s="52"/>
      <c r="K4884" s="52"/>
      <c r="L4884" s="52"/>
      <c r="M4884" s="53" t="s">
        <v>975</v>
      </c>
      <c r="N4884" s="53"/>
      <c r="O4884" s="53"/>
      <c r="P4884" s="53" t="s">
        <v>979</v>
      </c>
      <c r="Q4884" s="53"/>
      <c r="R4884" s="53"/>
      <c r="S4884" s="54">
        <v>7.02</v>
      </c>
      <c r="T4884" s="54"/>
      <c r="V4884" s="5">
        <v>0</v>
      </c>
      <c r="W4884" s="4" t="s">
        <v>946</v>
      </c>
      <c r="X4884" s="55" t="s">
        <v>947</v>
      </c>
      <c r="Y4884" s="55"/>
      <c r="Z4884" s="55"/>
      <c r="AA4884" s="55"/>
      <c r="AB4884" s="56">
        <v>0</v>
      </c>
      <c r="AC4884" s="56"/>
    </row>
    <row r="4885" spans="1:31" ht="2.1" customHeight="1" x14ac:dyDescent="0.15"/>
    <row r="4886" spans="1:31" ht="13.9" customHeight="1" x14ac:dyDescent="0.15">
      <c r="Q4886" s="37" t="s">
        <v>984</v>
      </c>
      <c r="R4886" s="37"/>
      <c r="S4886" s="37"/>
      <c r="AA4886" s="57" t="s">
        <v>933</v>
      </c>
      <c r="AB4886" s="57"/>
      <c r="AC4886" s="57"/>
      <c r="AD4886" s="57"/>
      <c r="AE4886" s="57"/>
    </row>
    <row r="4887" spans="1:31" ht="13.9" customHeight="1" x14ac:dyDescent="0.15">
      <c r="A4887" s="2" t="s">
        <v>963</v>
      </c>
      <c r="C4887" s="40" t="s">
        <v>964</v>
      </c>
      <c r="D4887" s="40"/>
      <c r="E4887" s="40"/>
      <c r="G4887" s="41" t="s">
        <v>965</v>
      </c>
      <c r="H4887" s="41"/>
      <c r="I4887" s="40" t="s">
        <v>966</v>
      </c>
      <c r="J4887" s="40"/>
      <c r="K4887" s="40"/>
      <c r="L4887" s="40"/>
      <c r="M4887" s="40" t="s">
        <v>967</v>
      </c>
      <c r="N4887" s="40"/>
      <c r="O4887" s="40"/>
      <c r="P4887" s="40" t="s">
        <v>968</v>
      </c>
      <c r="Q4887" s="40"/>
      <c r="R4887" s="40"/>
      <c r="S4887" s="42" t="s">
        <v>969</v>
      </c>
      <c r="T4887" s="42"/>
      <c r="V4887" s="3" t="s">
        <v>970</v>
      </c>
      <c r="Z4887" s="42" t="s">
        <v>971</v>
      </c>
      <c r="AA4887" s="42"/>
      <c r="AB4887" s="42" t="s">
        <v>972</v>
      </c>
      <c r="AC4887" s="42"/>
    </row>
    <row r="4888" spans="1:31" ht="0.75" customHeight="1" x14ac:dyDescent="0.15">
      <c r="A4888" s="43" t="s">
        <v>945</v>
      </c>
      <c r="B4888" s="1" t="s">
        <v>946</v>
      </c>
      <c r="C4888" s="44" t="s">
        <v>974</v>
      </c>
      <c r="D4888" s="44"/>
      <c r="E4888" s="44"/>
      <c r="F4888" s="44"/>
      <c r="G4888" s="45">
        <v>3626607</v>
      </c>
      <c r="H4888" s="45"/>
      <c r="I4888" s="46" t="s">
        <v>948</v>
      </c>
      <c r="J4888" s="46"/>
      <c r="K4888" s="46"/>
      <c r="L4888" s="46"/>
      <c r="M4888" s="47" t="s">
        <v>975</v>
      </c>
      <c r="N4888" s="47"/>
      <c r="O4888" s="47"/>
      <c r="P4888" s="47" t="s">
        <v>978</v>
      </c>
      <c r="Q4888" s="47"/>
      <c r="R4888" s="47"/>
      <c r="S4888" s="48">
        <v>8.2200000000000006</v>
      </c>
      <c r="T4888" s="48"/>
      <c r="U4888" s="1" t="s">
        <v>946</v>
      </c>
      <c r="V4888" s="48">
        <v>0</v>
      </c>
      <c r="W4888" s="47" t="s">
        <v>946</v>
      </c>
      <c r="X4888" s="49" t="s">
        <v>947</v>
      </c>
      <c r="Y4888" s="49"/>
      <c r="Z4888" s="49"/>
      <c r="AA4888" s="49"/>
      <c r="AB4888" s="50">
        <v>0</v>
      </c>
      <c r="AC4888" s="50"/>
      <c r="AD4888" s="1" t="s">
        <v>946</v>
      </c>
    </row>
    <row r="4889" spans="1:31" ht="10.35" customHeight="1" x14ac:dyDescent="0.15">
      <c r="A4889" s="43"/>
      <c r="C4889" s="44"/>
      <c r="D4889" s="44"/>
      <c r="E4889" s="44"/>
      <c r="F4889" s="44"/>
      <c r="G4889" s="45"/>
      <c r="H4889" s="45"/>
      <c r="I4889" s="46"/>
      <c r="J4889" s="46"/>
      <c r="K4889" s="46"/>
      <c r="L4889" s="46"/>
      <c r="M4889" s="47"/>
      <c r="N4889" s="47"/>
      <c r="O4889" s="47"/>
      <c r="P4889" s="47"/>
      <c r="Q4889" s="47"/>
      <c r="R4889" s="47"/>
      <c r="S4889" s="48"/>
      <c r="T4889" s="48"/>
      <c r="V4889" s="48"/>
      <c r="W4889" s="47"/>
      <c r="X4889" s="49"/>
      <c r="Y4889" s="49"/>
      <c r="Z4889" s="49"/>
      <c r="AA4889" s="49"/>
      <c r="AB4889" s="50"/>
      <c r="AC4889" s="50"/>
    </row>
    <row r="4890" spans="1:31" ht="11.1" customHeight="1" x14ac:dyDescent="0.15">
      <c r="A4890" s="6" t="s">
        <v>945</v>
      </c>
      <c r="C4890" s="40" t="s">
        <v>974</v>
      </c>
      <c r="D4890" s="40"/>
      <c r="E4890" s="40"/>
      <c r="F4890" s="40"/>
      <c r="G4890" s="51">
        <v>3629821</v>
      </c>
      <c r="H4890" s="51"/>
      <c r="I4890" s="52" t="s">
        <v>949</v>
      </c>
      <c r="J4890" s="52"/>
      <c r="K4890" s="52"/>
      <c r="L4890" s="52"/>
      <c r="M4890" s="53" t="s">
        <v>975</v>
      </c>
      <c r="N4890" s="53"/>
      <c r="O4890" s="53"/>
      <c r="P4890" s="53" t="s">
        <v>976</v>
      </c>
      <c r="Q4890" s="53"/>
      <c r="R4890" s="53"/>
      <c r="S4890" s="54">
        <v>4.38</v>
      </c>
      <c r="T4890" s="54"/>
      <c r="V4890" s="5">
        <v>0</v>
      </c>
      <c r="W4890" s="4" t="s">
        <v>946</v>
      </c>
      <c r="X4890" s="55" t="s">
        <v>947</v>
      </c>
      <c r="Y4890" s="55"/>
      <c r="Z4890" s="55"/>
      <c r="AA4890" s="55"/>
      <c r="AB4890" s="56">
        <v>0</v>
      </c>
      <c r="AC4890" s="56"/>
    </row>
    <row r="4891" spans="1:31" ht="11.1" customHeight="1" x14ac:dyDescent="0.15">
      <c r="A4891" s="6" t="s">
        <v>945</v>
      </c>
      <c r="C4891" s="40" t="s">
        <v>974</v>
      </c>
      <c r="D4891" s="40"/>
      <c r="E4891" s="40"/>
      <c r="F4891" s="40"/>
      <c r="G4891" s="51">
        <v>3629946</v>
      </c>
      <c r="H4891" s="51"/>
      <c r="I4891" s="52" t="s">
        <v>949</v>
      </c>
      <c r="J4891" s="52"/>
      <c r="K4891" s="52"/>
      <c r="L4891" s="52"/>
      <c r="M4891" s="53" t="s">
        <v>975</v>
      </c>
      <c r="N4891" s="53"/>
      <c r="O4891" s="53"/>
      <c r="P4891" s="53" t="s">
        <v>977</v>
      </c>
      <c r="Q4891" s="53"/>
      <c r="R4891" s="53"/>
      <c r="S4891" s="54">
        <v>6.42</v>
      </c>
      <c r="T4891" s="54"/>
      <c r="V4891" s="5">
        <v>0</v>
      </c>
      <c r="W4891" s="4" t="s">
        <v>946</v>
      </c>
      <c r="X4891" s="55" t="s">
        <v>947</v>
      </c>
      <c r="Y4891" s="55"/>
      <c r="Z4891" s="55"/>
      <c r="AA4891" s="55"/>
      <c r="AB4891" s="56">
        <v>0</v>
      </c>
      <c r="AC4891" s="56"/>
    </row>
    <row r="4892" spans="1:31" ht="11.1" customHeight="1" x14ac:dyDescent="0.15">
      <c r="A4892" s="6" t="s">
        <v>945</v>
      </c>
      <c r="C4892" s="40" t="s">
        <v>974</v>
      </c>
      <c r="D4892" s="40"/>
      <c r="E4892" s="40"/>
      <c r="F4892" s="40"/>
      <c r="G4892" s="51">
        <v>3630063</v>
      </c>
      <c r="H4892" s="51"/>
      <c r="I4892" s="52" t="s">
        <v>949</v>
      </c>
      <c r="J4892" s="52"/>
      <c r="K4892" s="52"/>
      <c r="L4892" s="52"/>
      <c r="M4892" s="53" t="s">
        <v>975</v>
      </c>
      <c r="N4892" s="53"/>
      <c r="O4892" s="53"/>
      <c r="P4892" s="53" t="s">
        <v>978</v>
      </c>
      <c r="Q4892" s="53"/>
      <c r="R4892" s="53"/>
      <c r="S4892" s="54">
        <v>8.33</v>
      </c>
      <c r="T4892" s="54"/>
      <c r="V4892" s="5">
        <v>0</v>
      </c>
      <c r="W4892" s="4" t="s">
        <v>946</v>
      </c>
      <c r="X4892" s="55" t="s">
        <v>947</v>
      </c>
      <c r="Y4892" s="55"/>
      <c r="Z4892" s="55"/>
      <c r="AA4892" s="55"/>
      <c r="AB4892" s="56">
        <v>0</v>
      </c>
      <c r="AC4892" s="56"/>
    </row>
    <row r="4893" spans="1:31" ht="11.1" customHeight="1" x14ac:dyDescent="0.15">
      <c r="A4893" s="6" t="s">
        <v>945</v>
      </c>
      <c r="C4893" s="40" t="s">
        <v>974</v>
      </c>
      <c r="D4893" s="40"/>
      <c r="E4893" s="40"/>
      <c r="F4893" s="40"/>
      <c r="G4893" s="51">
        <v>3630130</v>
      </c>
      <c r="H4893" s="51"/>
      <c r="I4893" s="52" t="s">
        <v>949</v>
      </c>
      <c r="J4893" s="52"/>
      <c r="K4893" s="52"/>
      <c r="L4893" s="52"/>
      <c r="M4893" s="53" t="s">
        <v>975</v>
      </c>
      <c r="N4893" s="53"/>
      <c r="O4893" s="53"/>
      <c r="P4893" s="53" t="s">
        <v>979</v>
      </c>
      <c r="Q4893" s="53"/>
      <c r="R4893" s="53"/>
      <c r="S4893" s="54">
        <v>7.89</v>
      </c>
      <c r="T4893" s="54"/>
      <c r="V4893" s="5">
        <v>0</v>
      </c>
      <c r="W4893" s="4" t="s">
        <v>946</v>
      </c>
      <c r="X4893" s="55" t="s">
        <v>947</v>
      </c>
      <c r="Y4893" s="55"/>
      <c r="Z4893" s="55"/>
      <c r="AA4893" s="55"/>
      <c r="AB4893" s="56">
        <v>0</v>
      </c>
      <c r="AC4893" s="56"/>
    </row>
    <row r="4894" spans="1:31" ht="11.1" customHeight="1" x14ac:dyDescent="0.15">
      <c r="A4894" s="6" t="s">
        <v>945</v>
      </c>
      <c r="C4894" s="40" t="s">
        <v>974</v>
      </c>
      <c r="D4894" s="40"/>
      <c r="E4894" s="40"/>
      <c r="F4894" s="40"/>
      <c r="G4894" s="51">
        <v>3633484</v>
      </c>
      <c r="H4894" s="51"/>
      <c r="I4894" s="52" t="s">
        <v>950</v>
      </c>
      <c r="J4894" s="52"/>
      <c r="K4894" s="52"/>
      <c r="L4894" s="52"/>
      <c r="M4894" s="53" t="s">
        <v>975</v>
      </c>
      <c r="N4894" s="53"/>
      <c r="O4894" s="53"/>
      <c r="P4894" s="53" t="s">
        <v>976</v>
      </c>
      <c r="Q4894" s="53"/>
      <c r="R4894" s="53"/>
      <c r="S4894" s="54">
        <v>3.95</v>
      </c>
      <c r="T4894" s="54"/>
      <c r="V4894" s="5">
        <v>0</v>
      </c>
      <c r="W4894" s="4" t="s">
        <v>946</v>
      </c>
      <c r="X4894" s="55" t="s">
        <v>947</v>
      </c>
      <c r="Y4894" s="55"/>
      <c r="Z4894" s="55"/>
      <c r="AA4894" s="55"/>
      <c r="AB4894" s="56">
        <v>0</v>
      </c>
      <c r="AC4894" s="56"/>
    </row>
    <row r="4895" spans="1:31" ht="11.1" customHeight="1" x14ac:dyDescent="0.15">
      <c r="A4895" s="6" t="s">
        <v>945</v>
      </c>
      <c r="C4895" s="40" t="s">
        <v>974</v>
      </c>
      <c r="D4895" s="40"/>
      <c r="E4895" s="40"/>
      <c r="F4895" s="40"/>
      <c r="G4895" s="51">
        <v>3633588</v>
      </c>
      <c r="H4895" s="51"/>
      <c r="I4895" s="52" t="s">
        <v>950</v>
      </c>
      <c r="J4895" s="52"/>
      <c r="K4895" s="52"/>
      <c r="L4895" s="52"/>
      <c r="M4895" s="53" t="s">
        <v>975</v>
      </c>
      <c r="N4895" s="53"/>
      <c r="O4895" s="53"/>
      <c r="P4895" s="53" t="s">
        <v>977</v>
      </c>
      <c r="Q4895" s="53"/>
      <c r="R4895" s="53"/>
      <c r="S4895" s="54">
        <v>6.14</v>
      </c>
      <c r="T4895" s="54"/>
      <c r="V4895" s="5">
        <v>0</v>
      </c>
      <c r="W4895" s="4" t="s">
        <v>946</v>
      </c>
      <c r="X4895" s="55" t="s">
        <v>947</v>
      </c>
      <c r="Y4895" s="55"/>
      <c r="Z4895" s="55"/>
      <c r="AA4895" s="55"/>
      <c r="AB4895" s="56">
        <v>0</v>
      </c>
      <c r="AC4895" s="56"/>
    </row>
    <row r="4896" spans="1:31" ht="11.1" customHeight="1" x14ac:dyDescent="0.15">
      <c r="A4896" s="6" t="s">
        <v>945</v>
      </c>
      <c r="C4896" s="40" t="s">
        <v>974</v>
      </c>
      <c r="D4896" s="40"/>
      <c r="E4896" s="40"/>
      <c r="F4896" s="40"/>
      <c r="G4896" s="51">
        <v>3633682</v>
      </c>
      <c r="H4896" s="51"/>
      <c r="I4896" s="52" t="s">
        <v>950</v>
      </c>
      <c r="J4896" s="52"/>
      <c r="K4896" s="52"/>
      <c r="L4896" s="52"/>
      <c r="M4896" s="53" t="s">
        <v>975</v>
      </c>
      <c r="N4896" s="53"/>
      <c r="O4896" s="53"/>
      <c r="P4896" s="53" t="s">
        <v>978</v>
      </c>
      <c r="Q4896" s="53"/>
      <c r="R4896" s="53"/>
      <c r="S4896" s="54">
        <v>8.2200000000000006</v>
      </c>
      <c r="T4896" s="54"/>
      <c r="V4896" s="5">
        <v>0</v>
      </c>
      <c r="W4896" s="4" t="s">
        <v>946</v>
      </c>
      <c r="X4896" s="55" t="s">
        <v>947</v>
      </c>
      <c r="Y4896" s="55"/>
      <c r="Z4896" s="55"/>
      <c r="AA4896" s="55"/>
      <c r="AB4896" s="56">
        <v>0</v>
      </c>
      <c r="AC4896" s="56"/>
    </row>
    <row r="4897" spans="1:29" ht="11.1" customHeight="1" x14ac:dyDescent="0.15">
      <c r="A4897" s="6" t="s">
        <v>945</v>
      </c>
      <c r="C4897" s="40" t="s">
        <v>974</v>
      </c>
      <c r="D4897" s="40"/>
      <c r="E4897" s="40"/>
      <c r="F4897" s="40"/>
      <c r="G4897" s="51">
        <v>3633788</v>
      </c>
      <c r="H4897" s="51"/>
      <c r="I4897" s="52" t="s">
        <v>950</v>
      </c>
      <c r="J4897" s="52"/>
      <c r="K4897" s="52"/>
      <c r="L4897" s="52"/>
      <c r="M4897" s="53" t="s">
        <v>975</v>
      </c>
      <c r="N4897" s="53"/>
      <c r="O4897" s="53"/>
      <c r="P4897" s="53" t="s">
        <v>979</v>
      </c>
      <c r="Q4897" s="53"/>
      <c r="R4897" s="53"/>
      <c r="S4897" s="54">
        <v>8.3800000000000008</v>
      </c>
      <c r="T4897" s="54"/>
      <c r="V4897" s="5">
        <v>0</v>
      </c>
      <c r="W4897" s="4" t="s">
        <v>946</v>
      </c>
      <c r="X4897" s="55" t="s">
        <v>947</v>
      </c>
      <c r="Y4897" s="55"/>
      <c r="Z4897" s="55"/>
      <c r="AA4897" s="55"/>
      <c r="AB4897" s="56">
        <v>0</v>
      </c>
      <c r="AC4897" s="56"/>
    </row>
    <row r="4898" spans="1:29" ht="11.1" customHeight="1" x14ac:dyDescent="0.15">
      <c r="A4898" s="6" t="s">
        <v>945</v>
      </c>
      <c r="C4898" s="40" t="s">
        <v>974</v>
      </c>
      <c r="D4898" s="40"/>
      <c r="E4898" s="40"/>
      <c r="F4898" s="40"/>
      <c r="G4898" s="51">
        <v>3636773</v>
      </c>
      <c r="H4898" s="51"/>
      <c r="I4898" s="52" t="s">
        <v>951</v>
      </c>
      <c r="J4898" s="52"/>
      <c r="K4898" s="52"/>
      <c r="L4898" s="52"/>
      <c r="M4898" s="53" t="s">
        <v>975</v>
      </c>
      <c r="N4898" s="53"/>
      <c r="O4898" s="53"/>
      <c r="P4898" s="53" t="s">
        <v>976</v>
      </c>
      <c r="Q4898" s="53"/>
      <c r="R4898" s="53"/>
      <c r="S4898" s="54">
        <v>8.34</v>
      </c>
      <c r="T4898" s="54"/>
      <c r="V4898" s="5">
        <v>0</v>
      </c>
      <c r="W4898" s="4" t="s">
        <v>946</v>
      </c>
      <c r="X4898" s="55" t="s">
        <v>947</v>
      </c>
      <c r="Y4898" s="55"/>
      <c r="Z4898" s="55"/>
      <c r="AA4898" s="55"/>
      <c r="AB4898" s="56">
        <v>0</v>
      </c>
      <c r="AC4898" s="56"/>
    </row>
    <row r="4899" spans="1:29" ht="11.1" customHeight="1" x14ac:dyDescent="0.15">
      <c r="A4899" s="6" t="s">
        <v>945</v>
      </c>
      <c r="C4899" s="40" t="s">
        <v>974</v>
      </c>
      <c r="D4899" s="40"/>
      <c r="E4899" s="40"/>
      <c r="F4899" s="40"/>
      <c r="G4899" s="51">
        <v>3636862</v>
      </c>
      <c r="H4899" s="51"/>
      <c r="I4899" s="52" t="s">
        <v>951</v>
      </c>
      <c r="J4899" s="52"/>
      <c r="K4899" s="52"/>
      <c r="L4899" s="52"/>
      <c r="M4899" s="53" t="s">
        <v>975</v>
      </c>
      <c r="N4899" s="53"/>
      <c r="O4899" s="53"/>
      <c r="P4899" s="53" t="s">
        <v>977</v>
      </c>
      <c r="Q4899" s="53"/>
      <c r="R4899" s="53"/>
      <c r="S4899" s="54">
        <v>8.9700000000000006</v>
      </c>
      <c r="T4899" s="54"/>
      <c r="V4899" s="5">
        <v>0</v>
      </c>
      <c r="W4899" s="4" t="s">
        <v>946</v>
      </c>
      <c r="X4899" s="55" t="s">
        <v>947</v>
      </c>
      <c r="Y4899" s="55"/>
      <c r="Z4899" s="55"/>
      <c r="AA4899" s="55"/>
      <c r="AB4899" s="56">
        <v>0</v>
      </c>
      <c r="AC4899" s="56"/>
    </row>
    <row r="4900" spans="1:29" ht="11.1" customHeight="1" x14ac:dyDescent="0.15">
      <c r="A4900" s="6" t="s">
        <v>945</v>
      </c>
      <c r="C4900" s="40" t="s">
        <v>974</v>
      </c>
      <c r="D4900" s="40"/>
      <c r="E4900" s="40"/>
      <c r="F4900" s="40"/>
      <c r="G4900" s="51">
        <v>3636982</v>
      </c>
      <c r="H4900" s="51"/>
      <c r="I4900" s="52" t="s">
        <v>951</v>
      </c>
      <c r="J4900" s="52"/>
      <c r="K4900" s="52"/>
      <c r="L4900" s="52"/>
      <c r="M4900" s="53" t="s">
        <v>975</v>
      </c>
      <c r="N4900" s="53"/>
      <c r="O4900" s="53"/>
      <c r="P4900" s="53" t="s">
        <v>978</v>
      </c>
      <c r="Q4900" s="53"/>
      <c r="R4900" s="53"/>
      <c r="S4900" s="54">
        <v>9.68</v>
      </c>
      <c r="T4900" s="54"/>
      <c r="V4900" s="5">
        <v>0</v>
      </c>
      <c r="W4900" s="4" t="s">
        <v>946</v>
      </c>
      <c r="X4900" s="55" t="s">
        <v>947</v>
      </c>
      <c r="Y4900" s="55"/>
      <c r="Z4900" s="55"/>
      <c r="AA4900" s="55"/>
      <c r="AB4900" s="56">
        <v>0</v>
      </c>
      <c r="AC4900" s="56"/>
    </row>
    <row r="4901" spans="1:29" ht="11.1" customHeight="1" x14ac:dyDescent="0.15">
      <c r="A4901" s="6" t="s">
        <v>945</v>
      </c>
      <c r="C4901" s="40" t="s">
        <v>974</v>
      </c>
      <c r="D4901" s="40"/>
      <c r="E4901" s="40"/>
      <c r="F4901" s="40"/>
      <c r="G4901" s="51">
        <v>3637111</v>
      </c>
      <c r="H4901" s="51"/>
      <c r="I4901" s="52" t="s">
        <v>951</v>
      </c>
      <c r="J4901" s="52"/>
      <c r="K4901" s="52"/>
      <c r="L4901" s="52"/>
      <c r="M4901" s="53" t="s">
        <v>975</v>
      </c>
      <c r="N4901" s="53"/>
      <c r="O4901" s="53"/>
      <c r="P4901" s="53" t="s">
        <v>979</v>
      </c>
      <c r="Q4901" s="53"/>
      <c r="R4901" s="53"/>
      <c r="S4901" s="54">
        <v>12.06</v>
      </c>
      <c r="T4901" s="54"/>
      <c r="V4901" s="5">
        <v>0</v>
      </c>
      <c r="W4901" s="4" t="s">
        <v>946</v>
      </c>
      <c r="X4901" s="55" t="s">
        <v>947</v>
      </c>
      <c r="Y4901" s="55"/>
      <c r="Z4901" s="55"/>
      <c r="AA4901" s="55"/>
      <c r="AB4901" s="56">
        <v>0</v>
      </c>
      <c r="AC4901" s="56"/>
    </row>
    <row r="4902" spans="1:29" ht="11.1" customHeight="1" x14ac:dyDescent="0.15">
      <c r="A4902" s="6" t="s">
        <v>945</v>
      </c>
      <c r="C4902" s="40" t="s">
        <v>974</v>
      </c>
      <c r="D4902" s="40"/>
      <c r="E4902" s="40"/>
      <c r="F4902" s="40"/>
      <c r="G4902" s="51">
        <v>3640498</v>
      </c>
      <c r="H4902" s="51"/>
      <c r="I4902" s="52" t="s">
        <v>953</v>
      </c>
      <c r="J4902" s="52"/>
      <c r="K4902" s="52"/>
      <c r="L4902" s="52"/>
      <c r="M4902" s="53" t="s">
        <v>975</v>
      </c>
      <c r="N4902" s="53"/>
      <c r="O4902" s="53"/>
      <c r="P4902" s="53" t="s">
        <v>976</v>
      </c>
      <c r="Q4902" s="53"/>
      <c r="R4902" s="53"/>
      <c r="S4902" s="54">
        <v>4.3</v>
      </c>
      <c r="T4902" s="54"/>
      <c r="V4902" s="5">
        <v>0</v>
      </c>
      <c r="W4902" s="4" t="s">
        <v>946</v>
      </c>
      <c r="X4902" s="55" t="s">
        <v>947</v>
      </c>
      <c r="Y4902" s="55"/>
      <c r="Z4902" s="55"/>
      <c r="AA4902" s="55"/>
      <c r="AB4902" s="56">
        <v>0</v>
      </c>
      <c r="AC4902" s="56"/>
    </row>
    <row r="4903" spans="1:29" ht="11.1" customHeight="1" x14ac:dyDescent="0.15">
      <c r="A4903" s="6" t="s">
        <v>945</v>
      </c>
      <c r="C4903" s="40" t="s">
        <v>974</v>
      </c>
      <c r="D4903" s="40"/>
      <c r="E4903" s="40"/>
      <c r="F4903" s="40"/>
      <c r="G4903" s="51">
        <v>3640601</v>
      </c>
      <c r="H4903" s="51"/>
      <c r="I4903" s="52" t="s">
        <v>953</v>
      </c>
      <c r="J4903" s="52"/>
      <c r="K4903" s="52"/>
      <c r="L4903" s="52"/>
      <c r="M4903" s="53" t="s">
        <v>975</v>
      </c>
      <c r="N4903" s="53"/>
      <c r="O4903" s="53"/>
      <c r="P4903" s="53" t="s">
        <v>977</v>
      </c>
      <c r="Q4903" s="53"/>
      <c r="R4903" s="53"/>
      <c r="S4903" s="54">
        <v>6.06</v>
      </c>
      <c r="T4903" s="54"/>
      <c r="V4903" s="5">
        <v>0</v>
      </c>
      <c r="W4903" s="4" t="s">
        <v>946</v>
      </c>
      <c r="X4903" s="55" t="s">
        <v>947</v>
      </c>
      <c r="Y4903" s="55"/>
      <c r="Z4903" s="55"/>
      <c r="AA4903" s="55"/>
      <c r="AB4903" s="56">
        <v>0</v>
      </c>
      <c r="AC4903" s="56"/>
    </row>
    <row r="4904" spans="1:29" ht="11.1" customHeight="1" x14ac:dyDescent="0.15">
      <c r="A4904" s="6" t="s">
        <v>945</v>
      </c>
      <c r="C4904" s="40" t="s">
        <v>974</v>
      </c>
      <c r="D4904" s="40"/>
      <c r="E4904" s="40"/>
      <c r="F4904" s="40"/>
      <c r="G4904" s="51">
        <v>3640716</v>
      </c>
      <c r="H4904" s="51"/>
      <c r="I4904" s="52" t="s">
        <v>953</v>
      </c>
      <c r="J4904" s="52"/>
      <c r="K4904" s="52"/>
      <c r="L4904" s="52"/>
      <c r="M4904" s="53" t="s">
        <v>975</v>
      </c>
      <c r="N4904" s="53"/>
      <c r="O4904" s="53"/>
      <c r="P4904" s="53" t="s">
        <v>979</v>
      </c>
      <c r="Q4904" s="53"/>
      <c r="R4904" s="53"/>
      <c r="S4904" s="54">
        <v>7.42</v>
      </c>
      <c r="T4904" s="54"/>
      <c r="V4904" s="5">
        <v>0</v>
      </c>
      <c r="W4904" s="4" t="s">
        <v>946</v>
      </c>
      <c r="X4904" s="55" t="s">
        <v>947</v>
      </c>
      <c r="Y4904" s="55"/>
      <c r="Z4904" s="55"/>
      <c r="AA4904" s="55"/>
      <c r="AB4904" s="56">
        <v>0</v>
      </c>
      <c r="AC4904" s="56"/>
    </row>
    <row r="4905" spans="1:29" ht="11.1" customHeight="1" x14ac:dyDescent="0.15">
      <c r="A4905" s="6" t="s">
        <v>945</v>
      </c>
      <c r="C4905" s="40" t="s">
        <v>974</v>
      </c>
      <c r="D4905" s="40"/>
      <c r="E4905" s="40"/>
      <c r="F4905" s="40"/>
      <c r="G4905" s="51">
        <v>3640754</v>
      </c>
      <c r="H4905" s="51"/>
      <c r="I4905" s="52" t="s">
        <v>953</v>
      </c>
      <c r="J4905" s="52"/>
      <c r="K4905" s="52"/>
      <c r="L4905" s="52"/>
      <c r="M4905" s="53" t="s">
        <v>975</v>
      </c>
      <c r="N4905" s="53"/>
      <c r="O4905" s="53"/>
      <c r="P4905" s="53" t="s">
        <v>978</v>
      </c>
      <c r="Q4905" s="53"/>
      <c r="R4905" s="53"/>
      <c r="S4905" s="54">
        <v>7.59</v>
      </c>
      <c r="T4905" s="54"/>
      <c r="V4905" s="5">
        <v>0</v>
      </c>
      <c r="W4905" s="4" t="s">
        <v>946</v>
      </c>
      <c r="X4905" s="55" t="s">
        <v>947</v>
      </c>
      <c r="Y4905" s="55"/>
      <c r="Z4905" s="55"/>
      <c r="AA4905" s="55"/>
      <c r="AB4905" s="56">
        <v>0</v>
      </c>
      <c r="AC4905" s="56"/>
    </row>
    <row r="4906" spans="1:29" ht="11.1" customHeight="1" x14ac:dyDescent="0.15">
      <c r="A4906" s="6" t="s">
        <v>945</v>
      </c>
      <c r="C4906" s="40" t="s">
        <v>974</v>
      </c>
      <c r="D4906" s="40"/>
      <c r="E4906" s="40"/>
      <c r="F4906" s="40"/>
      <c r="G4906" s="51">
        <v>3644125</v>
      </c>
      <c r="H4906" s="51"/>
      <c r="I4906" s="52" t="s">
        <v>955</v>
      </c>
      <c r="J4906" s="52"/>
      <c r="K4906" s="52"/>
      <c r="L4906" s="52"/>
      <c r="M4906" s="53" t="s">
        <v>975</v>
      </c>
      <c r="N4906" s="53"/>
      <c r="O4906" s="53"/>
      <c r="P4906" s="53" t="s">
        <v>976</v>
      </c>
      <c r="Q4906" s="53"/>
      <c r="R4906" s="53"/>
      <c r="S4906" s="54">
        <v>3.48</v>
      </c>
      <c r="T4906" s="54"/>
      <c r="V4906" s="5">
        <v>0</v>
      </c>
      <c r="W4906" s="4" t="s">
        <v>946</v>
      </c>
      <c r="X4906" s="55" t="s">
        <v>947</v>
      </c>
      <c r="Y4906" s="55"/>
      <c r="Z4906" s="55"/>
      <c r="AA4906" s="55"/>
      <c r="AB4906" s="56">
        <v>0</v>
      </c>
      <c r="AC4906" s="56"/>
    </row>
    <row r="4907" spans="1:29" ht="11.1" customHeight="1" x14ac:dyDescent="0.15">
      <c r="A4907" s="6" t="s">
        <v>945</v>
      </c>
      <c r="C4907" s="40" t="s">
        <v>974</v>
      </c>
      <c r="D4907" s="40"/>
      <c r="E4907" s="40"/>
      <c r="F4907" s="40"/>
      <c r="G4907" s="51">
        <v>3644192</v>
      </c>
      <c r="H4907" s="51"/>
      <c r="I4907" s="52" t="s">
        <v>955</v>
      </c>
      <c r="J4907" s="52"/>
      <c r="K4907" s="52"/>
      <c r="L4907" s="52"/>
      <c r="M4907" s="53" t="s">
        <v>975</v>
      </c>
      <c r="N4907" s="53"/>
      <c r="O4907" s="53"/>
      <c r="P4907" s="53" t="s">
        <v>977</v>
      </c>
      <c r="Q4907" s="53"/>
      <c r="R4907" s="53"/>
      <c r="S4907" s="54">
        <v>4.5999999999999996</v>
      </c>
      <c r="T4907" s="54"/>
      <c r="V4907" s="5">
        <v>0</v>
      </c>
      <c r="W4907" s="4" t="s">
        <v>946</v>
      </c>
      <c r="X4907" s="55" t="s">
        <v>947</v>
      </c>
      <c r="Y4907" s="55"/>
      <c r="Z4907" s="55"/>
      <c r="AA4907" s="55"/>
      <c r="AB4907" s="56">
        <v>0</v>
      </c>
      <c r="AC4907" s="56"/>
    </row>
    <row r="4908" spans="1:29" ht="11.1" customHeight="1" x14ac:dyDescent="0.15">
      <c r="A4908" s="6" t="s">
        <v>945</v>
      </c>
      <c r="C4908" s="40" t="s">
        <v>974</v>
      </c>
      <c r="D4908" s="40"/>
      <c r="E4908" s="40"/>
      <c r="F4908" s="40"/>
      <c r="G4908" s="51">
        <v>3644314</v>
      </c>
      <c r="H4908" s="51"/>
      <c r="I4908" s="52" t="s">
        <v>955</v>
      </c>
      <c r="J4908" s="52"/>
      <c r="K4908" s="52"/>
      <c r="L4908" s="52"/>
      <c r="M4908" s="53" t="s">
        <v>975</v>
      </c>
      <c r="N4908" s="53"/>
      <c r="O4908" s="53"/>
      <c r="P4908" s="53" t="s">
        <v>978</v>
      </c>
      <c r="Q4908" s="53"/>
      <c r="R4908" s="53"/>
      <c r="S4908" s="54">
        <v>6.8</v>
      </c>
      <c r="T4908" s="54"/>
      <c r="V4908" s="5">
        <v>0</v>
      </c>
      <c r="W4908" s="4" t="s">
        <v>946</v>
      </c>
      <c r="X4908" s="55" t="s">
        <v>947</v>
      </c>
      <c r="Y4908" s="55"/>
      <c r="Z4908" s="55"/>
      <c r="AA4908" s="55"/>
      <c r="AB4908" s="56">
        <v>0</v>
      </c>
      <c r="AC4908" s="56"/>
    </row>
    <row r="4909" spans="1:29" ht="11.1" customHeight="1" x14ac:dyDescent="0.15">
      <c r="A4909" s="6" t="s">
        <v>945</v>
      </c>
      <c r="C4909" s="40" t="s">
        <v>974</v>
      </c>
      <c r="D4909" s="40"/>
      <c r="E4909" s="40"/>
      <c r="F4909" s="40"/>
      <c r="G4909" s="51">
        <v>3644345</v>
      </c>
      <c r="H4909" s="51"/>
      <c r="I4909" s="52" t="s">
        <v>955</v>
      </c>
      <c r="J4909" s="52"/>
      <c r="K4909" s="52"/>
      <c r="L4909" s="52"/>
      <c r="M4909" s="53" t="s">
        <v>975</v>
      </c>
      <c r="N4909" s="53"/>
      <c r="O4909" s="53"/>
      <c r="P4909" s="53" t="s">
        <v>979</v>
      </c>
      <c r="Q4909" s="53"/>
      <c r="R4909" s="53"/>
      <c r="S4909" s="54">
        <v>6.24</v>
      </c>
      <c r="T4909" s="54"/>
      <c r="V4909" s="5">
        <v>0</v>
      </c>
      <c r="W4909" s="4" t="s">
        <v>946</v>
      </c>
      <c r="X4909" s="55" t="s">
        <v>947</v>
      </c>
      <c r="Y4909" s="55"/>
      <c r="Z4909" s="55"/>
      <c r="AA4909" s="55"/>
      <c r="AB4909" s="56">
        <v>0</v>
      </c>
      <c r="AC4909" s="56"/>
    </row>
    <row r="4910" spans="1:29" ht="11.1" customHeight="1" x14ac:dyDescent="0.15">
      <c r="A4910" s="6" t="s">
        <v>945</v>
      </c>
      <c r="C4910" s="40" t="s">
        <v>974</v>
      </c>
      <c r="D4910" s="40"/>
      <c r="E4910" s="40"/>
      <c r="F4910" s="40"/>
      <c r="G4910" s="51">
        <v>3647617</v>
      </c>
      <c r="H4910" s="51"/>
      <c r="I4910" s="52" t="s">
        <v>956</v>
      </c>
      <c r="J4910" s="52"/>
      <c r="K4910" s="52"/>
      <c r="L4910" s="52"/>
      <c r="M4910" s="53" t="s">
        <v>975</v>
      </c>
      <c r="N4910" s="53"/>
      <c r="O4910" s="53"/>
      <c r="P4910" s="53" t="s">
        <v>976</v>
      </c>
      <c r="Q4910" s="53"/>
      <c r="R4910" s="53"/>
      <c r="S4910" s="54">
        <v>4.3099999999999996</v>
      </c>
      <c r="T4910" s="54"/>
      <c r="V4910" s="5">
        <v>0</v>
      </c>
      <c r="W4910" s="4" t="s">
        <v>946</v>
      </c>
      <c r="X4910" s="55" t="s">
        <v>947</v>
      </c>
      <c r="Y4910" s="55"/>
      <c r="Z4910" s="55"/>
      <c r="AA4910" s="55"/>
      <c r="AB4910" s="56">
        <v>0</v>
      </c>
      <c r="AC4910" s="56"/>
    </row>
    <row r="4911" spans="1:29" ht="11.1" customHeight="1" x14ac:dyDescent="0.15">
      <c r="A4911" s="6" t="s">
        <v>945</v>
      </c>
      <c r="C4911" s="40" t="s">
        <v>974</v>
      </c>
      <c r="D4911" s="40"/>
      <c r="E4911" s="40"/>
      <c r="F4911" s="40"/>
      <c r="G4911" s="51">
        <v>3647726</v>
      </c>
      <c r="H4911" s="51"/>
      <c r="I4911" s="52" t="s">
        <v>956</v>
      </c>
      <c r="J4911" s="52"/>
      <c r="K4911" s="52"/>
      <c r="L4911" s="52"/>
      <c r="M4911" s="53" t="s">
        <v>975</v>
      </c>
      <c r="N4911" s="53"/>
      <c r="O4911" s="53"/>
      <c r="P4911" s="53" t="s">
        <v>977</v>
      </c>
      <c r="Q4911" s="53"/>
      <c r="R4911" s="53"/>
      <c r="S4911" s="54">
        <v>5.95</v>
      </c>
      <c r="T4911" s="54"/>
      <c r="V4911" s="5">
        <v>0</v>
      </c>
      <c r="W4911" s="4" t="s">
        <v>946</v>
      </c>
      <c r="X4911" s="55" t="s">
        <v>947</v>
      </c>
      <c r="Y4911" s="55"/>
      <c r="Z4911" s="55"/>
      <c r="AA4911" s="55"/>
      <c r="AB4911" s="56">
        <v>0</v>
      </c>
      <c r="AC4911" s="56"/>
    </row>
    <row r="4912" spans="1:29" ht="11.1" customHeight="1" x14ac:dyDescent="0.15">
      <c r="A4912" s="6" t="s">
        <v>945</v>
      </c>
      <c r="C4912" s="40" t="s">
        <v>974</v>
      </c>
      <c r="D4912" s="40"/>
      <c r="E4912" s="40"/>
      <c r="F4912" s="40"/>
      <c r="G4912" s="51">
        <v>3647877</v>
      </c>
      <c r="H4912" s="51"/>
      <c r="I4912" s="52" t="s">
        <v>956</v>
      </c>
      <c r="J4912" s="52"/>
      <c r="K4912" s="52"/>
      <c r="L4912" s="52"/>
      <c r="M4912" s="53" t="s">
        <v>975</v>
      </c>
      <c r="N4912" s="53"/>
      <c r="O4912" s="53"/>
      <c r="P4912" s="53" t="s">
        <v>978</v>
      </c>
      <c r="Q4912" s="53"/>
      <c r="R4912" s="53"/>
      <c r="S4912" s="54">
        <v>8.0500000000000007</v>
      </c>
      <c r="T4912" s="54"/>
      <c r="V4912" s="5">
        <v>0</v>
      </c>
      <c r="W4912" s="4" t="s">
        <v>946</v>
      </c>
      <c r="X4912" s="55" t="s">
        <v>947</v>
      </c>
      <c r="Y4912" s="55"/>
      <c r="Z4912" s="55"/>
      <c r="AA4912" s="55"/>
      <c r="AB4912" s="56">
        <v>0</v>
      </c>
      <c r="AC4912" s="56"/>
    </row>
    <row r="4913" spans="1:29" ht="11.1" customHeight="1" x14ac:dyDescent="0.15">
      <c r="A4913" s="6" t="s">
        <v>945</v>
      </c>
      <c r="C4913" s="40" t="s">
        <v>974</v>
      </c>
      <c r="D4913" s="40"/>
      <c r="E4913" s="40"/>
      <c r="F4913" s="40"/>
      <c r="G4913" s="51">
        <v>3647947</v>
      </c>
      <c r="H4913" s="51"/>
      <c r="I4913" s="52" t="s">
        <v>956</v>
      </c>
      <c r="J4913" s="52"/>
      <c r="K4913" s="52"/>
      <c r="L4913" s="52"/>
      <c r="M4913" s="53" t="s">
        <v>975</v>
      </c>
      <c r="N4913" s="53"/>
      <c r="O4913" s="53"/>
      <c r="P4913" s="53" t="s">
        <v>979</v>
      </c>
      <c r="Q4913" s="53"/>
      <c r="R4913" s="53"/>
      <c r="S4913" s="54">
        <v>8.24</v>
      </c>
      <c r="T4913" s="54"/>
      <c r="V4913" s="5">
        <v>0</v>
      </c>
      <c r="W4913" s="4" t="s">
        <v>946</v>
      </c>
      <c r="X4913" s="55" t="s">
        <v>947</v>
      </c>
      <c r="Y4913" s="55"/>
      <c r="Z4913" s="55"/>
      <c r="AA4913" s="55"/>
      <c r="AB4913" s="56">
        <v>0</v>
      </c>
      <c r="AC4913" s="56"/>
    </row>
    <row r="4914" spans="1:29" ht="11.1" customHeight="1" x14ac:dyDescent="0.15">
      <c r="A4914" s="6" t="s">
        <v>945</v>
      </c>
      <c r="C4914" s="40" t="s">
        <v>974</v>
      </c>
      <c r="D4914" s="40"/>
      <c r="E4914" s="40"/>
      <c r="F4914" s="40"/>
      <c r="G4914" s="51">
        <v>3651137</v>
      </c>
      <c r="H4914" s="51"/>
      <c r="I4914" s="52" t="s">
        <v>957</v>
      </c>
      <c r="J4914" s="52"/>
      <c r="K4914" s="52"/>
      <c r="L4914" s="52"/>
      <c r="M4914" s="53" t="s">
        <v>975</v>
      </c>
      <c r="N4914" s="53"/>
      <c r="O4914" s="53"/>
      <c r="P4914" s="53" t="s">
        <v>978</v>
      </c>
      <c r="Q4914" s="53"/>
      <c r="R4914" s="53"/>
      <c r="S4914" s="54">
        <v>3.39</v>
      </c>
      <c r="T4914" s="54"/>
      <c r="V4914" s="5">
        <v>0</v>
      </c>
      <c r="W4914" s="4" t="s">
        <v>946</v>
      </c>
      <c r="X4914" s="55" t="s">
        <v>947</v>
      </c>
      <c r="Y4914" s="55"/>
      <c r="Z4914" s="55"/>
      <c r="AA4914" s="55"/>
      <c r="AB4914" s="56">
        <v>0</v>
      </c>
      <c r="AC4914" s="56"/>
    </row>
    <row r="4915" spans="1:29" ht="11.1" customHeight="1" x14ac:dyDescent="0.15">
      <c r="A4915" s="6" t="s">
        <v>945</v>
      </c>
      <c r="C4915" s="40" t="s">
        <v>974</v>
      </c>
      <c r="D4915" s="40"/>
      <c r="E4915" s="40"/>
      <c r="F4915" s="40"/>
      <c r="G4915" s="51">
        <v>3651273</v>
      </c>
      <c r="H4915" s="51"/>
      <c r="I4915" s="52" t="s">
        <v>957</v>
      </c>
      <c r="J4915" s="52"/>
      <c r="K4915" s="52"/>
      <c r="L4915" s="52"/>
      <c r="M4915" s="53" t="s">
        <v>975</v>
      </c>
      <c r="N4915" s="53"/>
      <c r="O4915" s="53"/>
      <c r="P4915" s="53" t="s">
        <v>977</v>
      </c>
      <c r="Q4915" s="53"/>
      <c r="R4915" s="53"/>
      <c r="S4915" s="54">
        <v>5.14</v>
      </c>
      <c r="T4915" s="54"/>
      <c r="V4915" s="5">
        <v>0</v>
      </c>
      <c r="W4915" s="4" t="s">
        <v>946</v>
      </c>
      <c r="X4915" s="55" t="s">
        <v>947</v>
      </c>
      <c r="Y4915" s="55"/>
      <c r="Z4915" s="55"/>
      <c r="AA4915" s="55"/>
      <c r="AB4915" s="56">
        <v>0</v>
      </c>
      <c r="AC4915" s="56"/>
    </row>
    <row r="4916" spans="1:29" ht="11.1" customHeight="1" x14ac:dyDescent="0.15">
      <c r="A4916" s="6" t="s">
        <v>945</v>
      </c>
      <c r="C4916" s="40" t="s">
        <v>974</v>
      </c>
      <c r="D4916" s="40"/>
      <c r="E4916" s="40"/>
      <c r="F4916" s="40"/>
      <c r="G4916" s="51">
        <v>3651374</v>
      </c>
      <c r="H4916" s="51"/>
      <c r="I4916" s="52" t="s">
        <v>957</v>
      </c>
      <c r="J4916" s="52"/>
      <c r="K4916" s="52"/>
      <c r="L4916" s="52"/>
      <c r="M4916" s="53" t="s">
        <v>975</v>
      </c>
      <c r="N4916" s="53"/>
      <c r="O4916" s="53"/>
      <c r="P4916" s="53" t="s">
        <v>978</v>
      </c>
      <c r="Q4916" s="53"/>
      <c r="R4916" s="53"/>
      <c r="S4916" s="54">
        <v>7.25</v>
      </c>
      <c r="T4916" s="54"/>
      <c r="V4916" s="5">
        <v>0</v>
      </c>
      <c r="W4916" s="4" t="s">
        <v>946</v>
      </c>
      <c r="X4916" s="55" t="s">
        <v>947</v>
      </c>
      <c r="Y4916" s="55"/>
      <c r="Z4916" s="55"/>
      <c r="AA4916" s="55"/>
      <c r="AB4916" s="56">
        <v>0</v>
      </c>
      <c r="AC4916" s="56"/>
    </row>
    <row r="4917" spans="1:29" ht="11.1" customHeight="1" x14ac:dyDescent="0.15">
      <c r="A4917" s="6" t="s">
        <v>945</v>
      </c>
      <c r="C4917" s="40" t="s">
        <v>974</v>
      </c>
      <c r="D4917" s="40"/>
      <c r="E4917" s="40"/>
      <c r="F4917" s="40"/>
      <c r="G4917" s="51">
        <v>3651417</v>
      </c>
      <c r="H4917" s="51"/>
      <c r="I4917" s="52" t="s">
        <v>957</v>
      </c>
      <c r="J4917" s="52"/>
      <c r="K4917" s="52"/>
      <c r="L4917" s="52"/>
      <c r="M4917" s="53" t="s">
        <v>975</v>
      </c>
      <c r="N4917" s="53"/>
      <c r="O4917" s="53"/>
      <c r="P4917" s="53" t="s">
        <v>979</v>
      </c>
      <c r="Q4917" s="53"/>
      <c r="R4917" s="53"/>
      <c r="S4917" s="54">
        <v>7.7</v>
      </c>
      <c r="T4917" s="54"/>
      <c r="V4917" s="5">
        <v>0</v>
      </c>
      <c r="W4917" s="4" t="s">
        <v>946</v>
      </c>
      <c r="X4917" s="55" t="s">
        <v>947</v>
      </c>
      <c r="Y4917" s="55"/>
      <c r="Z4917" s="55"/>
      <c r="AA4917" s="55"/>
      <c r="AB4917" s="56">
        <v>0</v>
      </c>
      <c r="AC4917" s="56"/>
    </row>
    <row r="4918" spans="1:29" ht="11.1" customHeight="1" x14ac:dyDescent="0.15">
      <c r="A4918" s="6" t="s">
        <v>945</v>
      </c>
      <c r="C4918" s="40" t="s">
        <v>974</v>
      </c>
      <c r="D4918" s="40"/>
      <c r="E4918" s="40"/>
      <c r="F4918" s="40"/>
      <c r="G4918" s="51">
        <v>3654192</v>
      </c>
      <c r="H4918" s="51"/>
      <c r="I4918" s="52" t="s">
        <v>958</v>
      </c>
      <c r="J4918" s="52"/>
      <c r="K4918" s="52"/>
      <c r="L4918" s="52"/>
      <c r="M4918" s="53" t="s">
        <v>975</v>
      </c>
      <c r="N4918" s="53"/>
      <c r="O4918" s="53"/>
      <c r="P4918" s="53" t="s">
        <v>976</v>
      </c>
      <c r="Q4918" s="53"/>
      <c r="R4918" s="53"/>
      <c r="S4918" s="54">
        <v>6.24</v>
      </c>
      <c r="T4918" s="54"/>
      <c r="V4918" s="5">
        <v>0</v>
      </c>
      <c r="W4918" s="4" t="s">
        <v>946</v>
      </c>
      <c r="X4918" s="55" t="s">
        <v>947</v>
      </c>
      <c r="Y4918" s="55"/>
      <c r="Z4918" s="55"/>
      <c r="AA4918" s="55"/>
      <c r="AB4918" s="56">
        <v>0</v>
      </c>
      <c r="AC4918" s="56"/>
    </row>
    <row r="4919" spans="1:29" ht="11.1" customHeight="1" x14ac:dyDescent="0.15">
      <c r="A4919" s="6" t="s">
        <v>945</v>
      </c>
      <c r="C4919" s="40" t="s">
        <v>974</v>
      </c>
      <c r="D4919" s="40"/>
      <c r="E4919" s="40"/>
      <c r="F4919" s="40"/>
      <c r="G4919" s="51">
        <v>3654252</v>
      </c>
      <c r="H4919" s="51"/>
      <c r="I4919" s="52" t="s">
        <v>958</v>
      </c>
      <c r="J4919" s="52"/>
      <c r="K4919" s="52"/>
      <c r="L4919" s="52"/>
      <c r="M4919" s="53" t="s">
        <v>975</v>
      </c>
      <c r="N4919" s="53"/>
      <c r="O4919" s="53"/>
      <c r="P4919" s="53" t="s">
        <v>977</v>
      </c>
      <c r="Q4919" s="53"/>
      <c r="R4919" s="53"/>
      <c r="S4919" s="54">
        <v>6.84</v>
      </c>
      <c r="T4919" s="54"/>
      <c r="V4919" s="5">
        <v>0</v>
      </c>
      <c r="W4919" s="4" t="s">
        <v>946</v>
      </c>
      <c r="X4919" s="55" t="s">
        <v>947</v>
      </c>
      <c r="Y4919" s="55"/>
      <c r="Z4919" s="55"/>
      <c r="AA4919" s="55"/>
      <c r="AB4919" s="56">
        <v>0</v>
      </c>
      <c r="AC4919" s="56"/>
    </row>
    <row r="4920" spans="1:29" ht="11.1" customHeight="1" x14ac:dyDescent="0.15">
      <c r="A4920" s="6" t="s">
        <v>945</v>
      </c>
      <c r="C4920" s="40" t="s">
        <v>974</v>
      </c>
      <c r="D4920" s="40"/>
      <c r="E4920" s="40"/>
      <c r="F4920" s="40"/>
      <c r="G4920" s="51">
        <v>3654421</v>
      </c>
      <c r="H4920" s="51"/>
      <c r="I4920" s="52" t="s">
        <v>958</v>
      </c>
      <c r="J4920" s="52"/>
      <c r="K4920" s="52"/>
      <c r="L4920" s="52"/>
      <c r="M4920" s="53" t="s">
        <v>975</v>
      </c>
      <c r="N4920" s="53"/>
      <c r="O4920" s="53"/>
      <c r="P4920" s="53" t="s">
        <v>978</v>
      </c>
      <c r="Q4920" s="53"/>
      <c r="R4920" s="53"/>
      <c r="S4920" s="54">
        <v>7.53</v>
      </c>
      <c r="T4920" s="54"/>
      <c r="V4920" s="5">
        <v>0</v>
      </c>
      <c r="W4920" s="4" t="s">
        <v>946</v>
      </c>
      <c r="X4920" s="55" t="s">
        <v>947</v>
      </c>
      <c r="Y4920" s="55"/>
      <c r="Z4920" s="55"/>
      <c r="AA4920" s="55"/>
      <c r="AB4920" s="56">
        <v>0</v>
      </c>
      <c r="AC4920" s="56"/>
    </row>
    <row r="4921" spans="1:29" ht="11.1" customHeight="1" x14ac:dyDescent="0.15">
      <c r="A4921" s="6" t="s">
        <v>945</v>
      </c>
      <c r="C4921" s="40" t="s">
        <v>974</v>
      </c>
      <c r="D4921" s="40"/>
      <c r="E4921" s="40"/>
      <c r="F4921" s="40"/>
      <c r="G4921" s="51">
        <v>3654495</v>
      </c>
      <c r="H4921" s="51"/>
      <c r="I4921" s="52" t="s">
        <v>958</v>
      </c>
      <c r="J4921" s="52"/>
      <c r="K4921" s="52"/>
      <c r="L4921" s="52"/>
      <c r="M4921" s="53" t="s">
        <v>975</v>
      </c>
      <c r="N4921" s="53"/>
      <c r="O4921" s="53"/>
      <c r="P4921" s="53" t="s">
        <v>979</v>
      </c>
      <c r="Q4921" s="53"/>
      <c r="R4921" s="53"/>
      <c r="S4921" s="54">
        <v>9.1999999999999993</v>
      </c>
      <c r="T4921" s="54"/>
      <c r="V4921" s="5">
        <v>0</v>
      </c>
      <c r="W4921" s="4" t="s">
        <v>946</v>
      </c>
      <c r="X4921" s="55" t="s">
        <v>947</v>
      </c>
      <c r="Y4921" s="55"/>
      <c r="Z4921" s="55"/>
      <c r="AA4921" s="55"/>
      <c r="AB4921" s="56">
        <v>0</v>
      </c>
      <c r="AC4921" s="56"/>
    </row>
    <row r="4922" spans="1:29" ht="11.1" customHeight="1" x14ac:dyDescent="0.15">
      <c r="A4922" s="6" t="s">
        <v>945</v>
      </c>
      <c r="C4922" s="40" t="s">
        <v>974</v>
      </c>
      <c r="D4922" s="40"/>
      <c r="E4922" s="40"/>
      <c r="F4922" s="40"/>
      <c r="G4922" s="51">
        <v>3657413</v>
      </c>
      <c r="H4922" s="51"/>
      <c r="I4922" s="52" t="s">
        <v>959</v>
      </c>
      <c r="J4922" s="52"/>
      <c r="K4922" s="52"/>
      <c r="L4922" s="52"/>
      <c r="M4922" s="53" t="s">
        <v>975</v>
      </c>
      <c r="N4922" s="53"/>
      <c r="O4922" s="53"/>
      <c r="P4922" s="53" t="s">
        <v>976</v>
      </c>
      <c r="Q4922" s="53"/>
      <c r="R4922" s="53"/>
      <c r="S4922" s="54">
        <v>3.68</v>
      </c>
      <c r="T4922" s="54"/>
      <c r="V4922" s="5">
        <v>0</v>
      </c>
      <c r="W4922" s="4" t="s">
        <v>946</v>
      </c>
      <c r="X4922" s="55" t="s">
        <v>947</v>
      </c>
      <c r="Y4922" s="55"/>
      <c r="Z4922" s="55"/>
      <c r="AA4922" s="55"/>
      <c r="AB4922" s="56">
        <v>0</v>
      </c>
      <c r="AC4922" s="56"/>
    </row>
    <row r="4923" spans="1:29" ht="11.1" customHeight="1" x14ac:dyDescent="0.15">
      <c r="A4923" s="6" t="s">
        <v>945</v>
      </c>
      <c r="C4923" s="40" t="s">
        <v>974</v>
      </c>
      <c r="D4923" s="40"/>
      <c r="E4923" s="40"/>
      <c r="F4923" s="40"/>
      <c r="G4923" s="51">
        <v>3657480</v>
      </c>
      <c r="H4923" s="51"/>
      <c r="I4923" s="52" t="s">
        <v>959</v>
      </c>
      <c r="J4923" s="52"/>
      <c r="K4923" s="52"/>
      <c r="L4923" s="52"/>
      <c r="M4923" s="53" t="s">
        <v>975</v>
      </c>
      <c r="N4923" s="53"/>
      <c r="O4923" s="53"/>
      <c r="P4923" s="53" t="s">
        <v>977</v>
      </c>
      <c r="Q4923" s="53"/>
      <c r="R4923" s="53"/>
      <c r="S4923" s="54">
        <v>4.99</v>
      </c>
      <c r="T4923" s="54"/>
      <c r="V4923" s="5">
        <v>0</v>
      </c>
      <c r="W4923" s="4" t="s">
        <v>946</v>
      </c>
      <c r="X4923" s="55" t="s">
        <v>947</v>
      </c>
      <c r="Y4923" s="55"/>
      <c r="Z4923" s="55"/>
      <c r="AA4923" s="55"/>
      <c r="AB4923" s="56">
        <v>0</v>
      </c>
      <c r="AC4923" s="56"/>
    </row>
    <row r="4924" spans="1:29" ht="11.1" customHeight="1" x14ac:dyDescent="0.15">
      <c r="A4924" s="6" t="s">
        <v>945</v>
      </c>
      <c r="C4924" s="40" t="s">
        <v>974</v>
      </c>
      <c r="D4924" s="40"/>
      <c r="E4924" s="40"/>
      <c r="F4924" s="40"/>
      <c r="G4924" s="51">
        <v>3657618</v>
      </c>
      <c r="H4924" s="51"/>
      <c r="I4924" s="52" t="s">
        <v>959</v>
      </c>
      <c r="J4924" s="52"/>
      <c r="K4924" s="52"/>
      <c r="L4924" s="52"/>
      <c r="M4924" s="53" t="s">
        <v>975</v>
      </c>
      <c r="N4924" s="53"/>
      <c r="O4924" s="53"/>
      <c r="P4924" s="53" t="s">
        <v>978</v>
      </c>
      <c r="Q4924" s="53"/>
      <c r="R4924" s="53"/>
      <c r="S4924" s="54">
        <v>7.15</v>
      </c>
      <c r="T4924" s="54"/>
      <c r="V4924" s="5">
        <v>0</v>
      </c>
      <c r="W4924" s="4" t="s">
        <v>946</v>
      </c>
      <c r="X4924" s="55" t="s">
        <v>947</v>
      </c>
      <c r="Y4924" s="55"/>
      <c r="Z4924" s="55"/>
      <c r="AA4924" s="55"/>
      <c r="AB4924" s="56">
        <v>0</v>
      </c>
      <c r="AC4924" s="56"/>
    </row>
    <row r="4925" spans="1:29" ht="11.1" customHeight="1" x14ac:dyDescent="0.15">
      <c r="A4925" s="6" t="s">
        <v>945</v>
      </c>
      <c r="C4925" s="40" t="s">
        <v>974</v>
      </c>
      <c r="D4925" s="40"/>
      <c r="E4925" s="40"/>
      <c r="F4925" s="40"/>
      <c r="G4925" s="51">
        <v>3657671</v>
      </c>
      <c r="H4925" s="51"/>
      <c r="I4925" s="52" t="s">
        <v>959</v>
      </c>
      <c r="J4925" s="52"/>
      <c r="K4925" s="52"/>
      <c r="L4925" s="52"/>
      <c r="M4925" s="53" t="s">
        <v>975</v>
      </c>
      <c r="N4925" s="53"/>
      <c r="O4925" s="53"/>
      <c r="P4925" s="53" t="s">
        <v>979</v>
      </c>
      <c r="Q4925" s="53"/>
      <c r="R4925" s="53"/>
      <c r="S4925" s="54">
        <v>6.6</v>
      </c>
      <c r="T4925" s="54"/>
      <c r="V4925" s="5">
        <v>0</v>
      </c>
      <c r="W4925" s="4" t="s">
        <v>946</v>
      </c>
      <c r="X4925" s="55" t="s">
        <v>947</v>
      </c>
      <c r="Y4925" s="55"/>
      <c r="Z4925" s="55"/>
      <c r="AA4925" s="55"/>
      <c r="AB4925" s="56">
        <v>0</v>
      </c>
      <c r="AC4925" s="56"/>
    </row>
    <row r="4926" spans="1:29" ht="11.1" customHeight="1" x14ac:dyDescent="0.15">
      <c r="A4926" s="6" t="s">
        <v>945</v>
      </c>
      <c r="C4926" s="40" t="s">
        <v>974</v>
      </c>
      <c r="D4926" s="40"/>
      <c r="E4926" s="40"/>
      <c r="F4926" s="40"/>
      <c r="G4926" s="51">
        <v>3661068</v>
      </c>
      <c r="H4926" s="51"/>
      <c r="I4926" s="52" t="s">
        <v>960</v>
      </c>
      <c r="J4926" s="52"/>
      <c r="K4926" s="52"/>
      <c r="L4926" s="52"/>
      <c r="M4926" s="53" t="s">
        <v>975</v>
      </c>
      <c r="N4926" s="53"/>
      <c r="O4926" s="53"/>
      <c r="P4926" s="53" t="s">
        <v>976</v>
      </c>
      <c r="Q4926" s="53"/>
      <c r="R4926" s="53"/>
      <c r="S4926" s="54">
        <v>4.07</v>
      </c>
      <c r="T4926" s="54"/>
      <c r="V4926" s="5">
        <v>0</v>
      </c>
      <c r="W4926" s="4" t="s">
        <v>946</v>
      </c>
      <c r="X4926" s="55" t="s">
        <v>947</v>
      </c>
      <c r="Y4926" s="55"/>
      <c r="Z4926" s="55"/>
      <c r="AA4926" s="55"/>
      <c r="AB4926" s="56">
        <v>0</v>
      </c>
      <c r="AC4926" s="56"/>
    </row>
    <row r="4927" spans="1:29" ht="11.1" customHeight="1" x14ac:dyDescent="0.15">
      <c r="A4927" s="6" t="s">
        <v>945</v>
      </c>
      <c r="C4927" s="40" t="s">
        <v>974</v>
      </c>
      <c r="D4927" s="40"/>
      <c r="E4927" s="40"/>
      <c r="F4927" s="40"/>
      <c r="G4927" s="51">
        <v>3661108</v>
      </c>
      <c r="H4927" s="51"/>
      <c r="I4927" s="52" t="s">
        <v>960</v>
      </c>
      <c r="J4927" s="52"/>
      <c r="K4927" s="52"/>
      <c r="L4927" s="52"/>
      <c r="M4927" s="53" t="s">
        <v>975</v>
      </c>
      <c r="N4927" s="53"/>
      <c r="O4927" s="53"/>
      <c r="P4927" s="53" t="s">
        <v>977</v>
      </c>
      <c r="Q4927" s="53"/>
      <c r="R4927" s="53"/>
      <c r="S4927" s="54">
        <v>6.19</v>
      </c>
      <c r="T4927" s="54"/>
      <c r="V4927" s="5">
        <v>0</v>
      </c>
      <c r="W4927" s="4" t="s">
        <v>946</v>
      </c>
      <c r="X4927" s="55" t="s">
        <v>947</v>
      </c>
      <c r="Y4927" s="55"/>
      <c r="Z4927" s="55"/>
      <c r="AA4927" s="55"/>
      <c r="AB4927" s="56">
        <v>0</v>
      </c>
      <c r="AC4927" s="56"/>
    </row>
    <row r="4928" spans="1:29" ht="11.1" customHeight="1" x14ac:dyDescent="0.15">
      <c r="A4928" s="6" t="s">
        <v>945</v>
      </c>
      <c r="C4928" s="40" t="s">
        <v>974</v>
      </c>
      <c r="D4928" s="40"/>
      <c r="E4928" s="40"/>
      <c r="F4928" s="40"/>
      <c r="G4928" s="51">
        <v>3661260</v>
      </c>
      <c r="H4928" s="51"/>
      <c r="I4928" s="52" t="s">
        <v>960</v>
      </c>
      <c r="J4928" s="52"/>
      <c r="K4928" s="52"/>
      <c r="L4928" s="52"/>
      <c r="M4928" s="53" t="s">
        <v>975</v>
      </c>
      <c r="N4928" s="53"/>
      <c r="O4928" s="53"/>
      <c r="P4928" s="53" t="s">
        <v>978</v>
      </c>
      <c r="Q4928" s="53"/>
      <c r="R4928" s="53"/>
      <c r="S4928" s="54">
        <v>7.73</v>
      </c>
      <c r="T4928" s="54"/>
      <c r="V4928" s="5">
        <v>0</v>
      </c>
      <c r="W4928" s="4" t="s">
        <v>946</v>
      </c>
      <c r="X4928" s="55" t="s">
        <v>947</v>
      </c>
      <c r="Y4928" s="55"/>
      <c r="Z4928" s="55"/>
      <c r="AA4928" s="55"/>
      <c r="AB4928" s="56">
        <v>0</v>
      </c>
      <c r="AC4928" s="56"/>
    </row>
    <row r="4929" spans="1:31" ht="11.1" customHeight="1" x14ac:dyDescent="0.15">
      <c r="A4929" s="6" t="s">
        <v>945</v>
      </c>
      <c r="C4929" s="40" t="s">
        <v>974</v>
      </c>
      <c r="D4929" s="40"/>
      <c r="E4929" s="40"/>
      <c r="F4929" s="40"/>
      <c r="G4929" s="51">
        <v>3661275</v>
      </c>
      <c r="H4929" s="51"/>
      <c r="I4929" s="52" t="s">
        <v>960</v>
      </c>
      <c r="J4929" s="52"/>
      <c r="K4929" s="52"/>
      <c r="L4929" s="52"/>
      <c r="M4929" s="53" t="s">
        <v>975</v>
      </c>
      <c r="N4929" s="53"/>
      <c r="O4929" s="53"/>
      <c r="P4929" s="53" t="s">
        <v>979</v>
      </c>
      <c r="Q4929" s="53"/>
      <c r="R4929" s="53"/>
      <c r="S4929" s="54">
        <v>7.12</v>
      </c>
      <c r="T4929" s="54"/>
      <c r="V4929" s="5">
        <v>0</v>
      </c>
      <c r="W4929" s="4" t="s">
        <v>946</v>
      </c>
      <c r="X4929" s="55" t="s">
        <v>947</v>
      </c>
      <c r="Y4929" s="55"/>
      <c r="Z4929" s="55"/>
      <c r="AA4929" s="55"/>
      <c r="AB4929" s="56">
        <v>0</v>
      </c>
      <c r="AC4929" s="56"/>
    </row>
    <row r="4930" spans="1:31" ht="11.1" customHeight="1" x14ac:dyDescent="0.15">
      <c r="A4930" s="6" t="s">
        <v>945</v>
      </c>
      <c r="C4930" s="40" t="s">
        <v>974</v>
      </c>
      <c r="D4930" s="40"/>
      <c r="E4930" s="40"/>
      <c r="F4930" s="40"/>
      <c r="G4930" s="51">
        <v>3664422</v>
      </c>
      <c r="H4930" s="51"/>
      <c r="I4930" s="52" t="s">
        <v>961</v>
      </c>
      <c r="J4930" s="52"/>
      <c r="K4930" s="52"/>
      <c r="L4930" s="52"/>
      <c r="M4930" s="53" t="s">
        <v>975</v>
      </c>
      <c r="N4930" s="53"/>
      <c r="O4930" s="53"/>
      <c r="P4930" s="53" t="s">
        <v>976</v>
      </c>
      <c r="Q4930" s="53"/>
      <c r="R4930" s="53"/>
      <c r="S4930" s="54">
        <v>4.32</v>
      </c>
      <c r="T4930" s="54"/>
      <c r="V4930" s="5">
        <v>0</v>
      </c>
      <c r="W4930" s="4" t="s">
        <v>946</v>
      </c>
      <c r="X4930" s="55" t="s">
        <v>947</v>
      </c>
      <c r="Y4930" s="55"/>
      <c r="Z4930" s="55"/>
      <c r="AA4930" s="55"/>
      <c r="AB4930" s="56">
        <v>0</v>
      </c>
      <c r="AC4930" s="56"/>
    </row>
    <row r="4931" spans="1:31" ht="11.1" customHeight="1" x14ac:dyDescent="0.15">
      <c r="A4931" s="6" t="s">
        <v>945</v>
      </c>
      <c r="C4931" s="40" t="s">
        <v>974</v>
      </c>
      <c r="D4931" s="40"/>
      <c r="E4931" s="40"/>
      <c r="F4931" s="40"/>
      <c r="G4931" s="51">
        <v>3664496</v>
      </c>
      <c r="H4931" s="51"/>
      <c r="I4931" s="52" t="s">
        <v>961</v>
      </c>
      <c r="J4931" s="52"/>
      <c r="K4931" s="52"/>
      <c r="L4931" s="52"/>
      <c r="M4931" s="53" t="s">
        <v>975</v>
      </c>
      <c r="N4931" s="53"/>
      <c r="O4931" s="53"/>
      <c r="P4931" s="53" t="s">
        <v>977</v>
      </c>
      <c r="Q4931" s="53"/>
      <c r="R4931" s="53"/>
      <c r="S4931" s="54">
        <v>5.97</v>
      </c>
      <c r="T4931" s="54"/>
      <c r="V4931" s="5">
        <v>0</v>
      </c>
      <c r="W4931" s="4" t="s">
        <v>946</v>
      </c>
      <c r="X4931" s="55" t="s">
        <v>947</v>
      </c>
      <c r="Y4931" s="55"/>
      <c r="Z4931" s="55"/>
      <c r="AA4931" s="55"/>
      <c r="AB4931" s="56">
        <v>0</v>
      </c>
      <c r="AC4931" s="56"/>
    </row>
    <row r="4932" spans="1:31" ht="11.1" customHeight="1" x14ac:dyDescent="0.15">
      <c r="A4932" s="6" t="s">
        <v>945</v>
      </c>
      <c r="C4932" s="40" t="s">
        <v>974</v>
      </c>
      <c r="D4932" s="40"/>
      <c r="E4932" s="40"/>
      <c r="F4932" s="40"/>
      <c r="G4932" s="51">
        <v>3664666</v>
      </c>
      <c r="H4932" s="51"/>
      <c r="I4932" s="52" t="s">
        <v>961</v>
      </c>
      <c r="J4932" s="52"/>
      <c r="K4932" s="52"/>
      <c r="L4932" s="52"/>
      <c r="M4932" s="53" t="s">
        <v>975</v>
      </c>
      <c r="N4932" s="53"/>
      <c r="O4932" s="53"/>
      <c r="P4932" s="53" t="s">
        <v>978</v>
      </c>
      <c r="Q4932" s="53"/>
      <c r="R4932" s="53"/>
      <c r="S4932" s="54">
        <v>8.33</v>
      </c>
      <c r="T4932" s="54"/>
      <c r="V4932" s="5">
        <v>0</v>
      </c>
      <c r="W4932" s="4" t="s">
        <v>946</v>
      </c>
      <c r="X4932" s="55" t="s">
        <v>947</v>
      </c>
      <c r="Y4932" s="55"/>
      <c r="Z4932" s="55"/>
      <c r="AA4932" s="55"/>
      <c r="AB4932" s="56">
        <v>0</v>
      </c>
      <c r="AC4932" s="56"/>
    </row>
    <row r="4933" spans="1:31" ht="11.1" customHeight="1" x14ac:dyDescent="0.15">
      <c r="A4933" s="6" t="s">
        <v>945</v>
      </c>
      <c r="C4933" s="40" t="s">
        <v>974</v>
      </c>
      <c r="D4933" s="40"/>
      <c r="E4933" s="40"/>
      <c r="F4933" s="40"/>
      <c r="G4933" s="51">
        <v>3664724</v>
      </c>
      <c r="H4933" s="51"/>
      <c r="I4933" s="52" t="s">
        <v>961</v>
      </c>
      <c r="J4933" s="52"/>
      <c r="K4933" s="52"/>
      <c r="L4933" s="52"/>
      <c r="M4933" s="53" t="s">
        <v>975</v>
      </c>
      <c r="N4933" s="53"/>
      <c r="O4933" s="53"/>
      <c r="P4933" s="53" t="s">
        <v>979</v>
      </c>
      <c r="Q4933" s="53"/>
      <c r="R4933" s="53"/>
      <c r="S4933" s="54">
        <v>6.87</v>
      </c>
      <c r="T4933" s="54"/>
      <c r="V4933" s="5">
        <v>0</v>
      </c>
      <c r="W4933" s="4" t="s">
        <v>946</v>
      </c>
      <c r="X4933" s="55" t="s">
        <v>947</v>
      </c>
      <c r="Y4933" s="55"/>
      <c r="Z4933" s="55"/>
      <c r="AA4933" s="55"/>
      <c r="AB4933" s="56">
        <v>0</v>
      </c>
      <c r="AC4933" s="56"/>
    </row>
    <row r="4934" spans="1:31" ht="11.1" customHeight="1" x14ac:dyDescent="0.15">
      <c r="A4934" s="6" t="s">
        <v>945</v>
      </c>
      <c r="C4934" s="40" t="s">
        <v>974</v>
      </c>
      <c r="D4934" s="40"/>
      <c r="E4934" s="40"/>
      <c r="F4934" s="40"/>
      <c r="G4934" s="51">
        <v>3667971</v>
      </c>
      <c r="H4934" s="51"/>
      <c r="I4934" s="52" t="s">
        <v>893</v>
      </c>
      <c r="J4934" s="52"/>
      <c r="K4934" s="52"/>
      <c r="L4934" s="52"/>
      <c r="M4934" s="53" t="s">
        <v>975</v>
      </c>
      <c r="N4934" s="53"/>
      <c r="O4934" s="53"/>
      <c r="P4934" s="53" t="s">
        <v>976</v>
      </c>
      <c r="Q4934" s="53"/>
      <c r="R4934" s="53"/>
      <c r="S4934" s="54">
        <v>4.08</v>
      </c>
      <c r="T4934" s="54"/>
      <c r="V4934" s="5">
        <v>0</v>
      </c>
      <c r="W4934" s="4" t="s">
        <v>946</v>
      </c>
      <c r="X4934" s="55" t="s">
        <v>947</v>
      </c>
      <c r="Y4934" s="55"/>
      <c r="Z4934" s="55"/>
      <c r="AA4934" s="55"/>
      <c r="AB4934" s="56">
        <v>0</v>
      </c>
      <c r="AC4934" s="56"/>
    </row>
    <row r="4935" spans="1:31" ht="2.1" customHeight="1" x14ac:dyDescent="0.15"/>
    <row r="4936" spans="1:31" ht="13.9" customHeight="1" x14ac:dyDescent="0.15">
      <c r="Q4936" s="37" t="s">
        <v>985</v>
      </c>
      <c r="R4936" s="37"/>
      <c r="S4936" s="37"/>
      <c r="AA4936" s="57" t="s">
        <v>933</v>
      </c>
      <c r="AB4936" s="57"/>
      <c r="AC4936" s="57"/>
      <c r="AD4936" s="57"/>
      <c r="AE4936" s="57"/>
    </row>
    <row r="4937" spans="1:31" ht="13.9" customHeight="1" x14ac:dyDescent="0.15">
      <c r="A4937" s="2" t="s">
        <v>963</v>
      </c>
      <c r="C4937" s="40" t="s">
        <v>964</v>
      </c>
      <c r="D4937" s="40"/>
      <c r="E4937" s="40"/>
      <c r="G4937" s="41" t="s">
        <v>965</v>
      </c>
      <c r="H4937" s="41"/>
      <c r="I4937" s="40" t="s">
        <v>966</v>
      </c>
      <c r="J4937" s="40"/>
      <c r="K4937" s="40"/>
      <c r="L4937" s="40"/>
      <c r="M4937" s="40" t="s">
        <v>967</v>
      </c>
      <c r="N4937" s="40"/>
      <c r="O4937" s="40"/>
      <c r="P4937" s="40" t="s">
        <v>968</v>
      </c>
      <c r="Q4937" s="40"/>
      <c r="R4937" s="40"/>
      <c r="S4937" s="42" t="s">
        <v>969</v>
      </c>
      <c r="T4937" s="42"/>
      <c r="V4937" s="3" t="s">
        <v>970</v>
      </c>
      <c r="Z4937" s="42" t="s">
        <v>971</v>
      </c>
      <c r="AA4937" s="42"/>
      <c r="AB4937" s="42" t="s">
        <v>972</v>
      </c>
      <c r="AC4937" s="42"/>
    </row>
    <row r="4938" spans="1:31" ht="0.75" customHeight="1" x14ac:dyDescent="0.15">
      <c r="A4938" s="43" t="s">
        <v>945</v>
      </c>
      <c r="B4938" s="1" t="s">
        <v>946</v>
      </c>
      <c r="C4938" s="44" t="s">
        <v>974</v>
      </c>
      <c r="D4938" s="44"/>
      <c r="E4938" s="44"/>
      <c r="F4938" s="44"/>
      <c r="G4938" s="45">
        <v>3668045</v>
      </c>
      <c r="H4938" s="45"/>
      <c r="I4938" s="46" t="s">
        <v>893</v>
      </c>
      <c r="J4938" s="46"/>
      <c r="K4938" s="46"/>
      <c r="L4938" s="46"/>
      <c r="M4938" s="47" t="s">
        <v>975</v>
      </c>
      <c r="N4938" s="47"/>
      <c r="O4938" s="47"/>
      <c r="P4938" s="47" t="s">
        <v>977</v>
      </c>
      <c r="Q4938" s="47"/>
      <c r="R4938" s="47"/>
      <c r="S4938" s="48">
        <v>6.75</v>
      </c>
      <c r="T4938" s="48"/>
      <c r="U4938" s="1" t="s">
        <v>946</v>
      </c>
      <c r="V4938" s="48">
        <v>0</v>
      </c>
      <c r="W4938" s="47" t="s">
        <v>946</v>
      </c>
      <c r="X4938" s="49" t="s">
        <v>947</v>
      </c>
      <c r="Y4938" s="49"/>
      <c r="Z4938" s="49"/>
      <c r="AA4938" s="49"/>
      <c r="AB4938" s="50">
        <v>0</v>
      </c>
      <c r="AC4938" s="50"/>
      <c r="AD4938" s="1" t="s">
        <v>946</v>
      </c>
    </row>
    <row r="4939" spans="1:31" ht="10.35" customHeight="1" x14ac:dyDescent="0.15">
      <c r="A4939" s="43"/>
      <c r="C4939" s="44"/>
      <c r="D4939" s="44"/>
      <c r="E4939" s="44"/>
      <c r="F4939" s="44"/>
      <c r="G4939" s="45"/>
      <c r="H4939" s="45"/>
      <c r="I4939" s="46"/>
      <c r="J4939" s="46"/>
      <c r="K4939" s="46"/>
      <c r="L4939" s="46"/>
      <c r="M4939" s="47"/>
      <c r="N4939" s="47"/>
      <c r="O4939" s="47"/>
      <c r="P4939" s="47"/>
      <c r="Q4939" s="47"/>
      <c r="R4939" s="47"/>
      <c r="S4939" s="48"/>
      <c r="T4939" s="48"/>
      <c r="V4939" s="48"/>
      <c r="W4939" s="47"/>
      <c r="X4939" s="49"/>
      <c r="Y4939" s="49"/>
      <c r="Z4939" s="49"/>
      <c r="AA4939" s="49"/>
      <c r="AB4939" s="50"/>
      <c r="AC4939" s="50"/>
    </row>
    <row r="4940" spans="1:31" ht="11.1" customHeight="1" x14ac:dyDescent="0.15">
      <c r="A4940" s="6" t="s">
        <v>945</v>
      </c>
      <c r="C4940" s="40" t="s">
        <v>974</v>
      </c>
      <c r="D4940" s="40"/>
      <c r="E4940" s="40"/>
      <c r="F4940" s="40"/>
      <c r="G4940" s="51">
        <v>3668146</v>
      </c>
      <c r="H4940" s="51"/>
      <c r="I4940" s="52" t="s">
        <v>893</v>
      </c>
      <c r="J4940" s="52"/>
      <c r="K4940" s="52"/>
      <c r="L4940" s="52"/>
      <c r="M4940" s="53" t="s">
        <v>975</v>
      </c>
      <c r="N4940" s="53"/>
      <c r="O4940" s="53"/>
      <c r="P4940" s="53" t="s">
        <v>978</v>
      </c>
      <c r="Q4940" s="53"/>
      <c r="R4940" s="53"/>
      <c r="S4940" s="54">
        <v>7.4</v>
      </c>
      <c r="T4940" s="54"/>
      <c r="V4940" s="5">
        <v>0</v>
      </c>
      <c r="W4940" s="4" t="s">
        <v>946</v>
      </c>
      <c r="X4940" s="55" t="s">
        <v>947</v>
      </c>
      <c r="Y4940" s="55"/>
      <c r="Z4940" s="55"/>
      <c r="AA4940" s="55"/>
      <c r="AB4940" s="56">
        <v>0</v>
      </c>
      <c r="AC4940" s="56"/>
    </row>
    <row r="4941" spans="1:31" ht="11.1" customHeight="1" x14ac:dyDescent="0.15">
      <c r="A4941" s="6" t="s">
        <v>945</v>
      </c>
      <c r="C4941" s="40" t="s">
        <v>974</v>
      </c>
      <c r="D4941" s="40"/>
      <c r="E4941" s="40"/>
      <c r="F4941" s="40"/>
      <c r="G4941" s="51">
        <v>3668187</v>
      </c>
      <c r="H4941" s="51"/>
      <c r="I4941" s="52" t="s">
        <v>893</v>
      </c>
      <c r="J4941" s="52"/>
      <c r="K4941" s="52"/>
      <c r="L4941" s="52"/>
      <c r="M4941" s="53" t="s">
        <v>975</v>
      </c>
      <c r="N4941" s="53"/>
      <c r="O4941" s="53"/>
      <c r="P4941" s="53" t="s">
        <v>979</v>
      </c>
      <c r="Q4941" s="53"/>
      <c r="R4941" s="53"/>
      <c r="S4941" s="54">
        <v>8.0299999999999994</v>
      </c>
      <c r="T4941" s="54"/>
      <c r="V4941" s="5">
        <v>0</v>
      </c>
      <c r="W4941" s="4" t="s">
        <v>946</v>
      </c>
      <c r="X4941" s="55" t="s">
        <v>947</v>
      </c>
      <c r="Y4941" s="55"/>
      <c r="Z4941" s="55"/>
      <c r="AA4941" s="55"/>
      <c r="AB4941" s="56">
        <v>0</v>
      </c>
      <c r="AC4941" s="56"/>
    </row>
    <row r="4942" spans="1:31" ht="11.1" customHeight="1" x14ac:dyDescent="0.15">
      <c r="A4942" s="6" t="s">
        <v>945</v>
      </c>
      <c r="C4942" s="40" t="s">
        <v>974</v>
      </c>
      <c r="D4942" s="40"/>
      <c r="E4942" s="40"/>
      <c r="F4942" s="40"/>
      <c r="G4942" s="51">
        <v>3670750</v>
      </c>
      <c r="H4942" s="51"/>
      <c r="I4942" s="52" t="s">
        <v>894</v>
      </c>
      <c r="J4942" s="52"/>
      <c r="K4942" s="52"/>
      <c r="L4942" s="52"/>
      <c r="M4942" s="53" t="s">
        <v>975</v>
      </c>
      <c r="N4942" s="53"/>
      <c r="O4942" s="53"/>
      <c r="P4942" s="53" t="s">
        <v>976</v>
      </c>
      <c r="Q4942" s="53"/>
      <c r="R4942" s="53"/>
      <c r="S4942" s="54">
        <v>4.04</v>
      </c>
      <c r="T4942" s="54"/>
      <c r="V4942" s="5">
        <v>0</v>
      </c>
      <c r="W4942" s="4" t="s">
        <v>946</v>
      </c>
      <c r="X4942" s="55" t="s">
        <v>947</v>
      </c>
      <c r="Y4942" s="55"/>
      <c r="Z4942" s="55"/>
      <c r="AA4942" s="55"/>
      <c r="AB4942" s="56">
        <v>0</v>
      </c>
      <c r="AC4942" s="56"/>
    </row>
    <row r="4943" spans="1:31" ht="11.1" customHeight="1" x14ac:dyDescent="0.15">
      <c r="A4943" s="6" t="s">
        <v>945</v>
      </c>
      <c r="C4943" s="40" t="s">
        <v>974</v>
      </c>
      <c r="D4943" s="40"/>
      <c r="E4943" s="40"/>
      <c r="F4943" s="40"/>
      <c r="G4943" s="51">
        <v>3670856</v>
      </c>
      <c r="H4943" s="51"/>
      <c r="I4943" s="52" t="s">
        <v>894</v>
      </c>
      <c r="J4943" s="52"/>
      <c r="K4943" s="52"/>
      <c r="L4943" s="52"/>
      <c r="M4943" s="53" t="s">
        <v>975</v>
      </c>
      <c r="N4943" s="53"/>
      <c r="O4943" s="53"/>
      <c r="P4943" s="53" t="s">
        <v>977</v>
      </c>
      <c r="Q4943" s="53"/>
      <c r="R4943" s="53"/>
      <c r="S4943" s="54">
        <v>5.64</v>
      </c>
      <c r="T4943" s="54"/>
      <c r="V4943" s="5">
        <v>0</v>
      </c>
      <c r="W4943" s="4" t="s">
        <v>946</v>
      </c>
      <c r="X4943" s="55" t="s">
        <v>947</v>
      </c>
      <c r="Y4943" s="55"/>
      <c r="Z4943" s="55"/>
      <c r="AA4943" s="55"/>
      <c r="AB4943" s="56">
        <v>0</v>
      </c>
      <c r="AC4943" s="56"/>
    </row>
    <row r="4944" spans="1:31" ht="11.1" customHeight="1" x14ac:dyDescent="0.15">
      <c r="A4944" s="6" t="s">
        <v>945</v>
      </c>
      <c r="C4944" s="40" t="s">
        <v>974</v>
      </c>
      <c r="D4944" s="40"/>
      <c r="E4944" s="40"/>
      <c r="F4944" s="40"/>
      <c r="G4944" s="51">
        <v>3670949</v>
      </c>
      <c r="H4944" s="51"/>
      <c r="I4944" s="52" t="s">
        <v>894</v>
      </c>
      <c r="J4944" s="52"/>
      <c r="K4944" s="52"/>
      <c r="L4944" s="52"/>
      <c r="M4944" s="53" t="s">
        <v>975</v>
      </c>
      <c r="N4944" s="53"/>
      <c r="O4944" s="53"/>
      <c r="P4944" s="53" t="s">
        <v>978</v>
      </c>
      <c r="Q4944" s="53"/>
      <c r="R4944" s="53"/>
      <c r="S4944" s="54">
        <v>7.86</v>
      </c>
      <c r="T4944" s="54"/>
      <c r="V4944" s="5">
        <v>0</v>
      </c>
      <c r="W4944" s="4" t="s">
        <v>946</v>
      </c>
      <c r="X4944" s="55" t="s">
        <v>947</v>
      </c>
      <c r="Y4944" s="55"/>
      <c r="Z4944" s="55"/>
      <c r="AA4944" s="55"/>
      <c r="AB4944" s="56">
        <v>0</v>
      </c>
      <c r="AC4944" s="56"/>
    </row>
    <row r="4945" spans="1:29" ht="11.1" customHeight="1" x14ac:dyDescent="0.15">
      <c r="A4945" s="6" t="s">
        <v>945</v>
      </c>
      <c r="C4945" s="40" t="s">
        <v>974</v>
      </c>
      <c r="D4945" s="40"/>
      <c r="E4945" s="40"/>
      <c r="F4945" s="40"/>
      <c r="G4945" s="51">
        <v>3670988</v>
      </c>
      <c r="H4945" s="51"/>
      <c r="I4945" s="52" t="s">
        <v>894</v>
      </c>
      <c r="J4945" s="52"/>
      <c r="K4945" s="52"/>
      <c r="L4945" s="52"/>
      <c r="M4945" s="53" t="s">
        <v>975</v>
      </c>
      <c r="N4945" s="53"/>
      <c r="O4945" s="53"/>
      <c r="P4945" s="53" t="s">
        <v>979</v>
      </c>
      <c r="Q4945" s="53"/>
      <c r="R4945" s="53"/>
      <c r="S4945" s="54">
        <v>7.08</v>
      </c>
      <c r="T4945" s="54"/>
      <c r="V4945" s="5">
        <v>0</v>
      </c>
      <c r="W4945" s="4" t="s">
        <v>946</v>
      </c>
      <c r="X4945" s="55" t="s">
        <v>947</v>
      </c>
      <c r="Y4945" s="55"/>
      <c r="Z4945" s="55"/>
      <c r="AA4945" s="55"/>
      <c r="AB4945" s="56">
        <v>0</v>
      </c>
      <c r="AC4945" s="56"/>
    </row>
    <row r="4946" spans="1:29" ht="11.1" customHeight="1" x14ac:dyDescent="0.15">
      <c r="A4946" s="6" t="s">
        <v>945</v>
      </c>
      <c r="C4946" s="40" t="s">
        <v>974</v>
      </c>
      <c r="D4946" s="40"/>
      <c r="E4946" s="40"/>
      <c r="F4946" s="40"/>
      <c r="G4946" s="51">
        <v>3674321</v>
      </c>
      <c r="H4946" s="51"/>
      <c r="I4946" s="52" t="s">
        <v>986</v>
      </c>
      <c r="J4946" s="52"/>
      <c r="K4946" s="52"/>
      <c r="L4946" s="52"/>
      <c r="M4946" s="53" t="s">
        <v>975</v>
      </c>
      <c r="N4946" s="53"/>
      <c r="O4946" s="53"/>
      <c r="P4946" s="53" t="s">
        <v>976</v>
      </c>
      <c r="Q4946" s="53"/>
      <c r="R4946" s="53"/>
      <c r="S4946" s="54">
        <v>4.57</v>
      </c>
      <c r="T4946" s="54"/>
      <c r="V4946" s="5">
        <v>0</v>
      </c>
      <c r="W4946" s="4" t="s">
        <v>946</v>
      </c>
      <c r="X4946" s="55" t="s">
        <v>947</v>
      </c>
      <c r="Y4946" s="55"/>
      <c r="Z4946" s="55"/>
      <c r="AA4946" s="55"/>
      <c r="AB4946" s="56">
        <v>0</v>
      </c>
      <c r="AC4946" s="56"/>
    </row>
    <row r="4947" spans="1:29" ht="11.1" customHeight="1" x14ac:dyDescent="0.15">
      <c r="A4947" s="6" t="s">
        <v>945</v>
      </c>
      <c r="C4947" s="40" t="s">
        <v>974</v>
      </c>
      <c r="D4947" s="40"/>
      <c r="E4947" s="40"/>
      <c r="F4947" s="40"/>
      <c r="G4947" s="51">
        <v>3674411</v>
      </c>
      <c r="H4947" s="51"/>
      <c r="I4947" s="52" t="s">
        <v>986</v>
      </c>
      <c r="J4947" s="52"/>
      <c r="K4947" s="52"/>
      <c r="L4947" s="52"/>
      <c r="M4947" s="53" t="s">
        <v>975</v>
      </c>
      <c r="N4947" s="53"/>
      <c r="O4947" s="53"/>
      <c r="P4947" s="53" t="s">
        <v>977</v>
      </c>
      <c r="Q4947" s="53"/>
      <c r="R4947" s="53"/>
      <c r="S4947" s="54">
        <v>6.73</v>
      </c>
      <c r="T4947" s="54"/>
      <c r="V4947" s="5">
        <v>0</v>
      </c>
      <c r="W4947" s="4" t="s">
        <v>946</v>
      </c>
      <c r="X4947" s="55" t="s">
        <v>947</v>
      </c>
      <c r="Y4947" s="55"/>
      <c r="Z4947" s="55"/>
      <c r="AA4947" s="55"/>
      <c r="AB4947" s="56">
        <v>0</v>
      </c>
      <c r="AC4947" s="56"/>
    </row>
    <row r="4948" spans="1:29" ht="11.1" customHeight="1" x14ac:dyDescent="0.15">
      <c r="A4948" s="6" t="s">
        <v>945</v>
      </c>
      <c r="C4948" s="40" t="s">
        <v>974</v>
      </c>
      <c r="D4948" s="40"/>
      <c r="E4948" s="40"/>
      <c r="F4948" s="40"/>
      <c r="G4948" s="51">
        <v>3674519</v>
      </c>
      <c r="H4948" s="51"/>
      <c r="I4948" s="52" t="s">
        <v>986</v>
      </c>
      <c r="J4948" s="52"/>
      <c r="K4948" s="52"/>
      <c r="L4948" s="52"/>
      <c r="M4948" s="53" t="s">
        <v>975</v>
      </c>
      <c r="N4948" s="53"/>
      <c r="O4948" s="53"/>
      <c r="P4948" s="53" t="s">
        <v>978</v>
      </c>
      <c r="Q4948" s="53"/>
      <c r="R4948" s="53"/>
      <c r="S4948" s="54">
        <v>9.67</v>
      </c>
      <c r="T4948" s="54"/>
      <c r="V4948" s="5">
        <v>0</v>
      </c>
      <c r="W4948" s="4" t="s">
        <v>946</v>
      </c>
      <c r="X4948" s="55" t="s">
        <v>947</v>
      </c>
      <c r="Y4948" s="55"/>
      <c r="Z4948" s="55"/>
      <c r="AA4948" s="55"/>
      <c r="AB4948" s="56">
        <v>0</v>
      </c>
      <c r="AC4948" s="56"/>
    </row>
    <row r="4949" spans="1:29" ht="11.1" customHeight="1" x14ac:dyDescent="0.15">
      <c r="A4949" s="6" t="s">
        <v>945</v>
      </c>
      <c r="C4949" s="40" t="s">
        <v>974</v>
      </c>
      <c r="D4949" s="40"/>
      <c r="E4949" s="40"/>
      <c r="F4949" s="40"/>
      <c r="G4949" s="51">
        <v>3674591</v>
      </c>
      <c r="H4949" s="51"/>
      <c r="I4949" s="52" t="s">
        <v>986</v>
      </c>
      <c r="J4949" s="52"/>
      <c r="K4949" s="52"/>
      <c r="L4949" s="52"/>
      <c r="M4949" s="53" t="s">
        <v>975</v>
      </c>
      <c r="N4949" s="53"/>
      <c r="O4949" s="53"/>
      <c r="P4949" s="53" t="s">
        <v>979</v>
      </c>
      <c r="Q4949" s="53"/>
      <c r="R4949" s="53"/>
      <c r="S4949" s="54">
        <v>8.81</v>
      </c>
      <c r="T4949" s="54"/>
      <c r="V4949" s="5">
        <v>0</v>
      </c>
      <c r="W4949" s="4" t="s">
        <v>946</v>
      </c>
      <c r="X4949" s="55" t="s">
        <v>947</v>
      </c>
      <c r="Y4949" s="55"/>
      <c r="Z4949" s="55"/>
      <c r="AA4949" s="55"/>
      <c r="AB4949" s="56">
        <v>0</v>
      </c>
      <c r="AC4949" s="56"/>
    </row>
    <row r="4950" spans="1:29" ht="11.1" customHeight="1" x14ac:dyDescent="0.15">
      <c r="A4950" s="6" t="s">
        <v>945</v>
      </c>
      <c r="C4950" s="40" t="s">
        <v>974</v>
      </c>
      <c r="D4950" s="40"/>
      <c r="E4950" s="40"/>
      <c r="F4950" s="40"/>
      <c r="G4950" s="51">
        <v>3677320</v>
      </c>
      <c r="H4950" s="51"/>
      <c r="I4950" s="52" t="s">
        <v>987</v>
      </c>
      <c r="J4950" s="52"/>
      <c r="K4950" s="52"/>
      <c r="L4950" s="52"/>
      <c r="M4950" s="53" t="s">
        <v>975</v>
      </c>
      <c r="N4950" s="53"/>
      <c r="O4950" s="53"/>
      <c r="P4950" s="53" t="s">
        <v>976</v>
      </c>
      <c r="Q4950" s="53"/>
      <c r="R4950" s="53"/>
      <c r="S4950" s="54">
        <v>4.5199999999999996</v>
      </c>
      <c r="T4950" s="54"/>
      <c r="V4950" s="5">
        <v>0</v>
      </c>
      <c r="W4950" s="4" t="s">
        <v>946</v>
      </c>
      <c r="X4950" s="55" t="s">
        <v>947</v>
      </c>
      <c r="Y4950" s="55"/>
      <c r="Z4950" s="55"/>
      <c r="AA4950" s="55"/>
      <c r="AB4950" s="56">
        <v>0</v>
      </c>
      <c r="AC4950" s="56"/>
    </row>
    <row r="4951" spans="1:29" ht="11.1" customHeight="1" x14ac:dyDescent="0.15">
      <c r="A4951" s="6" t="s">
        <v>945</v>
      </c>
      <c r="C4951" s="40" t="s">
        <v>974</v>
      </c>
      <c r="D4951" s="40"/>
      <c r="E4951" s="40"/>
      <c r="F4951" s="40"/>
      <c r="G4951" s="51">
        <v>3677395</v>
      </c>
      <c r="H4951" s="51"/>
      <c r="I4951" s="52" t="s">
        <v>987</v>
      </c>
      <c r="J4951" s="52"/>
      <c r="K4951" s="52"/>
      <c r="L4951" s="52"/>
      <c r="M4951" s="53" t="s">
        <v>975</v>
      </c>
      <c r="N4951" s="53"/>
      <c r="O4951" s="53"/>
      <c r="P4951" s="53" t="s">
        <v>977</v>
      </c>
      <c r="Q4951" s="53"/>
      <c r="R4951" s="53"/>
      <c r="S4951" s="54">
        <v>7.24</v>
      </c>
      <c r="T4951" s="54"/>
      <c r="V4951" s="5">
        <v>0</v>
      </c>
      <c r="W4951" s="4" t="s">
        <v>946</v>
      </c>
      <c r="X4951" s="55" t="s">
        <v>947</v>
      </c>
      <c r="Y4951" s="55"/>
      <c r="Z4951" s="55"/>
      <c r="AA4951" s="55"/>
      <c r="AB4951" s="56">
        <v>0</v>
      </c>
      <c r="AC4951" s="56"/>
    </row>
    <row r="4952" spans="1:29" ht="11.1" customHeight="1" x14ac:dyDescent="0.15">
      <c r="A4952" s="6" t="s">
        <v>945</v>
      </c>
      <c r="C4952" s="40" t="s">
        <v>974</v>
      </c>
      <c r="D4952" s="40"/>
      <c r="E4952" s="40"/>
      <c r="F4952" s="40"/>
      <c r="G4952" s="51">
        <v>3677601</v>
      </c>
      <c r="H4952" s="51"/>
      <c r="I4952" s="52" t="s">
        <v>987</v>
      </c>
      <c r="J4952" s="52"/>
      <c r="K4952" s="52"/>
      <c r="L4952" s="52"/>
      <c r="M4952" s="53" t="s">
        <v>975</v>
      </c>
      <c r="N4952" s="53"/>
      <c r="O4952" s="53"/>
      <c r="P4952" s="53" t="s">
        <v>978</v>
      </c>
      <c r="Q4952" s="53"/>
      <c r="R4952" s="53"/>
      <c r="S4952" s="54">
        <v>9.5399999999999991</v>
      </c>
      <c r="T4952" s="54"/>
      <c r="V4952" s="5">
        <v>0</v>
      </c>
      <c r="W4952" s="4" t="s">
        <v>946</v>
      </c>
      <c r="X4952" s="55" t="s">
        <v>947</v>
      </c>
      <c r="Y4952" s="55"/>
      <c r="Z4952" s="55"/>
      <c r="AA4952" s="55"/>
      <c r="AB4952" s="56">
        <v>0</v>
      </c>
      <c r="AC4952" s="56"/>
    </row>
    <row r="4953" spans="1:29" ht="11.1" customHeight="1" x14ac:dyDescent="0.15">
      <c r="A4953" s="6" t="s">
        <v>945</v>
      </c>
      <c r="C4953" s="40" t="s">
        <v>974</v>
      </c>
      <c r="D4953" s="40"/>
      <c r="E4953" s="40"/>
      <c r="F4953" s="40"/>
      <c r="G4953" s="51">
        <v>3677631</v>
      </c>
      <c r="H4953" s="51"/>
      <c r="I4953" s="52" t="s">
        <v>987</v>
      </c>
      <c r="J4953" s="52"/>
      <c r="K4953" s="52"/>
      <c r="L4953" s="52"/>
      <c r="M4953" s="53" t="s">
        <v>975</v>
      </c>
      <c r="N4953" s="53"/>
      <c r="O4953" s="53"/>
      <c r="P4953" s="53" t="s">
        <v>979</v>
      </c>
      <c r="Q4953" s="53"/>
      <c r="R4953" s="53"/>
      <c r="S4953" s="54">
        <v>9.1300000000000008</v>
      </c>
      <c r="T4953" s="54"/>
      <c r="V4953" s="5">
        <v>0</v>
      </c>
      <c r="W4953" s="4" t="s">
        <v>946</v>
      </c>
      <c r="X4953" s="55" t="s">
        <v>947</v>
      </c>
      <c r="Y4953" s="55"/>
      <c r="Z4953" s="55"/>
      <c r="AA4953" s="55"/>
      <c r="AB4953" s="56">
        <v>0</v>
      </c>
      <c r="AC4953" s="56"/>
    </row>
    <row r="4954" spans="1:29" ht="11.1" customHeight="1" x14ac:dyDescent="0.15">
      <c r="A4954" s="6" t="s">
        <v>945</v>
      </c>
      <c r="C4954" s="40" t="s">
        <v>974</v>
      </c>
      <c r="D4954" s="40"/>
      <c r="E4954" s="40"/>
      <c r="F4954" s="40"/>
      <c r="G4954" s="51">
        <v>3680950</v>
      </c>
      <c r="H4954" s="51"/>
      <c r="I4954" s="52" t="s">
        <v>988</v>
      </c>
      <c r="J4954" s="52"/>
      <c r="K4954" s="52"/>
      <c r="L4954" s="52"/>
      <c r="M4954" s="53" t="s">
        <v>975</v>
      </c>
      <c r="N4954" s="53"/>
      <c r="O4954" s="53"/>
      <c r="P4954" s="53" t="s">
        <v>976</v>
      </c>
      <c r="Q4954" s="53"/>
      <c r="R4954" s="53"/>
      <c r="S4954" s="54">
        <v>4.63</v>
      </c>
      <c r="T4954" s="54"/>
      <c r="V4954" s="5">
        <v>0</v>
      </c>
      <c r="W4954" s="4" t="s">
        <v>946</v>
      </c>
      <c r="X4954" s="55" t="s">
        <v>947</v>
      </c>
      <c r="Y4954" s="55"/>
      <c r="Z4954" s="55"/>
      <c r="AA4954" s="55"/>
      <c r="AB4954" s="56">
        <v>0</v>
      </c>
      <c r="AC4954" s="56"/>
    </row>
    <row r="4955" spans="1:29" ht="11.1" customHeight="1" x14ac:dyDescent="0.15">
      <c r="A4955" s="6" t="s">
        <v>945</v>
      </c>
      <c r="C4955" s="40" t="s">
        <v>974</v>
      </c>
      <c r="D4955" s="40"/>
      <c r="E4955" s="40"/>
      <c r="F4955" s="40"/>
      <c r="G4955" s="51">
        <v>3681004</v>
      </c>
      <c r="H4955" s="51"/>
      <c r="I4955" s="52" t="s">
        <v>988</v>
      </c>
      <c r="J4955" s="52"/>
      <c r="K4955" s="52"/>
      <c r="L4955" s="52"/>
      <c r="M4955" s="53" t="s">
        <v>975</v>
      </c>
      <c r="N4955" s="53"/>
      <c r="O4955" s="53"/>
      <c r="P4955" s="53" t="s">
        <v>977</v>
      </c>
      <c r="Q4955" s="53"/>
      <c r="R4955" s="53"/>
      <c r="S4955" s="54">
        <v>6.02</v>
      </c>
      <c r="T4955" s="54"/>
      <c r="V4955" s="5">
        <v>0</v>
      </c>
      <c r="W4955" s="4" t="s">
        <v>946</v>
      </c>
      <c r="X4955" s="55" t="s">
        <v>947</v>
      </c>
      <c r="Y4955" s="55"/>
      <c r="Z4955" s="55"/>
      <c r="AA4955" s="55"/>
      <c r="AB4955" s="56">
        <v>0</v>
      </c>
      <c r="AC4955" s="56"/>
    </row>
    <row r="4956" spans="1:29" ht="11.1" customHeight="1" x14ac:dyDescent="0.15">
      <c r="A4956" s="6" t="s">
        <v>945</v>
      </c>
      <c r="C4956" s="40" t="s">
        <v>974</v>
      </c>
      <c r="D4956" s="40"/>
      <c r="E4956" s="40"/>
      <c r="F4956" s="40"/>
      <c r="G4956" s="51">
        <v>3681116</v>
      </c>
      <c r="H4956" s="51"/>
      <c r="I4956" s="52" t="s">
        <v>988</v>
      </c>
      <c r="J4956" s="52"/>
      <c r="K4956" s="52"/>
      <c r="L4956" s="52"/>
      <c r="M4956" s="53" t="s">
        <v>975</v>
      </c>
      <c r="N4956" s="53"/>
      <c r="O4956" s="53"/>
      <c r="P4956" s="53" t="s">
        <v>978</v>
      </c>
      <c r="Q4956" s="53"/>
      <c r="R4956" s="53"/>
      <c r="S4956" s="54">
        <v>8.65</v>
      </c>
      <c r="T4956" s="54"/>
      <c r="V4956" s="5">
        <v>0</v>
      </c>
      <c r="W4956" s="4" t="s">
        <v>946</v>
      </c>
      <c r="X4956" s="55" t="s">
        <v>947</v>
      </c>
      <c r="Y4956" s="55"/>
      <c r="Z4956" s="55"/>
      <c r="AA4956" s="55"/>
      <c r="AB4956" s="56">
        <v>0</v>
      </c>
      <c r="AC4956" s="56"/>
    </row>
    <row r="4957" spans="1:29" ht="11.1" customHeight="1" x14ac:dyDescent="0.15">
      <c r="A4957" s="6" t="s">
        <v>945</v>
      </c>
      <c r="C4957" s="40" t="s">
        <v>974</v>
      </c>
      <c r="D4957" s="40"/>
      <c r="E4957" s="40"/>
      <c r="F4957" s="40"/>
      <c r="G4957" s="51">
        <v>3681173</v>
      </c>
      <c r="H4957" s="51"/>
      <c r="I4957" s="52" t="s">
        <v>988</v>
      </c>
      <c r="J4957" s="52"/>
      <c r="K4957" s="52"/>
      <c r="L4957" s="52"/>
      <c r="M4957" s="53" t="s">
        <v>975</v>
      </c>
      <c r="N4957" s="53"/>
      <c r="O4957" s="53"/>
      <c r="P4957" s="53" t="s">
        <v>979</v>
      </c>
      <c r="Q4957" s="53"/>
      <c r="R4957" s="53"/>
      <c r="S4957" s="54">
        <v>8.2899999999999991</v>
      </c>
      <c r="T4957" s="54"/>
      <c r="V4957" s="5">
        <v>0</v>
      </c>
      <c r="W4957" s="4" t="s">
        <v>946</v>
      </c>
      <c r="X4957" s="55" t="s">
        <v>947</v>
      </c>
      <c r="Y4957" s="55"/>
      <c r="Z4957" s="55"/>
      <c r="AA4957" s="55"/>
      <c r="AB4957" s="56">
        <v>0</v>
      </c>
      <c r="AC4957" s="56"/>
    </row>
    <row r="4958" spans="1:29" ht="11.1" customHeight="1" x14ac:dyDescent="0.15">
      <c r="A4958" s="6" t="s">
        <v>945</v>
      </c>
      <c r="C4958" s="40" t="s">
        <v>974</v>
      </c>
      <c r="D4958" s="40"/>
      <c r="E4958" s="40"/>
      <c r="F4958" s="40"/>
      <c r="G4958" s="51">
        <v>3684099</v>
      </c>
      <c r="H4958" s="51"/>
      <c r="I4958" s="52" t="s">
        <v>989</v>
      </c>
      <c r="J4958" s="52"/>
      <c r="K4958" s="52"/>
      <c r="L4958" s="52"/>
      <c r="M4958" s="53" t="s">
        <v>975</v>
      </c>
      <c r="N4958" s="53"/>
      <c r="O4958" s="53"/>
      <c r="P4958" s="53" t="s">
        <v>976</v>
      </c>
      <c r="Q4958" s="53"/>
      <c r="R4958" s="53"/>
      <c r="S4958" s="54">
        <v>3.47</v>
      </c>
      <c r="T4958" s="54"/>
      <c r="V4958" s="5">
        <v>0</v>
      </c>
      <c r="W4958" s="4" t="s">
        <v>946</v>
      </c>
      <c r="X4958" s="55" t="s">
        <v>947</v>
      </c>
      <c r="Y4958" s="55"/>
      <c r="Z4958" s="55"/>
      <c r="AA4958" s="55"/>
      <c r="AB4958" s="56">
        <v>0</v>
      </c>
      <c r="AC4958" s="56"/>
    </row>
    <row r="4959" spans="1:29" ht="11.1" customHeight="1" x14ac:dyDescent="0.15">
      <c r="A4959" s="6" t="s">
        <v>945</v>
      </c>
      <c r="C4959" s="40" t="s">
        <v>974</v>
      </c>
      <c r="D4959" s="40"/>
      <c r="E4959" s="40"/>
      <c r="F4959" s="40"/>
      <c r="G4959" s="51">
        <v>3684199</v>
      </c>
      <c r="H4959" s="51"/>
      <c r="I4959" s="52" t="s">
        <v>989</v>
      </c>
      <c r="J4959" s="52"/>
      <c r="K4959" s="52"/>
      <c r="L4959" s="52"/>
      <c r="M4959" s="53" t="s">
        <v>975</v>
      </c>
      <c r="N4959" s="53"/>
      <c r="O4959" s="53"/>
      <c r="P4959" s="53" t="s">
        <v>977</v>
      </c>
      <c r="Q4959" s="53"/>
      <c r="R4959" s="53"/>
      <c r="S4959" s="54">
        <v>5.12</v>
      </c>
      <c r="T4959" s="54"/>
      <c r="V4959" s="5">
        <v>0</v>
      </c>
      <c r="W4959" s="4" t="s">
        <v>946</v>
      </c>
      <c r="X4959" s="55" t="s">
        <v>947</v>
      </c>
      <c r="Y4959" s="55"/>
      <c r="Z4959" s="55"/>
      <c r="AA4959" s="55"/>
      <c r="AB4959" s="56">
        <v>0</v>
      </c>
      <c r="AC4959" s="56"/>
    </row>
    <row r="4960" spans="1:29" ht="11.1" customHeight="1" x14ac:dyDescent="0.15">
      <c r="A4960" s="6" t="s">
        <v>945</v>
      </c>
      <c r="C4960" s="40" t="s">
        <v>974</v>
      </c>
      <c r="D4960" s="40"/>
      <c r="E4960" s="40"/>
      <c r="F4960" s="40"/>
      <c r="G4960" s="51">
        <v>3684339</v>
      </c>
      <c r="H4960" s="51"/>
      <c r="I4960" s="52" t="s">
        <v>989</v>
      </c>
      <c r="J4960" s="52"/>
      <c r="K4960" s="52"/>
      <c r="L4960" s="52"/>
      <c r="M4960" s="53" t="s">
        <v>975</v>
      </c>
      <c r="N4960" s="53"/>
      <c r="O4960" s="53"/>
      <c r="P4960" s="53" t="s">
        <v>979</v>
      </c>
      <c r="Q4960" s="53"/>
      <c r="R4960" s="53"/>
      <c r="S4960" s="54">
        <v>6.71</v>
      </c>
      <c r="T4960" s="54"/>
      <c r="V4960" s="5">
        <v>0</v>
      </c>
      <c r="W4960" s="4" t="s">
        <v>946</v>
      </c>
      <c r="X4960" s="55" t="s">
        <v>947</v>
      </c>
      <c r="Y4960" s="55"/>
      <c r="Z4960" s="55"/>
      <c r="AA4960" s="55"/>
      <c r="AB4960" s="56">
        <v>0</v>
      </c>
      <c r="AC4960" s="56"/>
    </row>
    <row r="4961" spans="1:32" ht="11.1" customHeight="1" x14ac:dyDescent="0.15">
      <c r="A4961" s="6" t="s">
        <v>945</v>
      </c>
      <c r="C4961" s="40" t="s">
        <v>974</v>
      </c>
      <c r="D4961" s="40"/>
      <c r="E4961" s="40"/>
      <c r="F4961" s="40"/>
      <c r="G4961" s="51">
        <v>3684393</v>
      </c>
      <c r="H4961" s="51"/>
      <c r="I4961" s="52" t="s">
        <v>989</v>
      </c>
      <c r="J4961" s="52"/>
      <c r="K4961" s="52"/>
      <c r="L4961" s="52"/>
      <c r="M4961" s="53" t="s">
        <v>975</v>
      </c>
      <c r="N4961" s="53"/>
      <c r="O4961" s="53"/>
      <c r="P4961" s="53" t="s">
        <v>978</v>
      </c>
      <c r="Q4961" s="53"/>
      <c r="R4961" s="53"/>
      <c r="S4961" s="54">
        <v>6.65</v>
      </c>
      <c r="T4961" s="54"/>
      <c r="V4961" s="5">
        <v>0</v>
      </c>
      <c r="W4961" s="4" t="s">
        <v>946</v>
      </c>
      <c r="X4961" s="55" t="s">
        <v>947</v>
      </c>
      <c r="Y4961" s="55"/>
      <c r="Z4961" s="55"/>
      <c r="AA4961" s="55"/>
      <c r="AB4961" s="56">
        <v>0</v>
      </c>
      <c r="AC4961" s="56"/>
    </row>
    <row r="4962" spans="1:32" ht="11.1" customHeight="1" x14ac:dyDescent="0.15">
      <c r="A4962" s="6" t="s">
        <v>945</v>
      </c>
      <c r="C4962" s="40" t="s">
        <v>974</v>
      </c>
      <c r="D4962" s="40"/>
      <c r="E4962" s="40"/>
      <c r="F4962" s="40"/>
      <c r="G4962" s="51">
        <v>3686751</v>
      </c>
      <c r="H4962" s="51"/>
      <c r="I4962" s="52" t="s">
        <v>990</v>
      </c>
      <c r="J4962" s="52"/>
      <c r="K4962" s="52"/>
      <c r="L4962" s="52"/>
      <c r="M4962" s="53" t="s">
        <v>975</v>
      </c>
      <c r="N4962" s="53"/>
      <c r="O4962" s="53"/>
      <c r="P4962" s="53" t="s">
        <v>976</v>
      </c>
      <c r="Q4962" s="53"/>
      <c r="R4962" s="53"/>
      <c r="S4962" s="54">
        <v>3.78</v>
      </c>
      <c r="T4962" s="54"/>
      <c r="V4962" s="5">
        <v>0</v>
      </c>
      <c r="W4962" s="4" t="s">
        <v>946</v>
      </c>
      <c r="X4962" s="55" t="s">
        <v>947</v>
      </c>
      <c r="Y4962" s="55"/>
      <c r="Z4962" s="55"/>
      <c r="AA4962" s="55"/>
      <c r="AB4962" s="56">
        <v>0</v>
      </c>
      <c r="AC4962" s="56"/>
    </row>
    <row r="4963" spans="1:32" ht="11.1" customHeight="1" x14ac:dyDescent="0.15">
      <c r="A4963" s="6" t="s">
        <v>945</v>
      </c>
      <c r="C4963" s="40" t="s">
        <v>974</v>
      </c>
      <c r="D4963" s="40"/>
      <c r="E4963" s="40"/>
      <c r="F4963" s="40"/>
      <c r="G4963" s="51">
        <v>3686907</v>
      </c>
      <c r="H4963" s="51"/>
      <c r="I4963" s="52" t="s">
        <v>990</v>
      </c>
      <c r="J4963" s="52"/>
      <c r="K4963" s="52"/>
      <c r="L4963" s="52"/>
      <c r="M4963" s="53" t="s">
        <v>975</v>
      </c>
      <c r="N4963" s="53"/>
      <c r="O4963" s="53"/>
      <c r="P4963" s="53" t="s">
        <v>977</v>
      </c>
      <c r="Q4963" s="53"/>
      <c r="R4963" s="53"/>
      <c r="S4963" s="54">
        <v>5.95</v>
      </c>
      <c r="T4963" s="54"/>
      <c r="V4963" s="5">
        <v>0</v>
      </c>
      <c r="W4963" s="4" t="s">
        <v>946</v>
      </c>
      <c r="X4963" s="55" t="s">
        <v>947</v>
      </c>
      <c r="Y4963" s="55"/>
      <c r="Z4963" s="55"/>
      <c r="AA4963" s="55"/>
      <c r="AB4963" s="56">
        <v>0</v>
      </c>
      <c r="AC4963" s="56"/>
    </row>
    <row r="4964" spans="1:32" ht="11.1" customHeight="1" x14ac:dyDescent="0.15">
      <c r="A4964" s="6" t="s">
        <v>945</v>
      </c>
      <c r="C4964" s="40" t="s">
        <v>974</v>
      </c>
      <c r="D4964" s="40"/>
      <c r="E4964" s="40"/>
      <c r="F4964" s="40"/>
      <c r="G4964" s="51">
        <v>3686990</v>
      </c>
      <c r="H4964" s="51"/>
      <c r="I4964" s="52" t="s">
        <v>990</v>
      </c>
      <c r="J4964" s="52"/>
      <c r="K4964" s="52"/>
      <c r="L4964" s="52"/>
      <c r="M4964" s="53" t="s">
        <v>975</v>
      </c>
      <c r="N4964" s="53"/>
      <c r="O4964" s="53"/>
      <c r="P4964" s="53" t="s">
        <v>978</v>
      </c>
      <c r="Q4964" s="53"/>
      <c r="R4964" s="53"/>
      <c r="S4964" s="54">
        <v>7.62</v>
      </c>
      <c r="T4964" s="54"/>
      <c r="V4964" s="5">
        <v>0</v>
      </c>
      <c r="W4964" s="4" t="s">
        <v>946</v>
      </c>
      <c r="X4964" s="55" t="s">
        <v>947</v>
      </c>
      <c r="Y4964" s="55"/>
      <c r="Z4964" s="55"/>
      <c r="AA4964" s="55"/>
      <c r="AB4964" s="56">
        <v>0</v>
      </c>
      <c r="AC4964" s="56"/>
    </row>
    <row r="4965" spans="1:32" ht="11.1" customHeight="1" x14ac:dyDescent="0.15">
      <c r="A4965" s="6" t="s">
        <v>945</v>
      </c>
      <c r="C4965" s="40" t="s">
        <v>974</v>
      </c>
      <c r="D4965" s="40"/>
      <c r="E4965" s="40"/>
      <c r="F4965" s="40"/>
      <c r="G4965" s="51">
        <v>3687093</v>
      </c>
      <c r="H4965" s="51"/>
      <c r="I4965" s="52" t="s">
        <v>990</v>
      </c>
      <c r="J4965" s="52"/>
      <c r="K4965" s="52"/>
      <c r="L4965" s="52"/>
      <c r="M4965" s="53" t="s">
        <v>975</v>
      </c>
      <c r="N4965" s="53"/>
      <c r="O4965" s="53"/>
      <c r="P4965" s="53" t="s">
        <v>979</v>
      </c>
      <c r="Q4965" s="53"/>
      <c r="R4965" s="53"/>
      <c r="S4965" s="54">
        <v>8.2799999999999994</v>
      </c>
      <c r="T4965" s="54"/>
      <c r="V4965" s="5">
        <v>0</v>
      </c>
      <c r="W4965" s="4" t="s">
        <v>946</v>
      </c>
      <c r="X4965" s="55" t="s">
        <v>947</v>
      </c>
      <c r="Y4965" s="55"/>
      <c r="Z4965" s="55"/>
      <c r="AA4965" s="55"/>
      <c r="AB4965" s="56">
        <v>0</v>
      </c>
      <c r="AC4965" s="56"/>
    </row>
    <row r="4966" spans="1:32" ht="11.1" customHeight="1" x14ac:dyDescent="0.15">
      <c r="A4966" s="6" t="s">
        <v>945</v>
      </c>
      <c r="C4966" s="40" t="s">
        <v>974</v>
      </c>
      <c r="D4966" s="40"/>
      <c r="E4966" s="40"/>
      <c r="F4966" s="40"/>
      <c r="G4966" s="51">
        <v>3689022</v>
      </c>
      <c r="H4966" s="51"/>
      <c r="I4966" s="52" t="s">
        <v>991</v>
      </c>
      <c r="J4966" s="52"/>
      <c r="K4966" s="52"/>
      <c r="L4966" s="52"/>
      <c r="M4966" s="53" t="s">
        <v>975</v>
      </c>
      <c r="N4966" s="53"/>
      <c r="O4966" s="53"/>
      <c r="P4966" s="53" t="s">
        <v>976</v>
      </c>
      <c r="Q4966" s="53"/>
      <c r="R4966" s="53"/>
      <c r="S4966" s="54">
        <v>6.87</v>
      </c>
      <c r="T4966" s="54"/>
      <c r="V4966" s="5">
        <v>0</v>
      </c>
      <c r="W4966" s="4" t="s">
        <v>946</v>
      </c>
      <c r="X4966" s="55" t="s">
        <v>947</v>
      </c>
      <c r="Y4966" s="55"/>
      <c r="Z4966" s="55"/>
      <c r="AA4966" s="55"/>
      <c r="AB4966" s="56">
        <v>0</v>
      </c>
      <c r="AC4966" s="56"/>
    </row>
    <row r="4967" spans="1:32" ht="11.1" customHeight="1" x14ac:dyDescent="0.15">
      <c r="A4967" s="6" t="s">
        <v>945</v>
      </c>
      <c r="C4967" s="40" t="s">
        <v>974</v>
      </c>
      <c r="D4967" s="40"/>
      <c r="E4967" s="40"/>
      <c r="F4967" s="40"/>
      <c r="G4967" s="51">
        <v>3689138</v>
      </c>
      <c r="H4967" s="51"/>
      <c r="I4967" s="52" t="s">
        <v>991</v>
      </c>
      <c r="J4967" s="52"/>
      <c r="K4967" s="52"/>
      <c r="L4967" s="52"/>
      <c r="M4967" s="53" t="s">
        <v>975</v>
      </c>
      <c r="N4967" s="53"/>
      <c r="O4967" s="53"/>
      <c r="P4967" s="53" t="s">
        <v>978</v>
      </c>
      <c r="Q4967" s="53"/>
      <c r="R4967" s="53"/>
      <c r="S4967" s="54">
        <v>6.63</v>
      </c>
      <c r="T4967" s="54"/>
      <c r="V4967" s="5">
        <v>0</v>
      </c>
      <c r="W4967" s="4" t="s">
        <v>946</v>
      </c>
      <c r="X4967" s="55" t="s">
        <v>947</v>
      </c>
      <c r="Y4967" s="55"/>
      <c r="Z4967" s="55"/>
      <c r="AA4967" s="55"/>
      <c r="AB4967" s="56">
        <v>0</v>
      </c>
      <c r="AC4967" s="56"/>
    </row>
    <row r="4968" spans="1:32" ht="11.1" customHeight="1" x14ac:dyDescent="0.15">
      <c r="A4968" s="6" t="s">
        <v>945</v>
      </c>
      <c r="C4968" s="40" t="s">
        <v>974</v>
      </c>
      <c r="D4968" s="40"/>
      <c r="E4968" s="40"/>
      <c r="F4968" s="40"/>
      <c r="G4968" s="51">
        <v>3689192</v>
      </c>
      <c r="H4968" s="51"/>
      <c r="I4968" s="52" t="s">
        <v>991</v>
      </c>
      <c r="J4968" s="52"/>
      <c r="K4968" s="52"/>
      <c r="L4968" s="52"/>
      <c r="M4968" s="53" t="s">
        <v>975</v>
      </c>
      <c r="N4968" s="53"/>
      <c r="O4968" s="53"/>
      <c r="P4968" s="53" t="s">
        <v>977</v>
      </c>
      <c r="Q4968" s="53"/>
      <c r="R4968" s="53"/>
      <c r="S4968" s="54">
        <v>9.49</v>
      </c>
      <c r="T4968" s="54"/>
      <c r="V4968" s="5">
        <v>0</v>
      </c>
      <c r="W4968" s="4" t="s">
        <v>946</v>
      </c>
      <c r="X4968" s="55" t="s">
        <v>947</v>
      </c>
      <c r="Y4968" s="55"/>
      <c r="Z4968" s="55"/>
      <c r="AA4968" s="55"/>
      <c r="AB4968" s="56">
        <v>0</v>
      </c>
      <c r="AC4968" s="56"/>
    </row>
    <row r="4969" spans="1:32" ht="11.1" customHeight="1" x14ac:dyDescent="0.15">
      <c r="A4969" s="6" t="s">
        <v>945</v>
      </c>
      <c r="C4969" s="40" t="s">
        <v>974</v>
      </c>
      <c r="D4969" s="40"/>
      <c r="E4969" s="40"/>
      <c r="F4969" s="40"/>
      <c r="G4969" s="51">
        <v>3689198</v>
      </c>
      <c r="H4969" s="51"/>
      <c r="I4969" s="52" t="s">
        <v>991</v>
      </c>
      <c r="J4969" s="52"/>
      <c r="K4969" s="52"/>
      <c r="L4969" s="52"/>
      <c r="M4969" s="53" t="s">
        <v>975</v>
      </c>
      <c r="N4969" s="53"/>
      <c r="O4969" s="53"/>
      <c r="P4969" s="53" t="s">
        <v>979</v>
      </c>
      <c r="Q4969" s="53"/>
      <c r="R4969" s="53"/>
      <c r="S4969" s="54">
        <v>9.5500000000000007</v>
      </c>
      <c r="T4969" s="54"/>
      <c r="V4969" s="5">
        <v>0</v>
      </c>
      <c r="W4969" s="4" t="s">
        <v>946</v>
      </c>
      <c r="X4969" s="55" t="s">
        <v>947</v>
      </c>
      <c r="Y4969" s="55"/>
      <c r="Z4969" s="55"/>
      <c r="AA4969" s="55"/>
      <c r="AB4969" s="56">
        <v>0</v>
      </c>
      <c r="AC4969" s="56"/>
    </row>
    <row r="4970" spans="1:32" ht="11.1" customHeight="1" x14ac:dyDescent="0.15">
      <c r="A4970" s="6" t="s">
        <v>945</v>
      </c>
      <c r="C4970" s="40" t="s">
        <v>974</v>
      </c>
      <c r="D4970" s="40"/>
      <c r="E4970" s="40"/>
      <c r="F4970" s="40"/>
      <c r="G4970" s="51">
        <v>3689362</v>
      </c>
      <c r="H4970" s="51"/>
      <c r="I4970" s="52" t="s">
        <v>991</v>
      </c>
      <c r="J4970" s="52"/>
      <c r="K4970" s="52"/>
      <c r="L4970" s="52"/>
      <c r="M4970" s="53" t="s">
        <v>975</v>
      </c>
      <c r="N4970" s="53"/>
      <c r="O4970" s="53"/>
      <c r="P4970" s="53" t="s">
        <v>978</v>
      </c>
      <c r="Q4970" s="53"/>
      <c r="R4970" s="53"/>
      <c r="S4970" s="54">
        <v>4.8099999999999996</v>
      </c>
      <c r="T4970" s="54"/>
      <c r="V4970" s="5">
        <v>0</v>
      </c>
      <c r="W4970" s="4" t="s">
        <v>946</v>
      </c>
      <c r="X4970" s="55" t="s">
        <v>947</v>
      </c>
      <c r="Y4970" s="55"/>
      <c r="Z4970" s="55"/>
      <c r="AA4970" s="55"/>
      <c r="AB4970" s="56">
        <v>0</v>
      </c>
      <c r="AC4970" s="56"/>
    </row>
    <row r="4971" spans="1:32" ht="11.1" customHeight="1" x14ac:dyDescent="0.15">
      <c r="A4971" s="6" t="s">
        <v>945</v>
      </c>
      <c r="C4971" s="40" t="s">
        <v>974</v>
      </c>
      <c r="D4971" s="40"/>
      <c r="E4971" s="40"/>
      <c r="F4971" s="40"/>
      <c r="G4971" s="51">
        <v>3689408</v>
      </c>
      <c r="H4971" s="51"/>
      <c r="I4971" s="52" t="s">
        <v>991</v>
      </c>
      <c r="J4971" s="52"/>
      <c r="K4971" s="52"/>
      <c r="L4971" s="52"/>
      <c r="M4971" s="53" t="s">
        <v>975</v>
      </c>
      <c r="N4971" s="53"/>
      <c r="O4971" s="53"/>
      <c r="P4971" s="53" t="s">
        <v>979</v>
      </c>
      <c r="Q4971" s="53"/>
      <c r="R4971" s="53"/>
      <c r="S4971" s="54">
        <v>4.92</v>
      </c>
      <c r="T4971" s="54"/>
      <c r="V4971" s="5">
        <v>0</v>
      </c>
      <c r="W4971" s="4" t="s">
        <v>946</v>
      </c>
      <c r="X4971" s="55" t="s">
        <v>947</v>
      </c>
      <c r="Y4971" s="55"/>
      <c r="Z4971" s="55"/>
      <c r="AA4971" s="55"/>
      <c r="AB4971" s="56">
        <v>0</v>
      </c>
      <c r="AC4971" s="56"/>
    </row>
    <row r="4972" spans="1:32" ht="0.75" customHeight="1" x14ac:dyDescent="0.15">
      <c r="A4972" s="44" t="s">
        <v>992</v>
      </c>
      <c r="B4972" s="44"/>
      <c r="C4972" s="44"/>
      <c r="D4972" s="44"/>
      <c r="E4972" s="44"/>
      <c r="F4972" s="44"/>
      <c r="G4972" s="44"/>
      <c r="H4972" s="44"/>
      <c r="I4972" s="44"/>
      <c r="J4972" s="44"/>
      <c r="K4972" s="44"/>
      <c r="L4972" s="58" t="s">
        <v>946</v>
      </c>
      <c r="M4972" s="58"/>
      <c r="N4972" s="58"/>
      <c r="O4972" s="58"/>
      <c r="P4972" s="58"/>
      <c r="Q4972" s="58"/>
      <c r="R4972" s="58"/>
      <c r="S4972" s="58"/>
      <c r="T4972" s="58"/>
      <c r="U4972" s="58"/>
      <c r="V4972" s="58"/>
      <c r="W4972" s="58"/>
      <c r="X4972" s="58"/>
      <c r="Y4972" s="58"/>
      <c r="Z4972" s="58"/>
      <c r="AA4972" s="58"/>
      <c r="AB4972" s="58"/>
      <c r="AC4972" s="58"/>
      <c r="AD4972" s="58"/>
    </row>
    <row r="4973" spans="1:32" ht="11.1" customHeight="1" x14ac:dyDescent="0.15">
      <c r="A4973" s="44"/>
      <c r="B4973" s="44"/>
      <c r="C4973" s="44"/>
      <c r="D4973" s="44"/>
      <c r="E4973" s="44"/>
      <c r="F4973" s="44"/>
      <c r="G4973" s="44"/>
      <c r="H4973" s="44"/>
      <c r="I4973" s="44"/>
      <c r="J4973" s="44"/>
      <c r="K4973" s="44"/>
      <c r="S4973" s="59">
        <v>1411</v>
      </c>
      <c r="T4973" s="59"/>
      <c r="AB4973" s="60">
        <v>0</v>
      </c>
      <c r="AC4973" s="60"/>
    </row>
    <row r="4974" spans="1:32" ht="0.75" customHeight="1" x14ac:dyDescent="0.15">
      <c r="S4974" s="59"/>
      <c r="T4974" s="59"/>
      <c r="AB4974" s="60"/>
      <c r="AC4974" s="60"/>
    </row>
    <row r="4975" spans="1:32" ht="0.75" customHeight="1" x14ac:dyDescent="0.15">
      <c r="A4975" s="64" t="s">
        <v>993</v>
      </c>
      <c r="B4975" s="64"/>
      <c r="C4975" s="64"/>
      <c r="D4975" s="64"/>
      <c r="E4975" s="64"/>
      <c r="F4975" s="64"/>
      <c r="G4975" s="64"/>
      <c r="H4975" s="64"/>
      <c r="I4975" s="64"/>
      <c r="J4975" s="64"/>
      <c r="K4975" s="61" t="s">
        <v>946</v>
      </c>
      <c r="L4975" s="61"/>
      <c r="M4975" s="61"/>
      <c r="N4975" s="61"/>
      <c r="O4975" s="61"/>
      <c r="P4975" s="61"/>
      <c r="Q4975" s="61"/>
      <c r="R4975" s="62">
        <v>1411</v>
      </c>
      <c r="S4975" s="62"/>
      <c r="T4975" s="62"/>
      <c r="U4975" s="61" t="s">
        <v>946</v>
      </c>
      <c r="V4975" s="61"/>
      <c r="W4975" s="61"/>
      <c r="X4975" s="61"/>
      <c r="Y4975" s="61"/>
      <c r="Z4975" s="61"/>
      <c r="AA4975" s="61"/>
      <c r="AB4975" s="63">
        <v>0</v>
      </c>
      <c r="AC4975" s="63"/>
      <c r="AD4975" s="7" t="s">
        <v>946</v>
      </c>
      <c r="AE4975" s="65" t="s">
        <v>946</v>
      </c>
      <c r="AF4975" s="65"/>
    </row>
    <row r="4976" spans="1:32" ht="11.85" customHeight="1" x14ac:dyDescent="0.15">
      <c r="A4976" s="64"/>
      <c r="B4976" s="64"/>
      <c r="C4976" s="64"/>
      <c r="D4976" s="64"/>
      <c r="E4976" s="64"/>
      <c r="F4976" s="64"/>
      <c r="G4976" s="64"/>
      <c r="H4976" s="64"/>
      <c r="I4976" s="64"/>
      <c r="J4976" s="64"/>
      <c r="K4976" s="65" t="s">
        <v>946</v>
      </c>
      <c r="L4976" s="65"/>
      <c r="M4976" s="65"/>
      <c r="N4976" s="65"/>
      <c r="O4976" s="65"/>
      <c r="P4976" s="65"/>
      <c r="Q4976" s="65"/>
      <c r="R4976" s="62"/>
      <c r="S4976" s="62"/>
      <c r="T4976" s="62"/>
      <c r="U4976" s="65" t="s">
        <v>946</v>
      </c>
      <c r="V4976" s="65"/>
      <c r="W4976" s="65"/>
      <c r="X4976" s="65"/>
      <c r="Y4976" s="65"/>
      <c r="Z4976" s="65"/>
      <c r="AA4976" s="65"/>
      <c r="AB4976" s="63"/>
      <c r="AC4976" s="63"/>
      <c r="AD4976" s="65" t="s">
        <v>946</v>
      </c>
      <c r="AE4976" s="65"/>
      <c r="AF4976" s="65"/>
    </row>
    <row r="4977" spans="1:32" ht="1.5" customHeight="1" x14ac:dyDescent="0.15">
      <c r="A4977" s="64"/>
      <c r="B4977" s="64"/>
      <c r="C4977" s="64"/>
      <c r="D4977" s="64"/>
      <c r="E4977" s="64"/>
      <c r="F4977" s="64"/>
      <c r="G4977" s="64"/>
      <c r="H4977" s="64"/>
      <c r="I4977" s="64"/>
      <c r="J4977" s="64"/>
      <c r="K4977" s="65"/>
      <c r="L4977" s="65"/>
      <c r="M4977" s="65"/>
      <c r="N4977" s="65"/>
      <c r="O4977" s="65"/>
      <c r="P4977" s="65"/>
      <c r="Q4977" s="65"/>
      <c r="R4977" s="65" t="s">
        <v>946</v>
      </c>
      <c r="S4977" s="65"/>
      <c r="T4977" s="65"/>
      <c r="U4977" s="65"/>
      <c r="V4977" s="65"/>
      <c r="W4977" s="65"/>
      <c r="X4977" s="65"/>
      <c r="Y4977" s="65"/>
      <c r="Z4977" s="65"/>
      <c r="AA4977" s="65"/>
      <c r="AB4977" s="65" t="s">
        <v>946</v>
      </c>
      <c r="AC4977" s="65"/>
      <c r="AD4977" s="65"/>
      <c r="AE4977" s="65"/>
      <c r="AF4977" s="65"/>
    </row>
    <row r="4978" spans="1:32" ht="11.1" customHeight="1" x14ac:dyDescent="0.15">
      <c r="A4978" s="6" t="s">
        <v>945</v>
      </c>
      <c r="C4978" s="40" t="s">
        <v>994</v>
      </c>
      <c r="D4978" s="40"/>
      <c r="E4978" s="40"/>
      <c r="F4978" s="40"/>
      <c r="G4978" s="51">
        <v>3523632</v>
      </c>
      <c r="H4978" s="51"/>
      <c r="I4978" s="52" t="s">
        <v>995</v>
      </c>
      <c r="J4978" s="52"/>
      <c r="K4978" s="52"/>
      <c r="L4978" s="52"/>
      <c r="M4978" s="53" t="s">
        <v>975</v>
      </c>
      <c r="N4978" s="53"/>
      <c r="O4978" s="53"/>
      <c r="P4978" s="53" t="s">
        <v>976</v>
      </c>
      <c r="Q4978" s="53"/>
      <c r="R4978" s="53"/>
      <c r="S4978" s="54">
        <v>5.62</v>
      </c>
      <c r="T4978" s="54"/>
      <c r="V4978" s="5">
        <v>0</v>
      </c>
      <c r="W4978" s="4" t="s">
        <v>946</v>
      </c>
      <c r="X4978" s="55" t="s">
        <v>947</v>
      </c>
      <c r="Y4978" s="55"/>
      <c r="Z4978" s="55"/>
      <c r="AA4978" s="55"/>
      <c r="AB4978" s="56">
        <v>0</v>
      </c>
      <c r="AC4978" s="56"/>
    </row>
    <row r="4979" spans="1:32" ht="11.1" customHeight="1" x14ac:dyDescent="0.15">
      <c r="A4979" s="6" t="s">
        <v>945</v>
      </c>
      <c r="C4979" s="40" t="s">
        <v>994</v>
      </c>
      <c r="D4979" s="40"/>
      <c r="E4979" s="40"/>
      <c r="F4979" s="40"/>
      <c r="G4979" s="51">
        <v>3523758</v>
      </c>
      <c r="H4979" s="51"/>
      <c r="I4979" s="52" t="s">
        <v>995</v>
      </c>
      <c r="J4979" s="52"/>
      <c r="K4979" s="52"/>
      <c r="L4979" s="52"/>
      <c r="M4979" s="53" t="s">
        <v>975</v>
      </c>
      <c r="N4979" s="53"/>
      <c r="O4979" s="53"/>
      <c r="P4979" s="53" t="s">
        <v>977</v>
      </c>
      <c r="Q4979" s="53"/>
      <c r="R4979" s="53"/>
      <c r="S4979" s="54">
        <v>4.7699999999999996</v>
      </c>
      <c r="T4979" s="54"/>
      <c r="V4979" s="5">
        <v>0</v>
      </c>
      <c r="W4979" s="4" t="s">
        <v>946</v>
      </c>
      <c r="X4979" s="55" t="s">
        <v>947</v>
      </c>
      <c r="Y4979" s="55"/>
      <c r="Z4979" s="55"/>
      <c r="AA4979" s="55"/>
      <c r="AB4979" s="56">
        <v>0</v>
      </c>
      <c r="AC4979" s="56"/>
    </row>
    <row r="4980" spans="1:32" ht="11.1" customHeight="1" x14ac:dyDescent="0.15">
      <c r="A4980" s="6" t="s">
        <v>945</v>
      </c>
      <c r="C4980" s="40" t="s">
        <v>994</v>
      </c>
      <c r="D4980" s="40"/>
      <c r="E4980" s="40"/>
      <c r="F4980" s="40"/>
      <c r="G4980" s="51">
        <v>3525664</v>
      </c>
      <c r="H4980" s="51"/>
      <c r="I4980" s="52" t="s">
        <v>996</v>
      </c>
      <c r="J4980" s="52"/>
      <c r="K4980" s="52"/>
      <c r="L4980" s="52"/>
      <c r="M4980" s="53" t="s">
        <v>975</v>
      </c>
      <c r="N4980" s="53"/>
      <c r="O4980" s="53"/>
      <c r="P4980" s="53" t="s">
        <v>976</v>
      </c>
      <c r="Q4980" s="53"/>
      <c r="R4980" s="53"/>
      <c r="S4980" s="54">
        <v>4.07</v>
      </c>
      <c r="T4980" s="54"/>
      <c r="V4980" s="5">
        <v>0</v>
      </c>
      <c r="W4980" s="4" t="s">
        <v>946</v>
      </c>
      <c r="X4980" s="55" t="s">
        <v>947</v>
      </c>
      <c r="Y4980" s="55"/>
      <c r="Z4980" s="55"/>
      <c r="AA4980" s="55"/>
      <c r="AB4980" s="56">
        <v>0</v>
      </c>
      <c r="AC4980" s="56"/>
    </row>
    <row r="4981" spans="1:32" ht="11.1" customHeight="1" x14ac:dyDescent="0.15">
      <c r="A4981" s="6" t="s">
        <v>945</v>
      </c>
      <c r="C4981" s="40" t="s">
        <v>994</v>
      </c>
      <c r="D4981" s="40"/>
      <c r="E4981" s="40"/>
      <c r="F4981" s="40"/>
      <c r="G4981" s="51">
        <v>3525696</v>
      </c>
      <c r="H4981" s="51"/>
      <c r="I4981" s="52" t="s">
        <v>996</v>
      </c>
      <c r="J4981" s="52"/>
      <c r="K4981" s="52"/>
      <c r="L4981" s="52"/>
      <c r="M4981" s="53" t="s">
        <v>975</v>
      </c>
      <c r="N4981" s="53"/>
      <c r="O4981" s="53"/>
      <c r="P4981" s="53" t="s">
        <v>977</v>
      </c>
      <c r="Q4981" s="53"/>
      <c r="R4981" s="53"/>
      <c r="S4981" s="54">
        <v>3.59</v>
      </c>
      <c r="T4981" s="54"/>
      <c r="V4981" s="5">
        <v>0</v>
      </c>
      <c r="W4981" s="4" t="s">
        <v>946</v>
      </c>
      <c r="X4981" s="55" t="s">
        <v>947</v>
      </c>
      <c r="Y4981" s="55"/>
      <c r="Z4981" s="55"/>
      <c r="AA4981" s="55"/>
      <c r="AB4981" s="56">
        <v>0</v>
      </c>
      <c r="AC4981" s="56"/>
    </row>
    <row r="4982" spans="1:32" ht="11.1" customHeight="1" x14ac:dyDescent="0.15">
      <c r="A4982" s="6" t="s">
        <v>945</v>
      </c>
      <c r="C4982" s="40" t="s">
        <v>994</v>
      </c>
      <c r="D4982" s="40"/>
      <c r="E4982" s="40"/>
      <c r="F4982" s="40"/>
      <c r="G4982" s="51">
        <v>3527961</v>
      </c>
      <c r="H4982" s="51"/>
      <c r="I4982" s="52" t="s">
        <v>901</v>
      </c>
      <c r="J4982" s="52"/>
      <c r="K4982" s="52"/>
      <c r="L4982" s="52"/>
      <c r="M4982" s="53" t="s">
        <v>975</v>
      </c>
      <c r="N4982" s="53"/>
      <c r="O4982" s="53"/>
      <c r="P4982" s="53" t="s">
        <v>976</v>
      </c>
      <c r="Q4982" s="53"/>
      <c r="R4982" s="53"/>
      <c r="S4982" s="54">
        <v>5.24</v>
      </c>
      <c r="T4982" s="54"/>
      <c r="V4982" s="5">
        <v>0</v>
      </c>
      <c r="W4982" s="4" t="s">
        <v>946</v>
      </c>
      <c r="X4982" s="55" t="s">
        <v>947</v>
      </c>
      <c r="Y4982" s="55"/>
      <c r="Z4982" s="55"/>
      <c r="AA4982" s="55"/>
      <c r="AB4982" s="56">
        <v>0</v>
      </c>
      <c r="AC4982" s="56"/>
    </row>
    <row r="4983" spans="1:32" ht="11.1" customHeight="1" x14ac:dyDescent="0.15">
      <c r="A4983" s="6" t="s">
        <v>945</v>
      </c>
      <c r="C4983" s="40" t="s">
        <v>994</v>
      </c>
      <c r="D4983" s="40"/>
      <c r="E4983" s="40"/>
      <c r="F4983" s="40"/>
      <c r="G4983" s="51">
        <v>3528001</v>
      </c>
      <c r="H4983" s="51"/>
      <c r="I4983" s="52" t="s">
        <v>901</v>
      </c>
      <c r="J4983" s="52"/>
      <c r="K4983" s="52"/>
      <c r="L4983" s="52"/>
      <c r="M4983" s="53" t="s">
        <v>975</v>
      </c>
      <c r="N4983" s="53"/>
      <c r="O4983" s="53"/>
      <c r="P4983" s="53" t="s">
        <v>977</v>
      </c>
      <c r="Q4983" s="53"/>
      <c r="R4983" s="53"/>
      <c r="S4983" s="54">
        <v>3.76</v>
      </c>
      <c r="T4983" s="54"/>
      <c r="V4983" s="5">
        <v>0</v>
      </c>
      <c r="W4983" s="4" t="s">
        <v>946</v>
      </c>
      <c r="X4983" s="55" t="s">
        <v>947</v>
      </c>
      <c r="Y4983" s="55"/>
      <c r="Z4983" s="55"/>
      <c r="AA4983" s="55"/>
      <c r="AB4983" s="56">
        <v>0</v>
      </c>
      <c r="AC4983" s="56"/>
    </row>
    <row r="4984" spans="1:32" ht="11.1" customHeight="1" x14ac:dyDescent="0.15">
      <c r="A4984" s="6" t="s">
        <v>945</v>
      </c>
      <c r="C4984" s="40" t="s">
        <v>994</v>
      </c>
      <c r="D4984" s="40"/>
      <c r="E4984" s="40"/>
      <c r="F4984" s="40"/>
      <c r="G4984" s="51">
        <v>3530535</v>
      </c>
      <c r="H4984" s="51"/>
      <c r="I4984" s="52" t="s">
        <v>902</v>
      </c>
      <c r="J4984" s="52"/>
      <c r="K4984" s="52"/>
      <c r="L4984" s="52"/>
      <c r="M4984" s="53" t="s">
        <v>975</v>
      </c>
      <c r="N4984" s="53"/>
      <c r="O4984" s="53"/>
      <c r="P4984" s="53" t="s">
        <v>976</v>
      </c>
      <c r="Q4984" s="53"/>
      <c r="R4984" s="53"/>
      <c r="S4984" s="54">
        <v>4.38</v>
      </c>
      <c r="T4984" s="54"/>
      <c r="V4984" s="5">
        <v>0</v>
      </c>
      <c r="W4984" s="4" t="s">
        <v>946</v>
      </c>
      <c r="X4984" s="55" t="s">
        <v>947</v>
      </c>
      <c r="Y4984" s="55"/>
      <c r="Z4984" s="55"/>
      <c r="AA4984" s="55"/>
      <c r="AB4984" s="56">
        <v>0</v>
      </c>
      <c r="AC4984" s="56"/>
    </row>
    <row r="4985" spans="1:32" ht="11.1" customHeight="1" x14ac:dyDescent="0.15">
      <c r="A4985" s="6" t="s">
        <v>945</v>
      </c>
      <c r="C4985" s="40" t="s">
        <v>994</v>
      </c>
      <c r="D4985" s="40"/>
      <c r="E4985" s="40"/>
      <c r="F4985" s="40"/>
      <c r="G4985" s="51">
        <v>3530622</v>
      </c>
      <c r="H4985" s="51"/>
      <c r="I4985" s="52" t="s">
        <v>902</v>
      </c>
      <c r="J4985" s="52"/>
      <c r="K4985" s="52"/>
      <c r="L4985" s="52"/>
      <c r="M4985" s="53" t="s">
        <v>975</v>
      </c>
      <c r="N4985" s="53"/>
      <c r="O4985" s="53"/>
      <c r="P4985" s="53" t="s">
        <v>977</v>
      </c>
      <c r="Q4985" s="53"/>
      <c r="R4985" s="53"/>
      <c r="S4985" s="54">
        <v>3.98</v>
      </c>
      <c r="T4985" s="54"/>
      <c r="V4985" s="5">
        <v>0</v>
      </c>
      <c r="W4985" s="4" t="s">
        <v>946</v>
      </c>
      <c r="X4985" s="55" t="s">
        <v>947</v>
      </c>
      <c r="Y4985" s="55"/>
      <c r="Z4985" s="55"/>
      <c r="AA4985" s="55"/>
      <c r="AB4985" s="56">
        <v>0</v>
      </c>
      <c r="AC4985" s="56"/>
    </row>
    <row r="4986" spans="1:32" ht="11.1" customHeight="1" x14ac:dyDescent="0.15">
      <c r="A4986" s="6" t="s">
        <v>945</v>
      </c>
      <c r="C4986" s="40" t="s">
        <v>994</v>
      </c>
      <c r="D4986" s="40"/>
      <c r="E4986" s="40"/>
      <c r="F4986" s="40"/>
      <c r="G4986" s="51">
        <v>3533192</v>
      </c>
      <c r="H4986" s="51"/>
      <c r="I4986" s="52" t="s">
        <v>903</v>
      </c>
      <c r="J4986" s="52"/>
      <c r="K4986" s="52"/>
      <c r="L4986" s="52"/>
      <c r="M4986" s="53" t="s">
        <v>975</v>
      </c>
      <c r="N4986" s="53"/>
      <c r="O4986" s="53"/>
      <c r="P4986" s="53" t="s">
        <v>976</v>
      </c>
      <c r="Q4986" s="53"/>
      <c r="R4986" s="53"/>
      <c r="S4986" s="54">
        <v>4.58</v>
      </c>
      <c r="T4986" s="54"/>
      <c r="V4986" s="5">
        <v>0</v>
      </c>
      <c r="W4986" s="4" t="s">
        <v>946</v>
      </c>
      <c r="X4986" s="55" t="s">
        <v>947</v>
      </c>
      <c r="Y4986" s="55"/>
      <c r="Z4986" s="55"/>
      <c r="AA4986" s="55"/>
      <c r="AB4986" s="56">
        <v>0</v>
      </c>
      <c r="AC4986" s="56"/>
    </row>
    <row r="4987" spans="1:32" ht="11.1" customHeight="1" x14ac:dyDescent="0.15">
      <c r="A4987" s="6" t="s">
        <v>945</v>
      </c>
      <c r="C4987" s="40" t="s">
        <v>994</v>
      </c>
      <c r="D4987" s="40"/>
      <c r="E4987" s="40"/>
      <c r="F4987" s="40"/>
      <c r="G4987" s="51">
        <v>3533231</v>
      </c>
      <c r="H4987" s="51"/>
      <c r="I4987" s="52" t="s">
        <v>903</v>
      </c>
      <c r="J4987" s="52"/>
      <c r="K4987" s="52"/>
      <c r="L4987" s="52"/>
      <c r="M4987" s="53" t="s">
        <v>975</v>
      </c>
      <c r="N4987" s="53"/>
      <c r="O4987" s="53"/>
      <c r="P4987" s="53" t="s">
        <v>977</v>
      </c>
      <c r="Q4987" s="53"/>
      <c r="R4987" s="53"/>
      <c r="S4987" s="54">
        <v>3</v>
      </c>
      <c r="T4987" s="54"/>
      <c r="V4987" s="5">
        <v>0</v>
      </c>
      <c r="W4987" s="4" t="s">
        <v>946</v>
      </c>
      <c r="X4987" s="55" t="s">
        <v>947</v>
      </c>
      <c r="Y4987" s="55"/>
      <c r="Z4987" s="55"/>
      <c r="AA4987" s="55"/>
      <c r="AB4987" s="56">
        <v>0</v>
      </c>
      <c r="AC4987" s="56"/>
    </row>
    <row r="4988" spans="1:32" ht="8.65" customHeight="1" x14ac:dyDescent="0.15"/>
    <row r="4989" spans="1:32" ht="13.9" customHeight="1" x14ac:dyDescent="0.15">
      <c r="Q4989" s="37" t="s">
        <v>997</v>
      </c>
      <c r="R4989" s="37"/>
      <c r="S4989" s="37"/>
      <c r="AA4989" s="57" t="s">
        <v>933</v>
      </c>
      <c r="AB4989" s="57"/>
      <c r="AC4989" s="57"/>
      <c r="AD4989" s="57"/>
      <c r="AE4989" s="57"/>
    </row>
    <row r="4990" spans="1:32" ht="13.9" customHeight="1" x14ac:dyDescent="0.15">
      <c r="A4990" s="2" t="s">
        <v>963</v>
      </c>
      <c r="C4990" s="40" t="s">
        <v>964</v>
      </c>
      <c r="D4990" s="40"/>
      <c r="E4990" s="40"/>
      <c r="G4990" s="41" t="s">
        <v>965</v>
      </c>
      <c r="H4990" s="41"/>
      <c r="I4990" s="40" t="s">
        <v>966</v>
      </c>
      <c r="J4990" s="40"/>
      <c r="K4990" s="40"/>
      <c r="L4990" s="40"/>
      <c r="M4990" s="40" t="s">
        <v>967</v>
      </c>
      <c r="N4990" s="40"/>
      <c r="O4990" s="40"/>
      <c r="P4990" s="40" t="s">
        <v>968</v>
      </c>
      <c r="Q4990" s="40"/>
      <c r="R4990" s="40"/>
      <c r="S4990" s="42" t="s">
        <v>969</v>
      </c>
      <c r="T4990" s="42"/>
      <c r="V4990" s="3" t="s">
        <v>970</v>
      </c>
      <c r="Z4990" s="42" t="s">
        <v>971</v>
      </c>
      <c r="AA4990" s="42"/>
      <c r="AB4990" s="42" t="s">
        <v>972</v>
      </c>
      <c r="AC4990" s="42"/>
    </row>
    <row r="4991" spans="1:32" ht="0.75" customHeight="1" x14ac:dyDescent="0.15">
      <c r="A4991" s="43" t="s">
        <v>945</v>
      </c>
      <c r="B4991" s="1" t="s">
        <v>946</v>
      </c>
      <c r="C4991" s="44" t="s">
        <v>994</v>
      </c>
      <c r="D4991" s="44"/>
      <c r="E4991" s="44"/>
      <c r="F4991" s="44"/>
      <c r="G4991" s="45">
        <v>3535729</v>
      </c>
      <c r="H4991" s="45"/>
      <c r="I4991" s="46" t="s">
        <v>916</v>
      </c>
      <c r="J4991" s="46"/>
      <c r="K4991" s="46"/>
      <c r="L4991" s="46"/>
      <c r="M4991" s="47" t="s">
        <v>975</v>
      </c>
      <c r="N4991" s="47"/>
      <c r="O4991" s="47"/>
      <c r="P4991" s="47" t="s">
        <v>977</v>
      </c>
      <c r="Q4991" s="47"/>
      <c r="R4991" s="47"/>
      <c r="S4991" s="48">
        <v>6.04</v>
      </c>
      <c r="T4991" s="48"/>
      <c r="U4991" s="1" t="s">
        <v>946</v>
      </c>
      <c r="V4991" s="48">
        <v>0</v>
      </c>
      <c r="W4991" s="47" t="s">
        <v>946</v>
      </c>
      <c r="X4991" s="49" t="s">
        <v>947</v>
      </c>
      <c r="Y4991" s="49"/>
      <c r="Z4991" s="49"/>
      <c r="AA4991" s="49"/>
      <c r="AB4991" s="50">
        <v>0</v>
      </c>
      <c r="AC4991" s="50"/>
      <c r="AD4991" s="1" t="s">
        <v>946</v>
      </c>
    </row>
    <row r="4992" spans="1:32" ht="10.35" customHeight="1" x14ac:dyDescent="0.15">
      <c r="A4992" s="43"/>
      <c r="C4992" s="44"/>
      <c r="D4992" s="44"/>
      <c r="E4992" s="44"/>
      <c r="F4992" s="44"/>
      <c r="G4992" s="45"/>
      <c r="H4992" s="45"/>
      <c r="I4992" s="46"/>
      <c r="J4992" s="46"/>
      <c r="K4992" s="46"/>
      <c r="L4992" s="46"/>
      <c r="M4992" s="47"/>
      <c r="N4992" s="47"/>
      <c r="O4992" s="47"/>
      <c r="P4992" s="47"/>
      <c r="Q4992" s="47"/>
      <c r="R4992" s="47"/>
      <c r="S4992" s="48"/>
      <c r="T4992" s="48"/>
      <c r="V4992" s="48"/>
      <c r="W4992" s="47"/>
      <c r="X4992" s="49"/>
      <c r="Y4992" s="49"/>
      <c r="Z4992" s="49"/>
      <c r="AA4992" s="49"/>
      <c r="AB4992" s="50"/>
      <c r="AC4992" s="50"/>
    </row>
    <row r="4993" spans="1:29" ht="11.1" customHeight="1" x14ac:dyDescent="0.15">
      <c r="A4993" s="6" t="s">
        <v>945</v>
      </c>
      <c r="C4993" s="40" t="s">
        <v>994</v>
      </c>
      <c r="D4993" s="40"/>
      <c r="E4993" s="40"/>
      <c r="F4993" s="40"/>
      <c r="G4993" s="51">
        <v>3535878</v>
      </c>
      <c r="H4993" s="51"/>
      <c r="I4993" s="52" t="s">
        <v>916</v>
      </c>
      <c r="J4993" s="52"/>
      <c r="K4993" s="52"/>
      <c r="L4993" s="52"/>
      <c r="M4993" s="53" t="s">
        <v>975</v>
      </c>
      <c r="N4993" s="53"/>
      <c r="O4993" s="53"/>
      <c r="P4993" s="53" t="s">
        <v>976</v>
      </c>
      <c r="Q4993" s="53"/>
      <c r="R4993" s="53"/>
      <c r="S4993" s="54">
        <v>4.91</v>
      </c>
      <c r="T4993" s="54"/>
      <c r="V4993" s="5">
        <v>0</v>
      </c>
      <c r="W4993" s="4" t="s">
        <v>946</v>
      </c>
      <c r="X4993" s="55" t="s">
        <v>947</v>
      </c>
      <c r="Y4993" s="55"/>
      <c r="Z4993" s="55"/>
      <c r="AA4993" s="55"/>
      <c r="AB4993" s="56">
        <v>0</v>
      </c>
      <c r="AC4993" s="56"/>
    </row>
    <row r="4994" spans="1:29" ht="11.1" customHeight="1" x14ac:dyDescent="0.15">
      <c r="A4994" s="6" t="s">
        <v>945</v>
      </c>
      <c r="C4994" s="40" t="s">
        <v>994</v>
      </c>
      <c r="D4994" s="40"/>
      <c r="E4994" s="40"/>
      <c r="F4994" s="40"/>
      <c r="G4994" s="51">
        <v>3535917</v>
      </c>
      <c r="H4994" s="51"/>
      <c r="I4994" s="52" t="s">
        <v>916</v>
      </c>
      <c r="J4994" s="52"/>
      <c r="K4994" s="52"/>
      <c r="L4994" s="52"/>
      <c r="M4994" s="53" t="s">
        <v>975</v>
      </c>
      <c r="N4994" s="53"/>
      <c r="O4994" s="53"/>
      <c r="P4994" s="53" t="s">
        <v>977</v>
      </c>
      <c r="Q4994" s="53"/>
      <c r="R4994" s="53"/>
      <c r="S4994" s="54">
        <v>3.55</v>
      </c>
      <c r="T4994" s="54"/>
      <c r="V4994" s="5">
        <v>0</v>
      </c>
      <c r="W4994" s="4" t="s">
        <v>946</v>
      </c>
      <c r="X4994" s="55" t="s">
        <v>947</v>
      </c>
      <c r="Y4994" s="55"/>
      <c r="Z4994" s="55"/>
      <c r="AA4994" s="55"/>
      <c r="AB4994" s="56">
        <v>0</v>
      </c>
      <c r="AC4994" s="56"/>
    </row>
    <row r="4995" spans="1:29" ht="11.1" customHeight="1" x14ac:dyDescent="0.15">
      <c r="A4995" s="6" t="s">
        <v>945</v>
      </c>
      <c r="C4995" s="40" t="s">
        <v>994</v>
      </c>
      <c r="D4995" s="40"/>
      <c r="E4995" s="40"/>
      <c r="F4995" s="40"/>
      <c r="G4995" s="51">
        <v>3537616</v>
      </c>
      <c r="H4995" s="51"/>
      <c r="I4995" s="52" t="s">
        <v>917</v>
      </c>
      <c r="J4995" s="52"/>
      <c r="K4995" s="52"/>
      <c r="L4995" s="52"/>
      <c r="M4995" s="53" t="s">
        <v>975</v>
      </c>
      <c r="N4995" s="53"/>
      <c r="O4995" s="53"/>
      <c r="P4995" s="53" t="s">
        <v>976</v>
      </c>
      <c r="Q4995" s="53"/>
      <c r="R4995" s="53"/>
      <c r="S4995" s="54">
        <v>4.3099999999999996</v>
      </c>
      <c r="T4995" s="54"/>
      <c r="V4995" s="5">
        <v>0</v>
      </c>
      <c r="W4995" s="4" t="s">
        <v>946</v>
      </c>
      <c r="X4995" s="55" t="s">
        <v>947</v>
      </c>
      <c r="Y4995" s="55"/>
      <c r="Z4995" s="55"/>
      <c r="AA4995" s="55"/>
      <c r="AB4995" s="56">
        <v>0</v>
      </c>
      <c r="AC4995" s="56"/>
    </row>
    <row r="4996" spans="1:29" ht="11.1" customHeight="1" x14ac:dyDescent="0.15">
      <c r="A4996" s="6" t="s">
        <v>945</v>
      </c>
      <c r="C4996" s="40" t="s">
        <v>994</v>
      </c>
      <c r="D4996" s="40"/>
      <c r="E4996" s="40"/>
      <c r="F4996" s="40"/>
      <c r="G4996" s="51">
        <v>3537692</v>
      </c>
      <c r="H4996" s="51"/>
      <c r="I4996" s="52" t="s">
        <v>917</v>
      </c>
      <c r="J4996" s="52"/>
      <c r="K4996" s="52"/>
      <c r="L4996" s="52"/>
      <c r="M4996" s="53" t="s">
        <v>975</v>
      </c>
      <c r="N4996" s="53"/>
      <c r="O4996" s="53"/>
      <c r="P4996" s="53" t="s">
        <v>977</v>
      </c>
      <c r="Q4996" s="53"/>
      <c r="R4996" s="53"/>
      <c r="S4996" s="54">
        <v>3.38</v>
      </c>
      <c r="T4996" s="54"/>
      <c r="V4996" s="5">
        <v>0</v>
      </c>
      <c r="W4996" s="4" t="s">
        <v>946</v>
      </c>
      <c r="X4996" s="55" t="s">
        <v>947</v>
      </c>
      <c r="Y4996" s="55"/>
      <c r="Z4996" s="55"/>
      <c r="AA4996" s="55"/>
      <c r="AB4996" s="56">
        <v>0</v>
      </c>
      <c r="AC4996" s="56"/>
    </row>
    <row r="4997" spans="1:29" ht="11.1" customHeight="1" x14ac:dyDescent="0.15">
      <c r="A4997" s="6" t="s">
        <v>945</v>
      </c>
      <c r="C4997" s="40" t="s">
        <v>994</v>
      </c>
      <c r="D4997" s="40"/>
      <c r="E4997" s="40"/>
      <c r="F4997" s="40"/>
      <c r="G4997" s="51">
        <v>3539932</v>
      </c>
      <c r="H4997" s="51"/>
      <c r="I4997" s="52" t="s">
        <v>918</v>
      </c>
      <c r="J4997" s="52"/>
      <c r="K4997" s="52"/>
      <c r="L4997" s="52"/>
      <c r="M4997" s="53" t="s">
        <v>975</v>
      </c>
      <c r="N4997" s="53"/>
      <c r="O4997" s="53"/>
      <c r="P4997" s="53" t="s">
        <v>976</v>
      </c>
      <c r="Q4997" s="53"/>
      <c r="R4997" s="53"/>
      <c r="S4997" s="54">
        <v>5.3</v>
      </c>
      <c r="T4997" s="54"/>
      <c r="V4997" s="5">
        <v>0</v>
      </c>
      <c r="W4997" s="4" t="s">
        <v>946</v>
      </c>
      <c r="X4997" s="55" t="s">
        <v>947</v>
      </c>
      <c r="Y4997" s="55"/>
      <c r="Z4997" s="55"/>
      <c r="AA4997" s="55"/>
      <c r="AB4997" s="56">
        <v>0</v>
      </c>
      <c r="AC4997" s="56"/>
    </row>
    <row r="4998" spans="1:29" ht="11.1" customHeight="1" x14ac:dyDescent="0.15">
      <c r="A4998" s="6" t="s">
        <v>945</v>
      </c>
      <c r="C4998" s="40" t="s">
        <v>994</v>
      </c>
      <c r="D4998" s="40"/>
      <c r="E4998" s="40"/>
      <c r="F4998" s="40"/>
      <c r="G4998" s="51">
        <v>3539986</v>
      </c>
      <c r="H4998" s="51"/>
      <c r="I4998" s="52" t="s">
        <v>918</v>
      </c>
      <c r="J4998" s="52"/>
      <c r="K4998" s="52"/>
      <c r="L4998" s="52"/>
      <c r="M4998" s="53" t="s">
        <v>975</v>
      </c>
      <c r="N4998" s="53"/>
      <c r="O4998" s="53"/>
      <c r="P4998" s="53" t="s">
        <v>977</v>
      </c>
      <c r="Q4998" s="53"/>
      <c r="R4998" s="53"/>
      <c r="S4998" s="54">
        <v>3.52</v>
      </c>
      <c r="T4998" s="54"/>
      <c r="V4998" s="5">
        <v>0</v>
      </c>
      <c r="W4998" s="4" t="s">
        <v>946</v>
      </c>
      <c r="X4998" s="55" t="s">
        <v>947</v>
      </c>
      <c r="Y4998" s="55"/>
      <c r="Z4998" s="55"/>
      <c r="AA4998" s="55"/>
      <c r="AB4998" s="56">
        <v>0</v>
      </c>
      <c r="AC4998" s="56"/>
    </row>
    <row r="4999" spans="1:29" ht="11.1" customHeight="1" x14ac:dyDescent="0.15">
      <c r="A4999" s="6" t="s">
        <v>945</v>
      </c>
      <c r="C4999" s="40" t="s">
        <v>994</v>
      </c>
      <c r="D4999" s="40"/>
      <c r="E4999" s="40"/>
      <c r="F4999" s="40"/>
      <c r="G4999" s="51">
        <v>3543040</v>
      </c>
      <c r="H4999" s="51"/>
      <c r="I4999" s="52" t="s">
        <v>919</v>
      </c>
      <c r="J4999" s="52"/>
      <c r="K4999" s="52"/>
      <c r="L4999" s="52"/>
      <c r="M4999" s="53" t="s">
        <v>975</v>
      </c>
      <c r="N4999" s="53"/>
      <c r="O4999" s="53"/>
      <c r="P4999" s="53" t="s">
        <v>976</v>
      </c>
      <c r="Q4999" s="53"/>
      <c r="R4999" s="53"/>
      <c r="S4999" s="54">
        <v>4.45</v>
      </c>
      <c r="T4999" s="54"/>
      <c r="V4999" s="5">
        <v>0</v>
      </c>
      <c r="W4999" s="4" t="s">
        <v>946</v>
      </c>
      <c r="X4999" s="55" t="s">
        <v>947</v>
      </c>
      <c r="Y4999" s="55"/>
      <c r="Z4999" s="55"/>
      <c r="AA4999" s="55"/>
      <c r="AB4999" s="56">
        <v>0</v>
      </c>
      <c r="AC4999" s="56"/>
    </row>
    <row r="5000" spans="1:29" ht="11.1" customHeight="1" x14ac:dyDescent="0.15">
      <c r="A5000" s="6" t="s">
        <v>945</v>
      </c>
      <c r="C5000" s="40" t="s">
        <v>994</v>
      </c>
      <c r="D5000" s="40"/>
      <c r="E5000" s="40"/>
      <c r="F5000" s="40"/>
      <c r="G5000" s="51">
        <v>3543115</v>
      </c>
      <c r="H5000" s="51"/>
      <c r="I5000" s="52" t="s">
        <v>919</v>
      </c>
      <c r="J5000" s="52"/>
      <c r="K5000" s="52"/>
      <c r="L5000" s="52"/>
      <c r="M5000" s="53" t="s">
        <v>975</v>
      </c>
      <c r="N5000" s="53"/>
      <c r="O5000" s="53"/>
      <c r="P5000" s="53" t="s">
        <v>977</v>
      </c>
      <c r="Q5000" s="53"/>
      <c r="R5000" s="53"/>
      <c r="S5000" s="54">
        <v>4.41</v>
      </c>
      <c r="T5000" s="54"/>
      <c r="V5000" s="5">
        <v>0</v>
      </c>
      <c r="W5000" s="4" t="s">
        <v>946</v>
      </c>
      <c r="X5000" s="55" t="s">
        <v>947</v>
      </c>
      <c r="Y5000" s="55"/>
      <c r="Z5000" s="55"/>
      <c r="AA5000" s="55"/>
      <c r="AB5000" s="56">
        <v>0</v>
      </c>
      <c r="AC5000" s="56"/>
    </row>
    <row r="5001" spans="1:29" ht="11.1" customHeight="1" x14ac:dyDescent="0.15">
      <c r="A5001" s="6" t="s">
        <v>945</v>
      </c>
      <c r="C5001" s="40" t="s">
        <v>994</v>
      </c>
      <c r="D5001" s="40"/>
      <c r="E5001" s="40"/>
      <c r="F5001" s="40"/>
      <c r="G5001" s="51">
        <v>3545810</v>
      </c>
      <c r="H5001" s="51"/>
      <c r="I5001" s="52" t="s">
        <v>920</v>
      </c>
      <c r="J5001" s="52"/>
      <c r="K5001" s="52"/>
      <c r="L5001" s="52"/>
      <c r="M5001" s="53" t="s">
        <v>975</v>
      </c>
      <c r="N5001" s="53"/>
      <c r="O5001" s="53"/>
      <c r="P5001" s="53" t="s">
        <v>980</v>
      </c>
      <c r="Q5001" s="53"/>
      <c r="R5001" s="53"/>
      <c r="S5001" s="54">
        <v>2.69</v>
      </c>
      <c r="T5001" s="54"/>
      <c r="V5001" s="5">
        <v>0</v>
      </c>
      <c r="W5001" s="4" t="s">
        <v>946</v>
      </c>
      <c r="X5001" s="55" t="s">
        <v>947</v>
      </c>
      <c r="Y5001" s="55"/>
      <c r="Z5001" s="55"/>
      <c r="AA5001" s="55"/>
      <c r="AB5001" s="56">
        <v>0</v>
      </c>
      <c r="AC5001" s="56"/>
    </row>
    <row r="5002" spans="1:29" ht="11.1" customHeight="1" x14ac:dyDescent="0.15">
      <c r="A5002" s="6" t="s">
        <v>945</v>
      </c>
      <c r="C5002" s="40" t="s">
        <v>994</v>
      </c>
      <c r="D5002" s="40"/>
      <c r="E5002" s="40"/>
      <c r="F5002" s="40"/>
      <c r="G5002" s="51">
        <v>3545832</v>
      </c>
      <c r="H5002" s="51"/>
      <c r="I5002" s="52" t="s">
        <v>920</v>
      </c>
      <c r="J5002" s="52"/>
      <c r="K5002" s="52"/>
      <c r="L5002" s="52"/>
      <c r="M5002" s="53" t="s">
        <v>975</v>
      </c>
      <c r="N5002" s="53"/>
      <c r="O5002" s="53"/>
      <c r="P5002" s="53" t="s">
        <v>977</v>
      </c>
      <c r="Q5002" s="53"/>
      <c r="R5002" s="53"/>
      <c r="S5002" s="54">
        <v>3</v>
      </c>
      <c r="T5002" s="54"/>
      <c r="V5002" s="5">
        <v>0</v>
      </c>
      <c r="W5002" s="4" t="s">
        <v>946</v>
      </c>
      <c r="X5002" s="55" t="s">
        <v>947</v>
      </c>
      <c r="Y5002" s="55"/>
      <c r="Z5002" s="55"/>
      <c r="AA5002" s="55"/>
      <c r="AB5002" s="56">
        <v>0</v>
      </c>
      <c r="AC5002" s="56"/>
    </row>
    <row r="5003" spans="1:29" ht="11.1" customHeight="1" x14ac:dyDescent="0.15">
      <c r="A5003" s="6" t="s">
        <v>945</v>
      </c>
      <c r="C5003" s="40" t="s">
        <v>994</v>
      </c>
      <c r="D5003" s="40"/>
      <c r="E5003" s="40"/>
      <c r="F5003" s="40"/>
      <c r="G5003" s="51">
        <v>3547642</v>
      </c>
      <c r="H5003" s="51"/>
      <c r="I5003" s="52" t="s">
        <v>921</v>
      </c>
      <c r="J5003" s="52"/>
      <c r="K5003" s="52"/>
      <c r="L5003" s="52"/>
      <c r="M5003" s="53" t="s">
        <v>975</v>
      </c>
      <c r="N5003" s="53"/>
      <c r="O5003" s="53"/>
      <c r="P5003" s="53" t="s">
        <v>977</v>
      </c>
      <c r="Q5003" s="53"/>
      <c r="R5003" s="53"/>
      <c r="S5003" s="54">
        <v>3.23</v>
      </c>
      <c r="T5003" s="54"/>
      <c r="V5003" s="5">
        <v>0</v>
      </c>
      <c r="W5003" s="4" t="s">
        <v>946</v>
      </c>
      <c r="X5003" s="55" t="s">
        <v>947</v>
      </c>
      <c r="Y5003" s="55"/>
      <c r="Z5003" s="55"/>
      <c r="AA5003" s="55"/>
      <c r="AB5003" s="56">
        <v>0</v>
      </c>
      <c r="AC5003" s="56"/>
    </row>
    <row r="5004" spans="1:29" ht="11.1" customHeight="1" x14ac:dyDescent="0.15">
      <c r="A5004" s="6" t="s">
        <v>945</v>
      </c>
      <c r="C5004" s="40" t="s">
        <v>994</v>
      </c>
      <c r="D5004" s="40"/>
      <c r="E5004" s="40"/>
      <c r="F5004" s="40"/>
      <c r="G5004" s="51">
        <v>3547653</v>
      </c>
      <c r="H5004" s="51"/>
      <c r="I5004" s="52" t="s">
        <v>921</v>
      </c>
      <c r="J5004" s="52"/>
      <c r="K5004" s="52"/>
      <c r="L5004" s="52"/>
      <c r="M5004" s="53" t="s">
        <v>975</v>
      </c>
      <c r="N5004" s="53"/>
      <c r="O5004" s="53"/>
      <c r="P5004" s="53" t="s">
        <v>976</v>
      </c>
      <c r="Q5004" s="53"/>
      <c r="R5004" s="53"/>
      <c r="S5004" s="54">
        <v>5.55</v>
      </c>
      <c r="T5004" s="54"/>
      <c r="V5004" s="5">
        <v>0</v>
      </c>
      <c r="W5004" s="4" t="s">
        <v>946</v>
      </c>
      <c r="X5004" s="55" t="s">
        <v>947</v>
      </c>
      <c r="Y5004" s="55"/>
      <c r="Z5004" s="55"/>
      <c r="AA5004" s="55"/>
      <c r="AB5004" s="56">
        <v>0</v>
      </c>
      <c r="AC5004" s="56"/>
    </row>
    <row r="5005" spans="1:29" ht="11.1" customHeight="1" x14ac:dyDescent="0.15">
      <c r="A5005" s="6" t="s">
        <v>945</v>
      </c>
      <c r="C5005" s="40" t="s">
        <v>994</v>
      </c>
      <c r="D5005" s="40"/>
      <c r="E5005" s="40"/>
      <c r="F5005" s="40"/>
      <c r="G5005" s="51">
        <v>3550248</v>
      </c>
      <c r="H5005" s="51"/>
      <c r="I5005" s="52" t="s">
        <v>922</v>
      </c>
      <c r="J5005" s="52"/>
      <c r="K5005" s="52"/>
      <c r="L5005" s="52"/>
      <c r="M5005" s="53" t="s">
        <v>975</v>
      </c>
      <c r="N5005" s="53"/>
      <c r="O5005" s="53"/>
      <c r="P5005" s="53" t="s">
        <v>976</v>
      </c>
      <c r="Q5005" s="53"/>
      <c r="R5005" s="53"/>
      <c r="S5005" s="54">
        <v>5.26</v>
      </c>
      <c r="T5005" s="54"/>
      <c r="V5005" s="5">
        <v>0</v>
      </c>
      <c r="W5005" s="4" t="s">
        <v>946</v>
      </c>
      <c r="X5005" s="55" t="s">
        <v>947</v>
      </c>
      <c r="Y5005" s="55"/>
      <c r="Z5005" s="55"/>
      <c r="AA5005" s="55"/>
      <c r="AB5005" s="56">
        <v>0</v>
      </c>
      <c r="AC5005" s="56"/>
    </row>
    <row r="5006" spans="1:29" ht="11.1" customHeight="1" x14ac:dyDescent="0.15">
      <c r="A5006" s="6" t="s">
        <v>945</v>
      </c>
      <c r="C5006" s="40" t="s">
        <v>994</v>
      </c>
      <c r="D5006" s="40"/>
      <c r="E5006" s="40"/>
      <c r="F5006" s="40"/>
      <c r="G5006" s="51">
        <v>3550300</v>
      </c>
      <c r="H5006" s="51"/>
      <c r="I5006" s="52" t="s">
        <v>922</v>
      </c>
      <c r="J5006" s="52"/>
      <c r="K5006" s="52"/>
      <c r="L5006" s="52"/>
      <c r="M5006" s="53" t="s">
        <v>975</v>
      </c>
      <c r="N5006" s="53"/>
      <c r="O5006" s="53"/>
      <c r="P5006" s="53" t="s">
        <v>977</v>
      </c>
      <c r="Q5006" s="53"/>
      <c r="R5006" s="53"/>
      <c r="S5006" s="54">
        <v>4.0599999999999996</v>
      </c>
      <c r="T5006" s="54"/>
      <c r="V5006" s="5">
        <v>0</v>
      </c>
      <c r="W5006" s="4" t="s">
        <v>946</v>
      </c>
      <c r="X5006" s="55" t="s">
        <v>947</v>
      </c>
      <c r="Y5006" s="55"/>
      <c r="Z5006" s="55"/>
      <c r="AA5006" s="55"/>
      <c r="AB5006" s="56">
        <v>0</v>
      </c>
      <c r="AC5006" s="56"/>
    </row>
    <row r="5007" spans="1:29" ht="11.1" customHeight="1" x14ac:dyDescent="0.15">
      <c r="A5007" s="6" t="s">
        <v>945</v>
      </c>
      <c r="C5007" s="40" t="s">
        <v>994</v>
      </c>
      <c r="D5007" s="40"/>
      <c r="E5007" s="40"/>
      <c r="F5007" s="40"/>
      <c r="G5007" s="51">
        <v>3553231</v>
      </c>
      <c r="H5007" s="51"/>
      <c r="I5007" s="52" t="s">
        <v>923</v>
      </c>
      <c r="J5007" s="52"/>
      <c r="K5007" s="52"/>
      <c r="L5007" s="52"/>
      <c r="M5007" s="53" t="s">
        <v>975</v>
      </c>
      <c r="N5007" s="53"/>
      <c r="O5007" s="53"/>
      <c r="P5007" s="53" t="s">
        <v>976</v>
      </c>
      <c r="Q5007" s="53"/>
      <c r="R5007" s="53"/>
      <c r="S5007" s="54">
        <v>4.75</v>
      </c>
      <c r="T5007" s="54"/>
      <c r="V5007" s="5">
        <v>0</v>
      </c>
      <c r="W5007" s="4" t="s">
        <v>946</v>
      </c>
      <c r="X5007" s="55" t="s">
        <v>947</v>
      </c>
      <c r="Y5007" s="55"/>
      <c r="Z5007" s="55"/>
      <c r="AA5007" s="55"/>
      <c r="AB5007" s="56">
        <v>0</v>
      </c>
      <c r="AC5007" s="56"/>
    </row>
    <row r="5008" spans="1:29" ht="11.1" customHeight="1" x14ac:dyDescent="0.15">
      <c r="A5008" s="6" t="s">
        <v>945</v>
      </c>
      <c r="C5008" s="40" t="s">
        <v>994</v>
      </c>
      <c r="D5008" s="40"/>
      <c r="E5008" s="40"/>
      <c r="F5008" s="40"/>
      <c r="G5008" s="51">
        <v>3553278</v>
      </c>
      <c r="H5008" s="51"/>
      <c r="I5008" s="52" t="s">
        <v>923</v>
      </c>
      <c r="J5008" s="52"/>
      <c r="K5008" s="52"/>
      <c r="L5008" s="52"/>
      <c r="M5008" s="53" t="s">
        <v>975</v>
      </c>
      <c r="N5008" s="53"/>
      <c r="O5008" s="53"/>
      <c r="P5008" s="53" t="s">
        <v>977</v>
      </c>
      <c r="Q5008" s="53"/>
      <c r="R5008" s="53"/>
      <c r="S5008" s="54">
        <v>4.17</v>
      </c>
      <c r="T5008" s="54"/>
      <c r="V5008" s="5">
        <v>0</v>
      </c>
      <c r="W5008" s="4" t="s">
        <v>946</v>
      </c>
      <c r="X5008" s="55" t="s">
        <v>947</v>
      </c>
      <c r="Y5008" s="55"/>
      <c r="Z5008" s="55"/>
      <c r="AA5008" s="55"/>
      <c r="AB5008" s="56">
        <v>0</v>
      </c>
      <c r="AC5008" s="56"/>
    </row>
    <row r="5009" spans="1:29" ht="11.1" customHeight="1" x14ac:dyDescent="0.15">
      <c r="A5009" s="6" t="s">
        <v>945</v>
      </c>
      <c r="C5009" s="40" t="s">
        <v>994</v>
      </c>
      <c r="D5009" s="40"/>
      <c r="E5009" s="40"/>
      <c r="F5009" s="40"/>
      <c r="G5009" s="51">
        <v>3556235</v>
      </c>
      <c r="H5009" s="51"/>
      <c r="I5009" s="52" t="s">
        <v>924</v>
      </c>
      <c r="J5009" s="52"/>
      <c r="K5009" s="52"/>
      <c r="L5009" s="52"/>
      <c r="M5009" s="53" t="s">
        <v>975</v>
      </c>
      <c r="N5009" s="53"/>
      <c r="O5009" s="53"/>
      <c r="P5009" s="53" t="s">
        <v>976</v>
      </c>
      <c r="Q5009" s="53"/>
      <c r="R5009" s="53"/>
      <c r="S5009" s="54">
        <v>4.8899999999999997</v>
      </c>
      <c r="T5009" s="54"/>
      <c r="V5009" s="5">
        <v>0</v>
      </c>
      <c r="W5009" s="4" t="s">
        <v>946</v>
      </c>
      <c r="X5009" s="55" t="s">
        <v>947</v>
      </c>
      <c r="Y5009" s="55"/>
      <c r="Z5009" s="55"/>
      <c r="AA5009" s="55"/>
      <c r="AB5009" s="56">
        <v>0</v>
      </c>
      <c r="AC5009" s="56"/>
    </row>
    <row r="5010" spans="1:29" ht="11.1" customHeight="1" x14ac:dyDescent="0.15">
      <c r="A5010" s="6" t="s">
        <v>945</v>
      </c>
      <c r="C5010" s="40" t="s">
        <v>994</v>
      </c>
      <c r="D5010" s="40"/>
      <c r="E5010" s="40"/>
      <c r="F5010" s="40"/>
      <c r="G5010" s="51">
        <v>3556316</v>
      </c>
      <c r="H5010" s="51"/>
      <c r="I5010" s="52" t="s">
        <v>924</v>
      </c>
      <c r="J5010" s="52"/>
      <c r="K5010" s="52"/>
      <c r="L5010" s="52"/>
      <c r="M5010" s="53" t="s">
        <v>975</v>
      </c>
      <c r="N5010" s="53"/>
      <c r="O5010" s="53"/>
      <c r="P5010" s="53" t="s">
        <v>977</v>
      </c>
      <c r="Q5010" s="53"/>
      <c r="R5010" s="53"/>
      <c r="S5010" s="54">
        <v>5.07</v>
      </c>
      <c r="T5010" s="54"/>
      <c r="V5010" s="5">
        <v>0</v>
      </c>
      <c r="W5010" s="4" t="s">
        <v>946</v>
      </c>
      <c r="X5010" s="55" t="s">
        <v>947</v>
      </c>
      <c r="Y5010" s="55"/>
      <c r="Z5010" s="55"/>
      <c r="AA5010" s="55"/>
      <c r="AB5010" s="56">
        <v>0</v>
      </c>
      <c r="AC5010" s="56"/>
    </row>
    <row r="5011" spans="1:29" ht="11.1" customHeight="1" x14ac:dyDescent="0.15">
      <c r="A5011" s="6" t="s">
        <v>945</v>
      </c>
      <c r="C5011" s="40" t="s">
        <v>994</v>
      </c>
      <c r="D5011" s="40"/>
      <c r="E5011" s="40"/>
      <c r="F5011" s="40"/>
      <c r="G5011" s="51">
        <v>3559856</v>
      </c>
      <c r="H5011" s="51"/>
      <c r="I5011" s="52" t="s">
        <v>926</v>
      </c>
      <c r="J5011" s="52"/>
      <c r="K5011" s="52"/>
      <c r="L5011" s="52"/>
      <c r="M5011" s="53" t="s">
        <v>975</v>
      </c>
      <c r="N5011" s="53"/>
      <c r="O5011" s="53"/>
      <c r="P5011" s="53" t="s">
        <v>976</v>
      </c>
      <c r="Q5011" s="53"/>
      <c r="R5011" s="53"/>
      <c r="S5011" s="54">
        <v>5.44</v>
      </c>
      <c r="T5011" s="54"/>
      <c r="V5011" s="5">
        <v>0</v>
      </c>
      <c r="W5011" s="4" t="s">
        <v>946</v>
      </c>
      <c r="X5011" s="55" t="s">
        <v>947</v>
      </c>
      <c r="Y5011" s="55"/>
      <c r="Z5011" s="55"/>
      <c r="AA5011" s="55"/>
      <c r="AB5011" s="56">
        <v>0</v>
      </c>
      <c r="AC5011" s="56"/>
    </row>
    <row r="5012" spans="1:29" ht="11.1" customHeight="1" x14ac:dyDescent="0.15">
      <c r="A5012" s="6" t="s">
        <v>945</v>
      </c>
      <c r="C5012" s="40" t="s">
        <v>994</v>
      </c>
      <c r="D5012" s="40"/>
      <c r="E5012" s="40"/>
      <c r="F5012" s="40"/>
      <c r="G5012" s="51">
        <v>3559902</v>
      </c>
      <c r="H5012" s="51"/>
      <c r="I5012" s="52" t="s">
        <v>926</v>
      </c>
      <c r="J5012" s="52"/>
      <c r="K5012" s="52"/>
      <c r="L5012" s="52"/>
      <c r="M5012" s="53" t="s">
        <v>975</v>
      </c>
      <c r="N5012" s="53"/>
      <c r="O5012" s="53"/>
      <c r="P5012" s="53" t="s">
        <v>977</v>
      </c>
      <c r="Q5012" s="53"/>
      <c r="R5012" s="53"/>
      <c r="S5012" s="54">
        <v>4.22</v>
      </c>
      <c r="T5012" s="54"/>
      <c r="V5012" s="5">
        <v>0</v>
      </c>
      <c r="W5012" s="4" t="s">
        <v>946</v>
      </c>
      <c r="X5012" s="55" t="s">
        <v>947</v>
      </c>
      <c r="Y5012" s="55"/>
      <c r="Z5012" s="55"/>
      <c r="AA5012" s="55"/>
      <c r="AB5012" s="56">
        <v>0</v>
      </c>
      <c r="AC5012" s="56"/>
    </row>
    <row r="5013" spans="1:29" ht="11.1" customHeight="1" x14ac:dyDescent="0.15">
      <c r="A5013" s="6" t="s">
        <v>945</v>
      </c>
      <c r="C5013" s="40" t="s">
        <v>994</v>
      </c>
      <c r="D5013" s="40"/>
      <c r="E5013" s="40"/>
      <c r="F5013" s="40"/>
      <c r="G5013" s="51">
        <v>3563789</v>
      </c>
      <c r="H5013" s="51"/>
      <c r="I5013" s="52" t="s">
        <v>927</v>
      </c>
      <c r="J5013" s="52"/>
      <c r="K5013" s="52"/>
      <c r="L5013" s="52"/>
      <c r="M5013" s="53" t="s">
        <v>975</v>
      </c>
      <c r="N5013" s="53"/>
      <c r="O5013" s="53"/>
      <c r="P5013" s="53" t="s">
        <v>980</v>
      </c>
      <c r="Q5013" s="53"/>
      <c r="R5013" s="53"/>
      <c r="S5013" s="54">
        <v>4.18</v>
      </c>
      <c r="T5013" s="54"/>
      <c r="V5013" s="5">
        <v>0</v>
      </c>
      <c r="W5013" s="4" t="s">
        <v>946</v>
      </c>
      <c r="X5013" s="55" t="s">
        <v>947</v>
      </c>
      <c r="Y5013" s="55"/>
      <c r="Z5013" s="55"/>
      <c r="AA5013" s="55"/>
      <c r="AB5013" s="56">
        <v>0</v>
      </c>
      <c r="AC5013" s="56"/>
    </row>
    <row r="5014" spans="1:29" ht="11.1" customHeight="1" x14ac:dyDescent="0.15">
      <c r="A5014" s="6" t="s">
        <v>945</v>
      </c>
      <c r="C5014" s="40" t="s">
        <v>994</v>
      </c>
      <c r="D5014" s="40"/>
      <c r="E5014" s="40"/>
      <c r="F5014" s="40"/>
      <c r="G5014" s="51">
        <v>3563845</v>
      </c>
      <c r="H5014" s="51"/>
      <c r="I5014" s="52" t="s">
        <v>927</v>
      </c>
      <c r="J5014" s="52"/>
      <c r="K5014" s="52"/>
      <c r="L5014" s="52"/>
      <c r="M5014" s="53" t="s">
        <v>975</v>
      </c>
      <c r="N5014" s="53"/>
      <c r="O5014" s="53"/>
      <c r="P5014" s="53" t="s">
        <v>977</v>
      </c>
      <c r="Q5014" s="53"/>
      <c r="R5014" s="53"/>
      <c r="S5014" s="54">
        <v>4.5999999999999996</v>
      </c>
      <c r="T5014" s="54"/>
      <c r="V5014" s="5">
        <v>0</v>
      </c>
      <c r="W5014" s="4" t="s">
        <v>946</v>
      </c>
      <c r="X5014" s="55" t="s">
        <v>947</v>
      </c>
      <c r="Y5014" s="55"/>
      <c r="Z5014" s="55"/>
      <c r="AA5014" s="55"/>
      <c r="AB5014" s="56">
        <v>0</v>
      </c>
      <c r="AC5014" s="56"/>
    </row>
    <row r="5015" spans="1:29" ht="11.1" customHeight="1" x14ac:dyDescent="0.15">
      <c r="A5015" s="6" t="s">
        <v>945</v>
      </c>
      <c r="C5015" s="40" t="s">
        <v>994</v>
      </c>
      <c r="D5015" s="40"/>
      <c r="E5015" s="40"/>
      <c r="F5015" s="40"/>
      <c r="G5015" s="51">
        <v>3567271</v>
      </c>
      <c r="H5015" s="51"/>
      <c r="I5015" s="52" t="s">
        <v>928</v>
      </c>
      <c r="J5015" s="52"/>
      <c r="K5015" s="52"/>
      <c r="L5015" s="52"/>
      <c r="M5015" s="53" t="s">
        <v>975</v>
      </c>
      <c r="N5015" s="53"/>
      <c r="O5015" s="53"/>
      <c r="P5015" s="53" t="s">
        <v>976</v>
      </c>
      <c r="Q5015" s="53"/>
      <c r="R5015" s="53"/>
      <c r="S5015" s="54">
        <v>4.88</v>
      </c>
      <c r="T5015" s="54"/>
      <c r="V5015" s="5">
        <v>0</v>
      </c>
      <c r="W5015" s="4" t="s">
        <v>946</v>
      </c>
      <c r="X5015" s="55" t="s">
        <v>947</v>
      </c>
      <c r="Y5015" s="55"/>
      <c r="Z5015" s="55"/>
      <c r="AA5015" s="55"/>
      <c r="AB5015" s="56">
        <v>0</v>
      </c>
      <c r="AC5015" s="56"/>
    </row>
    <row r="5016" spans="1:29" ht="11.1" customHeight="1" x14ac:dyDescent="0.15">
      <c r="A5016" s="6" t="s">
        <v>945</v>
      </c>
      <c r="C5016" s="40" t="s">
        <v>994</v>
      </c>
      <c r="D5016" s="40"/>
      <c r="E5016" s="40"/>
      <c r="F5016" s="40"/>
      <c r="G5016" s="51">
        <v>3567333</v>
      </c>
      <c r="H5016" s="51"/>
      <c r="I5016" s="52" t="s">
        <v>928</v>
      </c>
      <c r="J5016" s="52"/>
      <c r="K5016" s="52"/>
      <c r="L5016" s="52"/>
      <c r="M5016" s="53" t="s">
        <v>975</v>
      </c>
      <c r="N5016" s="53"/>
      <c r="O5016" s="53"/>
      <c r="P5016" s="53" t="s">
        <v>977</v>
      </c>
      <c r="Q5016" s="53"/>
      <c r="R5016" s="53"/>
      <c r="S5016" s="54">
        <v>4.26</v>
      </c>
      <c r="T5016" s="54"/>
      <c r="V5016" s="5">
        <v>0</v>
      </c>
      <c r="W5016" s="4" t="s">
        <v>946</v>
      </c>
      <c r="X5016" s="55" t="s">
        <v>947</v>
      </c>
      <c r="Y5016" s="55"/>
      <c r="Z5016" s="55"/>
      <c r="AA5016" s="55"/>
      <c r="AB5016" s="56">
        <v>0</v>
      </c>
      <c r="AC5016" s="56"/>
    </row>
    <row r="5017" spans="1:29" ht="11.1" customHeight="1" x14ac:dyDescent="0.15">
      <c r="A5017" s="6" t="s">
        <v>945</v>
      </c>
      <c r="C5017" s="40" t="s">
        <v>994</v>
      </c>
      <c r="D5017" s="40"/>
      <c r="E5017" s="40"/>
      <c r="F5017" s="40"/>
      <c r="G5017" s="51">
        <v>3571016</v>
      </c>
      <c r="H5017" s="51"/>
      <c r="I5017" s="52" t="s">
        <v>998</v>
      </c>
      <c r="J5017" s="52"/>
      <c r="K5017" s="52"/>
      <c r="L5017" s="52"/>
      <c r="M5017" s="53" t="s">
        <v>975</v>
      </c>
      <c r="N5017" s="53"/>
      <c r="O5017" s="53"/>
      <c r="P5017" s="53" t="s">
        <v>976</v>
      </c>
      <c r="Q5017" s="53"/>
      <c r="R5017" s="53"/>
      <c r="S5017" s="54">
        <v>5.44</v>
      </c>
      <c r="T5017" s="54"/>
      <c r="V5017" s="5">
        <v>0</v>
      </c>
      <c r="W5017" s="4" t="s">
        <v>946</v>
      </c>
      <c r="X5017" s="55" t="s">
        <v>947</v>
      </c>
      <c r="Y5017" s="55"/>
      <c r="Z5017" s="55"/>
      <c r="AA5017" s="55"/>
      <c r="AB5017" s="56">
        <v>0</v>
      </c>
      <c r="AC5017" s="56"/>
    </row>
    <row r="5018" spans="1:29" ht="11.1" customHeight="1" x14ac:dyDescent="0.15">
      <c r="A5018" s="6" t="s">
        <v>945</v>
      </c>
      <c r="C5018" s="40" t="s">
        <v>994</v>
      </c>
      <c r="D5018" s="40"/>
      <c r="E5018" s="40"/>
      <c r="F5018" s="40"/>
      <c r="G5018" s="51">
        <v>3571078</v>
      </c>
      <c r="H5018" s="51"/>
      <c r="I5018" s="52" t="s">
        <v>998</v>
      </c>
      <c r="J5018" s="52"/>
      <c r="K5018" s="52"/>
      <c r="L5018" s="52"/>
      <c r="M5018" s="53" t="s">
        <v>975</v>
      </c>
      <c r="N5018" s="53"/>
      <c r="O5018" s="53"/>
      <c r="P5018" s="53" t="s">
        <v>977</v>
      </c>
      <c r="Q5018" s="53"/>
      <c r="R5018" s="53"/>
      <c r="S5018" s="54">
        <v>3.59</v>
      </c>
      <c r="T5018" s="54"/>
      <c r="V5018" s="5">
        <v>0</v>
      </c>
      <c r="W5018" s="4" t="s">
        <v>946</v>
      </c>
      <c r="X5018" s="55" t="s">
        <v>947</v>
      </c>
      <c r="Y5018" s="55"/>
      <c r="Z5018" s="55"/>
      <c r="AA5018" s="55"/>
      <c r="AB5018" s="56">
        <v>0</v>
      </c>
      <c r="AC5018" s="56"/>
    </row>
    <row r="5019" spans="1:29" ht="11.1" customHeight="1" x14ac:dyDescent="0.15">
      <c r="A5019" s="6" t="s">
        <v>945</v>
      </c>
      <c r="C5019" s="40" t="s">
        <v>994</v>
      </c>
      <c r="D5019" s="40"/>
      <c r="E5019" s="40"/>
      <c r="F5019" s="40"/>
      <c r="G5019" s="51">
        <v>3574724</v>
      </c>
      <c r="H5019" s="51"/>
      <c r="I5019" s="52" t="s">
        <v>929</v>
      </c>
      <c r="J5019" s="52"/>
      <c r="K5019" s="52"/>
      <c r="L5019" s="52"/>
      <c r="M5019" s="53" t="s">
        <v>975</v>
      </c>
      <c r="N5019" s="53"/>
      <c r="O5019" s="53"/>
      <c r="P5019" s="53" t="s">
        <v>976</v>
      </c>
      <c r="Q5019" s="53"/>
      <c r="R5019" s="53"/>
      <c r="S5019" s="54">
        <v>5.05</v>
      </c>
      <c r="T5019" s="54"/>
      <c r="V5019" s="5">
        <v>0</v>
      </c>
      <c r="W5019" s="4" t="s">
        <v>946</v>
      </c>
      <c r="X5019" s="55" t="s">
        <v>947</v>
      </c>
      <c r="Y5019" s="55"/>
      <c r="Z5019" s="55"/>
      <c r="AA5019" s="55"/>
      <c r="AB5019" s="56">
        <v>0</v>
      </c>
      <c r="AC5019" s="56"/>
    </row>
    <row r="5020" spans="1:29" ht="11.1" customHeight="1" x14ac:dyDescent="0.15">
      <c r="A5020" s="6" t="s">
        <v>945</v>
      </c>
      <c r="C5020" s="40" t="s">
        <v>994</v>
      </c>
      <c r="D5020" s="40"/>
      <c r="E5020" s="40"/>
      <c r="F5020" s="40"/>
      <c r="G5020" s="51">
        <v>3574824</v>
      </c>
      <c r="H5020" s="51"/>
      <c r="I5020" s="52" t="s">
        <v>929</v>
      </c>
      <c r="J5020" s="52"/>
      <c r="K5020" s="52"/>
      <c r="L5020" s="52"/>
      <c r="M5020" s="53" t="s">
        <v>975</v>
      </c>
      <c r="N5020" s="53"/>
      <c r="O5020" s="53"/>
      <c r="P5020" s="53" t="s">
        <v>977</v>
      </c>
      <c r="Q5020" s="53"/>
      <c r="R5020" s="53"/>
      <c r="S5020" s="54">
        <v>4.68</v>
      </c>
      <c r="T5020" s="54"/>
      <c r="V5020" s="5">
        <v>0</v>
      </c>
      <c r="W5020" s="4" t="s">
        <v>946</v>
      </c>
      <c r="X5020" s="55" t="s">
        <v>947</v>
      </c>
      <c r="Y5020" s="55"/>
      <c r="Z5020" s="55"/>
      <c r="AA5020" s="55"/>
      <c r="AB5020" s="56">
        <v>0</v>
      </c>
      <c r="AC5020" s="56"/>
    </row>
    <row r="5021" spans="1:29" ht="11.1" customHeight="1" x14ac:dyDescent="0.15">
      <c r="A5021" s="6" t="s">
        <v>945</v>
      </c>
      <c r="C5021" s="40" t="s">
        <v>994</v>
      </c>
      <c r="D5021" s="40"/>
      <c r="E5021" s="40"/>
      <c r="F5021" s="40"/>
      <c r="G5021" s="51">
        <v>3578487</v>
      </c>
      <c r="H5021" s="51"/>
      <c r="I5021" s="52" t="s">
        <v>930</v>
      </c>
      <c r="J5021" s="52"/>
      <c r="K5021" s="52"/>
      <c r="L5021" s="52"/>
      <c r="M5021" s="53" t="s">
        <v>975</v>
      </c>
      <c r="N5021" s="53"/>
      <c r="O5021" s="53"/>
      <c r="P5021" s="53" t="s">
        <v>976</v>
      </c>
      <c r="Q5021" s="53"/>
      <c r="R5021" s="53"/>
      <c r="S5021" s="54">
        <v>5.54</v>
      </c>
      <c r="T5021" s="54"/>
      <c r="V5021" s="5">
        <v>0</v>
      </c>
      <c r="W5021" s="4" t="s">
        <v>946</v>
      </c>
      <c r="X5021" s="55" t="s">
        <v>947</v>
      </c>
      <c r="Y5021" s="55"/>
      <c r="Z5021" s="55"/>
      <c r="AA5021" s="55"/>
      <c r="AB5021" s="56">
        <v>0</v>
      </c>
      <c r="AC5021" s="56"/>
    </row>
    <row r="5022" spans="1:29" ht="11.1" customHeight="1" x14ac:dyDescent="0.15">
      <c r="A5022" s="6" t="s">
        <v>945</v>
      </c>
      <c r="C5022" s="40" t="s">
        <v>994</v>
      </c>
      <c r="D5022" s="40"/>
      <c r="E5022" s="40"/>
      <c r="F5022" s="40"/>
      <c r="G5022" s="51">
        <v>3578544</v>
      </c>
      <c r="H5022" s="51"/>
      <c r="I5022" s="52" t="s">
        <v>930</v>
      </c>
      <c r="J5022" s="52"/>
      <c r="K5022" s="52"/>
      <c r="L5022" s="52"/>
      <c r="M5022" s="53" t="s">
        <v>975</v>
      </c>
      <c r="N5022" s="53"/>
      <c r="O5022" s="53"/>
      <c r="P5022" s="53" t="s">
        <v>977</v>
      </c>
      <c r="Q5022" s="53"/>
      <c r="R5022" s="53"/>
      <c r="S5022" s="54">
        <v>3.74</v>
      </c>
      <c r="T5022" s="54"/>
      <c r="V5022" s="5">
        <v>0</v>
      </c>
      <c r="W5022" s="4" t="s">
        <v>946</v>
      </c>
      <c r="X5022" s="55" t="s">
        <v>947</v>
      </c>
      <c r="Y5022" s="55"/>
      <c r="Z5022" s="55"/>
      <c r="AA5022" s="55"/>
      <c r="AB5022" s="56">
        <v>0</v>
      </c>
      <c r="AC5022" s="56"/>
    </row>
    <row r="5023" spans="1:29" ht="11.1" customHeight="1" x14ac:dyDescent="0.15">
      <c r="A5023" s="6" t="s">
        <v>945</v>
      </c>
      <c r="C5023" s="40" t="s">
        <v>994</v>
      </c>
      <c r="D5023" s="40"/>
      <c r="E5023" s="40"/>
      <c r="F5023" s="40"/>
      <c r="G5023" s="51">
        <v>3582268</v>
      </c>
      <c r="H5023" s="51"/>
      <c r="I5023" s="52" t="s">
        <v>931</v>
      </c>
      <c r="J5023" s="52"/>
      <c r="K5023" s="52"/>
      <c r="L5023" s="52"/>
      <c r="M5023" s="53" t="s">
        <v>975</v>
      </c>
      <c r="N5023" s="53"/>
      <c r="O5023" s="53"/>
      <c r="P5023" s="53" t="s">
        <v>976</v>
      </c>
      <c r="Q5023" s="53"/>
      <c r="R5023" s="53"/>
      <c r="S5023" s="54">
        <v>5.4</v>
      </c>
      <c r="T5023" s="54"/>
      <c r="V5023" s="5">
        <v>0</v>
      </c>
      <c r="W5023" s="4" t="s">
        <v>946</v>
      </c>
      <c r="X5023" s="55" t="s">
        <v>947</v>
      </c>
      <c r="Y5023" s="55"/>
      <c r="Z5023" s="55"/>
      <c r="AA5023" s="55"/>
      <c r="AB5023" s="56">
        <v>0</v>
      </c>
      <c r="AC5023" s="56"/>
    </row>
    <row r="5024" spans="1:29" ht="11.1" customHeight="1" x14ac:dyDescent="0.15">
      <c r="A5024" s="6" t="s">
        <v>945</v>
      </c>
      <c r="C5024" s="40" t="s">
        <v>994</v>
      </c>
      <c r="D5024" s="40"/>
      <c r="E5024" s="40"/>
      <c r="F5024" s="40"/>
      <c r="G5024" s="51">
        <v>3582409</v>
      </c>
      <c r="H5024" s="51"/>
      <c r="I5024" s="52" t="s">
        <v>931</v>
      </c>
      <c r="J5024" s="52"/>
      <c r="K5024" s="52"/>
      <c r="L5024" s="52"/>
      <c r="M5024" s="53" t="s">
        <v>975</v>
      </c>
      <c r="N5024" s="53"/>
      <c r="O5024" s="53"/>
      <c r="P5024" s="53" t="s">
        <v>977</v>
      </c>
      <c r="Q5024" s="53"/>
      <c r="R5024" s="53"/>
      <c r="S5024" s="54">
        <v>4.71</v>
      </c>
      <c r="T5024" s="54"/>
      <c r="V5024" s="5">
        <v>0</v>
      </c>
      <c r="W5024" s="4" t="s">
        <v>946</v>
      </c>
      <c r="X5024" s="55" t="s">
        <v>947</v>
      </c>
      <c r="Y5024" s="55"/>
      <c r="Z5024" s="55"/>
      <c r="AA5024" s="55"/>
      <c r="AB5024" s="56">
        <v>0</v>
      </c>
      <c r="AC5024" s="56"/>
    </row>
    <row r="5025" spans="1:31" ht="11.1" customHeight="1" x14ac:dyDescent="0.15">
      <c r="A5025" s="6" t="s">
        <v>945</v>
      </c>
      <c r="C5025" s="40" t="s">
        <v>994</v>
      </c>
      <c r="D5025" s="40"/>
      <c r="E5025" s="40"/>
      <c r="F5025" s="40"/>
      <c r="G5025" s="51">
        <v>3585612</v>
      </c>
      <c r="H5025" s="51"/>
      <c r="I5025" s="52" t="s">
        <v>934</v>
      </c>
      <c r="J5025" s="52"/>
      <c r="K5025" s="52"/>
      <c r="L5025" s="52"/>
      <c r="M5025" s="53" t="s">
        <v>975</v>
      </c>
      <c r="N5025" s="53"/>
      <c r="O5025" s="53"/>
      <c r="P5025" s="53" t="s">
        <v>976</v>
      </c>
      <c r="Q5025" s="53"/>
      <c r="R5025" s="53"/>
      <c r="S5025" s="54">
        <v>5.87</v>
      </c>
      <c r="T5025" s="54"/>
      <c r="V5025" s="5">
        <v>0</v>
      </c>
      <c r="W5025" s="4" t="s">
        <v>946</v>
      </c>
      <c r="X5025" s="55" t="s">
        <v>947</v>
      </c>
      <c r="Y5025" s="55"/>
      <c r="Z5025" s="55"/>
      <c r="AA5025" s="55"/>
      <c r="AB5025" s="56">
        <v>0</v>
      </c>
      <c r="AC5025" s="56"/>
    </row>
    <row r="5026" spans="1:31" ht="11.1" customHeight="1" x14ac:dyDescent="0.15">
      <c r="A5026" s="6" t="s">
        <v>945</v>
      </c>
      <c r="C5026" s="40" t="s">
        <v>994</v>
      </c>
      <c r="D5026" s="40"/>
      <c r="E5026" s="40"/>
      <c r="F5026" s="40"/>
      <c r="G5026" s="51">
        <v>3585661</v>
      </c>
      <c r="H5026" s="51"/>
      <c r="I5026" s="52" t="s">
        <v>934</v>
      </c>
      <c r="J5026" s="52"/>
      <c r="K5026" s="52"/>
      <c r="L5026" s="52"/>
      <c r="M5026" s="53" t="s">
        <v>975</v>
      </c>
      <c r="N5026" s="53"/>
      <c r="O5026" s="53"/>
      <c r="P5026" s="53" t="s">
        <v>977</v>
      </c>
      <c r="Q5026" s="53"/>
      <c r="R5026" s="53"/>
      <c r="S5026" s="54">
        <v>4.3</v>
      </c>
      <c r="T5026" s="54"/>
      <c r="V5026" s="5">
        <v>0</v>
      </c>
      <c r="W5026" s="4" t="s">
        <v>946</v>
      </c>
      <c r="X5026" s="55" t="s">
        <v>947</v>
      </c>
      <c r="Y5026" s="55"/>
      <c r="Z5026" s="55"/>
      <c r="AA5026" s="55"/>
      <c r="AB5026" s="56">
        <v>0</v>
      </c>
      <c r="AC5026" s="56"/>
    </row>
    <row r="5027" spans="1:31" ht="11.1" customHeight="1" x14ac:dyDescent="0.15">
      <c r="A5027" s="6" t="s">
        <v>945</v>
      </c>
      <c r="C5027" s="40" t="s">
        <v>994</v>
      </c>
      <c r="D5027" s="40"/>
      <c r="E5027" s="40"/>
      <c r="F5027" s="40"/>
      <c r="G5027" s="51">
        <v>3589452</v>
      </c>
      <c r="H5027" s="51"/>
      <c r="I5027" s="52" t="s">
        <v>935</v>
      </c>
      <c r="J5027" s="52"/>
      <c r="K5027" s="52"/>
      <c r="L5027" s="52"/>
      <c r="M5027" s="53" t="s">
        <v>975</v>
      </c>
      <c r="N5027" s="53"/>
      <c r="O5027" s="53"/>
      <c r="P5027" s="53" t="s">
        <v>976</v>
      </c>
      <c r="Q5027" s="53"/>
      <c r="R5027" s="53"/>
      <c r="S5027" s="54">
        <v>6.12</v>
      </c>
      <c r="T5027" s="54"/>
      <c r="V5027" s="5">
        <v>0</v>
      </c>
      <c r="W5027" s="4" t="s">
        <v>946</v>
      </c>
      <c r="X5027" s="55" t="s">
        <v>947</v>
      </c>
      <c r="Y5027" s="55"/>
      <c r="Z5027" s="55"/>
      <c r="AA5027" s="55"/>
      <c r="AB5027" s="56">
        <v>0</v>
      </c>
      <c r="AC5027" s="56"/>
    </row>
    <row r="5028" spans="1:31" ht="11.1" customHeight="1" x14ac:dyDescent="0.15">
      <c r="A5028" s="6" t="s">
        <v>945</v>
      </c>
      <c r="C5028" s="40" t="s">
        <v>994</v>
      </c>
      <c r="D5028" s="40"/>
      <c r="E5028" s="40"/>
      <c r="F5028" s="40"/>
      <c r="G5028" s="51">
        <v>3589463</v>
      </c>
      <c r="H5028" s="51"/>
      <c r="I5028" s="52" t="s">
        <v>935</v>
      </c>
      <c r="J5028" s="52"/>
      <c r="K5028" s="52"/>
      <c r="L5028" s="52"/>
      <c r="M5028" s="53" t="s">
        <v>975</v>
      </c>
      <c r="N5028" s="53"/>
      <c r="O5028" s="53"/>
      <c r="P5028" s="53" t="s">
        <v>977</v>
      </c>
      <c r="Q5028" s="53"/>
      <c r="R5028" s="53"/>
      <c r="S5028" s="54">
        <v>1.37</v>
      </c>
      <c r="T5028" s="54"/>
      <c r="V5028" s="5">
        <v>0</v>
      </c>
      <c r="W5028" s="4" t="s">
        <v>946</v>
      </c>
      <c r="X5028" s="55" t="s">
        <v>947</v>
      </c>
      <c r="Y5028" s="55"/>
      <c r="Z5028" s="55"/>
      <c r="AA5028" s="55"/>
      <c r="AB5028" s="56">
        <v>0</v>
      </c>
      <c r="AC5028" s="56"/>
    </row>
    <row r="5029" spans="1:31" ht="11.1" customHeight="1" x14ac:dyDescent="0.15">
      <c r="A5029" s="6" t="s">
        <v>945</v>
      </c>
      <c r="C5029" s="40" t="s">
        <v>994</v>
      </c>
      <c r="D5029" s="40"/>
      <c r="E5029" s="40"/>
      <c r="F5029" s="40"/>
      <c r="G5029" s="51">
        <v>3593138</v>
      </c>
      <c r="H5029" s="51"/>
      <c r="I5029" s="52" t="s">
        <v>936</v>
      </c>
      <c r="J5029" s="52"/>
      <c r="K5029" s="52"/>
      <c r="L5029" s="52"/>
      <c r="M5029" s="53" t="s">
        <v>975</v>
      </c>
      <c r="N5029" s="53"/>
      <c r="O5029" s="53"/>
      <c r="P5029" s="53" t="s">
        <v>976</v>
      </c>
      <c r="Q5029" s="53"/>
      <c r="R5029" s="53"/>
      <c r="S5029" s="54">
        <v>7.42</v>
      </c>
      <c r="T5029" s="54"/>
      <c r="V5029" s="5">
        <v>0</v>
      </c>
      <c r="W5029" s="4" t="s">
        <v>946</v>
      </c>
      <c r="X5029" s="55" t="s">
        <v>947</v>
      </c>
      <c r="Y5029" s="55"/>
      <c r="Z5029" s="55"/>
      <c r="AA5029" s="55"/>
      <c r="AB5029" s="56">
        <v>0</v>
      </c>
      <c r="AC5029" s="56"/>
    </row>
    <row r="5030" spans="1:31" ht="11.1" customHeight="1" x14ac:dyDescent="0.15">
      <c r="A5030" s="6" t="s">
        <v>945</v>
      </c>
      <c r="C5030" s="40" t="s">
        <v>994</v>
      </c>
      <c r="D5030" s="40"/>
      <c r="E5030" s="40"/>
      <c r="F5030" s="40"/>
      <c r="G5030" s="51">
        <v>3593156</v>
      </c>
      <c r="H5030" s="51"/>
      <c r="I5030" s="52" t="s">
        <v>936</v>
      </c>
      <c r="J5030" s="52"/>
      <c r="K5030" s="52"/>
      <c r="L5030" s="52"/>
      <c r="M5030" s="53" t="s">
        <v>975</v>
      </c>
      <c r="N5030" s="53"/>
      <c r="O5030" s="53"/>
      <c r="P5030" s="53" t="s">
        <v>977</v>
      </c>
      <c r="Q5030" s="53"/>
      <c r="R5030" s="53"/>
      <c r="S5030" s="54">
        <v>2.09</v>
      </c>
      <c r="T5030" s="54"/>
      <c r="V5030" s="5">
        <v>0</v>
      </c>
      <c r="W5030" s="4" t="s">
        <v>946</v>
      </c>
      <c r="X5030" s="55" t="s">
        <v>947</v>
      </c>
      <c r="Y5030" s="55"/>
      <c r="Z5030" s="55"/>
      <c r="AA5030" s="55"/>
      <c r="AB5030" s="56">
        <v>0</v>
      </c>
      <c r="AC5030" s="56"/>
    </row>
    <row r="5031" spans="1:31" ht="11.1" customHeight="1" x14ac:dyDescent="0.15">
      <c r="A5031" s="6" t="s">
        <v>945</v>
      </c>
      <c r="C5031" s="40" t="s">
        <v>994</v>
      </c>
      <c r="D5031" s="40"/>
      <c r="E5031" s="40"/>
      <c r="F5031" s="40"/>
      <c r="G5031" s="51">
        <v>3596741</v>
      </c>
      <c r="H5031" s="51"/>
      <c r="I5031" s="52" t="s">
        <v>937</v>
      </c>
      <c r="J5031" s="52"/>
      <c r="K5031" s="52"/>
      <c r="L5031" s="52"/>
      <c r="M5031" s="53" t="s">
        <v>975</v>
      </c>
      <c r="N5031" s="53"/>
      <c r="O5031" s="53"/>
      <c r="P5031" s="53" t="s">
        <v>976</v>
      </c>
      <c r="Q5031" s="53"/>
      <c r="R5031" s="53"/>
      <c r="S5031" s="54">
        <v>6.66</v>
      </c>
      <c r="T5031" s="54"/>
      <c r="V5031" s="5">
        <v>0</v>
      </c>
      <c r="W5031" s="4" t="s">
        <v>946</v>
      </c>
      <c r="X5031" s="55" t="s">
        <v>947</v>
      </c>
      <c r="Y5031" s="55"/>
      <c r="Z5031" s="55"/>
      <c r="AA5031" s="55"/>
      <c r="AB5031" s="56">
        <v>0</v>
      </c>
      <c r="AC5031" s="56"/>
    </row>
    <row r="5032" spans="1:31" ht="11.1" customHeight="1" x14ac:dyDescent="0.15">
      <c r="A5032" s="6" t="s">
        <v>945</v>
      </c>
      <c r="C5032" s="40" t="s">
        <v>994</v>
      </c>
      <c r="D5032" s="40"/>
      <c r="E5032" s="40"/>
      <c r="F5032" s="40"/>
      <c r="G5032" s="51">
        <v>3596875</v>
      </c>
      <c r="H5032" s="51"/>
      <c r="I5032" s="52" t="s">
        <v>937</v>
      </c>
      <c r="J5032" s="52"/>
      <c r="K5032" s="52"/>
      <c r="L5032" s="52"/>
      <c r="M5032" s="53" t="s">
        <v>975</v>
      </c>
      <c r="N5032" s="53"/>
      <c r="O5032" s="53"/>
      <c r="P5032" s="53" t="s">
        <v>977</v>
      </c>
      <c r="Q5032" s="53"/>
      <c r="R5032" s="53"/>
      <c r="S5032" s="54">
        <v>4.18</v>
      </c>
      <c r="T5032" s="54"/>
      <c r="V5032" s="5">
        <v>0</v>
      </c>
      <c r="W5032" s="4" t="s">
        <v>946</v>
      </c>
      <c r="X5032" s="55" t="s">
        <v>947</v>
      </c>
      <c r="Y5032" s="55"/>
      <c r="Z5032" s="55"/>
      <c r="AA5032" s="55"/>
      <c r="AB5032" s="56">
        <v>0</v>
      </c>
      <c r="AC5032" s="56"/>
    </row>
    <row r="5033" spans="1:31" ht="11.1" customHeight="1" x14ac:dyDescent="0.15">
      <c r="A5033" s="6" t="s">
        <v>945</v>
      </c>
      <c r="C5033" s="40" t="s">
        <v>994</v>
      </c>
      <c r="D5033" s="40"/>
      <c r="E5033" s="40"/>
      <c r="F5033" s="40"/>
      <c r="G5033" s="51">
        <v>3600635</v>
      </c>
      <c r="H5033" s="51"/>
      <c r="I5033" s="52" t="s">
        <v>938</v>
      </c>
      <c r="J5033" s="52"/>
      <c r="K5033" s="52"/>
      <c r="L5033" s="52"/>
      <c r="M5033" s="53" t="s">
        <v>975</v>
      </c>
      <c r="N5033" s="53"/>
      <c r="O5033" s="53"/>
      <c r="P5033" s="53" t="s">
        <v>976</v>
      </c>
      <c r="Q5033" s="53"/>
      <c r="R5033" s="53"/>
      <c r="S5033" s="54">
        <v>6.43</v>
      </c>
      <c r="T5033" s="54"/>
      <c r="V5033" s="5">
        <v>0</v>
      </c>
      <c r="W5033" s="4" t="s">
        <v>946</v>
      </c>
      <c r="X5033" s="55" t="s">
        <v>947</v>
      </c>
      <c r="Y5033" s="55"/>
      <c r="Z5033" s="55"/>
      <c r="AA5033" s="55"/>
      <c r="AB5033" s="56">
        <v>0</v>
      </c>
      <c r="AC5033" s="56"/>
    </row>
    <row r="5034" spans="1:31" ht="11.1" customHeight="1" x14ac:dyDescent="0.15">
      <c r="A5034" s="6" t="s">
        <v>945</v>
      </c>
      <c r="C5034" s="40" t="s">
        <v>994</v>
      </c>
      <c r="D5034" s="40"/>
      <c r="E5034" s="40"/>
      <c r="F5034" s="40"/>
      <c r="G5034" s="51">
        <v>3600713</v>
      </c>
      <c r="H5034" s="51"/>
      <c r="I5034" s="52" t="s">
        <v>938</v>
      </c>
      <c r="J5034" s="52"/>
      <c r="K5034" s="52"/>
      <c r="L5034" s="52"/>
      <c r="M5034" s="53" t="s">
        <v>975</v>
      </c>
      <c r="N5034" s="53"/>
      <c r="O5034" s="53"/>
      <c r="P5034" s="53" t="s">
        <v>977</v>
      </c>
      <c r="Q5034" s="53"/>
      <c r="R5034" s="53"/>
      <c r="S5034" s="54">
        <v>3.29</v>
      </c>
      <c r="T5034" s="54"/>
      <c r="V5034" s="5">
        <v>0</v>
      </c>
      <c r="W5034" s="4" t="s">
        <v>946</v>
      </c>
      <c r="X5034" s="55" t="s">
        <v>947</v>
      </c>
      <c r="Y5034" s="55"/>
      <c r="Z5034" s="55"/>
      <c r="AA5034" s="55"/>
      <c r="AB5034" s="56">
        <v>0</v>
      </c>
      <c r="AC5034" s="56"/>
    </row>
    <row r="5035" spans="1:31" ht="11.1" customHeight="1" x14ac:dyDescent="0.15">
      <c r="A5035" s="6" t="s">
        <v>945</v>
      </c>
      <c r="C5035" s="40" t="s">
        <v>994</v>
      </c>
      <c r="D5035" s="40"/>
      <c r="E5035" s="40"/>
      <c r="F5035" s="40"/>
      <c r="G5035" s="51">
        <v>3604266</v>
      </c>
      <c r="H5035" s="51"/>
      <c r="I5035" s="52" t="s">
        <v>939</v>
      </c>
      <c r="J5035" s="52"/>
      <c r="K5035" s="52"/>
      <c r="L5035" s="52"/>
      <c r="M5035" s="53" t="s">
        <v>975</v>
      </c>
      <c r="N5035" s="53"/>
      <c r="O5035" s="53"/>
      <c r="P5035" s="53" t="s">
        <v>977</v>
      </c>
      <c r="Q5035" s="53"/>
      <c r="R5035" s="53"/>
      <c r="S5035" s="54">
        <v>6.13</v>
      </c>
      <c r="T5035" s="54"/>
      <c r="V5035" s="5">
        <v>0</v>
      </c>
      <c r="W5035" s="4" t="s">
        <v>946</v>
      </c>
      <c r="X5035" s="55" t="s">
        <v>947</v>
      </c>
      <c r="Y5035" s="55"/>
      <c r="Z5035" s="55"/>
      <c r="AA5035" s="55"/>
      <c r="AB5035" s="56">
        <v>0</v>
      </c>
      <c r="AC5035" s="56"/>
    </row>
    <row r="5036" spans="1:31" ht="11.1" customHeight="1" x14ac:dyDescent="0.15">
      <c r="A5036" s="6" t="s">
        <v>945</v>
      </c>
      <c r="C5036" s="40" t="s">
        <v>994</v>
      </c>
      <c r="D5036" s="40"/>
      <c r="E5036" s="40"/>
      <c r="F5036" s="40"/>
      <c r="G5036" s="51">
        <v>3604270</v>
      </c>
      <c r="H5036" s="51"/>
      <c r="I5036" s="52" t="s">
        <v>939</v>
      </c>
      <c r="J5036" s="52"/>
      <c r="K5036" s="52"/>
      <c r="L5036" s="52"/>
      <c r="M5036" s="53" t="s">
        <v>975</v>
      </c>
      <c r="N5036" s="53"/>
      <c r="O5036" s="53"/>
      <c r="P5036" s="53" t="s">
        <v>976</v>
      </c>
      <c r="Q5036" s="53"/>
      <c r="R5036" s="53"/>
      <c r="S5036" s="54">
        <v>10.38</v>
      </c>
      <c r="T5036" s="54"/>
      <c r="V5036" s="5">
        <v>0</v>
      </c>
      <c r="W5036" s="4" t="s">
        <v>946</v>
      </c>
      <c r="X5036" s="55" t="s">
        <v>947</v>
      </c>
      <c r="Y5036" s="55"/>
      <c r="Z5036" s="55"/>
      <c r="AA5036" s="55"/>
      <c r="AB5036" s="56">
        <v>0</v>
      </c>
      <c r="AC5036" s="56"/>
    </row>
    <row r="5037" spans="1:31" ht="11.1" customHeight="1" x14ac:dyDescent="0.15">
      <c r="A5037" s="6" t="s">
        <v>945</v>
      </c>
      <c r="C5037" s="40" t="s">
        <v>994</v>
      </c>
      <c r="D5037" s="40"/>
      <c r="E5037" s="40"/>
      <c r="F5037" s="40"/>
      <c r="G5037" s="51">
        <v>3608280</v>
      </c>
      <c r="H5037" s="51"/>
      <c r="I5037" s="52" t="s">
        <v>940</v>
      </c>
      <c r="J5037" s="52"/>
      <c r="K5037" s="52"/>
      <c r="L5037" s="52"/>
      <c r="M5037" s="53" t="s">
        <v>975</v>
      </c>
      <c r="N5037" s="53"/>
      <c r="O5037" s="53"/>
      <c r="P5037" s="53" t="s">
        <v>976</v>
      </c>
      <c r="Q5037" s="53"/>
      <c r="R5037" s="53"/>
      <c r="S5037" s="54">
        <v>5.9</v>
      </c>
      <c r="T5037" s="54"/>
      <c r="V5037" s="5">
        <v>0</v>
      </c>
      <c r="W5037" s="4" t="s">
        <v>946</v>
      </c>
      <c r="X5037" s="55" t="s">
        <v>947</v>
      </c>
      <c r="Y5037" s="55"/>
      <c r="Z5037" s="55"/>
      <c r="AA5037" s="55"/>
      <c r="AB5037" s="56">
        <v>0</v>
      </c>
      <c r="AC5037" s="56"/>
    </row>
    <row r="5038" spans="1:31" ht="2.1" customHeight="1" x14ac:dyDescent="0.15"/>
    <row r="5039" spans="1:31" ht="13.9" customHeight="1" x14ac:dyDescent="0.15">
      <c r="Q5039" s="37" t="s">
        <v>999</v>
      </c>
      <c r="R5039" s="37"/>
      <c r="S5039" s="37"/>
      <c r="AA5039" s="57" t="s">
        <v>933</v>
      </c>
      <c r="AB5039" s="57"/>
      <c r="AC5039" s="57"/>
      <c r="AD5039" s="57"/>
      <c r="AE5039" s="57"/>
    </row>
    <row r="5040" spans="1:31" ht="13.9" customHeight="1" x14ac:dyDescent="0.15">
      <c r="A5040" s="2" t="s">
        <v>963</v>
      </c>
      <c r="C5040" s="40" t="s">
        <v>964</v>
      </c>
      <c r="D5040" s="40"/>
      <c r="E5040" s="40"/>
      <c r="G5040" s="41" t="s">
        <v>965</v>
      </c>
      <c r="H5040" s="41"/>
      <c r="I5040" s="40" t="s">
        <v>966</v>
      </c>
      <c r="J5040" s="40"/>
      <c r="K5040" s="40"/>
      <c r="L5040" s="40"/>
      <c r="M5040" s="40" t="s">
        <v>967</v>
      </c>
      <c r="N5040" s="40"/>
      <c r="O5040" s="40"/>
      <c r="P5040" s="40" t="s">
        <v>968</v>
      </c>
      <c r="Q5040" s="40"/>
      <c r="R5040" s="40"/>
      <c r="S5040" s="42" t="s">
        <v>969</v>
      </c>
      <c r="T5040" s="42"/>
      <c r="V5040" s="3" t="s">
        <v>970</v>
      </c>
      <c r="Z5040" s="42" t="s">
        <v>971</v>
      </c>
      <c r="AA5040" s="42"/>
      <c r="AB5040" s="42" t="s">
        <v>972</v>
      </c>
      <c r="AC5040" s="42"/>
    </row>
    <row r="5041" spans="1:30" ht="0.75" customHeight="1" x14ac:dyDescent="0.15">
      <c r="A5041" s="43" t="s">
        <v>945</v>
      </c>
      <c r="B5041" s="1" t="s">
        <v>946</v>
      </c>
      <c r="C5041" s="44" t="s">
        <v>994</v>
      </c>
      <c r="D5041" s="44"/>
      <c r="E5041" s="44"/>
      <c r="F5041" s="44"/>
      <c r="G5041" s="45">
        <v>3608361</v>
      </c>
      <c r="H5041" s="45"/>
      <c r="I5041" s="46" t="s">
        <v>940</v>
      </c>
      <c r="J5041" s="46"/>
      <c r="K5041" s="46"/>
      <c r="L5041" s="46"/>
      <c r="M5041" s="47" t="s">
        <v>975</v>
      </c>
      <c r="N5041" s="47"/>
      <c r="O5041" s="47"/>
      <c r="P5041" s="47" t="s">
        <v>977</v>
      </c>
      <c r="Q5041" s="47"/>
      <c r="R5041" s="47"/>
      <c r="S5041" s="48">
        <v>3.95</v>
      </c>
      <c r="T5041" s="48"/>
      <c r="U5041" s="1" t="s">
        <v>946</v>
      </c>
      <c r="V5041" s="48">
        <v>0</v>
      </c>
      <c r="W5041" s="47" t="s">
        <v>946</v>
      </c>
      <c r="X5041" s="49" t="s">
        <v>947</v>
      </c>
      <c r="Y5041" s="49"/>
      <c r="Z5041" s="49"/>
      <c r="AA5041" s="49"/>
      <c r="AB5041" s="50">
        <v>0</v>
      </c>
      <c r="AC5041" s="50"/>
      <c r="AD5041" s="1" t="s">
        <v>946</v>
      </c>
    </row>
    <row r="5042" spans="1:30" ht="10.35" customHeight="1" x14ac:dyDescent="0.15">
      <c r="A5042" s="43"/>
      <c r="C5042" s="44"/>
      <c r="D5042" s="44"/>
      <c r="E5042" s="44"/>
      <c r="F5042" s="44"/>
      <c r="G5042" s="45"/>
      <c r="H5042" s="45"/>
      <c r="I5042" s="46"/>
      <c r="J5042" s="46"/>
      <c r="K5042" s="46"/>
      <c r="L5042" s="46"/>
      <c r="M5042" s="47"/>
      <c r="N5042" s="47"/>
      <c r="O5042" s="47"/>
      <c r="P5042" s="47"/>
      <c r="Q5042" s="47"/>
      <c r="R5042" s="47"/>
      <c r="S5042" s="48"/>
      <c r="T5042" s="48"/>
      <c r="V5042" s="48"/>
      <c r="W5042" s="47"/>
      <c r="X5042" s="49"/>
      <c r="Y5042" s="49"/>
      <c r="Z5042" s="49"/>
      <c r="AA5042" s="49"/>
      <c r="AB5042" s="50"/>
      <c r="AC5042" s="50"/>
    </row>
    <row r="5043" spans="1:30" ht="11.1" customHeight="1" x14ac:dyDescent="0.15">
      <c r="A5043" s="6" t="s">
        <v>945</v>
      </c>
      <c r="C5043" s="40" t="s">
        <v>994</v>
      </c>
      <c r="D5043" s="40"/>
      <c r="E5043" s="40"/>
      <c r="F5043" s="40"/>
      <c r="G5043" s="51">
        <v>3612038</v>
      </c>
      <c r="H5043" s="51"/>
      <c r="I5043" s="52" t="s">
        <v>941</v>
      </c>
      <c r="J5043" s="52"/>
      <c r="K5043" s="52"/>
      <c r="L5043" s="52"/>
      <c r="M5043" s="53" t="s">
        <v>975</v>
      </c>
      <c r="N5043" s="53"/>
      <c r="O5043" s="53"/>
      <c r="P5043" s="53" t="s">
        <v>976</v>
      </c>
      <c r="Q5043" s="53"/>
      <c r="R5043" s="53"/>
      <c r="S5043" s="54">
        <v>5.43</v>
      </c>
      <c r="T5043" s="54"/>
      <c r="V5043" s="5">
        <v>0</v>
      </c>
      <c r="W5043" s="4" t="s">
        <v>946</v>
      </c>
      <c r="X5043" s="55" t="s">
        <v>947</v>
      </c>
      <c r="Y5043" s="55"/>
      <c r="Z5043" s="55"/>
      <c r="AA5043" s="55"/>
      <c r="AB5043" s="56">
        <v>0</v>
      </c>
      <c r="AC5043" s="56"/>
    </row>
    <row r="5044" spans="1:30" ht="11.1" customHeight="1" x14ac:dyDescent="0.15">
      <c r="A5044" s="6" t="s">
        <v>945</v>
      </c>
      <c r="C5044" s="40" t="s">
        <v>994</v>
      </c>
      <c r="D5044" s="40"/>
      <c r="E5044" s="40"/>
      <c r="F5044" s="40"/>
      <c r="G5044" s="51">
        <v>3612110</v>
      </c>
      <c r="H5044" s="51"/>
      <c r="I5044" s="52" t="s">
        <v>941</v>
      </c>
      <c r="J5044" s="52"/>
      <c r="K5044" s="52"/>
      <c r="L5044" s="52"/>
      <c r="M5044" s="53" t="s">
        <v>975</v>
      </c>
      <c r="N5044" s="53"/>
      <c r="O5044" s="53"/>
      <c r="P5044" s="53" t="s">
        <v>977</v>
      </c>
      <c r="Q5044" s="53"/>
      <c r="R5044" s="53"/>
      <c r="S5044" s="54">
        <v>3.58</v>
      </c>
      <c r="T5044" s="54"/>
      <c r="V5044" s="5">
        <v>0</v>
      </c>
      <c r="W5044" s="4" t="s">
        <v>946</v>
      </c>
      <c r="X5044" s="55" t="s">
        <v>947</v>
      </c>
      <c r="Y5044" s="55"/>
      <c r="Z5044" s="55"/>
      <c r="AA5044" s="55"/>
      <c r="AB5044" s="56">
        <v>0</v>
      </c>
      <c r="AC5044" s="56"/>
    </row>
    <row r="5045" spans="1:30" ht="11.1" customHeight="1" x14ac:dyDescent="0.15">
      <c r="A5045" s="6" t="s">
        <v>945</v>
      </c>
      <c r="C5045" s="40" t="s">
        <v>994</v>
      </c>
      <c r="D5045" s="40"/>
      <c r="E5045" s="40"/>
      <c r="F5045" s="40"/>
      <c r="G5045" s="51">
        <v>3615757</v>
      </c>
      <c r="H5045" s="51"/>
      <c r="I5045" s="52" t="s">
        <v>942</v>
      </c>
      <c r="J5045" s="52"/>
      <c r="K5045" s="52"/>
      <c r="L5045" s="52"/>
      <c r="M5045" s="53" t="s">
        <v>975</v>
      </c>
      <c r="N5045" s="53"/>
      <c r="O5045" s="53"/>
      <c r="P5045" s="53" t="s">
        <v>976</v>
      </c>
      <c r="Q5045" s="53"/>
      <c r="R5045" s="53"/>
      <c r="S5045" s="54">
        <v>6.06</v>
      </c>
      <c r="T5045" s="54"/>
      <c r="V5045" s="5">
        <v>0</v>
      </c>
      <c r="W5045" s="4" t="s">
        <v>946</v>
      </c>
      <c r="X5045" s="55" t="s">
        <v>947</v>
      </c>
      <c r="Y5045" s="55"/>
      <c r="Z5045" s="55"/>
      <c r="AA5045" s="55"/>
      <c r="AB5045" s="56">
        <v>0</v>
      </c>
      <c r="AC5045" s="56"/>
    </row>
    <row r="5046" spans="1:30" ht="11.1" customHeight="1" x14ac:dyDescent="0.15">
      <c r="A5046" s="6" t="s">
        <v>945</v>
      </c>
      <c r="C5046" s="40" t="s">
        <v>994</v>
      </c>
      <c r="D5046" s="40"/>
      <c r="E5046" s="40"/>
      <c r="F5046" s="40"/>
      <c r="G5046" s="51">
        <v>3615838</v>
      </c>
      <c r="H5046" s="51"/>
      <c r="I5046" s="52" t="s">
        <v>942</v>
      </c>
      <c r="J5046" s="52"/>
      <c r="K5046" s="52"/>
      <c r="L5046" s="52"/>
      <c r="M5046" s="53" t="s">
        <v>975</v>
      </c>
      <c r="N5046" s="53"/>
      <c r="O5046" s="53"/>
      <c r="P5046" s="53" t="s">
        <v>977</v>
      </c>
      <c r="Q5046" s="53"/>
      <c r="R5046" s="53"/>
      <c r="S5046" s="54">
        <v>2.38</v>
      </c>
      <c r="T5046" s="54"/>
      <c r="V5046" s="5">
        <v>0</v>
      </c>
      <c r="W5046" s="4" t="s">
        <v>946</v>
      </c>
      <c r="X5046" s="55" t="s">
        <v>947</v>
      </c>
      <c r="Y5046" s="55"/>
      <c r="Z5046" s="55"/>
      <c r="AA5046" s="55"/>
      <c r="AB5046" s="56">
        <v>0</v>
      </c>
      <c r="AC5046" s="56"/>
    </row>
    <row r="5047" spans="1:30" ht="11.1" customHeight="1" x14ac:dyDescent="0.15">
      <c r="A5047" s="6" t="s">
        <v>945</v>
      </c>
      <c r="C5047" s="40" t="s">
        <v>994</v>
      </c>
      <c r="D5047" s="40"/>
      <c r="E5047" s="40"/>
      <c r="F5047" s="40"/>
      <c r="G5047" s="51">
        <v>3619395</v>
      </c>
      <c r="H5047" s="51"/>
      <c r="I5047" s="52" t="s">
        <v>1000</v>
      </c>
      <c r="J5047" s="52"/>
      <c r="K5047" s="52"/>
      <c r="L5047" s="52"/>
      <c r="M5047" s="53" t="s">
        <v>975</v>
      </c>
      <c r="N5047" s="53"/>
      <c r="O5047" s="53"/>
      <c r="P5047" s="53" t="s">
        <v>976</v>
      </c>
      <c r="Q5047" s="53"/>
      <c r="R5047" s="53"/>
      <c r="S5047" s="54">
        <v>4.87</v>
      </c>
      <c r="T5047" s="54"/>
      <c r="V5047" s="5">
        <v>0</v>
      </c>
      <c r="W5047" s="4" t="s">
        <v>946</v>
      </c>
      <c r="X5047" s="55" t="s">
        <v>947</v>
      </c>
      <c r="Y5047" s="55"/>
      <c r="Z5047" s="55"/>
      <c r="AA5047" s="55"/>
      <c r="AB5047" s="56">
        <v>0</v>
      </c>
      <c r="AC5047" s="56"/>
    </row>
    <row r="5048" spans="1:30" ht="11.1" customHeight="1" x14ac:dyDescent="0.15">
      <c r="A5048" s="6" t="s">
        <v>945</v>
      </c>
      <c r="C5048" s="40" t="s">
        <v>994</v>
      </c>
      <c r="D5048" s="40"/>
      <c r="E5048" s="40"/>
      <c r="F5048" s="40"/>
      <c r="G5048" s="51">
        <v>3619468</v>
      </c>
      <c r="H5048" s="51"/>
      <c r="I5048" s="52" t="s">
        <v>1000</v>
      </c>
      <c r="J5048" s="52"/>
      <c r="K5048" s="52"/>
      <c r="L5048" s="52"/>
      <c r="M5048" s="53" t="s">
        <v>975</v>
      </c>
      <c r="N5048" s="53"/>
      <c r="O5048" s="53"/>
      <c r="P5048" s="53" t="s">
        <v>977</v>
      </c>
      <c r="Q5048" s="53"/>
      <c r="R5048" s="53"/>
      <c r="S5048" s="54">
        <v>2.2799999999999998</v>
      </c>
      <c r="T5048" s="54"/>
      <c r="V5048" s="5">
        <v>0</v>
      </c>
      <c r="W5048" s="4" t="s">
        <v>946</v>
      </c>
      <c r="X5048" s="55" t="s">
        <v>947</v>
      </c>
      <c r="Y5048" s="55"/>
      <c r="Z5048" s="55"/>
      <c r="AA5048" s="55"/>
      <c r="AB5048" s="56">
        <v>0</v>
      </c>
      <c r="AC5048" s="56"/>
    </row>
    <row r="5049" spans="1:30" ht="11.1" customHeight="1" x14ac:dyDescent="0.15">
      <c r="A5049" s="6" t="s">
        <v>945</v>
      </c>
      <c r="C5049" s="40" t="s">
        <v>994</v>
      </c>
      <c r="D5049" s="40"/>
      <c r="E5049" s="40"/>
      <c r="F5049" s="40"/>
      <c r="G5049" s="51">
        <v>3622899</v>
      </c>
      <c r="H5049" s="51"/>
      <c r="I5049" s="52" t="s">
        <v>944</v>
      </c>
      <c r="J5049" s="52"/>
      <c r="K5049" s="52"/>
      <c r="L5049" s="52"/>
      <c r="M5049" s="53" t="s">
        <v>975</v>
      </c>
      <c r="N5049" s="53"/>
      <c r="O5049" s="53"/>
      <c r="P5049" s="53" t="s">
        <v>976</v>
      </c>
      <c r="Q5049" s="53"/>
      <c r="R5049" s="53"/>
      <c r="S5049" s="54">
        <v>4.9400000000000004</v>
      </c>
      <c r="T5049" s="54"/>
      <c r="V5049" s="5">
        <v>0</v>
      </c>
      <c r="W5049" s="4" t="s">
        <v>946</v>
      </c>
      <c r="X5049" s="55" t="s">
        <v>947</v>
      </c>
      <c r="Y5049" s="55"/>
      <c r="Z5049" s="55"/>
      <c r="AA5049" s="55"/>
      <c r="AB5049" s="56">
        <v>0</v>
      </c>
      <c r="AC5049" s="56"/>
    </row>
    <row r="5050" spans="1:30" ht="11.1" customHeight="1" x14ac:dyDescent="0.15">
      <c r="A5050" s="6" t="s">
        <v>945</v>
      </c>
      <c r="C5050" s="40" t="s">
        <v>994</v>
      </c>
      <c r="D5050" s="40"/>
      <c r="E5050" s="40"/>
      <c r="F5050" s="40"/>
      <c r="G5050" s="51">
        <v>3623016</v>
      </c>
      <c r="H5050" s="51"/>
      <c r="I5050" s="52" t="s">
        <v>944</v>
      </c>
      <c r="J5050" s="52"/>
      <c r="K5050" s="52"/>
      <c r="L5050" s="52"/>
      <c r="M5050" s="53" t="s">
        <v>975</v>
      </c>
      <c r="N5050" s="53"/>
      <c r="O5050" s="53"/>
      <c r="P5050" s="53" t="s">
        <v>982</v>
      </c>
      <c r="Q5050" s="53"/>
      <c r="R5050" s="53"/>
      <c r="S5050" s="54">
        <v>2.62</v>
      </c>
      <c r="T5050" s="54"/>
      <c r="V5050" s="5">
        <v>0</v>
      </c>
      <c r="W5050" s="4" t="s">
        <v>946</v>
      </c>
      <c r="X5050" s="55" t="s">
        <v>947</v>
      </c>
      <c r="Y5050" s="55"/>
      <c r="Z5050" s="55"/>
      <c r="AA5050" s="55"/>
      <c r="AB5050" s="56">
        <v>0</v>
      </c>
      <c r="AC5050" s="56"/>
    </row>
    <row r="5051" spans="1:30" ht="11.1" customHeight="1" x14ac:dyDescent="0.15">
      <c r="A5051" s="6" t="s">
        <v>945</v>
      </c>
      <c r="C5051" s="40" t="s">
        <v>994</v>
      </c>
      <c r="D5051" s="40"/>
      <c r="E5051" s="40"/>
      <c r="F5051" s="40"/>
      <c r="G5051" s="51">
        <v>3626564</v>
      </c>
      <c r="H5051" s="51"/>
      <c r="I5051" s="52" t="s">
        <v>948</v>
      </c>
      <c r="J5051" s="52"/>
      <c r="K5051" s="52"/>
      <c r="L5051" s="52"/>
      <c r="M5051" s="53" t="s">
        <v>975</v>
      </c>
      <c r="N5051" s="53"/>
      <c r="O5051" s="53"/>
      <c r="P5051" s="53" t="s">
        <v>976</v>
      </c>
      <c r="Q5051" s="53"/>
      <c r="R5051" s="53"/>
      <c r="S5051" s="54">
        <v>4.49</v>
      </c>
      <c r="T5051" s="54"/>
      <c r="V5051" s="5">
        <v>0</v>
      </c>
      <c r="W5051" s="4" t="s">
        <v>946</v>
      </c>
      <c r="X5051" s="55" t="s">
        <v>947</v>
      </c>
      <c r="Y5051" s="55"/>
      <c r="Z5051" s="55"/>
      <c r="AA5051" s="55"/>
      <c r="AB5051" s="56">
        <v>0</v>
      </c>
      <c r="AC5051" s="56"/>
    </row>
    <row r="5052" spans="1:30" ht="11.1" customHeight="1" x14ac:dyDescent="0.15">
      <c r="A5052" s="6" t="s">
        <v>945</v>
      </c>
      <c r="C5052" s="40" t="s">
        <v>994</v>
      </c>
      <c r="D5052" s="40"/>
      <c r="E5052" s="40"/>
      <c r="F5052" s="40"/>
      <c r="G5052" s="51">
        <v>3626623</v>
      </c>
      <c r="H5052" s="51"/>
      <c r="I5052" s="52" t="s">
        <v>948</v>
      </c>
      <c r="J5052" s="52"/>
      <c r="K5052" s="52"/>
      <c r="L5052" s="52"/>
      <c r="M5052" s="53" t="s">
        <v>975</v>
      </c>
      <c r="N5052" s="53"/>
      <c r="O5052" s="53"/>
      <c r="P5052" s="53" t="s">
        <v>977</v>
      </c>
      <c r="Q5052" s="53"/>
      <c r="R5052" s="53"/>
      <c r="S5052" s="54">
        <v>3.78</v>
      </c>
      <c r="T5052" s="54"/>
      <c r="V5052" s="5">
        <v>0</v>
      </c>
      <c r="W5052" s="4" t="s">
        <v>946</v>
      </c>
      <c r="X5052" s="55" t="s">
        <v>947</v>
      </c>
      <c r="Y5052" s="55"/>
      <c r="Z5052" s="55"/>
      <c r="AA5052" s="55"/>
      <c r="AB5052" s="56">
        <v>0</v>
      </c>
      <c r="AC5052" s="56"/>
    </row>
    <row r="5053" spans="1:30" ht="11.1" customHeight="1" x14ac:dyDescent="0.15">
      <c r="A5053" s="6" t="s">
        <v>945</v>
      </c>
      <c r="C5053" s="40" t="s">
        <v>994</v>
      </c>
      <c r="D5053" s="40"/>
      <c r="E5053" s="40"/>
      <c r="F5053" s="40"/>
      <c r="G5053" s="51">
        <v>3630074</v>
      </c>
      <c r="H5053" s="51"/>
      <c r="I5053" s="52" t="s">
        <v>949</v>
      </c>
      <c r="J5053" s="52"/>
      <c r="K5053" s="52"/>
      <c r="L5053" s="52"/>
      <c r="M5053" s="53" t="s">
        <v>975</v>
      </c>
      <c r="N5053" s="53"/>
      <c r="O5053" s="53"/>
      <c r="P5053" s="53" t="s">
        <v>976</v>
      </c>
      <c r="Q5053" s="53"/>
      <c r="R5053" s="53"/>
      <c r="S5053" s="54">
        <v>5.09</v>
      </c>
      <c r="T5053" s="54"/>
      <c r="V5053" s="5">
        <v>0</v>
      </c>
      <c r="W5053" s="4" t="s">
        <v>946</v>
      </c>
      <c r="X5053" s="55" t="s">
        <v>947</v>
      </c>
      <c r="Y5053" s="55"/>
      <c r="Z5053" s="55"/>
      <c r="AA5053" s="55"/>
      <c r="AB5053" s="56">
        <v>0</v>
      </c>
      <c r="AC5053" s="56"/>
    </row>
    <row r="5054" spans="1:30" ht="11.1" customHeight="1" x14ac:dyDescent="0.15">
      <c r="A5054" s="6" t="s">
        <v>945</v>
      </c>
      <c r="C5054" s="40" t="s">
        <v>994</v>
      </c>
      <c r="D5054" s="40"/>
      <c r="E5054" s="40"/>
      <c r="F5054" s="40"/>
      <c r="G5054" s="51">
        <v>3630137</v>
      </c>
      <c r="H5054" s="51"/>
      <c r="I5054" s="52" t="s">
        <v>949</v>
      </c>
      <c r="J5054" s="52"/>
      <c r="K5054" s="52"/>
      <c r="L5054" s="52"/>
      <c r="M5054" s="53" t="s">
        <v>975</v>
      </c>
      <c r="N5054" s="53"/>
      <c r="O5054" s="53"/>
      <c r="P5054" s="53" t="s">
        <v>977</v>
      </c>
      <c r="Q5054" s="53"/>
      <c r="R5054" s="53"/>
      <c r="S5054" s="54">
        <v>3.08</v>
      </c>
      <c r="T5054" s="54"/>
      <c r="V5054" s="5">
        <v>0</v>
      </c>
      <c r="W5054" s="4" t="s">
        <v>946</v>
      </c>
      <c r="X5054" s="55" t="s">
        <v>947</v>
      </c>
      <c r="Y5054" s="55"/>
      <c r="Z5054" s="55"/>
      <c r="AA5054" s="55"/>
      <c r="AB5054" s="56">
        <v>0</v>
      </c>
      <c r="AC5054" s="56"/>
    </row>
    <row r="5055" spans="1:30" ht="11.1" customHeight="1" x14ac:dyDescent="0.15">
      <c r="A5055" s="6" t="s">
        <v>945</v>
      </c>
      <c r="C5055" s="40" t="s">
        <v>994</v>
      </c>
      <c r="D5055" s="40"/>
      <c r="E5055" s="40"/>
      <c r="F5055" s="40"/>
      <c r="G5055" s="51">
        <v>3633700</v>
      </c>
      <c r="H5055" s="51"/>
      <c r="I5055" s="52" t="s">
        <v>950</v>
      </c>
      <c r="J5055" s="52"/>
      <c r="K5055" s="52"/>
      <c r="L5055" s="52"/>
      <c r="M5055" s="53" t="s">
        <v>975</v>
      </c>
      <c r="N5055" s="53"/>
      <c r="O5055" s="53"/>
      <c r="P5055" s="53" t="s">
        <v>976</v>
      </c>
      <c r="Q5055" s="53"/>
      <c r="R5055" s="53"/>
      <c r="S5055" s="54">
        <v>5.36</v>
      </c>
      <c r="T5055" s="54"/>
      <c r="V5055" s="5">
        <v>0</v>
      </c>
      <c r="W5055" s="4" t="s">
        <v>946</v>
      </c>
      <c r="X5055" s="55" t="s">
        <v>947</v>
      </c>
      <c r="Y5055" s="55"/>
      <c r="Z5055" s="55"/>
      <c r="AA5055" s="55"/>
      <c r="AB5055" s="56">
        <v>0</v>
      </c>
      <c r="AC5055" s="56"/>
    </row>
    <row r="5056" spans="1:30" ht="11.1" customHeight="1" x14ac:dyDescent="0.15">
      <c r="A5056" s="6" t="s">
        <v>945</v>
      </c>
      <c r="C5056" s="40" t="s">
        <v>994</v>
      </c>
      <c r="D5056" s="40"/>
      <c r="E5056" s="40"/>
      <c r="F5056" s="40"/>
      <c r="G5056" s="51">
        <v>3633798</v>
      </c>
      <c r="H5056" s="51"/>
      <c r="I5056" s="52" t="s">
        <v>950</v>
      </c>
      <c r="J5056" s="52"/>
      <c r="K5056" s="52"/>
      <c r="L5056" s="52"/>
      <c r="M5056" s="53" t="s">
        <v>975</v>
      </c>
      <c r="N5056" s="53"/>
      <c r="O5056" s="53"/>
      <c r="P5056" s="53" t="s">
        <v>977</v>
      </c>
      <c r="Q5056" s="53"/>
      <c r="R5056" s="53"/>
      <c r="S5056" s="54">
        <v>3.48</v>
      </c>
      <c r="T5056" s="54"/>
      <c r="V5056" s="5">
        <v>0</v>
      </c>
      <c r="W5056" s="4" t="s">
        <v>946</v>
      </c>
      <c r="X5056" s="55" t="s">
        <v>947</v>
      </c>
      <c r="Y5056" s="55"/>
      <c r="Z5056" s="55"/>
      <c r="AA5056" s="55"/>
      <c r="AB5056" s="56">
        <v>0</v>
      </c>
      <c r="AC5056" s="56"/>
    </row>
    <row r="5057" spans="1:29" ht="11.1" customHeight="1" x14ac:dyDescent="0.15">
      <c r="A5057" s="6" t="s">
        <v>945</v>
      </c>
      <c r="C5057" s="40" t="s">
        <v>994</v>
      </c>
      <c r="D5057" s="40"/>
      <c r="E5057" s="40"/>
      <c r="F5057" s="40"/>
      <c r="G5057" s="51">
        <v>3637037</v>
      </c>
      <c r="H5057" s="51"/>
      <c r="I5057" s="52" t="s">
        <v>951</v>
      </c>
      <c r="J5057" s="52"/>
      <c r="K5057" s="52"/>
      <c r="L5057" s="52"/>
      <c r="M5057" s="53" t="s">
        <v>975</v>
      </c>
      <c r="N5057" s="53"/>
      <c r="O5057" s="53"/>
      <c r="P5057" s="53" t="s">
        <v>976</v>
      </c>
      <c r="Q5057" s="53"/>
      <c r="R5057" s="53"/>
      <c r="S5057" s="54">
        <v>6.27</v>
      </c>
      <c r="T5057" s="54"/>
      <c r="V5057" s="5">
        <v>0</v>
      </c>
      <c r="W5057" s="4" t="s">
        <v>946</v>
      </c>
      <c r="X5057" s="55" t="s">
        <v>947</v>
      </c>
      <c r="Y5057" s="55"/>
      <c r="Z5057" s="55"/>
      <c r="AA5057" s="55"/>
      <c r="AB5057" s="56">
        <v>0</v>
      </c>
      <c r="AC5057" s="56"/>
    </row>
    <row r="5058" spans="1:29" ht="11.1" customHeight="1" x14ac:dyDescent="0.15">
      <c r="A5058" s="6" t="s">
        <v>945</v>
      </c>
      <c r="C5058" s="40" t="s">
        <v>994</v>
      </c>
      <c r="D5058" s="40"/>
      <c r="E5058" s="40"/>
      <c r="F5058" s="40"/>
      <c r="G5058" s="51">
        <v>3637110</v>
      </c>
      <c r="H5058" s="51"/>
      <c r="I5058" s="52" t="s">
        <v>951</v>
      </c>
      <c r="J5058" s="52"/>
      <c r="K5058" s="52"/>
      <c r="L5058" s="52"/>
      <c r="M5058" s="53" t="s">
        <v>975</v>
      </c>
      <c r="N5058" s="53"/>
      <c r="O5058" s="53"/>
      <c r="P5058" s="53" t="s">
        <v>977</v>
      </c>
      <c r="Q5058" s="53"/>
      <c r="R5058" s="53"/>
      <c r="S5058" s="54">
        <v>5.23</v>
      </c>
      <c r="T5058" s="54"/>
      <c r="V5058" s="5">
        <v>0</v>
      </c>
      <c r="W5058" s="4" t="s">
        <v>946</v>
      </c>
      <c r="X5058" s="55" t="s">
        <v>947</v>
      </c>
      <c r="Y5058" s="55"/>
      <c r="Z5058" s="55"/>
      <c r="AA5058" s="55"/>
      <c r="AB5058" s="56">
        <v>0</v>
      </c>
      <c r="AC5058" s="56"/>
    </row>
    <row r="5059" spans="1:29" ht="11.1" customHeight="1" x14ac:dyDescent="0.15">
      <c r="A5059" s="6" t="s">
        <v>945</v>
      </c>
      <c r="C5059" s="40" t="s">
        <v>994</v>
      </c>
      <c r="D5059" s="40"/>
      <c r="E5059" s="40"/>
      <c r="F5059" s="40"/>
      <c r="G5059" s="51">
        <v>3640774</v>
      </c>
      <c r="H5059" s="51"/>
      <c r="I5059" s="52" t="s">
        <v>953</v>
      </c>
      <c r="J5059" s="52"/>
      <c r="K5059" s="52"/>
      <c r="L5059" s="52"/>
      <c r="M5059" s="53" t="s">
        <v>975</v>
      </c>
      <c r="N5059" s="53"/>
      <c r="O5059" s="53"/>
      <c r="P5059" s="53" t="s">
        <v>976</v>
      </c>
      <c r="Q5059" s="53"/>
      <c r="R5059" s="53"/>
      <c r="S5059" s="54">
        <v>5.64</v>
      </c>
      <c r="T5059" s="54"/>
      <c r="V5059" s="5">
        <v>0</v>
      </c>
      <c r="W5059" s="4" t="s">
        <v>946</v>
      </c>
      <c r="X5059" s="55" t="s">
        <v>947</v>
      </c>
      <c r="Y5059" s="55"/>
      <c r="Z5059" s="55"/>
      <c r="AA5059" s="55"/>
      <c r="AB5059" s="56">
        <v>0</v>
      </c>
      <c r="AC5059" s="56"/>
    </row>
    <row r="5060" spans="1:29" ht="11.1" customHeight="1" x14ac:dyDescent="0.15">
      <c r="A5060" s="6" t="s">
        <v>945</v>
      </c>
      <c r="C5060" s="40" t="s">
        <v>994</v>
      </c>
      <c r="D5060" s="40"/>
      <c r="E5060" s="40"/>
      <c r="F5060" s="40"/>
      <c r="G5060" s="51">
        <v>3640845</v>
      </c>
      <c r="H5060" s="51"/>
      <c r="I5060" s="52" t="s">
        <v>953</v>
      </c>
      <c r="J5060" s="52"/>
      <c r="K5060" s="52"/>
      <c r="L5060" s="52"/>
      <c r="M5060" s="53" t="s">
        <v>975</v>
      </c>
      <c r="N5060" s="53"/>
      <c r="O5060" s="53"/>
      <c r="P5060" s="53" t="s">
        <v>977</v>
      </c>
      <c r="Q5060" s="53"/>
      <c r="R5060" s="53"/>
      <c r="S5060" s="54">
        <v>4.01</v>
      </c>
      <c r="T5060" s="54"/>
      <c r="V5060" s="5">
        <v>0</v>
      </c>
      <c r="W5060" s="4" t="s">
        <v>946</v>
      </c>
      <c r="X5060" s="55" t="s">
        <v>947</v>
      </c>
      <c r="Y5060" s="55"/>
      <c r="Z5060" s="55"/>
      <c r="AA5060" s="55"/>
      <c r="AB5060" s="56">
        <v>0</v>
      </c>
      <c r="AC5060" s="56"/>
    </row>
    <row r="5061" spans="1:29" ht="11.1" customHeight="1" x14ac:dyDescent="0.15">
      <c r="A5061" s="6" t="s">
        <v>945</v>
      </c>
      <c r="C5061" s="40" t="s">
        <v>994</v>
      </c>
      <c r="D5061" s="40"/>
      <c r="E5061" s="40"/>
      <c r="F5061" s="40"/>
      <c r="G5061" s="51">
        <v>3644318</v>
      </c>
      <c r="H5061" s="51"/>
      <c r="I5061" s="52" t="s">
        <v>955</v>
      </c>
      <c r="J5061" s="52"/>
      <c r="K5061" s="52"/>
      <c r="L5061" s="52"/>
      <c r="M5061" s="53" t="s">
        <v>975</v>
      </c>
      <c r="N5061" s="53"/>
      <c r="O5061" s="53"/>
      <c r="P5061" s="53" t="s">
        <v>976</v>
      </c>
      <c r="Q5061" s="53"/>
      <c r="R5061" s="53"/>
      <c r="S5061" s="54">
        <v>3.74</v>
      </c>
      <c r="T5061" s="54"/>
      <c r="V5061" s="5">
        <v>0</v>
      </c>
      <c r="W5061" s="4" t="s">
        <v>946</v>
      </c>
      <c r="X5061" s="55" t="s">
        <v>947</v>
      </c>
      <c r="Y5061" s="55"/>
      <c r="Z5061" s="55"/>
      <c r="AA5061" s="55"/>
      <c r="AB5061" s="56">
        <v>0</v>
      </c>
      <c r="AC5061" s="56"/>
    </row>
    <row r="5062" spans="1:29" ht="11.1" customHeight="1" x14ac:dyDescent="0.15">
      <c r="A5062" s="6" t="s">
        <v>945</v>
      </c>
      <c r="C5062" s="40" t="s">
        <v>994</v>
      </c>
      <c r="D5062" s="40"/>
      <c r="E5062" s="40"/>
      <c r="F5062" s="40"/>
      <c r="G5062" s="51">
        <v>3644346</v>
      </c>
      <c r="H5062" s="51"/>
      <c r="I5062" s="52" t="s">
        <v>955</v>
      </c>
      <c r="J5062" s="52"/>
      <c r="K5062" s="52"/>
      <c r="L5062" s="52"/>
      <c r="M5062" s="53" t="s">
        <v>975</v>
      </c>
      <c r="N5062" s="53"/>
      <c r="O5062" s="53"/>
      <c r="P5062" s="53" t="s">
        <v>977</v>
      </c>
      <c r="Q5062" s="53"/>
      <c r="R5062" s="53"/>
      <c r="S5062" s="54">
        <v>2.4900000000000002</v>
      </c>
      <c r="T5062" s="54"/>
      <c r="V5062" s="5">
        <v>0</v>
      </c>
      <c r="W5062" s="4" t="s">
        <v>946</v>
      </c>
      <c r="X5062" s="55" t="s">
        <v>947</v>
      </c>
      <c r="Y5062" s="55"/>
      <c r="Z5062" s="55"/>
      <c r="AA5062" s="55"/>
      <c r="AB5062" s="56">
        <v>0</v>
      </c>
      <c r="AC5062" s="56"/>
    </row>
    <row r="5063" spans="1:29" ht="11.1" customHeight="1" x14ac:dyDescent="0.15">
      <c r="A5063" s="6" t="s">
        <v>945</v>
      </c>
      <c r="C5063" s="40" t="s">
        <v>994</v>
      </c>
      <c r="D5063" s="40"/>
      <c r="E5063" s="40"/>
      <c r="F5063" s="40"/>
      <c r="G5063" s="51">
        <v>3647893</v>
      </c>
      <c r="H5063" s="51"/>
      <c r="I5063" s="52" t="s">
        <v>956</v>
      </c>
      <c r="J5063" s="52"/>
      <c r="K5063" s="52"/>
      <c r="L5063" s="52"/>
      <c r="M5063" s="53" t="s">
        <v>975</v>
      </c>
      <c r="N5063" s="53"/>
      <c r="O5063" s="53"/>
      <c r="P5063" s="53" t="s">
        <v>976</v>
      </c>
      <c r="Q5063" s="53"/>
      <c r="R5063" s="53"/>
      <c r="S5063" s="54">
        <v>5.38</v>
      </c>
      <c r="T5063" s="54"/>
      <c r="V5063" s="5">
        <v>0</v>
      </c>
      <c r="W5063" s="4" t="s">
        <v>946</v>
      </c>
      <c r="X5063" s="55" t="s">
        <v>947</v>
      </c>
      <c r="Y5063" s="55"/>
      <c r="Z5063" s="55"/>
      <c r="AA5063" s="55"/>
      <c r="AB5063" s="56">
        <v>0</v>
      </c>
      <c r="AC5063" s="56"/>
    </row>
    <row r="5064" spans="1:29" ht="11.1" customHeight="1" x14ac:dyDescent="0.15">
      <c r="A5064" s="6" t="s">
        <v>945</v>
      </c>
      <c r="C5064" s="40" t="s">
        <v>994</v>
      </c>
      <c r="D5064" s="40"/>
      <c r="E5064" s="40"/>
      <c r="F5064" s="40"/>
      <c r="G5064" s="51">
        <v>3647946</v>
      </c>
      <c r="H5064" s="51"/>
      <c r="I5064" s="52" t="s">
        <v>956</v>
      </c>
      <c r="J5064" s="52"/>
      <c r="K5064" s="52"/>
      <c r="L5064" s="52"/>
      <c r="M5064" s="53" t="s">
        <v>975</v>
      </c>
      <c r="N5064" s="53"/>
      <c r="O5064" s="53"/>
      <c r="P5064" s="53" t="s">
        <v>977</v>
      </c>
      <c r="Q5064" s="53"/>
      <c r="R5064" s="53"/>
      <c r="S5064" s="54">
        <v>3.21</v>
      </c>
      <c r="T5064" s="54"/>
      <c r="V5064" s="5">
        <v>0</v>
      </c>
      <c r="W5064" s="4" t="s">
        <v>946</v>
      </c>
      <c r="X5064" s="55" t="s">
        <v>947</v>
      </c>
      <c r="Y5064" s="55"/>
      <c r="Z5064" s="55"/>
      <c r="AA5064" s="55"/>
      <c r="AB5064" s="56">
        <v>0</v>
      </c>
      <c r="AC5064" s="56"/>
    </row>
    <row r="5065" spans="1:29" ht="11.1" customHeight="1" x14ac:dyDescent="0.15">
      <c r="A5065" s="6" t="s">
        <v>945</v>
      </c>
      <c r="C5065" s="40" t="s">
        <v>994</v>
      </c>
      <c r="D5065" s="40"/>
      <c r="E5065" s="40"/>
      <c r="F5065" s="40"/>
      <c r="G5065" s="51">
        <v>3651409</v>
      </c>
      <c r="H5065" s="51"/>
      <c r="I5065" s="52" t="s">
        <v>957</v>
      </c>
      <c r="J5065" s="52"/>
      <c r="K5065" s="52"/>
      <c r="L5065" s="52"/>
      <c r="M5065" s="53" t="s">
        <v>975</v>
      </c>
      <c r="N5065" s="53"/>
      <c r="O5065" s="53"/>
      <c r="P5065" s="53" t="s">
        <v>976</v>
      </c>
      <c r="Q5065" s="53"/>
      <c r="R5065" s="53"/>
      <c r="S5065" s="54">
        <v>4.68</v>
      </c>
      <c r="T5065" s="54"/>
      <c r="V5065" s="5">
        <v>0</v>
      </c>
      <c r="W5065" s="4" t="s">
        <v>946</v>
      </c>
      <c r="X5065" s="55" t="s">
        <v>947</v>
      </c>
      <c r="Y5065" s="55"/>
      <c r="Z5065" s="55"/>
      <c r="AA5065" s="55"/>
      <c r="AB5065" s="56">
        <v>0</v>
      </c>
      <c r="AC5065" s="56"/>
    </row>
    <row r="5066" spans="1:29" ht="11.1" customHeight="1" x14ac:dyDescent="0.15">
      <c r="A5066" s="6" t="s">
        <v>945</v>
      </c>
      <c r="C5066" s="40" t="s">
        <v>994</v>
      </c>
      <c r="D5066" s="40"/>
      <c r="E5066" s="40"/>
      <c r="F5066" s="40"/>
      <c r="G5066" s="51">
        <v>3651497</v>
      </c>
      <c r="H5066" s="51"/>
      <c r="I5066" s="52" t="s">
        <v>957</v>
      </c>
      <c r="J5066" s="52"/>
      <c r="K5066" s="52"/>
      <c r="L5066" s="52"/>
      <c r="M5066" s="53" t="s">
        <v>975</v>
      </c>
      <c r="N5066" s="53"/>
      <c r="O5066" s="53"/>
      <c r="P5066" s="53" t="s">
        <v>977</v>
      </c>
      <c r="Q5066" s="53"/>
      <c r="R5066" s="53"/>
      <c r="S5066" s="54">
        <v>3.49</v>
      </c>
      <c r="T5066" s="54"/>
      <c r="V5066" s="5">
        <v>0</v>
      </c>
      <c r="W5066" s="4" t="s">
        <v>946</v>
      </c>
      <c r="X5066" s="55" t="s">
        <v>947</v>
      </c>
      <c r="Y5066" s="55"/>
      <c r="Z5066" s="55"/>
      <c r="AA5066" s="55"/>
      <c r="AB5066" s="56">
        <v>0</v>
      </c>
      <c r="AC5066" s="56"/>
    </row>
    <row r="5067" spans="1:29" ht="11.1" customHeight="1" x14ac:dyDescent="0.15">
      <c r="A5067" s="6" t="s">
        <v>945</v>
      </c>
      <c r="C5067" s="40" t="s">
        <v>994</v>
      </c>
      <c r="D5067" s="40"/>
      <c r="E5067" s="40"/>
      <c r="F5067" s="40"/>
      <c r="G5067" s="51">
        <v>3654478</v>
      </c>
      <c r="H5067" s="51"/>
      <c r="I5067" s="52" t="s">
        <v>958</v>
      </c>
      <c r="J5067" s="52"/>
      <c r="K5067" s="52"/>
      <c r="L5067" s="52"/>
      <c r="M5067" s="53" t="s">
        <v>975</v>
      </c>
      <c r="N5067" s="53"/>
      <c r="O5067" s="53"/>
      <c r="P5067" s="53" t="s">
        <v>976</v>
      </c>
      <c r="Q5067" s="53"/>
      <c r="R5067" s="53"/>
      <c r="S5067" s="54">
        <v>5.81</v>
      </c>
      <c r="T5067" s="54"/>
      <c r="V5067" s="5">
        <v>0</v>
      </c>
      <c r="W5067" s="4" t="s">
        <v>946</v>
      </c>
      <c r="X5067" s="55" t="s">
        <v>947</v>
      </c>
      <c r="Y5067" s="55"/>
      <c r="Z5067" s="55"/>
      <c r="AA5067" s="55"/>
      <c r="AB5067" s="56">
        <v>0</v>
      </c>
      <c r="AC5067" s="56"/>
    </row>
    <row r="5068" spans="1:29" ht="11.1" customHeight="1" x14ac:dyDescent="0.15">
      <c r="A5068" s="6" t="s">
        <v>945</v>
      </c>
      <c r="C5068" s="40" t="s">
        <v>994</v>
      </c>
      <c r="D5068" s="40"/>
      <c r="E5068" s="40"/>
      <c r="F5068" s="40"/>
      <c r="G5068" s="51">
        <v>3654561</v>
      </c>
      <c r="H5068" s="51"/>
      <c r="I5068" s="52" t="s">
        <v>958</v>
      </c>
      <c r="J5068" s="52"/>
      <c r="K5068" s="52"/>
      <c r="L5068" s="52"/>
      <c r="M5068" s="53" t="s">
        <v>975</v>
      </c>
      <c r="N5068" s="53"/>
      <c r="O5068" s="53"/>
      <c r="P5068" s="53" t="s">
        <v>977</v>
      </c>
      <c r="Q5068" s="53"/>
      <c r="R5068" s="53"/>
      <c r="S5068" s="54">
        <v>5.12</v>
      </c>
      <c r="T5068" s="54"/>
      <c r="V5068" s="5">
        <v>0</v>
      </c>
      <c r="W5068" s="4" t="s">
        <v>946</v>
      </c>
      <c r="X5068" s="55" t="s">
        <v>947</v>
      </c>
      <c r="Y5068" s="55"/>
      <c r="Z5068" s="55"/>
      <c r="AA5068" s="55"/>
      <c r="AB5068" s="56">
        <v>0</v>
      </c>
      <c r="AC5068" s="56"/>
    </row>
    <row r="5069" spans="1:29" ht="11.1" customHeight="1" x14ac:dyDescent="0.15">
      <c r="A5069" s="6" t="s">
        <v>945</v>
      </c>
      <c r="C5069" s="40" t="s">
        <v>994</v>
      </c>
      <c r="D5069" s="40"/>
      <c r="E5069" s="40"/>
      <c r="F5069" s="40"/>
      <c r="G5069" s="51">
        <v>3657660</v>
      </c>
      <c r="H5069" s="51"/>
      <c r="I5069" s="52" t="s">
        <v>959</v>
      </c>
      <c r="J5069" s="52"/>
      <c r="K5069" s="52"/>
      <c r="L5069" s="52"/>
      <c r="M5069" s="53" t="s">
        <v>975</v>
      </c>
      <c r="N5069" s="53"/>
      <c r="O5069" s="53"/>
      <c r="P5069" s="53" t="s">
        <v>976</v>
      </c>
      <c r="Q5069" s="53"/>
      <c r="R5069" s="53"/>
      <c r="S5069" s="54">
        <v>4.6500000000000004</v>
      </c>
      <c r="T5069" s="54"/>
      <c r="V5069" s="5">
        <v>0</v>
      </c>
      <c r="W5069" s="4" t="s">
        <v>946</v>
      </c>
      <c r="X5069" s="55" t="s">
        <v>947</v>
      </c>
      <c r="Y5069" s="55"/>
      <c r="Z5069" s="55"/>
      <c r="AA5069" s="55"/>
      <c r="AB5069" s="56">
        <v>0</v>
      </c>
      <c r="AC5069" s="56"/>
    </row>
    <row r="5070" spans="1:29" ht="11.1" customHeight="1" x14ac:dyDescent="0.15">
      <c r="A5070" s="6" t="s">
        <v>945</v>
      </c>
      <c r="C5070" s="40" t="s">
        <v>994</v>
      </c>
      <c r="D5070" s="40"/>
      <c r="E5070" s="40"/>
      <c r="F5070" s="40"/>
      <c r="G5070" s="51">
        <v>3657706</v>
      </c>
      <c r="H5070" s="51"/>
      <c r="I5070" s="52" t="s">
        <v>959</v>
      </c>
      <c r="J5070" s="52"/>
      <c r="K5070" s="52"/>
      <c r="L5070" s="52"/>
      <c r="M5070" s="53" t="s">
        <v>975</v>
      </c>
      <c r="N5070" s="53"/>
      <c r="O5070" s="53"/>
      <c r="P5070" s="53" t="s">
        <v>977</v>
      </c>
      <c r="Q5070" s="53"/>
      <c r="R5070" s="53"/>
      <c r="S5070" s="54">
        <v>3.97</v>
      </c>
      <c r="T5070" s="54"/>
      <c r="V5070" s="5">
        <v>0</v>
      </c>
      <c r="W5070" s="4" t="s">
        <v>946</v>
      </c>
      <c r="X5070" s="55" t="s">
        <v>947</v>
      </c>
      <c r="Y5070" s="55"/>
      <c r="Z5070" s="55"/>
      <c r="AA5070" s="55"/>
      <c r="AB5070" s="56">
        <v>0</v>
      </c>
      <c r="AC5070" s="56"/>
    </row>
    <row r="5071" spans="1:29" ht="11.1" customHeight="1" x14ac:dyDescent="0.15">
      <c r="A5071" s="6" t="s">
        <v>945</v>
      </c>
      <c r="C5071" s="40" t="s">
        <v>994</v>
      </c>
      <c r="D5071" s="40"/>
      <c r="E5071" s="40"/>
      <c r="F5071" s="40"/>
      <c r="G5071" s="51">
        <v>3661270</v>
      </c>
      <c r="H5071" s="51"/>
      <c r="I5071" s="52" t="s">
        <v>960</v>
      </c>
      <c r="J5071" s="52"/>
      <c r="K5071" s="52"/>
      <c r="L5071" s="52"/>
      <c r="M5071" s="53" t="s">
        <v>975</v>
      </c>
      <c r="N5071" s="53"/>
      <c r="O5071" s="53"/>
      <c r="P5071" s="53" t="s">
        <v>976</v>
      </c>
      <c r="Q5071" s="53"/>
      <c r="R5071" s="53"/>
      <c r="S5071" s="54">
        <v>4.88</v>
      </c>
      <c r="T5071" s="54"/>
      <c r="V5071" s="5">
        <v>0</v>
      </c>
      <c r="W5071" s="4" t="s">
        <v>946</v>
      </c>
      <c r="X5071" s="55" t="s">
        <v>947</v>
      </c>
      <c r="Y5071" s="55"/>
      <c r="Z5071" s="55"/>
      <c r="AA5071" s="55"/>
      <c r="AB5071" s="56">
        <v>0</v>
      </c>
      <c r="AC5071" s="56"/>
    </row>
    <row r="5072" spans="1:29" ht="11.1" customHeight="1" x14ac:dyDescent="0.15">
      <c r="A5072" s="6" t="s">
        <v>945</v>
      </c>
      <c r="C5072" s="40" t="s">
        <v>994</v>
      </c>
      <c r="D5072" s="40"/>
      <c r="E5072" s="40"/>
      <c r="F5072" s="40"/>
      <c r="G5072" s="51">
        <v>3661284</v>
      </c>
      <c r="H5072" s="51"/>
      <c r="I5072" s="52" t="s">
        <v>960</v>
      </c>
      <c r="J5072" s="52"/>
      <c r="K5072" s="52"/>
      <c r="L5072" s="52"/>
      <c r="M5072" s="53" t="s">
        <v>975</v>
      </c>
      <c r="N5072" s="53"/>
      <c r="O5072" s="53"/>
      <c r="P5072" s="53" t="s">
        <v>977</v>
      </c>
      <c r="Q5072" s="53"/>
      <c r="R5072" s="53"/>
      <c r="S5072" s="54">
        <v>3.99</v>
      </c>
      <c r="T5072" s="54"/>
      <c r="V5072" s="5">
        <v>0</v>
      </c>
      <c r="W5072" s="4" t="s">
        <v>946</v>
      </c>
      <c r="X5072" s="55" t="s">
        <v>947</v>
      </c>
      <c r="Y5072" s="55"/>
      <c r="Z5072" s="55"/>
      <c r="AA5072" s="55"/>
      <c r="AB5072" s="56">
        <v>0</v>
      </c>
      <c r="AC5072" s="56"/>
    </row>
    <row r="5073" spans="1:29" ht="11.1" customHeight="1" x14ac:dyDescent="0.15">
      <c r="A5073" s="6" t="s">
        <v>945</v>
      </c>
      <c r="C5073" s="40" t="s">
        <v>994</v>
      </c>
      <c r="D5073" s="40"/>
      <c r="E5073" s="40"/>
      <c r="F5073" s="40"/>
      <c r="G5073" s="51">
        <v>3664671</v>
      </c>
      <c r="H5073" s="51"/>
      <c r="I5073" s="52" t="s">
        <v>961</v>
      </c>
      <c r="J5073" s="52"/>
      <c r="K5073" s="52"/>
      <c r="L5073" s="52"/>
      <c r="M5073" s="53" t="s">
        <v>975</v>
      </c>
      <c r="N5073" s="53"/>
      <c r="O5073" s="53"/>
      <c r="P5073" s="53" t="s">
        <v>976</v>
      </c>
      <c r="Q5073" s="53"/>
      <c r="R5073" s="53"/>
      <c r="S5073" s="54">
        <v>5.17</v>
      </c>
      <c r="T5073" s="54"/>
      <c r="V5073" s="5">
        <v>0</v>
      </c>
      <c r="W5073" s="4" t="s">
        <v>946</v>
      </c>
      <c r="X5073" s="55" t="s">
        <v>947</v>
      </c>
      <c r="Y5073" s="55"/>
      <c r="Z5073" s="55"/>
      <c r="AA5073" s="55"/>
      <c r="AB5073" s="56">
        <v>0</v>
      </c>
      <c r="AC5073" s="56"/>
    </row>
    <row r="5074" spans="1:29" ht="11.1" customHeight="1" x14ac:dyDescent="0.15">
      <c r="A5074" s="6" t="s">
        <v>945</v>
      </c>
      <c r="C5074" s="40" t="s">
        <v>994</v>
      </c>
      <c r="D5074" s="40"/>
      <c r="E5074" s="40"/>
      <c r="F5074" s="40"/>
      <c r="G5074" s="51">
        <v>3664740</v>
      </c>
      <c r="H5074" s="51"/>
      <c r="I5074" s="52" t="s">
        <v>961</v>
      </c>
      <c r="J5074" s="52"/>
      <c r="K5074" s="52"/>
      <c r="L5074" s="52"/>
      <c r="M5074" s="53" t="s">
        <v>975</v>
      </c>
      <c r="N5074" s="53"/>
      <c r="O5074" s="53"/>
      <c r="P5074" s="53" t="s">
        <v>977</v>
      </c>
      <c r="Q5074" s="53"/>
      <c r="R5074" s="53"/>
      <c r="S5074" s="54">
        <v>4.47</v>
      </c>
      <c r="T5074" s="54"/>
      <c r="V5074" s="5">
        <v>0</v>
      </c>
      <c r="W5074" s="4" t="s">
        <v>946</v>
      </c>
      <c r="X5074" s="55" t="s">
        <v>947</v>
      </c>
      <c r="Y5074" s="55"/>
      <c r="Z5074" s="55"/>
      <c r="AA5074" s="55"/>
      <c r="AB5074" s="56">
        <v>0</v>
      </c>
      <c r="AC5074" s="56"/>
    </row>
    <row r="5075" spans="1:29" ht="11.1" customHeight="1" x14ac:dyDescent="0.15">
      <c r="A5075" s="6" t="s">
        <v>945</v>
      </c>
      <c r="C5075" s="40" t="s">
        <v>994</v>
      </c>
      <c r="D5075" s="40"/>
      <c r="E5075" s="40"/>
      <c r="F5075" s="40"/>
      <c r="G5075" s="51">
        <v>3668206</v>
      </c>
      <c r="H5075" s="51"/>
      <c r="I5075" s="52" t="s">
        <v>1001</v>
      </c>
      <c r="J5075" s="52"/>
      <c r="K5075" s="52"/>
      <c r="L5075" s="52"/>
      <c r="M5075" s="53" t="s">
        <v>975</v>
      </c>
      <c r="N5075" s="53"/>
      <c r="O5075" s="53"/>
      <c r="P5075" s="53" t="s">
        <v>976</v>
      </c>
      <c r="Q5075" s="53"/>
      <c r="R5075" s="53"/>
      <c r="S5075" s="54">
        <v>5.43</v>
      </c>
      <c r="T5075" s="54"/>
      <c r="V5075" s="5">
        <v>0</v>
      </c>
      <c r="W5075" s="4" t="s">
        <v>946</v>
      </c>
      <c r="X5075" s="55" t="s">
        <v>947</v>
      </c>
      <c r="Y5075" s="55"/>
      <c r="Z5075" s="55"/>
      <c r="AA5075" s="55"/>
      <c r="AB5075" s="56">
        <v>0</v>
      </c>
      <c r="AC5075" s="56"/>
    </row>
    <row r="5076" spans="1:29" ht="11.1" customHeight="1" x14ac:dyDescent="0.15">
      <c r="A5076" s="6" t="s">
        <v>945</v>
      </c>
      <c r="C5076" s="40" t="s">
        <v>994</v>
      </c>
      <c r="D5076" s="40"/>
      <c r="E5076" s="40"/>
      <c r="F5076" s="40"/>
      <c r="G5076" s="51">
        <v>3668226</v>
      </c>
      <c r="H5076" s="51"/>
      <c r="I5076" s="52" t="s">
        <v>1001</v>
      </c>
      <c r="J5076" s="52"/>
      <c r="K5076" s="52"/>
      <c r="L5076" s="52"/>
      <c r="M5076" s="53" t="s">
        <v>975</v>
      </c>
      <c r="N5076" s="53"/>
      <c r="O5076" s="53"/>
      <c r="P5076" s="53" t="s">
        <v>977</v>
      </c>
      <c r="Q5076" s="53"/>
      <c r="R5076" s="53"/>
      <c r="S5076" s="54">
        <v>3.93</v>
      </c>
      <c r="T5076" s="54"/>
      <c r="V5076" s="5">
        <v>0</v>
      </c>
      <c r="W5076" s="4" t="s">
        <v>946</v>
      </c>
      <c r="X5076" s="55" t="s">
        <v>947</v>
      </c>
      <c r="Y5076" s="55"/>
      <c r="Z5076" s="55"/>
      <c r="AA5076" s="55"/>
      <c r="AB5076" s="56">
        <v>0</v>
      </c>
      <c r="AC5076" s="56"/>
    </row>
    <row r="5077" spans="1:29" ht="11.1" customHeight="1" x14ac:dyDescent="0.15">
      <c r="A5077" s="6" t="s">
        <v>945</v>
      </c>
      <c r="C5077" s="40" t="s">
        <v>994</v>
      </c>
      <c r="D5077" s="40"/>
      <c r="E5077" s="40"/>
      <c r="F5077" s="40"/>
      <c r="G5077" s="51">
        <v>3670989</v>
      </c>
      <c r="H5077" s="51"/>
      <c r="I5077" s="52" t="s">
        <v>1002</v>
      </c>
      <c r="J5077" s="52"/>
      <c r="K5077" s="52"/>
      <c r="L5077" s="52"/>
      <c r="M5077" s="53" t="s">
        <v>975</v>
      </c>
      <c r="N5077" s="53"/>
      <c r="O5077" s="53"/>
      <c r="P5077" s="53" t="s">
        <v>976</v>
      </c>
      <c r="Q5077" s="53"/>
      <c r="R5077" s="53"/>
      <c r="S5077" s="54">
        <v>4.47</v>
      </c>
      <c r="T5077" s="54"/>
      <c r="V5077" s="5">
        <v>0</v>
      </c>
      <c r="W5077" s="4" t="s">
        <v>946</v>
      </c>
      <c r="X5077" s="55" t="s">
        <v>947</v>
      </c>
      <c r="Y5077" s="55"/>
      <c r="Z5077" s="55"/>
      <c r="AA5077" s="55"/>
      <c r="AB5077" s="56">
        <v>0</v>
      </c>
      <c r="AC5077" s="56"/>
    </row>
    <row r="5078" spans="1:29" ht="11.1" customHeight="1" x14ac:dyDescent="0.15">
      <c r="A5078" s="6" t="s">
        <v>945</v>
      </c>
      <c r="C5078" s="40" t="s">
        <v>994</v>
      </c>
      <c r="D5078" s="40"/>
      <c r="E5078" s="40"/>
      <c r="F5078" s="40"/>
      <c r="G5078" s="51">
        <v>3671108</v>
      </c>
      <c r="H5078" s="51"/>
      <c r="I5078" s="52" t="s">
        <v>1002</v>
      </c>
      <c r="J5078" s="52"/>
      <c r="K5078" s="52"/>
      <c r="L5078" s="52"/>
      <c r="M5078" s="53" t="s">
        <v>975</v>
      </c>
      <c r="N5078" s="53"/>
      <c r="O5078" s="53"/>
      <c r="P5078" s="53" t="s">
        <v>977</v>
      </c>
      <c r="Q5078" s="53"/>
      <c r="R5078" s="53"/>
      <c r="S5078" s="54">
        <v>3.91</v>
      </c>
      <c r="T5078" s="54"/>
      <c r="V5078" s="5">
        <v>0</v>
      </c>
      <c r="W5078" s="4" t="s">
        <v>946</v>
      </c>
      <c r="X5078" s="55" t="s">
        <v>947</v>
      </c>
      <c r="Y5078" s="55"/>
      <c r="Z5078" s="55"/>
      <c r="AA5078" s="55"/>
      <c r="AB5078" s="56">
        <v>0</v>
      </c>
      <c r="AC5078" s="56"/>
    </row>
    <row r="5079" spans="1:29" ht="11.1" customHeight="1" x14ac:dyDescent="0.15">
      <c r="A5079" s="6" t="s">
        <v>945</v>
      </c>
      <c r="C5079" s="40" t="s">
        <v>994</v>
      </c>
      <c r="D5079" s="40"/>
      <c r="E5079" s="40"/>
      <c r="F5079" s="40"/>
      <c r="G5079" s="51">
        <v>3674547</v>
      </c>
      <c r="H5079" s="51"/>
      <c r="I5079" s="52" t="s">
        <v>986</v>
      </c>
      <c r="J5079" s="52"/>
      <c r="K5079" s="52"/>
      <c r="L5079" s="52"/>
      <c r="M5079" s="53" t="s">
        <v>975</v>
      </c>
      <c r="N5079" s="53"/>
      <c r="O5079" s="53"/>
      <c r="P5079" s="53" t="s">
        <v>976</v>
      </c>
      <c r="Q5079" s="53"/>
      <c r="R5079" s="53"/>
      <c r="S5079" s="54">
        <v>5.91</v>
      </c>
      <c r="T5079" s="54"/>
      <c r="V5079" s="5">
        <v>0</v>
      </c>
      <c r="W5079" s="4" t="s">
        <v>946</v>
      </c>
      <c r="X5079" s="55" t="s">
        <v>947</v>
      </c>
      <c r="Y5079" s="55"/>
      <c r="Z5079" s="55"/>
      <c r="AA5079" s="55"/>
      <c r="AB5079" s="56">
        <v>0</v>
      </c>
      <c r="AC5079" s="56"/>
    </row>
    <row r="5080" spans="1:29" ht="11.1" customHeight="1" x14ac:dyDescent="0.15">
      <c r="A5080" s="6" t="s">
        <v>945</v>
      </c>
      <c r="C5080" s="40" t="s">
        <v>994</v>
      </c>
      <c r="D5080" s="40"/>
      <c r="E5080" s="40"/>
      <c r="F5080" s="40"/>
      <c r="G5080" s="51">
        <v>3674593</v>
      </c>
      <c r="H5080" s="51"/>
      <c r="I5080" s="52" t="s">
        <v>986</v>
      </c>
      <c r="J5080" s="52"/>
      <c r="K5080" s="52"/>
      <c r="L5080" s="52"/>
      <c r="M5080" s="53" t="s">
        <v>975</v>
      </c>
      <c r="N5080" s="53"/>
      <c r="O5080" s="53"/>
      <c r="P5080" s="53" t="s">
        <v>977</v>
      </c>
      <c r="Q5080" s="53"/>
      <c r="R5080" s="53"/>
      <c r="S5080" s="54">
        <v>3.91</v>
      </c>
      <c r="T5080" s="54"/>
      <c r="V5080" s="5">
        <v>0</v>
      </c>
      <c r="W5080" s="4" t="s">
        <v>946</v>
      </c>
      <c r="X5080" s="55" t="s">
        <v>947</v>
      </c>
      <c r="Y5080" s="55"/>
      <c r="Z5080" s="55"/>
      <c r="AA5080" s="55"/>
      <c r="AB5080" s="56">
        <v>0</v>
      </c>
      <c r="AC5080" s="56"/>
    </row>
    <row r="5081" spans="1:29" ht="11.1" customHeight="1" x14ac:dyDescent="0.15">
      <c r="A5081" s="6" t="s">
        <v>945</v>
      </c>
      <c r="C5081" s="40" t="s">
        <v>994</v>
      </c>
      <c r="D5081" s="40"/>
      <c r="E5081" s="40"/>
      <c r="F5081" s="40"/>
      <c r="G5081" s="51">
        <v>3677627</v>
      </c>
      <c r="H5081" s="51"/>
      <c r="I5081" s="52" t="s">
        <v>987</v>
      </c>
      <c r="J5081" s="52"/>
      <c r="K5081" s="52"/>
      <c r="L5081" s="52"/>
      <c r="M5081" s="53" t="s">
        <v>975</v>
      </c>
      <c r="N5081" s="53"/>
      <c r="O5081" s="53"/>
      <c r="P5081" s="53" t="s">
        <v>976</v>
      </c>
      <c r="Q5081" s="53"/>
      <c r="R5081" s="53"/>
      <c r="S5081" s="54">
        <v>5.94</v>
      </c>
      <c r="T5081" s="54"/>
      <c r="V5081" s="5">
        <v>0</v>
      </c>
      <c r="W5081" s="4" t="s">
        <v>946</v>
      </c>
      <c r="X5081" s="55" t="s">
        <v>947</v>
      </c>
      <c r="Y5081" s="55"/>
      <c r="Z5081" s="55"/>
      <c r="AA5081" s="55"/>
      <c r="AB5081" s="56">
        <v>0</v>
      </c>
      <c r="AC5081" s="56"/>
    </row>
    <row r="5082" spans="1:29" ht="11.1" customHeight="1" x14ac:dyDescent="0.15">
      <c r="A5082" s="6" t="s">
        <v>945</v>
      </c>
      <c r="C5082" s="40" t="s">
        <v>994</v>
      </c>
      <c r="D5082" s="40"/>
      <c r="E5082" s="40"/>
      <c r="F5082" s="40"/>
      <c r="G5082" s="51">
        <v>3677644</v>
      </c>
      <c r="H5082" s="51"/>
      <c r="I5082" s="52" t="s">
        <v>987</v>
      </c>
      <c r="J5082" s="52"/>
      <c r="K5082" s="52"/>
      <c r="L5082" s="52"/>
      <c r="M5082" s="53" t="s">
        <v>975</v>
      </c>
      <c r="N5082" s="53"/>
      <c r="O5082" s="53"/>
      <c r="P5082" s="53" t="s">
        <v>977</v>
      </c>
      <c r="Q5082" s="53"/>
      <c r="R5082" s="53"/>
      <c r="S5082" s="54">
        <v>4.26</v>
      </c>
      <c r="T5082" s="54"/>
      <c r="V5082" s="5">
        <v>0</v>
      </c>
      <c r="W5082" s="4" t="s">
        <v>946</v>
      </c>
      <c r="X5082" s="55" t="s">
        <v>947</v>
      </c>
      <c r="Y5082" s="55"/>
      <c r="Z5082" s="55"/>
      <c r="AA5082" s="55"/>
      <c r="AB5082" s="56">
        <v>0</v>
      </c>
      <c r="AC5082" s="56"/>
    </row>
    <row r="5083" spans="1:29" ht="11.1" customHeight="1" x14ac:dyDescent="0.15">
      <c r="A5083" s="6" t="s">
        <v>945</v>
      </c>
      <c r="C5083" s="40" t="s">
        <v>994</v>
      </c>
      <c r="D5083" s="40"/>
      <c r="E5083" s="40"/>
      <c r="F5083" s="40"/>
      <c r="G5083" s="51">
        <v>3681189</v>
      </c>
      <c r="H5083" s="51"/>
      <c r="I5083" s="52" t="s">
        <v>988</v>
      </c>
      <c r="J5083" s="52"/>
      <c r="K5083" s="52"/>
      <c r="L5083" s="52"/>
      <c r="M5083" s="53" t="s">
        <v>975</v>
      </c>
      <c r="N5083" s="53"/>
      <c r="O5083" s="53"/>
      <c r="P5083" s="53" t="s">
        <v>976</v>
      </c>
      <c r="Q5083" s="53"/>
      <c r="R5083" s="53"/>
      <c r="S5083" s="54">
        <v>5.69</v>
      </c>
      <c r="T5083" s="54"/>
      <c r="V5083" s="5">
        <v>0</v>
      </c>
      <c r="W5083" s="4" t="s">
        <v>946</v>
      </c>
      <c r="X5083" s="55" t="s">
        <v>947</v>
      </c>
      <c r="Y5083" s="55"/>
      <c r="Z5083" s="55"/>
      <c r="AA5083" s="55"/>
      <c r="AB5083" s="56">
        <v>0</v>
      </c>
      <c r="AC5083" s="56"/>
    </row>
    <row r="5084" spans="1:29" ht="11.1" customHeight="1" x14ac:dyDescent="0.15">
      <c r="A5084" s="6" t="s">
        <v>945</v>
      </c>
      <c r="C5084" s="40" t="s">
        <v>994</v>
      </c>
      <c r="D5084" s="40"/>
      <c r="E5084" s="40"/>
      <c r="F5084" s="40"/>
      <c r="G5084" s="51">
        <v>3681283</v>
      </c>
      <c r="H5084" s="51"/>
      <c r="I5084" s="52" t="s">
        <v>988</v>
      </c>
      <c r="J5084" s="52"/>
      <c r="K5084" s="52"/>
      <c r="L5084" s="52"/>
      <c r="M5084" s="53" t="s">
        <v>975</v>
      </c>
      <c r="N5084" s="53"/>
      <c r="O5084" s="53"/>
      <c r="P5084" s="53" t="s">
        <v>977</v>
      </c>
      <c r="Q5084" s="53"/>
      <c r="R5084" s="53"/>
      <c r="S5084" s="54">
        <v>4.79</v>
      </c>
      <c r="T5084" s="54"/>
      <c r="V5084" s="5">
        <v>0</v>
      </c>
      <c r="W5084" s="4" t="s">
        <v>946</v>
      </c>
      <c r="X5084" s="55" t="s">
        <v>947</v>
      </c>
      <c r="Y5084" s="55"/>
      <c r="Z5084" s="55"/>
      <c r="AA5084" s="55"/>
      <c r="AB5084" s="56">
        <v>0</v>
      </c>
      <c r="AC5084" s="56"/>
    </row>
    <row r="5085" spans="1:29" ht="11.1" customHeight="1" x14ac:dyDescent="0.15">
      <c r="A5085" s="6" t="s">
        <v>945</v>
      </c>
      <c r="C5085" s="40" t="s">
        <v>994</v>
      </c>
      <c r="D5085" s="40"/>
      <c r="E5085" s="40"/>
      <c r="F5085" s="40"/>
      <c r="G5085" s="51">
        <v>3684379</v>
      </c>
      <c r="H5085" s="51"/>
      <c r="I5085" s="52" t="s">
        <v>989</v>
      </c>
      <c r="J5085" s="52"/>
      <c r="K5085" s="52"/>
      <c r="L5085" s="52"/>
      <c r="M5085" s="53" t="s">
        <v>975</v>
      </c>
      <c r="N5085" s="53"/>
      <c r="O5085" s="53"/>
      <c r="P5085" s="53" t="s">
        <v>976</v>
      </c>
      <c r="Q5085" s="53"/>
      <c r="R5085" s="53"/>
      <c r="S5085" s="54">
        <v>4.42</v>
      </c>
      <c r="T5085" s="54"/>
      <c r="V5085" s="5">
        <v>0</v>
      </c>
      <c r="W5085" s="4" t="s">
        <v>946</v>
      </c>
      <c r="X5085" s="55" t="s">
        <v>947</v>
      </c>
      <c r="Y5085" s="55"/>
      <c r="Z5085" s="55"/>
      <c r="AA5085" s="55"/>
      <c r="AB5085" s="56">
        <v>0</v>
      </c>
      <c r="AC5085" s="56"/>
    </row>
    <row r="5086" spans="1:29" ht="11.1" customHeight="1" x14ac:dyDescent="0.15">
      <c r="A5086" s="6" t="s">
        <v>945</v>
      </c>
      <c r="C5086" s="40" t="s">
        <v>994</v>
      </c>
      <c r="D5086" s="40"/>
      <c r="E5086" s="40"/>
      <c r="F5086" s="40"/>
      <c r="G5086" s="51">
        <v>3684411</v>
      </c>
      <c r="H5086" s="51"/>
      <c r="I5086" s="52" t="s">
        <v>989</v>
      </c>
      <c r="J5086" s="52"/>
      <c r="K5086" s="52"/>
      <c r="L5086" s="52"/>
      <c r="M5086" s="53" t="s">
        <v>975</v>
      </c>
      <c r="N5086" s="53"/>
      <c r="O5086" s="53"/>
      <c r="P5086" s="53" t="s">
        <v>977</v>
      </c>
      <c r="Q5086" s="53"/>
      <c r="R5086" s="53"/>
      <c r="S5086" s="54">
        <v>3.57</v>
      </c>
      <c r="T5086" s="54"/>
      <c r="V5086" s="5">
        <v>0</v>
      </c>
      <c r="W5086" s="4" t="s">
        <v>946</v>
      </c>
      <c r="X5086" s="55" t="s">
        <v>947</v>
      </c>
      <c r="Y5086" s="55"/>
      <c r="Z5086" s="55"/>
      <c r="AA5086" s="55"/>
      <c r="AB5086" s="56">
        <v>0</v>
      </c>
      <c r="AC5086" s="56"/>
    </row>
    <row r="5087" spans="1:29" ht="11.1" customHeight="1" x14ac:dyDescent="0.15">
      <c r="A5087" s="6" t="s">
        <v>945</v>
      </c>
      <c r="C5087" s="40" t="s">
        <v>994</v>
      </c>
      <c r="D5087" s="40"/>
      <c r="E5087" s="40"/>
      <c r="F5087" s="40"/>
      <c r="G5087" s="51">
        <v>3687041</v>
      </c>
      <c r="H5087" s="51"/>
      <c r="I5087" s="52" t="s">
        <v>990</v>
      </c>
      <c r="J5087" s="52"/>
      <c r="K5087" s="52"/>
      <c r="L5087" s="52"/>
      <c r="M5087" s="53" t="s">
        <v>975</v>
      </c>
      <c r="N5087" s="53"/>
      <c r="O5087" s="53"/>
      <c r="P5087" s="53" t="s">
        <v>976</v>
      </c>
      <c r="Q5087" s="53"/>
      <c r="R5087" s="53"/>
      <c r="S5087" s="54">
        <v>4.6100000000000003</v>
      </c>
      <c r="T5087" s="54"/>
      <c r="V5087" s="5">
        <v>0</v>
      </c>
      <c r="W5087" s="4" t="s">
        <v>946</v>
      </c>
      <c r="X5087" s="55" t="s">
        <v>947</v>
      </c>
      <c r="Y5087" s="55"/>
      <c r="Z5087" s="55"/>
      <c r="AA5087" s="55"/>
      <c r="AB5087" s="56">
        <v>0</v>
      </c>
      <c r="AC5087" s="56"/>
    </row>
    <row r="5088" spans="1:29" ht="2.1" customHeight="1" x14ac:dyDescent="0.15"/>
    <row r="5089" spans="1:32" ht="13.9" customHeight="1" x14ac:dyDescent="0.15">
      <c r="Q5089" s="37" t="s">
        <v>1003</v>
      </c>
      <c r="R5089" s="37"/>
      <c r="S5089" s="37"/>
      <c r="AA5089" s="57" t="s">
        <v>933</v>
      </c>
      <c r="AB5089" s="57"/>
      <c r="AC5089" s="57"/>
      <c r="AD5089" s="57"/>
      <c r="AE5089" s="57"/>
    </row>
    <row r="5090" spans="1:32" ht="13.9" customHeight="1" x14ac:dyDescent="0.15">
      <c r="A5090" s="2" t="s">
        <v>963</v>
      </c>
      <c r="C5090" s="40" t="s">
        <v>964</v>
      </c>
      <c r="D5090" s="40"/>
      <c r="E5090" s="40"/>
      <c r="G5090" s="41" t="s">
        <v>965</v>
      </c>
      <c r="H5090" s="41"/>
      <c r="I5090" s="40" t="s">
        <v>966</v>
      </c>
      <c r="J5090" s="40"/>
      <c r="K5090" s="40"/>
      <c r="L5090" s="40"/>
      <c r="M5090" s="40" t="s">
        <v>967</v>
      </c>
      <c r="N5090" s="40"/>
      <c r="O5090" s="40"/>
      <c r="P5090" s="40" t="s">
        <v>968</v>
      </c>
      <c r="Q5090" s="40"/>
      <c r="R5090" s="40"/>
      <c r="S5090" s="42" t="s">
        <v>969</v>
      </c>
      <c r="T5090" s="42"/>
      <c r="V5090" s="3" t="s">
        <v>970</v>
      </c>
      <c r="Z5090" s="42" t="s">
        <v>971</v>
      </c>
      <c r="AA5090" s="42"/>
      <c r="AB5090" s="42" t="s">
        <v>972</v>
      </c>
      <c r="AC5090" s="42"/>
    </row>
    <row r="5091" spans="1:32" ht="0.75" customHeight="1" x14ac:dyDescent="0.15">
      <c r="A5091" s="43" t="s">
        <v>945</v>
      </c>
      <c r="B5091" s="1" t="s">
        <v>946</v>
      </c>
      <c r="C5091" s="44" t="s">
        <v>994</v>
      </c>
      <c r="D5091" s="44"/>
      <c r="E5091" s="44"/>
      <c r="F5091" s="44"/>
      <c r="G5091" s="45">
        <v>3687106</v>
      </c>
      <c r="H5091" s="45"/>
      <c r="I5091" s="46" t="s">
        <v>990</v>
      </c>
      <c r="J5091" s="46"/>
      <c r="K5091" s="46"/>
      <c r="L5091" s="46"/>
      <c r="M5091" s="47" t="s">
        <v>975</v>
      </c>
      <c r="N5091" s="47"/>
      <c r="O5091" s="47"/>
      <c r="P5091" s="47" t="s">
        <v>977</v>
      </c>
      <c r="Q5091" s="47"/>
      <c r="R5091" s="47"/>
      <c r="S5091" s="48">
        <v>3.98</v>
      </c>
      <c r="T5091" s="48"/>
      <c r="U5091" s="1" t="s">
        <v>946</v>
      </c>
      <c r="V5091" s="48">
        <v>0</v>
      </c>
      <c r="W5091" s="47" t="s">
        <v>946</v>
      </c>
      <c r="X5091" s="49" t="s">
        <v>947</v>
      </c>
      <c r="Y5091" s="49"/>
      <c r="Z5091" s="49"/>
      <c r="AA5091" s="49"/>
      <c r="AB5091" s="50">
        <v>0</v>
      </c>
      <c r="AC5091" s="50"/>
      <c r="AD5091" s="1" t="s">
        <v>946</v>
      </c>
    </row>
    <row r="5092" spans="1:32" ht="10.35" customHeight="1" x14ac:dyDescent="0.15">
      <c r="A5092" s="43"/>
      <c r="C5092" s="44"/>
      <c r="D5092" s="44"/>
      <c r="E5092" s="44"/>
      <c r="F5092" s="44"/>
      <c r="G5092" s="45"/>
      <c r="H5092" s="45"/>
      <c r="I5092" s="46"/>
      <c r="J5092" s="46"/>
      <c r="K5092" s="46"/>
      <c r="L5092" s="46"/>
      <c r="M5092" s="47"/>
      <c r="N5092" s="47"/>
      <c r="O5092" s="47"/>
      <c r="P5092" s="47"/>
      <c r="Q5092" s="47"/>
      <c r="R5092" s="47"/>
      <c r="S5092" s="48"/>
      <c r="T5092" s="48"/>
      <c r="V5092" s="48"/>
      <c r="W5092" s="47"/>
      <c r="X5092" s="49"/>
      <c r="Y5092" s="49"/>
      <c r="Z5092" s="49"/>
      <c r="AA5092" s="49"/>
      <c r="AB5092" s="50"/>
      <c r="AC5092" s="50"/>
    </row>
    <row r="5093" spans="1:32" ht="11.1" customHeight="1" x14ac:dyDescent="0.15">
      <c r="A5093" s="6" t="s">
        <v>945</v>
      </c>
      <c r="C5093" s="40" t="s">
        <v>994</v>
      </c>
      <c r="D5093" s="40"/>
      <c r="E5093" s="40"/>
      <c r="F5093" s="40"/>
      <c r="G5093" s="51">
        <v>3689330</v>
      </c>
      <c r="H5093" s="51"/>
      <c r="I5093" s="52" t="s">
        <v>991</v>
      </c>
      <c r="J5093" s="52"/>
      <c r="K5093" s="52"/>
      <c r="L5093" s="52"/>
      <c r="M5093" s="53" t="s">
        <v>975</v>
      </c>
      <c r="N5093" s="53"/>
      <c r="O5093" s="53"/>
      <c r="P5093" s="53" t="s">
        <v>976</v>
      </c>
      <c r="Q5093" s="53"/>
      <c r="R5093" s="53"/>
      <c r="S5093" s="54">
        <v>6.84</v>
      </c>
      <c r="T5093" s="54"/>
      <c r="V5093" s="5">
        <v>0</v>
      </c>
      <c r="W5093" s="4" t="s">
        <v>946</v>
      </c>
      <c r="X5093" s="55" t="s">
        <v>947</v>
      </c>
      <c r="Y5093" s="55"/>
      <c r="Z5093" s="55"/>
      <c r="AA5093" s="55"/>
      <c r="AB5093" s="56">
        <v>0</v>
      </c>
      <c r="AC5093" s="56"/>
    </row>
    <row r="5094" spans="1:32" ht="11.1" customHeight="1" x14ac:dyDescent="0.15">
      <c r="A5094" s="6" t="s">
        <v>945</v>
      </c>
      <c r="C5094" s="40" t="s">
        <v>994</v>
      </c>
      <c r="D5094" s="40"/>
      <c r="E5094" s="40"/>
      <c r="F5094" s="40"/>
      <c r="G5094" s="51">
        <v>3689417</v>
      </c>
      <c r="H5094" s="51"/>
      <c r="I5094" s="52" t="s">
        <v>991</v>
      </c>
      <c r="J5094" s="52"/>
      <c r="K5094" s="52"/>
      <c r="L5094" s="52"/>
      <c r="M5094" s="53" t="s">
        <v>975</v>
      </c>
      <c r="N5094" s="53"/>
      <c r="O5094" s="53"/>
      <c r="P5094" s="53" t="s">
        <v>977</v>
      </c>
      <c r="Q5094" s="53"/>
      <c r="R5094" s="53"/>
      <c r="S5094" s="54">
        <v>7.39</v>
      </c>
      <c r="T5094" s="54"/>
      <c r="V5094" s="5">
        <v>0</v>
      </c>
      <c r="W5094" s="4" t="s">
        <v>946</v>
      </c>
      <c r="X5094" s="55" t="s">
        <v>947</v>
      </c>
      <c r="Y5094" s="55"/>
      <c r="Z5094" s="55"/>
      <c r="AA5094" s="55"/>
      <c r="AB5094" s="56">
        <v>0</v>
      </c>
      <c r="AC5094" s="56"/>
    </row>
    <row r="5095" spans="1:32" ht="0.75" customHeight="1" x14ac:dyDescent="0.15">
      <c r="A5095" s="44" t="s">
        <v>992</v>
      </c>
      <c r="B5095" s="44"/>
      <c r="C5095" s="44"/>
      <c r="D5095" s="44"/>
      <c r="E5095" s="44"/>
      <c r="F5095" s="44"/>
      <c r="G5095" s="44"/>
      <c r="H5095" s="44"/>
      <c r="I5095" s="44"/>
      <c r="J5095" s="44"/>
      <c r="K5095" s="44"/>
      <c r="L5095" s="58" t="s">
        <v>946</v>
      </c>
      <c r="M5095" s="58"/>
      <c r="N5095" s="58"/>
      <c r="O5095" s="58"/>
      <c r="P5095" s="58"/>
      <c r="Q5095" s="58"/>
      <c r="R5095" s="58"/>
      <c r="S5095" s="58"/>
      <c r="T5095" s="58"/>
      <c r="U5095" s="58"/>
      <c r="V5095" s="58"/>
      <c r="W5095" s="58"/>
      <c r="X5095" s="58"/>
      <c r="Y5095" s="58"/>
      <c r="Z5095" s="58"/>
      <c r="AA5095" s="58"/>
      <c r="AB5095" s="58"/>
      <c r="AC5095" s="58"/>
      <c r="AD5095" s="58"/>
    </row>
    <row r="5096" spans="1:32" ht="11.1" customHeight="1" x14ac:dyDescent="0.15">
      <c r="A5096" s="44"/>
      <c r="B5096" s="44"/>
      <c r="C5096" s="44"/>
      <c r="D5096" s="44"/>
      <c r="E5096" s="44"/>
      <c r="F5096" s="44"/>
      <c r="G5096" s="44"/>
      <c r="H5096" s="44"/>
      <c r="I5096" s="44"/>
      <c r="J5096" s="44"/>
      <c r="K5096" s="44"/>
      <c r="S5096" s="59">
        <v>484.04</v>
      </c>
      <c r="T5096" s="59"/>
      <c r="AB5096" s="60">
        <v>0</v>
      </c>
      <c r="AC5096" s="60"/>
    </row>
    <row r="5097" spans="1:32" ht="0.75" customHeight="1" x14ac:dyDescent="0.15">
      <c r="S5097" s="59"/>
      <c r="T5097" s="59"/>
      <c r="AB5097" s="60"/>
      <c r="AC5097" s="60"/>
    </row>
    <row r="5098" spans="1:32" ht="0.75" customHeight="1" x14ac:dyDescent="0.15">
      <c r="A5098" s="64" t="s">
        <v>1004</v>
      </c>
      <c r="B5098" s="64"/>
      <c r="C5098" s="64"/>
      <c r="D5098" s="64"/>
      <c r="E5098" s="64"/>
      <c r="F5098" s="64"/>
      <c r="G5098" s="64"/>
      <c r="H5098" s="64"/>
      <c r="I5098" s="64"/>
      <c r="J5098" s="64"/>
      <c r="K5098" s="61" t="s">
        <v>946</v>
      </c>
      <c r="L5098" s="61"/>
      <c r="M5098" s="61"/>
      <c r="N5098" s="61"/>
      <c r="O5098" s="61"/>
      <c r="P5098" s="61"/>
      <c r="Q5098" s="61"/>
      <c r="R5098" s="62">
        <v>484.04</v>
      </c>
      <c r="S5098" s="62"/>
      <c r="T5098" s="62"/>
      <c r="U5098" s="61" t="s">
        <v>946</v>
      </c>
      <c r="V5098" s="61"/>
      <c r="W5098" s="61"/>
      <c r="X5098" s="61"/>
      <c r="Y5098" s="61"/>
      <c r="Z5098" s="61"/>
      <c r="AA5098" s="61"/>
      <c r="AB5098" s="63">
        <v>0</v>
      </c>
      <c r="AC5098" s="63"/>
      <c r="AD5098" s="7" t="s">
        <v>946</v>
      </c>
      <c r="AE5098" s="65" t="s">
        <v>946</v>
      </c>
      <c r="AF5098" s="65"/>
    </row>
    <row r="5099" spans="1:32" ht="11.85" customHeight="1" x14ac:dyDescent="0.15">
      <c r="A5099" s="64"/>
      <c r="B5099" s="64"/>
      <c r="C5099" s="64"/>
      <c r="D5099" s="64"/>
      <c r="E5099" s="64"/>
      <c r="F5099" s="64"/>
      <c r="G5099" s="64"/>
      <c r="H5099" s="64"/>
      <c r="I5099" s="64"/>
      <c r="J5099" s="64"/>
      <c r="K5099" s="65" t="s">
        <v>946</v>
      </c>
      <c r="L5099" s="65"/>
      <c r="M5099" s="65"/>
      <c r="N5099" s="65"/>
      <c r="O5099" s="65"/>
      <c r="P5099" s="65"/>
      <c r="Q5099" s="65"/>
      <c r="R5099" s="62"/>
      <c r="S5099" s="62"/>
      <c r="T5099" s="62"/>
      <c r="U5099" s="65" t="s">
        <v>946</v>
      </c>
      <c r="V5099" s="65"/>
      <c r="W5099" s="65"/>
      <c r="X5099" s="65"/>
      <c r="Y5099" s="65"/>
      <c r="Z5099" s="65"/>
      <c r="AA5099" s="65"/>
      <c r="AB5099" s="63"/>
      <c r="AC5099" s="63"/>
      <c r="AD5099" s="65" t="s">
        <v>946</v>
      </c>
      <c r="AE5099" s="65"/>
      <c r="AF5099" s="65"/>
    </row>
    <row r="5100" spans="1:32" ht="1.5" customHeight="1" x14ac:dyDescent="0.15">
      <c r="A5100" s="64"/>
      <c r="B5100" s="64"/>
      <c r="C5100" s="64"/>
      <c r="D5100" s="64"/>
      <c r="E5100" s="64"/>
      <c r="F5100" s="64"/>
      <c r="G5100" s="64"/>
      <c r="H5100" s="64"/>
      <c r="I5100" s="64"/>
      <c r="J5100" s="64"/>
      <c r="K5100" s="65"/>
      <c r="L5100" s="65"/>
      <c r="M5100" s="65"/>
      <c r="N5100" s="65"/>
      <c r="O5100" s="65"/>
      <c r="P5100" s="65"/>
      <c r="Q5100" s="65"/>
      <c r="R5100" s="65" t="s">
        <v>946</v>
      </c>
      <c r="S5100" s="65"/>
      <c r="T5100" s="65"/>
      <c r="U5100" s="65"/>
      <c r="V5100" s="65"/>
      <c r="W5100" s="65"/>
      <c r="X5100" s="65"/>
      <c r="Y5100" s="65"/>
      <c r="Z5100" s="65"/>
      <c r="AA5100" s="65"/>
      <c r="AB5100" s="65" t="s">
        <v>946</v>
      </c>
      <c r="AC5100" s="65"/>
      <c r="AD5100" s="65"/>
      <c r="AE5100" s="65"/>
      <c r="AF5100" s="65"/>
    </row>
    <row r="5101" spans="1:32" ht="11.1" customHeight="1" x14ac:dyDescent="0.15">
      <c r="A5101" s="6" t="s">
        <v>945</v>
      </c>
      <c r="C5101" s="40" t="s">
        <v>1005</v>
      </c>
      <c r="D5101" s="40"/>
      <c r="E5101" s="40"/>
      <c r="F5101" s="40"/>
      <c r="G5101" s="51">
        <v>3523653</v>
      </c>
      <c r="H5101" s="51"/>
      <c r="I5101" s="52" t="s">
        <v>995</v>
      </c>
      <c r="J5101" s="52"/>
      <c r="K5101" s="52"/>
      <c r="L5101" s="52"/>
      <c r="M5101" s="53" t="s">
        <v>1006</v>
      </c>
      <c r="N5101" s="53"/>
      <c r="O5101" s="53"/>
      <c r="P5101" s="53" t="s">
        <v>1007</v>
      </c>
      <c r="Q5101" s="53"/>
      <c r="R5101" s="53"/>
      <c r="S5101" s="54">
        <v>8.2899999999999991</v>
      </c>
      <c r="T5101" s="54"/>
      <c r="V5101" s="5">
        <v>0</v>
      </c>
      <c r="W5101" s="4" t="s">
        <v>946</v>
      </c>
      <c r="X5101" s="55" t="s">
        <v>947</v>
      </c>
      <c r="Y5101" s="55"/>
      <c r="Z5101" s="55"/>
      <c r="AA5101" s="55"/>
      <c r="AB5101" s="56">
        <v>0</v>
      </c>
      <c r="AC5101" s="56"/>
    </row>
    <row r="5102" spans="1:32" ht="11.1" customHeight="1" x14ac:dyDescent="0.15">
      <c r="A5102" s="6" t="s">
        <v>945</v>
      </c>
      <c r="C5102" s="40" t="s">
        <v>1005</v>
      </c>
      <c r="D5102" s="40"/>
      <c r="E5102" s="40"/>
      <c r="F5102" s="40"/>
      <c r="G5102" s="51">
        <v>3523694</v>
      </c>
      <c r="H5102" s="51"/>
      <c r="I5102" s="52" t="s">
        <v>995</v>
      </c>
      <c r="J5102" s="52"/>
      <c r="K5102" s="52"/>
      <c r="L5102" s="52"/>
      <c r="M5102" s="53" t="s">
        <v>1006</v>
      </c>
      <c r="N5102" s="53"/>
      <c r="O5102" s="53"/>
      <c r="P5102" s="53" t="s">
        <v>1008</v>
      </c>
      <c r="Q5102" s="53"/>
      <c r="R5102" s="53"/>
      <c r="S5102" s="54">
        <v>10.029999999999999</v>
      </c>
      <c r="T5102" s="54"/>
      <c r="V5102" s="5">
        <v>0</v>
      </c>
      <c r="W5102" s="4" t="s">
        <v>946</v>
      </c>
      <c r="X5102" s="55" t="s">
        <v>947</v>
      </c>
      <c r="Y5102" s="55"/>
      <c r="Z5102" s="55"/>
      <c r="AA5102" s="55"/>
      <c r="AB5102" s="56">
        <v>0</v>
      </c>
      <c r="AC5102" s="56"/>
    </row>
    <row r="5103" spans="1:32" ht="11.1" customHeight="1" x14ac:dyDescent="0.15">
      <c r="A5103" s="6" t="s">
        <v>945</v>
      </c>
      <c r="C5103" s="40" t="s">
        <v>1005</v>
      </c>
      <c r="D5103" s="40"/>
      <c r="E5103" s="40"/>
      <c r="F5103" s="40"/>
      <c r="G5103" s="51">
        <v>3525689</v>
      </c>
      <c r="H5103" s="51"/>
      <c r="I5103" s="52" t="s">
        <v>996</v>
      </c>
      <c r="J5103" s="52"/>
      <c r="K5103" s="52"/>
      <c r="L5103" s="52"/>
      <c r="M5103" s="53" t="s">
        <v>1006</v>
      </c>
      <c r="N5103" s="53"/>
      <c r="O5103" s="53"/>
      <c r="P5103" s="53" t="s">
        <v>1007</v>
      </c>
      <c r="Q5103" s="53"/>
      <c r="R5103" s="53"/>
      <c r="S5103" s="54">
        <v>6.64</v>
      </c>
      <c r="T5103" s="54"/>
      <c r="V5103" s="5">
        <v>0</v>
      </c>
      <c r="W5103" s="4" t="s">
        <v>946</v>
      </c>
      <c r="X5103" s="55" t="s">
        <v>947</v>
      </c>
      <c r="Y5103" s="55"/>
      <c r="Z5103" s="55"/>
      <c r="AA5103" s="55"/>
      <c r="AB5103" s="56">
        <v>0</v>
      </c>
      <c r="AC5103" s="56"/>
    </row>
    <row r="5104" spans="1:32" ht="11.1" customHeight="1" x14ac:dyDescent="0.15">
      <c r="A5104" s="6" t="s">
        <v>945</v>
      </c>
      <c r="C5104" s="40" t="s">
        <v>1005</v>
      </c>
      <c r="D5104" s="40"/>
      <c r="E5104" s="40"/>
      <c r="F5104" s="40"/>
      <c r="G5104" s="51">
        <v>3525710</v>
      </c>
      <c r="H5104" s="51"/>
      <c r="I5104" s="52" t="s">
        <v>996</v>
      </c>
      <c r="J5104" s="52"/>
      <c r="K5104" s="52"/>
      <c r="L5104" s="52"/>
      <c r="M5104" s="53" t="s">
        <v>1006</v>
      </c>
      <c r="N5104" s="53"/>
      <c r="O5104" s="53"/>
      <c r="P5104" s="53" t="s">
        <v>1008</v>
      </c>
      <c r="Q5104" s="53"/>
      <c r="R5104" s="53"/>
      <c r="S5104" s="54">
        <v>7.6</v>
      </c>
      <c r="T5104" s="54"/>
      <c r="V5104" s="5">
        <v>0</v>
      </c>
      <c r="W5104" s="4" t="s">
        <v>946</v>
      </c>
      <c r="X5104" s="55" t="s">
        <v>947</v>
      </c>
      <c r="Y5104" s="55"/>
      <c r="Z5104" s="55"/>
      <c r="AA5104" s="55"/>
      <c r="AB5104" s="56">
        <v>0</v>
      </c>
      <c r="AC5104" s="56"/>
    </row>
    <row r="5105" spans="1:29" ht="11.1" customHeight="1" x14ac:dyDescent="0.15">
      <c r="A5105" s="6" t="s">
        <v>945</v>
      </c>
      <c r="C5105" s="40" t="s">
        <v>1005</v>
      </c>
      <c r="D5105" s="40"/>
      <c r="E5105" s="40"/>
      <c r="F5105" s="40"/>
      <c r="G5105" s="51">
        <v>3528025</v>
      </c>
      <c r="H5105" s="51"/>
      <c r="I5105" s="52" t="s">
        <v>1009</v>
      </c>
      <c r="J5105" s="52"/>
      <c r="K5105" s="52"/>
      <c r="L5105" s="52"/>
      <c r="M5105" s="53" t="s">
        <v>1006</v>
      </c>
      <c r="N5105" s="53"/>
      <c r="O5105" s="53"/>
      <c r="P5105" s="53" t="s">
        <v>1007</v>
      </c>
      <c r="Q5105" s="53"/>
      <c r="R5105" s="53"/>
      <c r="S5105" s="54">
        <v>7.38</v>
      </c>
      <c r="T5105" s="54"/>
      <c r="V5105" s="5">
        <v>0</v>
      </c>
      <c r="W5105" s="4" t="s">
        <v>946</v>
      </c>
      <c r="X5105" s="55" t="s">
        <v>947</v>
      </c>
      <c r="Y5105" s="55"/>
      <c r="Z5105" s="55"/>
      <c r="AA5105" s="55"/>
      <c r="AB5105" s="56">
        <v>0</v>
      </c>
      <c r="AC5105" s="56"/>
    </row>
    <row r="5106" spans="1:29" ht="11.1" customHeight="1" x14ac:dyDescent="0.15">
      <c r="A5106" s="6" t="s">
        <v>945</v>
      </c>
      <c r="C5106" s="40" t="s">
        <v>1005</v>
      </c>
      <c r="D5106" s="40"/>
      <c r="E5106" s="40"/>
      <c r="F5106" s="40"/>
      <c r="G5106" s="51">
        <v>3528035</v>
      </c>
      <c r="H5106" s="51"/>
      <c r="I5106" s="52" t="s">
        <v>1009</v>
      </c>
      <c r="J5106" s="52"/>
      <c r="K5106" s="52"/>
      <c r="L5106" s="52"/>
      <c r="M5106" s="53" t="s">
        <v>1006</v>
      </c>
      <c r="N5106" s="53"/>
      <c r="O5106" s="53"/>
      <c r="P5106" s="53" t="s">
        <v>1008</v>
      </c>
      <c r="Q5106" s="53"/>
      <c r="R5106" s="53"/>
      <c r="S5106" s="54">
        <v>9.1999999999999993</v>
      </c>
      <c r="T5106" s="54"/>
      <c r="V5106" s="5">
        <v>0</v>
      </c>
      <c r="W5106" s="4" t="s">
        <v>946</v>
      </c>
      <c r="X5106" s="55" t="s">
        <v>947</v>
      </c>
      <c r="Y5106" s="55"/>
      <c r="Z5106" s="55"/>
      <c r="AA5106" s="55"/>
      <c r="AB5106" s="56">
        <v>0</v>
      </c>
      <c r="AC5106" s="56"/>
    </row>
    <row r="5107" spans="1:29" ht="11.1" customHeight="1" x14ac:dyDescent="0.15">
      <c r="A5107" s="6" t="s">
        <v>945</v>
      </c>
      <c r="C5107" s="40" t="s">
        <v>1005</v>
      </c>
      <c r="D5107" s="40"/>
      <c r="E5107" s="40"/>
      <c r="F5107" s="40"/>
      <c r="G5107" s="51">
        <v>3530579</v>
      </c>
      <c r="H5107" s="51"/>
      <c r="I5107" s="52" t="s">
        <v>1010</v>
      </c>
      <c r="J5107" s="52"/>
      <c r="K5107" s="52"/>
      <c r="L5107" s="52"/>
      <c r="M5107" s="53" t="s">
        <v>1006</v>
      </c>
      <c r="N5107" s="53"/>
      <c r="O5107" s="53"/>
      <c r="P5107" s="53" t="s">
        <v>1011</v>
      </c>
      <c r="Q5107" s="53"/>
      <c r="R5107" s="53"/>
      <c r="S5107" s="54">
        <v>6.04</v>
      </c>
      <c r="T5107" s="54"/>
      <c r="V5107" s="5">
        <v>0</v>
      </c>
      <c r="W5107" s="4" t="s">
        <v>946</v>
      </c>
      <c r="X5107" s="55" t="s">
        <v>947</v>
      </c>
      <c r="Y5107" s="55"/>
      <c r="Z5107" s="55"/>
      <c r="AA5107" s="55"/>
      <c r="AB5107" s="56">
        <v>0</v>
      </c>
      <c r="AC5107" s="56"/>
    </row>
    <row r="5108" spans="1:29" ht="11.1" customHeight="1" x14ac:dyDescent="0.15">
      <c r="A5108" s="6" t="s">
        <v>945</v>
      </c>
      <c r="C5108" s="40" t="s">
        <v>1005</v>
      </c>
      <c r="D5108" s="40"/>
      <c r="E5108" s="40"/>
      <c r="F5108" s="40"/>
      <c r="G5108" s="51">
        <v>3530597</v>
      </c>
      <c r="H5108" s="51"/>
      <c r="I5108" s="52" t="s">
        <v>1010</v>
      </c>
      <c r="J5108" s="52"/>
      <c r="K5108" s="52"/>
      <c r="L5108" s="52"/>
      <c r="M5108" s="53" t="s">
        <v>1006</v>
      </c>
      <c r="N5108" s="53"/>
      <c r="O5108" s="53"/>
      <c r="P5108" s="53" t="s">
        <v>1012</v>
      </c>
      <c r="Q5108" s="53"/>
      <c r="R5108" s="53"/>
      <c r="S5108" s="54">
        <v>7.48</v>
      </c>
      <c r="T5108" s="54"/>
      <c r="V5108" s="5">
        <v>0</v>
      </c>
      <c r="W5108" s="4" t="s">
        <v>946</v>
      </c>
      <c r="X5108" s="55" t="s">
        <v>947</v>
      </c>
      <c r="Y5108" s="55"/>
      <c r="Z5108" s="55"/>
      <c r="AA5108" s="55"/>
      <c r="AB5108" s="56">
        <v>0</v>
      </c>
      <c r="AC5108" s="56"/>
    </row>
    <row r="5109" spans="1:29" ht="11.1" customHeight="1" x14ac:dyDescent="0.15">
      <c r="A5109" s="6" t="s">
        <v>945</v>
      </c>
      <c r="C5109" s="40" t="s">
        <v>1005</v>
      </c>
      <c r="D5109" s="40"/>
      <c r="E5109" s="40"/>
      <c r="F5109" s="40"/>
      <c r="G5109" s="51">
        <v>3533220</v>
      </c>
      <c r="H5109" s="51"/>
      <c r="I5109" s="52" t="s">
        <v>1013</v>
      </c>
      <c r="J5109" s="52"/>
      <c r="K5109" s="52"/>
      <c r="L5109" s="52"/>
      <c r="M5109" s="53" t="s">
        <v>1006</v>
      </c>
      <c r="N5109" s="53"/>
      <c r="O5109" s="53"/>
      <c r="P5109" s="53" t="s">
        <v>1011</v>
      </c>
      <c r="Q5109" s="53"/>
      <c r="R5109" s="53"/>
      <c r="S5109" s="54">
        <v>5.99</v>
      </c>
      <c r="T5109" s="54"/>
      <c r="V5109" s="5">
        <v>0</v>
      </c>
      <c r="W5109" s="4" t="s">
        <v>946</v>
      </c>
      <c r="X5109" s="55" t="s">
        <v>947</v>
      </c>
      <c r="Y5109" s="55"/>
      <c r="Z5109" s="55"/>
      <c r="AA5109" s="55"/>
      <c r="AB5109" s="56">
        <v>0</v>
      </c>
      <c r="AC5109" s="56"/>
    </row>
    <row r="5110" spans="1:29" ht="11.1" customHeight="1" x14ac:dyDescent="0.15">
      <c r="A5110" s="6" t="s">
        <v>945</v>
      </c>
      <c r="C5110" s="40" t="s">
        <v>1005</v>
      </c>
      <c r="D5110" s="40"/>
      <c r="E5110" s="40"/>
      <c r="F5110" s="40"/>
      <c r="G5110" s="51">
        <v>3533263</v>
      </c>
      <c r="H5110" s="51"/>
      <c r="I5110" s="52" t="s">
        <v>1013</v>
      </c>
      <c r="J5110" s="52"/>
      <c r="K5110" s="52"/>
      <c r="L5110" s="52"/>
      <c r="M5110" s="53" t="s">
        <v>1006</v>
      </c>
      <c r="N5110" s="53"/>
      <c r="O5110" s="53"/>
      <c r="P5110" s="53" t="s">
        <v>1008</v>
      </c>
      <c r="Q5110" s="53"/>
      <c r="R5110" s="53"/>
      <c r="S5110" s="54">
        <v>7.26</v>
      </c>
      <c r="T5110" s="54"/>
      <c r="V5110" s="5">
        <v>0</v>
      </c>
      <c r="W5110" s="4" t="s">
        <v>946</v>
      </c>
      <c r="X5110" s="55" t="s">
        <v>947</v>
      </c>
      <c r="Y5110" s="55"/>
      <c r="Z5110" s="55"/>
      <c r="AA5110" s="55"/>
      <c r="AB5110" s="56">
        <v>0</v>
      </c>
      <c r="AC5110" s="56"/>
    </row>
    <row r="5111" spans="1:29" ht="11.1" customHeight="1" x14ac:dyDescent="0.15">
      <c r="A5111" s="6" t="s">
        <v>945</v>
      </c>
      <c r="C5111" s="40" t="s">
        <v>1005</v>
      </c>
      <c r="D5111" s="40"/>
      <c r="E5111" s="40"/>
      <c r="F5111" s="40"/>
      <c r="G5111" s="51">
        <v>3535901</v>
      </c>
      <c r="H5111" s="51"/>
      <c r="I5111" s="52" t="s">
        <v>916</v>
      </c>
      <c r="J5111" s="52"/>
      <c r="K5111" s="52"/>
      <c r="L5111" s="52"/>
      <c r="M5111" s="53" t="s">
        <v>1006</v>
      </c>
      <c r="N5111" s="53"/>
      <c r="O5111" s="53"/>
      <c r="P5111" s="53" t="s">
        <v>1011</v>
      </c>
      <c r="Q5111" s="53"/>
      <c r="R5111" s="53"/>
      <c r="S5111" s="54">
        <v>7.09</v>
      </c>
      <c r="T5111" s="54"/>
      <c r="V5111" s="5">
        <v>0</v>
      </c>
      <c r="W5111" s="4" t="s">
        <v>946</v>
      </c>
      <c r="X5111" s="55" t="s">
        <v>947</v>
      </c>
      <c r="Y5111" s="55"/>
      <c r="Z5111" s="55"/>
      <c r="AA5111" s="55"/>
      <c r="AB5111" s="56">
        <v>0</v>
      </c>
      <c r="AC5111" s="56"/>
    </row>
    <row r="5112" spans="1:29" ht="11.1" customHeight="1" x14ac:dyDescent="0.15">
      <c r="A5112" s="6" t="s">
        <v>945</v>
      </c>
      <c r="C5112" s="40" t="s">
        <v>1005</v>
      </c>
      <c r="D5112" s="40"/>
      <c r="E5112" s="40"/>
      <c r="F5112" s="40"/>
      <c r="G5112" s="51">
        <v>3535962</v>
      </c>
      <c r="H5112" s="51"/>
      <c r="I5112" s="52" t="s">
        <v>916</v>
      </c>
      <c r="J5112" s="52"/>
      <c r="K5112" s="52"/>
      <c r="L5112" s="52"/>
      <c r="M5112" s="53" t="s">
        <v>1006</v>
      </c>
      <c r="N5112" s="53"/>
      <c r="O5112" s="53"/>
      <c r="P5112" s="53" t="s">
        <v>1008</v>
      </c>
      <c r="Q5112" s="53"/>
      <c r="R5112" s="53"/>
      <c r="S5112" s="54">
        <v>7.33</v>
      </c>
      <c r="T5112" s="54"/>
      <c r="V5112" s="5">
        <v>0</v>
      </c>
      <c r="W5112" s="4" t="s">
        <v>946</v>
      </c>
      <c r="X5112" s="55" t="s">
        <v>947</v>
      </c>
      <c r="Y5112" s="55"/>
      <c r="Z5112" s="55"/>
      <c r="AA5112" s="55"/>
      <c r="AB5112" s="56">
        <v>0</v>
      </c>
      <c r="AC5112" s="56"/>
    </row>
    <row r="5113" spans="1:29" ht="11.1" customHeight="1" x14ac:dyDescent="0.15">
      <c r="A5113" s="6" t="s">
        <v>945</v>
      </c>
      <c r="C5113" s="40" t="s">
        <v>1005</v>
      </c>
      <c r="D5113" s="40"/>
      <c r="E5113" s="40"/>
      <c r="F5113" s="40"/>
      <c r="G5113" s="51">
        <v>3537642</v>
      </c>
      <c r="H5113" s="51"/>
      <c r="I5113" s="52" t="s">
        <v>917</v>
      </c>
      <c r="J5113" s="52"/>
      <c r="K5113" s="52"/>
      <c r="L5113" s="52"/>
      <c r="M5113" s="53" t="s">
        <v>1006</v>
      </c>
      <c r="N5113" s="53"/>
      <c r="O5113" s="53"/>
      <c r="P5113" s="53" t="s">
        <v>1011</v>
      </c>
      <c r="Q5113" s="53"/>
      <c r="R5113" s="53"/>
      <c r="S5113" s="54">
        <v>5.75</v>
      </c>
      <c r="T5113" s="54"/>
      <c r="V5113" s="5">
        <v>0</v>
      </c>
      <c r="W5113" s="4" t="s">
        <v>946</v>
      </c>
      <c r="X5113" s="55" t="s">
        <v>947</v>
      </c>
      <c r="Y5113" s="55"/>
      <c r="Z5113" s="55"/>
      <c r="AA5113" s="55"/>
      <c r="AB5113" s="56">
        <v>0</v>
      </c>
      <c r="AC5113" s="56"/>
    </row>
    <row r="5114" spans="1:29" ht="11.1" customHeight="1" x14ac:dyDescent="0.15">
      <c r="A5114" s="6" t="s">
        <v>945</v>
      </c>
      <c r="C5114" s="40" t="s">
        <v>1005</v>
      </c>
      <c r="D5114" s="40"/>
      <c r="E5114" s="40"/>
      <c r="F5114" s="40"/>
      <c r="G5114" s="51">
        <v>3537654</v>
      </c>
      <c r="H5114" s="51"/>
      <c r="I5114" s="52" t="s">
        <v>917</v>
      </c>
      <c r="J5114" s="52"/>
      <c r="K5114" s="52"/>
      <c r="L5114" s="52"/>
      <c r="M5114" s="53" t="s">
        <v>1006</v>
      </c>
      <c r="N5114" s="53"/>
      <c r="O5114" s="53"/>
      <c r="P5114" s="53" t="s">
        <v>1012</v>
      </c>
      <c r="Q5114" s="53"/>
      <c r="R5114" s="53"/>
      <c r="S5114" s="54">
        <v>6.33</v>
      </c>
      <c r="T5114" s="54"/>
      <c r="V5114" s="5">
        <v>0</v>
      </c>
      <c r="W5114" s="4" t="s">
        <v>946</v>
      </c>
      <c r="X5114" s="55" t="s">
        <v>947</v>
      </c>
      <c r="Y5114" s="55"/>
      <c r="Z5114" s="55"/>
      <c r="AA5114" s="55"/>
      <c r="AB5114" s="56">
        <v>0</v>
      </c>
      <c r="AC5114" s="56"/>
    </row>
    <row r="5115" spans="1:29" ht="11.1" customHeight="1" x14ac:dyDescent="0.15">
      <c r="A5115" s="6" t="s">
        <v>945</v>
      </c>
      <c r="C5115" s="40" t="s">
        <v>1005</v>
      </c>
      <c r="D5115" s="40"/>
      <c r="E5115" s="40"/>
      <c r="F5115" s="40"/>
      <c r="G5115" s="51">
        <v>3539859</v>
      </c>
      <c r="H5115" s="51"/>
      <c r="I5115" s="52" t="s">
        <v>918</v>
      </c>
      <c r="J5115" s="52"/>
      <c r="K5115" s="52"/>
      <c r="L5115" s="52"/>
      <c r="M5115" s="53" t="s">
        <v>1006</v>
      </c>
      <c r="N5115" s="53"/>
      <c r="O5115" s="53"/>
      <c r="P5115" s="53" t="s">
        <v>1012</v>
      </c>
      <c r="Q5115" s="53"/>
      <c r="R5115" s="53"/>
      <c r="S5115" s="54">
        <v>5.46</v>
      </c>
      <c r="T5115" s="54"/>
      <c r="V5115" s="5">
        <v>0</v>
      </c>
      <c r="W5115" s="4" t="s">
        <v>946</v>
      </c>
      <c r="X5115" s="55" t="s">
        <v>947</v>
      </c>
      <c r="Y5115" s="55"/>
      <c r="Z5115" s="55"/>
      <c r="AA5115" s="55"/>
      <c r="AB5115" s="56">
        <v>0</v>
      </c>
      <c r="AC5115" s="56"/>
    </row>
    <row r="5116" spans="1:29" ht="11.1" customHeight="1" x14ac:dyDescent="0.15">
      <c r="A5116" s="6" t="s">
        <v>945</v>
      </c>
      <c r="C5116" s="40" t="s">
        <v>1005</v>
      </c>
      <c r="D5116" s="40"/>
      <c r="E5116" s="40"/>
      <c r="F5116" s="40"/>
      <c r="G5116" s="51">
        <v>3539938</v>
      </c>
      <c r="H5116" s="51"/>
      <c r="I5116" s="52" t="s">
        <v>918</v>
      </c>
      <c r="J5116" s="52"/>
      <c r="K5116" s="52"/>
      <c r="L5116" s="52"/>
      <c r="M5116" s="53" t="s">
        <v>1006</v>
      </c>
      <c r="N5116" s="53"/>
      <c r="O5116" s="53"/>
      <c r="P5116" s="53" t="s">
        <v>1011</v>
      </c>
      <c r="Q5116" s="53"/>
      <c r="R5116" s="53"/>
      <c r="S5116" s="54">
        <v>7.36</v>
      </c>
      <c r="T5116" s="54"/>
      <c r="V5116" s="5">
        <v>0</v>
      </c>
      <c r="W5116" s="4" t="s">
        <v>946</v>
      </c>
      <c r="X5116" s="55" t="s">
        <v>947</v>
      </c>
      <c r="Y5116" s="55"/>
      <c r="Z5116" s="55"/>
      <c r="AA5116" s="55"/>
      <c r="AB5116" s="56">
        <v>0</v>
      </c>
      <c r="AC5116" s="56"/>
    </row>
    <row r="5117" spans="1:29" ht="11.1" customHeight="1" x14ac:dyDescent="0.15">
      <c r="A5117" s="6" t="s">
        <v>945</v>
      </c>
      <c r="C5117" s="40" t="s">
        <v>1005</v>
      </c>
      <c r="D5117" s="40"/>
      <c r="E5117" s="40"/>
      <c r="F5117" s="40"/>
      <c r="G5117" s="51">
        <v>3543057</v>
      </c>
      <c r="H5117" s="51"/>
      <c r="I5117" s="52" t="s">
        <v>919</v>
      </c>
      <c r="J5117" s="52"/>
      <c r="K5117" s="52"/>
      <c r="L5117" s="52"/>
      <c r="M5117" s="53" t="s">
        <v>1006</v>
      </c>
      <c r="N5117" s="53"/>
      <c r="O5117" s="53"/>
      <c r="P5117" s="53" t="s">
        <v>1007</v>
      </c>
      <c r="Q5117" s="53"/>
      <c r="R5117" s="53"/>
      <c r="S5117" s="54">
        <v>7.43</v>
      </c>
      <c r="T5117" s="54"/>
      <c r="V5117" s="5">
        <v>0</v>
      </c>
      <c r="W5117" s="4" t="s">
        <v>946</v>
      </c>
      <c r="X5117" s="55" t="s">
        <v>947</v>
      </c>
      <c r="Y5117" s="55"/>
      <c r="Z5117" s="55"/>
      <c r="AA5117" s="55"/>
      <c r="AB5117" s="56">
        <v>0</v>
      </c>
      <c r="AC5117" s="56"/>
    </row>
    <row r="5118" spans="1:29" ht="11.1" customHeight="1" x14ac:dyDescent="0.15">
      <c r="A5118" s="6" t="s">
        <v>945</v>
      </c>
      <c r="C5118" s="40" t="s">
        <v>1005</v>
      </c>
      <c r="D5118" s="40"/>
      <c r="E5118" s="40"/>
      <c r="F5118" s="40"/>
      <c r="G5118" s="51">
        <v>3543085</v>
      </c>
      <c r="H5118" s="51"/>
      <c r="I5118" s="52" t="s">
        <v>919</v>
      </c>
      <c r="J5118" s="52"/>
      <c r="K5118" s="52"/>
      <c r="L5118" s="52"/>
      <c r="M5118" s="53" t="s">
        <v>1006</v>
      </c>
      <c r="N5118" s="53"/>
      <c r="O5118" s="53"/>
      <c r="P5118" s="53" t="s">
        <v>1008</v>
      </c>
      <c r="Q5118" s="53"/>
      <c r="R5118" s="53"/>
      <c r="S5118" s="54">
        <v>7.15</v>
      </c>
      <c r="T5118" s="54"/>
      <c r="V5118" s="5">
        <v>0</v>
      </c>
      <c r="W5118" s="4" t="s">
        <v>946</v>
      </c>
      <c r="X5118" s="55" t="s">
        <v>947</v>
      </c>
      <c r="Y5118" s="55"/>
      <c r="Z5118" s="55"/>
      <c r="AA5118" s="55"/>
      <c r="AB5118" s="56">
        <v>0</v>
      </c>
      <c r="AC5118" s="56"/>
    </row>
    <row r="5119" spans="1:29" ht="11.1" customHeight="1" x14ac:dyDescent="0.15">
      <c r="A5119" s="6" t="s">
        <v>945</v>
      </c>
      <c r="C5119" s="40" t="s">
        <v>1005</v>
      </c>
      <c r="D5119" s="40"/>
      <c r="E5119" s="40"/>
      <c r="F5119" s="40"/>
      <c r="G5119" s="51">
        <v>3545829</v>
      </c>
      <c r="H5119" s="51"/>
      <c r="I5119" s="52" t="s">
        <v>920</v>
      </c>
      <c r="J5119" s="52"/>
      <c r="K5119" s="52"/>
      <c r="L5119" s="52"/>
      <c r="M5119" s="53" t="s">
        <v>1006</v>
      </c>
      <c r="N5119" s="53"/>
      <c r="O5119" s="53"/>
      <c r="P5119" s="53" t="s">
        <v>1007</v>
      </c>
      <c r="Q5119" s="53"/>
      <c r="R5119" s="53"/>
      <c r="S5119" s="54">
        <v>7.44</v>
      </c>
      <c r="T5119" s="54"/>
      <c r="V5119" s="5">
        <v>0</v>
      </c>
      <c r="W5119" s="4" t="s">
        <v>946</v>
      </c>
      <c r="X5119" s="55" t="s">
        <v>947</v>
      </c>
      <c r="Y5119" s="55"/>
      <c r="Z5119" s="55"/>
      <c r="AA5119" s="55"/>
      <c r="AB5119" s="56">
        <v>0</v>
      </c>
      <c r="AC5119" s="56"/>
    </row>
    <row r="5120" spans="1:29" ht="11.1" customHeight="1" x14ac:dyDescent="0.15">
      <c r="A5120" s="6" t="s">
        <v>945</v>
      </c>
      <c r="C5120" s="40" t="s">
        <v>1005</v>
      </c>
      <c r="D5120" s="40"/>
      <c r="E5120" s="40"/>
      <c r="F5120" s="40"/>
      <c r="G5120" s="51">
        <v>3545830</v>
      </c>
      <c r="H5120" s="51"/>
      <c r="I5120" s="52" t="s">
        <v>920</v>
      </c>
      <c r="J5120" s="52"/>
      <c r="K5120" s="52"/>
      <c r="L5120" s="52"/>
      <c r="M5120" s="53" t="s">
        <v>1006</v>
      </c>
      <c r="N5120" s="53"/>
      <c r="O5120" s="53"/>
      <c r="P5120" s="53" t="s">
        <v>1008</v>
      </c>
      <c r="Q5120" s="53"/>
      <c r="R5120" s="53"/>
      <c r="S5120" s="54">
        <v>6.01</v>
      </c>
      <c r="T5120" s="54"/>
      <c r="V5120" s="5">
        <v>0</v>
      </c>
      <c r="W5120" s="4" t="s">
        <v>946</v>
      </c>
      <c r="X5120" s="55" t="s">
        <v>947</v>
      </c>
      <c r="Y5120" s="55"/>
      <c r="Z5120" s="55"/>
      <c r="AA5120" s="55"/>
      <c r="AB5120" s="56">
        <v>0</v>
      </c>
      <c r="AC5120" s="56"/>
    </row>
    <row r="5121" spans="1:29" ht="11.1" customHeight="1" x14ac:dyDescent="0.15">
      <c r="A5121" s="6" t="s">
        <v>945</v>
      </c>
      <c r="C5121" s="40" t="s">
        <v>1005</v>
      </c>
      <c r="D5121" s="40"/>
      <c r="E5121" s="40"/>
      <c r="F5121" s="40"/>
      <c r="G5121" s="51">
        <v>3547630</v>
      </c>
      <c r="H5121" s="51"/>
      <c r="I5121" s="52" t="s">
        <v>921</v>
      </c>
      <c r="J5121" s="52"/>
      <c r="K5121" s="52"/>
      <c r="L5121" s="52"/>
      <c r="M5121" s="53" t="s">
        <v>1006</v>
      </c>
      <c r="N5121" s="53"/>
      <c r="O5121" s="53"/>
      <c r="P5121" s="53" t="s">
        <v>1008</v>
      </c>
      <c r="Q5121" s="53"/>
      <c r="R5121" s="53"/>
      <c r="S5121" s="54">
        <v>5.14</v>
      </c>
      <c r="T5121" s="54"/>
      <c r="V5121" s="5">
        <v>0</v>
      </c>
      <c r="W5121" s="4" t="s">
        <v>946</v>
      </c>
      <c r="X5121" s="55" t="s">
        <v>947</v>
      </c>
      <c r="Y5121" s="55"/>
      <c r="Z5121" s="55"/>
      <c r="AA5121" s="55"/>
      <c r="AB5121" s="56">
        <v>0</v>
      </c>
      <c r="AC5121" s="56"/>
    </row>
    <row r="5122" spans="1:29" ht="11.1" customHeight="1" x14ac:dyDescent="0.15">
      <c r="A5122" s="6" t="s">
        <v>945</v>
      </c>
      <c r="C5122" s="40" t="s">
        <v>1005</v>
      </c>
      <c r="D5122" s="40"/>
      <c r="E5122" s="40"/>
      <c r="F5122" s="40"/>
      <c r="G5122" s="51">
        <v>3547659</v>
      </c>
      <c r="H5122" s="51"/>
      <c r="I5122" s="52" t="s">
        <v>921</v>
      </c>
      <c r="J5122" s="52"/>
      <c r="K5122" s="52"/>
      <c r="L5122" s="52"/>
      <c r="M5122" s="53" t="s">
        <v>1006</v>
      </c>
      <c r="N5122" s="53"/>
      <c r="O5122" s="53"/>
      <c r="P5122" s="53" t="s">
        <v>1011</v>
      </c>
      <c r="Q5122" s="53"/>
      <c r="R5122" s="53"/>
      <c r="S5122" s="54">
        <v>5.07</v>
      </c>
      <c r="T5122" s="54"/>
      <c r="V5122" s="5">
        <v>0</v>
      </c>
      <c r="W5122" s="4" t="s">
        <v>946</v>
      </c>
      <c r="X5122" s="55" t="s">
        <v>947</v>
      </c>
      <c r="Y5122" s="55"/>
      <c r="Z5122" s="55"/>
      <c r="AA5122" s="55"/>
      <c r="AB5122" s="56">
        <v>0</v>
      </c>
      <c r="AC5122" s="56"/>
    </row>
    <row r="5123" spans="1:29" ht="11.1" customHeight="1" x14ac:dyDescent="0.15">
      <c r="A5123" s="6" t="s">
        <v>945</v>
      </c>
      <c r="C5123" s="40" t="s">
        <v>1005</v>
      </c>
      <c r="D5123" s="40"/>
      <c r="E5123" s="40"/>
      <c r="F5123" s="40"/>
      <c r="G5123" s="51">
        <v>3550316</v>
      </c>
      <c r="H5123" s="51"/>
      <c r="I5123" s="52" t="s">
        <v>922</v>
      </c>
      <c r="J5123" s="52"/>
      <c r="K5123" s="52"/>
      <c r="L5123" s="52"/>
      <c r="M5123" s="53" t="s">
        <v>1006</v>
      </c>
      <c r="N5123" s="53"/>
      <c r="O5123" s="53"/>
      <c r="P5123" s="53" t="s">
        <v>1008</v>
      </c>
      <c r="Q5123" s="53"/>
      <c r="R5123" s="53"/>
      <c r="S5123" s="54">
        <v>7.77</v>
      </c>
      <c r="T5123" s="54"/>
      <c r="V5123" s="5">
        <v>0</v>
      </c>
      <c r="W5123" s="4" t="s">
        <v>946</v>
      </c>
      <c r="X5123" s="55" t="s">
        <v>947</v>
      </c>
      <c r="Y5123" s="55"/>
      <c r="Z5123" s="55"/>
      <c r="AA5123" s="55"/>
      <c r="AB5123" s="56">
        <v>0</v>
      </c>
      <c r="AC5123" s="56"/>
    </row>
    <row r="5124" spans="1:29" ht="11.1" customHeight="1" x14ac:dyDescent="0.15">
      <c r="A5124" s="6" t="s">
        <v>945</v>
      </c>
      <c r="C5124" s="40" t="s">
        <v>1005</v>
      </c>
      <c r="D5124" s="40"/>
      <c r="E5124" s="40"/>
      <c r="F5124" s="40"/>
      <c r="G5124" s="51">
        <v>3550327</v>
      </c>
      <c r="H5124" s="51"/>
      <c r="I5124" s="52" t="s">
        <v>922</v>
      </c>
      <c r="J5124" s="52"/>
      <c r="K5124" s="52"/>
      <c r="L5124" s="52"/>
      <c r="M5124" s="53" t="s">
        <v>1006</v>
      </c>
      <c r="N5124" s="53"/>
      <c r="O5124" s="53"/>
      <c r="P5124" s="53" t="s">
        <v>1012</v>
      </c>
      <c r="Q5124" s="53"/>
      <c r="R5124" s="53"/>
      <c r="S5124" s="54">
        <v>8.6300000000000008</v>
      </c>
      <c r="T5124" s="54"/>
      <c r="V5124" s="5">
        <v>0</v>
      </c>
      <c r="W5124" s="4" t="s">
        <v>946</v>
      </c>
      <c r="X5124" s="55" t="s">
        <v>947</v>
      </c>
      <c r="Y5124" s="55"/>
      <c r="Z5124" s="55"/>
      <c r="AA5124" s="55"/>
      <c r="AB5124" s="56">
        <v>0</v>
      </c>
      <c r="AC5124" s="56"/>
    </row>
    <row r="5125" spans="1:29" ht="11.1" customHeight="1" x14ac:dyDescent="0.15">
      <c r="A5125" s="6" t="s">
        <v>945</v>
      </c>
      <c r="C5125" s="40" t="s">
        <v>1005</v>
      </c>
      <c r="D5125" s="40"/>
      <c r="E5125" s="40"/>
      <c r="F5125" s="40"/>
      <c r="G5125" s="51">
        <v>3553276</v>
      </c>
      <c r="H5125" s="51"/>
      <c r="I5125" s="52" t="s">
        <v>923</v>
      </c>
      <c r="J5125" s="52"/>
      <c r="K5125" s="52"/>
      <c r="L5125" s="52"/>
      <c r="M5125" s="53" t="s">
        <v>1006</v>
      </c>
      <c r="N5125" s="53"/>
      <c r="O5125" s="53"/>
      <c r="P5125" s="53" t="s">
        <v>1008</v>
      </c>
      <c r="Q5125" s="53"/>
      <c r="R5125" s="53"/>
      <c r="S5125" s="54">
        <v>6.35</v>
      </c>
      <c r="T5125" s="54"/>
      <c r="V5125" s="5">
        <v>0</v>
      </c>
      <c r="W5125" s="4" t="s">
        <v>946</v>
      </c>
      <c r="X5125" s="55" t="s">
        <v>947</v>
      </c>
      <c r="Y5125" s="55"/>
      <c r="Z5125" s="55"/>
      <c r="AA5125" s="55"/>
      <c r="AB5125" s="56">
        <v>0</v>
      </c>
      <c r="AC5125" s="56"/>
    </row>
    <row r="5126" spans="1:29" ht="11.1" customHeight="1" x14ac:dyDescent="0.15">
      <c r="A5126" s="6" t="s">
        <v>945</v>
      </c>
      <c r="C5126" s="40" t="s">
        <v>1005</v>
      </c>
      <c r="D5126" s="40"/>
      <c r="E5126" s="40"/>
      <c r="F5126" s="40"/>
      <c r="G5126" s="51">
        <v>3553303</v>
      </c>
      <c r="H5126" s="51"/>
      <c r="I5126" s="52" t="s">
        <v>923</v>
      </c>
      <c r="J5126" s="52"/>
      <c r="K5126" s="52"/>
      <c r="L5126" s="52"/>
      <c r="M5126" s="53" t="s">
        <v>1006</v>
      </c>
      <c r="N5126" s="53"/>
      <c r="O5126" s="53"/>
      <c r="P5126" s="53" t="s">
        <v>1007</v>
      </c>
      <c r="Q5126" s="53"/>
      <c r="R5126" s="53"/>
      <c r="S5126" s="54">
        <v>8.58</v>
      </c>
      <c r="T5126" s="54"/>
      <c r="V5126" s="5">
        <v>0</v>
      </c>
      <c r="W5126" s="4" t="s">
        <v>946</v>
      </c>
      <c r="X5126" s="55" t="s">
        <v>947</v>
      </c>
      <c r="Y5126" s="55"/>
      <c r="Z5126" s="55"/>
      <c r="AA5126" s="55"/>
      <c r="AB5126" s="56">
        <v>0</v>
      </c>
      <c r="AC5126" s="56"/>
    </row>
    <row r="5127" spans="1:29" ht="11.1" customHeight="1" x14ac:dyDescent="0.15">
      <c r="A5127" s="6" t="s">
        <v>945</v>
      </c>
      <c r="C5127" s="40" t="s">
        <v>1005</v>
      </c>
      <c r="D5127" s="40"/>
      <c r="E5127" s="40"/>
      <c r="F5127" s="40"/>
      <c r="G5127" s="51">
        <v>3556336</v>
      </c>
      <c r="H5127" s="51"/>
      <c r="I5127" s="52" t="s">
        <v>924</v>
      </c>
      <c r="J5127" s="52"/>
      <c r="K5127" s="52"/>
      <c r="L5127" s="52"/>
      <c r="M5127" s="53" t="s">
        <v>1006</v>
      </c>
      <c r="N5127" s="53"/>
      <c r="O5127" s="53"/>
      <c r="P5127" s="53" t="s">
        <v>1011</v>
      </c>
      <c r="Q5127" s="53"/>
      <c r="R5127" s="53"/>
      <c r="S5127" s="54">
        <v>8.85</v>
      </c>
      <c r="T5127" s="54"/>
      <c r="V5127" s="5">
        <v>0</v>
      </c>
      <c r="W5127" s="4" t="s">
        <v>946</v>
      </c>
      <c r="X5127" s="55" t="s">
        <v>947</v>
      </c>
      <c r="Y5127" s="55"/>
      <c r="Z5127" s="55"/>
      <c r="AA5127" s="55"/>
      <c r="AB5127" s="56">
        <v>0</v>
      </c>
      <c r="AC5127" s="56"/>
    </row>
    <row r="5128" spans="1:29" ht="11.1" customHeight="1" x14ac:dyDescent="0.15">
      <c r="A5128" s="6" t="s">
        <v>945</v>
      </c>
      <c r="C5128" s="40" t="s">
        <v>1005</v>
      </c>
      <c r="D5128" s="40"/>
      <c r="E5128" s="40"/>
      <c r="F5128" s="40"/>
      <c r="G5128" s="51">
        <v>3556378</v>
      </c>
      <c r="H5128" s="51"/>
      <c r="I5128" s="52" t="s">
        <v>924</v>
      </c>
      <c r="J5128" s="52"/>
      <c r="K5128" s="52"/>
      <c r="L5128" s="52"/>
      <c r="M5128" s="53" t="s">
        <v>1006</v>
      </c>
      <c r="N5128" s="53"/>
      <c r="O5128" s="53"/>
      <c r="P5128" s="53" t="s">
        <v>1008</v>
      </c>
      <c r="Q5128" s="53"/>
      <c r="R5128" s="53"/>
      <c r="S5128" s="54">
        <v>7.99</v>
      </c>
      <c r="T5128" s="54"/>
      <c r="V5128" s="5">
        <v>0</v>
      </c>
      <c r="W5128" s="4" t="s">
        <v>946</v>
      </c>
      <c r="X5128" s="55" t="s">
        <v>947</v>
      </c>
      <c r="Y5128" s="55"/>
      <c r="Z5128" s="55"/>
      <c r="AA5128" s="55"/>
      <c r="AB5128" s="56">
        <v>0</v>
      </c>
      <c r="AC5128" s="56"/>
    </row>
    <row r="5129" spans="1:29" ht="11.1" customHeight="1" x14ac:dyDescent="0.15">
      <c r="A5129" s="6" t="s">
        <v>945</v>
      </c>
      <c r="C5129" s="40" t="s">
        <v>1005</v>
      </c>
      <c r="D5129" s="40"/>
      <c r="E5129" s="40"/>
      <c r="F5129" s="40"/>
      <c r="G5129" s="51">
        <v>3559896</v>
      </c>
      <c r="H5129" s="51"/>
      <c r="I5129" s="52" t="s">
        <v>926</v>
      </c>
      <c r="J5129" s="52"/>
      <c r="K5129" s="52"/>
      <c r="L5129" s="52"/>
      <c r="M5129" s="53" t="s">
        <v>1006</v>
      </c>
      <c r="N5129" s="53"/>
      <c r="O5129" s="53"/>
      <c r="P5129" s="53" t="s">
        <v>1011</v>
      </c>
      <c r="Q5129" s="53"/>
      <c r="R5129" s="53"/>
      <c r="S5129" s="54">
        <v>7.97</v>
      </c>
      <c r="T5129" s="54"/>
      <c r="V5129" s="5">
        <v>0</v>
      </c>
      <c r="W5129" s="4" t="s">
        <v>946</v>
      </c>
      <c r="X5129" s="55" t="s">
        <v>947</v>
      </c>
      <c r="Y5129" s="55"/>
      <c r="Z5129" s="55"/>
      <c r="AA5129" s="55"/>
      <c r="AB5129" s="56">
        <v>0</v>
      </c>
      <c r="AC5129" s="56"/>
    </row>
    <row r="5130" spans="1:29" ht="11.1" customHeight="1" x14ac:dyDescent="0.15">
      <c r="A5130" s="6" t="s">
        <v>945</v>
      </c>
      <c r="C5130" s="40" t="s">
        <v>1005</v>
      </c>
      <c r="D5130" s="40"/>
      <c r="E5130" s="40"/>
      <c r="F5130" s="40"/>
      <c r="G5130" s="51">
        <v>3559962</v>
      </c>
      <c r="H5130" s="51"/>
      <c r="I5130" s="52" t="s">
        <v>926</v>
      </c>
      <c r="J5130" s="52"/>
      <c r="K5130" s="52"/>
      <c r="L5130" s="52"/>
      <c r="M5130" s="53" t="s">
        <v>1006</v>
      </c>
      <c r="N5130" s="53"/>
      <c r="O5130" s="53"/>
      <c r="P5130" s="53" t="s">
        <v>1008</v>
      </c>
      <c r="Q5130" s="53"/>
      <c r="R5130" s="53"/>
      <c r="S5130" s="54">
        <v>8.0399999999999991</v>
      </c>
      <c r="T5130" s="54"/>
      <c r="V5130" s="5">
        <v>0</v>
      </c>
      <c r="W5130" s="4" t="s">
        <v>946</v>
      </c>
      <c r="X5130" s="55" t="s">
        <v>947</v>
      </c>
      <c r="Y5130" s="55"/>
      <c r="Z5130" s="55"/>
      <c r="AA5130" s="55"/>
      <c r="AB5130" s="56">
        <v>0</v>
      </c>
      <c r="AC5130" s="56"/>
    </row>
    <row r="5131" spans="1:29" ht="11.1" customHeight="1" x14ac:dyDescent="0.15">
      <c r="A5131" s="6" t="s">
        <v>945</v>
      </c>
      <c r="C5131" s="40" t="s">
        <v>1005</v>
      </c>
      <c r="D5131" s="40"/>
      <c r="E5131" s="40"/>
      <c r="F5131" s="40"/>
      <c r="G5131" s="51">
        <v>3563799</v>
      </c>
      <c r="H5131" s="51"/>
      <c r="I5131" s="52" t="s">
        <v>927</v>
      </c>
      <c r="J5131" s="52"/>
      <c r="K5131" s="52"/>
      <c r="L5131" s="52"/>
      <c r="M5131" s="53" t="s">
        <v>1006</v>
      </c>
      <c r="N5131" s="53"/>
      <c r="O5131" s="53"/>
      <c r="P5131" s="53" t="s">
        <v>1008</v>
      </c>
      <c r="Q5131" s="53"/>
      <c r="R5131" s="53"/>
      <c r="S5131" s="54">
        <v>7.21</v>
      </c>
      <c r="T5131" s="54"/>
      <c r="V5131" s="5">
        <v>0</v>
      </c>
      <c r="W5131" s="4" t="s">
        <v>946</v>
      </c>
      <c r="X5131" s="55" t="s">
        <v>947</v>
      </c>
      <c r="Y5131" s="55"/>
      <c r="Z5131" s="55"/>
      <c r="AA5131" s="55"/>
      <c r="AB5131" s="56">
        <v>0</v>
      </c>
      <c r="AC5131" s="56"/>
    </row>
    <row r="5132" spans="1:29" ht="11.1" customHeight="1" x14ac:dyDescent="0.15">
      <c r="A5132" s="6" t="s">
        <v>945</v>
      </c>
      <c r="C5132" s="40" t="s">
        <v>1005</v>
      </c>
      <c r="D5132" s="40"/>
      <c r="E5132" s="40"/>
      <c r="F5132" s="40"/>
      <c r="G5132" s="51">
        <v>3563831</v>
      </c>
      <c r="H5132" s="51"/>
      <c r="I5132" s="52" t="s">
        <v>927</v>
      </c>
      <c r="J5132" s="52"/>
      <c r="K5132" s="52"/>
      <c r="L5132" s="52"/>
      <c r="M5132" s="53" t="s">
        <v>1006</v>
      </c>
      <c r="N5132" s="53"/>
      <c r="O5132" s="53"/>
      <c r="P5132" s="53" t="s">
        <v>1011</v>
      </c>
      <c r="Q5132" s="53"/>
      <c r="R5132" s="53"/>
      <c r="S5132" s="54">
        <v>8.9499999999999993</v>
      </c>
      <c r="T5132" s="54"/>
      <c r="V5132" s="5">
        <v>0</v>
      </c>
      <c r="W5132" s="4" t="s">
        <v>946</v>
      </c>
      <c r="X5132" s="55" t="s">
        <v>947</v>
      </c>
      <c r="Y5132" s="55"/>
      <c r="Z5132" s="55"/>
      <c r="AA5132" s="55"/>
      <c r="AB5132" s="56">
        <v>0</v>
      </c>
      <c r="AC5132" s="56"/>
    </row>
    <row r="5133" spans="1:29" ht="11.1" customHeight="1" x14ac:dyDescent="0.15">
      <c r="A5133" s="6" t="s">
        <v>945</v>
      </c>
      <c r="C5133" s="40" t="s">
        <v>1005</v>
      </c>
      <c r="D5133" s="40"/>
      <c r="E5133" s="40"/>
      <c r="F5133" s="40"/>
      <c r="G5133" s="51">
        <v>3567417</v>
      </c>
      <c r="H5133" s="51"/>
      <c r="I5133" s="52" t="s">
        <v>928</v>
      </c>
      <c r="J5133" s="52"/>
      <c r="K5133" s="52"/>
      <c r="L5133" s="52"/>
      <c r="M5133" s="53" t="s">
        <v>1006</v>
      </c>
      <c r="N5133" s="53"/>
      <c r="O5133" s="53"/>
      <c r="P5133" s="53" t="s">
        <v>1012</v>
      </c>
      <c r="Q5133" s="53"/>
      <c r="R5133" s="53"/>
      <c r="S5133" s="54">
        <v>9.93</v>
      </c>
      <c r="T5133" s="54"/>
      <c r="V5133" s="5">
        <v>0</v>
      </c>
      <c r="W5133" s="4" t="s">
        <v>946</v>
      </c>
      <c r="X5133" s="55" t="s">
        <v>947</v>
      </c>
      <c r="Y5133" s="55"/>
      <c r="Z5133" s="55"/>
      <c r="AA5133" s="55"/>
      <c r="AB5133" s="56">
        <v>0</v>
      </c>
      <c r="AC5133" s="56"/>
    </row>
    <row r="5134" spans="1:29" ht="11.1" customHeight="1" x14ac:dyDescent="0.15">
      <c r="A5134" s="6" t="s">
        <v>945</v>
      </c>
      <c r="C5134" s="40" t="s">
        <v>1005</v>
      </c>
      <c r="D5134" s="40"/>
      <c r="E5134" s="40"/>
      <c r="F5134" s="40"/>
      <c r="G5134" s="51">
        <v>3567421</v>
      </c>
      <c r="H5134" s="51"/>
      <c r="I5134" s="52" t="s">
        <v>928</v>
      </c>
      <c r="J5134" s="52"/>
      <c r="K5134" s="52"/>
      <c r="L5134" s="52"/>
      <c r="M5134" s="53" t="s">
        <v>1006</v>
      </c>
      <c r="N5134" s="53"/>
      <c r="O5134" s="53"/>
      <c r="P5134" s="53" t="s">
        <v>1008</v>
      </c>
      <c r="Q5134" s="53"/>
      <c r="R5134" s="53"/>
      <c r="S5134" s="54">
        <v>2.44</v>
      </c>
      <c r="T5134" s="54"/>
      <c r="V5134" s="5">
        <v>0</v>
      </c>
      <c r="W5134" s="4" t="s">
        <v>946</v>
      </c>
      <c r="X5134" s="55" t="s">
        <v>947</v>
      </c>
      <c r="Y5134" s="55"/>
      <c r="Z5134" s="55"/>
      <c r="AA5134" s="55"/>
      <c r="AB5134" s="56">
        <v>0</v>
      </c>
      <c r="AC5134" s="56"/>
    </row>
    <row r="5135" spans="1:29" ht="11.1" customHeight="1" x14ac:dyDescent="0.15">
      <c r="A5135" s="6" t="s">
        <v>945</v>
      </c>
      <c r="C5135" s="40" t="s">
        <v>1005</v>
      </c>
      <c r="D5135" s="40"/>
      <c r="E5135" s="40"/>
      <c r="F5135" s="40"/>
      <c r="G5135" s="51">
        <v>3571026</v>
      </c>
      <c r="H5135" s="51"/>
      <c r="I5135" s="52" t="s">
        <v>998</v>
      </c>
      <c r="J5135" s="52"/>
      <c r="K5135" s="52"/>
      <c r="L5135" s="52"/>
      <c r="M5135" s="53" t="s">
        <v>1006</v>
      </c>
      <c r="N5135" s="53"/>
      <c r="O5135" s="53"/>
      <c r="P5135" s="53" t="s">
        <v>1008</v>
      </c>
      <c r="Q5135" s="53"/>
      <c r="R5135" s="53"/>
      <c r="S5135" s="54">
        <v>7.26</v>
      </c>
      <c r="T5135" s="54"/>
      <c r="V5135" s="5">
        <v>0</v>
      </c>
      <c r="W5135" s="4" t="s">
        <v>946</v>
      </c>
      <c r="X5135" s="55" t="s">
        <v>947</v>
      </c>
      <c r="Y5135" s="55"/>
      <c r="Z5135" s="55"/>
      <c r="AA5135" s="55"/>
      <c r="AB5135" s="56">
        <v>0</v>
      </c>
      <c r="AC5135" s="56"/>
    </row>
    <row r="5136" spans="1:29" ht="11.1" customHeight="1" x14ac:dyDescent="0.15">
      <c r="A5136" s="6" t="s">
        <v>945</v>
      </c>
      <c r="C5136" s="40" t="s">
        <v>1005</v>
      </c>
      <c r="D5136" s="40"/>
      <c r="E5136" s="40"/>
      <c r="F5136" s="40"/>
      <c r="G5136" s="51">
        <v>3571049</v>
      </c>
      <c r="H5136" s="51"/>
      <c r="I5136" s="52" t="s">
        <v>998</v>
      </c>
      <c r="J5136" s="52"/>
      <c r="K5136" s="52"/>
      <c r="L5136" s="52"/>
      <c r="M5136" s="53" t="s">
        <v>1006</v>
      </c>
      <c r="N5136" s="53"/>
      <c r="O5136" s="53"/>
      <c r="P5136" s="53" t="s">
        <v>1011</v>
      </c>
      <c r="Q5136" s="53"/>
      <c r="R5136" s="53"/>
      <c r="S5136" s="54">
        <v>9.0399999999999991</v>
      </c>
      <c r="T5136" s="54"/>
      <c r="V5136" s="5">
        <v>0</v>
      </c>
      <c r="W5136" s="4" t="s">
        <v>946</v>
      </c>
      <c r="X5136" s="55" t="s">
        <v>947</v>
      </c>
      <c r="Y5136" s="55"/>
      <c r="Z5136" s="55"/>
      <c r="AA5136" s="55"/>
      <c r="AB5136" s="56">
        <v>0</v>
      </c>
      <c r="AC5136" s="56"/>
    </row>
    <row r="5137" spans="1:31" ht="11.1" customHeight="1" x14ac:dyDescent="0.15">
      <c r="A5137" s="6" t="s">
        <v>945</v>
      </c>
      <c r="C5137" s="40" t="s">
        <v>1005</v>
      </c>
      <c r="D5137" s="40"/>
      <c r="E5137" s="40"/>
      <c r="F5137" s="40"/>
      <c r="G5137" s="51">
        <v>3574733</v>
      </c>
      <c r="H5137" s="51"/>
      <c r="I5137" s="52" t="s">
        <v>929</v>
      </c>
      <c r="J5137" s="52"/>
      <c r="K5137" s="52"/>
      <c r="L5137" s="52"/>
      <c r="M5137" s="53" t="s">
        <v>1006</v>
      </c>
      <c r="N5137" s="53"/>
      <c r="O5137" s="53"/>
      <c r="P5137" s="53" t="s">
        <v>1011</v>
      </c>
      <c r="Q5137" s="53"/>
      <c r="R5137" s="53"/>
      <c r="S5137" s="54">
        <v>7.77</v>
      </c>
      <c r="T5137" s="54"/>
      <c r="V5137" s="5">
        <v>0</v>
      </c>
      <c r="W5137" s="4" t="s">
        <v>946</v>
      </c>
      <c r="X5137" s="55" t="s">
        <v>947</v>
      </c>
      <c r="Y5137" s="55"/>
      <c r="Z5137" s="55"/>
      <c r="AA5137" s="55"/>
      <c r="AB5137" s="56">
        <v>0</v>
      </c>
      <c r="AC5137" s="56"/>
    </row>
    <row r="5138" spans="1:31" ht="11.1" customHeight="1" x14ac:dyDescent="0.15">
      <c r="A5138" s="6" t="s">
        <v>945</v>
      </c>
      <c r="C5138" s="40" t="s">
        <v>1005</v>
      </c>
      <c r="D5138" s="40"/>
      <c r="E5138" s="40"/>
      <c r="F5138" s="40"/>
      <c r="G5138" s="51">
        <v>3574761</v>
      </c>
      <c r="H5138" s="51"/>
      <c r="I5138" s="52" t="s">
        <v>929</v>
      </c>
      <c r="J5138" s="52"/>
      <c r="K5138" s="52"/>
      <c r="L5138" s="52"/>
      <c r="M5138" s="53" t="s">
        <v>1006</v>
      </c>
      <c r="N5138" s="53"/>
      <c r="O5138" s="53"/>
      <c r="P5138" s="53" t="s">
        <v>1008</v>
      </c>
      <c r="Q5138" s="53"/>
      <c r="R5138" s="53"/>
      <c r="S5138" s="54">
        <v>7.05</v>
      </c>
      <c r="T5138" s="54"/>
      <c r="V5138" s="5">
        <v>0</v>
      </c>
      <c r="W5138" s="4" t="s">
        <v>946</v>
      </c>
      <c r="X5138" s="55" t="s">
        <v>947</v>
      </c>
      <c r="Y5138" s="55"/>
      <c r="Z5138" s="55"/>
      <c r="AA5138" s="55"/>
      <c r="AB5138" s="56">
        <v>0</v>
      </c>
      <c r="AC5138" s="56"/>
    </row>
    <row r="5139" spans="1:31" ht="11.1" customHeight="1" x14ac:dyDescent="0.15">
      <c r="A5139" s="6" t="s">
        <v>945</v>
      </c>
      <c r="C5139" s="40" t="s">
        <v>1005</v>
      </c>
      <c r="D5139" s="40"/>
      <c r="E5139" s="40"/>
      <c r="F5139" s="40"/>
      <c r="G5139" s="51">
        <v>3578503</v>
      </c>
      <c r="H5139" s="51"/>
      <c r="I5139" s="52" t="s">
        <v>930</v>
      </c>
      <c r="J5139" s="52"/>
      <c r="K5139" s="52"/>
      <c r="L5139" s="52"/>
      <c r="M5139" s="53" t="s">
        <v>1006</v>
      </c>
      <c r="N5139" s="53"/>
      <c r="O5139" s="53"/>
      <c r="P5139" s="53" t="s">
        <v>1008</v>
      </c>
      <c r="Q5139" s="53"/>
      <c r="R5139" s="53"/>
      <c r="S5139" s="54">
        <v>7.11</v>
      </c>
      <c r="T5139" s="54"/>
      <c r="V5139" s="5">
        <v>0</v>
      </c>
      <c r="W5139" s="4" t="s">
        <v>946</v>
      </c>
      <c r="X5139" s="55" t="s">
        <v>947</v>
      </c>
      <c r="Y5139" s="55"/>
      <c r="Z5139" s="55"/>
      <c r="AA5139" s="55"/>
      <c r="AB5139" s="56">
        <v>0</v>
      </c>
      <c r="AC5139" s="56"/>
    </row>
    <row r="5140" spans="1:31" ht="11.1" customHeight="1" x14ac:dyDescent="0.15">
      <c r="A5140" s="6" t="s">
        <v>945</v>
      </c>
      <c r="C5140" s="40" t="s">
        <v>1005</v>
      </c>
      <c r="D5140" s="40"/>
      <c r="E5140" s="40"/>
      <c r="F5140" s="40"/>
      <c r="G5140" s="51">
        <v>3578543</v>
      </c>
      <c r="H5140" s="51"/>
      <c r="I5140" s="52" t="s">
        <v>930</v>
      </c>
      <c r="J5140" s="52"/>
      <c r="K5140" s="52"/>
      <c r="L5140" s="52"/>
      <c r="M5140" s="53" t="s">
        <v>1006</v>
      </c>
      <c r="N5140" s="53"/>
      <c r="O5140" s="53"/>
      <c r="P5140" s="53" t="s">
        <v>1011</v>
      </c>
      <c r="Q5140" s="53"/>
      <c r="R5140" s="53"/>
      <c r="S5140" s="54">
        <v>8.06</v>
      </c>
      <c r="T5140" s="54"/>
      <c r="V5140" s="5">
        <v>0</v>
      </c>
      <c r="W5140" s="4" t="s">
        <v>946</v>
      </c>
      <c r="X5140" s="55" t="s">
        <v>947</v>
      </c>
      <c r="Y5140" s="55"/>
      <c r="Z5140" s="55"/>
      <c r="AA5140" s="55"/>
      <c r="AB5140" s="56">
        <v>0</v>
      </c>
      <c r="AC5140" s="56"/>
    </row>
    <row r="5141" spans="1:31" ht="8.65" customHeight="1" x14ac:dyDescent="0.15"/>
    <row r="5142" spans="1:31" ht="13.9" customHeight="1" x14ac:dyDescent="0.15">
      <c r="Q5142" s="37" t="s">
        <v>1014</v>
      </c>
      <c r="R5142" s="37"/>
      <c r="S5142" s="37"/>
      <c r="AA5142" s="57" t="s">
        <v>933</v>
      </c>
      <c r="AB5142" s="57"/>
      <c r="AC5142" s="57"/>
      <c r="AD5142" s="57"/>
      <c r="AE5142" s="57"/>
    </row>
    <row r="5143" spans="1:31" ht="13.9" customHeight="1" x14ac:dyDescent="0.15">
      <c r="A5143" s="2" t="s">
        <v>963</v>
      </c>
      <c r="C5143" s="40" t="s">
        <v>964</v>
      </c>
      <c r="D5143" s="40"/>
      <c r="E5143" s="40"/>
      <c r="G5143" s="41" t="s">
        <v>965</v>
      </c>
      <c r="H5143" s="41"/>
      <c r="I5143" s="40" t="s">
        <v>966</v>
      </c>
      <c r="J5143" s="40"/>
      <c r="K5143" s="40"/>
      <c r="L5143" s="40"/>
      <c r="M5143" s="40" t="s">
        <v>967</v>
      </c>
      <c r="N5143" s="40"/>
      <c r="O5143" s="40"/>
      <c r="P5143" s="40" t="s">
        <v>968</v>
      </c>
      <c r="Q5143" s="40"/>
      <c r="R5143" s="40"/>
      <c r="S5143" s="42" t="s">
        <v>969</v>
      </c>
      <c r="T5143" s="42"/>
      <c r="V5143" s="3" t="s">
        <v>970</v>
      </c>
      <c r="Z5143" s="42" t="s">
        <v>971</v>
      </c>
      <c r="AA5143" s="42"/>
      <c r="AB5143" s="42" t="s">
        <v>972</v>
      </c>
      <c r="AC5143" s="42"/>
    </row>
    <row r="5144" spans="1:31" ht="0.75" customHeight="1" x14ac:dyDescent="0.15">
      <c r="A5144" s="43" t="s">
        <v>945</v>
      </c>
      <c r="B5144" s="1" t="s">
        <v>946</v>
      </c>
      <c r="C5144" s="44" t="s">
        <v>1005</v>
      </c>
      <c r="D5144" s="44"/>
      <c r="E5144" s="44"/>
      <c r="F5144" s="44"/>
      <c r="G5144" s="45">
        <v>3582317</v>
      </c>
      <c r="H5144" s="45"/>
      <c r="I5144" s="46" t="s">
        <v>931</v>
      </c>
      <c r="J5144" s="46"/>
      <c r="K5144" s="46"/>
      <c r="L5144" s="46"/>
      <c r="M5144" s="47" t="s">
        <v>1006</v>
      </c>
      <c r="N5144" s="47"/>
      <c r="O5144" s="47"/>
      <c r="P5144" s="47" t="s">
        <v>1008</v>
      </c>
      <c r="Q5144" s="47"/>
      <c r="R5144" s="47"/>
      <c r="S5144" s="48">
        <v>7.58</v>
      </c>
      <c r="T5144" s="48"/>
      <c r="U5144" s="1" t="s">
        <v>946</v>
      </c>
      <c r="V5144" s="48">
        <v>0</v>
      </c>
      <c r="W5144" s="47" t="s">
        <v>946</v>
      </c>
      <c r="X5144" s="49" t="s">
        <v>947</v>
      </c>
      <c r="Y5144" s="49"/>
      <c r="Z5144" s="49"/>
      <c r="AA5144" s="49"/>
      <c r="AB5144" s="50">
        <v>0</v>
      </c>
      <c r="AC5144" s="50"/>
      <c r="AD5144" s="1" t="s">
        <v>946</v>
      </c>
    </row>
    <row r="5145" spans="1:31" ht="10.35" customHeight="1" x14ac:dyDescent="0.15">
      <c r="A5145" s="43"/>
      <c r="C5145" s="44"/>
      <c r="D5145" s="44"/>
      <c r="E5145" s="44"/>
      <c r="F5145" s="44"/>
      <c r="G5145" s="45"/>
      <c r="H5145" s="45"/>
      <c r="I5145" s="46"/>
      <c r="J5145" s="46"/>
      <c r="K5145" s="46"/>
      <c r="L5145" s="46"/>
      <c r="M5145" s="47"/>
      <c r="N5145" s="47"/>
      <c r="O5145" s="47"/>
      <c r="P5145" s="47"/>
      <c r="Q5145" s="47"/>
      <c r="R5145" s="47"/>
      <c r="S5145" s="48"/>
      <c r="T5145" s="48"/>
      <c r="V5145" s="48"/>
      <c r="W5145" s="47"/>
      <c r="X5145" s="49"/>
      <c r="Y5145" s="49"/>
      <c r="Z5145" s="49"/>
      <c r="AA5145" s="49"/>
      <c r="AB5145" s="50"/>
      <c r="AC5145" s="50"/>
    </row>
    <row r="5146" spans="1:31" ht="11.1" customHeight="1" x14ac:dyDescent="0.15">
      <c r="A5146" s="6" t="s">
        <v>945</v>
      </c>
      <c r="C5146" s="40" t="s">
        <v>1005</v>
      </c>
      <c r="D5146" s="40"/>
      <c r="E5146" s="40"/>
      <c r="F5146" s="40"/>
      <c r="G5146" s="51">
        <v>3582321</v>
      </c>
      <c r="H5146" s="51"/>
      <c r="I5146" s="52" t="s">
        <v>931</v>
      </c>
      <c r="J5146" s="52"/>
      <c r="K5146" s="52"/>
      <c r="L5146" s="52"/>
      <c r="M5146" s="53" t="s">
        <v>1006</v>
      </c>
      <c r="N5146" s="53"/>
      <c r="O5146" s="53"/>
      <c r="P5146" s="53" t="s">
        <v>1011</v>
      </c>
      <c r="Q5146" s="53"/>
      <c r="R5146" s="53"/>
      <c r="S5146" s="54">
        <v>8.85</v>
      </c>
      <c r="T5146" s="54"/>
      <c r="V5146" s="5">
        <v>0</v>
      </c>
      <c r="W5146" s="4" t="s">
        <v>946</v>
      </c>
      <c r="X5146" s="55" t="s">
        <v>947</v>
      </c>
      <c r="Y5146" s="55"/>
      <c r="Z5146" s="55"/>
      <c r="AA5146" s="55"/>
      <c r="AB5146" s="56">
        <v>0</v>
      </c>
      <c r="AC5146" s="56"/>
    </row>
    <row r="5147" spans="1:31" ht="11.1" customHeight="1" x14ac:dyDescent="0.15">
      <c r="A5147" s="6" t="s">
        <v>945</v>
      </c>
      <c r="C5147" s="40" t="s">
        <v>1005</v>
      </c>
      <c r="D5147" s="40"/>
      <c r="E5147" s="40"/>
      <c r="F5147" s="40"/>
      <c r="G5147" s="51">
        <v>3585579</v>
      </c>
      <c r="H5147" s="51"/>
      <c r="I5147" s="52" t="s">
        <v>934</v>
      </c>
      <c r="J5147" s="52"/>
      <c r="K5147" s="52"/>
      <c r="L5147" s="52"/>
      <c r="M5147" s="53" t="s">
        <v>1006</v>
      </c>
      <c r="N5147" s="53"/>
      <c r="O5147" s="53"/>
      <c r="P5147" s="53" t="s">
        <v>1011</v>
      </c>
      <c r="Q5147" s="53"/>
      <c r="R5147" s="53"/>
      <c r="S5147" s="54">
        <v>8.01</v>
      </c>
      <c r="T5147" s="54"/>
      <c r="V5147" s="5">
        <v>0</v>
      </c>
      <c r="W5147" s="4" t="s">
        <v>946</v>
      </c>
      <c r="X5147" s="55" t="s">
        <v>947</v>
      </c>
      <c r="Y5147" s="55"/>
      <c r="Z5147" s="55"/>
      <c r="AA5147" s="55"/>
      <c r="AB5147" s="56">
        <v>0</v>
      </c>
      <c r="AC5147" s="56"/>
    </row>
    <row r="5148" spans="1:31" ht="11.1" customHeight="1" x14ac:dyDescent="0.15">
      <c r="A5148" s="6" t="s">
        <v>945</v>
      </c>
      <c r="C5148" s="40" t="s">
        <v>1005</v>
      </c>
      <c r="D5148" s="40"/>
      <c r="E5148" s="40"/>
      <c r="F5148" s="40"/>
      <c r="G5148" s="51">
        <v>3585580</v>
      </c>
      <c r="H5148" s="51"/>
      <c r="I5148" s="52" t="s">
        <v>934</v>
      </c>
      <c r="J5148" s="52"/>
      <c r="K5148" s="52"/>
      <c r="L5148" s="52"/>
      <c r="M5148" s="53" t="s">
        <v>1006</v>
      </c>
      <c r="N5148" s="53"/>
      <c r="O5148" s="53"/>
      <c r="P5148" s="53" t="s">
        <v>1012</v>
      </c>
      <c r="Q5148" s="53"/>
      <c r="R5148" s="53"/>
      <c r="S5148" s="54">
        <v>10.25</v>
      </c>
      <c r="T5148" s="54"/>
      <c r="V5148" s="5">
        <v>0</v>
      </c>
      <c r="W5148" s="4" t="s">
        <v>946</v>
      </c>
      <c r="X5148" s="55" t="s">
        <v>947</v>
      </c>
      <c r="Y5148" s="55"/>
      <c r="Z5148" s="55"/>
      <c r="AA5148" s="55"/>
      <c r="AB5148" s="56">
        <v>0</v>
      </c>
      <c r="AC5148" s="56"/>
    </row>
    <row r="5149" spans="1:31" ht="11.1" customHeight="1" x14ac:dyDescent="0.15">
      <c r="A5149" s="6" t="s">
        <v>945</v>
      </c>
      <c r="C5149" s="40" t="s">
        <v>1005</v>
      </c>
      <c r="D5149" s="40"/>
      <c r="E5149" s="40"/>
      <c r="F5149" s="40"/>
      <c r="G5149" s="51">
        <v>3589398</v>
      </c>
      <c r="H5149" s="51"/>
      <c r="I5149" s="52" t="s">
        <v>935</v>
      </c>
      <c r="J5149" s="52"/>
      <c r="K5149" s="52"/>
      <c r="L5149" s="52"/>
      <c r="M5149" s="53" t="s">
        <v>1006</v>
      </c>
      <c r="N5149" s="53"/>
      <c r="O5149" s="53"/>
      <c r="P5149" s="53" t="s">
        <v>1011</v>
      </c>
      <c r="Q5149" s="53"/>
      <c r="R5149" s="53"/>
      <c r="S5149" s="54">
        <v>8.32</v>
      </c>
      <c r="T5149" s="54"/>
      <c r="V5149" s="5">
        <v>0</v>
      </c>
      <c r="W5149" s="4" t="s">
        <v>946</v>
      </c>
      <c r="X5149" s="55" t="s">
        <v>947</v>
      </c>
      <c r="Y5149" s="55"/>
      <c r="Z5149" s="55"/>
      <c r="AA5149" s="55"/>
      <c r="AB5149" s="56">
        <v>0</v>
      </c>
      <c r="AC5149" s="56"/>
    </row>
    <row r="5150" spans="1:31" ht="11.1" customHeight="1" x14ac:dyDescent="0.15">
      <c r="A5150" s="6" t="s">
        <v>945</v>
      </c>
      <c r="C5150" s="40" t="s">
        <v>1005</v>
      </c>
      <c r="D5150" s="40"/>
      <c r="E5150" s="40"/>
      <c r="F5150" s="40"/>
      <c r="G5150" s="51">
        <v>3589430</v>
      </c>
      <c r="H5150" s="51"/>
      <c r="I5150" s="52" t="s">
        <v>935</v>
      </c>
      <c r="J5150" s="52"/>
      <c r="K5150" s="52"/>
      <c r="L5150" s="52"/>
      <c r="M5150" s="53" t="s">
        <v>1006</v>
      </c>
      <c r="N5150" s="53"/>
      <c r="O5150" s="53"/>
      <c r="P5150" s="53" t="s">
        <v>1015</v>
      </c>
      <c r="Q5150" s="53"/>
      <c r="R5150" s="53"/>
      <c r="S5150" s="54">
        <v>7.39</v>
      </c>
      <c r="T5150" s="54"/>
      <c r="V5150" s="5">
        <v>0</v>
      </c>
      <c r="W5150" s="4" t="s">
        <v>946</v>
      </c>
      <c r="X5150" s="55" t="s">
        <v>947</v>
      </c>
      <c r="Y5150" s="55"/>
      <c r="Z5150" s="55"/>
      <c r="AA5150" s="55"/>
      <c r="AB5150" s="56">
        <v>0</v>
      </c>
      <c r="AC5150" s="56"/>
    </row>
    <row r="5151" spans="1:31" ht="11.1" customHeight="1" x14ac:dyDescent="0.15">
      <c r="A5151" s="6" t="s">
        <v>945</v>
      </c>
      <c r="C5151" s="40" t="s">
        <v>1005</v>
      </c>
      <c r="D5151" s="40"/>
      <c r="E5151" s="40"/>
      <c r="F5151" s="40"/>
      <c r="G5151" s="51">
        <v>3593113</v>
      </c>
      <c r="H5151" s="51"/>
      <c r="I5151" s="52" t="s">
        <v>936</v>
      </c>
      <c r="J5151" s="52"/>
      <c r="K5151" s="52"/>
      <c r="L5151" s="52"/>
      <c r="M5151" s="53" t="s">
        <v>1006</v>
      </c>
      <c r="N5151" s="53"/>
      <c r="O5151" s="53"/>
      <c r="P5151" s="53" t="s">
        <v>1011</v>
      </c>
      <c r="Q5151" s="53"/>
      <c r="R5151" s="53"/>
      <c r="S5151" s="54">
        <v>9.5399999999999991</v>
      </c>
      <c r="T5151" s="54"/>
      <c r="V5151" s="5">
        <v>0</v>
      </c>
      <c r="W5151" s="4" t="s">
        <v>946</v>
      </c>
      <c r="X5151" s="55" t="s">
        <v>947</v>
      </c>
      <c r="Y5151" s="55"/>
      <c r="Z5151" s="55"/>
      <c r="AA5151" s="55"/>
      <c r="AB5151" s="56">
        <v>0</v>
      </c>
      <c r="AC5151" s="56"/>
    </row>
    <row r="5152" spans="1:31" ht="11.1" customHeight="1" x14ac:dyDescent="0.15">
      <c r="A5152" s="6" t="s">
        <v>945</v>
      </c>
      <c r="C5152" s="40" t="s">
        <v>1005</v>
      </c>
      <c r="D5152" s="40"/>
      <c r="E5152" s="40"/>
      <c r="F5152" s="40"/>
      <c r="G5152" s="51">
        <v>3593161</v>
      </c>
      <c r="H5152" s="51"/>
      <c r="I5152" s="52" t="s">
        <v>936</v>
      </c>
      <c r="J5152" s="52"/>
      <c r="K5152" s="52"/>
      <c r="L5152" s="52"/>
      <c r="M5152" s="53" t="s">
        <v>1006</v>
      </c>
      <c r="N5152" s="53"/>
      <c r="O5152" s="53"/>
      <c r="P5152" s="53" t="s">
        <v>1015</v>
      </c>
      <c r="Q5152" s="53"/>
      <c r="R5152" s="53"/>
      <c r="S5152" s="54">
        <v>8.7799999999999994</v>
      </c>
      <c r="T5152" s="54"/>
      <c r="V5152" s="5">
        <v>0</v>
      </c>
      <c r="W5152" s="4" t="s">
        <v>946</v>
      </c>
      <c r="X5152" s="55" t="s">
        <v>947</v>
      </c>
      <c r="Y5152" s="55"/>
      <c r="Z5152" s="55"/>
      <c r="AA5152" s="55"/>
      <c r="AB5152" s="56">
        <v>0</v>
      </c>
      <c r="AC5152" s="56"/>
    </row>
    <row r="5153" spans="1:29" ht="11.1" customHeight="1" x14ac:dyDescent="0.15">
      <c r="A5153" s="6" t="s">
        <v>945</v>
      </c>
      <c r="C5153" s="40" t="s">
        <v>1005</v>
      </c>
      <c r="D5153" s="40"/>
      <c r="E5153" s="40"/>
      <c r="F5153" s="40"/>
      <c r="G5153" s="51">
        <v>3596720</v>
      </c>
      <c r="H5153" s="51"/>
      <c r="I5153" s="52" t="s">
        <v>937</v>
      </c>
      <c r="J5153" s="52"/>
      <c r="K5153" s="52"/>
      <c r="L5153" s="52"/>
      <c r="M5153" s="53" t="s">
        <v>1006</v>
      </c>
      <c r="N5153" s="53"/>
      <c r="O5153" s="53"/>
      <c r="P5153" s="53" t="s">
        <v>1011</v>
      </c>
      <c r="Q5153" s="53"/>
      <c r="R5153" s="53"/>
      <c r="S5153" s="54">
        <v>9.09</v>
      </c>
      <c r="T5153" s="54"/>
      <c r="V5153" s="5">
        <v>0</v>
      </c>
      <c r="W5153" s="4" t="s">
        <v>946</v>
      </c>
      <c r="X5153" s="55" t="s">
        <v>947</v>
      </c>
      <c r="Y5153" s="55"/>
      <c r="Z5153" s="55"/>
      <c r="AA5153" s="55"/>
      <c r="AB5153" s="56">
        <v>0</v>
      </c>
      <c r="AC5153" s="56"/>
    </row>
    <row r="5154" spans="1:29" ht="11.1" customHeight="1" x14ac:dyDescent="0.15">
      <c r="A5154" s="6" t="s">
        <v>945</v>
      </c>
      <c r="C5154" s="40" t="s">
        <v>1005</v>
      </c>
      <c r="D5154" s="40"/>
      <c r="E5154" s="40"/>
      <c r="F5154" s="40"/>
      <c r="G5154" s="51">
        <v>3596828</v>
      </c>
      <c r="H5154" s="51"/>
      <c r="I5154" s="52" t="s">
        <v>937</v>
      </c>
      <c r="J5154" s="52"/>
      <c r="K5154" s="52"/>
      <c r="L5154" s="52"/>
      <c r="M5154" s="53" t="s">
        <v>1006</v>
      </c>
      <c r="N5154" s="53"/>
      <c r="O5154" s="53"/>
      <c r="P5154" s="53" t="s">
        <v>1015</v>
      </c>
      <c r="Q5154" s="53"/>
      <c r="R5154" s="53"/>
      <c r="S5154" s="54">
        <v>7.75</v>
      </c>
      <c r="T5154" s="54"/>
      <c r="V5154" s="5">
        <v>0</v>
      </c>
      <c r="W5154" s="4" t="s">
        <v>946</v>
      </c>
      <c r="X5154" s="55" t="s">
        <v>947</v>
      </c>
      <c r="Y5154" s="55"/>
      <c r="Z5154" s="55"/>
      <c r="AA5154" s="55"/>
      <c r="AB5154" s="56">
        <v>0</v>
      </c>
      <c r="AC5154" s="56"/>
    </row>
    <row r="5155" spans="1:29" ht="11.1" customHeight="1" x14ac:dyDescent="0.15">
      <c r="A5155" s="6" t="s">
        <v>945</v>
      </c>
      <c r="C5155" s="40" t="s">
        <v>1005</v>
      </c>
      <c r="D5155" s="40"/>
      <c r="E5155" s="40"/>
      <c r="F5155" s="40"/>
      <c r="G5155" s="51">
        <v>3600671</v>
      </c>
      <c r="H5155" s="51"/>
      <c r="I5155" s="52" t="s">
        <v>938</v>
      </c>
      <c r="J5155" s="52"/>
      <c r="K5155" s="52"/>
      <c r="L5155" s="52"/>
      <c r="M5155" s="53" t="s">
        <v>1006</v>
      </c>
      <c r="N5155" s="53"/>
      <c r="O5155" s="53"/>
      <c r="P5155" s="53" t="s">
        <v>1015</v>
      </c>
      <c r="Q5155" s="53"/>
      <c r="R5155" s="53"/>
      <c r="S5155" s="54">
        <v>7.9</v>
      </c>
      <c r="T5155" s="54"/>
      <c r="V5155" s="5">
        <v>0</v>
      </c>
      <c r="W5155" s="4" t="s">
        <v>946</v>
      </c>
      <c r="X5155" s="55" t="s">
        <v>947</v>
      </c>
      <c r="Y5155" s="55"/>
      <c r="Z5155" s="55"/>
      <c r="AA5155" s="55"/>
      <c r="AB5155" s="56">
        <v>0</v>
      </c>
      <c r="AC5155" s="56"/>
    </row>
    <row r="5156" spans="1:29" ht="11.1" customHeight="1" x14ac:dyDescent="0.15">
      <c r="A5156" s="6" t="s">
        <v>945</v>
      </c>
      <c r="C5156" s="40" t="s">
        <v>1005</v>
      </c>
      <c r="D5156" s="40"/>
      <c r="E5156" s="40"/>
      <c r="F5156" s="40"/>
      <c r="G5156" s="51">
        <v>3600694</v>
      </c>
      <c r="H5156" s="51"/>
      <c r="I5156" s="52" t="s">
        <v>938</v>
      </c>
      <c r="J5156" s="52"/>
      <c r="K5156" s="52"/>
      <c r="L5156" s="52"/>
      <c r="M5156" s="53" t="s">
        <v>1006</v>
      </c>
      <c r="N5156" s="53"/>
      <c r="O5156" s="53"/>
      <c r="P5156" s="53" t="s">
        <v>1011</v>
      </c>
      <c r="Q5156" s="53"/>
      <c r="R5156" s="53"/>
      <c r="S5156" s="54">
        <v>9.89</v>
      </c>
      <c r="T5156" s="54"/>
      <c r="V5156" s="5">
        <v>0</v>
      </c>
      <c r="W5156" s="4" t="s">
        <v>946</v>
      </c>
      <c r="X5156" s="55" t="s">
        <v>947</v>
      </c>
      <c r="Y5156" s="55"/>
      <c r="Z5156" s="55"/>
      <c r="AA5156" s="55"/>
      <c r="AB5156" s="56">
        <v>0</v>
      </c>
      <c r="AC5156" s="56"/>
    </row>
    <row r="5157" spans="1:29" ht="11.1" customHeight="1" x14ac:dyDescent="0.15">
      <c r="A5157" s="6" t="s">
        <v>945</v>
      </c>
      <c r="C5157" s="40" t="s">
        <v>1005</v>
      </c>
      <c r="D5157" s="40"/>
      <c r="E5157" s="40"/>
      <c r="F5157" s="40"/>
      <c r="G5157" s="51">
        <v>3604222</v>
      </c>
      <c r="H5157" s="51"/>
      <c r="I5157" s="52" t="s">
        <v>939</v>
      </c>
      <c r="J5157" s="52"/>
      <c r="K5157" s="52"/>
      <c r="L5157" s="52"/>
      <c r="M5157" s="53" t="s">
        <v>1006</v>
      </c>
      <c r="N5157" s="53"/>
      <c r="O5157" s="53"/>
      <c r="P5157" s="53" t="s">
        <v>1011</v>
      </c>
      <c r="Q5157" s="53"/>
      <c r="R5157" s="53"/>
      <c r="S5157" s="54">
        <v>8.9</v>
      </c>
      <c r="T5157" s="54"/>
      <c r="V5157" s="5">
        <v>0</v>
      </c>
      <c r="W5157" s="4" t="s">
        <v>946</v>
      </c>
      <c r="X5157" s="55" t="s">
        <v>947</v>
      </c>
      <c r="Y5157" s="55"/>
      <c r="Z5157" s="55"/>
      <c r="AA5157" s="55"/>
      <c r="AB5157" s="56">
        <v>0</v>
      </c>
      <c r="AC5157" s="56"/>
    </row>
    <row r="5158" spans="1:29" ht="11.1" customHeight="1" x14ac:dyDescent="0.15">
      <c r="A5158" s="6" t="s">
        <v>945</v>
      </c>
      <c r="C5158" s="40" t="s">
        <v>1005</v>
      </c>
      <c r="D5158" s="40"/>
      <c r="E5158" s="40"/>
      <c r="F5158" s="40"/>
      <c r="G5158" s="51">
        <v>3604260</v>
      </c>
      <c r="H5158" s="51"/>
      <c r="I5158" s="52" t="s">
        <v>939</v>
      </c>
      <c r="J5158" s="52"/>
      <c r="K5158" s="52"/>
      <c r="L5158" s="52"/>
      <c r="M5158" s="53" t="s">
        <v>1006</v>
      </c>
      <c r="N5158" s="53"/>
      <c r="O5158" s="53"/>
      <c r="P5158" s="53" t="s">
        <v>1015</v>
      </c>
      <c r="Q5158" s="53"/>
      <c r="R5158" s="53"/>
      <c r="S5158" s="54">
        <v>8.9700000000000006</v>
      </c>
      <c r="T5158" s="54"/>
      <c r="V5158" s="5">
        <v>0</v>
      </c>
      <c r="W5158" s="4" t="s">
        <v>946</v>
      </c>
      <c r="X5158" s="55" t="s">
        <v>947</v>
      </c>
      <c r="Y5158" s="55"/>
      <c r="Z5158" s="55"/>
      <c r="AA5158" s="55"/>
      <c r="AB5158" s="56">
        <v>0</v>
      </c>
      <c r="AC5158" s="56"/>
    </row>
    <row r="5159" spans="1:29" ht="11.1" customHeight="1" x14ac:dyDescent="0.15">
      <c r="A5159" s="6" t="s">
        <v>945</v>
      </c>
      <c r="C5159" s="40" t="s">
        <v>1005</v>
      </c>
      <c r="D5159" s="40"/>
      <c r="E5159" s="40"/>
      <c r="F5159" s="40"/>
      <c r="G5159" s="51">
        <v>3608240</v>
      </c>
      <c r="H5159" s="51"/>
      <c r="I5159" s="52" t="s">
        <v>940</v>
      </c>
      <c r="J5159" s="52"/>
      <c r="K5159" s="52"/>
      <c r="L5159" s="52"/>
      <c r="M5159" s="53" t="s">
        <v>1006</v>
      </c>
      <c r="N5159" s="53"/>
      <c r="O5159" s="53"/>
      <c r="P5159" s="53" t="s">
        <v>1015</v>
      </c>
      <c r="Q5159" s="53"/>
      <c r="R5159" s="53"/>
      <c r="S5159" s="54">
        <v>7.86</v>
      </c>
      <c r="T5159" s="54"/>
      <c r="V5159" s="5">
        <v>0</v>
      </c>
      <c r="W5159" s="4" t="s">
        <v>946</v>
      </c>
      <c r="X5159" s="55" t="s">
        <v>947</v>
      </c>
      <c r="Y5159" s="55"/>
      <c r="Z5159" s="55"/>
      <c r="AA5159" s="55"/>
      <c r="AB5159" s="56">
        <v>0</v>
      </c>
      <c r="AC5159" s="56"/>
    </row>
    <row r="5160" spans="1:29" ht="11.1" customHeight="1" x14ac:dyDescent="0.15">
      <c r="A5160" s="6" t="s">
        <v>945</v>
      </c>
      <c r="C5160" s="40" t="s">
        <v>1005</v>
      </c>
      <c r="D5160" s="40"/>
      <c r="E5160" s="40"/>
      <c r="F5160" s="40"/>
      <c r="G5160" s="51">
        <v>3608311</v>
      </c>
      <c r="H5160" s="51"/>
      <c r="I5160" s="52" t="s">
        <v>940</v>
      </c>
      <c r="J5160" s="52"/>
      <c r="K5160" s="52"/>
      <c r="L5160" s="52"/>
      <c r="M5160" s="53" t="s">
        <v>1006</v>
      </c>
      <c r="N5160" s="53"/>
      <c r="O5160" s="53"/>
      <c r="P5160" s="53" t="s">
        <v>1011</v>
      </c>
      <c r="Q5160" s="53"/>
      <c r="R5160" s="53"/>
      <c r="S5160" s="54">
        <v>9.48</v>
      </c>
      <c r="T5160" s="54"/>
      <c r="V5160" s="5">
        <v>0</v>
      </c>
      <c r="W5160" s="4" t="s">
        <v>946</v>
      </c>
      <c r="X5160" s="55" t="s">
        <v>947</v>
      </c>
      <c r="Y5160" s="55"/>
      <c r="Z5160" s="55"/>
      <c r="AA5160" s="55"/>
      <c r="AB5160" s="56">
        <v>0</v>
      </c>
      <c r="AC5160" s="56"/>
    </row>
    <row r="5161" spans="1:29" ht="11.1" customHeight="1" x14ac:dyDescent="0.15">
      <c r="A5161" s="6" t="s">
        <v>945</v>
      </c>
      <c r="C5161" s="40" t="s">
        <v>1005</v>
      </c>
      <c r="D5161" s="40"/>
      <c r="E5161" s="40"/>
      <c r="F5161" s="40"/>
      <c r="G5161" s="51">
        <v>3612032</v>
      </c>
      <c r="H5161" s="51"/>
      <c r="I5161" s="52" t="s">
        <v>941</v>
      </c>
      <c r="J5161" s="52"/>
      <c r="K5161" s="52"/>
      <c r="L5161" s="52"/>
      <c r="M5161" s="53" t="s">
        <v>1006</v>
      </c>
      <c r="N5161" s="53"/>
      <c r="O5161" s="53"/>
      <c r="P5161" s="53" t="s">
        <v>1011</v>
      </c>
      <c r="Q5161" s="53"/>
      <c r="R5161" s="53"/>
      <c r="S5161" s="54">
        <v>8.61</v>
      </c>
      <c r="T5161" s="54"/>
      <c r="V5161" s="5">
        <v>0</v>
      </c>
      <c r="W5161" s="4" t="s">
        <v>946</v>
      </c>
      <c r="X5161" s="55" t="s">
        <v>947</v>
      </c>
      <c r="Y5161" s="55"/>
      <c r="Z5161" s="55"/>
      <c r="AA5161" s="55"/>
      <c r="AB5161" s="56">
        <v>0</v>
      </c>
      <c r="AC5161" s="56"/>
    </row>
    <row r="5162" spans="1:29" ht="11.1" customHeight="1" x14ac:dyDescent="0.15">
      <c r="A5162" s="6" t="s">
        <v>945</v>
      </c>
      <c r="C5162" s="40" t="s">
        <v>1005</v>
      </c>
      <c r="D5162" s="40"/>
      <c r="E5162" s="40"/>
      <c r="F5162" s="40"/>
      <c r="G5162" s="51">
        <v>3612116</v>
      </c>
      <c r="H5162" s="51"/>
      <c r="I5162" s="52" t="s">
        <v>941</v>
      </c>
      <c r="J5162" s="52"/>
      <c r="K5162" s="52"/>
      <c r="L5162" s="52"/>
      <c r="M5162" s="53" t="s">
        <v>1006</v>
      </c>
      <c r="N5162" s="53"/>
      <c r="O5162" s="53"/>
      <c r="P5162" s="53" t="s">
        <v>1015</v>
      </c>
      <c r="Q5162" s="53"/>
      <c r="R5162" s="53"/>
      <c r="S5162" s="54">
        <v>7.23</v>
      </c>
      <c r="T5162" s="54"/>
      <c r="V5162" s="5">
        <v>0</v>
      </c>
      <c r="W5162" s="4" t="s">
        <v>946</v>
      </c>
      <c r="X5162" s="55" t="s">
        <v>947</v>
      </c>
      <c r="Y5162" s="55"/>
      <c r="Z5162" s="55"/>
      <c r="AA5162" s="55"/>
      <c r="AB5162" s="56">
        <v>0</v>
      </c>
      <c r="AC5162" s="56"/>
    </row>
    <row r="5163" spans="1:29" ht="11.1" customHeight="1" x14ac:dyDescent="0.15">
      <c r="A5163" s="6" t="s">
        <v>945</v>
      </c>
      <c r="C5163" s="40" t="s">
        <v>1005</v>
      </c>
      <c r="D5163" s="40"/>
      <c r="E5163" s="40"/>
      <c r="F5163" s="40"/>
      <c r="G5163" s="51">
        <v>3615711</v>
      </c>
      <c r="H5163" s="51"/>
      <c r="I5163" s="52" t="s">
        <v>942</v>
      </c>
      <c r="J5163" s="52"/>
      <c r="K5163" s="52"/>
      <c r="L5163" s="52"/>
      <c r="M5163" s="53" t="s">
        <v>1006</v>
      </c>
      <c r="N5163" s="53"/>
      <c r="O5163" s="53"/>
      <c r="P5163" s="53" t="s">
        <v>1008</v>
      </c>
      <c r="Q5163" s="53"/>
      <c r="R5163" s="53"/>
      <c r="S5163" s="54">
        <v>8.9</v>
      </c>
      <c r="T5163" s="54"/>
      <c r="V5163" s="5">
        <v>0</v>
      </c>
      <c r="W5163" s="4" t="s">
        <v>946</v>
      </c>
      <c r="X5163" s="55" t="s">
        <v>947</v>
      </c>
      <c r="Y5163" s="55"/>
      <c r="Z5163" s="55"/>
      <c r="AA5163" s="55"/>
      <c r="AB5163" s="56">
        <v>0</v>
      </c>
      <c r="AC5163" s="56"/>
    </row>
    <row r="5164" spans="1:29" ht="11.1" customHeight="1" x14ac:dyDescent="0.15">
      <c r="A5164" s="6" t="s">
        <v>945</v>
      </c>
      <c r="C5164" s="40" t="s">
        <v>1005</v>
      </c>
      <c r="D5164" s="40"/>
      <c r="E5164" s="40"/>
      <c r="F5164" s="40"/>
      <c r="G5164" s="51">
        <v>3615738</v>
      </c>
      <c r="H5164" s="51"/>
      <c r="I5164" s="52" t="s">
        <v>942</v>
      </c>
      <c r="J5164" s="52"/>
      <c r="K5164" s="52"/>
      <c r="L5164" s="52"/>
      <c r="M5164" s="53" t="s">
        <v>1006</v>
      </c>
      <c r="N5164" s="53"/>
      <c r="O5164" s="53"/>
      <c r="P5164" s="53" t="s">
        <v>1011</v>
      </c>
      <c r="Q5164" s="53"/>
      <c r="R5164" s="53"/>
      <c r="S5164" s="54">
        <v>7.54</v>
      </c>
      <c r="T5164" s="54"/>
      <c r="V5164" s="5">
        <v>0</v>
      </c>
      <c r="W5164" s="4" t="s">
        <v>946</v>
      </c>
      <c r="X5164" s="55" t="s">
        <v>947</v>
      </c>
      <c r="Y5164" s="55"/>
      <c r="Z5164" s="55"/>
      <c r="AA5164" s="55"/>
      <c r="AB5164" s="56">
        <v>0</v>
      </c>
      <c r="AC5164" s="56"/>
    </row>
    <row r="5165" spans="1:29" ht="11.1" customHeight="1" x14ac:dyDescent="0.15">
      <c r="A5165" s="6" t="s">
        <v>945</v>
      </c>
      <c r="C5165" s="40" t="s">
        <v>1005</v>
      </c>
      <c r="D5165" s="40"/>
      <c r="E5165" s="40"/>
      <c r="F5165" s="40"/>
      <c r="G5165" s="51">
        <v>3619552</v>
      </c>
      <c r="H5165" s="51"/>
      <c r="I5165" s="52" t="s">
        <v>1000</v>
      </c>
      <c r="J5165" s="52"/>
      <c r="K5165" s="52"/>
      <c r="L5165" s="52"/>
      <c r="M5165" s="53" t="s">
        <v>1006</v>
      </c>
      <c r="N5165" s="53"/>
      <c r="O5165" s="53"/>
      <c r="P5165" s="53" t="s">
        <v>1015</v>
      </c>
      <c r="Q5165" s="53"/>
      <c r="R5165" s="53"/>
      <c r="S5165" s="54">
        <v>7.63</v>
      </c>
      <c r="T5165" s="54"/>
      <c r="V5165" s="5">
        <v>0</v>
      </c>
      <c r="W5165" s="4" t="s">
        <v>946</v>
      </c>
      <c r="X5165" s="55" t="s">
        <v>947</v>
      </c>
      <c r="Y5165" s="55"/>
      <c r="Z5165" s="55"/>
      <c r="AA5165" s="55"/>
      <c r="AB5165" s="56">
        <v>0</v>
      </c>
      <c r="AC5165" s="56"/>
    </row>
    <row r="5166" spans="1:29" ht="11.1" customHeight="1" x14ac:dyDescent="0.15">
      <c r="A5166" s="6" t="s">
        <v>945</v>
      </c>
      <c r="C5166" s="40" t="s">
        <v>1005</v>
      </c>
      <c r="D5166" s="40"/>
      <c r="E5166" s="40"/>
      <c r="F5166" s="40"/>
      <c r="G5166" s="51">
        <v>3619604</v>
      </c>
      <c r="H5166" s="51"/>
      <c r="I5166" s="52" t="s">
        <v>1000</v>
      </c>
      <c r="J5166" s="52"/>
      <c r="K5166" s="52"/>
      <c r="L5166" s="52"/>
      <c r="M5166" s="53" t="s">
        <v>1006</v>
      </c>
      <c r="N5166" s="53"/>
      <c r="O5166" s="53"/>
      <c r="P5166" s="53" t="s">
        <v>1011</v>
      </c>
      <c r="Q5166" s="53"/>
      <c r="R5166" s="53"/>
      <c r="S5166" s="54">
        <v>7.78</v>
      </c>
      <c r="T5166" s="54"/>
      <c r="V5166" s="5">
        <v>0</v>
      </c>
      <c r="W5166" s="4" t="s">
        <v>946</v>
      </c>
      <c r="X5166" s="55" t="s">
        <v>947</v>
      </c>
      <c r="Y5166" s="55"/>
      <c r="Z5166" s="55"/>
      <c r="AA5166" s="55"/>
      <c r="AB5166" s="56">
        <v>0</v>
      </c>
      <c r="AC5166" s="56"/>
    </row>
    <row r="5167" spans="1:29" ht="11.1" customHeight="1" x14ac:dyDescent="0.15">
      <c r="A5167" s="6" t="s">
        <v>945</v>
      </c>
      <c r="C5167" s="40" t="s">
        <v>1005</v>
      </c>
      <c r="D5167" s="40"/>
      <c r="E5167" s="40"/>
      <c r="F5167" s="40"/>
      <c r="G5167" s="51">
        <v>3622939</v>
      </c>
      <c r="H5167" s="51"/>
      <c r="I5167" s="52" t="s">
        <v>944</v>
      </c>
      <c r="J5167" s="52"/>
      <c r="K5167" s="52"/>
      <c r="L5167" s="52"/>
      <c r="M5167" s="53" t="s">
        <v>1006</v>
      </c>
      <c r="N5167" s="53"/>
      <c r="O5167" s="53"/>
      <c r="P5167" s="53" t="s">
        <v>1011</v>
      </c>
      <c r="Q5167" s="53"/>
      <c r="R5167" s="53"/>
      <c r="S5167" s="54">
        <v>8.43</v>
      </c>
      <c r="T5167" s="54"/>
      <c r="V5167" s="5">
        <v>0</v>
      </c>
      <c r="W5167" s="4" t="s">
        <v>946</v>
      </c>
      <c r="X5167" s="55" t="s">
        <v>947</v>
      </c>
      <c r="Y5167" s="55"/>
      <c r="Z5167" s="55"/>
      <c r="AA5167" s="55"/>
      <c r="AB5167" s="56">
        <v>0</v>
      </c>
      <c r="AC5167" s="56"/>
    </row>
    <row r="5168" spans="1:29" ht="11.1" customHeight="1" x14ac:dyDescent="0.15">
      <c r="A5168" s="6" t="s">
        <v>945</v>
      </c>
      <c r="C5168" s="40" t="s">
        <v>1005</v>
      </c>
      <c r="D5168" s="40"/>
      <c r="E5168" s="40"/>
      <c r="F5168" s="40"/>
      <c r="G5168" s="51">
        <v>3622951</v>
      </c>
      <c r="H5168" s="51"/>
      <c r="I5168" s="52" t="s">
        <v>944</v>
      </c>
      <c r="J5168" s="52"/>
      <c r="K5168" s="52"/>
      <c r="L5168" s="52"/>
      <c r="M5168" s="53" t="s">
        <v>1006</v>
      </c>
      <c r="N5168" s="53"/>
      <c r="O5168" s="53"/>
      <c r="P5168" s="53" t="s">
        <v>1015</v>
      </c>
      <c r="Q5168" s="53"/>
      <c r="R5168" s="53"/>
      <c r="S5168" s="54">
        <v>6.91</v>
      </c>
      <c r="T5168" s="54"/>
      <c r="V5168" s="5">
        <v>0</v>
      </c>
      <c r="W5168" s="4" t="s">
        <v>946</v>
      </c>
      <c r="X5168" s="55" t="s">
        <v>947</v>
      </c>
      <c r="Y5168" s="55"/>
      <c r="Z5168" s="55"/>
      <c r="AA5168" s="55"/>
      <c r="AB5168" s="56">
        <v>0</v>
      </c>
      <c r="AC5168" s="56"/>
    </row>
    <row r="5169" spans="1:29" ht="11.1" customHeight="1" x14ac:dyDescent="0.15">
      <c r="A5169" s="6" t="s">
        <v>945</v>
      </c>
      <c r="C5169" s="40" t="s">
        <v>1005</v>
      </c>
      <c r="D5169" s="40"/>
      <c r="E5169" s="40"/>
      <c r="F5169" s="40"/>
      <c r="G5169" s="51">
        <v>3626560</v>
      </c>
      <c r="H5169" s="51"/>
      <c r="I5169" s="52" t="s">
        <v>948</v>
      </c>
      <c r="J5169" s="52"/>
      <c r="K5169" s="52"/>
      <c r="L5169" s="52"/>
      <c r="M5169" s="53" t="s">
        <v>1006</v>
      </c>
      <c r="N5169" s="53"/>
      <c r="O5169" s="53"/>
      <c r="P5169" s="53" t="s">
        <v>1012</v>
      </c>
      <c r="Q5169" s="53"/>
      <c r="R5169" s="53"/>
      <c r="S5169" s="54">
        <v>8.73</v>
      </c>
      <c r="T5169" s="54"/>
      <c r="V5169" s="5">
        <v>0</v>
      </c>
      <c r="W5169" s="4" t="s">
        <v>946</v>
      </c>
      <c r="X5169" s="55" t="s">
        <v>947</v>
      </c>
      <c r="Y5169" s="55"/>
      <c r="Z5169" s="55"/>
      <c r="AA5169" s="55"/>
      <c r="AB5169" s="56">
        <v>0</v>
      </c>
      <c r="AC5169" s="56"/>
    </row>
    <row r="5170" spans="1:29" ht="11.1" customHeight="1" x14ac:dyDescent="0.15">
      <c r="A5170" s="6" t="s">
        <v>945</v>
      </c>
      <c r="C5170" s="40" t="s">
        <v>1005</v>
      </c>
      <c r="D5170" s="40"/>
      <c r="E5170" s="40"/>
      <c r="F5170" s="40"/>
      <c r="G5170" s="51">
        <v>3626669</v>
      </c>
      <c r="H5170" s="51"/>
      <c r="I5170" s="52" t="s">
        <v>948</v>
      </c>
      <c r="J5170" s="52"/>
      <c r="K5170" s="52"/>
      <c r="L5170" s="52"/>
      <c r="M5170" s="53" t="s">
        <v>1006</v>
      </c>
      <c r="N5170" s="53"/>
      <c r="O5170" s="53"/>
      <c r="P5170" s="53" t="s">
        <v>1015</v>
      </c>
      <c r="Q5170" s="53"/>
      <c r="R5170" s="53"/>
      <c r="S5170" s="54">
        <v>7.12</v>
      </c>
      <c r="T5170" s="54"/>
      <c r="V5170" s="5">
        <v>0</v>
      </c>
      <c r="W5170" s="4" t="s">
        <v>946</v>
      </c>
      <c r="X5170" s="55" t="s">
        <v>947</v>
      </c>
      <c r="Y5170" s="55"/>
      <c r="Z5170" s="55"/>
      <c r="AA5170" s="55"/>
      <c r="AB5170" s="56">
        <v>0</v>
      </c>
      <c r="AC5170" s="56"/>
    </row>
    <row r="5171" spans="1:29" ht="11.1" customHeight="1" x14ac:dyDescent="0.15">
      <c r="A5171" s="6" t="s">
        <v>945</v>
      </c>
      <c r="C5171" s="40" t="s">
        <v>1005</v>
      </c>
      <c r="D5171" s="40"/>
      <c r="E5171" s="40"/>
      <c r="F5171" s="40"/>
      <c r="G5171" s="51">
        <v>3630101</v>
      </c>
      <c r="H5171" s="51"/>
      <c r="I5171" s="52" t="s">
        <v>949</v>
      </c>
      <c r="J5171" s="52"/>
      <c r="K5171" s="52"/>
      <c r="L5171" s="52"/>
      <c r="M5171" s="53" t="s">
        <v>1006</v>
      </c>
      <c r="N5171" s="53"/>
      <c r="O5171" s="53"/>
      <c r="P5171" s="53" t="s">
        <v>1008</v>
      </c>
      <c r="Q5171" s="53"/>
      <c r="R5171" s="53"/>
      <c r="S5171" s="54">
        <v>8.9</v>
      </c>
      <c r="T5171" s="54"/>
      <c r="V5171" s="5">
        <v>0</v>
      </c>
      <c r="W5171" s="4" t="s">
        <v>946</v>
      </c>
      <c r="X5171" s="55" t="s">
        <v>947</v>
      </c>
      <c r="Y5171" s="55"/>
      <c r="Z5171" s="55"/>
      <c r="AA5171" s="55"/>
      <c r="AB5171" s="56">
        <v>0</v>
      </c>
      <c r="AC5171" s="56"/>
    </row>
    <row r="5172" spans="1:29" ht="11.1" customHeight="1" x14ac:dyDescent="0.15">
      <c r="A5172" s="6" t="s">
        <v>945</v>
      </c>
      <c r="C5172" s="40" t="s">
        <v>1005</v>
      </c>
      <c r="D5172" s="40"/>
      <c r="E5172" s="40"/>
      <c r="F5172" s="40"/>
      <c r="G5172" s="51">
        <v>3630196</v>
      </c>
      <c r="H5172" s="51"/>
      <c r="I5172" s="52" t="s">
        <v>949</v>
      </c>
      <c r="J5172" s="52"/>
      <c r="K5172" s="52"/>
      <c r="L5172" s="52"/>
      <c r="M5172" s="53" t="s">
        <v>1006</v>
      </c>
      <c r="N5172" s="53"/>
      <c r="O5172" s="53"/>
      <c r="P5172" s="53" t="s">
        <v>1015</v>
      </c>
      <c r="Q5172" s="53"/>
      <c r="R5172" s="53"/>
      <c r="S5172" s="54">
        <v>7.09</v>
      </c>
      <c r="T5172" s="54"/>
      <c r="V5172" s="5">
        <v>0</v>
      </c>
      <c r="W5172" s="4" t="s">
        <v>946</v>
      </c>
      <c r="X5172" s="55" t="s">
        <v>947</v>
      </c>
      <c r="Y5172" s="55"/>
      <c r="Z5172" s="55"/>
      <c r="AA5172" s="55"/>
      <c r="AB5172" s="56">
        <v>0</v>
      </c>
      <c r="AC5172" s="56"/>
    </row>
    <row r="5173" spans="1:29" ht="11.1" customHeight="1" x14ac:dyDescent="0.15">
      <c r="A5173" s="6" t="s">
        <v>945</v>
      </c>
      <c r="C5173" s="40" t="s">
        <v>1005</v>
      </c>
      <c r="D5173" s="40"/>
      <c r="E5173" s="40"/>
      <c r="F5173" s="40"/>
      <c r="G5173" s="51">
        <v>3633755</v>
      </c>
      <c r="H5173" s="51"/>
      <c r="I5173" s="52" t="s">
        <v>950</v>
      </c>
      <c r="J5173" s="52"/>
      <c r="K5173" s="52"/>
      <c r="L5173" s="52"/>
      <c r="M5173" s="53" t="s">
        <v>1006</v>
      </c>
      <c r="N5173" s="53"/>
      <c r="O5173" s="53"/>
      <c r="P5173" s="53" t="s">
        <v>1008</v>
      </c>
      <c r="Q5173" s="53"/>
      <c r="R5173" s="53"/>
      <c r="S5173" s="54">
        <v>9.0399999999999991</v>
      </c>
      <c r="T5173" s="54"/>
      <c r="V5173" s="5">
        <v>0</v>
      </c>
      <c r="W5173" s="4" t="s">
        <v>946</v>
      </c>
      <c r="X5173" s="55" t="s">
        <v>947</v>
      </c>
      <c r="Y5173" s="55"/>
      <c r="Z5173" s="55"/>
      <c r="AA5173" s="55"/>
      <c r="AB5173" s="56">
        <v>0</v>
      </c>
      <c r="AC5173" s="56"/>
    </row>
    <row r="5174" spans="1:29" ht="11.1" customHeight="1" x14ac:dyDescent="0.15">
      <c r="A5174" s="6" t="s">
        <v>945</v>
      </c>
      <c r="C5174" s="40" t="s">
        <v>1005</v>
      </c>
      <c r="D5174" s="40"/>
      <c r="E5174" s="40"/>
      <c r="F5174" s="40"/>
      <c r="G5174" s="51">
        <v>3633784</v>
      </c>
      <c r="H5174" s="51"/>
      <c r="I5174" s="52" t="s">
        <v>950</v>
      </c>
      <c r="J5174" s="52"/>
      <c r="K5174" s="52"/>
      <c r="L5174" s="52"/>
      <c r="M5174" s="53" t="s">
        <v>1006</v>
      </c>
      <c r="N5174" s="53"/>
      <c r="O5174" s="53"/>
      <c r="P5174" s="53" t="s">
        <v>1007</v>
      </c>
      <c r="Q5174" s="53"/>
      <c r="R5174" s="53"/>
      <c r="S5174" s="54">
        <v>7.02</v>
      </c>
      <c r="T5174" s="54"/>
      <c r="V5174" s="5">
        <v>0</v>
      </c>
      <c r="W5174" s="4" t="s">
        <v>946</v>
      </c>
      <c r="X5174" s="55" t="s">
        <v>947</v>
      </c>
      <c r="Y5174" s="55"/>
      <c r="Z5174" s="55"/>
      <c r="AA5174" s="55"/>
      <c r="AB5174" s="56">
        <v>0</v>
      </c>
      <c r="AC5174" s="56"/>
    </row>
    <row r="5175" spans="1:29" ht="11.1" customHeight="1" x14ac:dyDescent="0.15">
      <c r="A5175" s="6" t="s">
        <v>945</v>
      </c>
      <c r="C5175" s="40" t="s">
        <v>1005</v>
      </c>
      <c r="D5175" s="40"/>
      <c r="E5175" s="40"/>
      <c r="F5175" s="40"/>
      <c r="G5175" s="51">
        <v>3637006</v>
      </c>
      <c r="H5175" s="51"/>
      <c r="I5175" s="52" t="s">
        <v>951</v>
      </c>
      <c r="J5175" s="52"/>
      <c r="K5175" s="52"/>
      <c r="L5175" s="52"/>
      <c r="M5175" s="53" t="s">
        <v>1006</v>
      </c>
      <c r="N5175" s="53"/>
      <c r="O5175" s="53"/>
      <c r="P5175" s="53" t="s">
        <v>1011</v>
      </c>
      <c r="Q5175" s="53"/>
      <c r="R5175" s="53"/>
      <c r="S5175" s="54">
        <v>11.56</v>
      </c>
      <c r="T5175" s="54"/>
      <c r="V5175" s="5">
        <v>0</v>
      </c>
      <c r="W5175" s="4" t="s">
        <v>946</v>
      </c>
      <c r="X5175" s="55" t="s">
        <v>947</v>
      </c>
      <c r="Y5175" s="55"/>
      <c r="Z5175" s="55"/>
      <c r="AA5175" s="55"/>
      <c r="AB5175" s="56">
        <v>0</v>
      </c>
      <c r="AC5175" s="56"/>
    </row>
    <row r="5176" spans="1:29" ht="11.1" customHeight="1" x14ac:dyDescent="0.15">
      <c r="A5176" s="6" t="s">
        <v>945</v>
      </c>
      <c r="C5176" s="40" t="s">
        <v>1005</v>
      </c>
      <c r="D5176" s="40"/>
      <c r="E5176" s="40"/>
      <c r="F5176" s="40"/>
      <c r="G5176" s="51">
        <v>3637084</v>
      </c>
      <c r="H5176" s="51"/>
      <c r="I5176" s="52" t="s">
        <v>951</v>
      </c>
      <c r="J5176" s="52"/>
      <c r="K5176" s="52"/>
      <c r="L5176" s="52"/>
      <c r="M5176" s="53" t="s">
        <v>1006</v>
      </c>
      <c r="N5176" s="53"/>
      <c r="O5176" s="53"/>
      <c r="P5176" s="53" t="s">
        <v>1015</v>
      </c>
      <c r="Q5176" s="53"/>
      <c r="R5176" s="53"/>
      <c r="S5176" s="54">
        <v>9.4499999999999993</v>
      </c>
      <c r="T5176" s="54"/>
      <c r="V5176" s="5">
        <v>0</v>
      </c>
      <c r="W5176" s="4" t="s">
        <v>946</v>
      </c>
      <c r="X5176" s="55" t="s">
        <v>947</v>
      </c>
      <c r="Y5176" s="55"/>
      <c r="Z5176" s="55"/>
      <c r="AA5176" s="55"/>
      <c r="AB5176" s="56">
        <v>0</v>
      </c>
      <c r="AC5176" s="56"/>
    </row>
    <row r="5177" spans="1:29" ht="11.1" customHeight="1" x14ac:dyDescent="0.15">
      <c r="A5177" s="6" t="s">
        <v>945</v>
      </c>
      <c r="C5177" s="40" t="s">
        <v>1005</v>
      </c>
      <c r="D5177" s="40"/>
      <c r="E5177" s="40"/>
      <c r="F5177" s="40"/>
      <c r="G5177" s="51">
        <v>3640806</v>
      </c>
      <c r="H5177" s="51"/>
      <c r="I5177" s="52" t="s">
        <v>953</v>
      </c>
      <c r="J5177" s="52"/>
      <c r="K5177" s="52"/>
      <c r="L5177" s="52"/>
      <c r="M5177" s="53" t="s">
        <v>1006</v>
      </c>
      <c r="N5177" s="53"/>
      <c r="O5177" s="53"/>
      <c r="P5177" s="53" t="s">
        <v>1011</v>
      </c>
      <c r="Q5177" s="53"/>
      <c r="R5177" s="53"/>
      <c r="S5177" s="54">
        <v>8.99</v>
      </c>
      <c r="T5177" s="54"/>
      <c r="V5177" s="5">
        <v>0</v>
      </c>
      <c r="W5177" s="4" t="s">
        <v>946</v>
      </c>
      <c r="X5177" s="55" t="s">
        <v>947</v>
      </c>
      <c r="Y5177" s="55"/>
      <c r="Z5177" s="55"/>
      <c r="AA5177" s="55"/>
      <c r="AB5177" s="56">
        <v>0</v>
      </c>
      <c r="AC5177" s="56"/>
    </row>
    <row r="5178" spans="1:29" ht="11.1" customHeight="1" x14ac:dyDescent="0.15">
      <c r="A5178" s="6" t="s">
        <v>945</v>
      </c>
      <c r="C5178" s="40" t="s">
        <v>1005</v>
      </c>
      <c r="D5178" s="40"/>
      <c r="E5178" s="40"/>
      <c r="F5178" s="40"/>
      <c r="G5178" s="51">
        <v>3640844</v>
      </c>
      <c r="H5178" s="51"/>
      <c r="I5178" s="52" t="s">
        <v>953</v>
      </c>
      <c r="J5178" s="52"/>
      <c r="K5178" s="52"/>
      <c r="L5178" s="52"/>
      <c r="M5178" s="53" t="s">
        <v>1006</v>
      </c>
      <c r="N5178" s="53"/>
      <c r="O5178" s="53"/>
      <c r="P5178" s="53" t="s">
        <v>1015</v>
      </c>
      <c r="Q5178" s="53"/>
      <c r="R5178" s="53"/>
      <c r="S5178" s="54">
        <v>7.23</v>
      </c>
      <c r="T5178" s="54"/>
      <c r="V5178" s="5">
        <v>0</v>
      </c>
      <c r="W5178" s="4" t="s">
        <v>946</v>
      </c>
      <c r="X5178" s="55" t="s">
        <v>947</v>
      </c>
      <c r="Y5178" s="55"/>
      <c r="Z5178" s="55"/>
      <c r="AA5178" s="55"/>
      <c r="AB5178" s="56">
        <v>0</v>
      </c>
      <c r="AC5178" s="56"/>
    </row>
    <row r="5179" spans="1:29" ht="11.1" customHeight="1" x14ac:dyDescent="0.15">
      <c r="A5179" s="6" t="s">
        <v>945</v>
      </c>
      <c r="C5179" s="40" t="s">
        <v>1005</v>
      </c>
      <c r="D5179" s="40"/>
      <c r="E5179" s="40"/>
      <c r="F5179" s="40"/>
      <c r="G5179" s="51">
        <v>3644301</v>
      </c>
      <c r="H5179" s="51"/>
      <c r="I5179" s="52" t="s">
        <v>955</v>
      </c>
      <c r="J5179" s="52"/>
      <c r="K5179" s="52"/>
      <c r="L5179" s="52"/>
      <c r="M5179" s="53" t="s">
        <v>1006</v>
      </c>
      <c r="N5179" s="53"/>
      <c r="O5179" s="53"/>
      <c r="P5179" s="53" t="s">
        <v>1011</v>
      </c>
      <c r="Q5179" s="53"/>
      <c r="R5179" s="53"/>
      <c r="S5179" s="54">
        <v>6.26</v>
      </c>
      <c r="T5179" s="54"/>
      <c r="V5179" s="5">
        <v>0</v>
      </c>
      <c r="W5179" s="4" t="s">
        <v>946</v>
      </c>
      <c r="X5179" s="55" t="s">
        <v>947</v>
      </c>
      <c r="Y5179" s="55"/>
      <c r="Z5179" s="55"/>
      <c r="AA5179" s="55"/>
      <c r="AB5179" s="56">
        <v>0</v>
      </c>
      <c r="AC5179" s="56"/>
    </row>
    <row r="5180" spans="1:29" ht="11.1" customHeight="1" x14ac:dyDescent="0.15">
      <c r="A5180" s="6" t="s">
        <v>945</v>
      </c>
      <c r="C5180" s="40" t="s">
        <v>1005</v>
      </c>
      <c r="D5180" s="40"/>
      <c r="E5180" s="40"/>
      <c r="F5180" s="40"/>
      <c r="G5180" s="51">
        <v>3644352</v>
      </c>
      <c r="H5180" s="51"/>
      <c r="I5180" s="52" t="s">
        <v>955</v>
      </c>
      <c r="J5180" s="52"/>
      <c r="K5180" s="52"/>
      <c r="L5180" s="52"/>
      <c r="M5180" s="53" t="s">
        <v>1006</v>
      </c>
      <c r="N5180" s="53"/>
      <c r="O5180" s="53"/>
      <c r="P5180" s="53" t="s">
        <v>1015</v>
      </c>
      <c r="Q5180" s="53"/>
      <c r="R5180" s="53"/>
      <c r="S5180" s="54">
        <v>4.9800000000000004</v>
      </c>
      <c r="T5180" s="54"/>
      <c r="V5180" s="5">
        <v>0</v>
      </c>
      <c r="W5180" s="4" t="s">
        <v>946</v>
      </c>
      <c r="X5180" s="55" t="s">
        <v>947</v>
      </c>
      <c r="Y5180" s="55"/>
      <c r="Z5180" s="55"/>
      <c r="AA5180" s="55"/>
      <c r="AB5180" s="56">
        <v>0</v>
      </c>
      <c r="AC5180" s="56"/>
    </row>
    <row r="5181" spans="1:29" ht="11.1" customHeight="1" x14ac:dyDescent="0.15">
      <c r="A5181" s="6" t="s">
        <v>945</v>
      </c>
      <c r="C5181" s="40" t="s">
        <v>1005</v>
      </c>
      <c r="D5181" s="40"/>
      <c r="E5181" s="40"/>
      <c r="F5181" s="40"/>
      <c r="G5181" s="51">
        <v>3647895</v>
      </c>
      <c r="H5181" s="51"/>
      <c r="I5181" s="52" t="s">
        <v>956</v>
      </c>
      <c r="J5181" s="52"/>
      <c r="K5181" s="52"/>
      <c r="L5181" s="52"/>
      <c r="M5181" s="53" t="s">
        <v>1006</v>
      </c>
      <c r="N5181" s="53"/>
      <c r="O5181" s="53"/>
      <c r="P5181" s="53" t="s">
        <v>1008</v>
      </c>
      <c r="Q5181" s="53"/>
      <c r="R5181" s="53"/>
      <c r="S5181" s="54">
        <v>8.52</v>
      </c>
      <c r="T5181" s="54"/>
      <c r="V5181" s="5">
        <v>0</v>
      </c>
      <c r="W5181" s="4" t="s">
        <v>946</v>
      </c>
      <c r="X5181" s="55" t="s">
        <v>947</v>
      </c>
      <c r="Y5181" s="55"/>
      <c r="Z5181" s="55"/>
      <c r="AA5181" s="55"/>
      <c r="AB5181" s="56">
        <v>0</v>
      </c>
      <c r="AC5181" s="56"/>
    </row>
    <row r="5182" spans="1:29" ht="11.1" customHeight="1" x14ac:dyDescent="0.15">
      <c r="A5182" s="6" t="s">
        <v>945</v>
      </c>
      <c r="C5182" s="40" t="s">
        <v>1005</v>
      </c>
      <c r="D5182" s="40"/>
      <c r="E5182" s="40"/>
      <c r="F5182" s="40"/>
      <c r="G5182" s="51">
        <v>3647926</v>
      </c>
      <c r="H5182" s="51"/>
      <c r="I5182" s="52" t="s">
        <v>956</v>
      </c>
      <c r="J5182" s="52"/>
      <c r="K5182" s="52"/>
      <c r="L5182" s="52"/>
      <c r="M5182" s="53" t="s">
        <v>1006</v>
      </c>
      <c r="N5182" s="53"/>
      <c r="O5182" s="53"/>
      <c r="P5182" s="53" t="s">
        <v>1011</v>
      </c>
      <c r="Q5182" s="53"/>
      <c r="R5182" s="53"/>
      <c r="S5182" s="54">
        <v>7.35</v>
      </c>
      <c r="T5182" s="54"/>
      <c r="V5182" s="5">
        <v>0</v>
      </c>
      <c r="W5182" s="4" t="s">
        <v>946</v>
      </c>
      <c r="X5182" s="55" t="s">
        <v>947</v>
      </c>
      <c r="Y5182" s="55"/>
      <c r="Z5182" s="55"/>
      <c r="AA5182" s="55"/>
      <c r="AB5182" s="56">
        <v>0</v>
      </c>
      <c r="AC5182" s="56"/>
    </row>
    <row r="5183" spans="1:29" ht="11.1" customHeight="1" x14ac:dyDescent="0.15">
      <c r="A5183" s="6" t="s">
        <v>945</v>
      </c>
      <c r="C5183" s="40" t="s">
        <v>1005</v>
      </c>
      <c r="D5183" s="40"/>
      <c r="E5183" s="40"/>
      <c r="F5183" s="40"/>
      <c r="G5183" s="51">
        <v>3651397</v>
      </c>
      <c r="H5183" s="51"/>
      <c r="I5183" s="52" t="s">
        <v>957</v>
      </c>
      <c r="J5183" s="52"/>
      <c r="K5183" s="52"/>
      <c r="L5183" s="52"/>
      <c r="M5183" s="53" t="s">
        <v>1006</v>
      </c>
      <c r="N5183" s="53"/>
      <c r="O5183" s="53"/>
      <c r="P5183" s="53" t="s">
        <v>1008</v>
      </c>
      <c r="Q5183" s="53"/>
      <c r="R5183" s="53"/>
      <c r="S5183" s="54">
        <v>7.55</v>
      </c>
      <c r="T5183" s="54"/>
      <c r="V5183" s="5">
        <v>0</v>
      </c>
      <c r="W5183" s="4" t="s">
        <v>946</v>
      </c>
      <c r="X5183" s="55" t="s">
        <v>947</v>
      </c>
      <c r="Y5183" s="55"/>
      <c r="Z5183" s="55"/>
      <c r="AA5183" s="55"/>
      <c r="AB5183" s="56">
        <v>0</v>
      </c>
      <c r="AC5183" s="56"/>
    </row>
    <row r="5184" spans="1:29" ht="11.1" customHeight="1" x14ac:dyDescent="0.15">
      <c r="A5184" s="6" t="s">
        <v>945</v>
      </c>
      <c r="C5184" s="40" t="s">
        <v>1005</v>
      </c>
      <c r="D5184" s="40"/>
      <c r="E5184" s="40"/>
      <c r="F5184" s="40"/>
      <c r="G5184" s="51">
        <v>3651506</v>
      </c>
      <c r="H5184" s="51"/>
      <c r="I5184" s="52" t="s">
        <v>957</v>
      </c>
      <c r="J5184" s="52"/>
      <c r="K5184" s="52"/>
      <c r="L5184" s="52"/>
      <c r="M5184" s="53" t="s">
        <v>1006</v>
      </c>
      <c r="N5184" s="53"/>
      <c r="O5184" s="53"/>
      <c r="P5184" s="53" t="s">
        <v>1015</v>
      </c>
      <c r="Q5184" s="53"/>
      <c r="R5184" s="53"/>
      <c r="S5184" s="54">
        <v>6.5</v>
      </c>
      <c r="T5184" s="54"/>
      <c r="V5184" s="5">
        <v>0</v>
      </c>
      <c r="W5184" s="4" t="s">
        <v>946</v>
      </c>
      <c r="X5184" s="55" t="s">
        <v>947</v>
      </c>
      <c r="Y5184" s="55"/>
      <c r="Z5184" s="55"/>
      <c r="AA5184" s="55"/>
      <c r="AB5184" s="56">
        <v>0</v>
      </c>
      <c r="AC5184" s="56"/>
    </row>
    <row r="5185" spans="1:31" ht="11.1" customHeight="1" x14ac:dyDescent="0.15">
      <c r="A5185" s="6" t="s">
        <v>945</v>
      </c>
      <c r="C5185" s="40" t="s">
        <v>1005</v>
      </c>
      <c r="D5185" s="40"/>
      <c r="E5185" s="40"/>
      <c r="F5185" s="40"/>
      <c r="G5185" s="51">
        <v>3654407</v>
      </c>
      <c r="H5185" s="51"/>
      <c r="I5185" s="52" t="s">
        <v>958</v>
      </c>
      <c r="J5185" s="52"/>
      <c r="K5185" s="52"/>
      <c r="L5185" s="52"/>
      <c r="M5185" s="53" t="s">
        <v>1006</v>
      </c>
      <c r="N5185" s="53"/>
      <c r="O5185" s="53"/>
      <c r="P5185" s="53" t="s">
        <v>1015</v>
      </c>
      <c r="Q5185" s="53"/>
      <c r="R5185" s="53"/>
      <c r="S5185" s="54">
        <v>6.7</v>
      </c>
      <c r="T5185" s="54"/>
      <c r="V5185" s="5">
        <v>0</v>
      </c>
      <c r="W5185" s="4" t="s">
        <v>946</v>
      </c>
      <c r="X5185" s="55" t="s">
        <v>947</v>
      </c>
      <c r="Y5185" s="55"/>
      <c r="Z5185" s="55"/>
      <c r="AA5185" s="55"/>
      <c r="AB5185" s="56">
        <v>0</v>
      </c>
      <c r="AC5185" s="56"/>
    </row>
    <row r="5186" spans="1:31" ht="11.1" customHeight="1" x14ac:dyDescent="0.15">
      <c r="A5186" s="6" t="s">
        <v>945</v>
      </c>
      <c r="C5186" s="40" t="s">
        <v>1005</v>
      </c>
      <c r="D5186" s="40"/>
      <c r="E5186" s="40"/>
      <c r="F5186" s="40"/>
      <c r="G5186" s="51">
        <v>3654418</v>
      </c>
      <c r="H5186" s="51"/>
      <c r="I5186" s="52" t="s">
        <v>958</v>
      </c>
      <c r="J5186" s="52"/>
      <c r="K5186" s="52"/>
      <c r="L5186" s="52"/>
      <c r="M5186" s="53" t="s">
        <v>1006</v>
      </c>
      <c r="N5186" s="53"/>
      <c r="O5186" s="53"/>
      <c r="P5186" s="53" t="s">
        <v>1008</v>
      </c>
      <c r="Q5186" s="53"/>
      <c r="R5186" s="53"/>
      <c r="S5186" s="54">
        <v>8.58</v>
      </c>
      <c r="T5186" s="54"/>
      <c r="V5186" s="5">
        <v>0</v>
      </c>
      <c r="W5186" s="4" t="s">
        <v>946</v>
      </c>
      <c r="X5186" s="55" t="s">
        <v>947</v>
      </c>
      <c r="Y5186" s="55"/>
      <c r="Z5186" s="55"/>
      <c r="AA5186" s="55"/>
      <c r="AB5186" s="56">
        <v>0</v>
      </c>
      <c r="AC5186" s="56"/>
    </row>
    <row r="5187" spans="1:31" ht="11.1" customHeight="1" x14ac:dyDescent="0.15">
      <c r="A5187" s="6" t="s">
        <v>945</v>
      </c>
      <c r="C5187" s="40" t="s">
        <v>1005</v>
      </c>
      <c r="D5187" s="40"/>
      <c r="E5187" s="40"/>
      <c r="F5187" s="40"/>
      <c r="G5187" s="51">
        <v>3657648</v>
      </c>
      <c r="H5187" s="51"/>
      <c r="I5187" s="52" t="s">
        <v>959</v>
      </c>
      <c r="J5187" s="52"/>
      <c r="K5187" s="52"/>
      <c r="L5187" s="52"/>
      <c r="M5187" s="53" t="s">
        <v>1006</v>
      </c>
      <c r="N5187" s="53"/>
      <c r="O5187" s="53"/>
      <c r="P5187" s="53" t="s">
        <v>1007</v>
      </c>
      <c r="Q5187" s="53"/>
      <c r="R5187" s="53"/>
      <c r="S5187" s="54">
        <v>6.68</v>
      </c>
      <c r="T5187" s="54"/>
      <c r="V5187" s="5">
        <v>0</v>
      </c>
      <c r="W5187" s="4" t="s">
        <v>946</v>
      </c>
      <c r="X5187" s="55" t="s">
        <v>947</v>
      </c>
      <c r="Y5187" s="55"/>
      <c r="Z5187" s="55"/>
      <c r="AA5187" s="55"/>
      <c r="AB5187" s="56">
        <v>0</v>
      </c>
      <c r="AC5187" s="56"/>
    </row>
    <row r="5188" spans="1:31" ht="11.1" customHeight="1" x14ac:dyDescent="0.15">
      <c r="A5188" s="6" t="s">
        <v>945</v>
      </c>
      <c r="C5188" s="40" t="s">
        <v>1005</v>
      </c>
      <c r="D5188" s="40"/>
      <c r="E5188" s="40"/>
      <c r="F5188" s="40"/>
      <c r="G5188" s="51">
        <v>3657675</v>
      </c>
      <c r="H5188" s="51"/>
      <c r="I5188" s="52" t="s">
        <v>959</v>
      </c>
      <c r="J5188" s="52"/>
      <c r="K5188" s="52"/>
      <c r="L5188" s="52"/>
      <c r="M5188" s="53" t="s">
        <v>1006</v>
      </c>
      <c r="N5188" s="53"/>
      <c r="O5188" s="53"/>
      <c r="P5188" s="53" t="s">
        <v>1008</v>
      </c>
      <c r="Q5188" s="53"/>
      <c r="R5188" s="53"/>
      <c r="S5188" s="54">
        <v>7.76</v>
      </c>
      <c r="T5188" s="54"/>
      <c r="V5188" s="5">
        <v>0</v>
      </c>
      <c r="W5188" s="4" t="s">
        <v>946</v>
      </c>
      <c r="X5188" s="55" t="s">
        <v>947</v>
      </c>
      <c r="Y5188" s="55"/>
      <c r="Z5188" s="55"/>
      <c r="AA5188" s="55"/>
      <c r="AB5188" s="56">
        <v>0</v>
      </c>
      <c r="AC5188" s="56"/>
    </row>
    <row r="5189" spans="1:31" ht="11.1" customHeight="1" x14ac:dyDescent="0.15">
      <c r="A5189" s="6" t="s">
        <v>945</v>
      </c>
      <c r="C5189" s="40" t="s">
        <v>1005</v>
      </c>
      <c r="D5189" s="40"/>
      <c r="E5189" s="40"/>
      <c r="F5189" s="40"/>
      <c r="G5189" s="51">
        <v>3661258</v>
      </c>
      <c r="H5189" s="51"/>
      <c r="I5189" s="52" t="s">
        <v>960</v>
      </c>
      <c r="J5189" s="52"/>
      <c r="K5189" s="52"/>
      <c r="L5189" s="52"/>
      <c r="M5189" s="53" t="s">
        <v>1006</v>
      </c>
      <c r="N5189" s="53"/>
      <c r="O5189" s="53"/>
      <c r="P5189" s="53" t="s">
        <v>1015</v>
      </c>
      <c r="Q5189" s="53"/>
      <c r="R5189" s="53"/>
      <c r="S5189" s="54">
        <v>6.7</v>
      </c>
      <c r="T5189" s="54"/>
      <c r="V5189" s="5">
        <v>0</v>
      </c>
      <c r="W5189" s="4" t="s">
        <v>946</v>
      </c>
      <c r="X5189" s="55" t="s">
        <v>947</v>
      </c>
      <c r="Y5189" s="55"/>
      <c r="Z5189" s="55"/>
      <c r="AA5189" s="55"/>
      <c r="AB5189" s="56">
        <v>0</v>
      </c>
      <c r="AC5189" s="56"/>
    </row>
    <row r="5190" spans="1:31" ht="11.1" customHeight="1" x14ac:dyDescent="0.15">
      <c r="A5190" s="6" t="s">
        <v>945</v>
      </c>
      <c r="C5190" s="40" t="s">
        <v>1005</v>
      </c>
      <c r="D5190" s="40"/>
      <c r="E5190" s="40"/>
      <c r="F5190" s="40"/>
      <c r="G5190" s="51">
        <v>3661301</v>
      </c>
      <c r="H5190" s="51"/>
      <c r="I5190" s="52" t="s">
        <v>960</v>
      </c>
      <c r="J5190" s="52"/>
      <c r="K5190" s="52"/>
      <c r="L5190" s="52"/>
      <c r="M5190" s="53" t="s">
        <v>1006</v>
      </c>
      <c r="N5190" s="53"/>
      <c r="O5190" s="53"/>
      <c r="P5190" s="53" t="s">
        <v>1008</v>
      </c>
      <c r="Q5190" s="53"/>
      <c r="R5190" s="53"/>
      <c r="S5190" s="54">
        <v>8.7799999999999994</v>
      </c>
      <c r="T5190" s="54"/>
      <c r="V5190" s="5">
        <v>0</v>
      </c>
      <c r="W5190" s="4" t="s">
        <v>946</v>
      </c>
      <c r="X5190" s="55" t="s">
        <v>947</v>
      </c>
      <c r="Y5190" s="55"/>
      <c r="Z5190" s="55"/>
      <c r="AA5190" s="55"/>
      <c r="AB5190" s="56">
        <v>0</v>
      </c>
      <c r="AC5190" s="56"/>
    </row>
    <row r="5191" spans="1:31" ht="2.1" customHeight="1" x14ac:dyDescent="0.15"/>
    <row r="5192" spans="1:31" ht="13.9" customHeight="1" x14ac:dyDescent="0.15">
      <c r="Q5192" s="37" t="s">
        <v>1016</v>
      </c>
      <c r="R5192" s="37"/>
      <c r="S5192" s="37"/>
      <c r="AA5192" s="57" t="s">
        <v>933</v>
      </c>
      <c r="AB5192" s="57"/>
      <c r="AC5192" s="57"/>
      <c r="AD5192" s="57"/>
      <c r="AE5192" s="57"/>
    </row>
    <row r="5193" spans="1:31" ht="13.9" customHeight="1" x14ac:dyDescent="0.15">
      <c r="A5193" s="2" t="s">
        <v>963</v>
      </c>
      <c r="C5193" s="40" t="s">
        <v>964</v>
      </c>
      <c r="D5193" s="40"/>
      <c r="E5193" s="40"/>
      <c r="G5193" s="41" t="s">
        <v>965</v>
      </c>
      <c r="H5193" s="41"/>
      <c r="I5193" s="40" t="s">
        <v>966</v>
      </c>
      <c r="J5193" s="40"/>
      <c r="K5193" s="40"/>
      <c r="L5193" s="40"/>
      <c r="M5193" s="40" t="s">
        <v>967</v>
      </c>
      <c r="N5193" s="40"/>
      <c r="O5193" s="40"/>
      <c r="P5193" s="40" t="s">
        <v>968</v>
      </c>
      <c r="Q5193" s="40"/>
      <c r="R5193" s="40"/>
      <c r="S5193" s="42" t="s">
        <v>969</v>
      </c>
      <c r="T5193" s="42"/>
      <c r="V5193" s="3" t="s">
        <v>970</v>
      </c>
      <c r="Z5193" s="42" t="s">
        <v>971</v>
      </c>
      <c r="AA5193" s="42"/>
      <c r="AB5193" s="42" t="s">
        <v>972</v>
      </c>
      <c r="AC5193" s="42"/>
    </row>
    <row r="5194" spans="1:31" ht="0.75" customHeight="1" x14ac:dyDescent="0.15">
      <c r="A5194" s="43" t="s">
        <v>945</v>
      </c>
      <c r="B5194" s="1" t="s">
        <v>946</v>
      </c>
      <c r="C5194" s="44" t="s">
        <v>1005</v>
      </c>
      <c r="D5194" s="44"/>
      <c r="E5194" s="44"/>
      <c r="F5194" s="44"/>
      <c r="G5194" s="45">
        <v>3664587</v>
      </c>
      <c r="H5194" s="45"/>
      <c r="I5194" s="46" t="s">
        <v>961</v>
      </c>
      <c r="J5194" s="46"/>
      <c r="K5194" s="46"/>
      <c r="L5194" s="46"/>
      <c r="M5194" s="47" t="s">
        <v>1006</v>
      </c>
      <c r="N5194" s="47"/>
      <c r="O5194" s="47"/>
      <c r="P5194" s="47" t="s">
        <v>1008</v>
      </c>
      <c r="Q5194" s="47"/>
      <c r="R5194" s="47"/>
      <c r="S5194" s="48">
        <v>6.95</v>
      </c>
      <c r="T5194" s="48"/>
      <c r="U5194" s="1" t="s">
        <v>946</v>
      </c>
      <c r="V5194" s="48">
        <v>0</v>
      </c>
      <c r="W5194" s="47" t="s">
        <v>946</v>
      </c>
      <c r="X5194" s="49" t="s">
        <v>947</v>
      </c>
      <c r="Y5194" s="49"/>
      <c r="Z5194" s="49"/>
      <c r="AA5194" s="49"/>
      <c r="AB5194" s="50">
        <v>0</v>
      </c>
      <c r="AC5194" s="50"/>
      <c r="AD5194" s="1" t="s">
        <v>946</v>
      </c>
    </row>
    <row r="5195" spans="1:31" ht="10.35" customHeight="1" x14ac:dyDescent="0.15">
      <c r="A5195" s="43"/>
      <c r="C5195" s="44"/>
      <c r="D5195" s="44"/>
      <c r="E5195" s="44"/>
      <c r="F5195" s="44"/>
      <c r="G5195" s="45"/>
      <c r="H5195" s="45"/>
      <c r="I5195" s="46"/>
      <c r="J5195" s="46"/>
      <c r="K5195" s="46"/>
      <c r="L5195" s="46"/>
      <c r="M5195" s="47"/>
      <c r="N5195" s="47"/>
      <c r="O5195" s="47"/>
      <c r="P5195" s="47"/>
      <c r="Q5195" s="47"/>
      <c r="R5195" s="47"/>
      <c r="S5195" s="48"/>
      <c r="T5195" s="48"/>
      <c r="V5195" s="48"/>
      <c r="W5195" s="47"/>
      <c r="X5195" s="49"/>
      <c r="Y5195" s="49"/>
      <c r="Z5195" s="49"/>
      <c r="AA5195" s="49"/>
      <c r="AB5195" s="50"/>
      <c r="AC5195" s="50"/>
    </row>
    <row r="5196" spans="1:31" ht="11.1" customHeight="1" x14ac:dyDescent="0.15">
      <c r="A5196" s="6" t="s">
        <v>945</v>
      </c>
      <c r="C5196" s="40" t="s">
        <v>1005</v>
      </c>
      <c r="D5196" s="40"/>
      <c r="E5196" s="40"/>
      <c r="F5196" s="40"/>
      <c r="G5196" s="51">
        <v>3664850</v>
      </c>
      <c r="H5196" s="51"/>
      <c r="I5196" s="52" t="s">
        <v>961</v>
      </c>
      <c r="J5196" s="52"/>
      <c r="K5196" s="52"/>
      <c r="L5196" s="52"/>
      <c r="M5196" s="53" t="s">
        <v>1006</v>
      </c>
      <c r="N5196" s="53"/>
      <c r="O5196" s="53"/>
      <c r="P5196" s="53" t="s">
        <v>1008</v>
      </c>
      <c r="Q5196" s="53"/>
      <c r="R5196" s="53"/>
      <c r="S5196" s="54">
        <v>2.54</v>
      </c>
      <c r="T5196" s="54"/>
      <c r="V5196" s="5">
        <v>0</v>
      </c>
      <c r="W5196" s="4" t="s">
        <v>946</v>
      </c>
      <c r="X5196" s="55" t="s">
        <v>947</v>
      </c>
      <c r="Y5196" s="55"/>
      <c r="Z5196" s="55"/>
      <c r="AA5196" s="55"/>
      <c r="AB5196" s="56">
        <v>0</v>
      </c>
      <c r="AC5196" s="56"/>
    </row>
    <row r="5197" spans="1:31" ht="11.1" customHeight="1" x14ac:dyDescent="0.15">
      <c r="A5197" s="6" t="s">
        <v>945</v>
      </c>
      <c r="C5197" s="40" t="s">
        <v>1005</v>
      </c>
      <c r="D5197" s="40"/>
      <c r="E5197" s="40"/>
      <c r="F5197" s="40"/>
      <c r="G5197" s="51">
        <v>3664887</v>
      </c>
      <c r="H5197" s="51"/>
      <c r="I5197" s="52" t="s">
        <v>961</v>
      </c>
      <c r="J5197" s="52"/>
      <c r="K5197" s="52"/>
      <c r="L5197" s="52"/>
      <c r="M5197" s="53" t="s">
        <v>1006</v>
      </c>
      <c r="N5197" s="53"/>
      <c r="O5197" s="53"/>
      <c r="P5197" s="53" t="s">
        <v>1015</v>
      </c>
      <c r="Q5197" s="53"/>
      <c r="R5197" s="53"/>
      <c r="S5197" s="54">
        <v>3.39</v>
      </c>
      <c r="T5197" s="54"/>
      <c r="V5197" s="5">
        <v>0</v>
      </c>
      <c r="W5197" s="4" t="s">
        <v>946</v>
      </c>
      <c r="X5197" s="55" t="s">
        <v>947</v>
      </c>
      <c r="Y5197" s="55"/>
      <c r="Z5197" s="55"/>
      <c r="AA5197" s="55"/>
      <c r="AB5197" s="56">
        <v>0</v>
      </c>
      <c r="AC5197" s="56"/>
    </row>
    <row r="5198" spans="1:31" ht="11.1" customHeight="1" x14ac:dyDescent="0.15">
      <c r="A5198" s="6" t="s">
        <v>945</v>
      </c>
      <c r="C5198" s="40" t="s">
        <v>1005</v>
      </c>
      <c r="D5198" s="40"/>
      <c r="E5198" s="40"/>
      <c r="F5198" s="40"/>
      <c r="G5198" s="51">
        <v>3668139</v>
      </c>
      <c r="H5198" s="51"/>
      <c r="I5198" s="52" t="s">
        <v>1001</v>
      </c>
      <c r="J5198" s="52"/>
      <c r="K5198" s="52"/>
      <c r="L5198" s="52"/>
      <c r="M5198" s="53" t="s">
        <v>1006</v>
      </c>
      <c r="N5198" s="53"/>
      <c r="O5198" s="53"/>
      <c r="P5198" s="53" t="s">
        <v>1011</v>
      </c>
      <c r="Q5198" s="53"/>
      <c r="R5198" s="53"/>
      <c r="S5198" s="54">
        <v>6.7</v>
      </c>
      <c r="T5198" s="54"/>
      <c r="V5198" s="5">
        <v>0</v>
      </c>
      <c r="W5198" s="4" t="s">
        <v>946</v>
      </c>
      <c r="X5198" s="55" t="s">
        <v>947</v>
      </c>
      <c r="Y5198" s="55"/>
      <c r="Z5198" s="55"/>
      <c r="AA5198" s="55"/>
      <c r="AB5198" s="56">
        <v>0</v>
      </c>
      <c r="AC5198" s="56"/>
    </row>
    <row r="5199" spans="1:31" ht="11.1" customHeight="1" x14ac:dyDescent="0.15">
      <c r="A5199" s="6" t="s">
        <v>945</v>
      </c>
      <c r="C5199" s="40" t="s">
        <v>1005</v>
      </c>
      <c r="D5199" s="40"/>
      <c r="E5199" s="40"/>
      <c r="F5199" s="40"/>
      <c r="G5199" s="51">
        <v>3668164</v>
      </c>
      <c r="H5199" s="51"/>
      <c r="I5199" s="52" t="s">
        <v>1001</v>
      </c>
      <c r="J5199" s="52"/>
      <c r="K5199" s="52"/>
      <c r="L5199" s="52"/>
      <c r="M5199" s="53" t="s">
        <v>1006</v>
      </c>
      <c r="N5199" s="53"/>
      <c r="O5199" s="53"/>
      <c r="P5199" s="53" t="s">
        <v>1008</v>
      </c>
      <c r="Q5199" s="53"/>
      <c r="R5199" s="53"/>
      <c r="S5199" s="54">
        <v>8.56</v>
      </c>
      <c r="T5199" s="54"/>
      <c r="V5199" s="5">
        <v>0</v>
      </c>
      <c r="W5199" s="4" t="s">
        <v>946</v>
      </c>
      <c r="X5199" s="55" t="s">
        <v>947</v>
      </c>
      <c r="Y5199" s="55"/>
      <c r="Z5199" s="55"/>
      <c r="AA5199" s="55"/>
      <c r="AB5199" s="56">
        <v>0</v>
      </c>
      <c r="AC5199" s="56"/>
    </row>
    <row r="5200" spans="1:31" ht="11.1" customHeight="1" x14ac:dyDescent="0.15">
      <c r="A5200" s="6" t="s">
        <v>945</v>
      </c>
      <c r="C5200" s="40" t="s">
        <v>1005</v>
      </c>
      <c r="D5200" s="40"/>
      <c r="E5200" s="40"/>
      <c r="F5200" s="40"/>
      <c r="G5200" s="51">
        <v>3670956</v>
      </c>
      <c r="H5200" s="51"/>
      <c r="I5200" s="52" t="s">
        <v>1002</v>
      </c>
      <c r="J5200" s="52"/>
      <c r="K5200" s="52"/>
      <c r="L5200" s="52"/>
      <c r="M5200" s="53" t="s">
        <v>1006</v>
      </c>
      <c r="N5200" s="53"/>
      <c r="O5200" s="53"/>
      <c r="P5200" s="53" t="s">
        <v>1012</v>
      </c>
      <c r="Q5200" s="53"/>
      <c r="R5200" s="53"/>
      <c r="S5200" s="54">
        <v>8.48</v>
      </c>
      <c r="T5200" s="54"/>
      <c r="V5200" s="5">
        <v>0</v>
      </c>
      <c r="W5200" s="4" t="s">
        <v>946</v>
      </c>
      <c r="X5200" s="55" t="s">
        <v>947</v>
      </c>
      <c r="Y5200" s="55"/>
      <c r="Z5200" s="55"/>
      <c r="AA5200" s="55"/>
      <c r="AB5200" s="56">
        <v>0</v>
      </c>
      <c r="AC5200" s="56"/>
    </row>
    <row r="5201" spans="1:30" ht="11.1" customHeight="1" x14ac:dyDescent="0.15">
      <c r="A5201" s="6" t="s">
        <v>945</v>
      </c>
      <c r="C5201" s="40" t="s">
        <v>1005</v>
      </c>
      <c r="D5201" s="40"/>
      <c r="E5201" s="40"/>
      <c r="F5201" s="40"/>
      <c r="G5201" s="51">
        <v>3671025</v>
      </c>
      <c r="H5201" s="51"/>
      <c r="I5201" s="52" t="s">
        <v>1002</v>
      </c>
      <c r="J5201" s="52"/>
      <c r="K5201" s="52"/>
      <c r="L5201" s="52"/>
      <c r="M5201" s="53" t="s">
        <v>1006</v>
      </c>
      <c r="N5201" s="53"/>
      <c r="O5201" s="53"/>
      <c r="P5201" s="53" t="s">
        <v>1015</v>
      </c>
      <c r="Q5201" s="53"/>
      <c r="R5201" s="53"/>
      <c r="S5201" s="54">
        <v>7.43</v>
      </c>
      <c r="T5201" s="54"/>
      <c r="V5201" s="5">
        <v>0</v>
      </c>
      <c r="W5201" s="4" t="s">
        <v>946</v>
      </c>
      <c r="X5201" s="55" t="s">
        <v>947</v>
      </c>
      <c r="Y5201" s="55"/>
      <c r="Z5201" s="55"/>
      <c r="AA5201" s="55"/>
      <c r="AB5201" s="56">
        <v>0</v>
      </c>
      <c r="AC5201" s="56"/>
    </row>
    <row r="5202" spans="1:30" ht="11.1" customHeight="1" x14ac:dyDescent="0.15">
      <c r="A5202" s="6" t="s">
        <v>945</v>
      </c>
      <c r="C5202" s="40" t="s">
        <v>1005</v>
      </c>
      <c r="D5202" s="40"/>
      <c r="E5202" s="40"/>
      <c r="F5202" s="40"/>
      <c r="G5202" s="51">
        <v>3674558</v>
      </c>
      <c r="H5202" s="51"/>
      <c r="I5202" s="52" t="s">
        <v>986</v>
      </c>
      <c r="J5202" s="52"/>
      <c r="K5202" s="52"/>
      <c r="L5202" s="52"/>
      <c r="M5202" s="53" t="s">
        <v>1006</v>
      </c>
      <c r="N5202" s="53"/>
      <c r="O5202" s="53"/>
      <c r="P5202" s="53" t="s">
        <v>1008</v>
      </c>
      <c r="Q5202" s="53"/>
      <c r="R5202" s="53"/>
      <c r="S5202" s="54">
        <v>10.37</v>
      </c>
      <c r="T5202" s="54"/>
      <c r="V5202" s="5">
        <v>0</v>
      </c>
      <c r="W5202" s="4" t="s">
        <v>946</v>
      </c>
      <c r="X5202" s="55" t="s">
        <v>947</v>
      </c>
      <c r="Y5202" s="55"/>
      <c r="Z5202" s="55"/>
      <c r="AA5202" s="55"/>
      <c r="AB5202" s="56">
        <v>0</v>
      </c>
      <c r="AC5202" s="56"/>
    </row>
    <row r="5203" spans="1:30" ht="11.1" customHeight="1" x14ac:dyDescent="0.15">
      <c r="A5203" s="6" t="s">
        <v>945</v>
      </c>
      <c r="C5203" s="40" t="s">
        <v>1005</v>
      </c>
      <c r="D5203" s="40"/>
      <c r="E5203" s="40"/>
      <c r="F5203" s="40"/>
      <c r="G5203" s="51">
        <v>3674564</v>
      </c>
      <c r="H5203" s="51"/>
      <c r="I5203" s="52" t="s">
        <v>986</v>
      </c>
      <c r="J5203" s="52"/>
      <c r="K5203" s="52"/>
      <c r="L5203" s="52"/>
      <c r="M5203" s="53" t="s">
        <v>1006</v>
      </c>
      <c r="N5203" s="53"/>
      <c r="O5203" s="53"/>
      <c r="P5203" s="53" t="s">
        <v>1007</v>
      </c>
      <c r="Q5203" s="53"/>
      <c r="R5203" s="53"/>
      <c r="S5203" s="54">
        <v>8.76</v>
      </c>
      <c r="T5203" s="54"/>
      <c r="V5203" s="5">
        <v>0</v>
      </c>
      <c r="W5203" s="4" t="s">
        <v>946</v>
      </c>
      <c r="X5203" s="55" t="s">
        <v>947</v>
      </c>
      <c r="Y5203" s="55"/>
      <c r="Z5203" s="55"/>
      <c r="AA5203" s="55"/>
      <c r="AB5203" s="56">
        <v>0</v>
      </c>
      <c r="AC5203" s="56"/>
    </row>
    <row r="5204" spans="1:30" ht="11.1" customHeight="1" x14ac:dyDescent="0.15">
      <c r="A5204" s="6" t="s">
        <v>945</v>
      </c>
      <c r="C5204" s="40" t="s">
        <v>1005</v>
      </c>
      <c r="D5204" s="40"/>
      <c r="E5204" s="40"/>
      <c r="F5204" s="40"/>
      <c r="G5204" s="51">
        <v>3677550</v>
      </c>
      <c r="H5204" s="51"/>
      <c r="I5204" s="52" t="s">
        <v>987</v>
      </c>
      <c r="J5204" s="52"/>
      <c r="K5204" s="52"/>
      <c r="L5204" s="52"/>
      <c r="M5204" s="53" t="s">
        <v>1006</v>
      </c>
      <c r="N5204" s="53"/>
      <c r="O5204" s="53"/>
      <c r="P5204" s="53" t="s">
        <v>1015</v>
      </c>
      <c r="Q5204" s="53"/>
      <c r="R5204" s="53"/>
      <c r="S5204" s="54">
        <v>8.6199999999999992</v>
      </c>
      <c r="T5204" s="54"/>
      <c r="V5204" s="5">
        <v>0</v>
      </c>
      <c r="W5204" s="4" t="s">
        <v>946</v>
      </c>
      <c r="X5204" s="55" t="s">
        <v>947</v>
      </c>
      <c r="Y5204" s="55"/>
      <c r="Z5204" s="55"/>
      <c r="AA5204" s="55"/>
      <c r="AB5204" s="56">
        <v>0</v>
      </c>
      <c r="AC5204" s="56"/>
    </row>
    <row r="5205" spans="1:30" ht="11.1" customHeight="1" x14ac:dyDescent="0.15">
      <c r="A5205" s="6" t="s">
        <v>945</v>
      </c>
      <c r="C5205" s="40" t="s">
        <v>1005</v>
      </c>
      <c r="D5205" s="40"/>
      <c r="E5205" s="40"/>
      <c r="F5205" s="40"/>
      <c r="G5205" s="51">
        <v>3677593</v>
      </c>
      <c r="H5205" s="51"/>
      <c r="I5205" s="52" t="s">
        <v>987</v>
      </c>
      <c r="J5205" s="52"/>
      <c r="K5205" s="52"/>
      <c r="L5205" s="52"/>
      <c r="M5205" s="53" t="s">
        <v>1006</v>
      </c>
      <c r="N5205" s="53"/>
      <c r="O5205" s="53"/>
      <c r="P5205" s="53" t="s">
        <v>1008</v>
      </c>
      <c r="Q5205" s="53"/>
      <c r="R5205" s="53"/>
      <c r="S5205" s="54">
        <v>10.42</v>
      </c>
      <c r="T5205" s="54"/>
      <c r="V5205" s="5">
        <v>0</v>
      </c>
      <c r="W5205" s="4" t="s">
        <v>946</v>
      </c>
      <c r="X5205" s="55" t="s">
        <v>947</v>
      </c>
      <c r="Y5205" s="55"/>
      <c r="Z5205" s="55"/>
      <c r="AA5205" s="55"/>
      <c r="AB5205" s="56">
        <v>0</v>
      </c>
      <c r="AC5205" s="56"/>
    </row>
    <row r="5206" spans="1:30" ht="11.1" customHeight="1" x14ac:dyDescent="0.15">
      <c r="A5206" s="6" t="s">
        <v>945</v>
      </c>
      <c r="C5206" s="40" t="s">
        <v>1005</v>
      </c>
      <c r="D5206" s="40"/>
      <c r="E5206" s="40"/>
      <c r="F5206" s="40"/>
      <c r="G5206" s="51">
        <v>3681139</v>
      </c>
      <c r="H5206" s="51"/>
      <c r="I5206" s="52" t="s">
        <v>988</v>
      </c>
      <c r="J5206" s="52"/>
      <c r="K5206" s="52"/>
      <c r="L5206" s="52"/>
      <c r="M5206" s="53" t="s">
        <v>1006</v>
      </c>
      <c r="N5206" s="53"/>
      <c r="O5206" s="53"/>
      <c r="P5206" s="53" t="s">
        <v>1015</v>
      </c>
      <c r="Q5206" s="53"/>
      <c r="R5206" s="53"/>
      <c r="S5206" s="54">
        <v>8.76</v>
      </c>
      <c r="T5206" s="54"/>
      <c r="V5206" s="5">
        <v>0</v>
      </c>
      <c r="W5206" s="4" t="s">
        <v>946</v>
      </c>
      <c r="X5206" s="55" t="s">
        <v>947</v>
      </c>
      <c r="Y5206" s="55"/>
      <c r="Z5206" s="55"/>
      <c r="AA5206" s="55"/>
      <c r="AB5206" s="56">
        <v>0</v>
      </c>
      <c r="AC5206" s="56"/>
    </row>
    <row r="5207" spans="1:30" ht="11.1" customHeight="1" x14ac:dyDescent="0.15">
      <c r="A5207" s="6" t="s">
        <v>945</v>
      </c>
      <c r="C5207" s="40" t="s">
        <v>1005</v>
      </c>
      <c r="D5207" s="40"/>
      <c r="E5207" s="40"/>
      <c r="F5207" s="40"/>
      <c r="G5207" s="51">
        <v>3681163</v>
      </c>
      <c r="H5207" s="51"/>
      <c r="I5207" s="52" t="s">
        <v>988</v>
      </c>
      <c r="J5207" s="52"/>
      <c r="K5207" s="52"/>
      <c r="L5207" s="52"/>
      <c r="M5207" s="53" t="s">
        <v>1006</v>
      </c>
      <c r="N5207" s="53"/>
      <c r="O5207" s="53"/>
      <c r="P5207" s="53" t="s">
        <v>1008</v>
      </c>
      <c r="Q5207" s="53"/>
      <c r="R5207" s="53"/>
      <c r="S5207" s="54">
        <v>9.9499999999999993</v>
      </c>
      <c r="T5207" s="54"/>
      <c r="V5207" s="5">
        <v>0</v>
      </c>
      <c r="W5207" s="4" t="s">
        <v>946</v>
      </c>
      <c r="X5207" s="55" t="s">
        <v>947</v>
      </c>
      <c r="Y5207" s="55"/>
      <c r="Z5207" s="55"/>
      <c r="AA5207" s="55"/>
      <c r="AB5207" s="56">
        <v>0</v>
      </c>
      <c r="AC5207" s="56"/>
    </row>
    <row r="5208" spans="1:30" ht="11.1" customHeight="1" x14ac:dyDescent="0.15">
      <c r="A5208" s="6" t="s">
        <v>945</v>
      </c>
      <c r="C5208" s="40" t="s">
        <v>1005</v>
      </c>
      <c r="D5208" s="40"/>
      <c r="E5208" s="40"/>
      <c r="F5208" s="40"/>
      <c r="G5208" s="51">
        <v>3684293</v>
      </c>
      <c r="H5208" s="51"/>
      <c r="I5208" s="52" t="s">
        <v>989</v>
      </c>
      <c r="J5208" s="52"/>
      <c r="K5208" s="52"/>
      <c r="L5208" s="52"/>
      <c r="M5208" s="53" t="s">
        <v>1006</v>
      </c>
      <c r="N5208" s="53"/>
      <c r="O5208" s="53"/>
      <c r="P5208" s="53" t="s">
        <v>1015</v>
      </c>
      <c r="Q5208" s="53"/>
      <c r="R5208" s="53"/>
      <c r="S5208" s="54">
        <v>6.69</v>
      </c>
      <c r="T5208" s="54"/>
      <c r="V5208" s="5">
        <v>0</v>
      </c>
      <c r="W5208" s="4" t="s">
        <v>946</v>
      </c>
      <c r="X5208" s="55" t="s">
        <v>947</v>
      </c>
      <c r="Y5208" s="55"/>
      <c r="Z5208" s="55"/>
      <c r="AA5208" s="55"/>
      <c r="AB5208" s="56">
        <v>0</v>
      </c>
      <c r="AC5208" s="56"/>
    </row>
    <row r="5209" spans="1:30" ht="11.1" customHeight="1" x14ac:dyDescent="0.15">
      <c r="A5209" s="6" t="s">
        <v>945</v>
      </c>
      <c r="C5209" s="40" t="s">
        <v>1005</v>
      </c>
      <c r="D5209" s="40"/>
      <c r="E5209" s="40"/>
      <c r="F5209" s="40"/>
      <c r="G5209" s="51">
        <v>3684306</v>
      </c>
      <c r="H5209" s="51"/>
      <c r="I5209" s="52" t="s">
        <v>989</v>
      </c>
      <c r="J5209" s="52"/>
      <c r="K5209" s="52"/>
      <c r="L5209" s="52"/>
      <c r="M5209" s="53" t="s">
        <v>1006</v>
      </c>
      <c r="N5209" s="53"/>
      <c r="O5209" s="53"/>
      <c r="P5209" s="53" t="s">
        <v>1008</v>
      </c>
      <c r="Q5209" s="53"/>
      <c r="R5209" s="53"/>
      <c r="S5209" s="54">
        <v>7.46</v>
      </c>
      <c r="T5209" s="54"/>
      <c r="V5209" s="5">
        <v>0</v>
      </c>
      <c r="W5209" s="4" t="s">
        <v>946</v>
      </c>
      <c r="X5209" s="55" t="s">
        <v>947</v>
      </c>
      <c r="Y5209" s="55"/>
      <c r="Z5209" s="55"/>
      <c r="AA5209" s="55"/>
      <c r="AB5209" s="56">
        <v>0</v>
      </c>
      <c r="AC5209" s="56"/>
    </row>
    <row r="5210" spans="1:30" ht="11.1" customHeight="1" x14ac:dyDescent="0.15">
      <c r="A5210" s="6" t="s">
        <v>945</v>
      </c>
      <c r="C5210" s="40" t="s">
        <v>1005</v>
      </c>
      <c r="D5210" s="40"/>
      <c r="E5210" s="40"/>
      <c r="F5210" s="40"/>
      <c r="G5210" s="51">
        <v>3687034</v>
      </c>
      <c r="H5210" s="51"/>
      <c r="I5210" s="52" t="s">
        <v>990</v>
      </c>
      <c r="J5210" s="52"/>
      <c r="K5210" s="52"/>
      <c r="L5210" s="52"/>
      <c r="M5210" s="53" t="s">
        <v>1006</v>
      </c>
      <c r="N5210" s="53"/>
      <c r="O5210" s="53"/>
      <c r="P5210" s="53" t="s">
        <v>1008</v>
      </c>
      <c r="Q5210" s="53"/>
      <c r="R5210" s="53"/>
      <c r="S5210" s="54">
        <v>8.25</v>
      </c>
      <c r="T5210" s="54"/>
      <c r="V5210" s="5">
        <v>0</v>
      </c>
      <c r="W5210" s="4" t="s">
        <v>946</v>
      </c>
      <c r="X5210" s="55" t="s">
        <v>947</v>
      </c>
      <c r="Y5210" s="55"/>
      <c r="Z5210" s="55"/>
      <c r="AA5210" s="55"/>
      <c r="AB5210" s="56">
        <v>0</v>
      </c>
      <c r="AC5210" s="56"/>
    </row>
    <row r="5211" spans="1:30" ht="11.1" customHeight="1" x14ac:dyDescent="0.15">
      <c r="A5211" s="6" t="s">
        <v>945</v>
      </c>
      <c r="C5211" s="40" t="s">
        <v>1005</v>
      </c>
      <c r="D5211" s="40"/>
      <c r="E5211" s="40"/>
      <c r="F5211" s="40"/>
      <c r="G5211" s="51">
        <v>3687036</v>
      </c>
      <c r="H5211" s="51"/>
      <c r="I5211" s="52" t="s">
        <v>990</v>
      </c>
      <c r="J5211" s="52"/>
      <c r="K5211" s="52"/>
      <c r="L5211" s="52"/>
      <c r="M5211" s="53" t="s">
        <v>1006</v>
      </c>
      <c r="N5211" s="53"/>
      <c r="O5211" s="53"/>
      <c r="P5211" s="53" t="s">
        <v>1015</v>
      </c>
      <c r="Q5211" s="53"/>
      <c r="R5211" s="53"/>
      <c r="S5211" s="54">
        <v>7.73</v>
      </c>
      <c r="T5211" s="54"/>
      <c r="V5211" s="5">
        <v>0</v>
      </c>
      <c r="W5211" s="4" t="s">
        <v>946</v>
      </c>
      <c r="X5211" s="55" t="s">
        <v>947</v>
      </c>
      <c r="Y5211" s="55"/>
      <c r="Z5211" s="55"/>
      <c r="AA5211" s="55"/>
      <c r="AB5211" s="56">
        <v>0</v>
      </c>
      <c r="AC5211" s="56"/>
    </row>
    <row r="5212" spans="1:30" ht="11.1" customHeight="1" x14ac:dyDescent="0.15">
      <c r="A5212" s="6" t="s">
        <v>945</v>
      </c>
      <c r="C5212" s="40" t="s">
        <v>1005</v>
      </c>
      <c r="D5212" s="40"/>
      <c r="E5212" s="40"/>
      <c r="F5212" s="40"/>
      <c r="G5212" s="51">
        <v>3689143</v>
      </c>
      <c r="H5212" s="51"/>
      <c r="I5212" s="52" t="s">
        <v>991</v>
      </c>
      <c r="J5212" s="52"/>
      <c r="K5212" s="52"/>
      <c r="L5212" s="52"/>
      <c r="M5212" s="53" t="s">
        <v>1006</v>
      </c>
      <c r="N5212" s="53"/>
      <c r="O5212" s="53"/>
      <c r="P5212" s="53" t="s">
        <v>1008</v>
      </c>
      <c r="Q5212" s="53"/>
      <c r="R5212" s="53"/>
      <c r="S5212" s="54">
        <v>7.2</v>
      </c>
      <c r="T5212" s="54"/>
      <c r="V5212" s="5">
        <v>0</v>
      </c>
      <c r="W5212" s="4" t="s">
        <v>946</v>
      </c>
      <c r="X5212" s="55" t="s">
        <v>947</v>
      </c>
      <c r="Y5212" s="55"/>
      <c r="Z5212" s="55"/>
      <c r="AA5212" s="55"/>
      <c r="AB5212" s="56">
        <v>0</v>
      </c>
      <c r="AC5212" s="56"/>
    </row>
    <row r="5213" spans="1:30" ht="11.1" customHeight="1" x14ac:dyDescent="0.15">
      <c r="A5213" s="6" t="s">
        <v>945</v>
      </c>
      <c r="C5213" s="40" t="s">
        <v>1005</v>
      </c>
      <c r="D5213" s="40"/>
      <c r="E5213" s="40"/>
      <c r="F5213" s="40"/>
      <c r="G5213" s="51">
        <v>3689342</v>
      </c>
      <c r="H5213" s="51"/>
      <c r="I5213" s="52" t="s">
        <v>991</v>
      </c>
      <c r="J5213" s="52"/>
      <c r="K5213" s="52"/>
      <c r="L5213" s="52"/>
      <c r="M5213" s="53" t="s">
        <v>1006</v>
      </c>
      <c r="N5213" s="53"/>
      <c r="O5213" s="53"/>
      <c r="P5213" s="53" t="s">
        <v>1015</v>
      </c>
      <c r="Q5213" s="53"/>
      <c r="R5213" s="53"/>
      <c r="S5213" s="54">
        <v>8.93</v>
      </c>
      <c r="T5213" s="54"/>
      <c r="V5213" s="5">
        <v>0</v>
      </c>
      <c r="W5213" s="4" t="s">
        <v>946</v>
      </c>
      <c r="X5213" s="55" t="s">
        <v>947</v>
      </c>
      <c r="Y5213" s="55"/>
      <c r="Z5213" s="55"/>
      <c r="AA5213" s="55"/>
      <c r="AB5213" s="56">
        <v>0</v>
      </c>
      <c r="AC5213" s="56"/>
    </row>
    <row r="5214" spans="1:30" ht="11.1" customHeight="1" x14ac:dyDescent="0.15">
      <c r="A5214" s="6" t="s">
        <v>945</v>
      </c>
      <c r="C5214" s="40" t="s">
        <v>1005</v>
      </c>
      <c r="D5214" s="40"/>
      <c r="E5214" s="40"/>
      <c r="F5214" s="40"/>
      <c r="G5214" s="51">
        <v>3689387</v>
      </c>
      <c r="H5214" s="51"/>
      <c r="I5214" s="52" t="s">
        <v>991</v>
      </c>
      <c r="J5214" s="52"/>
      <c r="K5214" s="52"/>
      <c r="L5214" s="52"/>
      <c r="M5214" s="53" t="s">
        <v>1006</v>
      </c>
      <c r="N5214" s="53"/>
      <c r="O5214" s="53"/>
      <c r="P5214" s="53" t="s">
        <v>1008</v>
      </c>
      <c r="Q5214" s="53"/>
      <c r="R5214" s="53"/>
      <c r="S5214" s="54">
        <v>4.9800000000000004</v>
      </c>
      <c r="T5214" s="54"/>
      <c r="V5214" s="5">
        <v>0</v>
      </c>
      <c r="W5214" s="4" t="s">
        <v>946</v>
      </c>
      <c r="X5214" s="55" t="s">
        <v>947</v>
      </c>
      <c r="Y5214" s="55"/>
      <c r="Z5214" s="55"/>
      <c r="AA5214" s="55"/>
      <c r="AB5214" s="56">
        <v>0</v>
      </c>
      <c r="AC5214" s="56"/>
    </row>
    <row r="5215" spans="1:30" ht="0.75" customHeight="1" x14ac:dyDescent="0.15">
      <c r="A5215" s="44" t="s">
        <v>992</v>
      </c>
      <c r="B5215" s="44"/>
      <c r="C5215" s="44"/>
      <c r="D5215" s="44"/>
      <c r="E5215" s="44"/>
      <c r="F5215" s="44"/>
      <c r="G5215" s="44"/>
      <c r="H5215" s="44"/>
      <c r="I5215" s="44"/>
      <c r="J5215" s="44"/>
      <c r="K5215" s="44"/>
      <c r="L5215" s="58" t="s">
        <v>946</v>
      </c>
      <c r="M5215" s="58"/>
      <c r="N5215" s="58"/>
      <c r="O5215" s="58"/>
      <c r="P5215" s="58"/>
      <c r="Q5215" s="58"/>
      <c r="R5215" s="58"/>
      <c r="S5215" s="58"/>
      <c r="T5215" s="58"/>
      <c r="U5215" s="58"/>
      <c r="V5215" s="58"/>
      <c r="W5215" s="58"/>
      <c r="X5215" s="58"/>
      <c r="Y5215" s="58"/>
      <c r="Z5215" s="58"/>
      <c r="AA5215" s="58"/>
      <c r="AB5215" s="58"/>
      <c r="AC5215" s="58"/>
      <c r="AD5215" s="58"/>
    </row>
    <row r="5216" spans="1:30" ht="11.1" customHeight="1" x14ac:dyDescent="0.15">
      <c r="A5216" s="44"/>
      <c r="B5216" s="44"/>
      <c r="C5216" s="44"/>
      <c r="D5216" s="44"/>
      <c r="E5216" s="44"/>
      <c r="F5216" s="44"/>
      <c r="G5216" s="44"/>
      <c r="H5216" s="44"/>
      <c r="I5216" s="44"/>
      <c r="J5216" s="44"/>
      <c r="K5216" s="44"/>
      <c r="S5216" s="59">
        <v>817.72</v>
      </c>
      <c r="T5216" s="59"/>
      <c r="AB5216" s="60">
        <v>0</v>
      </c>
      <c r="AC5216" s="60"/>
    </row>
    <row r="5217" spans="1:32" ht="0.75" customHeight="1" x14ac:dyDescent="0.15">
      <c r="S5217" s="59"/>
      <c r="T5217" s="59"/>
      <c r="AB5217" s="60"/>
      <c r="AC5217" s="60"/>
    </row>
    <row r="5218" spans="1:32" ht="0.75" customHeight="1" x14ac:dyDescent="0.15">
      <c r="A5218" s="64" t="s">
        <v>1017</v>
      </c>
      <c r="B5218" s="64"/>
      <c r="C5218" s="64"/>
      <c r="D5218" s="64"/>
      <c r="E5218" s="64"/>
      <c r="F5218" s="64"/>
      <c r="G5218" s="64"/>
      <c r="H5218" s="64"/>
      <c r="I5218" s="64"/>
      <c r="J5218" s="64"/>
      <c r="K5218" s="61" t="s">
        <v>946</v>
      </c>
      <c r="L5218" s="61"/>
      <c r="M5218" s="61"/>
      <c r="N5218" s="61"/>
      <c r="O5218" s="61"/>
      <c r="P5218" s="61"/>
      <c r="Q5218" s="61"/>
      <c r="R5218" s="62">
        <v>817.72</v>
      </c>
      <c r="S5218" s="62"/>
      <c r="T5218" s="62"/>
      <c r="U5218" s="61" t="s">
        <v>946</v>
      </c>
      <c r="V5218" s="61"/>
      <c r="W5218" s="61"/>
      <c r="X5218" s="61"/>
      <c r="Y5218" s="61"/>
      <c r="Z5218" s="61"/>
      <c r="AA5218" s="61"/>
      <c r="AB5218" s="63">
        <v>0</v>
      </c>
      <c r="AC5218" s="63"/>
      <c r="AD5218" s="7" t="s">
        <v>946</v>
      </c>
      <c r="AE5218" s="65" t="s">
        <v>946</v>
      </c>
      <c r="AF5218" s="65"/>
    </row>
    <row r="5219" spans="1:32" ht="11.85" customHeight="1" x14ac:dyDescent="0.15">
      <c r="A5219" s="64"/>
      <c r="B5219" s="64"/>
      <c r="C5219" s="64"/>
      <c r="D5219" s="64"/>
      <c r="E5219" s="64"/>
      <c r="F5219" s="64"/>
      <c r="G5219" s="64"/>
      <c r="H5219" s="64"/>
      <c r="I5219" s="64"/>
      <c r="J5219" s="64"/>
      <c r="K5219" s="65" t="s">
        <v>946</v>
      </c>
      <c r="L5219" s="65"/>
      <c r="M5219" s="65"/>
      <c r="N5219" s="65"/>
      <c r="O5219" s="65"/>
      <c r="P5219" s="65"/>
      <c r="Q5219" s="65"/>
      <c r="R5219" s="62"/>
      <c r="S5219" s="62"/>
      <c r="T5219" s="62"/>
      <c r="U5219" s="65" t="s">
        <v>946</v>
      </c>
      <c r="V5219" s="65"/>
      <c r="W5219" s="65"/>
      <c r="X5219" s="65"/>
      <c r="Y5219" s="65"/>
      <c r="Z5219" s="65"/>
      <c r="AA5219" s="65"/>
      <c r="AB5219" s="63"/>
      <c r="AC5219" s="63"/>
      <c r="AD5219" s="65" t="s">
        <v>946</v>
      </c>
      <c r="AE5219" s="65"/>
      <c r="AF5219" s="65"/>
    </row>
    <row r="5220" spans="1:32" ht="1.5" customHeight="1" x14ac:dyDescent="0.15">
      <c r="A5220" s="64"/>
      <c r="B5220" s="64"/>
      <c r="C5220" s="64"/>
      <c r="D5220" s="64"/>
      <c r="E5220" s="64"/>
      <c r="F5220" s="64"/>
      <c r="G5220" s="64"/>
      <c r="H5220" s="64"/>
      <c r="I5220" s="64"/>
      <c r="J5220" s="64"/>
      <c r="K5220" s="65"/>
      <c r="L5220" s="65"/>
      <c r="M5220" s="65"/>
      <c r="N5220" s="65"/>
      <c r="O5220" s="65"/>
      <c r="P5220" s="65"/>
      <c r="Q5220" s="65"/>
      <c r="R5220" s="65" t="s">
        <v>946</v>
      </c>
      <c r="S5220" s="65"/>
      <c r="T5220" s="65"/>
      <c r="U5220" s="65"/>
      <c r="V5220" s="65"/>
      <c r="W5220" s="65"/>
      <c r="X5220" s="65"/>
      <c r="Y5220" s="65"/>
      <c r="Z5220" s="65"/>
      <c r="AA5220" s="65"/>
      <c r="AB5220" s="65" t="s">
        <v>946</v>
      </c>
      <c r="AC5220" s="65"/>
      <c r="AD5220" s="65"/>
      <c r="AE5220" s="65"/>
      <c r="AF5220" s="65"/>
    </row>
    <row r="5221" spans="1:32" ht="11.1" customHeight="1" x14ac:dyDescent="0.15">
      <c r="A5221" s="6" t="s">
        <v>945</v>
      </c>
      <c r="C5221" s="40" t="s">
        <v>1018</v>
      </c>
      <c r="D5221" s="40"/>
      <c r="E5221" s="40"/>
      <c r="F5221" s="40"/>
      <c r="G5221" s="51">
        <v>3523706</v>
      </c>
      <c r="H5221" s="51"/>
      <c r="I5221" s="52" t="s">
        <v>995</v>
      </c>
      <c r="J5221" s="52"/>
      <c r="K5221" s="52"/>
      <c r="L5221" s="52"/>
      <c r="M5221" s="53" t="s">
        <v>1019</v>
      </c>
      <c r="N5221" s="53"/>
      <c r="O5221" s="53"/>
      <c r="P5221" s="53" t="s">
        <v>1020</v>
      </c>
      <c r="Q5221" s="53"/>
      <c r="R5221" s="53"/>
      <c r="S5221" s="54">
        <v>11.18</v>
      </c>
      <c r="T5221" s="54"/>
      <c r="V5221" s="5">
        <v>0</v>
      </c>
      <c r="W5221" s="4" t="s">
        <v>946</v>
      </c>
      <c r="X5221" s="55" t="s">
        <v>947</v>
      </c>
      <c r="Y5221" s="55"/>
      <c r="Z5221" s="55"/>
      <c r="AA5221" s="55"/>
      <c r="AB5221" s="56">
        <v>0</v>
      </c>
      <c r="AC5221" s="56"/>
    </row>
    <row r="5222" spans="1:32" ht="11.1" customHeight="1" x14ac:dyDescent="0.15">
      <c r="A5222" s="6" t="s">
        <v>945</v>
      </c>
      <c r="C5222" s="40" t="s">
        <v>1018</v>
      </c>
      <c r="D5222" s="40"/>
      <c r="E5222" s="40"/>
      <c r="F5222" s="40"/>
      <c r="G5222" s="51">
        <v>3525781</v>
      </c>
      <c r="H5222" s="51"/>
      <c r="I5222" s="52" t="s">
        <v>996</v>
      </c>
      <c r="J5222" s="52"/>
      <c r="K5222" s="52"/>
      <c r="L5222" s="52"/>
      <c r="M5222" s="53" t="s">
        <v>1019</v>
      </c>
      <c r="N5222" s="53"/>
      <c r="O5222" s="53"/>
      <c r="P5222" s="53" t="s">
        <v>1020</v>
      </c>
      <c r="Q5222" s="53"/>
      <c r="R5222" s="53"/>
      <c r="S5222" s="54">
        <v>9.06</v>
      </c>
      <c r="T5222" s="54"/>
      <c r="V5222" s="5">
        <v>0</v>
      </c>
      <c r="W5222" s="4" t="s">
        <v>946</v>
      </c>
      <c r="X5222" s="55" t="s">
        <v>947</v>
      </c>
      <c r="Y5222" s="55"/>
      <c r="Z5222" s="55"/>
      <c r="AA5222" s="55"/>
      <c r="AB5222" s="56">
        <v>0</v>
      </c>
      <c r="AC5222" s="56"/>
    </row>
    <row r="5223" spans="1:32" ht="11.1" customHeight="1" x14ac:dyDescent="0.15">
      <c r="A5223" s="6" t="s">
        <v>945</v>
      </c>
      <c r="C5223" s="40" t="s">
        <v>1018</v>
      </c>
      <c r="D5223" s="40"/>
      <c r="E5223" s="40"/>
      <c r="F5223" s="40"/>
      <c r="G5223" s="51">
        <v>3528039</v>
      </c>
      <c r="H5223" s="51"/>
      <c r="I5223" s="52" t="s">
        <v>1009</v>
      </c>
      <c r="J5223" s="52"/>
      <c r="K5223" s="52"/>
      <c r="L5223" s="52"/>
      <c r="M5223" s="53" t="s">
        <v>1019</v>
      </c>
      <c r="N5223" s="53"/>
      <c r="O5223" s="53"/>
      <c r="P5223" s="53" t="s">
        <v>1020</v>
      </c>
      <c r="Q5223" s="53"/>
      <c r="R5223" s="53"/>
      <c r="S5223" s="54">
        <v>9.75</v>
      </c>
      <c r="T5223" s="54"/>
      <c r="V5223" s="5">
        <v>0</v>
      </c>
      <c r="W5223" s="4" t="s">
        <v>946</v>
      </c>
      <c r="X5223" s="55" t="s">
        <v>947</v>
      </c>
      <c r="Y5223" s="55"/>
      <c r="Z5223" s="55"/>
      <c r="AA5223" s="55"/>
      <c r="AB5223" s="56">
        <v>0</v>
      </c>
      <c r="AC5223" s="56"/>
    </row>
    <row r="5224" spans="1:32" ht="11.1" customHeight="1" x14ac:dyDescent="0.15">
      <c r="A5224" s="6" t="s">
        <v>945</v>
      </c>
      <c r="C5224" s="40" t="s">
        <v>1018</v>
      </c>
      <c r="D5224" s="40"/>
      <c r="E5224" s="40"/>
      <c r="F5224" s="40"/>
      <c r="G5224" s="51">
        <v>3530728</v>
      </c>
      <c r="H5224" s="51"/>
      <c r="I5224" s="52" t="s">
        <v>1010</v>
      </c>
      <c r="J5224" s="52"/>
      <c r="K5224" s="52"/>
      <c r="L5224" s="52"/>
      <c r="M5224" s="53" t="s">
        <v>1019</v>
      </c>
      <c r="N5224" s="53"/>
      <c r="O5224" s="53"/>
      <c r="P5224" s="53" t="s">
        <v>1020</v>
      </c>
      <c r="Q5224" s="53"/>
      <c r="R5224" s="53"/>
      <c r="S5224" s="54">
        <v>7.85</v>
      </c>
      <c r="T5224" s="54"/>
      <c r="V5224" s="5">
        <v>0</v>
      </c>
      <c r="W5224" s="4" t="s">
        <v>946</v>
      </c>
      <c r="X5224" s="55" t="s">
        <v>947</v>
      </c>
      <c r="Y5224" s="55"/>
      <c r="Z5224" s="55"/>
      <c r="AA5224" s="55"/>
      <c r="AB5224" s="56">
        <v>0</v>
      </c>
      <c r="AC5224" s="56"/>
    </row>
    <row r="5225" spans="1:32" ht="11.1" customHeight="1" x14ac:dyDescent="0.15">
      <c r="A5225" s="6" t="s">
        <v>945</v>
      </c>
      <c r="C5225" s="40" t="s">
        <v>1018</v>
      </c>
      <c r="D5225" s="40"/>
      <c r="E5225" s="40"/>
      <c r="F5225" s="40"/>
      <c r="G5225" s="51">
        <v>3533346</v>
      </c>
      <c r="H5225" s="51"/>
      <c r="I5225" s="52" t="s">
        <v>1013</v>
      </c>
      <c r="J5225" s="52"/>
      <c r="K5225" s="52"/>
      <c r="L5225" s="52"/>
      <c r="M5225" s="53" t="s">
        <v>1019</v>
      </c>
      <c r="N5225" s="53"/>
      <c r="O5225" s="53"/>
      <c r="P5225" s="53" t="s">
        <v>1020</v>
      </c>
      <c r="Q5225" s="53"/>
      <c r="R5225" s="53"/>
      <c r="S5225" s="54">
        <v>8.43</v>
      </c>
      <c r="T5225" s="54"/>
      <c r="V5225" s="5">
        <v>0</v>
      </c>
      <c r="W5225" s="4" t="s">
        <v>946</v>
      </c>
      <c r="X5225" s="55" t="s">
        <v>947</v>
      </c>
      <c r="Y5225" s="55"/>
      <c r="Z5225" s="55"/>
      <c r="AA5225" s="55"/>
      <c r="AB5225" s="56">
        <v>0</v>
      </c>
      <c r="AC5225" s="56"/>
    </row>
    <row r="5226" spans="1:32" ht="11.1" customHeight="1" x14ac:dyDescent="0.15">
      <c r="A5226" s="6" t="s">
        <v>945</v>
      </c>
      <c r="C5226" s="40" t="s">
        <v>1018</v>
      </c>
      <c r="D5226" s="40"/>
      <c r="E5226" s="40"/>
      <c r="F5226" s="40"/>
      <c r="G5226" s="51">
        <v>3536025</v>
      </c>
      <c r="H5226" s="51"/>
      <c r="I5226" s="52" t="s">
        <v>1021</v>
      </c>
      <c r="J5226" s="52"/>
      <c r="K5226" s="52"/>
      <c r="L5226" s="52"/>
      <c r="M5226" s="53" t="s">
        <v>1019</v>
      </c>
      <c r="N5226" s="53"/>
      <c r="O5226" s="53"/>
      <c r="P5226" s="53" t="s">
        <v>1022</v>
      </c>
      <c r="Q5226" s="53"/>
      <c r="R5226" s="53"/>
      <c r="S5226" s="54">
        <v>6.55</v>
      </c>
      <c r="T5226" s="54"/>
      <c r="V5226" s="5">
        <v>0</v>
      </c>
      <c r="W5226" s="4" t="s">
        <v>946</v>
      </c>
      <c r="X5226" s="55" t="s">
        <v>947</v>
      </c>
      <c r="Y5226" s="55"/>
      <c r="Z5226" s="55"/>
      <c r="AA5226" s="55"/>
      <c r="AB5226" s="56">
        <v>0</v>
      </c>
      <c r="AC5226" s="56"/>
    </row>
    <row r="5227" spans="1:32" ht="11.1" customHeight="1" x14ac:dyDescent="0.15">
      <c r="A5227" s="6" t="s">
        <v>945</v>
      </c>
      <c r="C5227" s="40" t="s">
        <v>1018</v>
      </c>
      <c r="D5227" s="40"/>
      <c r="E5227" s="40"/>
      <c r="F5227" s="40"/>
      <c r="G5227" s="51">
        <v>3537758</v>
      </c>
      <c r="H5227" s="51"/>
      <c r="I5227" s="52" t="s">
        <v>1023</v>
      </c>
      <c r="J5227" s="52"/>
      <c r="K5227" s="52"/>
      <c r="L5227" s="52"/>
      <c r="M5227" s="53" t="s">
        <v>1019</v>
      </c>
      <c r="N5227" s="53"/>
      <c r="O5227" s="53"/>
      <c r="P5227" s="53" t="s">
        <v>1020</v>
      </c>
      <c r="Q5227" s="53"/>
      <c r="R5227" s="53"/>
      <c r="S5227" s="54">
        <v>7.19</v>
      </c>
      <c r="T5227" s="54"/>
      <c r="V5227" s="5">
        <v>0</v>
      </c>
      <c r="W5227" s="4" t="s">
        <v>946</v>
      </c>
      <c r="X5227" s="55" t="s">
        <v>947</v>
      </c>
      <c r="Y5227" s="55"/>
      <c r="Z5227" s="55"/>
      <c r="AA5227" s="55"/>
      <c r="AB5227" s="56">
        <v>0</v>
      </c>
      <c r="AC5227" s="56"/>
    </row>
    <row r="5228" spans="1:32" ht="11.1" customHeight="1" x14ac:dyDescent="0.15">
      <c r="A5228" s="6" t="s">
        <v>945</v>
      </c>
      <c r="C5228" s="40" t="s">
        <v>1018</v>
      </c>
      <c r="D5228" s="40"/>
      <c r="E5228" s="40"/>
      <c r="F5228" s="40"/>
      <c r="G5228" s="51">
        <v>3539880</v>
      </c>
      <c r="H5228" s="51"/>
      <c r="I5228" s="52" t="s">
        <v>1024</v>
      </c>
      <c r="J5228" s="52"/>
      <c r="K5228" s="52"/>
      <c r="L5228" s="52"/>
      <c r="M5228" s="53" t="s">
        <v>1019</v>
      </c>
      <c r="N5228" s="53"/>
      <c r="O5228" s="53"/>
      <c r="P5228" s="53" t="s">
        <v>1020</v>
      </c>
      <c r="Q5228" s="53"/>
      <c r="R5228" s="53"/>
      <c r="S5228" s="54">
        <v>7.74</v>
      </c>
      <c r="T5228" s="54"/>
      <c r="V5228" s="5">
        <v>0</v>
      </c>
      <c r="W5228" s="4" t="s">
        <v>946</v>
      </c>
      <c r="X5228" s="55" t="s">
        <v>947</v>
      </c>
      <c r="Y5228" s="55"/>
      <c r="Z5228" s="55"/>
      <c r="AA5228" s="55"/>
      <c r="AB5228" s="56">
        <v>0</v>
      </c>
      <c r="AC5228" s="56"/>
    </row>
    <row r="5229" spans="1:32" ht="11.1" customHeight="1" x14ac:dyDescent="0.15">
      <c r="A5229" s="6" t="s">
        <v>945</v>
      </c>
      <c r="C5229" s="40" t="s">
        <v>1018</v>
      </c>
      <c r="D5229" s="40"/>
      <c r="E5229" s="40"/>
      <c r="F5229" s="40"/>
      <c r="G5229" s="51">
        <v>3543133</v>
      </c>
      <c r="H5229" s="51"/>
      <c r="I5229" s="52" t="s">
        <v>1025</v>
      </c>
      <c r="J5229" s="52"/>
      <c r="K5229" s="52"/>
      <c r="L5229" s="52"/>
      <c r="M5229" s="53" t="s">
        <v>1019</v>
      </c>
      <c r="N5229" s="53"/>
      <c r="O5229" s="53"/>
      <c r="P5229" s="53" t="s">
        <v>1020</v>
      </c>
      <c r="Q5229" s="53"/>
      <c r="R5229" s="53"/>
      <c r="S5229" s="54">
        <v>9.6199999999999992</v>
      </c>
      <c r="T5229" s="54"/>
      <c r="V5229" s="5">
        <v>0</v>
      </c>
      <c r="W5229" s="4" t="s">
        <v>946</v>
      </c>
      <c r="X5229" s="55" t="s">
        <v>947</v>
      </c>
      <c r="Y5229" s="55"/>
      <c r="Z5229" s="55"/>
      <c r="AA5229" s="55"/>
      <c r="AB5229" s="56">
        <v>0</v>
      </c>
      <c r="AC5229" s="56"/>
    </row>
    <row r="5230" spans="1:32" ht="11.1" customHeight="1" x14ac:dyDescent="0.15">
      <c r="A5230" s="6" t="s">
        <v>945</v>
      </c>
      <c r="C5230" s="40" t="s">
        <v>1018</v>
      </c>
      <c r="D5230" s="40"/>
      <c r="E5230" s="40"/>
      <c r="F5230" s="40"/>
      <c r="G5230" s="51">
        <v>3545902</v>
      </c>
      <c r="H5230" s="51"/>
      <c r="I5230" s="52" t="s">
        <v>1026</v>
      </c>
      <c r="J5230" s="52"/>
      <c r="K5230" s="52"/>
      <c r="L5230" s="52"/>
      <c r="M5230" s="53" t="s">
        <v>1019</v>
      </c>
      <c r="N5230" s="53"/>
      <c r="O5230" s="53"/>
      <c r="P5230" s="53" t="s">
        <v>1027</v>
      </c>
      <c r="Q5230" s="53"/>
      <c r="R5230" s="53"/>
      <c r="S5230" s="54">
        <v>9.43</v>
      </c>
      <c r="T5230" s="54"/>
      <c r="V5230" s="5">
        <v>0</v>
      </c>
      <c r="W5230" s="4" t="s">
        <v>946</v>
      </c>
      <c r="X5230" s="55" t="s">
        <v>947</v>
      </c>
      <c r="Y5230" s="55"/>
      <c r="Z5230" s="55"/>
      <c r="AA5230" s="55"/>
      <c r="AB5230" s="56">
        <v>0</v>
      </c>
      <c r="AC5230" s="56"/>
    </row>
    <row r="5231" spans="1:32" ht="11.1" customHeight="1" x14ac:dyDescent="0.15">
      <c r="A5231" s="6" t="s">
        <v>945</v>
      </c>
      <c r="C5231" s="40" t="s">
        <v>1018</v>
      </c>
      <c r="D5231" s="40"/>
      <c r="E5231" s="40"/>
      <c r="F5231" s="40"/>
      <c r="G5231" s="51">
        <v>3547759</v>
      </c>
      <c r="H5231" s="51"/>
      <c r="I5231" s="52" t="s">
        <v>1028</v>
      </c>
      <c r="J5231" s="52"/>
      <c r="K5231" s="52"/>
      <c r="L5231" s="52"/>
      <c r="M5231" s="53" t="s">
        <v>1019</v>
      </c>
      <c r="N5231" s="53"/>
      <c r="O5231" s="53"/>
      <c r="P5231" s="53" t="s">
        <v>1022</v>
      </c>
      <c r="Q5231" s="53"/>
      <c r="R5231" s="53"/>
      <c r="S5231" s="54">
        <v>8.66</v>
      </c>
      <c r="T5231" s="54"/>
      <c r="V5231" s="5">
        <v>0</v>
      </c>
      <c r="W5231" s="4" t="s">
        <v>946</v>
      </c>
      <c r="X5231" s="55" t="s">
        <v>947</v>
      </c>
      <c r="Y5231" s="55"/>
      <c r="Z5231" s="55"/>
      <c r="AA5231" s="55"/>
      <c r="AB5231" s="56">
        <v>0</v>
      </c>
      <c r="AC5231" s="56"/>
    </row>
    <row r="5232" spans="1:32" ht="11.1" customHeight="1" x14ac:dyDescent="0.15">
      <c r="A5232" s="6" t="s">
        <v>945</v>
      </c>
      <c r="C5232" s="40" t="s">
        <v>1018</v>
      </c>
      <c r="D5232" s="40"/>
      <c r="E5232" s="40"/>
      <c r="F5232" s="40"/>
      <c r="G5232" s="51">
        <v>3550175</v>
      </c>
      <c r="H5232" s="51"/>
      <c r="I5232" s="52" t="s">
        <v>1029</v>
      </c>
      <c r="J5232" s="52"/>
      <c r="K5232" s="52"/>
      <c r="L5232" s="52"/>
      <c r="M5232" s="53" t="s">
        <v>1019</v>
      </c>
      <c r="N5232" s="53"/>
      <c r="O5232" s="53"/>
      <c r="P5232" s="53" t="s">
        <v>1022</v>
      </c>
      <c r="Q5232" s="53"/>
      <c r="R5232" s="53"/>
      <c r="S5232" s="54">
        <v>5.27</v>
      </c>
      <c r="T5232" s="54"/>
      <c r="V5232" s="5">
        <v>0</v>
      </c>
      <c r="W5232" s="4" t="s">
        <v>946</v>
      </c>
      <c r="X5232" s="55" t="s">
        <v>947</v>
      </c>
      <c r="Y5232" s="55"/>
      <c r="Z5232" s="55"/>
      <c r="AA5232" s="55"/>
      <c r="AB5232" s="56">
        <v>0</v>
      </c>
      <c r="AC5232" s="56"/>
    </row>
    <row r="5233" spans="1:31" ht="11.1" customHeight="1" x14ac:dyDescent="0.15">
      <c r="A5233" s="6" t="s">
        <v>945</v>
      </c>
      <c r="C5233" s="40" t="s">
        <v>1018</v>
      </c>
      <c r="D5233" s="40"/>
      <c r="E5233" s="40"/>
      <c r="F5233" s="40"/>
      <c r="G5233" s="51">
        <v>3550401</v>
      </c>
      <c r="H5233" s="51"/>
      <c r="I5233" s="52" t="s">
        <v>1029</v>
      </c>
      <c r="J5233" s="52"/>
      <c r="K5233" s="52"/>
      <c r="L5233" s="52"/>
      <c r="M5233" s="53" t="s">
        <v>1019</v>
      </c>
      <c r="N5233" s="53"/>
      <c r="O5233" s="53"/>
      <c r="P5233" s="53" t="s">
        <v>1022</v>
      </c>
      <c r="Q5233" s="53"/>
      <c r="R5233" s="53"/>
      <c r="S5233" s="54">
        <v>4.25</v>
      </c>
      <c r="T5233" s="54"/>
      <c r="V5233" s="5">
        <v>0</v>
      </c>
      <c r="W5233" s="4" t="s">
        <v>946</v>
      </c>
      <c r="X5233" s="55" t="s">
        <v>947</v>
      </c>
      <c r="Y5233" s="55"/>
      <c r="Z5233" s="55"/>
      <c r="AA5233" s="55"/>
      <c r="AB5233" s="56">
        <v>0</v>
      </c>
      <c r="AC5233" s="56"/>
    </row>
    <row r="5234" spans="1:31" ht="11.1" customHeight="1" x14ac:dyDescent="0.15">
      <c r="A5234" s="6" t="s">
        <v>945</v>
      </c>
      <c r="C5234" s="40" t="s">
        <v>1018</v>
      </c>
      <c r="D5234" s="40"/>
      <c r="E5234" s="40"/>
      <c r="F5234" s="40"/>
      <c r="G5234" s="51">
        <v>3553338</v>
      </c>
      <c r="H5234" s="51"/>
      <c r="I5234" s="52" t="s">
        <v>1030</v>
      </c>
      <c r="J5234" s="52"/>
      <c r="K5234" s="52"/>
      <c r="L5234" s="52"/>
      <c r="M5234" s="53" t="s">
        <v>1019</v>
      </c>
      <c r="N5234" s="53"/>
      <c r="O5234" s="53"/>
      <c r="P5234" s="53" t="s">
        <v>1022</v>
      </c>
      <c r="Q5234" s="53"/>
      <c r="R5234" s="53"/>
      <c r="S5234" s="54">
        <v>8.44</v>
      </c>
      <c r="T5234" s="54"/>
      <c r="V5234" s="5">
        <v>0</v>
      </c>
      <c r="W5234" s="4" t="s">
        <v>946</v>
      </c>
      <c r="X5234" s="55" t="s">
        <v>947</v>
      </c>
      <c r="Y5234" s="55"/>
      <c r="Z5234" s="55"/>
      <c r="AA5234" s="55"/>
      <c r="AB5234" s="56">
        <v>0</v>
      </c>
      <c r="AC5234" s="56"/>
    </row>
    <row r="5235" spans="1:31" ht="11.1" customHeight="1" x14ac:dyDescent="0.15">
      <c r="A5235" s="6" t="s">
        <v>945</v>
      </c>
      <c r="C5235" s="40" t="s">
        <v>1018</v>
      </c>
      <c r="D5235" s="40"/>
      <c r="E5235" s="40"/>
      <c r="F5235" s="40"/>
      <c r="G5235" s="51">
        <v>3556356</v>
      </c>
      <c r="H5235" s="51"/>
      <c r="I5235" s="52" t="s">
        <v>1031</v>
      </c>
      <c r="J5235" s="52"/>
      <c r="K5235" s="52"/>
      <c r="L5235" s="52"/>
      <c r="M5235" s="53" t="s">
        <v>1019</v>
      </c>
      <c r="N5235" s="53"/>
      <c r="O5235" s="53"/>
      <c r="P5235" s="53" t="s">
        <v>1020</v>
      </c>
      <c r="Q5235" s="53"/>
      <c r="R5235" s="53"/>
      <c r="S5235" s="54">
        <v>9.9499999999999993</v>
      </c>
      <c r="T5235" s="54"/>
      <c r="V5235" s="5">
        <v>0</v>
      </c>
      <c r="W5235" s="4" t="s">
        <v>946</v>
      </c>
      <c r="X5235" s="55" t="s">
        <v>947</v>
      </c>
      <c r="Y5235" s="55"/>
      <c r="Z5235" s="55"/>
      <c r="AA5235" s="55"/>
      <c r="AB5235" s="56">
        <v>0</v>
      </c>
      <c r="AC5235" s="56"/>
    </row>
    <row r="5236" spans="1:31" ht="11.1" customHeight="1" x14ac:dyDescent="0.15">
      <c r="A5236" s="6" t="s">
        <v>945</v>
      </c>
      <c r="C5236" s="40" t="s">
        <v>1018</v>
      </c>
      <c r="D5236" s="40"/>
      <c r="E5236" s="40"/>
      <c r="F5236" s="40"/>
      <c r="G5236" s="51">
        <v>3559803</v>
      </c>
      <c r="H5236" s="51"/>
      <c r="I5236" s="52" t="s">
        <v>1032</v>
      </c>
      <c r="J5236" s="52"/>
      <c r="K5236" s="52"/>
      <c r="L5236" s="52"/>
      <c r="M5236" s="53" t="s">
        <v>1019</v>
      </c>
      <c r="N5236" s="53"/>
      <c r="O5236" s="53"/>
      <c r="P5236" s="53" t="s">
        <v>1020</v>
      </c>
      <c r="Q5236" s="53"/>
      <c r="R5236" s="53"/>
      <c r="S5236" s="54">
        <v>7.43</v>
      </c>
      <c r="T5236" s="54"/>
      <c r="V5236" s="5">
        <v>0</v>
      </c>
      <c r="W5236" s="4" t="s">
        <v>946</v>
      </c>
      <c r="X5236" s="55" t="s">
        <v>947</v>
      </c>
      <c r="Y5236" s="55"/>
      <c r="Z5236" s="55"/>
      <c r="AA5236" s="55"/>
      <c r="AB5236" s="56">
        <v>0</v>
      </c>
      <c r="AC5236" s="56"/>
    </row>
    <row r="5237" spans="1:31" ht="11.1" customHeight="1" x14ac:dyDescent="0.15">
      <c r="A5237" s="6" t="s">
        <v>945</v>
      </c>
      <c r="C5237" s="40" t="s">
        <v>1018</v>
      </c>
      <c r="D5237" s="40"/>
      <c r="E5237" s="40"/>
      <c r="F5237" s="40"/>
      <c r="G5237" s="51">
        <v>3559971</v>
      </c>
      <c r="H5237" s="51"/>
      <c r="I5237" s="52" t="s">
        <v>1032</v>
      </c>
      <c r="J5237" s="52"/>
      <c r="K5237" s="52"/>
      <c r="L5237" s="52"/>
      <c r="M5237" s="53" t="s">
        <v>1019</v>
      </c>
      <c r="N5237" s="53"/>
      <c r="O5237" s="53"/>
      <c r="P5237" s="53" t="s">
        <v>1020</v>
      </c>
      <c r="Q5237" s="53"/>
      <c r="R5237" s="53"/>
      <c r="S5237" s="54">
        <v>2.81</v>
      </c>
      <c r="T5237" s="54"/>
      <c r="V5237" s="5">
        <v>0</v>
      </c>
      <c r="W5237" s="4" t="s">
        <v>946</v>
      </c>
      <c r="X5237" s="55" t="s">
        <v>947</v>
      </c>
      <c r="Y5237" s="55"/>
      <c r="Z5237" s="55"/>
      <c r="AA5237" s="55"/>
      <c r="AB5237" s="56">
        <v>0</v>
      </c>
      <c r="AC5237" s="56"/>
    </row>
    <row r="5238" spans="1:31" ht="11.1" customHeight="1" x14ac:dyDescent="0.15">
      <c r="A5238" s="6" t="s">
        <v>945</v>
      </c>
      <c r="C5238" s="40" t="s">
        <v>1018</v>
      </c>
      <c r="D5238" s="40"/>
      <c r="E5238" s="40"/>
      <c r="F5238" s="40"/>
      <c r="G5238" s="51">
        <v>3563644</v>
      </c>
      <c r="H5238" s="51"/>
      <c r="I5238" s="52" t="s">
        <v>1033</v>
      </c>
      <c r="J5238" s="52"/>
      <c r="K5238" s="52"/>
      <c r="L5238" s="52"/>
      <c r="M5238" s="53" t="s">
        <v>1019</v>
      </c>
      <c r="N5238" s="53"/>
      <c r="O5238" s="53"/>
      <c r="P5238" s="53" t="s">
        <v>1020</v>
      </c>
      <c r="Q5238" s="53"/>
      <c r="R5238" s="53"/>
      <c r="S5238" s="54">
        <v>6.21</v>
      </c>
      <c r="T5238" s="54"/>
      <c r="V5238" s="5">
        <v>0</v>
      </c>
      <c r="W5238" s="4" t="s">
        <v>946</v>
      </c>
      <c r="X5238" s="55" t="s">
        <v>947</v>
      </c>
      <c r="Y5238" s="55"/>
      <c r="Z5238" s="55"/>
      <c r="AA5238" s="55"/>
      <c r="AB5238" s="56">
        <v>0</v>
      </c>
      <c r="AC5238" s="56"/>
    </row>
    <row r="5239" spans="1:31" ht="11.1" customHeight="1" x14ac:dyDescent="0.15">
      <c r="A5239" s="6" t="s">
        <v>945</v>
      </c>
      <c r="C5239" s="40" t="s">
        <v>1018</v>
      </c>
      <c r="D5239" s="40"/>
      <c r="E5239" s="40"/>
      <c r="F5239" s="40"/>
      <c r="G5239" s="51">
        <v>3563886</v>
      </c>
      <c r="H5239" s="51"/>
      <c r="I5239" s="52" t="s">
        <v>1033</v>
      </c>
      <c r="J5239" s="52"/>
      <c r="K5239" s="52"/>
      <c r="L5239" s="52"/>
      <c r="M5239" s="53" t="s">
        <v>1019</v>
      </c>
      <c r="N5239" s="53"/>
      <c r="O5239" s="53"/>
      <c r="P5239" s="53" t="s">
        <v>1020</v>
      </c>
      <c r="Q5239" s="53"/>
      <c r="R5239" s="53"/>
      <c r="S5239" s="54">
        <v>4.5999999999999996</v>
      </c>
      <c r="T5239" s="54"/>
      <c r="V5239" s="5">
        <v>0</v>
      </c>
      <c r="W5239" s="4" t="s">
        <v>946</v>
      </c>
      <c r="X5239" s="55" t="s">
        <v>947</v>
      </c>
      <c r="Y5239" s="55"/>
      <c r="Z5239" s="55"/>
      <c r="AA5239" s="55"/>
      <c r="AB5239" s="56">
        <v>0</v>
      </c>
      <c r="AC5239" s="56"/>
    </row>
    <row r="5240" spans="1:31" ht="11.1" customHeight="1" x14ac:dyDescent="0.15">
      <c r="A5240" s="6" t="s">
        <v>945</v>
      </c>
      <c r="C5240" s="40" t="s">
        <v>1018</v>
      </c>
      <c r="D5240" s="40"/>
      <c r="E5240" s="40"/>
      <c r="F5240" s="40"/>
      <c r="G5240" s="51">
        <v>3567448</v>
      </c>
      <c r="H5240" s="51"/>
      <c r="I5240" s="52" t="s">
        <v>1034</v>
      </c>
      <c r="J5240" s="52"/>
      <c r="K5240" s="52"/>
      <c r="L5240" s="52"/>
      <c r="M5240" s="53" t="s">
        <v>1019</v>
      </c>
      <c r="N5240" s="53"/>
      <c r="O5240" s="53"/>
      <c r="P5240" s="53" t="s">
        <v>1020</v>
      </c>
      <c r="Q5240" s="53"/>
      <c r="R5240" s="53"/>
      <c r="S5240" s="54">
        <v>11.23</v>
      </c>
      <c r="T5240" s="54"/>
      <c r="V5240" s="5">
        <v>0</v>
      </c>
      <c r="W5240" s="4" t="s">
        <v>946</v>
      </c>
      <c r="X5240" s="55" t="s">
        <v>947</v>
      </c>
      <c r="Y5240" s="55"/>
      <c r="Z5240" s="55"/>
      <c r="AA5240" s="55"/>
      <c r="AB5240" s="56">
        <v>0</v>
      </c>
      <c r="AC5240" s="56"/>
    </row>
    <row r="5241" spans="1:31" ht="11.1" customHeight="1" x14ac:dyDescent="0.15">
      <c r="A5241" s="6" t="s">
        <v>945</v>
      </c>
      <c r="C5241" s="40" t="s">
        <v>1018</v>
      </c>
      <c r="D5241" s="40"/>
      <c r="E5241" s="40"/>
      <c r="F5241" s="40"/>
      <c r="G5241" s="51">
        <v>3570908</v>
      </c>
      <c r="H5241" s="51"/>
      <c r="I5241" s="52" t="s">
        <v>998</v>
      </c>
      <c r="J5241" s="52"/>
      <c r="K5241" s="52"/>
      <c r="L5241" s="52"/>
      <c r="M5241" s="53" t="s">
        <v>1019</v>
      </c>
      <c r="N5241" s="53"/>
      <c r="O5241" s="53"/>
      <c r="P5241" s="53" t="s">
        <v>1020</v>
      </c>
      <c r="Q5241" s="53"/>
      <c r="R5241" s="53"/>
      <c r="S5241" s="54">
        <v>7.7</v>
      </c>
      <c r="T5241" s="54"/>
      <c r="V5241" s="5">
        <v>0</v>
      </c>
      <c r="W5241" s="4" t="s">
        <v>946</v>
      </c>
      <c r="X5241" s="55" t="s">
        <v>947</v>
      </c>
      <c r="Y5241" s="55"/>
      <c r="Z5241" s="55"/>
      <c r="AA5241" s="55"/>
      <c r="AB5241" s="56">
        <v>0</v>
      </c>
      <c r="AC5241" s="56"/>
    </row>
    <row r="5242" spans="1:31" ht="11.1" customHeight="1" x14ac:dyDescent="0.15">
      <c r="A5242" s="6" t="s">
        <v>945</v>
      </c>
      <c r="C5242" s="40" t="s">
        <v>1018</v>
      </c>
      <c r="D5242" s="40"/>
      <c r="E5242" s="40"/>
      <c r="F5242" s="40"/>
      <c r="G5242" s="51">
        <v>3571174</v>
      </c>
      <c r="H5242" s="51"/>
      <c r="I5242" s="52" t="s">
        <v>998</v>
      </c>
      <c r="J5242" s="52"/>
      <c r="K5242" s="52"/>
      <c r="L5242" s="52"/>
      <c r="M5242" s="53" t="s">
        <v>1019</v>
      </c>
      <c r="N5242" s="53"/>
      <c r="O5242" s="53"/>
      <c r="P5242" s="53" t="s">
        <v>1020</v>
      </c>
      <c r="Q5242" s="53"/>
      <c r="R5242" s="53"/>
      <c r="S5242" s="54">
        <v>4.0599999999999996</v>
      </c>
      <c r="T5242" s="54"/>
      <c r="V5242" s="5">
        <v>0</v>
      </c>
      <c r="W5242" s="4" t="s">
        <v>946</v>
      </c>
      <c r="X5242" s="55" t="s">
        <v>947</v>
      </c>
      <c r="Y5242" s="55"/>
      <c r="Z5242" s="55"/>
      <c r="AA5242" s="55"/>
      <c r="AB5242" s="56">
        <v>0</v>
      </c>
      <c r="AC5242" s="56"/>
    </row>
    <row r="5243" spans="1:31" ht="11.1" customHeight="1" x14ac:dyDescent="0.15">
      <c r="A5243" s="6" t="s">
        <v>945</v>
      </c>
      <c r="C5243" s="40" t="s">
        <v>1018</v>
      </c>
      <c r="D5243" s="40"/>
      <c r="E5243" s="40"/>
      <c r="F5243" s="40"/>
      <c r="G5243" s="51">
        <v>3574654</v>
      </c>
      <c r="H5243" s="51"/>
      <c r="I5243" s="52" t="s">
        <v>1035</v>
      </c>
      <c r="J5243" s="52"/>
      <c r="K5243" s="52"/>
      <c r="L5243" s="52"/>
      <c r="M5243" s="53" t="s">
        <v>1019</v>
      </c>
      <c r="N5243" s="53"/>
      <c r="O5243" s="53"/>
      <c r="P5243" s="53" t="s">
        <v>1020</v>
      </c>
      <c r="Q5243" s="53"/>
      <c r="R5243" s="53"/>
      <c r="S5243" s="54">
        <v>7.07</v>
      </c>
      <c r="T5243" s="54"/>
      <c r="V5243" s="5">
        <v>0</v>
      </c>
      <c r="W5243" s="4" t="s">
        <v>946</v>
      </c>
      <c r="X5243" s="55" t="s">
        <v>947</v>
      </c>
      <c r="Y5243" s="55"/>
      <c r="Z5243" s="55"/>
      <c r="AA5243" s="55"/>
      <c r="AB5243" s="56">
        <v>0</v>
      </c>
      <c r="AC5243" s="56"/>
    </row>
    <row r="5244" spans="1:31" ht="8.65" customHeight="1" x14ac:dyDescent="0.15"/>
    <row r="5245" spans="1:31" ht="13.9" customHeight="1" x14ac:dyDescent="0.15">
      <c r="Q5245" s="37" t="s">
        <v>1036</v>
      </c>
      <c r="R5245" s="37"/>
      <c r="S5245" s="37"/>
      <c r="AA5245" s="57" t="s">
        <v>1037</v>
      </c>
      <c r="AB5245" s="57"/>
      <c r="AC5245" s="57"/>
      <c r="AD5245" s="57"/>
      <c r="AE5245" s="57"/>
    </row>
    <row r="5246" spans="1:31" ht="13.9" customHeight="1" x14ac:dyDescent="0.15">
      <c r="A5246" s="2" t="s">
        <v>963</v>
      </c>
      <c r="C5246" s="40" t="s">
        <v>964</v>
      </c>
      <c r="D5246" s="40"/>
      <c r="E5246" s="40"/>
      <c r="G5246" s="41" t="s">
        <v>965</v>
      </c>
      <c r="H5246" s="41"/>
      <c r="I5246" s="40" t="s">
        <v>966</v>
      </c>
      <c r="J5246" s="40"/>
      <c r="K5246" s="40"/>
      <c r="L5246" s="40"/>
      <c r="M5246" s="40" t="s">
        <v>967</v>
      </c>
      <c r="N5246" s="40"/>
      <c r="O5246" s="40"/>
      <c r="P5246" s="40" t="s">
        <v>968</v>
      </c>
      <c r="Q5246" s="40"/>
      <c r="R5246" s="40"/>
      <c r="S5246" s="42" t="s">
        <v>969</v>
      </c>
      <c r="T5246" s="42"/>
      <c r="V5246" s="3" t="s">
        <v>970</v>
      </c>
      <c r="Z5246" s="42" t="s">
        <v>971</v>
      </c>
      <c r="AA5246" s="42"/>
      <c r="AB5246" s="42" t="s">
        <v>972</v>
      </c>
      <c r="AC5246" s="42"/>
    </row>
    <row r="5247" spans="1:31" ht="0.75" customHeight="1" x14ac:dyDescent="0.15">
      <c r="A5247" s="43" t="s">
        <v>945</v>
      </c>
      <c r="B5247" s="1" t="s">
        <v>946</v>
      </c>
      <c r="C5247" s="44" t="s">
        <v>1018</v>
      </c>
      <c r="D5247" s="44"/>
      <c r="E5247" s="44"/>
      <c r="F5247" s="44"/>
      <c r="G5247" s="45">
        <v>3574849</v>
      </c>
      <c r="H5247" s="45"/>
      <c r="I5247" s="46" t="s">
        <v>1035</v>
      </c>
      <c r="J5247" s="46"/>
      <c r="K5247" s="46"/>
      <c r="L5247" s="46"/>
      <c r="M5247" s="47" t="s">
        <v>1019</v>
      </c>
      <c r="N5247" s="47"/>
      <c r="O5247" s="47"/>
      <c r="P5247" s="47" t="s">
        <v>1020</v>
      </c>
      <c r="Q5247" s="47"/>
      <c r="R5247" s="47"/>
      <c r="S5247" s="48">
        <v>2.5299999999999998</v>
      </c>
      <c r="T5247" s="48"/>
      <c r="U5247" s="1" t="s">
        <v>946</v>
      </c>
      <c r="V5247" s="48">
        <v>0</v>
      </c>
      <c r="W5247" s="47" t="s">
        <v>946</v>
      </c>
      <c r="X5247" s="49" t="s">
        <v>947</v>
      </c>
      <c r="Y5247" s="49"/>
      <c r="Z5247" s="49"/>
      <c r="AA5247" s="49"/>
      <c r="AB5247" s="50">
        <v>0</v>
      </c>
      <c r="AC5247" s="50"/>
      <c r="AD5247" s="1" t="s">
        <v>946</v>
      </c>
    </row>
    <row r="5248" spans="1:31" ht="10.35" customHeight="1" x14ac:dyDescent="0.15">
      <c r="A5248" s="43"/>
      <c r="C5248" s="44"/>
      <c r="D5248" s="44"/>
      <c r="E5248" s="44"/>
      <c r="F5248" s="44"/>
      <c r="G5248" s="45"/>
      <c r="H5248" s="45"/>
      <c r="I5248" s="46"/>
      <c r="J5248" s="46"/>
      <c r="K5248" s="46"/>
      <c r="L5248" s="46"/>
      <c r="M5248" s="47"/>
      <c r="N5248" s="47"/>
      <c r="O5248" s="47"/>
      <c r="P5248" s="47"/>
      <c r="Q5248" s="47"/>
      <c r="R5248" s="47"/>
      <c r="S5248" s="48"/>
      <c r="T5248" s="48"/>
      <c r="V5248" s="48"/>
      <c r="W5248" s="47"/>
      <c r="X5248" s="49"/>
      <c r="Y5248" s="49"/>
      <c r="Z5248" s="49"/>
      <c r="AA5248" s="49"/>
      <c r="AB5248" s="50"/>
      <c r="AC5248" s="50"/>
    </row>
    <row r="5249" spans="1:29" ht="11.1" customHeight="1" x14ac:dyDescent="0.15">
      <c r="A5249" s="6" t="s">
        <v>945</v>
      </c>
      <c r="C5249" s="40" t="s">
        <v>1018</v>
      </c>
      <c r="D5249" s="40"/>
      <c r="E5249" s="40"/>
      <c r="F5249" s="40"/>
      <c r="G5249" s="51">
        <v>3578449</v>
      </c>
      <c r="H5249" s="51"/>
      <c r="I5249" s="52" t="s">
        <v>1038</v>
      </c>
      <c r="J5249" s="52"/>
      <c r="K5249" s="52"/>
      <c r="L5249" s="52"/>
      <c r="M5249" s="53" t="s">
        <v>1019</v>
      </c>
      <c r="N5249" s="53"/>
      <c r="O5249" s="53"/>
      <c r="P5249" s="53" t="s">
        <v>1020</v>
      </c>
      <c r="Q5249" s="53"/>
      <c r="R5249" s="53"/>
      <c r="S5249" s="54">
        <v>8.19</v>
      </c>
      <c r="T5249" s="54"/>
      <c r="V5249" s="5">
        <v>0</v>
      </c>
      <c r="W5249" s="4" t="s">
        <v>946</v>
      </c>
      <c r="X5249" s="55" t="s">
        <v>947</v>
      </c>
      <c r="Y5249" s="55"/>
      <c r="Z5249" s="55"/>
      <c r="AA5249" s="55"/>
      <c r="AB5249" s="56">
        <v>0</v>
      </c>
      <c r="AC5249" s="56"/>
    </row>
    <row r="5250" spans="1:29" ht="11.1" customHeight="1" x14ac:dyDescent="0.15">
      <c r="A5250" s="6" t="s">
        <v>945</v>
      </c>
      <c r="C5250" s="40" t="s">
        <v>1018</v>
      </c>
      <c r="D5250" s="40"/>
      <c r="E5250" s="40"/>
      <c r="F5250" s="40"/>
      <c r="G5250" s="51">
        <v>3578652</v>
      </c>
      <c r="H5250" s="51"/>
      <c r="I5250" s="52" t="s">
        <v>1038</v>
      </c>
      <c r="J5250" s="52"/>
      <c r="K5250" s="52"/>
      <c r="L5250" s="52"/>
      <c r="M5250" s="53" t="s">
        <v>1019</v>
      </c>
      <c r="N5250" s="53"/>
      <c r="O5250" s="53"/>
      <c r="P5250" s="53" t="s">
        <v>1039</v>
      </c>
      <c r="Q5250" s="53"/>
      <c r="R5250" s="53"/>
      <c r="S5250" s="54">
        <v>3.89</v>
      </c>
      <c r="T5250" s="54"/>
      <c r="V5250" s="5">
        <v>0</v>
      </c>
      <c r="W5250" s="4" t="s">
        <v>946</v>
      </c>
      <c r="X5250" s="55" t="s">
        <v>947</v>
      </c>
      <c r="Y5250" s="55"/>
      <c r="Z5250" s="55"/>
      <c r="AA5250" s="55"/>
      <c r="AB5250" s="56">
        <v>0</v>
      </c>
      <c r="AC5250" s="56"/>
    </row>
    <row r="5251" spans="1:29" ht="11.1" customHeight="1" x14ac:dyDescent="0.15">
      <c r="A5251" s="6" t="s">
        <v>945</v>
      </c>
      <c r="C5251" s="40" t="s">
        <v>1018</v>
      </c>
      <c r="D5251" s="40"/>
      <c r="E5251" s="40"/>
      <c r="F5251" s="40"/>
      <c r="G5251" s="51">
        <v>3582307</v>
      </c>
      <c r="H5251" s="51"/>
      <c r="I5251" s="52" t="s">
        <v>1040</v>
      </c>
      <c r="J5251" s="52"/>
      <c r="K5251" s="52"/>
      <c r="L5251" s="52"/>
      <c r="M5251" s="53" t="s">
        <v>1019</v>
      </c>
      <c r="N5251" s="53"/>
      <c r="O5251" s="53"/>
      <c r="P5251" s="53" t="s">
        <v>1022</v>
      </c>
      <c r="Q5251" s="53"/>
      <c r="R5251" s="53"/>
      <c r="S5251" s="54">
        <v>7.26</v>
      </c>
      <c r="T5251" s="54"/>
      <c r="V5251" s="5">
        <v>0</v>
      </c>
      <c r="W5251" s="4" t="s">
        <v>946</v>
      </c>
      <c r="X5251" s="55" t="s">
        <v>947</v>
      </c>
      <c r="Y5251" s="55"/>
      <c r="Z5251" s="55"/>
      <c r="AA5251" s="55"/>
      <c r="AB5251" s="56">
        <v>0</v>
      </c>
      <c r="AC5251" s="56"/>
    </row>
    <row r="5252" spans="1:29" ht="11.1" customHeight="1" x14ac:dyDescent="0.15">
      <c r="A5252" s="6" t="s">
        <v>945</v>
      </c>
      <c r="C5252" s="40" t="s">
        <v>1018</v>
      </c>
      <c r="D5252" s="40"/>
      <c r="E5252" s="40"/>
      <c r="F5252" s="40"/>
      <c r="G5252" s="51">
        <v>3582498</v>
      </c>
      <c r="H5252" s="51"/>
      <c r="I5252" s="52" t="s">
        <v>1040</v>
      </c>
      <c r="J5252" s="52"/>
      <c r="K5252" s="52"/>
      <c r="L5252" s="52"/>
      <c r="M5252" s="53" t="s">
        <v>1019</v>
      </c>
      <c r="N5252" s="53"/>
      <c r="O5252" s="53"/>
      <c r="P5252" s="53" t="s">
        <v>1022</v>
      </c>
      <c r="Q5252" s="53"/>
      <c r="R5252" s="53"/>
      <c r="S5252" s="54">
        <v>2.4500000000000002</v>
      </c>
      <c r="T5252" s="54"/>
      <c r="V5252" s="5">
        <v>0</v>
      </c>
      <c r="W5252" s="4" t="s">
        <v>946</v>
      </c>
      <c r="X5252" s="55" t="s">
        <v>947</v>
      </c>
      <c r="Y5252" s="55"/>
      <c r="Z5252" s="55"/>
      <c r="AA5252" s="55"/>
      <c r="AB5252" s="56">
        <v>0</v>
      </c>
      <c r="AC5252" s="56"/>
    </row>
    <row r="5253" spans="1:29" ht="11.1" customHeight="1" x14ac:dyDescent="0.15">
      <c r="A5253" s="6" t="s">
        <v>945</v>
      </c>
      <c r="C5253" s="40" t="s">
        <v>1018</v>
      </c>
      <c r="D5253" s="40"/>
      <c r="E5253" s="40"/>
      <c r="F5253" s="40"/>
      <c r="G5253" s="51">
        <v>3585593</v>
      </c>
      <c r="H5253" s="51"/>
      <c r="I5253" s="52" t="s">
        <v>1041</v>
      </c>
      <c r="J5253" s="52"/>
      <c r="K5253" s="52"/>
      <c r="L5253" s="52"/>
      <c r="M5253" s="53" t="s">
        <v>1019</v>
      </c>
      <c r="N5253" s="53"/>
      <c r="O5253" s="53"/>
      <c r="P5253" s="53" t="s">
        <v>1022</v>
      </c>
      <c r="Q5253" s="53"/>
      <c r="R5253" s="53"/>
      <c r="S5253" s="54">
        <v>8.4</v>
      </c>
      <c r="T5253" s="54"/>
      <c r="V5253" s="5">
        <v>0</v>
      </c>
      <c r="W5253" s="4" t="s">
        <v>946</v>
      </c>
      <c r="X5253" s="55" t="s">
        <v>947</v>
      </c>
      <c r="Y5253" s="55"/>
      <c r="Z5253" s="55"/>
      <c r="AA5253" s="55"/>
      <c r="AB5253" s="56">
        <v>0</v>
      </c>
      <c r="AC5253" s="56"/>
    </row>
    <row r="5254" spans="1:29" ht="11.1" customHeight="1" x14ac:dyDescent="0.15">
      <c r="A5254" s="6" t="s">
        <v>945</v>
      </c>
      <c r="C5254" s="40" t="s">
        <v>1018</v>
      </c>
      <c r="D5254" s="40"/>
      <c r="E5254" s="40"/>
      <c r="F5254" s="40"/>
      <c r="G5254" s="51">
        <v>3585742</v>
      </c>
      <c r="H5254" s="51"/>
      <c r="I5254" s="52" t="s">
        <v>1041</v>
      </c>
      <c r="J5254" s="52"/>
      <c r="K5254" s="52"/>
      <c r="L5254" s="52"/>
      <c r="M5254" s="53" t="s">
        <v>1019</v>
      </c>
      <c r="N5254" s="53"/>
      <c r="O5254" s="53"/>
      <c r="P5254" s="53" t="s">
        <v>1027</v>
      </c>
      <c r="Q5254" s="53"/>
      <c r="R5254" s="53"/>
      <c r="S5254" s="54">
        <v>3.16</v>
      </c>
      <c r="T5254" s="54"/>
      <c r="V5254" s="5">
        <v>0</v>
      </c>
      <c r="W5254" s="4" t="s">
        <v>946</v>
      </c>
      <c r="X5254" s="55" t="s">
        <v>947</v>
      </c>
      <c r="Y5254" s="55"/>
      <c r="Z5254" s="55"/>
      <c r="AA5254" s="55"/>
      <c r="AB5254" s="56">
        <v>0</v>
      </c>
      <c r="AC5254" s="56"/>
    </row>
    <row r="5255" spans="1:29" ht="11.1" customHeight="1" x14ac:dyDescent="0.15">
      <c r="A5255" s="6" t="s">
        <v>945</v>
      </c>
      <c r="C5255" s="40" t="s">
        <v>1018</v>
      </c>
      <c r="D5255" s="40"/>
      <c r="E5255" s="40"/>
      <c r="F5255" s="40"/>
      <c r="G5255" s="51">
        <v>3589332</v>
      </c>
      <c r="H5255" s="51"/>
      <c r="I5255" s="52" t="s">
        <v>1042</v>
      </c>
      <c r="J5255" s="52"/>
      <c r="K5255" s="52"/>
      <c r="L5255" s="52"/>
      <c r="M5255" s="53" t="s">
        <v>1019</v>
      </c>
      <c r="N5255" s="53"/>
      <c r="O5255" s="53"/>
      <c r="P5255" s="53" t="s">
        <v>1043</v>
      </c>
      <c r="Q5255" s="53"/>
      <c r="R5255" s="53"/>
      <c r="S5255" s="54">
        <v>9.33</v>
      </c>
      <c r="T5255" s="54"/>
      <c r="V5255" s="5">
        <v>0</v>
      </c>
      <c r="W5255" s="4" t="s">
        <v>946</v>
      </c>
      <c r="X5255" s="55" t="s">
        <v>947</v>
      </c>
      <c r="Y5255" s="55"/>
      <c r="Z5255" s="55"/>
      <c r="AA5255" s="55"/>
      <c r="AB5255" s="56">
        <v>0</v>
      </c>
      <c r="AC5255" s="56"/>
    </row>
    <row r="5256" spans="1:29" ht="11.1" customHeight="1" x14ac:dyDescent="0.15">
      <c r="A5256" s="6" t="s">
        <v>945</v>
      </c>
      <c r="C5256" s="40" t="s">
        <v>1018</v>
      </c>
      <c r="D5256" s="40"/>
      <c r="E5256" s="40"/>
      <c r="F5256" s="40"/>
      <c r="G5256" s="51">
        <v>3593076</v>
      </c>
      <c r="H5256" s="51"/>
      <c r="I5256" s="52" t="s">
        <v>1044</v>
      </c>
      <c r="J5256" s="52"/>
      <c r="K5256" s="52"/>
      <c r="L5256" s="52"/>
      <c r="M5256" s="53" t="s">
        <v>1019</v>
      </c>
      <c r="N5256" s="53"/>
      <c r="O5256" s="53"/>
      <c r="P5256" s="53" t="s">
        <v>1043</v>
      </c>
      <c r="Q5256" s="53"/>
      <c r="R5256" s="53"/>
      <c r="S5256" s="54">
        <v>11.64</v>
      </c>
      <c r="T5256" s="54"/>
      <c r="V5256" s="5">
        <v>0</v>
      </c>
      <c r="W5256" s="4" t="s">
        <v>946</v>
      </c>
      <c r="X5256" s="55" t="s">
        <v>947</v>
      </c>
      <c r="Y5256" s="55"/>
      <c r="Z5256" s="55"/>
      <c r="AA5256" s="55"/>
      <c r="AB5256" s="56">
        <v>0</v>
      </c>
      <c r="AC5256" s="56"/>
    </row>
    <row r="5257" spans="1:29" ht="11.1" customHeight="1" x14ac:dyDescent="0.15">
      <c r="A5257" s="6" t="s">
        <v>945</v>
      </c>
      <c r="C5257" s="40" t="s">
        <v>1018</v>
      </c>
      <c r="D5257" s="40"/>
      <c r="E5257" s="40"/>
      <c r="F5257" s="40"/>
      <c r="G5257" s="51">
        <v>3593231</v>
      </c>
      <c r="H5257" s="51"/>
      <c r="I5257" s="52" t="s">
        <v>1044</v>
      </c>
      <c r="J5257" s="52"/>
      <c r="K5257" s="52"/>
      <c r="L5257" s="52"/>
      <c r="M5257" s="53" t="s">
        <v>1019</v>
      </c>
      <c r="N5257" s="53"/>
      <c r="O5257" s="53"/>
      <c r="P5257" s="53" t="s">
        <v>1043</v>
      </c>
      <c r="Q5257" s="53"/>
      <c r="R5257" s="53"/>
      <c r="S5257" s="54">
        <v>2.63</v>
      </c>
      <c r="T5257" s="54"/>
      <c r="V5257" s="5">
        <v>0</v>
      </c>
      <c r="W5257" s="4" t="s">
        <v>946</v>
      </c>
      <c r="X5257" s="55" t="s">
        <v>947</v>
      </c>
      <c r="Y5257" s="55"/>
      <c r="Z5257" s="55"/>
      <c r="AA5257" s="55"/>
      <c r="AB5257" s="56">
        <v>0</v>
      </c>
      <c r="AC5257" s="56"/>
    </row>
    <row r="5258" spans="1:29" ht="11.1" customHeight="1" x14ac:dyDescent="0.15">
      <c r="A5258" s="6" t="s">
        <v>945</v>
      </c>
      <c r="C5258" s="40" t="s">
        <v>1018</v>
      </c>
      <c r="D5258" s="40"/>
      <c r="E5258" s="40"/>
      <c r="F5258" s="40"/>
      <c r="G5258" s="51">
        <v>3596667</v>
      </c>
      <c r="H5258" s="51"/>
      <c r="I5258" s="52" t="s">
        <v>1045</v>
      </c>
      <c r="J5258" s="52"/>
      <c r="K5258" s="52"/>
      <c r="L5258" s="52"/>
      <c r="M5258" s="53" t="s">
        <v>1019</v>
      </c>
      <c r="N5258" s="53"/>
      <c r="O5258" s="53"/>
      <c r="P5258" s="53" t="s">
        <v>1043</v>
      </c>
      <c r="Q5258" s="53"/>
      <c r="R5258" s="53"/>
      <c r="S5258" s="54">
        <v>8.19</v>
      </c>
      <c r="T5258" s="54"/>
      <c r="V5258" s="5">
        <v>0</v>
      </c>
      <c r="W5258" s="4" t="s">
        <v>946</v>
      </c>
      <c r="X5258" s="55" t="s">
        <v>947</v>
      </c>
      <c r="Y5258" s="55"/>
      <c r="Z5258" s="55"/>
      <c r="AA5258" s="55"/>
      <c r="AB5258" s="56">
        <v>0</v>
      </c>
      <c r="AC5258" s="56"/>
    </row>
    <row r="5259" spans="1:29" ht="11.1" customHeight="1" x14ac:dyDescent="0.15">
      <c r="A5259" s="6" t="s">
        <v>1046</v>
      </c>
      <c r="C5259" s="40" t="s">
        <v>1018</v>
      </c>
      <c r="D5259" s="40"/>
      <c r="E5259" s="40"/>
      <c r="F5259" s="40"/>
      <c r="G5259" s="51">
        <v>3596910</v>
      </c>
      <c r="H5259" s="51"/>
      <c r="I5259" s="52" t="s">
        <v>1045</v>
      </c>
      <c r="J5259" s="52"/>
      <c r="K5259" s="52"/>
      <c r="L5259" s="52"/>
      <c r="M5259" s="53" t="s">
        <v>1019</v>
      </c>
      <c r="N5259" s="53"/>
      <c r="O5259" s="53"/>
      <c r="P5259" s="53" t="s">
        <v>1043</v>
      </c>
      <c r="Q5259" s="53"/>
      <c r="R5259" s="53"/>
      <c r="S5259" s="54">
        <v>3.61</v>
      </c>
      <c r="T5259" s="54"/>
      <c r="V5259" s="5">
        <v>0</v>
      </c>
      <c r="W5259" s="4" t="s">
        <v>1047</v>
      </c>
      <c r="X5259" s="55" t="s">
        <v>1048</v>
      </c>
      <c r="Y5259" s="55"/>
      <c r="Z5259" s="55"/>
      <c r="AA5259" s="55"/>
      <c r="AB5259" s="56">
        <v>0</v>
      </c>
      <c r="AC5259" s="56"/>
    </row>
    <row r="5260" spans="1:29" ht="11.1" customHeight="1" x14ac:dyDescent="0.15">
      <c r="A5260" s="6" t="s">
        <v>1046</v>
      </c>
      <c r="C5260" s="40" t="s">
        <v>1018</v>
      </c>
      <c r="D5260" s="40"/>
      <c r="E5260" s="40"/>
      <c r="F5260" s="40"/>
      <c r="G5260" s="51">
        <v>3600547</v>
      </c>
      <c r="H5260" s="51"/>
      <c r="I5260" s="52" t="s">
        <v>1049</v>
      </c>
      <c r="J5260" s="52"/>
      <c r="K5260" s="52"/>
      <c r="L5260" s="52"/>
      <c r="M5260" s="53" t="s">
        <v>1019</v>
      </c>
      <c r="N5260" s="53"/>
      <c r="O5260" s="53"/>
      <c r="P5260" s="53" t="s">
        <v>1020</v>
      </c>
      <c r="Q5260" s="53"/>
      <c r="R5260" s="53"/>
      <c r="S5260" s="54">
        <v>9.59</v>
      </c>
      <c r="T5260" s="54"/>
      <c r="V5260" s="5">
        <v>0</v>
      </c>
      <c r="W5260" s="4" t="s">
        <v>1047</v>
      </c>
      <c r="X5260" s="55" t="s">
        <v>1048</v>
      </c>
      <c r="Y5260" s="55"/>
      <c r="Z5260" s="55"/>
      <c r="AA5260" s="55"/>
      <c r="AB5260" s="56">
        <v>0</v>
      </c>
      <c r="AC5260" s="56"/>
    </row>
    <row r="5261" spans="1:29" ht="11.1" customHeight="1" x14ac:dyDescent="0.15">
      <c r="A5261" s="6" t="s">
        <v>1046</v>
      </c>
      <c r="C5261" s="40" t="s">
        <v>1018</v>
      </c>
      <c r="D5261" s="40"/>
      <c r="E5261" s="40"/>
      <c r="F5261" s="40"/>
      <c r="G5261" s="51">
        <v>3600744</v>
      </c>
      <c r="H5261" s="51"/>
      <c r="I5261" s="52" t="s">
        <v>1049</v>
      </c>
      <c r="J5261" s="52"/>
      <c r="K5261" s="52"/>
      <c r="L5261" s="52"/>
      <c r="M5261" s="53" t="s">
        <v>1019</v>
      </c>
      <c r="N5261" s="53"/>
      <c r="O5261" s="53"/>
      <c r="P5261" s="53" t="s">
        <v>1020</v>
      </c>
      <c r="Q5261" s="53"/>
      <c r="R5261" s="53"/>
      <c r="S5261" s="54">
        <v>2.61</v>
      </c>
      <c r="T5261" s="54"/>
      <c r="V5261" s="5">
        <v>0</v>
      </c>
      <c r="W5261" s="4" t="s">
        <v>1047</v>
      </c>
      <c r="X5261" s="55" t="s">
        <v>1048</v>
      </c>
      <c r="Y5261" s="55"/>
      <c r="Z5261" s="55"/>
      <c r="AA5261" s="55"/>
      <c r="AB5261" s="56">
        <v>0</v>
      </c>
      <c r="AC5261" s="56"/>
    </row>
    <row r="5262" spans="1:29" ht="11.1" customHeight="1" x14ac:dyDescent="0.15">
      <c r="A5262" s="6" t="s">
        <v>1046</v>
      </c>
      <c r="C5262" s="40" t="s">
        <v>1018</v>
      </c>
      <c r="D5262" s="40"/>
      <c r="E5262" s="40"/>
      <c r="F5262" s="40"/>
      <c r="G5262" s="51">
        <v>3604145</v>
      </c>
      <c r="H5262" s="51"/>
      <c r="I5262" s="52" t="s">
        <v>1050</v>
      </c>
      <c r="J5262" s="52"/>
      <c r="K5262" s="52"/>
      <c r="L5262" s="52"/>
      <c r="M5262" s="53" t="s">
        <v>1019</v>
      </c>
      <c r="N5262" s="53"/>
      <c r="O5262" s="53"/>
      <c r="P5262" s="53" t="s">
        <v>1022</v>
      </c>
      <c r="Q5262" s="53"/>
      <c r="R5262" s="53"/>
      <c r="S5262" s="54">
        <v>7.71</v>
      </c>
      <c r="T5262" s="54"/>
      <c r="V5262" s="5">
        <v>0</v>
      </c>
      <c r="W5262" s="4" t="s">
        <v>1047</v>
      </c>
      <c r="X5262" s="55" t="s">
        <v>1048</v>
      </c>
      <c r="Y5262" s="55"/>
      <c r="Z5262" s="55"/>
      <c r="AA5262" s="55"/>
      <c r="AB5262" s="56">
        <v>0</v>
      </c>
      <c r="AC5262" s="56"/>
    </row>
    <row r="5263" spans="1:29" ht="11.1" customHeight="1" x14ac:dyDescent="0.15">
      <c r="A5263" s="6" t="s">
        <v>1046</v>
      </c>
      <c r="C5263" s="40" t="s">
        <v>1018</v>
      </c>
      <c r="D5263" s="40"/>
      <c r="E5263" s="40"/>
      <c r="F5263" s="40"/>
      <c r="G5263" s="51">
        <v>3604359</v>
      </c>
      <c r="H5263" s="51"/>
      <c r="I5263" s="52" t="s">
        <v>1050</v>
      </c>
      <c r="J5263" s="52"/>
      <c r="K5263" s="52"/>
      <c r="L5263" s="52"/>
      <c r="M5263" s="53" t="s">
        <v>1019</v>
      </c>
      <c r="N5263" s="53"/>
      <c r="O5263" s="53"/>
      <c r="P5263" s="53" t="s">
        <v>1039</v>
      </c>
      <c r="Q5263" s="53"/>
      <c r="R5263" s="53"/>
      <c r="S5263" s="54">
        <v>4.63</v>
      </c>
      <c r="T5263" s="54"/>
      <c r="V5263" s="5">
        <v>0</v>
      </c>
      <c r="W5263" s="4" t="s">
        <v>1047</v>
      </c>
      <c r="X5263" s="55" t="s">
        <v>1048</v>
      </c>
      <c r="Y5263" s="55"/>
      <c r="Z5263" s="55"/>
      <c r="AA5263" s="55"/>
      <c r="AB5263" s="56">
        <v>0</v>
      </c>
      <c r="AC5263" s="56"/>
    </row>
    <row r="5264" spans="1:29" ht="11.1" customHeight="1" x14ac:dyDescent="0.15">
      <c r="A5264" s="6" t="s">
        <v>1046</v>
      </c>
      <c r="C5264" s="40" t="s">
        <v>1018</v>
      </c>
      <c r="D5264" s="40"/>
      <c r="E5264" s="40"/>
      <c r="F5264" s="40"/>
      <c r="G5264" s="51">
        <v>3608179</v>
      </c>
      <c r="H5264" s="51"/>
      <c r="I5264" s="52" t="s">
        <v>1051</v>
      </c>
      <c r="J5264" s="52"/>
      <c r="K5264" s="52"/>
      <c r="L5264" s="52"/>
      <c r="M5264" s="53" t="s">
        <v>1019</v>
      </c>
      <c r="N5264" s="53"/>
      <c r="O5264" s="53"/>
      <c r="P5264" s="53" t="s">
        <v>1020</v>
      </c>
      <c r="Q5264" s="53"/>
      <c r="R5264" s="53"/>
      <c r="S5264" s="54">
        <v>8.6999999999999993</v>
      </c>
      <c r="T5264" s="54"/>
      <c r="V5264" s="5">
        <v>0</v>
      </c>
      <c r="W5264" s="4" t="s">
        <v>1047</v>
      </c>
      <c r="X5264" s="55" t="s">
        <v>1048</v>
      </c>
      <c r="Y5264" s="55"/>
      <c r="Z5264" s="55"/>
      <c r="AA5264" s="55"/>
      <c r="AB5264" s="56">
        <v>0</v>
      </c>
      <c r="AC5264" s="56"/>
    </row>
    <row r="5265" spans="1:29" ht="11.1" customHeight="1" x14ac:dyDescent="0.15">
      <c r="A5265" s="6" t="s">
        <v>1046</v>
      </c>
      <c r="C5265" s="40" t="s">
        <v>1018</v>
      </c>
      <c r="D5265" s="40"/>
      <c r="E5265" s="40"/>
      <c r="F5265" s="40"/>
      <c r="G5265" s="51">
        <v>3608380</v>
      </c>
      <c r="H5265" s="51"/>
      <c r="I5265" s="52" t="s">
        <v>1051</v>
      </c>
      <c r="J5265" s="52"/>
      <c r="K5265" s="52"/>
      <c r="L5265" s="52"/>
      <c r="M5265" s="53" t="s">
        <v>1019</v>
      </c>
      <c r="N5265" s="53"/>
      <c r="O5265" s="53"/>
      <c r="P5265" s="53" t="s">
        <v>1020</v>
      </c>
      <c r="Q5265" s="53"/>
      <c r="R5265" s="53"/>
      <c r="S5265" s="54">
        <v>2.66</v>
      </c>
      <c r="T5265" s="54"/>
      <c r="V5265" s="5">
        <v>0</v>
      </c>
      <c r="W5265" s="4" t="s">
        <v>1047</v>
      </c>
      <c r="X5265" s="55" t="s">
        <v>1048</v>
      </c>
      <c r="Y5265" s="55"/>
      <c r="Z5265" s="55"/>
      <c r="AA5265" s="55"/>
      <c r="AB5265" s="56">
        <v>0</v>
      </c>
      <c r="AC5265" s="56"/>
    </row>
    <row r="5266" spans="1:29" ht="11.1" customHeight="1" x14ac:dyDescent="0.15">
      <c r="A5266" s="6" t="s">
        <v>1046</v>
      </c>
      <c r="C5266" s="40" t="s">
        <v>1018</v>
      </c>
      <c r="D5266" s="40"/>
      <c r="E5266" s="40"/>
      <c r="F5266" s="40"/>
      <c r="G5266" s="51">
        <v>3611997</v>
      </c>
      <c r="H5266" s="51"/>
      <c r="I5266" s="52" t="s">
        <v>1052</v>
      </c>
      <c r="J5266" s="52"/>
      <c r="K5266" s="52"/>
      <c r="L5266" s="52"/>
      <c r="M5266" s="53" t="s">
        <v>1019</v>
      </c>
      <c r="N5266" s="53"/>
      <c r="O5266" s="53"/>
      <c r="P5266" s="53" t="s">
        <v>1020</v>
      </c>
      <c r="Q5266" s="53"/>
      <c r="R5266" s="53"/>
      <c r="S5266" s="54">
        <v>7.96</v>
      </c>
      <c r="T5266" s="54"/>
      <c r="V5266" s="5">
        <v>0</v>
      </c>
      <c r="W5266" s="4" t="s">
        <v>1047</v>
      </c>
      <c r="X5266" s="55" t="s">
        <v>1048</v>
      </c>
      <c r="Y5266" s="55"/>
      <c r="Z5266" s="55"/>
      <c r="AA5266" s="55"/>
      <c r="AB5266" s="56">
        <v>0</v>
      </c>
      <c r="AC5266" s="56"/>
    </row>
    <row r="5267" spans="1:29" ht="11.1" customHeight="1" x14ac:dyDescent="0.15">
      <c r="A5267" s="6" t="s">
        <v>1046</v>
      </c>
      <c r="C5267" s="40" t="s">
        <v>1018</v>
      </c>
      <c r="D5267" s="40"/>
      <c r="E5267" s="40"/>
      <c r="F5267" s="40"/>
      <c r="G5267" s="51">
        <v>3612206</v>
      </c>
      <c r="H5267" s="51"/>
      <c r="I5267" s="52" t="s">
        <v>1052</v>
      </c>
      <c r="J5267" s="52"/>
      <c r="K5267" s="52"/>
      <c r="L5267" s="52"/>
      <c r="M5267" s="53" t="s">
        <v>1019</v>
      </c>
      <c r="N5267" s="53"/>
      <c r="O5267" s="53"/>
      <c r="P5267" s="53" t="s">
        <v>1020</v>
      </c>
      <c r="Q5267" s="53"/>
      <c r="R5267" s="53"/>
      <c r="S5267" s="54">
        <v>3.43</v>
      </c>
      <c r="T5267" s="54"/>
      <c r="V5267" s="5">
        <v>0</v>
      </c>
      <c r="W5267" s="4" t="s">
        <v>1047</v>
      </c>
      <c r="X5267" s="55" t="s">
        <v>1048</v>
      </c>
      <c r="Y5267" s="55"/>
      <c r="Z5267" s="55"/>
      <c r="AA5267" s="55"/>
      <c r="AB5267" s="56">
        <v>0</v>
      </c>
      <c r="AC5267" s="56"/>
    </row>
    <row r="5268" spans="1:29" ht="11.1" customHeight="1" x14ac:dyDescent="0.15">
      <c r="A5268" s="6" t="s">
        <v>1046</v>
      </c>
      <c r="C5268" s="40" t="s">
        <v>1018</v>
      </c>
      <c r="D5268" s="40"/>
      <c r="E5268" s="40"/>
      <c r="F5268" s="40"/>
      <c r="G5268" s="51">
        <v>3615816</v>
      </c>
      <c r="H5268" s="51"/>
      <c r="I5268" s="52" t="s">
        <v>1053</v>
      </c>
      <c r="J5268" s="52"/>
      <c r="K5268" s="52"/>
      <c r="L5268" s="52"/>
      <c r="M5268" s="53" t="s">
        <v>1019</v>
      </c>
      <c r="N5268" s="53"/>
      <c r="O5268" s="53"/>
      <c r="P5268" s="53" t="s">
        <v>1022</v>
      </c>
      <c r="Q5268" s="53"/>
      <c r="R5268" s="53"/>
      <c r="S5268" s="54">
        <v>8.73</v>
      </c>
      <c r="T5268" s="54"/>
      <c r="V5268" s="5">
        <v>0</v>
      </c>
      <c r="W5268" s="4" t="s">
        <v>1047</v>
      </c>
      <c r="X5268" s="55" t="s">
        <v>1048</v>
      </c>
      <c r="Y5268" s="55"/>
      <c r="Z5268" s="55"/>
      <c r="AA5268" s="55"/>
      <c r="AB5268" s="56">
        <v>0</v>
      </c>
      <c r="AC5268" s="56"/>
    </row>
    <row r="5269" spans="1:29" ht="11.1" customHeight="1" x14ac:dyDescent="0.15">
      <c r="A5269" s="6" t="s">
        <v>1046</v>
      </c>
      <c r="C5269" s="40" t="s">
        <v>1018</v>
      </c>
      <c r="D5269" s="40"/>
      <c r="E5269" s="40"/>
      <c r="F5269" s="40"/>
      <c r="G5269" s="51">
        <v>3615912</v>
      </c>
      <c r="H5269" s="51"/>
      <c r="I5269" s="52" t="s">
        <v>1053</v>
      </c>
      <c r="J5269" s="52"/>
      <c r="K5269" s="52"/>
      <c r="L5269" s="52"/>
      <c r="M5269" s="53" t="s">
        <v>1019</v>
      </c>
      <c r="N5269" s="53"/>
      <c r="O5269" s="53"/>
      <c r="P5269" s="53" t="s">
        <v>1022</v>
      </c>
      <c r="Q5269" s="53"/>
      <c r="R5269" s="53"/>
      <c r="S5269" s="54">
        <v>1</v>
      </c>
      <c r="T5269" s="54"/>
      <c r="V5269" s="5">
        <v>0</v>
      </c>
      <c r="W5269" s="4" t="s">
        <v>1047</v>
      </c>
      <c r="X5269" s="55" t="s">
        <v>1048</v>
      </c>
      <c r="Y5269" s="55"/>
      <c r="Z5269" s="55"/>
      <c r="AA5269" s="55"/>
      <c r="AB5269" s="56">
        <v>0</v>
      </c>
      <c r="AC5269" s="56"/>
    </row>
    <row r="5270" spans="1:29" ht="11.1" customHeight="1" x14ac:dyDescent="0.15">
      <c r="A5270" s="6" t="s">
        <v>1046</v>
      </c>
      <c r="C5270" s="40" t="s">
        <v>1018</v>
      </c>
      <c r="D5270" s="40"/>
      <c r="E5270" s="40"/>
      <c r="F5270" s="40"/>
      <c r="G5270" s="51">
        <v>3619524</v>
      </c>
      <c r="H5270" s="51"/>
      <c r="I5270" s="52" t="s">
        <v>1000</v>
      </c>
      <c r="J5270" s="52"/>
      <c r="K5270" s="52"/>
      <c r="L5270" s="52"/>
      <c r="M5270" s="53" t="s">
        <v>1019</v>
      </c>
      <c r="N5270" s="53"/>
      <c r="O5270" s="53"/>
      <c r="P5270" s="53" t="s">
        <v>1020</v>
      </c>
      <c r="Q5270" s="53"/>
      <c r="R5270" s="53"/>
      <c r="S5270" s="54">
        <v>10.57</v>
      </c>
      <c r="T5270" s="54"/>
      <c r="V5270" s="5">
        <v>0</v>
      </c>
      <c r="W5270" s="4" t="s">
        <v>1047</v>
      </c>
      <c r="X5270" s="55" t="s">
        <v>1048</v>
      </c>
      <c r="Y5270" s="55"/>
      <c r="Z5270" s="55"/>
      <c r="AA5270" s="55"/>
      <c r="AB5270" s="56">
        <v>0</v>
      </c>
      <c r="AC5270" s="56"/>
    </row>
    <row r="5271" spans="1:29" ht="11.1" customHeight="1" x14ac:dyDescent="0.15">
      <c r="A5271" s="6" t="s">
        <v>1046</v>
      </c>
      <c r="C5271" s="40" t="s">
        <v>1018</v>
      </c>
      <c r="D5271" s="40"/>
      <c r="E5271" s="40"/>
      <c r="F5271" s="40"/>
      <c r="G5271" s="51">
        <v>3622994</v>
      </c>
      <c r="H5271" s="51"/>
      <c r="I5271" s="52" t="s">
        <v>1054</v>
      </c>
      <c r="J5271" s="52"/>
      <c r="K5271" s="52"/>
      <c r="L5271" s="52"/>
      <c r="M5271" s="53" t="s">
        <v>1019</v>
      </c>
      <c r="N5271" s="53"/>
      <c r="O5271" s="53"/>
      <c r="P5271" s="53" t="s">
        <v>1020</v>
      </c>
      <c r="Q5271" s="53"/>
      <c r="R5271" s="53"/>
      <c r="S5271" s="54">
        <v>9.86</v>
      </c>
      <c r="T5271" s="54"/>
      <c r="V5271" s="5">
        <v>0</v>
      </c>
      <c r="W5271" s="4" t="s">
        <v>1047</v>
      </c>
      <c r="X5271" s="55" t="s">
        <v>1048</v>
      </c>
      <c r="Y5271" s="55"/>
      <c r="Z5271" s="55"/>
      <c r="AA5271" s="55"/>
      <c r="AB5271" s="56">
        <v>0</v>
      </c>
      <c r="AC5271" s="56"/>
    </row>
    <row r="5272" spans="1:29" ht="11.1" customHeight="1" x14ac:dyDescent="0.15">
      <c r="A5272" s="6" t="s">
        <v>1046</v>
      </c>
      <c r="C5272" s="40" t="s">
        <v>1018</v>
      </c>
      <c r="D5272" s="40"/>
      <c r="E5272" s="40"/>
      <c r="F5272" s="40"/>
      <c r="G5272" s="51">
        <v>3626807</v>
      </c>
      <c r="H5272" s="51"/>
      <c r="I5272" s="52" t="s">
        <v>1055</v>
      </c>
      <c r="J5272" s="52"/>
      <c r="K5272" s="52"/>
      <c r="L5272" s="52"/>
      <c r="M5272" s="53" t="s">
        <v>1019</v>
      </c>
      <c r="N5272" s="53"/>
      <c r="O5272" s="53"/>
      <c r="P5272" s="53" t="s">
        <v>1020</v>
      </c>
      <c r="Q5272" s="53"/>
      <c r="R5272" s="53"/>
      <c r="S5272" s="54">
        <v>8.9600000000000009</v>
      </c>
      <c r="T5272" s="54"/>
      <c r="V5272" s="5">
        <v>0</v>
      </c>
      <c r="W5272" s="4" t="s">
        <v>1047</v>
      </c>
      <c r="X5272" s="55" t="s">
        <v>1048</v>
      </c>
      <c r="Y5272" s="55"/>
      <c r="Z5272" s="55"/>
      <c r="AA5272" s="55"/>
      <c r="AB5272" s="56">
        <v>0</v>
      </c>
      <c r="AC5272" s="56"/>
    </row>
    <row r="5273" spans="1:29" ht="11.1" customHeight="1" x14ac:dyDescent="0.15">
      <c r="A5273" s="6" t="s">
        <v>1046</v>
      </c>
      <c r="C5273" s="40" t="s">
        <v>1018</v>
      </c>
      <c r="D5273" s="40"/>
      <c r="E5273" s="40"/>
      <c r="F5273" s="40"/>
      <c r="G5273" s="51">
        <v>3630256</v>
      </c>
      <c r="H5273" s="51"/>
      <c r="I5273" s="52" t="s">
        <v>1056</v>
      </c>
      <c r="J5273" s="52"/>
      <c r="K5273" s="52"/>
      <c r="L5273" s="52"/>
      <c r="M5273" s="53" t="s">
        <v>1019</v>
      </c>
      <c r="N5273" s="53"/>
      <c r="O5273" s="53"/>
      <c r="P5273" s="53" t="s">
        <v>1022</v>
      </c>
      <c r="Q5273" s="53"/>
      <c r="R5273" s="53"/>
      <c r="S5273" s="54">
        <v>9.68</v>
      </c>
      <c r="T5273" s="54"/>
      <c r="V5273" s="5">
        <v>0</v>
      </c>
      <c r="W5273" s="4" t="s">
        <v>1047</v>
      </c>
      <c r="X5273" s="55" t="s">
        <v>1048</v>
      </c>
      <c r="Y5273" s="55"/>
      <c r="Z5273" s="55"/>
      <c r="AA5273" s="55"/>
      <c r="AB5273" s="56">
        <v>0</v>
      </c>
      <c r="AC5273" s="56"/>
    </row>
    <row r="5274" spans="1:29" ht="11.1" customHeight="1" x14ac:dyDescent="0.15">
      <c r="A5274" s="6" t="s">
        <v>1046</v>
      </c>
      <c r="C5274" s="40" t="s">
        <v>1018</v>
      </c>
      <c r="D5274" s="40"/>
      <c r="E5274" s="40"/>
      <c r="F5274" s="40"/>
      <c r="G5274" s="51">
        <v>3633823</v>
      </c>
      <c r="H5274" s="51"/>
      <c r="I5274" s="52" t="s">
        <v>1057</v>
      </c>
      <c r="J5274" s="52"/>
      <c r="K5274" s="52"/>
      <c r="L5274" s="52"/>
      <c r="M5274" s="53" t="s">
        <v>1019</v>
      </c>
      <c r="N5274" s="53"/>
      <c r="O5274" s="53"/>
      <c r="P5274" s="53" t="s">
        <v>1020</v>
      </c>
      <c r="Q5274" s="53"/>
      <c r="R5274" s="53"/>
      <c r="S5274" s="54">
        <v>10.55</v>
      </c>
      <c r="T5274" s="54"/>
      <c r="V5274" s="5">
        <v>0</v>
      </c>
      <c r="W5274" s="4" t="s">
        <v>1047</v>
      </c>
      <c r="X5274" s="55" t="s">
        <v>1048</v>
      </c>
      <c r="Y5274" s="55"/>
      <c r="Z5274" s="55"/>
      <c r="AA5274" s="55"/>
      <c r="AB5274" s="56">
        <v>0</v>
      </c>
      <c r="AC5274" s="56"/>
    </row>
    <row r="5275" spans="1:29" ht="11.1" customHeight="1" x14ac:dyDescent="0.15">
      <c r="A5275" s="6" t="s">
        <v>1046</v>
      </c>
      <c r="C5275" s="40" t="s">
        <v>1018</v>
      </c>
      <c r="D5275" s="40"/>
      <c r="E5275" s="40"/>
      <c r="F5275" s="40"/>
      <c r="G5275" s="51">
        <v>3637154</v>
      </c>
      <c r="H5275" s="51"/>
      <c r="I5275" s="52" t="s">
        <v>1058</v>
      </c>
      <c r="J5275" s="52"/>
      <c r="K5275" s="52"/>
      <c r="L5275" s="52"/>
      <c r="M5275" s="53" t="s">
        <v>1019</v>
      </c>
      <c r="N5275" s="53"/>
      <c r="O5275" s="53"/>
      <c r="P5275" s="53" t="s">
        <v>1022</v>
      </c>
      <c r="Q5275" s="53"/>
      <c r="R5275" s="53"/>
      <c r="S5275" s="54">
        <v>12.65</v>
      </c>
      <c r="T5275" s="54"/>
      <c r="V5275" s="5">
        <v>0</v>
      </c>
      <c r="W5275" s="4" t="s">
        <v>1047</v>
      </c>
      <c r="X5275" s="55" t="s">
        <v>1048</v>
      </c>
      <c r="Y5275" s="55"/>
      <c r="Z5275" s="55"/>
      <c r="AA5275" s="55"/>
      <c r="AB5275" s="56">
        <v>0</v>
      </c>
      <c r="AC5275" s="56"/>
    </row>
    <row r="5276" spans="1:29" ht="11.1" customHeight="1" x14ac:dyDescent="0.15">
      <c r="A5276" s="6" t="s">
        <v>1046</v>
      </c>
      <c r="C5276" s="40" t="s">
        <v>1018</v>
      </c>
      <c r="D5276" s="40"/>
      <c r="E5276" s="40"/>
      <c r="F5276" s="40"/>
      <c r="G5276" s="51">
        <v>3640953</v>
      </c>
      <c r="H5276" s="51"/>
      <c r="I5276" s="52" t="s">
        <v>1059</v>
      </c>
      <c r="J5276" s="52"/>
      <c r="K5276" s="52"/>
      <c r="L5276" s="52"/>
      <c r="M5276" s="53" t="s">
        <v>1019</v>
      </c>
      <c r="N5276" s="53"/>
      <c r="O5276" s="53"/>
      <c r="P5276" s="53" t="s">
        <v>1022</v>
      </c>
      <c r="Q5276" s="53"/>
      <c r="R5276" s="53"/>
      <c r="S5276" s="54">
        <v>9.6999999999999993</v>
      </c>
      <c r="T5276" s="54"/>
      <c r="V5276" s="5">
        <v>0</v>
      </c>
      <c r="W5276" s="4" t="s">
        <v>1047</v>
      </c>
      <c r="X5276" s="55" t="s">
        <v>1048</v>
      </c>
      <c r="Y5276" s="55"/>
      <c r="Z5276" s="55"/>
      <c r="AA5276" s="55"/>
      <c r="AB5276" s="56">
        <v>0</v>
      </c>
      <c r="AC5276" s="56"/>
    </row>
    <row r="5277" spans="1:29" ht="11.1" customHeight="1" x14ac:dyDescent="0.15">
      <c r="A5277" s="6" t="s">
        <v>1046</v>
      </c>
      <c r="C5277" s="40" t="s">
        <v>1018</v>
      </c>
      <c r="D5277" s="40"/>
      <c r="E5277" s="40"/>
      <c r="F5277" s="40"/>
      <c r="G5277" s="51">
        <v>3644430</v>
      </c>
      <c r="H5277" s="51"/>
      <c r="I5277" s="52" t="s">
        <v>1060</v>
      </c>
      <c r="J5277" s="52"/>
      <c r="K5277" s="52"/>
      <c r="L5277" s="52"/>
      <c r="M5277" s="53" t="s">
        <v>1019</v>
      </c>
      <c r="N5277" s="53"/>
      <c r="O5277" s="53"/>
      <c r="P5277" s="53" t="s">
        <v>1020</v>
      </c>
      <c r="Q5277" s="53"/>
      <c r="R5277" s="53"/>
      <c r="S5277" s="54">
        <v>7.91</v>
      </c>
      <c r="T5277" s="54"/>
      <c r="V5277" s="5">
        <v>0</v>
      </c>
      <c r="W5277" s="4" t="s">
        <v>1047</v>
      </c>
      <c r="X5277" s="55" t="s">
        <v>1048</v>
      </c>
      <c r="Y5277" s="55"/>
      <c r="Z5277" s="55"/>
      <c r="AA5277" s="55"/>
      <c r="AB5277" s="56">
        <v>0</v>
      </c>
      <c r="AC5277" s="56"/>
    </row>
    <row r="5278" spans="1:29" ht="11.1" customHeight="1" x14ac:dyDescent="0.15">
      <c r="A5278" s="6" t="s">
        <v>1046</v>
      </c>
      <c r="C5278" s="40" t="s">
        <v>1018</v>
      </c>
      <c r="D5278" s="40"/>
      <c r="E5278" s="40"/>
      <c r="F5278" s="40"/>
      <c r="G5278" s="51">
        <v>3647709</v>
      </c>
      <c r="H5278" s="51"/>
      <c r="I5278" s="52" t="s">
        <v>1061</v>
      </c>
      <c r="J5278" s="52"/>
      <c r="K5278" s="52"/>
      <c r="L5278" s="52"/>
      <c r="M5278" s="53" t="s">
        <v>1019</v>
      </c>
      <c r="N5278" s="53"/>
      <c r="O5278" s="53"/>
      <c r="P5278" s="53" t="s">
        <v>1020</v>
      </c>
      <c r="Q5278" s="53"/>
      <c r="R5278" s="53"/>
      <c r="S5278" s="54">
        <v>5.77</v>
      </c>
      <c r="T5278" s="54"/>
      <c r="V5278" s="5">
        <v>0</v>
      </c>
      <c r="W5278" s="4" t="s">
        <v>1047</v>
      </c>
      <c r="X5278" s="55" t="s">
        <v>1048</v>
      </c>
      <c r="Y5278" s="55"/>
      <c r="Z5278" s="55"/>
      <c r="AA5278" s="55"/>
      <c r="AB5278" s="56">
        <v>0</v>
      </c>
      <c r="AC5278" s="56"/>
    </row>
    <row r="5279" spans="1:29" ht="11.1" customHeight="1" x14ac:dyDescent="0.15">
      <c r="A5279" s="6" t="s">
        <v>1046</v>
      </c>
      <c r="C5279" s="40" t="s">
        <v>1018</v>
      </c>
      <c r="D5279" s="40"/>
      <c r="E5279" s="40"/>
      <c r="F5279" s="40"/>
      <c r="G5279" s="51">
        <v>3647985</v>
      </c>
      <c r="H5279" s="51"/>
      <c r="I5279" s="52" t="s">
        <v>1061</v>
      </c>
      <c r="J5279" s="52"/>
      <c r="K5279" s="52"/>
      <c r="L5279" s="52"/>
      <c r="M5279" s="53" t="s">
        <v>1019</v>
      </c>
      <c r="N5279" s="53"/>
      <c r="O5279" s="53"/>
      <c r="P5279" s="53" t="s">
        <v>1020</v>
      </c>
      <c r="Q5279" s="53"/>
      <c r="R5279" s="53"/>
      <c r="S5279" s="54">
        <v>4.67</v>
      </c>
      <c r="T5279" s="54"/>
      <c r="V5279" s="5">
        <v>0</v>
      </c>
      <c r="W5279" s="4" t="s">
        <v>1047</v>
      </c>
      <c r="X5279" s="55" t="s">
        <v>1048</v>
      </c>
      <c r="Y5279" s="55"/>
      <c r="Z5279" s="55"/>
      <c r="AA5279" s="55"/>
      <c r="AB5279" s="56">
        <v>0</v>
      </c>
      <c r="AC5279" s="56"/>
    </row>
    <row r="5280" spans="1:29" ht="11.1" customHeight="1" x14ac:dyDescent="0.15">
      <c r="A5280" s="6" t="s">
        <v>1046</v>
      </c>
      <c r="C5280" s="40" t="s">
        <v>1018</v>
      </c>
      <c r="D5280" s="40"/>
      <c r="E5280" s="40"/>
      <c r="F5280" s="40"/>
      <c r="G5280" s="51">
        <v>3648041</v>
      </c>
      <c r="H5280" s="51"/>
      <c r="I5280" s="52" t="s">
        <v>1061</v>
      </c>
      <c r="J5280" s="52"/>
      <c r="K5280" s="52"/>
      <c r="L5280" s="52"/>
      <c r="M5280" s="53" t="s">
        <v>1019</v>
      </c>
      <c r="N5280" s="53"/>
      <c r="O5280" s="53"/>
      <c r="P5280" s="53" t="s">
        <v>1039</v>
      </c>
      <c r="Q5280" s="53"/>
      <c r="R5280" s="53"/>
      <c r="S5280" s="54">
        <v>4.47</v>
      </c>
      <c r="T5280" s="54"/>
      <c r="V5280" s="5">
        <v>0</v>
      </c>
      <c r="W5280" s="4" t="s">
        <v>1047</v>
      </c>
      <c r="X5280" s="55" t="s">
        <v>1048</v>
      </c>
      <c r="Y5280" s="55"/>
      <c r="Z5280" s="55"/>
      <c r="AA5280" s="55"/>
      <c r="AB5280" s="56">
        <v>0</v>
      </c>
      <c r="AC5280" s="56"/>
    </row>
    <row r="5281" spans="1:31" ht="11.1" customHeight="1" x14ac:dyDescent="0.15">
      <c r="A5281" s="6" t="s">
        <v>1046</v>
      </c>
      <c r="C5281" s="40" t="s">
        <v>1018</v>
      </c>
      <c r="D5281" s="40"/>
      <c r="E5281" s="40"/>
      <c r="F5281" s="40"/>
      <c r="G5281" s="51">
        <v>3654445</v>
      </c>
      <c r="H5281" s="51"/>
      <c r="I5281" s="52" t="s">
        <v>1062</v>
      </c>
      <c r="J5281" s="52"/>
      <c r="K5281" s="52"/>
      <c r="L5281" s="52"/>
      <c r="M5281" s="53" t="s">
        <v>1019</v>
      </c>
      <c r="N5281" s="53"/>
      <c r="O5281" s="53"/>
      <c r="P5281" s="53" t="s">
        <v>1020</v>
      </c>
      <c r="Q5281" s="53"/>
      <c r="R5281" s="53"/>
      <c r="S5281" s="54">
        <v>9.2200000000000006</v>
      </c>
      <c r="T5281" s="54"/>
      <c r="V5281" s="5">
        <v>0</v>
      </c>
      <c r="W5281" s="4" t="s">
        <v>1047</v>
      </c>
      <c r="X5281" s="55" t="s">
        <v>1048</v>
      </c>
      <c r="Y5281" s="55"/>
      <c r="Z5281" s="55"/>
      <c r="AA5281" s="55"/>
      <c r="AB5281" s="56">
        <v>0</v>
      </c>
      <c r="AC5281" s="56"/>
    </row>
    <row r="5282" spans="1:31" ht="11.1" customHeight="1" x14ac:dyDescent="0.15">
      <c r="A5282" s="6" t="s">
        <v>1046</v>
      </c>
      <c r="C5282" s="40" t="s">
        <v>1018</v>
      </c>
      <c r="D5282" s="40"/>
      <c r="E5282" s="40"/>
      <c r="F5282" s="40"/>
      <c r="G5282" s="51">
        <v>3657798</v>
      </c>
      <c r="H5282" s="51"/>
      <c r="I5282" s="52" t="s">
        <v>1063</v>
      </c>
      <c r="J5282" s="52"/>
      <c r="K5282" s="52"/>
      <c r="L5282" s="52"/>
      <c r="M5282" s="53" t="s">
        <v>1019</v>
      </c>
      <c r="N5282" s="53"/>
      <c r="O5282" s="53"/>
      <c r="P5282" s="53" t="s">
        <v>1020</v>
      </c>
      <c r="Q5282" s="53"/>
      <c r="R5282" s="53"/>
      <c r="S5282" s="54">
        <v>9.64</v>
      </c>
      <c r="T5282" s="54"/>
      <c r="V5282" s="5">
        <v>0</v>
      </c>
      <c r="W5282" s="4" t="s">
        <v>1047</v>
      </c>
      <c r="X5282" s="55" t="s">
        <v>1048</v>
      </c>
      <c r="Y5282" s="55"/>
      <c r="Z5282" s="55"/>
      <c r="AA5282" s="55"/>
      <c r="AB5282" s="56">
        <v>0</v>
      </c>
      <c r="AC5282" s="56"/>
    </row>
    <row r="5283" spans="1:31" ht="11.1" customHeight="1" x14ac:dyDescent="0.15">
      <c r="A5283" s="6" t="s">
        <v>1046</v>
      </c>
      <c r="C5283" s="40" t="s">
        <v>1018</v>
      </c>
      <c r="D5283" s="40"/>
      <c r="E5283" s="40"/>
      <c r="F5283" s="40"/>
      <c r="G5283" s="51">
        <v>3661423</v>
      </c>
      <c r="H5283" s="51"/>
      <c r="I5283" s="52" t="s">
        <v>1064</v>
      </c>
      <c r="J5283" s="52"/>
      <c r="K5283" s="52"/>
      <c r="L5283" s="52"/>
      <c r="M5283" s="53" t="s">
        <v>1019</v>
      </c>
      <c r="N5283" s="53"/>
      <c r="O5283" s="53"/>
      <c r="P5283" s="53" t="s">
        <v>1020</v>
      </c>
      <c r="Q5283" s="53"/>
      <c r="R5283" s="53"/>
      <c r="S5283" s="54">
        <v>10.09</v>
      </c>
      <c r="T5283" s="54"/>
      <c r="V5283" s="5">
        <v>0</v>
      </c>
      <c r="W5283" s="4" t="s">
        <v>1047</v>
      </c>
      <c r="X5283" s="55" t="s">
        <v>1048</v>
      </c>
      <c r="Y5283" s="55"/>
      <c r="Z5283" s="55"/>
      <c r="AA5283" s="55"/>
      <c r="AB5283" s="56">
        <v>0</v>
      </c>
      <c r="AC5283" s="56"/>
    </row>
    <row r="5284" spans="1:31" ht="11.1" customHeight="1" x14ac:dyDescent="0.15">
      <c r="A5284" s="6" t="s">
        <v>1046</v>
      </c>
      <c r="C5284" s="40" t="s">
        <v>1018</v>
      </c>
      <c r="D5284" s="40"/>
      <c r="E5284" s="40"/>
      <c r="F5284" s="40"/>
      <c r="G5284" s="51">
        <v>3661424</v>
      </c>
      <c r="H5284" s="51"/>
      <c r="I5284" s="52" t="s">
        <v>1064</v>
      </c>
      <c r="J5284" s="52"/>
      <c r="K5284" s="52"/>
      <c r="L5284" s="52"/>
      <c r="M5284" s="53" t="s">
        <v>1019</v>
      </c>
      <c r="N5284" s="53"/>
      <c r="O5284" s="53"/>
      <c r="P5284" s="53" t="s">
        <v>1039</v>
      </c>
      <c r="Q5284" s="53"/>
      <c r="R5284" s="53"/>
      <c r="S5284" s="54">
        <v>3.88</v>
      </c>
      <c r="T5284" s="54"/>
      <c r="V5284" s="5">
        <v>0</v>
      </c>
      <c r="W5284" s="4" t="s">
        <v>1047</v>
      </c>
      <c r="X5284" s="55" t="s">
        <v>1048</v>
      </c>
      <c r="Y5284" s="55"/>
      <c r="Z5284" s="55"/>
      <c r="AA5284" s="55"/>
      <c r="AB5284" s="56">
        <v>0</v>
      </c>
      <c r="AC5284" s="56"/>
    </row>
    <row r="5285" spans="1:31" ht="11.1" customHeight="1" x14ac:dyDescent="0.15">
      <c r="A5285" s="6" t="s">
        <v>1046</v>
      </c>
      <c r="C5285" s="40" t="s">
        <v>1018</v>
      </c>
      <c r="D5285" s="40"/>
      <c r="E5285" s="40"/>
      <c r="F5285" s="40"/>
      <c r="G5285" s="51">
        <v>3664702</v>
      </c>
      <c r="H5285" s="51"/>
      <c r="I5285" s="52" t="s">
        <v>1065</v>
      </c>
      <c r="J5285" s="52"/>
      <c r="K5285" s="52"/>
      <c r="L5285" s="52"/>
      <c r="M5285" s="53" t="s">
        <v>1019</v>
      </c>
      <c r="N5285" s="53"/>
      <c r="O5285" s="53"/>
      <c r="P5285" s="53" t="s">
        <v>1022</v>
      </c>
      <c r="Q5285" s="53"/>
      <c r="R5285" s="53"/>
      <c r="S5285" s="54">
        <v>6.6</v>
      </c>
      <c r="T5285" s="54"/>
      <c r="V5285" s="5">
        <v>0</v>
      </c>
      <c r="W5285" s="4" t="s">
        <v>1047</v>
      </c>
      <c r="X5285" s="55" t="s">
        <v>1048</v>
      </c>
      <c r="Y5285" s="55"/>
      <c r="Z5285" s="55"/>
      <c r="AA5285" s="55"/>
      <c r="AB5285" s="56">
        <v>0</v>
      </c>
      <c r="AC5285" s="56"/>
    </row>
    <row r="5286" spans="1:31" ht="11.1" customHeight="1" x14ac:dyDescent="0.15">
      <c r="A5286" s="6" t="s">
        <v>1046</v>
      </c>
      <c r="C5286" s="40" t="s">
        <v>1018</v>
      </c>
      <c r="D5286" s="40"/>
      <c r="E5286" s="40"/>
      <c r="F5286" s="40"/>
      <c r="G5286" s="51">
        <v>3664873</v>
      </c>
      <c r="H5286" s="51"/>
      <c r="I5286" s="52" t="s">
        <v>1065</v>
      </c>
      <c r="J5286" s="52"/>
      <c r="K5286" s="52"/>
      <c r="L5286" s="52"/>
      <c r="M5286" s="53" t="s">
        <v>1019</v>
      </c>
      <c r="N5286" s="53"/>
      <c r="O5286" s="53"/>
      <c r="P5286" s="53" t="s">
        <v>1043</v>
      </c>
      <c r="Q5286" s="53"/>
      <c r="R5286" s="53"/>
      <c r="S5286" s="54">
        <v>2.91</v>
      </c>
      <c r="T5286" s="54"/>
      <c r="V5286" s="5">
        <v>0</v>
      </c>
      <c r="W5286" s="4" t="s">
        <v>1047</v>
      </c>
      <c r="X5286" s="55" t="s">
        <v>1048</v>
      </c>
      <c r="Y5286" s="55"/>
      <c r="Z5286" s="55"/>
      <c r="AA5286" s="55"/>
      <c r="AB5286" s="56">
        <v>0</v>
      </c>
      <c r="AC5286" s="56"/>
    </row>
    <row r="5287" spans="1:31" ht="11.1" customHeight="1" x14ac:dyDescent="0.15">
      <c r="A5287" s="6" t="s">
        <v>1046</v>
      </c>
      <c r="C5287" s="40" t="s">
        <v>1018</v>
      </c>
      <c r="D5287" s="40"/>
      <c r="E5287" s="40"/>
      <c r="F5287" s="40"/>
      <c r="G5287" s="51">
        <v>3668393</v>
      </c>
      <c r="H5287" s="51"/>
      <c r="I5287" s="52" t="s">
        <v>1001</v>
      </c>
      <c r="J5287" s="52"/>
      <c r="K5287" s="52"/>
      <c r="L5287" s="52"/>
      <c r="M5287" s="53" t="s">
        <v>1019</v>
      </c>
      <c r="N5287" s="53"/>
      <c r="O5287" s="53"/>
      <c r="P5287" s="53" t="s">
        <v>1027</v>
      </c>
      <c r="Q5287" s="53"/>
      <c r="R5287" s="53"/>
      <c r="S5287" s="54">
        <v>8.25</v>
      </c>
      <c r="T5287" s="54"/>
      <c r="V5287" s="5">
        <v>0</v>
      </c>
      <c r="W5287" s="4" t="s">
        <v>1047</v>
      </c>
      <c r="X5287" s="55" t="s">
        <v>1048</v>
      </c>
      <c r="Y5287" s="55"/>
      <c r="Z5287" s="55"/>
      <c r="AA5287" s="55"/>
      <c r="AB5287" s="56">
        <v>0</v>
      </c>
      <c r="AC5287" s="56"/>
    </row>
    <row r="5288" spans="1:31" ht="11.1" customHeight="1" x14ac:dyDescent="0.15">
      <c r="A5288" s="6" t="s">
        <v>1046</v>
      </c>
      <c r="C5288" s="40" t="s">
        <v>1018</v>
      </c>
      <c r="D5288" s="40"/>
      <c r="E5288" s="40"/>
      <c r="F5288" s="40"/>
      <c r="G5288" s="51">
        <v>3668398</v>
      </c>
      <c r="H5288" s="51"/>
      <c r="I5288" s="52" t="s">
        <v>1001</v>
      </c>
      <c r="J5288" s="52"/>
      <c r="K5288" s="52"/>
      <c r="L5288" s="52"/>
      <c r="M5288" s="53" t="s">
        <v>1019</v>
      </c>
      <c r="N5288" s="53"/>
      <c r="O5288" s="53"/>
      <c r="P5288" s="53" t="s">
        <v>1043</v>
      </c>
      <c r="Q5288" s="53"/>
      <c r="R5288" s="53"/>
      <c r="S5288" s="54">
        <v>4.6900000000000004</v>
      </c>
      <c r="T5288" s="54"/>
      <c r="V5288" s="5">
        <v>0</v>
      </c>
      <c r="W5288" s="4" t="s">
        <v>1047</v>
      </c>
      <c r="X5288" s="55" t="s">
        <v>1048</v>
      </c>
      <c r="Y5288" s="55"/>
      <c r="Z5288" s="55"/>
      <c r="AA5288" s="55"/>
      <c r="AB5288" s="56">
        <v>0</v>
      </c>
      <c r="AC5288" s="56"/>
    </row>
    <row r="5289" spans="1:31" ht="11.1" customHeight="1" x14ac:dyDescent="0.15">
      <c r="A5289" s="6" t="s">
        <v>1046</v>
      </c>
      <c r="C5289" s="40" t="s">
        <v>1018</v>
      </c>
      <c r="D5289" s="40"/>
      <c r="E5289" s="40"/>
      <c r="F5289" s="40"/>
      <c r="G5289" s="51">
        <v>3670901</v>
      </c>
      <c r="H5289" s="51"/>
      <c r="I5289" s="52" t="s">
        <v>1002</v>
      </c>
      <c r="J5289" s="52"/>
      <c r="K5289" s="52"/>
      <c r="L5289" s="52"/>
      <c r="M5289" s="53" t="s">
        <v>1019</v>
      </c>
      <c r="N5289" s="53"/>
      <c r="O5289" s="53"/>
      <c r="P5289" s="53" t="s">
        <v>1020</v>
      </c>
      <c r="Q5289" s="53"/>
      <c r="R5289" s="53"/>
      <c r="S5289" s="54">
        <v>7.03</v>
      </c>
      <c r="T5289" s="54"/>
      <c r="V5289" s="5">
        <v>0</v>
      </c>
      <c r="W5289" s="4" t="s">
        <v>1047</v>
      </c>
      <c r="X5289" s="55" t="s">
        <v>1048</v>
      </c>
      <c r="Y5289" s="55"/>
      <c r="Z5289" s="55"/>
      <c r="AA5289" s="55"/>
      <c r="AB5289" s="56">
        <v>0</v>
      </c>
      <c r="AC5289" s="56"/>
    </row>
    <row r="5290" spans="1:31" ht="11.1" customHeight="1" x14ac:dyDescent="0.15">
      <c r="A5290" s="6" t="s">
        <v>1046</v>
      </c>
      <c r="C5290" s="40" t="s">
        <v>1018</v>
      </c>
      <c r="D5290" s="40"/>
      <c r="E5290" s="40"/>
      <c r="F5290" s="40"/>
      <c r="G5290" s="51">
        <v>3671092</v>
      </c>
      <c r="H5290" s="51"/>
      <c r="I5290" s="52" t="s">
        <v>1002</v>
      </c>
      <c r="J5290" s="52"/>
      <c r="K5290" s="52"/>
      <c r="L5290" s="52"/>
      <c r="M5290" s="53" t="s">
        <v>1019</v>
      </c>
      <c r="N5290" s="53"/>
      <c r="O5290" s="53"/>
      <c r="P5290" s="53" t="s">
        <v>1020</v>
      </c>
      <c r="Q5290" s="53"/>
      <c r="R5290" s="53"/>
      <c r="S5290" s="54">
        <v>2.46</v>
      </c>
      <c r="T5290" s="54"/>
      <c r="V5290" s="5">
        <v>0</v>
      </c>
      <c r="W5290" s="4" t="s">
        <v>1047</v>
      </c>
      <c r="X5290" s="55" t="s">
        <v>1048</v>
      </c>
      <c r="Y5290" s="55"/>
      <c r="Z5290" s="55"/>
      <c r="AA5290" s="55"/>
      <c r="AB5290" s="56">
        <v>0</v>
      </c>
      <c r="AC5290" s="56"/>
    </row>
    <row r="5291" spans="1:31" ht="11.1" customHeight="1" x14ac:dyDescent="0.15">
      <c r="A5291" s="6" t="s">
        <v>1046</v>
      </c>
      <c r="C5291" s="40" t="s">
        <v>1018</v>
      </c>
      <c r="D5291" s="40"/>
      <c r="E5291" s="40"/>
      <c r="F5291" s="40"/>
      <c r="G5291" s="51">
        <v>3674717</v>
      </c>
      <c r="H5291" s="51"/>
      <c r="I5291" s="52" t="s">
        <v>986</v>
      </c>
      <c r="J5291" s="52"/>
      <c r="K5291" s="52"/>
      <c r="L5291" s="52"/>
      <c r="M5291" s="53" t="s">
        <v>1019</v>
      </c>
      <c r="N5291" s="53"/>
      <c r="O5291" s="53"/>
      <c r="P5291" s="53" t="s">
        <v>1020</v>
      </c>
      <c r="Q5291" s="53"/>
      <c r="R5291" s="53"/>
      <c r="S5291" s="54">
        <v>10.72</v>
      </c>
      <c r="T5291" s="54"/>
      <c r="V5291" s="5">
        <v>0</v>
      </c>
      <c r="W5291" s="4" t="s">
        <v>1047</v>
      </c>
      <c r="X5291" s="55" t="s">
        <v>1048</v>
      </c>
      <c r="Y5291" s="55"/>
      <c r="Z5291" s="55"/>
      <c r="AA5291" s="55"/>
      <c r="AB5291" s="56">
        <v>0</v>
      </c>
      <c r="AC5291" s="56"/>
    </row>
    <row r="5292" spans="1:31" ht="11.1" customHeight="1" x14ac:dyDescent="0.15">
      <c r="A5292" s="6" t="s">
        <v>1046</v>
      </c>
      <c r="C5292" s="40" t="s">
        <v>1018</v>
      </c>
      <c r="D5292" s="40"/>
      <c r="E5292" s="40"/>
      <c r="F5292" s="40"/>
      <c r="G5292" s="51">
        <v>3677500</v>
      </c>
      <c r="H5292" s="51"/>
      <c r="I5292" s="52" t="s">
        <v>987</v>
      </c>
      <c r="J5292" s="52"/>
      <c r="K5292" s="52"/>
      <c r="L5292" s="52"/>
      <c r="M5292" s="53" t="s">
        <v>1019</v>
      </c>
      <c r="N5292" s="53"/>
      <c r="O5292" s="53"/>
      <c r="P5292" s="53" t="s">
        <v>1020</v>
      </c>
      <c r="Q5292" s="53"/>
      <c r="R5292" s="53"/>
      <c r="S5292" s="54">
        <v>8.49</v>
      </c>
      <c r="T5292" s="54"/>
      <c r="V5292" s="5">
        <v>0</v>
      </c>
      <c r="W5292" s="4" t="s">
        <v>1047</v>
      </c>
      <c r="X5292" s="55" t="s">
        <v>1048</v>
      </c>
      <c r="Y5292" s="55"/>
      <c r="Z5292" s="55"/>
      <c r="AA5292" s="55"/>
      <c r="AB5292" s="56">
        <v>0</v>
      </c>
      <c r="AC5292" s="56"/>
    </row>
    <row r="5293" spans="1:31" ht="11.1" customHeight="1" x14ac:dyDescent="0.15">
      <c r="A5293" s="6" t="s">
        <v>1046</v>
      </c>
      <c r="C5293" s="40" t="s">
        <v>1018</v>
      </c>
      <c r="D5293" s="40"/>
      <c r="E5293" s="40"/>
      <c r="F5293" s="40"/>
      <c r="G5293" s="51">
        <v>3677730</v>
      </c>
      <c r="H5293" s="51"/>
      <c r="I5293" s="52" t="s">
        <v>987</v>
      </c>
      <c r="J5293" s="52"/>
      <c r="K5293" s="52"/>
      <c r="L5293" s="52"/>
      <c r="M5293" s="53" t="s">
        <v>1019</v>
      </c>
      <c r="N5293" s="53"/>
      <c r="O5293" s="53"/>
      <c r="P5293" s="53" t="s">
        <v>1020</v>
      </c>
      <c r="Q5293" s="53"/>
      <c r="R5293" s="53"/>
      <c r="S5293" s="54">
        <v>3.84</v>
      </c>
      <c r="T5293" s="54"/>
      <c r="V5293" s="5">
        <v>0</v>
      </c>
      <c r="W5293" s="4" t="s">
        <v>1047</v>
      </c>
      <c r="X5293" s="55" t="s">
        <v>1048</v>
      </c>
      <c r="Y5293" s="55"/>
      <c r="Z5293" s="55"/>
      <c r="AA5293" s="55"/>
      <c r="AB5293" s="56">
        <v>0</v>
      </c>
      <c r="AC5293" s="56"/>
    </row>
    <row r="5294" spans="1:31" ht="2.1" customHeight="1" x14ac:dyDescent="0.15"/>
    <row r="5295" spans="1:31" ht="13.9" customHeight="1" x14ac:dyDescent="0.15">
      <c r="Q5295" s="37" t="s">
        <v>1066</v>
      </c>
      <c r="R5295" s="37"/>
      <c r="S5295" s="37"/>
      <c r="AA5295" s="57" t="s">
        <v>1037</v>
      </c>
      <c r="AB5295" s="57"/>
      <c r="AC5295" s="57"/>
      <c r="AD5295" s="57"/>
      <c r="AE5295" s="57"/>
    </row>
    <row r="5296" spans="1:31" ht="13.9" customHeight="1" x14ac:dyDescent="0.15">
      <c r="A5296" s="2" t="s">
        <v>1067</v>
      </c>
      <c r="C5296" s="40" t="s">
        <v>1068</v>
      </c>
      <c r="D5296" s="40"/>
      <c r="E5296" s="40"/>
      <c r="G5296" s="41" t="s">
        <v>1069</v>
      </c>
      <c r="H5296" s="41"/>
      <c r="I5296" s="40" t="s">
        <v>1070</v>
      </c>
      <c r="J5296" s="40"/>
      <c r="K5296" s="40"/>
      <c r="L5296" s="40"/>
      <c r="M5296" s="40" t="s">
        <v>1071</v>
      </c>
      <c r="N5296" s="40"/>
      <c r="O5296" s="40"/>
      <c r="P5296" s="40" t="s">
        <v>1072</v>
      </c>
      <c r="Q5296" s="40"/>
      <c r="R5296" s="40"/>
      <c r="S5296" s="42" t="s">
        <v>1073</v>
      </c>
      <c r="T5296" s="42"/>
      <c r="V5296" s="3" t="s">
        <v>1074</v>
      </c>
      <c r="Z5296" s="42" t="s">
        <v>1075</v>
      </c>
      <c r="AA5296" s="42"/>
      <c r="AB5296" s="42" t="s">
        <v>1076</v>
      </c>
      <c r="AC5296" s="42"/>
    </row>
    <row r="5297" spans="1:32" ht="0.75" customHeight="1" x14ac:dyDescent="0.15">
      <c r="A5297" s="43" t="s">
        <v>1046</v>
      </c>
      <c r="B5297" s="1" t="s">
        <v>1047</v>
      </c>
      <c r="C5297" s="44" t="s">
        <v>1018</v>
      </c>
      <c r="D5297" s="44"/>
      <c r="E5297" s="44"/>
      <c r="F5297" s="44"/>
      <c r="G5297" s="45">
        <v>3677772</v>
      </c>
      <c r="H5297" s="45"/>
      <c r="I5297" s="46" t="s">
        <v>987</v>
      </c>
      <c r="J5297" s="46"/>
      <c r="K5297" s="46"/>
      <c r="L5297" s="46"/>
      <c r="M5297" s="47" t="s">
        <v>1019</v>
      </c>
      <c r="N5297" s="47"/>
      <c r="O5297" s="47"/>
      <c r="P5297" s="47" t="s">
        <v>1039</v>
      </c>
      <c r="Q5297" s="47"/>
      <c r="R5297" s="47"/>
      <c r="S5297" s="48">
        <v>4.72</v>
      </c>
      <c r="T5297" s="48"/>
      <c r="U5297" s="1" t="s">
        <v>1047</v>
      </c>
      <c r="V5297" s="48">
        <v>0</v>
      </c>
      <c r="W5297" s="47" t="s">
        <v>1047</v>
      </c>
      <c r="X5297" s="49" t="s">
        <v>1048</v>
      </c>
      <c r="Y5297" s="49"/>
      <c r="Z5297" s="49"/>
      <c r="AA5297" s="49"/>
      <c r="AB5297" s="50">
        <v>0</v>
      </c>
      <c r="AC5297" s="50"/>
      <c r="AD5297" s="1" t="s">
        <v>1047</v>
      </c>
    </row>
    <row r="5298" spans="1:32" ht="10.35" customHeight="1" x14ac:dyDescent="0.15">
      <c r="A5298" s="43"/>
      <c r="C5298" s="44"/>
      <c r="D5298" s="44"/>
      <c r="E5298" s="44"/>
      <c r="F5298" s="44"/>
      <c r="G5298" s="45"/>
      <c r="H5298" s="45"/>
      <c r="I5298" s="46"/>
      <c r="J5298" s="46"/>
      <c r="K5298" s="46"/>
      <c r="L5298" s="46"/>
      <c r="M5298" s="47"/>
      <c r="N5298" s="47"/>
      <c r="O5298" s="47"/>
      <c r="P5298" s="47"/>
      <c r="Q5298" s="47"/>
      <c r="R5298" s="47"/>
      <c r="S5298" s="48"/>
      <c r="T5298" s="48"/>
      <c r="V5298" s="48"/>
      <c r="W5298" s="47"/>
      <c r="X5298" s="49"/>
      <c r="Y5298" s="49"/>
      <c r="Z5298" s="49"/>
      <c r="AA5298" s="49"/>
      <c r="AB5298" s="50"/>
      <c r="AC5298" s="50"/>
    </row>
    <row r="5299" spans="1:32" ht="11.1" customHeight="1" x14ac:dyDescent="0.15">
      <c r="A5299" s="6" t="s">
        <v>1046</v>
      </c>
      <c r="C5299" s="40" t="s">
        <v>1018</v>
      </c>
      <c r="D5299" s="40"/>
      <c r="E5299" s="40"/>
      <c r="F5299" s="40"/>
      <c r="G5299" s="51">
        <v>3681227</v>
      </c>
      <c r="H5299" s="51"/>
      <c r="I5299" s="52" t="s">
        <v>988</v>
      </c>
      <c r="J5299" s="52"/>
      <c r="K5299" s="52"/>
      <c r="L5299" s="52"/>
      <c r="M5299" s="53" t="s">
        <v>1019</v>
      </c>
      <c r="N5299" s="53"/>
      <c r="O5299" s="53"/>
      <c r="P5299" s="53" t="s">
        <v>1020</v>
      </c>
      <c r="Q5299" s="53"/>
      <c r="R5299" s="53"/>
      <c r="S5299" s="54">
        <v>10.46</v>
      </c>
      <c r="T5299" s="54"/>
      <c r="V5299" s="5">
        <v>0</v>
      </c>
      <c r="W5299" s="4" t="s">
        <v>1047</v>
      </c>
      <c r="X5299" s="55" t="s">
        <v>1048</v>
      </c>
      <c r="Y5299" s="55"/>
      <c r="Z5299" s="55"/>
      <c r="AA5299" s="55"/>
      <c r="AB5299" s="56">
        <v>0</v>
      </c>
      <c r="AC5299" s="56"/>
    </row>
    <row r="5300" spans="1:32" ht="11.1" customHeight="1" x14ac:dyDescent="0.15">
      <c r="A5300" s="6" t="s">
        <v>1046</v>
      </c>
      <c r="C5300" s="40" t="s">
        <v>1018</v>
      </c>
      <c r="D5300" s="40"/>
      <c r="E5300" s="40"/>
      <c r="F5300" s="40"/>
      <c r="G5300" s="51">
        <v>3684302</v>
      </c>
      <c r="H5300" s="51"/>
      <c r="I5300" s="52" t="s">
        <v>989</v>
      </c>
      <c r="J5300" s="52"/>
      <c r="K5300" s="52"/>
      <c r="L5300" s="52"/>
      <c r="M5300" s="53" t="s">
        <v>1019</v>
      </c>
      <c r="N5300" s="53"/>
      <c r="O5300" s="53"/>
      <c r="P5300" s="53" t="s">
        <v>1022</v>
      </c>
      <c r="Q5300" s="53"/>
      <c r="R5300" s="53"/>
      <c r="S5300" s="54">
        <v>6.09</v>
      </c>
      <c r="T5300" s="54"/>
      <c r="V5300" s="5">
        <v>0</v>
      </c>
      <c r="W5300" s="4" t="s">
        <v>1047</v>
      </c>
      <c r="X5300" s="55" t="s">
        <v>1048</v>
      </c>
      <c r="Y5300" s="55"/>
      <c r="Z5300" s="55"/>
      <c r="AA5300" s="55"/>
      <c r="AB5300" s="56">
        <v>0</v>
      </c>
      <c r="AC5300" s="56"/>
    </row>
    <row r="5301" spans="1:32" ht="11.1" customHeight="1" x14ac:dyDescent="0.15">
      <c r="A5301" s="6" t="s">
        <v>1046</v>
      </c>
      <c r="C5301" s="40" t="s">
        <v>1018</v>
      </c>
      <c r="D5301" s="40"/>
      <c r="E5301" s="40"/>
      <c r="F5301" s="40"/>
      <c r="G5301" s="51">
        <v>3684510</v>
      </c>
      <c r="H5301" s="51"/>
      <c r="I5301" s="52" t="s">
        <v>989</v>
      </c>
      <c r="J5301" s="52"/>
      <c r="K5301" s="52"/>
      <c r="L5301" s="52"/>
      <c r="M5301" s="53" t="s">
        <v>1019</v>
      </c>
      <c r="N5301" s="53"/>
      <c r="O5301" s="53"/>
      <c r="P5301" s="53" t="s">
        <v>1039</v>
      </c>
      <c r="Q5301" s="53"/>
      <c r="R5301" s="53"/>
      <c r="S5301" s="54">
        <v>3.44</v>
      </c>
      <c r="T5301" s="54"/>
      <c r="V5301" s="5">
        <v>0</v>
      </c>
      <c r="W5301" s="4" t="s">
        <v>1047</v>
      </c>
      <c r="X5301" s="55" t="s">
        <v>1048</v>
      </c>
      <c r="Y5301" s="55"/>
      <c r="Z5301" s="55"/>
      <c r="AA5301" s="55"/>
      <c r="AB5301" s="56">
        <v>0</v>
      </c>
      <c r="AC5301" s="56"/>
    </row>
    <row r="5302" spans="1:32" ht="11.1" customHeight="1" x14ac:dyDescent="0.15">
      <c r="A5302" s="6" t="s">
        <v>1046</v>
      </c>
      <c r="C5302" s="40" t="s">
        <v>1018</v>
      </c>
      <c r="D5302" s="40"/>
      <c r="E5302" s="40"/>
      <c r="F5302" s="40"/>
      <c r="G5302" s="51">
        <v>3686805</v>
      </c>
      <c r="H5302" s="51"/>
      <c r="I5302" s="52" t="s">
        <v>990</v>
      </c>
      <c r="J5302" s="52"/>
      <c r="K5302" s="52"/>
      <c r="L5302" s="52"/>
      <c r="M5302" s="53" t="s">
        <v>1019</v>
      </c>
      <c r="N5302" s="53"/>
      <c r="O5302" s="53"/>
      <c r="P5302" s="53" t="s">
        <v>1022</v>
      </c>
      <c r="Q5302" s="53"/>
      <c r="R5302" s="53"/>
      <c r="S5302" s="54">
        <v>4.51</v>
      </c>
      <c r="T5302" s="54"/>
      <c r="V5302" s="5">
        <v>0</v>
      </c>
      <c r="W5302" s="4" t="s">
        <v>1047</v>
      </c>
      <c r="X5302" s="55" t="s">
        <v>1048</v>
      </c>
      <c r="Y5302" s="55"/>
      <c r="Z5302" s="55"/>
      <c r="AA5302" s="55"/>
      <c r="AB5302" s="56">
        <v>0</v>
      </c>
      <c r="AC5302" s="56"/>
    </row>
    <row r="5303" spans="1:32" ht="11.1" customHeight="1" x14ac:dyDescent="0.15">
      <c r="A5303" s="6" t="s">
        <v>1046</v>
      </c>
      <c r="C5303" s="40" t="s">
        <v>1018</v>
      </c>
      <c r="D5303" s="40"/>
      <c r="E5303" s="40"/>
      <c r="F5303" s="40"/>
      <c r="G5303" s="51">
        <v>3687117</v>
      </c>
      <c r="H5303" s="51"/>
      <c r="I5303" s="52" t="s">
        <v>990</v>
      </c>
      <c r="J5303" s="52"/>
      <c r="K5303" s="52"/>
      <c r="L5303" s="52"/>
      <c r="M5303" s="53" t="s">
        <v>1019</v>
      </c>
      <c r="N5303" s="53"/>
      <c r="O5303" s="53"/>
      <c r="P5303" s="53" t="s">
        <v>1022</v>
      </c>
      <c r="Q5303" s="53"/>
      <c r="R5303" s="53"/>
      <c r="S5303" s="54">
        <v>5.41</v>
      </c>
      <c r="T5303" s="54"/>
      <c r="V5303" s="5">
        <v>0</v>
      </c>
      <c r="W5303" s="4" t="s">
        <v>1047</v>
      </c>
      <c r="X5303" s="55" t="s">
        <v>1048</v>
      </c>
      <c r="Y5303" s="55"/>
      <c r="Z5303" s="55"/>
      <c r="AA5303" s="55"/>
      <c r="AB5303" s="56">
        <v>0</v>
      </c>
      <c r="AC5303" s="56"/>
    </row>
    <row r="5304" spans="1:32" ht="11.1" customHeight="1" x14ac:dyDescent="0.15">
      <c r="A5304" s="6" t="s">
        <v>1046</v>
      </c>
      <c r="C5304" s="40" t="s">
        <v>1018</v>
      </c>
      <c r="D5304" s="40"/>
      <c r="E5304" s="40"/>
      <c r="F5304" s="40"/>
      <c r="G5304" s="51">
        <v>3689190</v>
      </c>
      <c r="H5304" s="51"/>
      <c r="I5304" s="52" t="s">
        <v>991</v>
      </c>
      <c r="J5304" s="52"/>
      <c r="K5304" s="52"/>
      <c r="L5304" s="52"/>
      <c r="M5304" s="53" t="s">
        <v>1019</v>
      </c>
      <c r="N5304" s="53"/>
      <c r="O5304" s="53"/>
      <c r="P5304" s="53" t="s">
        <v>1022</v>
      </c>
      <c r="Q5304" s="53"/>
      <c r="R5304" s="53"/>
      <c r="S5304" s="54">
        <v>6.08</v>
      </c>
      <c r="T5304" s="54"/>
      <c r="V5304" s="5">
        <v>0</v>
      </c>
      <c r="W5304" s="4" t="s">
        <v>1047</v>
      </c>
      <c r="X5304" s="55" t="s">
        <v>1048</v>
      </c>
      <c r="Y5304" s="55"/>
      <c r="Z5304" s="55"/>
      <c r="AA5304" s="55"/>
      <c r="AB5304" s="56">
        <v>0</v>
      </c>
      <c r="AC5304" s="56"/>
    </row>
    <row r="5305" spans="1:32" ht="11.1" customHeight="1" x14ac:dyDescent="0.15">
      <c r="A5305" s="6" t="s">
        <v>1046</v>
      </c>
      <c r="C5305" s="40" t="s">
        <v>1018</v>
      </c>
      <c r="D5305" s="40"/>
      <c r="E5305" s="40"/>
      <c r="F5305" s="40"/>
      <c r="G5305" s="51">
        <v>3689422</v>
      </c>
      <c r="H5305" s="51"/>
      <c r="I5305" s="52" t="s">
        <v>991</v>
      </c>
      <c r="J5305" s="52"/>
      <c r="K5305" s="52"/>
      <c r="L5305" s="52"/>
      <c r="M5305" s="53" t="s">
        <v>1019</v>
      </c>
      <c r="N5305" s="53"/>
      <c r="O5305" s="53"/>
      <c r="P5305" s="53" t="s">
        <v>1022</v>
      </c>
      <c r="Q5305" s="53"/>
      <c r="R5305" s="53"/>
      <c r="S5305" s="54">
        <v>6.91</v>
      </c>
      <c r="T5305" s="54"/>
      <c r="V5305" s="5">
        <v>0</v>
      </c>
      <c r="W5305" s="4" t="s">
        <v>1047</v>
      </c>
      <c r="X5305" s="55" t="s">
        <v>1048</v>
      </c>
      <c r="Y5305" s="55"/>
      <c r="Z5305" s="55"/>
      <c r="AA5305" s="55"/>
      <c r="AB5305" s="56">
        <v>0</v>
      </c>
      <c r="AC5305" s="56"/>
    </row>
    <row r="5306" spans="1:32" ht="0.75" customHeight="1" x14ac:dyDescent="0.15">
      <c r="A5306" s="44" t="s">
        <v>992</v>
      </c>
      <c r="B5306" s="44"/>
      <c r="C5306" s="44"/>
      <c r="D5306" s="44"/>
      <c r="E5306" s="44"/>
      <c r="F5306" s="44"/>
      <c r="G5306" s="44"/>
      <c r="H5306" s="44"/>
      <c r="I5306" s="44"/>
      <c r="J5306" s="44"/>
      <c r="K5306" s="44"/>
      <c r="L5306" s="58" t="s">
        <v>1047</v>
      </c>
      <c r="M5306" s="58"/>
      <c r="N5306" s="58"/>
      <c r="O5306" s="58"/>
      <c r="P5306" s="58"/>
      <c r="Q5306" s="58"/>
      <c r="R5306" s="58"/>
      <c r="S5306" s="58"/>
      <c r="T5306" s="58"/>
      <c r="U5306" s="58"/>
      <c r="V5306" s="58"/>
      <c r="W5306" s="58"/>
      <c r="X5306" s="58"/>
      <c r="Y5306" s="58"/>
      <c r="Z5306" s="58"/>
      <c r="AA5306" s="58"/>
      <c r="AB5306" s="58"/>
      <c r="AC5306" s="58"/>
      <c r="AD5306" s="58"/>
    </row>
    <row r="5307" spans="1:32" ht="11.1" customHeight="1" x14ac:dyDescent="0.15">
      <c r="A5307" s="44"/>
      <c r="B5307" s="44"/>
      <c r="C5307" s="44"/>
      <c r="D5307" s="44"/>
      <c r="E5307" s="44"/>
      <c r="F5307" s="44"/>
      <c r="G5307" s="44"/>
      <c r="H5307" s="44"/>
      <c r="I5307" s="44"/>
      <c r="J5307" s="44"/>
      <c r="K5307" s="44"/>
      <c r="S5307" s="59">
        <v>533.01</v>
      </c>
      <c r="T5307" s="59"/>
      <c r="AB5307" s="60">
        <v>0</v>
      </c>
      <c r="AC5307" s="60"/>
    </row>
    <row r="5308" spans="1:32" ht="0.75" customHeight="1" x14ac:dyDescent="0.15">
      <c r="S5308" s="59"/>
      <c r="T5308" s="59"/>
      <c r="AB5308" s="60"/>
      <c r="AC5308" s="60"/>
    </row>
    <row r="5309" spans="1:32" ht="0.75" customHeight="1" x14ac:dyDescent="0.15">
      <c r="A5309" s="64" t="s">
        <v>1077</v>
      </c>
      <c r="B5309" s="64"/>
      <c r="C5309" s="64"/>
      <c r="D5309" s="64"/>
      <c r="E5309" s="64"/>
      <c r="F5309" s="64"/>
      <c r="G5309" s="64"/>
      <c r="H5309" s="64"/>
      <c r="I5309" s="64"/>
      <c r="J5309" s="64"/>
      <c r="K5309" s="61" t="s">
        <v>1047</v>
      </c>
      <c r="L5309" s="61"/>
      <c r="M5309" s="61"/>
      <c r="N5309" s="61"/>
      <c r="O5309" s="61"/>
      <c r="P5309" s="61"/>
      <c r="Q5309" s="61"/>
      <c r="R5309" s="62">
        <v>533.01</v>
      </c>
      <c r="S5309" s="62"/>
      <c r="T5309" s="62"/>
      <c r="U5309" s="61" t="s">
        <v>1047</v>
      </c>
      <c r="V5309" s="61"/>
      <c r="W5309" s="61"/>
      <c r="X5309" s="61"/>
      <c r="Y5309" s="61"/>
      <c r="Z5309" s="61"/>
      <c r="AA5309" s="61"/>
      <c r="AB5309" s="63">
        <v>0</v>
      </c>
      <c r="AC5309" s="63"/>
      <c r="AD5309" s="7" t="s">
        <v>1047</v>
      </c>
      <c r="AE5309" s="65" t="s">
        <v>1047</v>
      </c>
      <c r="AF5309" s="65"/>
    </row>
    <row r="5310" spans="1:32" ht="11.85" customHeight="1" x14ac:dyDescent="0.15">
      <c r="A5310" s="64"/>
      <c r="B5310" s="64"/>
      <c r="C5310" s="64"/>
      <c r="D5310" s="64"/>
      <c r="E5310" s="64"/>
      <c r="F5310" s="64"/>
      <c r="G5310" s="64"/>
      <c r="H5310" s="64"/>
      <c r="I5310" s="64"/>
      <c r="J5310" s="64"/>
      <c r="K5310" s="65" t="s">
        <v>1047</v>
      </c>
      <c r="L5310" s="65"/>
      <c r="M5310" s="65"/>
      <c r="N5310" s="65"/>
      <c r="O5310" s="65"/>
      <c r="P5310" s="65"/>
      <c r="Q5310" s="65"/>
      <c r="R5310" s="62"/>
      <c r="S5310" s="62"/>
      <c r="T5310" s="62"/>
      <c r="U5310" s="65" t="s">
        <v>1047</v>
      </c>
      <c r="V5310" s="65"/>
      <c r="W5310" s="65"/>
      <c r="X5310" s="65"/>
      <c r="Y5310" s="65"/>
      <c r="Z5310" s="65"/>
      <c r="AA5310" s="65"/>
      <c r="AB5310" s="63"/>
      <c r="AC5310" s="63"/>
      <c r="AD5310" s="65" t="s">
        <v>1047</v>
      </c>
      <c r="AE5310" s="65"/>
      <c r="AF5310" s="65"/>
    </row>
    <row r="5311" spans="1:32" ht="1.5" customHeight="1" x14ac:dyDescent="0.15">
      <c r="A5311" s="64"/>
      <c r="B5311" s="64"/>
      <c r="C5311" s="64"/>
      <c r="D5311" s="64"/>
      <c r="E5311" s="64"/>
      <c r="F5311" s="64"/>
      <c r="G5311" s="64"/>
      <c r="H5311" s="64"/>
      <c r="I5311" s="64"/>
      <c r="J5311" s="64"/>
      <c r="K5311" s="65"/>
      <c r="L5311" s="65"/>
      <c r="M5311" s="65"/>
      <c r="N5311" s="65"/>
      <c r="O5311" s="65"/>
      <c r="P5311" s="65"/>
      <c r="Q5311" s="65"/>
      <c r="R5311" s="65" t="s">
        <v>1047</v>
      </c>
      <c r="S5311" s="65"/>
      <c r="T5311" s="65"/>
      <c r="U5311" s="65"/>
      <c r="V5311" s="65"/>
      <c r="W5311" s="65"/>
      <c r="X5311" s="65"/>
      <c r="Y5311" s="65"/>
      <c r="Z5311" s="65"/>
      <c r="AA5311" s="65"/>
      <c r="AB5311" s="65" t="s">
        <v>1047</v>
      </c>
      <c r="AC5311" s="65"/>
      <c r="AD5311" s="65"/>
      <c r="AE5311" s="65"/>
      <c r="AF5311" s="65"/>
    </row>
    <row r="5312" spans="1:32" ht="11.1" customHeight="1" x14ac:dyDescent="0.15">
      <c r="A5312" s="6" t="s">
        <v>1046</v>
      </c>
      <c r="C5312" s="40" t="s">
        <v>1078</v>
      </c>
      <c r="D5312" s="40"/>
      <c r="E5312" s="40"/>
      <c r="F5312" s="40"/>
      <c r="G5312" s="51">
        <v>3523424</v>
      </c>
      <c r="H5312" s="51"/>
      <c r="I5312" s="52" t="s">
        <v>995</v>
      </c>
      <c r="J5312" s="52"/>
      <c r="K5312" s="52"/>
      <c r="L5312" s="52"/>
      <c r="M5312" s="53" t="s">
        <v>1079</v>
      </c>
      <c r="N5312" s="53"/>
      <c r="O5312" s="53"/>
      <c r="P5312" s="53" t="s">
        <v>1080</v>
      </c>
      <c r="Q5312" s="53"/>
      <c r="R5312" s="53"/>
      <c r="S5312" s="54">
        <v>3.78</v>
      </c>
      <c r="T5312" s="54"/>
      <c r="V5312" s="5">
        <v>0</v>
      </c>
      <c r="W5312" s="4" t="s">
        <v>1047</v>
      </c>
      <c r="X5312" s="55" t="s">
        <v>1048</v>
      </c>
      <c r="Y5312" s="55"/>
      <c r="Z5312" s="55"/>
      <c r="AA5312" s="55"/>
      <c r="AB5312" s="56">
        <v>0</v>
      </c>
      <c r="AC5312" s="56"/>
    </row>
    <row r="5313" spans="1:29" ht="11.1" customHeight="1" x14ac:dyDescent="0.15">
      <c r="A5313" s="6" t="s">
        <v>1046</v>
      </c>
      <c r="C5313" s="40" t="s">
        <v>1078</v>
      </c>
      <c r="D5313" s="40"/>
      <c r="E5313" s="40"/>
      <c r="F5313" s="40"/>
      <c r="G5313" s="51">
        <v>3523490</v>
      </c>
      <c r="H5313" s="51"/>
      <c r="I5313" s="52" t="s">
        <v>995</v>
      </c>
      <c r="J5313" s="52"/>
      <c r="K5313" s="52"/>
      <c r="L5313" s="52"/>
      <c r="M5313" s="53" t="s">
        <v>1079</v>
      </c>
      <c r="N5313" s="53"/>
      <c r="O5313" s="53"/>
      <c r="P5313" s="53" t="s">
        <v>1081</v>
      </c>
      <c r="Q5313" s="53"/>
      <c r="R5313" s="53"/>
      <c r="S5313" s="54">
        <v>7.41</v>
      </c>
      <c r="T5313" s="54"/>
      <c r="V5313" s="5">
        <v>0</v>
      </c>
      <c r="W5313" s="4" t="s">
        <v>1047</v>
      </c>
      <c r="X5313" s="55" t="s">
        <v>1048</v>
      </c>
      <c r="Y5313" s="55"/>
      <c r="Z5313" s="55"/>
      <c r="AA5313" s="55"/>
      <c r="AB5313" s="56">
        <v>0</v>
      </c>
      <c r="AC5313" s="56"/>
    </row>
    <row r="5314" spans="1:29" ht="11.1" customHeight="1" x14ac:dyDescent="0.15">
      <c r="A5314" s="6" t="s">
        <v>1046</v>
      </c>
      <c r="C5314" s="40" t="s">
        <v>1078</v>
      </c>
      <c r="D5314" s="40"/>
      <c r="E5314" s="40"/>
      <c r="F5314" s="40"/>
      <c r="G5314" s="51">
        <v>3523723</v>
      </c>
      <c r="H5314" s="51"/>
      <c r="I5314" s="52" t="s">
        <v>995</v>
      </c>
      <c r="J5314" s="52"/>
      <c r="K5314" s="52"/>
      <c r="L5314" s="52"/>
      <c r="M5314" s="53" t="s">
        <v>1079</v>
      </c>
      <c r="N5314" s="53"/>
      <c r="O5314" s="53"/>
      <c r="P5314" s="53" t="s">
        <v>1081</v>
      </c>
      <c r="Q5314" s="53"/>
      <c r="R5314" s="53"/>
      <c r="S5314" s="54">
        <v>5.35</v>
      </c>
      <c r="T5314" s="54"/>
      <c r="V5314" s="5">
        <v>0</v>
      </c>
      <c r="W5314" s="4" t="s">
        <v>1047</v>
      </c>
      <c r="X5314" s="55" t="s">
        <v>1048</v>
      </c>
      <c r="Y5314" s="55"/>
      <c r="Z5314" s="55"/>
      <c r="AA5314" s="55"/>
      <c r="AB5314" s="56">
        <v>0</v>
      </c>
      <c r="AC5314" s="56"/>
    </row>
    <row r="5315" spans="1:29" ht="11.1" customHeight="1" x14ac:dyDescent="0.15">
      <c r="A5315" s="6" t="s">
        <v>1046</v>
      </c>
      <c r="C5315" s="40" t="s">
        <v>1078</v>
      </c>
      <c r="D5315" s="40"/>
      <c r="E5315" s="40"/>
      <c r="F5315" s="40"/>
      <c r="G5315" s="51">
        <v>3523725</v>
      </c>
      <c r="H5315" s="51"/>
      <c r="I5315" s="52" t="s">
        <v>995</v>
      </c>
      <c r="J5315" s="52"/>
      <c r="K5315" s="52"/>
      <c r="L5315" s="52"/>
      <c r="M5315" s="53" t="s">
        <v>1079</v>
      </c>
      <c r="N5315" s="53"/>
      <c r="O5315" s="53"/>
      <c r="P5315" s="53" t="s">
        <v>1082</v>
      </c>
      <c r="Q5315" s="53"/>
      <c r="R5315" s="53"/>
      <c r="S5315" s="54">
        <v>4.93</v>
      </c>
      <c r="T5315" s="54"/>
      <c r="V5315" s="5">
        <v>0</v>
      </c>
      <c r="W5315" s="4" t="s">
        <v>1047</v>
      </c>
      <c r="X5315" s="55" t="s">
        <v>1048</v>
      </c>
      <c r="Y5315" s="55"/>
      <c r="Z5315" s="55"/>
      <c r="AA5315" s="55"/>
      <c r="AB5315" s="56">
        <v>0</v>
      </c>
      <c r="AC5315" s="56"/>
    </row>
    <row r="5316" spans="1:29" ht="11.1" customHeight="1" x14ac:dyDescent="0.15">
      <c r="A5316" s="6" t="s">
        <v>1046</v>
      </c>
      <c r="C5316" s="40" t="s">
        <v>1078</v>
      </c>
      <c r="D5316" s="40"/>
      <c r="E5316" s="40"/>
      <c r="F5316" s="40"/>
      <c r="G5316" s="51">
        <v>3523727</v>
      </c>
      <c r="H5316" s="51"/>
      <c r="I5316" s="52" t="s">
        <v>995</v>
      </c>
      <c r="J5316" s="52"/>
      <c r="K5316" s="52"/>
      <c r="L5316" s="52"/>
      <c r="M5316" s="53" t="s">
        <v>1079</v>
      </c>
      <c r="N5316" s="53"/>
      <c r="O5316" s="53"/>
      <c r="P5316" s="53" t="s">
        <v>1080</v>
      </c>
      <c r="Q5316" s="53"/>
      <c r="R5316" s="53"/>
      <c r="S5316" s="54">
        <v>6.97</v>
      </c>
      <c r="T5316" s="54"/>
      <c r="V5316" s="5">
        <v>0</v>
      </c>
      <c r="W5316" s="4" t="s">
        <v>1047</v>
      </c>
      <c r="X5316" s="55" t="s">
        <v>1048</v>
      </c>
      <c r="Y5316" s="55"/>
      <c r="Z5316" s="55"/>
      <c r="AA5316" s="55"/>
      <c r="AB5316" s="56">
        <v>0</v>
      </c>
      <c r="AC5316" s="56"/>
    </row>
    <row r="5317" spans="1:29" ht="11.1" customHeight="1" x14ac:dyDescent="0.15">
      <c r="A5317" s="6" t="s">
        <v>1046</v>
      </c>
      <c r="C5317" s="40" t="s">
        <v>1078</v>
      </c>
      <c r="D5317" s="40"/>
      <c r="E5317" s="40"/>
      <c r="F5317" s="40"/>
      <c r="G5317" s="51">
        <v>3525772</v>
      </c>
      <c r="H5317" s="51"/>
      <c r="I5317" s="52" t="s">
        <v>996</v>
      </c>
      <c r="J5317" s="52"/>
      <c r="K5317" s="52"/>
      <c r="L5317" s="52"/>
      <c r="M5317" s="53" t="s">
        <v>1079</v>
      </c>
      <c r="N5317" s="53"/>
      <c r="O5317" s="53"/>
      <c r="P5317" s="53" t="s">
        <v>1081</v>
      </c>
      <c r="Q5317" s="53"/>
      <c r="R5317" s="53"/>
      <c r="S5317" s="54">
        <v>10.01</v>
      </c>
      <c r="T5317" s="54"/>
      <c r="V5317" s="5">
        <v>0</v>
      </c>
      <c r="W5317" s="4" t="s">
        <v>1047</v>
      </c>
      <c r="X5317" s="55" t="s">
        <v>1048</v>
      </c>
      <c r="Y5317" s="55"/>
      <c r="Z5317" s="55"/>
      <c r="AA5317" s="55"/>
      <c r="AB5317" s="56">
        <v>0</v>
      </c>
      <c r="AC5317" s="56"/>
    </row>
    <row r="5318" spans="1:29" ht="11.1" customHeight="1" x14ac:dyDescent="0.15">
      <c r="A5318" s="6" t="s">
        <v>1046</v>
      </c>
      <c r="C5318" s="40" t="s">
        <v>1078</v>
      </c>
      <c r="D5318" s="40"/>
      <c r="E5318" s="40"/>
      <c r="F5318" s="40"/>
      <c r="G5318" s="51">
        <v>3525773</v>
      </c>
      <c r="H5318" s="51"/>
      <c r="I5318" s="52" t="s">
        <v>996</v>
      </c>
      <c r="J5318" s="52"/>
      <c r="K5318" s="52"/>
      <c r="L5318" s="52"/>
      <c r="M5318" s="53" t="s">
        <v>1079</v>
      </c>
      <c r="N5318" s="53"/>
      <c r="O5318" s="53"/>
      <c r="P5318" s="53" t="s">
        <v>1082</v>
      </c>
      <c r="Q5318" s="53"/>
      <c r="R5318" s="53"/>
      <c r="S5318" s="54">
        <v>9.1300000000000008</v>
      </c>
      <c r="T5318" s="54"/>
      <c r="V5318" s="5">
        <v>0</v>
      </c>
      <c r="W5318" s="4" t="s">
        <v>1047</v>
      </c>
      <c r="X5318" s="55" t="s">
        <v>1048</v>
      </c>
      <c r="Y5318" s="55"/>
      <c r="Z5318" s="55"/>
      <c r="AA5318" s="55"/>
      <c r="AB5318" s="56">
        <v>0</v>
      </c>
      <c r="AC5318" s="56"/>
    </row>
    <row r="5319" spans="1:29" ht="11.1" customHeight="1" x14ac:dyDescent="0.15">
      <c r="A5319" s="6" t="s">
        <v>1046</v>
      </c>
      <c r="C5319" s="40" t="s">
        <v>1078</v>
      </c>
      <c r="D5319" s="40"/>
      <c r="E5319" s="40"/>
      <c r="F5319" s="40"/>
      <c r="G5319" s="51">
        <v>3528061</v>
      </c>
      <c r="H5319" s="51"/>
      <c r="I5319" s="52" t="s">
        <v>1009</v>
      </c>
      <c r="J5319" s="52"/>
      <c r="K5319" s="52"/>
      <c r="L5319" s="52"/>
      <c r="M5319" s="53" t="s">
        <v>1079</v>
      </c>
      <c r="N5319" s="53"/>
      <c r="O5319" s="53"/>
      <c r="P5319" s="53" t="s">
        <v>1082</v>
      </c>
      <c r="Q5319" s="53"/>
      <c r="R5319" s="53"/>
      <c r="S5319" s="54">
        <v>10.53</v>
      </c>
      <c r="T5319" s="54"/>
      <c r="V5319" s="5">
        <v>0</v>
      </c>
      <c r="W5319" s="4" t="s">
        <v>1047</v>
      </c>
      <c r="X5319" s="55" t="s">
        <v>1048</v>
      </c>
      <c r="Y5319" s="55"/>
      <c r="Z5319" s="55"/>
      <c r="AA5319" s="55"/>
      <c r="AB5319" s="56">
        <v>0</v>
      </c>
      <c r="AC5319" s="56"/>
    </row>
    <row r="5320" spans="1:29" ht="11.1" customHeight="1" x14ac:dyDescent="0.15">
      <c r="A5320" s="6" t="s">
        <v>1046</v>
      </c>
      <c r="C5320" s="40" t="s">
        <v>1078</v>
      </c>
      <c r="D5320" s="40"/>
      <c r="E5320" s="40"/>
      <c r="F5320" s="40"/>
      <c r="G5320" s="51">
        <v>3528073</v>
      </c>
      <c r="H5320" s="51"/>
      <c r="I5320" s="52" t="s">
        <v>1009</v>
      </c>
      <c r="J5320" s="52"/>
      <c r="K5320" s="52"/>
      <c r="L5320" s="52"/>
      <c r="M5320" s="53" t="s">
        <v>1079</v>
      </c>
      <c r="N5320" s="53"/>
      <c r="O5320" s="53"/>
      <c r="P5320" s="53" t="s">
        <v>1081</v>
      </c>
      <c r="Q5320" s="53"/>
      <c r="R5320" s="53"/>
      <c r="S5320" s="54">
        <v>11.43</v>
      </c>
      <c r="T5320" s="54"/>
      <c r="V5320" s="5">
        <v>0</v>
      </c>
      <c r="W5320" s="4" t="s">
        <v>1047</v>
      </c>
      <c r="X5320" s="55" t="s">
        <v>1048</v>
      </c>
      <c r="Y5320" s="55"/>
      <c r="Z5320" s="55"/>
      <c r="AA5320" s="55"/>
      <c r="AB5320" s="56">
        <v>0</v>
      </c>
      <c r="AC5320" s="56"/>
    </row>
    <row r="5321" spans="1:29" ht="11.1" customHeight="1" x14ac:dyDescent="0.15">
      <c r="A5321" s="6" t="s">
        <v>1046</v>
      </c>
      <c r="C5321" s="40" t="s">
        <v>1078</v>
      </c>
      <c r="D5321" s="40"/>
      <c r="E5321" s="40"/>
      <c r="F5321" s="40"/>
      <c r="G5321" s="51">
        <v>3530665</v>
      </c>
      <c r="H5321" s="51"/>
      <c r="I5321" s="52" t="s">
        <v>1010</v>
      </c>
      <c r="J5321" s="52"/>
      <c r="K5321" s="52"/>
      <c r="L5321" s="52"/>
      <c r="M5321" s="53" t="s">
        <v>1079</v>
      </c>
      <c r="N5321" s="53"/>
      <c r="O5321" s="53"/>
      <c r="P5321" s="53" t="s">
        <v>1082</v>
      </c>
      <c r="Q5321" s="53"/>
      <c r="R5321" s="53"/>
      <c r="S5321" s="54">
        <v>8.2799999999999994</v>
      </c>
      <c r="T5321" s="54"/>
      <c r="V5321" s="5">
        <v>0</v>
      </c>
      <c r="W5321" s="4" t="s">
        <v>1047</v>
      </c>
      <c r="X5321" s="55" t="s">
        <v>1048</v>
      </c>
      <c r="Y5321" s="55"/>
      <c r="Z5321" s="55"/>
      <c r="AA5321" s="55"/>
      <c r="AB5321" s="56">
        <v>0</v>
      </c>
      <c r="AC5321" s="56"/>
    </row>
    <row r="5322" spans="1:29" ht="11.1" customHeight="1" x14ac:dyDescent="0.15">
      <c r="A5322" s="6" t="s">
        <v>1046</v>
      </c>
      <c r="C5322" s="40" t="s">
        <v>1078</v>
      </c>
      <c r="D5322" s="40"/>
      <c r="E5322" s="40"/>
      <c r="F5322" s="40"/>
      <c r="G5322" s="51">
        <v>3530682</v>
      </c>
      <c r="H5322" s="51"/>
      <c r="I5322" s="52" t="s">
        <v>1010</v>
      </c>
      <c r="J5322" s="52"/>
      <c r="K5322" s="52"/>
      <c r="L5322" s="52"/>
      <c r="M5322" s="53" t="s">
        <v>1079</v>
      </c>
      <c r="N5322" s="53"/>
      <c r="O5322" s="53"/>
      <c r="P5322" s="53" t="s">
        <v>1083</v>
      </c>
      <c r="Q5322" s="53"/>
      <c r="R5322" s="53"/>
      <c r="S5322" s="54">
        <v>9.74</v>
      </c>
      <c r="T5322" s="54"/>
      <c r="V5322" s="5">
        <v>0</v>
      </c>
      <c r="W5322" s="4" t="s">
        <v>1047</v>
      </c>
      <c r="X5322" s="55" t="s">
        <v>1048</v>
      </c>
      <c r="Y5322" s="55"/>
      <c r="Z5322" s="55"/>
      <c r="AA5322" s="55"/>
      <c r="AB5322" s="56">
        <v>0</v>
      </c>
      <c r="AC5322" s="56"/>
    </row>
    <row r="5323" spans="1:29" ht="11.1" customHeight="1" x14ac:dyDescent="0.15">
      <c r="A5323" s="6" t="s">
        <v>1046</v>
      </c>
      <c r="C5323" s="40" t="s">
        <v>1078</v>
      </c>
      <c r="D5323" s="40"/>
      <c r="E5323" s="40"/>
      <c r="F5323" s="40"/>
      <c r="G5323" s="51">
        <v>3533274</v>
      </c>
      <c r="H5323" s="51"/>
      <c r="I5323" s="52" t="s">
        <v>1013</v>
      </c>
      <c r="J5323" s="52"/>
      <c r="K5323" s="52"/>
      <c r="L5323" s="52"/>
      <c r="M5323" s="53" t="s">
        <v>1079</v>
      </c>
      <c r="N5323" s="53"/>
      <c r="O5323" s="53"/>
      <c r="P5323" s="53" t="s">
        <v>1082</v>
      </c>
      <c r="Q5323" s="53"/>
      <c r="R5323" s="53"/>
      <c r="S5323" s="54">
        <v>7.72</v>
      </c>
      <c r="T5323" s="54"/>
      <c r="V5323" s="5">
        <v>0</v>
      </c>
      <c r="W5323" s="4" t="s">
        <v>1047</v>
      </c>
      <c r="X5323" s="55" t="s">
        <v>1048</v>
      </c>
      <c r="Y5323" s="55"/>
      <c r="Z5323" s="55"/>
      <c r="AA5323" s="55"/>
      <c r="AB5323" s="56">
        <v>0</v>
      </c>
      <c r="AC5323" s="56"/>
    </row>
    <row r="5324" spans="1:29" ht="11.1" customHeight="1" x14ac:dyDescent="0.15">
      <c r="A5324" s="6" t="s">
        <v>1046</v>
      </c>
      <c r="C5324" s="40" t="s">
        <v>1078</v>
      </c>
      <c r="D5324" s="40"/>
      <c r="E5324" s="40"/>
      <c r="F5324" s="40"/>
      <c r="G5324" s="51">
        <v>3533321</v>
      </c>
      <c r="H5324" s="51"/>
      <c r="I5324" s="52" t="s">
        <v>1013</v>
      </c>
      <c r="J5324" s="52"/>
      <c r="K5324" s="52"/>
      <c r="L5324" s="52"/>
      <c r="M5324" s="53" t="s">
        <v>1079</v>
      </c>
      <c r="N5324" s="53"/>
      <c r="O5324" s="53"/>
      <c r="P5324" s="53" t="s">
        <v>1081</v>
      </c>
      <c r="Q5324" s="53"/>
      <c r="R5324" s="53"/>
      <c r="S5324" s="54">
        <v>8.8800000000000008</v>
      </c>
      <c r="T5324" s="54"/>
      <c r="V5324" s="5">
        <v>0</v>
      </c>
      <c r="W5324" s="4" t="s">
        <v>1047</v>
      </c>
      <c r="X5324" s="55" t="s">
        <v>1048</v>
      </c>
      <c r="Y5324" s="55"/>
      <c r="Z5324" s="55"/>
      <c r="AA5324" s="55"/>
      <c r="AB5324" s="56">
        <v>0</v>
      </c>
      <c r="AC5324" s="56"/>
    </row>
    <row r="5325" spans="1:29" ht="11.1" customHeight="1" x14ac:dyDescent="0.15">
      <c r="A5325" s="6" t="s">
        <v>1046</v>
      </c>
      <c r="C5325" s="40" t="s">
        <v>1078</v>
      </c>
      <c r="D5325" s="40"/>
      <c r="E5325" s="40"/>
      <c r="F5325" s="40"/>
      <c r="G5325" s="51">
        <v>3535982</v>
      </c>
      <c r="H5325" s="51"/>
      <c r="I5325" s="52" t="s">
        <v>1021</v>
      </c>
      <c r="J5325" s="52"/>
      <c r="K5325" s="52"/>
      <c r="L5325" s="52"/>
      <c r="M5325" s="53" t="s">
        <v>1079</v>
      </c>
      <c r="N5325" s="53"/>
      <c r="O5325" s="53"/>
      <c r="P5325" s="53" t="s">
        <v>1082</v>
      </c>
      <c r="Q5325" s="53"/>
      <c r="R5325" s="53"/>
      <c r="S5325" s="54">
        <v>9.1999999999999993</v>
      </c>
      <c r="T5325" s="54"/>
      <c r="V5325" s="5">
        <v>0</v>
      </c>
      <c r="W5325" s="4" t="s">
        <v>1047</v>
      </c>
      <c r="X5325" s="55" t="s">
        <v>1048</v>
      </c>
      <c r="Y5325" s="55"/>
      <c r="Z5325" s="55"/>
      <c r="AA5325" s="55"/>
      <c r="AB5325" s="56">
        <v>0</v>
      </c>
      <c r="AC5325" s="56"/>
    </row>
    <row r="5326" spans="1:29" ht="11.1" customHeight="1" x14ac:dyDescent="0.15">
      <c r="A5326" s="6" t="s">
        <v>1046</v>
      </c>
      <c r="C5326" s="40" t="s">
        <v>1078</v>
      </c>
      <c r="D5326" s="40"/>
      <c r="E5326" s="40"/>
      <c r="F5326" s="40"/>
      <c r="G5326" s="51">
        <v>3536005</v>
      </c>
      <c r="H5326" s="51"/>
      <c r="I5326" s="52" t="s">
        <v>1021</v>
      </c>
      <c r="J5326" s="52"/>
      <c r="K5326" s="52"/>
      <c r="L5326" s="52"/>
      <c r="M5326" s="53" t="s">
        <v>1079</v>
      </c>
      <c r="N5326" s="53"/>
      <c r="O5326" s="53"/>
      <c r="P5326" s="53" t="s">
        <v>1081</v>
      </c>
      <c r="Q5326" s="53"/>
      <c r="R5326" s="53"/>
      <c r="S5326" s="54">
        <v>10</v>
      </c>
      <c r="T5326" s="54"/>
      <c r="V5326" s="5">
        <v>0</v>
      </c>
      <c r="W5326" s="4" t="s">
        <v>1047</v>
      </c>
      <c r="X5326" s="55" t="s">
        <v>1048</v>
      </c>
      <c r="Y5326" s="55"/>
      <c r="Z5326" s="55"/>
      <c r="AA5326" s="55"/>
      <c r="AB5326" s="56">
        <v>0</v>
      </c>
      <c r="AC5326" s="56"/>
    </row>
    <row r="5327" spans="1:29" ht="11.1" customHeight="1" x14ac:dyDescent="0.15">
      <c r="A5327" s="6" t="s">
        <v>1046</v>
      </c>
      <c r="C5327" s="40" t="s">
        <v>1078</v>
      </c>
      <c r="D5327" s="40"/>
      <c r="E5327" s="40"/>
      <c r="F5327" s="40"/>
      <c r="G5327" s="51">
        <v>3537704</v>
      </c>
      <c r="H5327" s="51"/>
      <c r="I5327" s="52" t="s">
        <v>1023</v>
      </c>
      <c r="J5327" s="52"/>
      <c r="K5327" s="52"/>
      <c r="L5327" s="52"/>
      <c r="M5327" s="53" t="s">
        <v>1079</v>
      </c>
      <c r="N5327" s="53"/>
      <c r="O5327" s="53"/>
      <c r="P5327" s="53" t="s">
        <v>1080</v>
      </c>
      <c r="Q5327" s="53"/>
      <c r="R5327" s="53"/>
      <c r="S5327" s="54">
        <v>7.57</v>
      </c>
      <c r="T5327" s="54"/>
      <c r="V5327" s="5">
        <v>0</v>
      </c>
      <c r="W5327" s="4" t="s">
        <v>1047</v>
      </c>
      <c r="X5327" s="55" t="s">
        <v>1048</v>
      </c>
      <c r="Y5327" s="55"/>
      <c r="Z5327" s="55"/>
      <c r="AA5327" s="55"/>
      <c r="AB5327" s="56">
        <v>0</v>
      </c>
      <c r="AC5327" s="56"/>
    </row>
    <row r="5328" spans="1:29" ht="11.1" customHeight="1" x14ac:dyDescent="0.15">
      <c r="A5328" s="6" t="s">
        <v>1046</v>
      </c>
      <c r="C5328" s="40" t="s">
        <v>1078</v>
      </c>
      <c r="D5328" s="40"/>
      <c r="E5328" s="40"/>
      <c r="F5328" s="40"/>
      <c r="G5328" s="51">
        <v>3537754</v>
      </c>
      <c r="H5328" s="51"/>
      <c r="I5328" s="52" t="s">
        <v>1023</v>
      </c>
      <c r="J5328" s="52"/>
      <c r="K5328" s="52"/>
      <c r="L5328" s="52"/>
      <c r="M5328" s="53" t="s">
        <v>1079</v>
      </c>
      <c r="N5328" s="53"/>
      <c r="O5328" s="53"/>
      <c r="P5328" s="53" t="s">
        <v>1081</v>
      </c>
      <c r="Q5328" s="53"/>
      <c r="R5328" s="53"/>
      <c r="S5328" s="54">
        <v>9.2100000000000009</v>
      </c>
      <c r="T5328" s="54"/>
      <c r="V5328" s="5">
        <v>0</v>
      </c>
      <c r="W5328" s="4" t="s">
        <v>1047</v>
      </c>
      <c r="X5328" s="55" t="s">
        <v>1048</v>
      </c>
      <c r="Y5328" s="55"/>
      <c r="Z5328" s="55"/>
      <c r="AA5328" s="55"/>
      <c r="AB5328" s="56">
        <v>0</v>
      </c>
      <c r="AC5328" s="56"/>
    </row>
    <row r="5329" spans="1:29" ht="11.1" customHeight="1" x14ac:dyDescent="0.15">
      <c r="A5329" s="6" t="s">
        <v>1046</v>
      </c>
      <c r="C5329" s="40" t="s">
        <v>1078</v>
      </c>
      <c r="D5329" s="40"/>
      <c r="E5329" s="40"/>
      <c r="F5329" s="40"/>
      <c r="G5329" s="51">
        <v>3539950</v>
      </c>
      <c r="H5329" s="51"/>
      <c r="I5329" s="52" t="s">
        <v>1024</v>
      </c>
      <c r="J5329" s="52"/>
      <c r="K5329" s="52"/>
      <c r="L5329" s="52"/>
      <c r="M5329" s="53" t="s">
        <v>1079</v>
      </c>
      <c r="N5329" s="53"/>
      <c r="O5329" s="53"/>
      <c r="P5329" s="53" t="s">
        <v>1081</v>
      </c>
      <c r="Q5329" s="53"/>
      <c r="R5329" s="53"/>
      <c r="S5329" s="54">
        <v>8.5399999999999991</v>
      </c>
      <c r="T5329" s="54"/>
      <c r="V5329" s="5">
        <v>0</v>
      </c>
      <c r="W5329" s="4" t="s">
        <v>1047</v>
      </c>
      <c r="X5329" s="55" t="s">
        <v>1048</v>
      </c>
      <c r="Y5329" s="55"/>
      <c r="Z5329" s="55"/>
      <c r="AA5329" s="55"/>
      <c r="AB5329" s="56">
        <v>0</v>
      </c>
      <c r="AC5329" s="56"/>
    </row>
    <row r="5330" spans="1:29" ht="11.1" customHeight="1" x14ac:dyDescent="0.15">
      <c r="A5330" s="6" t="s">
        <v>1046</v>
      </c>
      <c r="C5330" s="40" t="s">
        <v>1078</v>
      </c>
      <c r="D5330" s="40"/>
      <c r="E5330" s="40"/>
      <c r="F5330" s="40"/>
      <c r="G5330" s="51">
        <v>3539987</v>
      </c>
      <c r="H5330" s="51"/>
      <c r="I5330" s="52" t="s">
        <v>1024</v>
      </c>
      <c r="J5330" s="52"/>
      <c r="K5330" s="52"/>
      <c r="L5330" s="52"/>
      <c r="M5330" s="53" t="s">
        <v>1079</v>
      </c>
      <c r="N5330" s="53"/>
      <c r="O5330" s="53"/>
      <c r="P5330" s="53" t="s">
        <v>1082</v>
      </c>
      <c r="Q5330" s="53"/>
      <c r="R5330" s="53"/>
      <c r="S5330" s="54">
        <v>9.4700000000000006</v>
      </c>
      <c r="T5330" s="54"/>
      <c r="V5330" s="5">
        <v>0</v>
      </c>
      <c r="W5330" s="4" t="s">
        <v>1047</v>
      </c>
      <c r="X5330" s="55" t="s">
        <v>1048</v>
      </c>
      <c r="Y5330" s="55"/>
      <c r="Z5330" s="55"/>
      <c r="AA5330" s="55"/>
      <c r="AB5330" s="56">
        <v>0</v>
      </c>
      <c r="AC5330" s="56"/>
    </row>
    <row r="5331" spans="1:29" ht="11.1" customHeight="1" x14ac:dyDescent="0.15">
      <c r="A5331" s="6" t="s">
        <v>1046</v>
      </c>
      <c r="C5331" s="40" t="s">
        <v>1078</v>
      </c>
      <c r="D5331" s="40"/>
      <c r="E5331" s="40"/>
      <c r="F5331" s="40"/>
      <c r="G5331" s="51">
        <v>3543121</v>
      </c>
      <c r="H5331" s="51"/>
      <c r="I5331" s="52" t="s">
        <v>1025</v>
      </c>
      <c r="J5331" s="52"/>
      <c r="K5331" s="52"/>
      <c r="L5331" s="52"/>
      <c r="M5331" s="53" t="s">
        <v>1079</v>
      </c>
      <c r="N5331" s="53"/>
      <c r="O5331" s="53"/>
      <c r="P5331" s="53" t="s">
        <v>1082</v>
      </c>
      <c r="Q5331" s="53"/>
      <c r="R5331" s="53"/>
      <c r="S5331" s="54">
        <v>8.74</v>
      </c>
      <c r="T5331" s="54"/>
      <c r="V5331" s="5">
        <v>0</v>
      </c>
      <c r="W5331" s="4" t="s">
        <v>1047</v>
      </c>
      <c r="X5331" s="55" t="s">
        <v>1048</v>
      </c>
      <c r="Y5331" s="55"/>
      <c r="Z5331" s="55"/>
      <c r="AA5331" s="55"/>
      <c r="AB5331" s="56">
        <v>0</v>
      </c>
      <c r="AC5331" s="56"/>
    </row>
    <row r="5332" spans="1:29" ht="11.1" customHeight="1" x14ac:dyDescent="0.15">
      <c r="A5332" s="6" t="s">
        <v>1046</v>
      </c>
      <c r="C5332" s="40" t="s">
        <v>1078</v>
      </c>
      <c r="D5332" s="40"/>
      <c r="E5332" s="40"/>
      <c r="F5332" s="40"/>
      <c r="G5332" s="51">
        <v>3543165</v>
      </c>
      <c r="H5332" s="51"/>
      <c r="I5332" s="52" t="s">
        <v>1025</v>
      </c>
      <c r="J5332" s="52"/>
      <c r="K5332" s="52"/>
      <c r="L5332" s="52"/>
      <c r="M5332" s="53" t="s">
        <v>1079</v>
      </c>
      <c r="N5332" s="53"/>
      <c r="O5332" s="53"/>
      <c r="P5332" s="53" t="s">
        <v>1081</v>
      </c>
      <c r="Q5332" s="53"/>
      <c r="R5332" s="53"/>
      <c r="S5332" s="54">
        <v>9.76</v>
      </c>
      <c r="T5332" s="54"/>
      <c r="V5332" s="5">
        <v>0</v>
      </c>
      <c r="W5332" s="4" t="s">
        <v>1047</v>
      </c>
      <c r="X5332" s="55" t="s">
        <v>1048</v>
      </c>
      <c r="Y5332" s="55"/>
      <c r="Z5332" s="55"/>
      <c r="AA5332" s="55"/>
      <c r="AB5332" s="56">
        <v>0</v>
      </c>
      <c r="AC5332" s="56"/>
    </row>
    <row r="5333" spans="1:29" ht="11.1" customHeight="1" x14ac:dyDescent="0.15">
      <c r="A5333" s="6" t="s">
        <v>1046</v>
      </c>
      <c r="C5333" s="40" t="s">
        <v>1078</v>
      </c>
      <c r="D5333" s="40"/>
      <c r="E5333" s="40"/>
      <c r="F5333" s="40"/>
      <c r="G5333" s="51">
        <v>3545848</v>
      </c>
      <c r="H5333" s="51"/>
      <c r="I5333" s="52" t="s">
        <v>1026</v>
      </c>
      <c r="J5333" s="52"/>
      <c r="K5333" s="52"/>
      <c r="L5333" s="52"/>
      <c r="M5333" s="53" t="s">
        <v>1079</v>
      </c>
      <c r="N5333" s="53"/>
      <c r="O5333" s="53"/>
      <c r="P5333" s="53" t="s">
        <v>1081</v>
      </c>
      <c r="Q5333" s="53"/>
      <c r="R5333" s="53"/>
      <c r="S5333" s="54">
        <v>8.5</v>
      </c>
      <c r="T5333" s="54"/>
      <c r="V5333" s="5">
        <v>0</v>
      </c>
      <c r="W5333" s="4" t="s">
        <v>1047</v>
      </c>
      <c r="X5333" s="55" t="s">
        <v>1048</v>
      </c>
      <c r="Y5333" s="55"/>
      <c r="Z5333" s="55"/>
      <c r="AA5333" s="55"/>
      <c r="AB5333" s="56">
        <v>0</v>
      </c>
      <c r="AC5333" s="56"/>
    </row>
    <row r="5334" spans="1:29" ht="11.1" customHeight="1" x14ac:dyDescent="0.15">
      <c r="A5334" s="6" t="s">
        <v>1046</v>
      </c>
      <c r="C5334" s="40" t="s">
        <v>1078</v>
      </c>
      <c r="D5334" s="40"/>
      <c r="E5334" s="40"/>
      <c r="F5334" s="40"/>
      <c r="G5334" s="51">
        <v>3545856</v>
      </c>
      <c r="H5334" s="51"/>
      <c r="I5334" s="52" t="s">
        <v>1026</v>
      </c>
      <c r="J5334" s="52"/>
      <c r="K5334" s="52"/>
      <c r="L5334" s="52"/>
      <c r="M5334" s="53" t="s">
        <v>1079</v>
      </c>
      <c r="N5334" s="53"/>
      <c r="O5334" s="53"/>
      <c r="P5334" s="53" t="s">
        <v>1082</v>
      </c>
      <c r="Q5334" s="53"/>
      <c r="R5334" s="53"/>
      <c r="S5334" s="54">
        <v>7.93</v>
      </c>
      <c r="T5334" s="54"/>
      <c r="V5334" s="5">
        <v>0</v>
      </c>
      <c r="W5334" s="4" t="s">
        <v>1047</v>
      </c>
      <c r="X5334" s="55" t="s">
        <v>1048</v>
      </c>
      <c r="Y5334" s="55"/>
      <c r="Z5334" s="55"/>
      <c r="AA5334" s="55"/>
      <c r="AB5334" s="56">
        <v>0</v>
      </c>
      <c r="AC5334" s="56"/>
    </row>
    <row r="5335" spans="1:29" ht="11.1" customHeight="1" x14ac:dyDescent="0.15">
      <c r="A5335" s="6" t="s">
        <v>1046</v>
      </c>
      <c r="C5335" s="40" t="s">
        <v>1078</v>
      </c>
      <c r="D5335" s="40"/>
      <c r="E5335" s="40"/>
      <c r="F5335" s="40"/>
      <c r="G5335" s="51">
        <v>3547673</v>
      </c>
      <c r="H5335" s="51"/>
      <c r="I5335" s="52" t="s">
        <v>1028</v>
      </c>
      <c r="J5335" s="52"/>
      <c r="K5335" s="52"/>
      <c r="L5335" s="52"/>
      <c r="M5335" s="53" t="s">
        <v>1079</v>
      </c>
      <c r="N5335" s="53"/>
      <c r="O5335" s="53"/>
      <c r="P5335" s="53" t="s">
        <v>1082</v>
      </c>
      <c r="Q5335" s="53"/>
      <c r="R5335" s="53"/>
      <c r="S5335" s="54">
        <v>5.22</v>
      </c>
      <c r="T5335" s="54"/>
      <c r="V5335" s="5">
        <v>0</v>
      </c>
      <c r="W5335" s="4" t="s">
        <v>1047</v>
      </c>
      <c r="X5335" s="55" t="s">
        <v>1048</v>
      </c>
      <c r="Y5335" s="55"/>
      <c r="Z5335" s="55"/>
      <c r="AA5335" s="55"/>
      <c r="AB5335" s="56">
        <v>0</v>
      </c>
      <c r="AC5335" s="56"/>
    </row>
    <row r="5336" spans="1:29" ht="11.1" customHeight="1" x14ac:dyDescent="0.15">
      <c r="A5336" s="6" t="s">
        <v>1046</v>
      </c>
      <c r="C5336" s="40" t="s">
        <v>1078</v>
      </c>
      <c r="D5336" s="40"/>
      <c r="E5336" s="40"/>
      <c r="F5336" s="40"/>
      <c r="G5336" s="51">
        <v>3547711</v>
      </c>
      <c r="H5336" s="51"/>
      <c r="I5336" s="52" t="s">
        <v>1028</v>
      </c>
      <c r="J5336" s="52"/>
      <c r="K5336" s="52"/>
      <c r="L5336" s="52"/>
      <c r="M5336" s="53" t="s">
        <v>1079</v>
      </c>
      <c r="N5336" s="53"/>
      <c r="O5336" s="53"/>
      <c r="P5336" s="53" t="s">
        <v>1081</v>
      </c>
      <c r="Q5336" s="53"/>
      <c r="R5336" s="53"/>
      <c r="S5336" s="54">
        <v>6.43</v>
      </c>
      <c r="T5336" s="54"/>
      <c r="V5336" s="5">
        <v>0</v>
      </c>
      <c r="W5336" s="4" t="s">
        <v>1047</v>
      </c>
      <c r="X5336" s="55" t="s">
        <v>1048</v>
      </c>
      <c r="Y5336" s="55"/>
      <c r="Z5336" s="55"/>
      <c r="AA5336" s="55"/>
      <c r="AB5336" s="56">
        <v>0</v>
      </c>
      <c r="AC5336" s="56"/>
    </row>
    <row r="5337" spans="1:29" ht="11.1" customHeight="1" x14ac:dyDescent="0.15">
      <c r="A5337" s="6" t="s">
        <v>1046</v>
      </c>
      <c r="C5337" s="40" t="s">
        <v>1078</v>
      </c>
      <c r="D5337" s="40"/>
      <c r="E5337" s="40"/>
      <c r="F5337" s="40"/>
      <c r="G5337" s="51">
        <v>3550165</v>
      </c>
      <c r="H5337" s="51"/>
      <c r="I5337" s="52" t="s">
        <v>1029</v>
      </c>
      <c r="J5337" s="52"/>
      <c r="K5337" s="52"/>
      <c r="L5337" s="52"/>
      <c r="M5337" s="53" t="s">
        <v>1079</v>
      </c>
      <c r="N5337" s="53"/>
      <c r="O5337" s="53"/>
      <c r="P5337" s="53" t="s">
        <v>1082</v>
      </c>
      <c r="Q5337" s="53"/>
      <c r="R5337" s="53"/>
      <c r="S5337" s="54">
        <v>6.37</v>
      </c>
      <c r="T5337" s="54"/>
      <c r="V5337" s="5">
        <v>0</v>
      </c>
      <c r="W5337" s="4" t="s">
        <v>1047</v>
      </c>
      <c r="X5337" s="55" t="s">
        <v>1048</v>
      </c>
      <c r="Y5337" s="55"/>
      <c r="Z5337" s="55"/>
      <c r="AA5337" s="55"/>
      <c r="AB5337" s="56">
        <v>0</v>
      </c>
      <c r="AC5337" s="56"/>
    </row>
    <row r="5338" spans="1:29" ht="11.1" customHeight="1" x14ac:dyDescent="0.15">
      <c r="A5338" s="6" t="s">
        <v>1046</v>
      </c>
      <c r="C5338" s="40" t="s">
        <v>1078</v>
      </c>
      <c r="D5338" s="40"/>
      <c r="E5338" s="40"/>
      <c r="F5338" s="40"/>
      <c r="G5338" s="51">
        <v>3550217</v>
      </c>
      <c r="H5338" s="51"/>
      <c r="I5338" s="52" t="s">
        <v>1029</v>
      </c>
      <c r="J5338" s="52"/>
      <c r="K5338" s="52"/>
      <c r="L5338" s="52"/>
      <c r="M5338" s="53" t="s">
        <v>1079</v>
      </c>
      <c r="N5338" s="53"/>
      <c r="O5338" s="53"/>
      <c r="P5338" s="53" t="s">
        <v>1081</v>
      </c>
      <c r="Q5338" s="53"/>
      <c r="R5338" s="53"/>
      <c r="S5338" s="54">
        <v>8.11</v>
      </c>
      <c r="T5338" s="54"/>
      <c r="V5338" s="5">
        <v>0</v>
      </c>
      <c r="W5338" s="4" t="s">
        <v>1047</v>
      </c>
      <c r="X5338" s="55" t="s">
        <v>1048</v>
      </c>
      <c r="Y5338" s="55"/>
      <c r="Z5338" s="55"/>
      <c r="AA5338" s="55"/>
      <c r="AB5338" s="56">
        <v>0</v>
      </c>
      <c r="AC5338" s="56"/>
    </row>
    <row r="5339" spans="1:29" ht="11.1" customHeight="1" x14ac:dyDescent="0.15">
      <c r="A5339" s="6" t="s">
        <v>1046</v>
      </c>
      <c r="C5339" s="40" t="s">
        <v>1078</v>
      </c>
      <c r="D5339" s="40"/>
      <c r="E5339" s="40"/>
      <c r="F5339" s="40"/>
      <c r="G5339" s="51">
        <v>3550409</v>
      </c>
      <c r="H5339" s="51"/>
      <c r="I5339" s="52" t="s">
        <v>1029</v>
      </c>
      <c r="J5339" s="52"/>
      <c r="K5339" s="52"/>
      <c r="L5339" s="52"/>
      <c r="M5339" s="53" t="s">
        <v>1079</v>
      </c>
      <c r="N5339" s="53"/>
      <c r="O5339" s="53"/>
      <c r="P5339" s="53" t="s">
        <v>1081</v>
      </c>
      <c r="Q5339" s="53"/>
      <c r="R5339" s="53"/>
      <c r="S5339" s="54">
        <v>3.89</v>
      </c>
      <c r="T5339" s="54"/>
      <c r="V5339" s="5">
        <v>0</v>
      </c>
      <c r="W5339" s="4" t="s">
        <v>1047</v>
      </c>
      <c r="X5339" s="55" t="s">
        <v>1048</v>
      </c>
      <c r="Y5339" s="55"/>
      <c r="Z5339" s="55"/>
      <c r="AA5339" s="55"/>
      <c r="AB5339" s="56">
        <v>0</v>
      </c>
      <c r="AC5339" s="56"/>
    </row>
    <row r="5340" spans="1:29" ht="11.1" customHeight="1" x14ac:dyDescent="0.15">
      <c r="A5340" s="6" t="s">
        <v>1046</v>
      </c>
      <c r="C5340" s="40" t="s">
        <v>1078</v>
      </c>
      <c r="D5340" s="40"/>
      <c r="E5340" s="40"/>
      <c r="F5340" s="40"/>
      <c r="G5340" s="51">
        <v>3550410</v>
      </c>
      <c r="H5340" s="51"/>
      <c r="I5340" s="52" t="s">
        <v>1029</v>
      </c>
      <c r="J5340" s="52"/>
      <c r="K5340" s="52"/>
      <c r="L5340" s="52"/>
      <c r="M5340" s="53" t="s">
        <v>1079</v>
      </c>
      <c r="N5340" s="53"/>
      <c r="O5340" s="53"/>
      <c r="P5340" s="53" t="s">
        <v>1082</v>
      </c>
      <c r="Q5340" s="53"/>
      <c r="R5340" s="53"/>
      <c r="S5340" s="54">
        <v>4.7</v>
      </c>
      <c r="T5340" s="54"/>
      <c r="V5340" s="5">
        <v>0</v>
      </c>
      <c r="W5340" s="4" t="s">
        <v>1047</v>
      </c>
      <c r="X5340" s="55" t="s">
        <v>1048</v>
      </c>
      <c r="Y5340" s="55"/>
      <c r="Z5340" s="55"/>
      <c r="AA5340" s="55"/>
      <c r="AB5340" s="56">
        <v>0</v>
      </c>
      <c r="AC5340" s="56"/>
    </row>
    <row r="5341" spans="1:29" ht="11.1" customHeight="1" x14ac:dyDescent="0.15">
      <c r="A5341" s="6" t="s">
        <v>1046</v>
      </c>
      <c r="C5341" s="40" t="s">
        <v>1078</v>
      </c>
      <c r="D5341" s="40"/>
      <c r="E5341" s="40"/>
      <c r="F5341" s="40"/>
      <c r="G5341" s="51">
        <v>3553378</v>
      </c>
      <c r="H5341" s="51"/>
      <c r="I5341" s="52" t="s">
        <v>1030</v>
      </c>
      <c r="J5341" s="52"/>
      <c r="K5341" s="52"/>
      <c r="L5341" s="52"/>
      <c r="M5341" s="53" t="s">
        <v>1079</v>
      </c>
      <c r="N5341" s="53"/>
      <c r="O5341" s="53"/>
      <c r="P5341" s="53" t="s">
        <v>1081</v>
      </c>
      <c r="Q5341" s="53"/>
      <c r="R5341" s="53"/>
      <c r="S5341" s="54">
        <v>9.83</v>
      </c>
      <c r="T5341" s="54"/>
      <c r="V5341" s="5">
        <v>0</v>
      </c>
      <c r="W5341" s="4" t="s">
        <v>1047</v>
      </c>
      <c r="X5341" s="55" t="s">
        <v>1048</v>
      </c>
      <c r="Y5341" s="55"/>
      <c r="Z5341" s="55"/>
      <c r="AA5341" s="55"/>
      <c r="AB5341" s="56">
        <v>0</v>
      </c>
      <c r="AC5341" s="56"/>
    </row>
    <row r="5342" spans="1:29" ht="11.1" customHeight="1" x14ac:dyDescent="0.15">
      <c r="A5342" s="6" t="s">
        <v>1046</v>
      </c>
      <c r="C5342" s="40" t="s">
        <v>1078</v>
      </c>
      <c r="D5342" s="40"/>
      <c r="E5342" s="40"/>
      <c r="F5342" s="40"/>
      <c r="G5342" s="51">
        <v>3553410</v>
      </c>
      <c r="H5342" s="51"/>
      <c r="I5342" s="52" t="s">
        <v>1030</v>
      </c>
      <c r="J5342" s="52"/>
      <c r="K5342" s="52"/>
      <c r="L5342" s="52"/>
      <c r="M5342" s="53" t="s">
        <v>1079</v>
      </c>
      <c r="N5342" s="53"/>
      <c r="O5342" s="53"/>
      <c r="P5342" s="53" t="s">
        <v>1084</v>
      </c>
      <c r="Q5342" s="53"/>
      <c r="R5342" s="53"/>
      <c r="S5342" s="54">
        <v>10.35</v>
      </c>
      <c r="T5342" s="54"/>
      <c r="V5342" s="5">
        <v>0</v>
      </c>
      <c r="W5342" s="4" t="s">
        <v>1047</v>
      </c>
      <c r="X5342" s="55" t="s">
        <v>1048</v>
      </c>
      <c r="Y5342" s="55"/>
      <c r="Z5342" s="55"/>
      <c r="AA5342" s="55"/>
      <c r="AB5342" s="56">
        <v>0</v>
      </c>
      <c r="AC5342" s="56"/>
    </row>
    <row r="5343" spans="1:29" ht="11.1" customHeight="1" x14ac:dyDescent="0.15">
      <c r="A5343" s="6" t="s">
        <v>1046</v>
      </c>
      <c r="C5343" s="40" t="s">
        <v>1078</v>
      </c>
      <c r="D5343" s="40"/>
      <c r="E5343" s="40"/>
      <c r="F5343" s="40"/>
      <c r="G5343" s="51">
        <v>3556390</v>
      </c>
      <c r="H5343" s="51"/>
      <c r="I5343" s="52" t="s">
        <v>1031</v>
      </c>
      <c r="J5343" s="52"/>
      <c r="K5343" s="52"/>
      <c r="L5343" s="52"/>
      <c r="M5343" s="53" t="s">
        <v>1079</v>
      </c>
      <c r="N5343" s="53"/>
      <c r="O5343" s="53"/>
      <c r="P5343" s="53" t="s">
        <v>1081</v>
      </c>
      <c r="Q5343" s="53"/>
      <c r="R5343" s="53"/>
      <c r="S5343" s="54">
        <v>10.25</v>
      </c>
      <c r="T5343" s="54"/>
      <c r="V5343" s="5">
        <v>0</v>
      </c>
      <c r="W5343" s="4" t="s">
        <v>1047</v>
      </c>
      <c r="X5343" s="55" t="s">
        <v>1048</v>
      </c>
      <c r="Y5343" s="55"/>
      <c r="Z5343" s="55"/>
      <c r="AA5343" s="55"/>
      <c r="AB5343" s="56">
        <v>0</v>
      </c>
      <c r="AC5343" s="56"/>
    </row>
    <row r="5344" spans="1:29" ht="11.1" customHeight="1" x14ac:dyDescent="0.15">
      <c r="A5344" s="6" t="s">
        <v>1046</v>
      </c>
      <c r="C5344" s="40" t="s">
        <v>1078</v>
      </c>
      <c r="D5344" s="40"/>
      <c r="E5344" s="40"/>
      <c r="F5344" s="40"/>
      <c r="G5344" s="51">
        <v>3556399</v>
      </c>
      <c r="H5344" s="51"/>
      <c r="I5344" s="52" t="s">
        <v>1031</v>
      </c>
      <c r="J5344" s="52"/>
      <c r="K5344" s="52"/>
      <c r="L5344" s="52"/>
      <c r="M5344" s="53" t="s">
        <v>1079</v>
      </c>
      <c r="N5344" s="53"/>
      <c r="O5344" s="53"/>
      <c r="P5344" s="53" t="s">
        <v>1082</v>
      </c>
      <c r="Q5344" s="53"/>
      <c r="R5344" s="53"/>
      <c r="S5344" s="54">
        <v>9.68</v>
      </c>
      <c r="T5344" s="54"/>
      <c r="V5344" s="5">
        <v>0</v>
      </c>
      <c r="W5344" s="4" t="s">
        <v>1047</v>
      </c>
      <c r="X5344" s="55" t="s">
        <v>1048</v>
      </c>
      <c r="Y5344" s="55"/>
      <c r="Z5344" s="55"/>
      <c r="AA5344" s="55"/>
      <c r="AB5344" s="56">
        <v>0</v>
      </c>
      <c r="AC5344" s="56"/>
    </row>
    <row r="5345" spans="1:31" ht="11.1" customHeight="1" x14ac:dyDescent="0.15">
      <c r="A5345" s="6" t="s">
        <v>1046</v>
      </c>
      <c r="C5345" s="40" t="s">
        <v>1078</v>
      </c>
      <c r="D5345" s="40"/>
      <c r="E5345" s="40"/>
      <c r="F5345" s="40"/>
      <c r="G5345" s="51">
        <v>3559716</v>
      </c>
      <c r="H5345" s="51"/>
      <c r="I5345" s="52" t="s">
        <v>1032</v>
      </c>
      <c r="J5345" s="52"/>
      <c r="K5345" s="52"/>
      <c r="L5345" s="52"/>
      <c r="M5345" s="53" t="s">
        <v>1079</v>
      </c>
      <c r="N5345" s="53"/>
      <c r="O5345" s="53"/>
      <c r="P5345" s="53" t="s">
        <v>1082</v>
      </c>
      <c r="Q5345" s="53"/>
      <c r="R5345" s="53"/>
      <c r="S5345" s="54">
        <v>5.53</v>
      </c>
      <c r="T5345" s="54"/>
      <c r="V5345" s="5">
        <v>0</v>
      </c>
      <c r="W5345" s="4" t="s">
        <v>1047</v>
      </c>
      <c r="X5345" s="55" t="s">
        <v>1048</v>
      </c>
      <c r="Y5345" s="55"/>
      <c r="Z5345" s="55"/>
      <c r="AA5345" s="55"/>
      <c r="AB5345" s="56">
        <v>0</v>
      </c>
      <c r="AC5345" s="56"/>
    </row>
    <row r="5346" spans="1:31" ht="11.1" customHeight="1" x14ac:dyDescent="0.15">
      <c r="A5346" s="6" t="s">
        <v>1046</v>
      </c>
      <c r="C5346" s="40" t="s">
        <v>1078</v>
      </c>
      <c r="D5346" s="40"/>
      <c r="E5346" s="40"/>
      <c r="F5346" s="40"/>
      <c r="G5346" s="51">
        <v>3559983</v>
      </c>
      <c r="H5346" s="51"/>
      <c r="I5346" s="52" t="s">
        <v>1032</v>
      </c>
      <c r="J5346" s="52"/>
      <c r="K5346" s="52"/>
      <c r="L5346" s="52"/>
      <c r="M5346" s="53" t="s">
        <v>1079</v>
      </c>
      <c r="N5346" s="53"/>
      <c r="O5346" s="53"/>
      <c r="P5346" s="53" t="s">
        <v>1081</v>
      </c>
      <c r="Q5346" s="53"/>
      <c r="R5346" s="53"/>
      <c r="S5346" s="54">
        <v>10.1</v>
      </c>
      <c r="T5346" s="54"/>
      <c r="V5346" s="5">
        <v>0</v>
      </c>
      <c r="W5346" s="4" t="s">
        <v>1047</v>
      </c>
      <c r="X5346" s="55" t="s">
        <v>1048</v>
      </c>
      <c r="Y5346" s="55"/>
      <c r="Z5346" s="55"/>
      <c r="AA5346" s="55"/>
      <c r="AB5346" s="56">
        <v>0</v>
      </c>
      <c r="AC5346" s="56"/>
    </row>
    <row r="5347" spans="1:31" ht="8.65" customHeight="1" x14ac:dyDescent="0.15"/>
    <row r="5348" spans="1:31" ht="13.9" customHeight="1" x14ac:dyDescent="0.15">
      <c r="Q5348" s="37" t="s">
        <v>1085</v>
      </c>
      <c r="R5348" s="37"/>
      <c r="S5348" s="37"/>
      <c r="AA5348" s="57" t="s">
        <v>1037</v>
      </c>
      <c r="AB5348" s="57"/>
      <c r="AC5348" s="57"/>
      <c r="AD5348" s="57"/>
      <c r="AE5348" s="57"/>
    </row>
    <row r="5349" spans="1:31" ht="13.9" customHeight="1" x14ac:dyDescent="0.15">
      <c r="A5349" s="2" t="s">
        <v>1067</v>
      </c>
      <c r="C5349" s="40" t="s">
        <v>1068</v>
      </c>
      <c r="D5349" s="40"/>
      <c r="E5349" s="40"/>
      <c r="G5349" s="41" t="s">
        <v>1069</v>
      </c>
      <c r="H5349" s="41"/>
      <c r="I5349" s="40" t="s">
        <v>1070</v>
      </c>
      <c r="J5349" s="40"/>
      <c r="K5349" s="40"/>
      <c r="L5349" s="40"/>
      <c r="M5349" s="40" t="s">
        <v>1071</v>
      </c>
      <c r="N5349" s="40"/>
      <c r="O5349" s="40"/>
      <c r="P5349" s="40" t="s">
        <v>1072</v>
      </c>
      <c r="Q5349" s="40"/>
      <c r="R5349" s="40"/>
      <c r="S5349" s="42" t="s">
        <v>1073</v>
      </c>
      <c r="T5349" s="42"/>
      <c r="V5349" s="3" t="s">
        <v>1074</v>
      </c>
      <c r="Z5349" s="42" t="s">
        <v>1075</v>
      </c>
      <c r="AA5349" s="42"/>
      <c r="AB5349" s="42" t="s">
        <v>1076</v>
      </c>
      <c r="AC5349" s="42"/>
    </row>
    <row r="5350" spans="1:31" ht="0.75" customHeight="1" x14ac:dyDescent="0.15">
      <c r="A5350" s="43" t="s">
        <v>1046</v>
      </c>
      <c r="B5350" s="1" t="s">
        <v>1047</v>
      </c>
      <c r="C5350" s="44" t="s">
        <v>1078</v>
      </c>
      <c r="D5350" s="44"/>
      <c r="E5350" s="44"/>
      <c r="F5350" s="44"/>
      <c r="G5350" s="45">
        <v>3560006</v>
      </c>
      <c r="H5350" s="45"/>
      <c r="I5350" s="46" t="s">
        <v>1032</v>
      </c>
      <c r="J5350" s="46"/>
      <c r="K5350" s="46"/>
      <c r="L5350" s="46"/>
      <c r="M5350" s="47" t="s">
        <v>1079</v>
      </c>
      <c r="N5350" s="47"/>
      <c r="O5350" s="47"/>
      <c r="P5350" s="47" t="s">
        <v>1082</v>
      </c>
      <c r="Q5350" s="47"/>
      <c r="R5350" s="47"/>
      <c r="S5350" s="48">
        <v>4.6500000000000004</v>
      </c>
      <c r="T5350" s="48"/>
      <c r="U5350" s="1" t="s">
        <v>1047</v>
      </c>
      <c r="V5350" s="48">
        <v>0</v>
      </c>
      <c r="W5350" s="47" t="s">
        <v>1047</v>
      </c>
      <c r="X5350" s="49" t="s">
        <v>1048</v>
      </c>
      <c r="Y5350" s="49"/>
      <c r="Z5350" s="49"/>
      <c r="AA5350" s="49"/>
      <c r="AB5350" s="50">
        <v>0</v>
      </c>
      <c r="AC5350" s="50"/>
      <c r="AD5350" s="1" t="s">
        <v>1047</v>
      </c>
    </row>
    <row r="5351" spans="1:31" ht="10.35" customHeight="1" x14ac:dyDescent="0.15">
      <c r="A5351" s="43"/>
      <c r="C5351" s="44"/>
      <c r="D5351" s="44"/>
      <c r="E5351" s="44"/>
      <c r="F5351" s="44"/>
      <c r="G5351" s="45"/>
      <c r="H5351" s="45"/>
      <c r="I5351" s="46"/>
      <c r="J5351" s="46"/>
      <c r="K5351" s="46"/>
      <c r="L5351" s="46"/>
      <c r="M5351" s="47"/>
      <c r="N5351" s="47"/>
      <c r="O5351" s="47"/>
      <c r="P5351" s="47"/>
      <c r="Q5351" s="47"/>
      <c r="R5351" s="47"/>
      <c r="S5351" s="48"/>
      <c r="T5351" s="48"/>
      <c r="V5351" s="48"/>
      <c r="W5351" s="47"/>
      <c r="X5351" s="49"/>
      <c r="Y5351" s="49"/>
      <c r="Z5351" s="49"/>
      <c r="AA5351" s="49"/>
      <c r="AB5351" s="50"/>
      <c r="AC5351" s="50"/>
    </row>
    <row r="5352" spans="1:31" ht="11.1" customHeight="1" x14ac:dyDescent="0.15">
      <c r="A5352" s="6" t="s">
        <v>1046</v>
      </c>
      <c r="C5352" s="40" t="s">
        <v>1078</v>
      </c>
      <c r="D5352" s="40"/>
      <c r="E5352" s="40"/>
      <c r="F5352" s="40"/>
      <c r="G5352" s="51">
        <v>3563680</v>
      </c>
      <c r="H5352" s="51"/>
      <c r="I5352" s="52" t="s">
        <v>1033</v>
      </c>
      <c r="J5352" s="52"/>
      <c r="K5352" s="52"/>
      <c r="L5352" s="52"/>
      <c r="M5352" s="53" t="s">
        <v>1079</v>
      </c>
      <c r="N5352" s="53"/>
      <c r="O5352" s="53"/>
      <c r="P5352" s="53" t="s">
        <v>1082</v>
      </c>
      <c r="Q5352" s="53"/>
      <c r="R5352" s="53"/>
      <c r="S5352" s="54">
        <v>5.7</v>
      </c>
      <c r="T5352" s="54"/>
      <c r="V5352" s="5">
        <v>0</v>
      </c>
      <c r="W5352" s="4" t="s">
        <v>1047</v>
      </c>
      <c r="X5352" s="55" t="s">
        <v>1048</v>
      </c>
      <c r="Y5352" s="55"/>
      <c r="Z5352" s="55"/>
      <c r="AA5352" s="55"/>
      <c r="AB5352" s="56">
        <v>0</v>
      </c>
      <c r="AC5352" s="56"/>
    </row>
    <row r="5353" spans="1:31" ht="11.1" customHeight="1" x14ac:dyDescent="0.15">
      <c r="A5353" s="6" t="s">
        <v>1046</v>
      </c>
      <c r="C5353" s="40" t="s">
        <v>1078</v>
      </c>
      <c r="D5353" s="40"/>
      <c r="E5353" s="40"/>
      <c r="F5353" s="40"/>
      <c r="G5353" s="51">
        <v>3563888</v>
      </c>
      <c r="H5353" s="51"/>
      <c r="I5353" s="52" t="s">
        <v>1033</v>
      </c>
      <c r="J5353" s="52"/>
      <c r="K5353" s="52"/>
      <c r="L5353" s="52"/>
      <c r="M5353" s="53" t="s">
        <v>1079</v>
      </c>
      <c r="N5353" s="53"/>
      <c r="O5353" s="53"/>
      <c r="P5353" s="53" t="s">
        <v>1081</v>
      </c>
      <c r="Q5353" s="53"/>
      <c r="R5353" s="53"/>
      <c r="S5353" s="54">
        <v>10.64</v>
      </c>
      <c r="T5353" s="54"/>
      <c r="V5353" s="5">
        <v>0</v>
      </c>
      <c r="W5353" s="4" t="s">
        <v>1047</v>
      </c>
      <c r="X5353" s="55" t="s">
        <v>1048</v>
      </c>
      <c r="Y5353" s="55"/>
      <c r="Z5353" s="55"/>
      <c r="AA5353" s="55"/>
      <c r="AB5353" s="56">
        <v>0</v>
      </c>
      <c r="AC5353" s="56"/>
    </row>
    <row r="5354" spans="1:31" ht="11.1" customHeight="1" x14ac:dyDescent="0.15">
      <c r="A5354" s="6" t="s">
        <v>1046</v>
      </c>
      <c r="C5354" s="40" t="s">
        <v>1078</v>
      </c>
      <c r="D5354" s="40"/>
      <c r="E5354" s="40"/>
      <c r="F5354" s="40"/>
      <c r="G5354" s="51">
        <v>3563949</v>
      </c>
      <c r="H5354" s="51"/>
      <c r="I5354" s="52" t="s">
        <v>1033</v>
      </c>
      <c r="J5354" s="52"/>
      <c r="K5354" s="52"/>
      <c r="L5354" s="52"/>
      <c r="M5354" s="53" t="s">
        <v>1079</v>
      </c>
      <c r="N5354" s="53"/>
      <c r="O5354" s="53"/>
      <c r="P5354" s="53" t="s">
        <v>1082</v>
      </c>
      <c r="Q5354" s="53"/>
      <c r="R5354" s="53"/>
      <c r="S5354" s="54">
        <v>4.6100000000000003</v>
      </c>
      <c r="T5354" s="54"/>
      <c r="V5354" s="5">
        <v>0</v>
      </c>
      <c r="W5354" s="4" t="s">
        <v>1047</v>
      </c>
      <c r="X5354" s="55" t="s">
        <v>1048</v>
      </c>
      <c r="Y5354" s="55"/>
      <c r="Z5354" s="55"/>
      <c r="AA5354" s="55"/>
      <c r="AB5354" s="56">
        <v>0</v>
      </c>
      <c r="AC5354" s="56"/>
    </row>
    <row r="5355" spans="1:31" ht="11.1" customHeight="1" x14ac:dyDescent="0.15">
      <c r="A5355" s="6" t="s">
        <v>1046</v>
      </c>
      <c r="C5355" s="40" t="s">
        <v>1078</v>
      </c>
      <c r="D5355" s="40"/>
      <c r="E5355" s="40"/>
      <c r="F5355" s="40"/>
      <c r="G5355" s="51">
        <v>3567377</v>
      </c>
      <c r="H5355" s="51"/>
      <c r="I5355" s="52" t="s">
        <v>1034</v>
      </c>
      <c r="J5355" s="52"/>
      <c r="K5355" s="52"/>
      <c r="L5355" s="52"/>
      <c r="M5355" s="53" t="s">
        <v>1079</v>
      </c>
      <c r="N5355" s="53"/>
      <c r="O5355" s="53"/>
      <c r="P5355" s="53" t="s">
        <v>1081</v>
      </c>
      <c r="Q5355" s="53"/>
      <c r="R5355" s="53"/>
      <c r="S5355" s="54">
        <v>9.5</v>
      </c>
      <c r="T5355" s="54"/>
      <c r="V5355" s="5">
        <v>0</v>
      </c>
      <c r="W5355" s="4" t="s">
        <v>1047</v>
      </c>
      <c r="X5355" s="55" t="s">
        <v>1048</v>
      </c>
      <c r="Y5355" s="55"/>
      <c r="Z5355" s="55"/>
      <c r="AA5355" s="55"/>
      <c r="AB5355" s="56">
        <v>0</v>
      </c>
      <c r="AC5355" s="56"/>
    </row>
    <row r="5356" spans="1:31" ht="11.1" customHeight="1" x14ac:dyDescent="0.15">
      <c r="A5356" s="6" t="s">
        <v>1046</v>
      </c>
      <c r="C5356" s="40" t="s">
        <v>1078</v>
      </c>
      <c r="D5356" s="40"/>
      <c r="E5356" s="40"/>
      <c r="F5356" s="40"/>
      <c r="G5356" s="51">
        <v>3567407</v>
      </c>
      <c r="H5356" s="51"/>
      <c r="I5356" s="52" t="s">
        <v>1034</v>
      </c>
      <c r="J5356" s="52"/>
      <c r="K5356" s="52"/>
      <c r="L5356" s="52"/>
      <c r="M5356" s="53" t="s">
        <v>1079</v>
      </c>
      <c r="N5356" s="53"/>
      <c r="O5356" s="53"/>
      <c r="P5356" s="53" t="s">
        <v>1080</v>
      </c>
      <c r="Q5356" s="53"/>
      <c r="R5356" s="53"/>
      <c r="S5356" s="54">
        <v>9.4700000000000006</v>
      </c>
      <c r="T5356" s="54"/>
      <c r="V5356" s="5">
        <v>0</v>
      </c>
      <c r="W5356" s="4" t="s">
        <v>1047</v>
      </c>
      <c r="X5356" s="55" t="s">
        <v>1048</v>
      </c>
      <c r="Y5356" s="55"/>
      <c r="Z5356" s="55"/>
      <c r="AA5356" s="55"/>
      <c r="AB5356" s="56">
        <v>0</v>
      </c>
      <c r="AC5356" s="56"/>
    </row>
    <row r="5357" spans="1:31" ht="11.1" customHeight="1" x14ac:dyDescent="0.15">
      <c r="A5357" s="6" t="s">
        <v>1046</v>
      </c>
      <c r="C5357" s="40" t="s">
        <v>1078</v>
      </c>
      <c r="D5357" s="40"/>
      <c r="E5357" s="40"/>
      <c r="F5357" s="40"/>
      <c r="G5357" s="51">
        <v>3570800</v>
      </c>
      <c r="H5357" s="51"/>
      <c r="I5357" s="52" t="s">
        <v>998</v>
      </c>
      <c r="J5357" s="52"/>
      <c r="K5357" s="52"/>
      <c r="L5357" s="52"/>
      <c r="M5357" s="53" t="s">
        <v>1079</v>
      </c>
      <c r="N5357" s="53"/>
      <c r="O5357" s="53"/>
      <c r="P5357" s="53" t="s">
        <v>1081</v>
      </c>
      <c r="Q5357" s="53"/>
      <c r="R5357" s="53"/>
      <c r="S5357" s="54">
        <v>5.7</v>
      </c>
      <c r="T5357" s="54"/>
      <c r="V5357" s="5">
        <v>0</v>
      </c>
      <c r="W5357" s="4" t="s">
        <v>1047</v>
      </c>
      <c r="X5357" s="55" t="s">
        <v>1048</v>
      </c>
      <c r="Y5357" s="55"/>
      <c r="Z5357" s="55"/>
      <c r="AA5357" s="55"/>
      <c r="AB5357" s="56">
        <v>0</v>
      </c>
      <c r="AC5357" s="56"/>
    </row>
    <row r="5358" spans="1:31" ht="11.1" customHeight="1" x14ac:dyDescent="0.15">
      <c r="A5358" s="6" t="s">
        <v>1046</v>
      </c>
      <c r="C5358" s="40" t="s">
        <v>1078</v>
      </c>
      <c r="D5358" s="40"/>
      <c r="E5358" s="40"/>
      <c r="F5358" s="40"/>
      <c r="G5358" s="51">
        <v>3570897</v>
      </c>
      <c r="H5358" s="51"/>
      <c r="I5358" s="52" t="s">
        <v>998</v>
      </c>
      <c r="J5358" s="52"/>
      <c r="K5358" s="52"/>
      <c r="L5358" s="52"/>
      <c r="M5358" s="53" t="s">
        <v>1079</v>
      </c>
      <c r="N5358" s="53"/>
      <c r="O5358" s="53"/>
      <c r="P5358" s="53" t="s">
        <v>1082</v>
      </c>
      <c r="Q5358" s="53"/>
      <c r="R5358" s="53"/>
      <c r="S5358" s="54">
        <v>5.7</v>
      </c>
      <c r="T5358" s="54"/>
      <c r="V5358" s="5">
        <v>0</v>
      </c>
      <c r="W5358" s="4" t="s">
        <v>1047</v>
      </c>
      <c r="X5358" s="55" t="s">
        <v>1048</v>
      </c>
      <c r="Y5358" s="55"/>
      <c r="Z5358" s="55"/>
      <c r="AA5358" s="55"/>
      <c r="AB5358" s="56">
        <v>0</v>
      </c>
      <c r="AC5358" s="56"/>
    </row>
    <row r="5359" spans="1:31" ht="11.1" customHeight="1" x14ac:dyDescent="0.15">
      <c r="A5359" s="6" t="s">
        <v>1046</v>
      </c>
      <c r="C5359" s="40" t="s">
        <v>1078</v>
      </c>
      <c r="D5359" s="40"/>
      <c r="E5359" s="40"/>
      <c r="F5359" s="40"/>
      <c r="G5359" s="51">
        <v>3571178</v>
      </c>
      <c r="H5359" s="51"/>
      <c r="I5359" s="52" t="s">
        <v>998</v>
      </c>
      <c r="J5359" s="52"/>
      <c r="K5359" s="52"/>
      <c r="L5359" s="52"/>
      <c r="M5359" s="53" t="s">
        <v>1079</v>
      </c>
      <c r="N5359" s="53"/>
      <c r="O5359" s="53"/>
      <c r="P5359" s="53" t="s">
        <v>1081</v>
      </c>
      <c r="Q5359" s="53"/>
      <c r="R5359" s="53"/>
      <c r="S5359" s="54">
        <v>6.21</v>
      </c>
      <c r="T5359" s="54"/>
      <c r="V5359" s="5">
        <v>0</v>
      </c>
      <c r="W5359" s="4" t="s">
        <v>1047</v>
      </c>
      <c r="X5359" s="55" t="s">
        <v>1048</v>
      </c>
      <c r="Y5359" s="55"/>
      <c r="Z5359" s="55"/>
      <c r="AA5359" s="55"/>
      <c r="AB5359" s="56">
        <v>0</v>
      </c>
      <c r="AC5359" s="56"/>
    </row>
    <row r="5360" spans="1:31" ht="11.1" customHeight="1" x14ac:dyDescent="0.15">
      <c r="A5360" s="6" t="s">
        <v>1046</v>
      </c>
      <c r="C5360" s="40" t="s">
        <v>1078</v>
      </c>
      <c r="D5360" s="40"/>
      <c r="E5360" s="40"/>
      <c r="F5360" s="40"/>
      <c r="G5360" s="51">
        <v>3571191</v>
      </c>
      <c r="H5360" s="51"/>
      <c r="I5360" s="52" t="s">
        <v>998</v>
      </c>
      <c r="J5360" s="52"/>
      <c r="K5360" s="52"/>
      <c r="L5360" s="52"/>
      <c r="M5360" s="53" t="s">
        <v>1079</v>
      </c>
      <c r="N5360" s="53"/>
      <c r="O5360" s="53"/>
      <c r="P5360" s="53" t="s">
        <v>1082</v>
      </c>
      <c r="Q5360" s="53"/>
      <c r="R5360" s="53"/>
      <c r="S5360" s="54">
        <v>5</v>
      </c>
      <c r="T5360" s="54"/>
      <c r="V5360" s="5">
        <v>0</v>
      </c>
      <c r="W5360" s="4" t="s">
        <v>1047</v>
      </c>
      <c r="X5360" s="55" t="s">
        <v>1048</v>
      </c>
      <c r="Y5360" s="55"/>
      <c r="Z5360" s="55"/>
      <c r="AA5360" s="55"/>
      <c r="AB5360" s="56">
        <v>0</v>
      </c>
      <c r="AC5360" s="56"/>
    </row>
    <row r="5361" spans="1:29" ht="11.1" customHeight="1" x14ac:dyDescent="0.15">
      <c r="A5361" s="6" t="s">
        <v>1046</v>
      </c>
      <c r="C5361" s="40" t="s">
        <v>1078</v>
      </c>
      <c r="D5361" s="40"/>
      <c r="E5361" s="40"/>
      <c r="F5361" s="40"/>
      <c r="G5361" s="51">
        <v>3574492</v>
      </c>
      <c r="H5361" s="51"/>
      <c r="I5361" s="52" t="s">
        <v>1035</v>
      </c>
      <c r="J5361" s="52"/>
      <c r="K5361" s="52"/>
      <c r="L5361" s="52"/>
      <c r="M5361" s="53" t="s">
        <v>1079</v>
      </c>
      <c r="N5361" s="53"/>
      <c r="O5361" s="53"/>
      <c r="P5361" s="53" t="s">
        <v>1082</v>
      </c>
      <c r="Q5361" s="53"/>
      <c r="R5361" s="53"/>
      <c r="S5361" s="54">
        <v>2.58</v>
      </c>
      <c r="T5361" s="54"/>
      <c r="V5361" s="5">
        <v>0</v>
      </c>
      <c r="W5361" s="4" t="s">
        <v>1047</v>
      </c>
      <c r="X5361" s="55" t="s">
        <v>1048</v>
      </c>
      <c r="Y5361" s="55"/>
      <c r="Z5361" s="55"/>
      <c r="AA5361" s="55"/>
      <c r="AB5361" s="56">
        <v>0</v>
      </c>
      <c r="AC5361" s="56"/>
    </row>
    <row r="5362" spans="1:29" ht="11.1" customHeight="1" x14ac:dyDescent="0.15">
      <c r="A5362" s="6" t="s">
        <v>1046</v>
      </c>
      <c r="C5362" s="40" t="s">
        <v>1078</v>
      </c>
      <c r="D5362" s="40"/>
      <c r="E5362" s="40"/>
      <c r="F5362" s="40"/>
      <c r="G5362" s="51">
        <v>3574866</v>
      </c>
      <c r="H5362" s="51"/>
      <c r="I5362" s="52" t="s">
        <v>1035</v>
      </c>
      <c r="J5362" s="52"/>
      <c r="K5362" s="52"/>
      <c r="L5362" s="52"/>
      <c r="M5362" s="53" t="s">
        <v>1079</v>
      </c>
      <c r="N5362" s="53"/>
      <c r="O5362" s="53"/>
      <c r="P5362" s="53" t="s">
        <v>1082</v>
      </c>
      <c r="Q5362" s="53"/>
      <c r="R5362" s="53"/>
      <c r="S5362" s="54">
        <v>4.37</v>
      </c>
      <c r="T5362" s="54"/>
      <c r="V5362" s="5">
        <v>0</v>
      </c>
      <c r="W5362" s="4" t="s">
        <v>1047</v>
      </c>
      <c r="X5362" s="55" t="s">
        <v>1048</v>
      </c>
      <c r="Y5362" s="55"/>
      <c r="Z5362" s="55"/>
      <c r="AA5362" s="55"/>
      <c r="AB5362" s="56">
        <v>0</v>
      </c>
      <c r="AC5362" s="56"/>
    </row>
    <row r="5363" spans="1:29" ht="11.1" customHeight="1" x14ac:dyDescent="0.15">
      <c r="A5363" s="6" t="s">
        <v>1046</v>
      </c>
      <c r="C5363" s="40" t="s">
        <v>1078</v>
      </c>
      <c r="D5363" s="40"/>
      <c r="E5363" s="40"/>
      <c r="F5363" s="40"/>
      <c r="G5363" s="51">
        <v>3574889</v>
      </c>
      <c r="H5363" s="51"/>
      <c r="I5363" s="52" t="s">
        <v>1035</v>
      </c>
      <c r="J5363" s="52"/>
      <c r="K5363" s="52"/>
      <c r="L5363" s="52"/>
      <c r="M5363" s="53" t="s">
        <v>1079</v>
      </c>
      <c r="N5363" s="53"/>
      <c r="O5363" s="53"/>
      <c r="P5363" s="53" t="s">
        <v>1081</v>
      </c>
      <c r="Q5363" s="53"/>
      <c r="R5363" s="53"/>
      <c r="S5363" s="54">
        <v>10.16</v>
      </c>
      <c r="T5363" s="54"/>
      <c r="V5363" s="5">
        <v>0</v>
      </c>
      <c r="W5363" s="4" t="s">
        <v>1047</v>
      </c>
      <c r="X5363" s="55" t="s">
        <v>1048</v>
      </c>
      <c r="Y5363" s="55"/>
      <c r="Z5363" s="55"/>
      <c r="AA5363" s="55"/>
      <c r="AB5363" s="56">
        <v>0</v>
      </c>
      <c r="AC5363" s="56"/>
    </row>
    <row r="5364" spans="1:29" ht="11.1" customHeight="1" x14ac:dyDescent="0.15">
      <c r="A5364" s="6" t="s">
        <v>1046</v>
      </c>
      <c r="C5364" s="40" t="s">
        <v>1078</v>
      </c>
      <c r="D5364" s="40"/>
      <c r="E5364" s="40"/>
      <c r="F5364" s="40"/>
      <c r="G5364" s="51">
        <v>3574950</v>
      </c>
      <c r="H5364" s="51"/>
      <c r="I5364" s="52" t="s">
        <v>1035</v>
      </c>
      <c r="J5364" s="52"/>
      <c r="K5364" s="52"/>
      <c r="L5364" s="52"/>
      <c r="M5364" s="53" t="s">
        <v>1079</v>
      </c>
      <c r="N5364" s="53"/>
      <c r="O5364" s="53"/>
      <c r="P5364" s="53" t="s">
        <v>1086</v>
      </c>
      <c r="Q5364" s="53"/>
      <c r="R5364" s="53"/>
      <c r="S5364" s="54">
        <v>3.91</v>
      </c>
      <c r="T5364" s="54"/>
      <c r="V5364" s="5">
        <v>0</v>
      </c>
      <c r="W5364" s="4" t="s">
        <v>1047</v>
      </c>
      <c r="X5364" s="55" t="s">
        <v>1048</v>
      </c>
      <c r="Y5364" s="55"/>
      <c r="Z5364" s="55"/>
      <c r="AA5364" s="55"/>
      <c r="AB5364" s="56">
        <v>0</v>
      </c>
      <c r="AC5364" s="56"/>
    </row>
    <row r="5365" spans="1:29" ht="11.1" customHeight="1" x14ac:dyDescent="0.15">
      <c r="A5365" s="6" t="s">
        <v>1046</v>
      </c>
      <c r="C5365" s="40" t="s">
        <v>1078</v>
      </c>
      <c r="D5365" s="40"/>
      <c r="E5365" s="40"/>
      <c r="F5365" s="40"/>
      <c r="G5365" s="51">
        <v>3578627</v>
      </c>
      <c r="H5365" s="51"/>
      <c r="I5365" s="52" t="s">
        <v>1038</v>
      </c>
      <c r="J5365" s="52"/>
      <c r="K5365" s="52"/>
      <c r="L5365" s="52"/>
      <c r="M5365" s="53" t="s">
        <v>1079</v>
      </c>
      <c r="N5365" s="53"/>
      <c r="O5365" s="53"/>
      <c r="P5365" s="53" t="s">
        <v>1082</v>
      </c>
      <c r="Q5365" s="53"/>
      <c r="R5365" s="53"/>
      <c r="S5365" s="54">
        <v>9.9499999999999993</v>
      </c>
      <c r="T5365" s="54"/>
      <c r="V5365" s="5">
        <v>0</v>
      </c>
      <c r="W5365" s="4" t="s">
        <v>1047</v>
      </c>
      <c r="X5365" s="55" t="s">
        <v>1048</v>
      </c>
      <c r="Y5365" s="55"/>
      <c r="Z5365" s="55"/>
      <c r="AA5365" s="55"/>
      <c r="AB5365" s="56">
        <v>0</v>
      </c>
      <c r="AC5365" s="56"/>
    </row>
    <row r="5366" spans="1:29" ht="11.1" customHeight="1" x14ac:dyDescent="0.15">
      <c r="A5366" s="6" t="s">
        <v>1046</v>
      </c>
      <c r="C5366" s="40" t="s">
        <v>1078</v>
      </c>
      <c r="D5366" s="40"/>
      <c r="E5366" s="40"/>
      <c r="F5366" s="40"/>
      <c r="G5366" s="51">
        <v>3578634</v>
      </c>
      <c r="H5366" s="51"/>
      <c r="I5366" s="52" t="s">
        <v>1038</v>
      </c>
      <c r="J5366" s="52"/>
      <c r="K5366" s="52"/>
      <c r="L5366" s="52"/>
      <c r="M5366" s="53" t="s">
        <v>1079</v>
      </c>
      <c r="N5366" s="53"/>
      <c r="O5366" s="53"/>
      <c r="P5366" s="53" t="s">
        <v>1081</v>
      </c>
      <c r="Q5366" s="53"/>
      <c r="R5366" s="53"/>
      <c r="S5366" s="54">
        <v>10.38</v>
      </c>
      <c r="T5366" s="54"/>
      <c r="V5366" s="5">
        <v>0</v>
      </c>
      <c r="W5366" s="4" t="s">
        <v>1047</v>
      </c>
      <c r="X5366" s="55" t="s">
        <v>1048</v>
      </c>
      <c r="Y5366" s="55"/>
      <c r="Z5366" s="55"/>
      <c r="AA5366" s="55"/>
      <c r="AB5366" s="56">
        <v>0</v>
      </c>
      <c r="AC5366" s="56"/>
    </row>
    <row r="5367" spans="1:29" ht="11.1" customHeight="1" x14ac:dyDescent="0.15">
      <c r="A5367" s="6" t="s">
        <v>1046</v>
      </c>
      <c r="C5367" s="40" t="s">
        <v>1078</v>
      </c>
      <c r="D5367" s="40"/>
      <c r="E5367" s="40"/>
      <c r="F5367" s="40"/>
      <c r="G5367" s="51">
        <v>3582401</v>
      </c>
      <c r="H5367" s="51"/>
      <c r="I5367" s="52" t="s">
        <v>1040</v>
      </c>
      <c r="J5367" s="52"/>
      <c r="K5367" s="52"/>
      <c r="L5367" s="52"/>
      <c r="M5367" s="53" t="s">
        <v>1079</v>
      </c>
      <c r="N5367" s="53"/>
      <c r="O5367" s="53"/>
      <c r="P5367" s="53" t="s">
        <v>1082</v>
      </c>
      <c r="Q5367" s="53"/>
      <c r="R5367" s="53"/>
      <c r="S5367" s="54">
        <v>9.52</v>
      </c>
      <c r="T5367" s="54"/>
      <c r="V5367" s="5">
        <v>0</v>
      </c>
      <c r="W5367" s="4" t="s">
        <v>1047</v>
      </c>
      <c r="X5367" s="55" t="s">
        <v>1048</v>
      </c>
      <c r="Y5367" s="55"/>
      <c r="Z5367" s="55"/>
      <c r="AA5367" s="55"/>
      <c r="AB5367" s="56">
        <v>0</v>
      </c>
      <c r="AC5367" s="56"/>
    </row>
    <row r="5368" spans="1:29" ht="11.1" customHeight="1" x14ac:dyDescent="0.15">
      <c r="A5368" s="6" t="s">
        <v>1046</v>
      </c>
      <c r="C5368" s="40" t="s">
        <v>1078</v>
      </c>
      <c r="D5368" s="40"/>
      <c r="E5368" s="40"/>
      <c r="F5368" s="40"/>
      <c r="G5368" s="51">
        <v>3582415</v>
      </c>
      <c r="H5368" s="51"/>
      <c r="I5368" s="52" t="s">
        <v>1040</v>
      </c>
      <c r="J5368" s="52"/>
      <c r="K5368" s="52"/>
      <c r="L5368" s="52"/>
      <c r="M5368" s="53" t="s">
        <v>1079</v>
      </c>
      <c r="N5368" s="53"/>
      <c r="O5368" s="53"/>
      <c r="P5368" s="53" t="s">
        <v>1081</v>
      </c>
      <c r="Q5368" s="53"/>
      <c r="R5368" s="53"/>
      <c r="S5368" s="54">
        <v>10.55</v>
      </c>
      <c r="T5368" s="54"/>
      <c r="V5368" s="5">
        <v>0</v>
      </c>
      <c r="W5368" s="4" t="s">
        <v>1047</v>
      </c>
      <c r="X5368" s="55" t="s">
        <v>1048</v>
      </c>
      <c r="Y5368" s="55"/>
      <c r="Z5368" s="55"/>
      <c r="AA5368" s="55"/>
      <c r="AB5368" s="56">
        <v>0</v>
      </c>
      <c r="AC5368" s="56"/>
    </row>
    <row r="5369" spans="1:29" ht="11.1" customHeight="1" x14ac:dyDescent="0.15">
      <c r="A5369" s="6" t="s">
        <v>1046</v>
      </c>
      <c r="C5369" s="40" t="s">
        <v>1078</v>
      </c>
      <c r="D5369" s="40"/>
      <c r="E5369" s="40"/>
      <c r="F5369" s="40"/>
      <c r="G5369" s="51">
        <v>3585450</v>
      </c>
      <c r="H5369" s="51"/>
      <c r="I5369" s="52" t="s">
        <v>1041</v>
      </c>
      <c r="J5369" s="52"/>
      <c r="K5369" s="52"/>
      <c r="L5369" s="52"/>
      <c r="M5369" s="53" t="s">
        <v>1079</v>
      </c>
      <c r="N5369" s="53"/>
      <c r="O5369" s="53"/>
      <c r="P5369" s="53" t="s">
        <v>1082</v>
      </c>
      <c r="Q5369" s="53"/>
      <c r="R5369" s="53"/>
      <c r="S5369" s="54">
        <v>6.8</v>
      </c>
      <c r="T5369" s="54"/>
      <c r="V5369" s="5">
        <v>0</v>
      </c>
      <c r="W5369" s="4" t="s">
        <v>1047</v>
      </c>
      <c r="X5369" s="55" t="s">
        <v>1048</v>
      </c>
      <c r="Y5369" s="55"/>
      <c r="Z5369" s="55"/>
      <c r="AA5369" s="55"/>
      <c r="AB5369" s="56">
        <v>0</v>
      </c>
      <c r="AC5369" s="56"/>
    </row>
    <row r="5370" spans="1:29" ht="11.1" customHeight="1" x14ac:dyDescent="0.15">
      <c r="A5370" s="6" t="s">
        <v>1046</v>
      </c>
      <c r="C5370" s="40" t="s">
        <v>1078</v>
      </c>
      <c r="D5370" s="40"/>
      <c r="E5370" s="40"/>
      <c r="F5370" s="40"/>
      <c r="G5370" s="51">
        <v>3585530</v>
      </c>
      <c r="H5370" s="51"/>
      <c r="I5370" s="52" t="s">
        <v>1041</v>
      </c>
      <c r="J5370" s="52"/>
      <c r="K5370" s="52"/>
      <c r="L5370" s="52"/>
      <c r="M5370" s="53" t="s">
        <v>1079</v>
      </c>
      <c r="N5370" s="53"/>
      <c r="O5370" s="53"/>
      <c r="P5370" s="53" t="s">
        <v>1081</v>
      </c>
      <c r="Q5370" s="53"/>
      <c r="R5370" s="53"/>
      <c r="S5370" s="54">
        <v>9.4600000000000009</v>
      </c>
      <c r="T5370" s="54"/>
      <c r="V5370" s="5">
        <v>0</v>
      </c>
      <c r="W5370" s="4" t="s">
        <v>1047</v>
      </c>
      <c r="X5370" s="55" t="s">
        <v>1048</v>
      </c>
      <c r="Y5370" s="55"/>
      <c r="Z5370" s="55"/>
      <c r="AA5370" s="55"/>
      <c r="AB5370" s="56">
        <v>0</v>
      </c>
      <c r="AC5370" s="56"/>
    </row>
    <row r="5371" spans="1:29" ht="11.1" customHeight="1" x14ac:dyDescent="0.15">
      <c r="A5371" s="6" t="s">
        <v>1046</v>
      </c>
      <c r="C5371" s="40" t="s">
        <v>1078</v>
      </c>
      <c r="D5371" s="40"/>
      <c r="E5371" s="40"/>
      <c r="F5371" s="40"/>
      <c r="G5371" s="51">
        <v>3585723</v>
      </c>
      <c r="H5371" s="51"/>
      <c r="I5371" s="52" t="s">
        <v>1041</v>
      </c>
      <c r="J5371" s="52"/>
      <c r="K5371" s="52"/>
      <c r="L5371" s="52"/>
      <c r="M5371" s="53" t="s">
        <v>1079</v>
      </c>
      <c r="N5371" s="53"/>
      <c r="O5371" s="53"/>
      <c r="P5371" s="53" t="s">
        <v>1082</v>
      </c>
      <c r="Q5371" s="53"/>
      <c r="R5371" s="53"/>
      <c r="S5371" s="54">
        <v>5.32</v>
      </c>
      <c r="T5371" s="54"/>
      <c r="V5371" s="5">
        <v>0</v>
      </c>
      <c r="W5371" s="4" t="s">
        <v>1047</v>
      </c>
      <c r="X5371" s="55" t="s">
        <v>1048</v>
      </c>
      <c r="Y5371" s="55"/>
      <c r="Z5371" s="55"/>
      <c r="AA5371" s="55"/>
      <c r="AB5371" s="56">
        <v>0</v>
      </c>
      <c r="AC5371" s="56"/>
    </row>
    <row r="5372" spans="1:29" ht="11.1" customHeight="1" x14ac:dyDescent="0.15">
      <c r="A5372" s="6" t="s">
        <v>1046</v>
      </c>
      <c r="C5372" s="40" t="s">
        <v>1078</v>
      </c>
      <c r="D5372" s="40"/>
      <c r="E5372" s="40"/>
      <c r="F5372" s="40"/>
      <c r="G5372" s="51">
        <v>3585740</v>
      </c>
      <c r="H5372" s="51"/>
      <c r="I5372" s="52" t="s">
        <v>1041</v>
      </c>
      <c r="J5372" s="52"/>
      <c r="K5372" s="52"/>
      <c r="L5372" s="52"/>
      <c r="M5372" s="53" t="s">
        <v>1079</v>
      </c>
      <c r="N5372" s="53"/>
      <c r="O5372" s="53"/>
      <c r="P5372" s="53" t="s">
        <v>1081</v>
      </c>
      <c r="Q5372" s="53"/>
      <c r="R5372" s="53"/>
      <c r="S5372" s="54">
        <v>4.3899999999999997</v>
      </c>
      <c r="T5372" s="54"/>
      <c r="V5372" s="5">
        <v>0</v>
      </c>
      <c r="W5372" s="4" t="s">
        <v>1047</v>
      </c>
      <c r="X5372" s="55" t="s">
        <v>1048</v>
      </c>
      <c r="Y5372" s="55"/>
      <c r="Z5372" s="55"/>
      <c r="AA5372" s="55"/>
      <c r="AB5372" s="56">
        <v>0</v>
      </c>
      <c r="AC5372" s="56"/>
    </row>
    <row r="5373" spans="1:29" ht="11.1" customHeight="1" x14ac:dyDescent="0.15">
      <c r="A5373" s="6" t="s">
        <v>1046</v>
      </c>
      <c r="C5373" s="40" t="s">
        <v>1078</v>
      </c>
      <c r="D5373" s="40"/>
      <c r="E5373" s="40"/>
      <c r="F5373" s="40"/>
      <c r="G5373" s="51">
        <v>3589489</v>
      </c>
      <c r="H5373" s="51"/>
      <c r="I5373" s="52" t="s">
        <v>1042</v>
      </c>
      <c r="J5373" s="52"/>
      <c r="K5373" s="52"/>
      <c r="L5373" s="52"/>
      <c r="M5373" s="53" t="s">
        <v>1079</v>
      </c>
      <c r="N5373" s="53"/>
      <c r="O5373" s="53"/>
      <c r="P5373" s="53" t="s">
        <v>1081</v>
      </c>
      <c r="Q5373" s="53"/>
      <c r="R5373" s="53"/>
      <c r="S5373" s="54">
        <v>10.31</v>
      </c>
      <c r="T5373" s="54"/>
      <c r="V5373" s="5">
        <v>0</v>
      </c>
      <c r="W5373" s="4" t="s">
        <v>1047</v>
      </c>
      <c r="X5373" s="55" t="s">
        <v>1048</v>
      </c>
      <c r="Y5373" s="55"/>
      <c r="Z5373" s="55"/>
      <c r="AA5373" s="55"/>
      <c r="AB5373" s="56">
        <v>0</v>
      </c>
      <c r="AC5373" s="56"/>
    </row>
    <row r="5374" spans="1:29" ht="11.1" customHeight="1" x14ac:dyDescent="0.15">
      <c r="A5374" s="6" t="s">
        <v>1046</v>
      </c>
      <c r="C5374" s="40" t="s">
        <v>1078</v>
      </c>
      <c r="D5374" s="40"/>
      <c r="E5374" s="40"/>
      <c r="F5374" s="40"/>
      <c r="G5374" s="51">
        <v>3589523</v>
      </c>
      <c r="H5374" s="51"/>
      <c r="I5374" s="52" t="s">
        <v>1042</v>
      </c>
      <c r="J5374" s="52"/>
      <c r="K5374" s="52"/>
      <c r="L5374" s="52"/>
      <c r="M5374" s="53" t="s">
        <v>1079</v>
      </c>
      <c r="N5374" s="53"/>
      <c r="O5374" s="53"/>
      <c r="P5374" s="53" t="s">
        <v>1082</v>
      </c>
      <c r="Q5374" s="53"/>
      <c r="R5374" s="53"/>
      <c r="S5374" s="54">
        <v>9.58</v>
      </c>
      <c r="T5374" s="54"/>
      <c r="V5374" s="5">
        <v>0</v>
      </c>
      <c r="W5374" s="4" t="s">
        <v>1047</v>
      </c>
      <c r="X5374" s="55" t="s">
        <v>1048</v>
      </c>
      <c r="Y5374" s="55"/>
      <c r="Z5374" s="55"/>
      <c r="AA5374" s="55"/>
      <c r="AB5374" s="56">
        <v>0</v>
      </c>
      <c r="AC5374" s="56"/>
    </row>
    <row r="5375" spans="1:29" ht="11.1" customHeight="1" x14ac:dyDescent="0.15">
      <c r="A5375" s="6" t="s">
        <v>1046</v>
      </c>
      <c r="C5375" s="40" t="s">
        <v>1078</v>
      </c>
      <c r="D5375" s="40"/>
      <c r="E5375" s="40"/>
      <c r="F5375" s="40"/>
      <c r="G5375" s="51">
        <v>3592974</v>
      </c>
      <c r="H5375" s="51"/>
      <c r="I5375" s="52" t="s">
        <v>1044</v>
      </c>
      <c r="J5375" s="52"/>
      <c r="K5375" s="52"/>
      <c r="L5375" s="52"/>
      <c r="M5375" s="53" t="s">
        <v>1079</v>
      </c>
      <c r="N5375" s="53"/>
      <c r="O5375" s="53"/>
      <c r="P5375" s="53" t="s">
        <v>1082</v>
      </c>
      <c r="Q5375" s="53"/>
      <c r="R5375" s="53"/>
      <c r="S5375" s="54">
        <v>6.34</v>
      </c>
      <c r="T5375" s="54"/>
      <c r="V5375" s="5">
        <v>0</v>
      </c>
      <c r="W5375" s="4" t="s">
        <v>1047</v>
      </c>
      <c r="X5375" s="55" t="s">
        <v>1048</v>
      </c>
      <c r="Y5375" s="55"/>
      <c r="Z5375" s="55"/>
      <c r="AA5375" s="55"/>
      <c r="AB5375" s="56">
        <v>0</v>
      </c>
      <c r="AC5375" s="56"/>
    </row>
    <row r="5376" spans="1:29" ht="11.1" customHeight="1" x14ac:dyDescent="0.15">
      <c r="A5376" s="6" t="s">
        <v>1046</v>
      </c>
      <c r="C5376" s="40" t="s">
        <v>1078</v>
      </c>
      <c r="D5376" s="40"/>
      <c r="E5376" s="40"/>
      <c r="F5376" s="40"/>
      <c r="G5376" s="51">
        <v>3593222</v>
      </c>
      <c r="H5376" s="51"/>
      <c r="I5376" s="52" t="s">
        <v>1044</v>
      </c>
      <c r="J5376" s="52"/>
      <c r="K5376" s="52"/>
      <c r="L5376" s="52"/>
      <c r="M5376" s="53" t="s">
        <v>1079</v>
      </c>
      <c r="N5376" s="53"/>
      <c r="O5376" s="53"/>
      <c r="P5376" s="53" t="s">
        <v>1081</v>
      </c>
      <c r="Q5376" s="53"/>
      <c r="R5376" s="53"/>
      <c r="S5376" s="54">
        <v>12.12</v>
      </c>
      <c r="T5376" s="54"/>
      <c r="V5376" s="5">
        <v>0</v>
      </c>
      <c r="W5376" s="4" t="s">
        <v>1047</v>
      </c>
      <c r="X5376" s="55" t="s">
        <v>1048</v>
      </c>
      <c r="Y5376" s="55"/>
      <c r="Z5376" s="55"/>
      <c r="AA5376" s="55"/>
      <c r="AB5376" s="56">
        <v>0</v>
      </c>
      <c r="AC5376" s="56"/>
    </row>
    <row r="5377" spans="1:29" ht="11.1" customHeight="1" x14ac:dyDescent="0.15">
      <c r="A5377" s="6" t="s">
        <v>1046</v>
      </c>
      <c r="C5377" s="40" t="s">
        <v>1078</v>
      </c>
      <c r="D5377" s="40"/>
      <c r="E5377" s="40"/>
      <c r="F5377" s="40"/>
      <c r="G5377" s="51">
        <v>3593249</v>
      </c>
      <c r="H5377" s="51"/>
      <c r="I5377" s="52" t="s">
        <v>1044</v>
      </c>
      <c r="J5377" s="52"/>
      <c r="K5377" s="52"/>
      <c r="L5377" s="52"/>
      <c r="M5377" s="53" t="s">
        <v>1079</v>
      </c>
      <c r="N5377" s="53"/>
      <c r="O5377" s="53"/>
      <c r="P5377" s="53" t="s">
        <v>1082</v>
      </c>
      <c r="Q5377" s="53"/>
      <c r="R5377" s="53"/>
      <c r="S5377" s="54">
        <v>5.15</v>
      </c>
      <c r="T5377" s="54"/>
      <c r="V5377" s="5">
        <v>0</v>
      </c>
      <c r="W5377" s="4" t="s">
        <v>1047</v>
      </c>
      <c r="X5377" s="55" t="s">
        <v>1048</v>
      </c>
      <c r="Y5377" s="55"/>
      <c r="Z5377" s="55"/>
      <c r="AA5377" s="55"/>
      <c r="AB5377" s="56">
        <v>0</v>
      </c>
      <c r="AC5377" s="56"/>
    </row>
    <row r="5378" spans="1:29" ht="11.1" customHeight="1" x14ac:dyDescent="0.15">
      <c r="A5378" s="6" t="s">
        <v>1046</v>
      </c>
      <c r="C5378" s="40" t="s">
        <v>1078</v>
      </c>
      <c r="D5378" s="40"/>
      <c r="E5378" s="40"/>
      <c r="F5378" s="40"/>
      <c r="G5378" s="51">
        <v>3596881</v>
      </c>
      <c r="H5378" s="51"/>
      <c r="I5378" s="52" t="s">
        <v>1045</v>
      </c>
      <c r="J5378" s="52"/>
      <c r="K5378" s="52"/>
      <c r="L5378" s="52"/>
      <c r="M5378" s="53" t="s">
        <v>1079</v>
      </c>
      <c r="N5378" s="53"/>
      <c r="O5378" s="53"/>
      <c r="P5378" s="53" t="s">
        <v>1081</v>
      </c>
      <c r="Q5378" s="53"/>
      <c r="R5378" s="53"/>
      <c r="S5378" s="54">
        <v>11.84</v>
      </c>
      <c r="T5378" s="54"/>
      <c r="V5378" s="5">
        <v>0</v>
      </c>
      <c r="W5378" s="4" t="s">
        <v>1047</v>
      </c>
      <c r="X5378" s="55" t="s">
        <v>1048</v>
      </c>
      <c r="Y5378" s="55"/>
      <c r="Z5378" s="55"/>
      <c r="AA5378" s="55"/>
      <c r="AB5378" s="56">
        <v>0</v>
      </c>
      <c r="AC5378" s="56"/>
    </row>
    <row r="5379" spans="1:29" ht="11.1" customHeight="1" x14ac:dyDescent="0.15">
      <c r="A5379" s="6" t="s">
        <v>1046</v>
      </c>
      <c r="C5379" s="40" t="s">
        <v>1078</v>
      </c>
      <c r="D5379" s="40"/>
      <c r="E5379" s="40"/>
      <c r="F5379" s="40"/>
      <c r="G5379" s="51">
        <v>3596926</v>
      </c>
      <c r="H5379" s="51"/>
      <c r="I5379" s="52" t="s">
        <v>1045</v>
      </c>
      <c r="J5379" s="52"/>
      <c r="K5379" s="52"/>
      <c r="L5379" s="52"/>
      <c r="M5379" s="53" t="s">
        <v>1079</v>
      </c>
      <c r="N5379" s="53"/>
      <c r="O5379" s="53"/>
      <c r="P5379" s="53" t="s">
        <v>1082</v>
      </c>
      <c r="Q5379" s="53"/>
      <c r="R5379" s="53"/>
      <c r="S5379" s="54">
        <v>11.01</v>
      </c>
      <c r="T5379" s="54"/>
      <c r="V5379" s="5">
        <v>0</v>
      </c>
      <c r="W5379" s="4" t="s">
        <v>1047</v>
      </c>
      <c r="X5379" s="55" t="s">
        <v>1048</v>
      </c>
      <c r="Y5379" s="55"/>
      <c r="Z5379" s="55"/>
      <c r="AA5379" s="55"/>
      <c r="AB5379" s="56">
        <v>0</v>
      </c>
      <c r="AC5379" s="56"/>
    </row>
    <row r="5380" spans="1:29" ht="11.1" customHeight="1" x14ac:dyDescent="0.15">
      <c r="A5380" s="6" t="s">
        <v>1046</v>
      </c>
      <c r="C5380" s="40" t="s">
        <v>1078</v>
      </c>
      <c r="D5380" s="40"/>
      <c r="E5380" s="40"/>
      <c r="F5380" s="40"/>
      <c r="G5380" s="51">
        <v>3600453</v>
      </c>
      <c r="H5380" s="51"/>
      <c r="I5380" s="52" t="s">
        <v>1049</v>
      </c>
      <c r="J5380" s="52"/>
      <c r="K5380" s="52"/>
      <c r="L5380" s="52"/>
      <c r="M5380" s="53" t="s">
        <v>1079</v>
      </c>
      <c r="N5380" s="53"/>
      <c r="O5380" s="53"/>
      <c r="P5380" s="53" t="s">
        <v>1082</v>
      </c>
      <c r="Q5380" s="53"/>
      <c r="R5380" s="53"/>
      <c r="S5380" s="54">
        <v>6.12</v>
      </c>
      <c r="T5380" s="54"/>
      <c r="V5380" s="5">
        <v>0</v>
      </c>
      <c r="W5380" s="4" t="s">
        <v>1047</v>
      </c>
      <c r="X5380" s="55" t="s">
        <v>1048</v>
      </c>
      <c r="Y5380" s="55"/>
      <c r="Z5380" s="55"/>
      <c r="AA5380" s="55"/>
      <c r="AB5380" s="56">
        <v>0</v>
      </c>
      <c r="AC5380" s="56"/>
    </row>
    <row r="5381" spans="1:29" ht="11.1" customHeight="1" x14ac:dyDescent="0.15">
      <c r="A5381" s="6" t="s">
        <v>1046</v>
      </c>
      <c r="C5381" s="40" t="s">
        <v>1078</v>
      </c>
      <c r="D5381" s="40"/>
      <c r="E5381" s="40"/>
      <c r="F5381" s="40"/>
      <c r="G5381" s="51">
        <v>3600522</v>
      </c>
      <c r="H5381" s="51"/>
      <c r="I5381" s="52" t="s">
        <v>1049</v>
      </c>
      <c r="J5381" s="52"/>
      <c r="K5381" s="52"/>
      <c r="L5381" s="52"/>
      <c r="M5381" s="53" t="s">
        <v>1079</v>
      </c>
      <c r="N5381" s="53"/>
      <c r="O5381" s="53"/>
      <c r="P5381" s="53" t="s">
        <v>1081</v>
      </c>
      <c r="Q5381" s="53"/>
      <c r="R5381" s="53"/>
      <c r="S5381" s="54">
        <v>8.1300000000000008</v>
      </c>
      <c r="T5381" s="54"/>
      <c r="V5381" s="5">
        <v>0</v>
      </c>
      <c r="W5381" s="4" t="s">
        <v>1047</v>
      </c>
      <c r="X5381" s="55" t="s">
        <v>1048</v>
      </c>
      <c r="Y5381" s="55"/>
      <c r="Z5381" s="55"/>
      <c r="AA5381" s="55"/>
      <c r="AB5381" s="56">
        <v>0</v>
      </c>
      <c r="AC5381" s="56"/>
    </row>
    <row r="5382" spans="1:29" ht="11.1" customHeight="1" x14ac:dyDescent="0.15">
      <c r="A5382" s="6" t="s">
        <v>1046</v>
      </c>
      <c r="C5382" s="40" t="s">
        <v>1078</v>
      </c>
      <c r="D5382" s="40"/>
      <c r="E5382" s="40"/>
      <c r="F5382" s="40"/>
      <c r="G5382" s="51">
        <v>3600759</v>
      </c>
      <c r="H5382" s="51"/>
      <c r="I5382" s="52" t="s">
        <v>1049</v>
      </c>
      <c r="J5382" s="52"/>
      <c r="K5382" s="52"/>
      <c r="L5382" s="52"/>
      <c r="M5382" s="53" t="s">
        <v>1079</v>
      </c>
      <c r="N5382" s="53"/>
      <c r="O5382" s="53"/>
      <c r="P5382" s="53" t="s">
        <v>1082</v>
      </c>
      <c r="Q5382" s="53"/>
      <c r="R5382" s="53"/>
      <c r="S5382" s="54">
        <v>5.56</v>
      </c>
      <c r="T5382" s="54"/>
      <c r="V5382" s="5">
        <v>0</v>
      </c>
      <c r="W5382" s="4" t="s">
        <v>1047</v>
      </c>
      <c r="X5382" s="55" t="s">
        <v>1048</v>
      </c>
      <c r="Y5382" s="55"/>
      <c r="Z5382" s="55"/>
      <c r="AA5382" s="55"/>
      <c r="AB5382" s="56">
        <v>0</v>
      </c>
      <c r="AC5382" s="56"/>
    </row>
    <row r="5383" spans="1:29" ht="11.1" customHeight="1" x14ac:dyDescent="0.15">
      <c r="A5383" s="6" t="s">
        <v>1046</v>
      </c>
      <c r="C5383" s="40" t="s">
        <v>1078</v>
      </c>
      <c r="D5383" s="40"/>
      <c r="E5383" s="40"/>
      <c r="F5383" s="40"/>
      <c r="G5383" s="51">
        <v>3600774</v>
      </c>
      <c r="H5383" s="51"/>
      <c r="I5383" s="52" t="s">
        <v>1049</v>
      </c>
      <c r="J5383" s="52"/>
      <c r="K5383" s="52"/>
      <c r="L5383" s="52"/>
      <c r="M5383" s="53" t="s">
        <v>1079</v>
      </c>
      <c r="N5383" s="53"/>
      <c r="O5383" s="53"/>
      <c r="P5383" s="53" t="s">
        <v>1081</v>
      </c>
      <c r="Q5383" s="53"/>
      <c r="R5383" s="53"/>
      <c r="S5383" s="54">
        <v>3.72</v>
      </c>
      <c r="T5383" s="54"/>
      <c r="V5383" s="5">
        <v>0</v>
      </c>
      <c r="W5383" s="4" t="s">
        <v>1047</v>
      </c>
      <c r="X5383" s="55" t="s">
        <v>1048</v>
      </c>
      <c r="Y5383" s="55"/>
      <c r="Z5383" s="55"/>
      <c r="AA5383" s="55"/>
      <c r="AB5383" s="56">
        <v>0</v>
      </c>
      <c r="AC5383" s="56"/>
    </row>
    <row r="5384" spans="1:29" ht="11.1" customHeight="1" x14ac:dyDescent="0.15">
      <c r="A5384" s="6" t="s">
        <v>1046</v>
      </c>
      <c r="C5384" s="40" t="s">
        <v>1078</v>
      </c>
      <c r="D5384" s="40"/>
      <c r="E5384" s="40"/>
      <c r="F5384" s="40"/>
      <c r="G5384" s="51">
        <v>3603998</v>
      </c>
      <c r="H5384" s="51"/>
      <c r="I5384" s="52" t="s">
        <v>1050</v>
      </c>
      <c r="J5384" s="52"/>
      <c r="K5384" s="52"/>
      <c r="L5384" s="52"/>
      <c r="M5384" s="53" t="s">
        <v>1079</v>
      </c>
      <c r="N5384" s="53"/>
      <c r="O5384" s="53"/>
      <c r="P5384" s="53" t="s">
        <v>1082</v>
      </c>
      <c r="Q5384" s="53"/>
      <c r="R5384" s="53"/>
      <c r="S5384" s="54">
        <v>6.28</v>
      </c>
      <c r="T5384" s="54"/>
      <c r="V5384" s="5">
        <v>0</v>
      </c>
      <c r="W5384" s="4" t="s">
        <v>1047</v>
      </c>
      <c r="X5384" s="55" t="s">
        <v>1048</v>
      </c>
      <c r="Y5384" s="55"/>
      <c r="Z5384" s="55"/>
      <c r="AA5384" s="55"/>
      <c r="AB5384" s="56">
        <v>0</v>
      </c>
      <c r="AC5384" s="56"/>
    </row>
    <row r="5385" spans="1:29" ht="11.1" customHeight="1" x14ac:dyDescent="0.15">
      <c r="A5385" s="6" t="s">
        <v>1046</v>
      </c>
      <c r="C5385" s="40" t="s">
        <v>1078</v>
      </c>
      <c r="D5385" s="40"/>
      <c r="E5385" s="40"/>
      <c r="F5385" s="40"/>
      <c r="G5385" s="51">
        <v>3604274</v>
      </c>
      <c r="H5385" s="51"/>
      <c r="I5385" s="52" t="s">
        <v>1050</v>
      </c>
      <c r="J5385" s="52"/>
      <c r="K5385" s="52"/>
      <c r="L5385" s="52"/>
      <c r="M5385" s="53" t="s">
        <v>1079</v>
      </c>
      <c r="N5385" s="53"/>
      <c r="O5385" s="53"/>
      <c r="P5385" s="53" t="s">
        <v>1081</v>
      </c>
      <c r="Q5385" s="53"/>
      <c r="R5385" s="53"/>
      <c r="S5385" s="54">
        <v>11.54</v>
      </c>
      <c r="T5385" s="54"/>
      <c r="V5385" s="5">
        <v>0</v>
      </c>
      <c r="W5385" s="4" t="s">
        <v>1047</v>
      </c>
      <c r="X5385" s="55" t="s">
        <v>1048</v>
      </c>
      <c r="Y5385" s="55"/>
      <c r="Z5385" s="55"/>
      <c r="AA5385" s="55"/>
      <c r="AB5385" s="56">
        <v>0</v>
      </c>
      <c r="AC5385" s="56"/>
    </row>
    <row r="5386" spans="1:29" ht="11.1" customHeight="1" x14ac:dyDescent="0.15">
      <c r="A5386" s="6" t="s">
        <v>1046</v>
      </c>
      <c r="C5386" s="40" t="s">
        <v>1078</v>
      </c>
      <c r="D5386" s="40"/>
      <c r="E5386" s="40"/>
      <c r="F5386" s="40"/>
      <c r="G5386" s="51">
        <v>3604332</v>
      </c>
      <c r="H5386" s="51"/>
      <c r="I5386" s="52" t="s">
        <v>1050</v>
      </c>
      <c r="J5386" s="52"/>
      <c r="K5386" s="52"/>
      <c r="L5386" s="52"/>
      <c r="M5386" s="53" t="s">
        <v>1079</v>
      </c>
      <c r="N5386" s="53"/>
      <c r="O5386" s="53"/>
      <c r="P5386" s="53" t="s">
        <v>1082</v>
      </c>
      <c r="Q5386" s="53"/>
      <c r="R5386" s="53"/>
      <c r="S5386" s="54">
        <v>6.16</v>
      </c>
      <c r="T5386" s="54"/>
      <c r="V5386" s="5">
        <v>0</v>
      </c>
      <c r="W5386" s="4" t="s">
        <v>1047</v>
      </c>
      <c r="X5386" s="55" t="s">
        <v>1048</v>
      </c>
      <c r="Y5386" s="55"/>
      <c r="Z5386" s="55"/>
      <c r="AA5386" s="55"/>
      <c r="AB5386" s="56">
        <v>0</v>
      </c>
      <c r="AC5386" s="56"/>
    </row>
    <row r="5387" spans="1:29" ht="11.1" customHeight="1" x14ac:dyDescent="0.15">
      <c r="A5387" s="6" t="s">
        <v>1046</v>
      </c>
      <c r="C5387" s="40" t="s">
        <v>1078</v>
      </c>
      <c r="D5387" s="40"/>
      <c r="E5387" s="40"/>
      <c r="F5387" s="40"/>
      <c r="G5387" s="51">
        <v>3608092</v>
      </c>
      <c r="H5387" s="51"/>
      <c r="I5387" s="52" t="s">
        <v>1051</v>
      </c>
      <c r="J5387" s="52"/>
      <c r="K5387" s="52"/>
      <c r="L5387" s="52"/>
      <c r="M5387" s="53" t="s">
        <v>1079</v>
      </c>
      <c r="N5387" s="53"/>
      <c r="O5387" s="53"/>
      <c r="P5387" s="53" t="s">
        <v>1082</v>
      </c>
      <c r="Q5387" s="53"/>
      <c r="R5387" s="53"/>
      <c r="S5387" s="54">
        <v>6.18</v>
      </c>
      <c r="T5387" s="54"/>
      <c r="V5387" s="5">
        <v>0</v>
      </c>
      <c r="W5387" s="4" t="s">
        <v>1047</v>
      </c>
      <c r="X5387" s="55" t="s">
        <v>1048</v>
      </c>
      <c r="Y5387" s="55"/>
      <c r="Z5387" s="55"/>
      <c r="AA5387" s="55"/>
      <c r="AB5387" s="56">
        <v>0</v>
      </c>
      <c r="AC5387" s="56"/>
    </row>
    <row r="5388" spans="1:29" ht="11.1" customHeight="1" x14ac:dyDescent="0.15">
      <c r="A5388" s="6" t="s">
        <v>1046</v>
      </c>
      <c r="C5388" s="40" t="s">
        <v>1078</v>
      </c>
      <c r="D5388" s="40"/>
      <c r="E5388" s="40"/>
      <c r="F5388" s="40"/>
      <c r="G5388" s="51">
        <v>3608414</v>
      </c>
      <c r="H5388" s="51"/>
      <c r="I5388" s="52" t="s">
        <v>1051</v>
      </c>
      <c r="J5388" s="52"/>
      <c r="K5388" s="52"/>
      <c r="L5388" s="52"/>
      <c r="M5388" s="53" t="s">
        <v>1079</v>
      </c>
      <c r="N5388" s="53"/>
      <c r="O5388" s="53"/>
      <c r="P5388" s="53" t="s">
        <v>1082</v>
      </c>
      <c r="Q5388" s="53"/>
      <c r="R5388" s="53"/>
      <c r="S5388" s="54">
        <v>5.29</v>
      </c>
      <c r="T5388" s="54"/>
      <c r="V5388" s="5">
        <v>0</v>
      </c>
      <c r="W5388" s="4" t="s">
        <v>1047</v>
      </c>
      <c r="X5388" s="55" t="s">
        <v>1048</v>
      </c>
      <c r="Y5388" s="55"/>
      <c r="Z5388" s="55"/>
      <c r="AA5388" s="55"/>
      <c r="AB5388" s="56">
        <v>0</v>
      </c>
      <c r="AC5388" s="56"/>
    </row>
    <row r="5389" spans="1:29" ht="11.1" customHeight="1" x14ac:dyDescent="0.15">
      <c r="A5389" s="6" t="s">
        <v>1046</v>
      </c>
      <c r="C5389" s="40" t="s">
        <v>1078</v>
      </c>
      <c r="D5389" s="40"/>
      <c r="E5389" s="40"/>
      <c r="F5389" s="40"/>
      <c r="G5389" s="51">
        <v>3608420</v>
      </c>
      <c r="H5389" s="51"/>
      <c r="I5389" s="52" t="s">
        <v>1051</v>
      </c>
      <c r="J5389" s="52"/>
      <c r="K5389" s="52"/>
      <c r="L5389" s="52"/>
      <c r="M5389" s="53" t="s">
        <v>1079</v>
      </c>
      <c r="N5389" s="53"/>
      <c r="O5389" s="53"/>
      <c r="P5389" s="53" t="s">
        <v>1081</v>
      </c>
      <c r="Q5389" s="53"/>
      <c r="R5389" s="53"/>
      <c r="S5389" s="54">
        <v>11.9</v>
      </c>
      <c r="T5389" s="54"/>
      <c r="V5389" s="5">
        <v>0</v>
      </c>
      <c r="W5389" s="4" t="s">
        <v>1047</v>
      </c>
      <c r="X5389" s="55" t="s">
        <v>1048</v>
      </c>
      <c r="Y5389" s="55"/>
      <c r="Z5389" s="55"/>
      <c r="AA5389" s="55"/>
      <c r="AB5389" s="56">
        <v>0</v>
      </c>
      <c r="AC5389" s="56"/>
    </row>
    <row r="5390" spans="1:29" ht="11.1" customHeight="1" x14ac:dyDescent="0.15">
      <c r="A5390" s="6" t="s">
        <v>1046</v>
      </c>
      <c r="C5390" s="40" t="s">
        <v>1078</v>
      </c>
      <c r="D5390" s="40"/>
      <c r="E5390" s="40"/>
      <c r="F5390" s="40"/>
      <c r="G5390" s="51">
        <v>3611862</v>
      </c>
      <c r="H5390" s="51"/>
      <c r="I5390" s="52" t="s">
        <v>1052</v>
      </c>
      <c r="J5390" s="52"/>
      <c r="K5390" s="52"/>
      <c r="L5390" s="52"/>
      <c r="M5390" s="53" t="s">
        <v>1079</v>
      </c>
      <c r="N5390" s="53"/>
      <c r="O5390" s="53"/>
      <c r="P5390" s="53" t="s">
        <v>1082</v>
      </c>
      <c r="Q5390" s="53"/>
      <c r="R5390" s="53"/>
      <c r="S5390" s="54">
        <v>5.72</v>
      </c>
      <c r="T5390" s="54"/>
      <c r="V5390" s="5">
        <v>0</v>
      </c>
      <c r="W5390" s="4" t="s">
        <v>1047</v>
      </c>
      <c r="X5390" s="55" t="s">
        <v>1048</v>
      </c>
      <c r="Y5390" s="55"/>
      <c r="Z5390" s="55"/>
      <c r="AA5390" s="55"/>
      <c r="AB5390" s="56">
        <v>0</v>
      </c>
      <c r="AC5390" s="56"/>
    </row>
    <row r="5391" spans="1:29" ht="11.1" customHeight="1" x14ac:dyDescent="0.15">
      <c r="A5391" s="6" t="s">
        <v>1046</v>
      </c>
      <c r="C5391" s="40" t="s">
        <v>1078</v>
      </c>
      <c r="D5391" s="40"/>
      <c r="E5391" s="40"/>
      <c r="F5391" s="40"/>
      <c r="G5391" s="51">
        <v>3611950</v>
      </c>
      <c r="H5391" s="51"/>
      <c r="I5391" s="52" t="s">
        <v>1052</v>
      </c>
      <c r="J5391" s="52"/>
      <c r="K5391" s="52"/>
      <c r="L5391" s="52"/>
      <c r="M5391" s="53" t="s">
        <v>1079</v>
      </c>
      <c r="N5391" s="53"/>
      <c r="O5391" s="53"/>
      <c r="P5391" s="53" t="s">
        <v>1081</v>
      </c>
      <c r="Q5391" s="53"/>
      <c r="R5391" s="53"/>
      <c r="S5391" s="54">
        <v>6.98</v>
      </c>
      <c r="T5391" s="54"/>
      <c r="V5391" s="5">
        <v>0</v>
      </c>
      <c r="W5391" s="4" t="s">
        <v>1047</v>
      </c>
      <c r="X5391" s="55" t="s">
        <v>1048</v>
      </c>
      <c r="Y5391" s="55"/>
      <c r="Z5391" s="55"/>
      <c r="AA5391" s="55"/>
      <c r="AB5391" s="56">
        <v>0</v>
      </c>
      <c r="AC5391" s="56"/>
    </row>
    <row r="5392" spans="1:29" ht="11.1" customHeight="1" x14ac:dyDescent="0.15">
      <c r="A5392" s="6" t="s">
        <v>1046</v>
      </c>
      <c r="C5392" s="40" t="s">
        <v>1078</v>
      </c>
      <c r="D5392" s="40"/>
      <c r="E5392" s="40"/>
      <c r="F5392" s="40"/>
      <c r="G5392" s="51">
        <v>3612162</v>
      </c>
      <c r="H5392" s="51"/>
      <c r="I5392" s="52" t="s">
        <v>1052</v>
      </c>
      <c r="J5392" s="52"/>
      <c r="K5392" s="52"/>
      <c r="L5392" s="52"/>
      <c r="M5392" s="53" t="s">
        <v>1079</v>
      </c>
      <c r="N5392" s="53"/>
      <c r="O5392" s="53"/>
      <c r="P5392" s="53" t="s">
        <v>1082</v>
      </c>
      <c r="Q5392" s="53"/>
      <c r="R5392" s="53"/>
      <c r="S5392" s="54">
        <v>4.71</v>
      </c>
      <c r="T5392" s="54"/>
      <c r="V5392" s="5">
        <v>0</v>
      </c>
      <c r="W5392" s="4" t="s">
        <v>1047</v>
      </c>
      <c r="X5392" s="55" t="s">
        <v>1048</v>
      </c>
      <c r="Y5392" s="55"/>
      <c r="Z5392" s="55"/>
      <c r="AA5392" s="55"/>
      <c r="AB5392" s="56">
        <v>0</v>
      </c>
      <c r="AC5392" s="56"/>
    </row>
    <row r="5393" spans="1:31" ht="11.1" customHeight="1" x14ac:dyDescent="0.15">
      <c r="A5393" s="6" t="s">
        <v>1046</v>
      </c>
      <c r="C5393" s="40" t="s">
        <v>1078</v>
      </c>
      <c r="D5393" s="40"/>
      <c r="E5393" s="40"/>
      <c r="F5393" s="40"/>
      <c r="G5393" s="51">
        <v>3612177</v>
      </c>
      <c r="H5393" s="51"/>
      <c r="I5393" s="52" t="s">
        <v>1052</v>
      </c>
      <c r="J5393" s="52"/>
      <c r="K5393" s="52"/>
      <c r="L5393" s="52"/>
      <c r="M5393" s="53" t="s">
        <v>1079</v>
      </c>
      <c r="N5393" s="53"/>
      <c r="O5393" s="53"/>
      <c r="P5393" s="53" t="s">
        <v>1080</v>
      </c>
      <c r="Q5393" s="53"/>
      <c r="R5393" s="53"/>
      <c r="S5393" s="54">
        <v>3.75</v>
      </c>
      <c r="T5393" s="54"/>
      <c r="V5393" s="5">
        <v>0</v>
      </c>
      <c r="W5393" s="4" t="s">
        <v>1047</v>
      </c>
      <c r="X5393" s="55" t="s">
        <v>1048</v>
      </c>
      <c r="Y5393" s="55"/>
      <c r="Z5393" s="55"/>
      <c r="AA5393" s="55"/>
      <c r="AB5393" s="56">
        <v>0</v>
      </c>
      <c r="AC5393" s="56"/>
    </row>
    <row r="5394" spans="1:31" ht="11.1" customHeight="1" x14ac:dyDescent="0.15">
      <c r="A5394" s="6" t="s">
        <v>1046</v>
      </c>
      <c r="C5394" s="40" t="s">
        <v>1078</v>
      </c>
      <c r="D5394" s="40"/>
      <c r="E5394" s="40"/>
      <c r="F5394" s="40"/>
      <c r="G5394" s="51">
        <v>3615597</v>
      </c>
      <c r="H5394" s="51"/>
      <c r="I5394" s="52" t="s">
        <v>1053</v>
      </c>
      <c r="J5394" s="52"/>
      <c r="K5394" s="52"/>
      <c r="L5394" s="52"/>
      <c r="M5394" s="53" t="s">
        <v>1079</v>
      </c>
      <c r="N5394" s="53"/>
      <c r="O5394" s="53"/>
      <c r="P5394" s="53" t="s">
        <v>1082</v>
      </c>
      <c r="Q5394" s="53"/>
      <c r="R5394" s="53"/>
      <c r="S5394" s="54">
        <v>5.33</v>
      </c>
      <c r="T5394" s="54"/>
      <c r="V5394" s="5">
        <v>0</v>
      </c>
      <c r="W5394" s="4" t="s">
        <v>1047</v>
      </c>
      <c r="X5394" s="55" t="s">
        <v>1048</v>
      </c>
      <c r="Y5394" s="55"/>
      <c r="Z5394" s="55"/>
      <c r="AA5394" s="55"/>
      <c r="AB5394" s="56">
        <v>0</v>
      </c>
      <c r="AC5394" s="56"/>
    </row>
    <row r="5395" spans="1:31" ht="11.1" customHeight="1" x14ac:dyDescent="0.15">
      <c r="A5395" s="6" t="s">
        <v>1046</v>
      </c>
      <c r="C5395" s="40" t="s">
        <v>1078</v>
      </c>
      <c r="D5395" s="40"/>
      <c r="E5395" s="40"/>
      <c r="F5395" s="40"/>
      <c r="G5395" s="51">
        <v>3615715</v>
      </c>
      <c r="H5395" s="51"/>
      <c r="I5395" s="52" t="s">
        <v>1053</v>
      </c>
      <c r="J5395" s="52"/>
      <c r="K5395" s="52"/>
      <c r="L5395" s="52"/>
      <c r="M5395" s="53" t="s">
        <v>1079</v>
      </c>
      <c r="N5395" s="53"/>
      <c r="O5395" s="53"/>
      <c r="P5395" s="53" t="s">
        <v>1081</v>
      </c>
      <c r="Q5395" s="53"/>
      <c r="R5395" s="53"/>
      <c r="S5395" s="54">
        <v>7.68</v>
      </c>
      <c r="T5395" s="54"/>
      <c r="V5395" s="5">
        <v>0</v>
      </c>
      <c r="W5395" s="4" t="s">
        <v>1047</v>
      </c>
      <c r="X5395" s="55" t="s">
        <v>1048</v>
      </c>
      <c r="Y5395" s="55"/>
      <c r="Z5395" s="55"/>
      <c r="AA5395" s="55"/>
      <c r="AB5395" s="56">
        <v>0</v>
      </c>
      <c r="AC5395" s="56"/>
    </row>
    <row r="5396" spans="1:31" ht="11.1" customHeight="1" x14ac:dyDescent="0.15">
      <c r="A5396" s="6" t="s">
        <v>1046</v>
      </c>
      <c r="C5396" s="40" t="s">
        <v>1078</v>
      </c>
      <c r="D5396" s="40"/>
      <c r="E5396" s="40"/>
      <c r="F5396" s="40"/>
      <c r="G5396" s="51">
        <v>3615879</v>
      </c>
      <c r="H5396" s="51"/>
      <c r="I5396" s="52" t="s">
        <v>1053</v>
      </c>
      <c r="J5396" s="52"/>
      <c r="K5396" s="52"/>
      <c r="L5396" s="52"/>
      <c r="M5396" s="53" t="s">
        <v>1079</v>
      </c>
      <c r="N5396" s="53"/>
      <c r="O5396" s="53"/>
      <c r="P5396" s="53" t="s">
        <v>1080</v>
      </c>
      <c r="Q5396" s="53"/>
      <c r="R5396" s="53"/>
      <c r="S5396" s="54">
        <v>3.01</v>
      </c>
      <c r="T5396" s="54"/>
      <c r="V5396" s="5">
        <v>0</v>
      </c>
      <c r="W5396" s="4" t="s">
        <v>1047</v>
      </c>
      <c r="X5396" s="55" t="s">
        <v>1048</v>
      </c>
      <c r="Y5396" s="55"/>
      <c r="Z5396" s="55"/>
      <c r="AA5396" s="55"/>
      <c r="AB5396" s="56">
        <v>0</v>
      </c>
      <c r="AC5396" s="56"/>
    </row>
    <row r="5397" spans="1:31" ht="2.1" customHeight="1" x14ac:dyDescent="0.15"/>
    <row r="5398" spans="1:31" ht="13.9" customHeight="1" x14ac:dyDescent="0.15">
      <c r="Q5398" s="37" t="s">
        <v>1087</v>
      </c>
      <c r="R5398" s="37"/>
      <c r="S5398" s="37"/>
      <c r="AA5398" s="57" t="s">
        <v>1037</v>
      </c>
      <c r="AB5398" s="57"/>
      <c r="AC5398" s="57"/>
      <c r="AD5398" s="57"/>
      <c r="AE5398" s="57"/>
    </row>
    <row r="5399" spans="1:31" ht="13.9" customHeight="1" x14ac:dyDescent="0.15">
      <c r="A5399" s="2" t="s">
        <v>1067</v>
      </c>
      <c r="C5399" s="40" t="s">
        <v>1068</v>
      </c>
      <c r="D5399" s="40"/>
      <c r="E5399" s="40"/>
      <c r="G5399" s="41" t="s">
        <v>1069</v>
      </c>
      <c r="H5399" s="41"/>
      <c r="I5399" s="40" t="s">
        <v>1070</v>
      </c>
      <c r="J5399" s="40"/>
      <c r="K5399" s="40"/>
      <c r="L5399" s="40"/>
      <c r="M5399" s="40" t="s">
        <v>1071</v>
      </c>
      <c r="N5399" s="40"/>
      <c r="O5399" s="40"/>
      <c r="P5399" s="40" t="s">
        <v>1072</v>
      </c>
      <c r="Q5399" s="40"/>
      <c r="R5399" s="40"/>
      <c r="S5399" s="42" t="s">
        <v>1073</v>
      </c>
      <c r="T5399" s="42"/>
      <c r="V5399" s="3" t="s">
        <v>1074</v>
      </c>
      <c r="Z5399" s="42" t="s">
        <v>1075</v>
      </c>
      <c r="AA5399" s="42"/>
      <c r="AB5399" s="42" t="s">
        <v>1076</v>
      </c>
      <c r="AC5399" s="42"/>
    </row>
    <row r="5400" spans="1:31" ht="0.75" customHeight="1" x14ac:dyDescent="0.15">
      <c r="A5400" s="43" t="s">
        <v>1046</v>
      </c>
      <c r="B5400" s="1" t="s">
        <v>1047</v>
      </c>
      <c r="C5400" s="44" t="s">
        <v>1078</v>
      </c>
      <c r="D5400" s="44"/>
      <c r="E5400" s="44"/>
      <c r="F5400" s="44"/>
      <c r="G5400" s="45">
        <v>3615898</v>
      </c>
      <c r="H5400" s="45"/>
      <c r="I5400" s="46" t="s">
        <v>1053</v>
      </c>
      <c r="J5400" s="46"/>
      <c r="K5400" s="46"/>
      <c r="L5400" s="46"/>
      <c r="M5400" s="47" t="s">
        <v>1079</v>
      </c>
      <c r="N5400" s="47"/>
      <c r="O5400" s="47"/>
      <c r="P5400" s="47" t="s">
        <v>1082</v>
      </c>
      <c r="Q5400" s="47"/>
      <c r="R5400" s="47"/>
      <c r="S5400" s="48">
        <v>4.6399999999999997</v>
      </c>
      <c r="T5400" s="48"/>
      <c r="U5400" s="1" t="s">
        <v>1047</v>
      </c>
      <c r="V5400" s="48">
        <v>0</v>
      </c>
      <c r="W5400" s="47" t="s">
        <v>1047</v>
      </c>
      <c r="X5400" s="49" t="s">
        <v>1048</v>
      </c>
      <c r="Y5400" s="49"/>
      <c r="Z5400" s="49"/>
      <c r="AA5400" s="49"/>
      <c r="AB5400" s="50">
        <v>0</v>
      </c>
      <c r="AC5400" s="50"/>
      <c r="AD5400" s="1" t="s">
        <v>1047</v>
      </c>
    </row>
    <row r="5401" spans="1:31" ht="10.35" customHeight="1" x14ac:dyDescent="0.15">
      <c r="A5401" s="43"/>
      <c r="C5401" s="44"/>
      <c r="D5401" s="44"/>
      <c r="E5401" s="44"/>
      <c r="F5401" s="44"/>
      <c r="G5401" s="45"/>
      <c r="H5401" s="45"/>
      <c r="I5401" s="46"/>
      <c r="J5401" s="46"/>
      <c r="K5401" s="46"/>
      <c r="L5401" s="46"/>
      <c r="M5401" s="47"/>
      <c r="N5401" s="47"/>
      <c r="O5401" s="47"/>
      <c r="P5401" s="47"/>
      <c r="Q5401" s="47"/>
      <c r="R5401" s="47"/>
      <c r="S5401" s="48"/>
      <c r="T5401" s="48"/>
      <c r="V5401" s="48"/>
      <c r="W5401" s="47"/>
      <c r="X5401" s="49"/>
      <c r="Y5401" s="49"/>
      <c r="Z5401" s="49"/>
      <c r="AA5401" s="49"/>
      <c r="AB5401" s="50"/>
      <c r="AC5401" s="50"/>
    </row>
    <row r="5402" spans="1:31" ht="11.1" customHeight="1" x14ac:dyDescent="0.15">
      <c r="A5402" s="6" t="s">
        <v>1046</v>
      </c>
      <c r="C5402" s="40" t="s">
        <v>1078</v>
      </c>
      <c r="D5402" s="40"/>
      <c r="E5402" s="40"/>
      <c r="F5402" s="40"/>
      <c r="G5402" s="51">
        <v>3619528</v>
      </c>
      <c r="H5402" s="51"/>
      <c r="I5402" s="52" t="s">
        <v>1000</v>
      </c>
      <c r="J5402" s="52"/>
      <c r="K5402" s="52"/>
      <c r="L5402" s="52"/>
      <c r="M5402" s="53" t="s">
        <v>1079</v>
      </c>
      <c r="N5402" s="53"/>
      <c r="O5402" s="53"/>
      <c r="P5402" s="53" t="s">
        <v>1081</v>
      </c>
      <c r="Q5402" s="53"/>
      <c r="R5402" s="53"/>
      <c r="S5402" s="54">
        <v>10.199999999999999</v>
      </c>
      <c r="T5402" s="54"/>
      <c r="V5402" s="5">
        <v>0</v>
      </c>
      <c r="W5402" s="4" t="s">
        <v>1047</v>
      </c>
      <c r="X5402" s="55" t="s">
        <v>1048</v>
      </c>
      <c r="Y5402" s="55"/>
      <c r="Z5402" s="55"/>
      <c r="AA5402" s="55"/>
      <c r="AB5402" s="56">
        <v>0</v>
      </c>
      <c r="AC5402" s="56"/>
    </row>
    <row r="5403" spans="1:31" ht="11.1" customHeight="1" x14ac:dyDescent="0.15">
      <c r="A5403" s="6" t="s">
        <v>1046</v>
      </c>
      <c r="C5403" s="40" t="s">
        <v>1078</v>
      </c>
      <c r="D5403" s="40"/>
      <c r="E5403" s="40"/>
      <c r="F5403" s="40"/>
      <c r="G5403" s="51">
        <v>3619532</v>
      </c>
      <c r="H5403" s="51"/>
      <c r="I5403" s="52" t="s">
        <v>1000</v>
      </c>
      <c r="J5403" s="52"/>
      <c r="K5403" s="52"/>
      <c r="L5403" s="52"/>
      <c r="M5403" s="53" t="s">
        <v>1079</v>
      </c>
      <c r="N5403" s="53"/>
      <c r="O5403" s="53"/>
      <c r="P5403" s="53" t="s">
        <v>1080</v>
      </c>
      <c r="Q5403" s="53"/>
      <c r="R5403" s="53"/>
      <c r="S5403" s="54">
        <v>9.98</v>
      </c>
      <c r="T5403" s="54"/>
      <c r="V5403" s="5">
        <v>0</v>
      </c>
      <c r="W5403" s="4" t="s">
        <v>1047</v>
      </c>
      <c r="X5403" s="55" t="s">
        <v>1048</v>
      </c>
      <c r="Y5403" s="55"/>
      <c r="Z5403" s="55"/>
      <c r="AA5403" s="55"/>
      <c r="AB5403" s="56">
        <v>0</v>
      </c>
      <c r="AC5403" s="56"/>
    </row>
    <row r="5404" spans="1:31" ht="11.1" customHeight="1" x14ac:dyDescent="0.15">
      <c r="A5404" s="6" t="s">
        <v>1046</v>
      </c>
      <c r="C5404" s="40" t="s">
        <v>1078</v>
      </c>
      <c r="D5404" s="40"/>
      <c r="E5404" s="40"/>
      <c r="F5404" s="40"/>
      <c r="G5404" s="51">
        <v>3623022</v>
      </c>
      <c r="H5404" s="51"/>
      <c r="I5404" s="52" t="s">
        <v>1054</v>
      </c>
      <c r="J5404" s="52"/>
      <c r="K5404" s="52"/>
      <c r="L5404" s="52"/>
      <c r="M5404" s="53" t="s">
        <v>1079</v>
      </c>
      <c r="N5404" s="53"/>
      <c r="O5404" s="53"/>
      <c r="P5404" s="53" t="s">
        <v>1081</v>
      </c>
      <c r="Q5404" s="53"/>
      <c r="R5404" s="53"/>
      <c r="S5404" s="54">
        <v>9.8800000000000008</v>
      </c>
      <c r="T5404" s="54"/>
      <c r="V5404" s="5">
        <v>0</v>
      </c>
      <c r="W5404" s="4" t="s">
        <v>1047</v>
      </c>
      <c r="X5404" s="55" t="s">
        <v>1048</v>
      </c>
      <c r="Y5404" s="55"/>
      <c r="Z5404" s="55"/>
      <c r="AA5404" s="55"/>
      <c r="AB5404" s="56">
        <v>0</v>
      </c>
      <c r="AC5404" s="56"/>
    </row>
    <row r="5405" spans="1:31" ht="11.1" customHeight="1" x14ac:dyDescent="0.15">
      <c r="A5405" s="6" t="s">
        <v>1046</v>
      </c>
      <c r="C5405" s="40" t="s">
        <v>1078</v>
      </c>
      <c r="D5405" s="40"/>
      <c r="E5405" s="40"/>
      <c r="F5405" s="40"/>
      <c r="G5405" s="51">
        <v>3623036</v>
      </c>
      <c r="H5405" s="51"/>
      <c r="I5405" s="52" t="s">
        <v>1054</v>
      </c>
      <c r="J5405" s="52"/>
      <c r="K5405" s="52"/>
      <c r="L5405" s="52"/>
      <c r="M5405" s="53" t="s">
        <v>1079</v>
      </c>
      <c r="N5405" s="53"/>
      <c r="O5405" s="53"/>
      <c r="P5405" s="53" t="s">
        <v>1082</v>
      </c>
      <c r="Q5405" s="53"/>
      <c r="R5405" s="53"/>
      <c r="S5405" s="54">
        <v>9.5</v>
      </c>
      <c r="T5405" s="54"/>
      <c r="V5405" s="5">
        <v>0</v>
      </c>
      <c r="W5405" s="4" t="s">
        <v>1047</v>
      </c>
      <c r="X5405" s="55" t="s">
        <v>1048</v>
      </c>
      <c r="Y5405" s="55"/>
      <c r="Z5405" s="55"/>
      <c r="AA5405" s="55"/>
      <c r="AB5405" s="56">
        <v>0</v>
      </c>
      <c r="AC5405" s="56"/>
    </row>
    <row r="5406" spans="1:31" ht="11.1" customHeight="1" x14ac:dyDescent="0.15">
      <c r="A5406" s="6" t="s">
        <v>1046</v>
      </c>
      <c r="C5406" s="40" t="s">
        <v>1078</v>
      </c>
      <c r="D5406" s="40"/>
      <c r="E5406" s="40"/>
      <c r="F5406" s="40"/>
      <c r="G5406" s="51">
        <v>3626732</v>
      </c>
      <c r="H5406" s="51"/>
      <c r="I5406" s="52" t="s">
        <v>1055</v>
      </c>
      <c r="J5406" s="52"/>
      <c r="K5406" s="52"/>
      <c r="L5406" s="52"/>
      <c r="M5406" s="53" t="s">
        <v>1079</v>
      </c>
      <c r="N5406" s="53"/>
      <c r="O5406" s="53"/>
      <c r="P5406" s="53" t="s">
        <v>1081</v>
      </c>
      <c r="Q5406" s="53"/>
      <c r="R5406" s="53"/>
      <c r="S5406" s="54">
        <v>10.3</v>
      </c>
      <c r="T5406" s="54"/>
      <c r="V5406" s="5">
        <v>0</v>
      </c>
      <c r="W5406" s="4" t="s">
        <v>1047</v>
      </c>
      <c r="X5406" s="55" t="s">
        <v>1048</v>
      </c>
      <c r="Y5406" s="55"/>
      <c r="Z5406" s="55"/>
      <c r="AA5406" s="55"/>
      <c r="AB5406" s="56">
        <v>0</v>
      </c>
      <c r="AC5406" s="56"/>
    </row>
    <row r="5407" spans="1:31" ht="11.1" customHeight="1" x14ac:dyDescent="0.15">
      <c r="A5407" s="6" t="s">
        <v>1046</v>
      </c>
      <c r="C5407" s="40" t="s">
        <v>1078</v>
      </c>
      <c r="D5407" s="40"/>
      <c r="E5407" s="40"/>
      <c r="F5407" s="40"/>
      <c r="G5407" s="51">
        <v>3626756</v>
      </c>
      <c r="H5407" s="51"/>
      <c r="I5407" s="52" t="s">
        <v>1055</v>
      </c>
      <c r="J5407" s="52"/>
      <c r="K5407" s="52"/>
      <c r="L5407" s="52"/>
      <c r="M5407" s="53" t="s">
        <v>1079</v>
      </c>
      <c r="N5407" s="53"/>
      <c r="O5407" s="53"/>
      <c r="P5407" s="53" t="s">
        <v>1082</v>
      </c>
      <c r="Q5407" s="53"/>
      <c r="R5407" s="53"/>
      <c r="S5407" s="54">
        <v>9.64</v>
      </c>
      <c r="T5407" s="54"/>
      <c r="V5407" s="5">
        <v>0</v>
      </c>
      <c r="W5407" s="4" t="s">
        <v>1047</v>
      </c>
      <c r="X5407" s="55" t="s">
        <v>1048</v>
      </c>
      <c r="Y5407" s="55"/>
      <c r="Z5407" s="55"/>
      <c r="AA5407" s="55"/>
      <c r="AB5407" s="56">
        <v>0</v>
      </c>
      <c r="AC5407" s="56"/>
    </row>
    <row r="5408" spans="1:31" ht="11.1" customHeight="1" x14ac:dyDescent="0.15">
      <c r="A5408" s="6" t="s">
        <v>1046</v>
      </c>
      <c r="C5408" s="40" t="s">
        <v>1078</v>
      </c>
      <c r="D5408" s="40"/>
      <c r="E5408" s="40"/>
      <c r="F5408" s="40"/>
      <c r="G5408" s="51">
        <v>3630189</v>
      </c>
      <c r="H5408" s="51"/>
      <c r="I5408" s="52" t="s">
        <v>1056</v>
      </c>
      <c r="J5408" s="52"/>
      <c r="K5408" s="52"/>
      <c r="L5408" s="52"/>
      <c r="M5408" s="53" t="s">
        <v>1079</v>
      </c>
      <c r="N5408" s="53"/>
      <c r="O5408" s="53"/>
      <c r="P5408" s="53" t="s">
        <v>1082</v>
      </c>
      <c r="Q5408" s="53"/>
      <c r="R5408" s="53"/>
      <c r="S5408" s="54">
        <v>9.2200000000000006</v>
      </c>
      <c r="T5408" s="54"/>
      <c r="V5408" s="5">
        <v>0</v>
      </c>
      <c r="W5408" s="4" t="s">
        <v>1047</v>
      </c>
      <c r="X5408" s="55" t="s">
        <v>1048</v>
      </c>
      <c r="Y5408" s="55"/>
      <c r="Z5408" s="55"/>
      <c r="AA5408" s="55"/>
      <c r="AB5408" s="56">
        <v>0</v>
      </c>
      <c r="AC5408" s="56"/>
    </row>
    <row r="5409" spans="1:29" ht="11.1" customHeight="1" x14ac:dyDescent="0.15">
      <c r="A5409" s="6" t="s">
        <v>1046</v>
      </c>
      <c r="C5409" s="40" t="s">
        <v>1078</v>
      </c>
      <c r="D5409" s="40"/>
      <c r="E5409" s="40"/>
      <c r="F5409" s="40"/>
      <c r="G5409" s="51">
        <v>3630212</v>
      </c>
      <c r="H5409" s="51"/>
      <c r="I5409" s="52" t="s">
        <v>1056</v>
      </c>
      <c r="J5409" s="52"/>
      <c r="K5409" s="52"/>
      <c r="L5409" s="52"/>
      <c r="M5409" s="53" t="s">
        <v>1079</v>
      </c>
      <c r="N5409" s="53"/>
      <c r="O5409" s="53"/>
      <c r="P5409" s="53" t="s">
        <v>1081</v>
      </c>
      <c r="Q5409" s="53"/>
      <c r="R5409" s="53"/>
      <c r="S5409" s="54">
        <v>11.2</v>
      </c>
      <c r="T5409" s="54"/>
      <c r="V5409" s="5">
        <v>0</v>
      </c>
      <c r="W5409" s="4" t="s">
        <v>1047</v>
      </c>
      <c r="X5409" s="55" t="s">
        <v>1048</v>
      </c>
      <c r="Y5409" s="55"/>
      <c r="Z5409" s="55"/>
      <c r="AA5409" s="55"/>
      <c r="AB5409" s="56">
        <v>0</v>
      </c>
      <c r="AC5409" s="56"/>
    </row>
    <row r="5410" spans="1:29" ht="11.1" customHeight="1" x14ac:dyDescent="0.15">
      <c r="A5410" s="6" t="s">
        <v>1046</v>
      </c>
      <c r="C5410" s="40" t="s">
        <v>1078</v>
      </c>
      <c r="D5410" s="40"/>
      <c r="E5410" s="40"/>
      <c r="F5410" s="40"/>
      <c r="G5410" s="51">
        <v>3633858</v>
      </c>
      <c r="H5410" s="51"/>
      <c r="I5410" s="52" t="s">
        <v>1057</v>
      </c>
      <c r="J5410" s="52"/>
      <c r="K5410" s="52"/>
      <c r="L5410" s="52"/>
      <c r="M5410" s="53" t="s">
        <v>1079</v>
      </c>
      <c r="N5410" s="53"/>
      <c r="O5410" s="53"/>
      <c r="P5410" s="53" t="s">
        <v>1081</v>
      </c>
      <c r="Q5410" s="53"/>
      <c r="R5410" s="53"/>
      <c r="S5410" s="54">
        <v>10.4</v>
      </c>
      <c r="T5410" s="54"/>
      <c r="V5410" s="5">
        <v>0</v>
      </c>
      <c r="W5410" s="4" t="s">
        <v>1047</v>
      </c>
      <c r="X5410" s="55" t="s">
        <v>1048</v>
      </c>
      <c r="Y5410" s="55"/>
      <c r="Z5410" s="55"/>
      <c r="AA5410" s="55"/>
      <c r="AB5410" s="56">
        <v>0</v>
      </c>
      <c r="AC5410" s="56"/>
    </row>
    <row r="5411" spans="1:29" ht="11.1" customHeight="1" x14ac:dyDescent="0.15">
      <c r="A5411" s="6" t="s">
        <v>1046</v>
      </c>
      <c r="C5411" s="40" t="s">
        <v>1078</v>
      </c>
      <c r="D5411" s="40"/>
      <c r="E5411" s="40"/>
      <c r="F5411" s="40"/>
      <c r="G5411" s="51">
        <v>3633888</v>
      </c>
      <c r="H5411" s="51"/>
      <c r="I5411" s="52" t="s">
        <v>1057</v>
      </c>
      <c r="J5411" s="52"/>
      <c r="K5411" s="52"/>
      <c r="L5411" s="52"/>
      <c r="M5411" s="53" t="s">
        <v>1079</v>
      </c>
      <c r="N5411" s="53"/>
      <c r="O5411" s="53"/>
      <c r="P5411" s="53" t="s">
        <v>1082</v>
      </c>
      <c r="Q5411" s="53"/>
      <c r="R5411" s="53"/>
      <c r="S5411" s="54">
        <v>10.119999999999999</v>
      </c>
      <c r="T5411" s="54"/>
      <c r="V5411" s="5">
        <v>0</v>
      </c>
      <c r="W5411" s="4" t="s">
        <v>1047</v>
      </c>
      <c r="X5411" s="55" t="s">
        <v>1048</v>
      </c>
      <c r="Y5411" s="55"/>
      <c r="Z5411" s="55"/>
      <c r="AA5411" s="55"/>
      <c r="AB5411" s="56">
        <v>0</v>
      </c>
      <c r="AC5411" s="56"/>
    </row>
    <row r="5412" spans="1:29" ht="11.1" customHeight="1" x14ac:dyDescent="0.15">
      <c r="A5412" s="6" t="s">
        <v>1046</v>
      </c>
      <c r="C5412" s="40" t="s">
        <v>1078</v>
      </c>
      <c r="D5412" s="40"/>
      <c r="E5412" s="40"/>
      <c r="F5412" s="40"/>
      <c r="G5412" s="51">
        <v>3636948</v>
      </c>
      <c r="H5412" s="51"/>
      <c r="I5412" s="52" t="s">
        <v>1058</v>
      </c>
      <c r="J5412" s="52"/>
      <c r="K5412" s="52"/>
      <c r="L5412" s="52"/>
      <c r="M5412" s="53" t="s">
        <v>1079</v>
      </c>
      <c r="N5412" s="53"/>
      <c r="O5412" s="53"/>
      <c r="P5412" s="53" t="s">
        <v>1082</v>
      </c>
      <c r="Q5412" s="53"/>
      <c r="R5412" s="53"/>
      <c r="S5412" s="54">
        <v>8.73</v>
      </c>
      <c r="T5412" s="54"/>
      <c r="V5412" s="5">
        <v>0</v>
      </c>
      <c r="W5412" s="4" t="s">
        <v>1047</v>
      </c>
      <c r="X5412" s="55" t="s">
        <v>1048</v>
      </c>
      <c r="Y5412" s="55"/>
      <c r="Z5412" s="55"/>
      <c r="AA5412" s="55"/>
      <c r="AB5412" s="56">
        <v>0</v>
      </c>
      <c r="AC5412" s="56"/>
    </row>
    <row r="5413" spans="1:29" ht="11.1" customHeight="1" x14ac:dyDescent="0.15">
      <c r="A5413" s="6" t="s">
        <v>1046</v>
      </c>
      <c r="C5413" s="40" t="s">
        <v>1078</v>
      </c>
      <c r="D5413" s="40"/>
      <c r="E5413" s="40"/>
      <c r="F5413" s="40"/>
      <c r="G5413" s="51">
        <v>3637136</v>
      </c>
      <c r="H5413" s="51"/>
      <c r="I5413" s="52" t="s">
        <v>1058</v>
      </c>
      <c r="J5413" s="52"/>
      <c r="K5413" s="52"/>
      <c r="L5413" s="52"/>
      <c r="M5413" s="53" t="s">
        <v>1079</v>
      </c>
      <c r="N5413" s="53"/>
      <c r="O5413" s="53"/>
      <c r="P5413" s="53" t="s">
        <v>1081</v>
      </c>
      <c r="Q5413" s="53"/>
      <c r="R5413" s="53"/>
      <c r="S5413" s="54">
        <v>13.35</v>
      </c>
      <c r="T5413" s="54"/>
      <c r="V5413" s="5">
        <v>0</v>
      </c>
      <c r="W5413" s="4" t="s">
        <v>1047</v>
      </c>
      <c r="X5413" s="55" t="s">
        <v>1048</v>
      </c>
      <c r="Y5413" s="55"/>
      <c r="Z5413" s="55"/>
      <c r="AA5413" s="55"/>
      <c r="AB5413" s="56">
        <v>0</v>
      </c>
      <c r="AC5413" s="56"/>
    </row>
    <row r="5414" spans="1:29" ht="11.1" customHeight="1" x14ac:dyDescent="0.15">
      <c r="A5414" s="6" t="s">
        <v>1046</v>
      </c>
      <c r="C5414" s="40" t="s">
        <v>1078</v>
      </c>
      <c r="D5414" s="40"/>
      <c r="E5414" s="40"/>
      <c r="F5414" s="40"/>
      <c r="G5414" s="51">
        <v>3637144</v>
      </c>
      <c r="H5414" s="51"/>
      <c r="I5414" s="52" t="s">
        <v>1058</v>
      </c>
      <c r="J5414" s="52"/>
      <c r="K5414" s="52"/>
      <c r="L5414" s="52"/>
      <c r="M5414" s="53" t="s">
        <v>1079</v>
      </c>
      <c r="N5414" s="53"/>
      <c r="O5414" s="53"/>
      <c r="P5414" s="53" t="s">
        <v>1082</v>
      </c>
      <c r="Q5414" s="53"/>
      <c r="R5414" s="53"/>
      <c r="S5414" s="54">
        <v>3.87</v>
      </c>
      <c r="T5414" s="54"/>
      <c r="V5414" s="5">
        <v>0</v>
      </c>
      <c r="W5414" s="4" t="s">
        <v>1047</v>
      </c>
      <c r="X5414" s="55" t="s">
        <v>1048</v>
      </c>
      <c r="Y5414" s="55"/>
      <c r="Z5414" s="55"/>
      <c r="AA5414" s="55"/>
      <c r="AB5414" s="56">
        <v>0</v>
      </c>
      <c r="AC5414" s="56"/>
    </row>
    <row r="5415" spans="1:29" ht="11.1" customHeight="1" x14ac:dyDescent="0.15">
      <c r="A5415" s="6" t="s">
        <v>1046</v>
      </c>
      <c r="C5415" s="40" t="s">
        <v>1078</v>
      </c>
      <c r="D5415" s="40"/>
      <c r="E5415" s="40"/>
      <c r="F5415" s="40"/>
      <c r="G5415" s="51">
        <v>3640925</v>
      </c>
      <c r="H5415" s="51"/>
      <c r="I5415" s="52" t="s">
        <v>1059</v>
      </c>
      <c r="J5415" s="52"/>
      <c r="K5415" s="52"/>
      <c r="L5415" s="52"/>
      <c r="M5415" s="53" t="s">
        <v>1079</v>
      </c>
      <c r="N5415" s="53"/>
      <c r="O5415" s="53"/>
      <c r="P5415" s="53" t="s">
        <v>1082</v>
      </c>
      <c r="Q5415" s="53"/>
      <c r="R5415" s="53"/>
      <c r="S5415" s="54">
        <v>9.25</v>
      </c>
      <c r="T5415" s="54"/>
      <c r="V5415" s="5">
        <v>0</v>
      </c>
      <c r="W5415" s="4" t="s">
        <v>1047</v>
      </c>
      <c r="X5415" s="55" t="s">
        <v>1048</v>
      </c>
      <c r="Y5415" s="55"/>
      <c r="Z5415" s="55"/>
      <c r="AA5415" s="55"/>
      <c r="AB5415" s="56">
        <v>0</v>
      </c>
      <c r="AC5415" s="56"/>
    </row>
    <row r="5416" spans="1:29" ht="11.1" customHeight="1" x14ac:dyDescent="0.15">
      <c r="A5416" s="6" t="s">
        <v>1046</v>
      </c>
      <c r="C5416" s="40" t="s">
        <v>1078</v>
      </c>
      <c r="D5416" s="40"/>
      <c r="E5416" s="40"/>
      <c r="F5416" s="40"/>
      <c r="G5416" s="51">
        <v>3640951</v>
      </c>
      <c r="H5416" s="51"/>
      <c r="I5416" s="52" t="s">
        <v>1059</v>
      </c>
      <c r="J5416" s="52"/>
      <c r="K5416" s="52"/>
      <c r="L5416" s="52"/>
      <c r="M5416" s="53" t="s">
        <v>1079</v>
      </c>
      <c r="N5416" s="53"/>
      <c r="O5416" s="53"/>
      <c r="P5416" s="53" t="s">
        <v>1081</v>
      </c>
      <c r="Q5416" s="53"/>
      <c r="R5416" s="53"/>
      <c r="S5416" s="54">
        <v>10.81</v>
      </c>
      <c r="T5416" s="54"/>
      <c r="V5416" s="5">
        <v>0</v>
      </c>
      <c r="W5416" s="4" t="s">
        <v>1047</v>
      </c>
      <c r="X5416" s="55" t="s">
        <v>1048</v>
      </c>
      <c r="Y5416" s="55"/>
      <c r="Z5416" s="55"/>
      <c r="AA5416" s="55"/>
      <c r="AB5416" s="56">
        <v>0</v>
      </c>
      <c r="AC5416" s="56"/>
    </row>
    <row r="5417" spans="1:29" ht="11.1" customHeight="1" x14ac:dyDescent="0.15">
      <c r="A5417" s="6" t="s">
        <v>1046</v>
      </c>
      <c r="C5417" s="40" t="s">
        <v>1078</v>
      </c>
      <c r="D5417" s="40"/>
      <c r="E5417" s="40"/>
      <c r="F5417" s="40"/>
      <c r="G5417" s="51">
        <v>3644404</v>
      </c>
      <c r="H5417" s="51"/>
      <c r="I5417" s="52" t="s">
        <v>1060</v>
      </c>
      <c r="J5417" s="52"/>
      <c r="K5417" s="52"/>
      <c r="L5417" s="52"/>
      <c r="M5417" s="53" t="s">
        <v>1079</v>
      </c>
      <c r="N5417" s="53"/>
      <c r="O5417" s="53"/>
      <c r="P5417" s="53" t="s">
        <v>1081</v>
      </c>
      <c r="Q5417" s="53"/>
      <c r="R5417" s="53"/>
      <c r="S5417" s="54">
        <v>8.2100000000000009</v>
      </c>
      <c r="T5417" s="54"/>
      <c r="V5417" s="5">
        <v>0</v>
      </c>
      <c r="W5417" s="4" t="s">
        <v>1047</v>
      </c>
      <c r="X5417" s="55" t="s">
        <v>1048</v>
      </c>
      <c r="Y5417" s="55"/>
      <c r="Z5417" s="55"/>
      <c r="AA5417" s="55"/>
      <c r="AB5417" s="56">
        <v>0</v>
      </c>
      <c r="AC5417" s="56"/>
    </row>
    <row r="5418" spans="1:29" ht="11.1" customHeight="1" x14ac:dyDescent="0.15">
      <c r="A5418" s="6" t="s">
        <v>1046</v>
      </c>
      <c r="C5418" s="40" t="s">
        <v>1078</v>
      </c>
      <c r="D5418" s="40"/>
      <c r="E5418" s="40"/>
      <c r="F5418" s="40"/>
      <c r="G5418" s="51">
        <v>3644405</v>
      </c>
      <c r="H5418" s="51"/>
      <c r="I5418" s="52" t="s">
        <v>1060</v>
      </c>
      <c r="J5418" s="52"/>
      <c r="K5418" s="52"/>
      <c r="L5418" s="52"/>
      <c r="M5418" s="53" t="s">
        <v>1079</v>
      </c>
      <c r="N5418" s="53"/>
      <c r="O5418" s="53"/>
      <c r="P5418" s="53" t="s">
        <v>1082</v>
      </c>
      <c r="Q5418" s="53"/>
      <c r="R5418" s="53"/>
      <c r="S5418" s="54">
        <v>7.55</v>
      </c>
      <c r="T5418" s="54"/>
      <c r="V5418" s="5">
        <v>0</v>
      </c>
      <c r="W5418" s="4" t="s">
        <v>1047</v>
      </c>
      <c r="X5418" s="55" t="s">
        <v>1048</v>
      </c>
      <c r="Y5418" s="55"/>
      <c r="Z5418" s="55"/>
      <c r="AA5418" s="55"/>
      <c r="AB5418" s="56">
        <v>0</v>
      </c>
      <c r="AC5418" s="56"/>
    </row>
    <row r="5419" spans="1:29" ht="11.1" customHeight="1" x14ac:dyDescent="0.15">
      <c r="A5419" s="6" t="s">
        <v>1046</v>
      </c>
      <c r="C5419" s="40" t="s">
        <v>1078</v>
      </c>
      <c r="D5419" s="40"/>
      <c r="E5419" s="40"/>
      <c r="F5419" s="40"/>
      <c r="G5419" s="51">
        <v>3647987</v>
      </c>
      <c r="H5419" s="51"/>
      <c r="I5419" s="52" t="s">
        <v>1061</v>
      </c>
      <c r="J5419" s="52"/>
      <c r="K5419" s="52"/>
      <c r="L5419" s="52"/>
      <c r="M5419" s="53" t="s">
        <v>1079</v>
      </c>
      <c r="N5419" s="53"/>
      <c r="O5419" s="53"/>
      <c r="P5419" s="53" t="s">
        <v>1082</v>
      </c>
      <c r="Q5419" s="53"/>
      <c r="R5419" s="53"/>
      <c r="S5419" s="54">
        <v>9.2200000000000006</v>
      </c>
      <c r="T5419" s="54"/>
      <c r="V5419" s="5">
        <v>0</v>
      </c>
      <c r="W5419" s="4" t="s">
        <v>1047</v>
      </c>
      <c r="X5419" s="55" t="s">
        <v>1048</v>
      </c>
      <c r="Y5419" s="55"/>
      <c r="Z5419" s="55"/>
      <c r="AA5419" s="55"/>
      <c r="AB5419" s="56">
        <v>0</v>
      </c>
      <c r="AC5419" s="56"/>
    </row>
    <row r="5420" spans="1:29" ht="11.1" customHeight="1" x14ac:dyDescent="0.15">
      <c r="A5420" s="6" t="s">
        <v>1046</v>
      </c>
      <c r="C5420" s="40" t="s">
        <v>1078</v>
      </c>
      <c r="D5420" s="40"/>
      <c r="E5420" s="40"/>
      <c r="F5420" s="40"/>
      <c r="G5420" s="51">
        <v>3648017</v>
      </c>
      <c r="H5420" s="51"/>
      <c r="I5420" s="52" t="s">
        <v>1061</v>
      </c>
      <c r="J5420" s="52"/>
      <c r="K5420" s="52"/>
      <c r="L5420" s="52"/>
      <c r="M5420" s="53" t="s">
        <v>1079</v>
      </c>
      <c r="N5420" s="53"/>
      <c r="O5420" s="53"/>
      <c r="P5420" s="53" t="s">
        <v>1081</v>
      </c>
      <c r="Q5420" s="53"/>
      <c r="R5420" s="53"/>
      <c r="S5420" s="54">
        <v>10.8</v>
      </c>
      <c r="T5420" s="54"/>
      <c r="V5420" s="5">
        <v>0</v>
      </c>
      <c r="W5420" s="4" t="s">
        <v>1047</v>
      </c>
      <c r="X5420" s="55" t="s">
        <v>1048</v>
      </c>
      <c r="Y5420" s="55"/>
      <c r="Z5420" s="55"/>
      <c r="AA5420" s="55"/>
      <c r="AB5420" s="56">
        <v>0</v>
      </c>
      <c r="AC5420" s="56"/>
    </row>
    <row r="5421" spans="1:29" ht="11.1" customHeight="1" x14ac:dyDescent="0.15">
      <c r="A5421" s="6" t="s">
        <v>1046</v>
      </c>
      <c r="C5421" s="40" t="s">
        <v>1078</v>
      </c>
      <c r="D5421" s="40"/>
      <c r="E5421" s="40"/>
      <c r="F5421" s="40"/>
      <c r="G5421" s="51">
        <v>3648057</v>
      </c>
      <c r="H5421" s="51"/>
      <c r="I5421" s="52" t="s">
        <v>1061</v>
      </c>
      <c r="J5421" s="52"/>
      <c r="K5421" s="52"/>
      <c r="L5421" s="52"/>
      <c r="M5421" s="53" t="s">
        <v>1079</v>
      </c>
      <c r="N5421" s="53"/>
      <c r="O5421" s="53"/>
      <c r="P5421" s="53" t="s">
        <v>1082</v>
      </c>
      <c r="Q5421" s="53"/>
      <c r="R5421" s="53"/>
      <c r="S5421" s="54">
        <v>0.85</v>
      </c>
      <c r="T5421" s="54"/>
      <c r="V5421" s="5">
        <v>0</v>
      </c>
      <c r="W5421" s="4" t="s">
        <v>1047</v>
      </c>
      <c r="X5421" s="55" t="s">
        <v>1048</v>
      </c>
      <c r="Y5421" s="55"/>
      <c r="Z5421" s="55"/>
      <c r="AA5421" s="55"/>
      <c r="AB5421" s="56">
        <v>0</v>
      </c>
      <c r="AC5421" s="56"/>
    </row>
    <row r="5422" spans="1:29" ht="11.1" customHeight="1" x14ac:dyDescent="0.15">
      <c r="A5422" s="6" t="s">
        <v>1046</v>
      </c>
      <c r="C5422" s="40" t="s">
        <v>1078</v>
      </c>
      <c r="D5422" s="40"/>
      <c r="E5422" s="40"/>
      <c r="F5422" s="40"/>
      <c r="G5422" s="51">
        <v>3651442</v>
      </c>
      <c r="H5422" s="51"/>
      <c r="I5422" s="52" t="s">
        <v>1088</v>
      </c>
      <c r="J5422" s="52"/>
      <c r="K5422" s="52"/>
      <c r="L5422" s="52"/>
      <c r="M5422" s="53" t="s">
        <v>1079</v>
      </c>
      <c r="N5422" s="53"/>
      <c r="O5422" s="53"/>
      <c r="P5422" s="53" t="s">
        <v>1082</v>
      </c>
      <c r="Q5422" s="53"/>
      <c r="R5422" s="53"/>
      <c r="S5422" s="54">
        <v>7.26</v>
      </c>
      <c r="T5422" s="54"/>
      <c r="V5422" s="5">
        <v>0</v>
      </c>
      <c r="W5422" s="4" t="s">
        <v>1047</v>
      </c>
      <c r="X5422" s="55" t="s">
        <v>1048</v>
      </c>
      <c r="Y5422" s="55"/>
      <c r="Z5422" s="55"/>
      <c r="AA5422" s="55"/>
      <c r="AB5422" s="56">
        <v>0</v>
      </c>
      <c r="AC5422" s="56"/>
    </row>
    <row r="5423" spans="1:29" ht="11.1" customHeight="1" x14ac:dyDescent="0.15">
      <c r="A5423" s="6" t="s">
        <v>1046</v>
      </c>
      <c r="C5423" s="40" t="s">
        <v>1078</v>
      </c>
      <c r="D5423" s="40"/>
      <c r="E5423" s="40"/>
      <c r="F5423" s="40"/>
      <c r="G5423" s="51">
        <v>3651449</v>
      </c>
      <c r="H5423" s="51"/>
      <c r="I5423" s="52" t="s">
        <v>1088</v>
      </c>
      <c r="J5423" s="52"/>
      <c r="K5423" s="52"/>
      <c r="L5423" s="52"/>
      <c r="M5423" s="53" t="s">
        <v>1079</v>
      </c>
      <c r="N5423" s="53"/>
      <c r="O5423" s="53"/>
      <c r="P5423" s="53" t="s">
        <v>1086</v>
      </c>
      <c r="Q5423" s="53"/>
      <c r="R5423" s="53"/>
      <c r="S5423" s="54">
        <v>3.21</v>
      </c>
      <c r="T5423" s="54"/>
      <c r="V5423" s="5">
        <v>0</v>
      </c>
      <c r="W5423" s="4" t="s">
        <v>1047</v>
      </c>
      <c r="X5423" s="55" t="s">
        <v>1048</v>
      </c>
      <c r="Y5423" s="55"/>
      <c r="Z5423" s="55"/>
      <c r="AA5423" s="55"/>
      <c r="AB5423" s="56">
        <v>0</v>
      </c>
      <c r="AC5423" s="56"/>
    </row>
    <row r="5424" spans="1:29" ht="11.1" customHeight="1" x14ac:dyDescent="0.15">
      <c r="A5424" s="6" t="s">
        <v>1046</v>
      </c>
      <c r="C5424" s="40" t="s">
        <v>1078</v>
      </c>
      <c r="D5424" s="40"/>
      <c r="E5424" s="40"/>
      <c r="F5424" s="40"/>
      <c r="G5424" s="51">
        <v>3651454</v>
      </c>
      <c r="H5424" s="51"/>
      <c r="I5424" s="52" t="s">
        <v>1088</v>
      </c>
      <c r="J5424" s="52"/>
      <c r="K5424" s="52"/>
      <c r="L5424" s="52"/>
      <c r="M5424" s="53" t="s">
        <v>1079</v>
      </c>
      <c r="N5424" s="53"/>
      <c r="O5424" s="53"/>
      <c r="P5424" s="53" t="s">
        <v>1081</v>
      </c>
      <c r="Q5424" s="53"/>
      <c r="R5424" s="53"/>
      <c r="S5424" s="54">
        <v>8.2899999999999991</v>
      </c>
      <c r="T5424" s="54"/>
      <c r="V5424" s="5">
        <v>0</v>
      </c>
      <c r="W5424" s="4" t="s">
        <v>1047</v>
      </c>
      <c r="X5424" s="55" t="s">
        <v>1048</v>
      </c>
      <c r="Y5424" s="55"/>
      <c r="Z5424" s="55"/>
      <c r="AA5424" s="55"/>
      <c r="AB5424" s="56">
        <v>0</v>
      </c>
      <c r="AC5424" s="56"/>
    </row>
    <row r="5425" spans="1:29" ht="11.1" customHeight="1" x14ac:dyDescent="0.15">
      <c r="A5425" s="6" t="s">
        <v>1046</v>
      </c>
      <c r="C5425" s="40" t="s">
        <v>1078</v>
      </c>
      <c r="D5425" s="40"/>
      <c r="E5425" s="40"/>
      <c r="F5425" s="40"/>
      <c r="G5425" s="51">
        <v>3654550</v>
      </c>
      <c r="H5425" s="51"/>
      <c r="I5425" s="52" t="s">
        <v>1062</v>
      </c>
      <c r="J5425" s="52"/>
      <c r="K5425" s="52"/>
      <c r="L5425" s="52"/>
      <c r="M5425" s="53" t="s">
        <v>1079</v>
      </c>
      <c r="N5425" s="53"/>
      <c r="O5425" s="53"/>
      <c r="P5425" s="53" t="s">
        <v>1082</v>
      </c>
      <c r="Q5425" s="53"/>
      <c r="R5425" s="53"/>
      <c r="S5425" s="54">
        <v>9.76</v>
      </c>
      <c r="T5425" s="54"/>
      <c r="V5425" s="5">
        <v>0</v>
      </c>
      <c r="W5425" s="4" t="s">
        <v>1047</v>
      </c>
      <c r="X5425" s="55" t="s">
        <v>1048</v>
      </c>
      <c r="Y5425" s="55"/>
      <c r="Z5425" s="55"/>
      <c r="AA5425" s="55"/>
      <c r="AB5425" s="56">
        <v>0</v>
      </c>
      <c r="AC5425" s="56"/>
    </row>
    <row r="5426" spans="1:29" ht="11.1" customHeight="1" x14ac:dyDescent="0.15">
      <c r="A5426" s="6" t="s">
        <v>1046</v>
      </c>
      <c r="C5426" s="40" t="s">
        <v>1078</v>
      </c>
      <c r="D5426" s="40"/>
      <c r="E5426" s="40"/>
      <c r="F5426" s="40"/>
      <c r="G5426" s="51">
        <v>3654567</v>
      </c>
      <c r="H5426" s="51"/>
      <c r="I5426" s="52" t="s">
        <v>1062</v>
      </c>
      <c r="J5426" s="52"/>
      <c r="K5426" s="52"/>
      <c r="L5426" s="52"/>
      <c r="M5426" s="53" t="s">
        <v>1079</v>
      </c>
      <c r="N5426" s="53"/>
      <c r="O5426" s="53"/>
      <c r="P5426" s="53" t="s">
        <v>1081</v>
      </c>
      <c r="Q5426" s="53"/>
      <c r="R5426" s="53"/>
      <c r="S5426" s="54">
        <v>10.32</v>
      </c>
      <c r="T5426" s="54"/>
      <c r="V5426" s="5">
        <v>0</v>
      </c>
      <c r="W5426" s="4" t="s">
        <v>1047</v>
      </c>
      <c r="X5426" s="55" t="s">
        <v>1048</v>
      </c>
      <c r="Y5426" s="55"/>
      <c r="Z5426" s="55"/>
      <c r="AA5426" s="55"/>
      <c r="AB5426" s="56">
        <v>0</v>
      </c>
      <c r="AC5426" s="56"/>
    </row>
    <row r="5427" spans="1:29" ht="11.1" customHeight="1" x14ac:dyDescent="0.15">
      <c r="A5427" s="6" t="s">
        <v>1046</v>
      </c>
      <c r="C5427" s="40" t="s">
        <v>1078</v>
      </c>
      <c r="D5427" s="40"/>
      <c r="E5427" s="40"/>
      <c r="F5427" s="40"/>
      <c r="G5427" s="51">
        <v>3657763</v>
      </c>
      <c r="H5427" s="51"/>
      <c r="I5427" s="52" t="s">
        <v>1063</v>
      </c>
      <c r="J5427" s="52"/>
      <c r="K5427" s="52"/>
      <c r="L5427" s="52"/>
      <c r="M5427" s="53" t="s">
        <v>1079</v>
      </c>
      <c r="N5427" s="53"/>
      <c r="O5427" s="53"/>
      <c r="P5427" s="53" t="s">
        <v>1081</v>
      </c>
      <c r="Q5427" s="53"/>
      <c r="R5427" s="53"/>
      <c r="S5427" s="54">
        <v>9.15</v>
      </c>
      <c r="T5427" s="54"/>
      <c r="V5427" s="5">
        <v>0</v>
      </c>
      <c r="W5427" s="4" t="s">
        <v>1047</v>
      </c>
      <c r="X5427" s="55" t="s">
        <v>1048</v>
      </c>
      <c r="Y5427" s="55"/>
      <c r="Z5427" s="55"/>
      <c r="AA5427" s="55"/>
      <c r="AB5427" s="56">
        <v>0</v>
      </c>
      <c r="AC5427" s="56"/>
    </row>
    <row r="5428" spans="1:29" ht="11.1" customHeight="1" x14ac:dyDescent="0.15">
      <c r="A5428" s="6" t="s">
        <v>1046</v>
      </c>
      <c r="C5428" s="40" t="s">
        <v>1078</v>
      </c>
      <c r="D5428" s="40"/>
      <c r="E5428" s="40"/>
      <c r="F5428" s="40"/>
      <c r="G5428" s="51">
        <v>3657779</v>
      </c>
      <c r="H5428" s="51"/>
      <c r="I5428" s="52" t="s">
        <v>1063</v>
      </c>
      <c r="J5428" s="52"/>
      <c r="K5428" s="52"/>
      <c r="L5428" s="52"/>
      <c r="M5428" s="53" t="s">
        <v>1079</v>
      </c>
      <c r="N5428" s="53"/>
      <c r="O5428" s="53"/>
      <c r="P5428" s="53" t="s">
        <v>1082</v>
      </c>
      <c r="Q5428" s="53"/>
      <c r="R5428" s="53"/>
      <c r="S5428" s="54">
        <v>8.44</v>
      </c>
      <c r="T5428" s="54"/>
      <c r="V5428" s="5">
        <v>0</v>
      </c>
      <c r="W5428" s="4" t="s">
        <v>1047</v>
      </c>
      <c r="X5428" s="55" t="s">
        <v>1048</v>
      </c>
      <c r="Y5428" s="55"/>
      <c r="Z5428" s="55"/>
      <c r="AA5428" s="55"/>
      <c r="AB5428" s="56">
        <v>0</v>
      </c>
      <c r="AC5428" s="56"/>
    </row>
    <row r="5429" spans="1:29" ht="11.1" customHeight="1" x14ac:dyDescent="0.15">
      <c r="A5429" s="6" t="s">
        <v>1046</v>
      </c>
      <c r="C5429" s="40" t="s">
        <v>1078</v>
      </c>
      <c r="D5429" s="40"/>
      <c r="E5429" s="40"/>
      <c r="F5429" s="40"/>
      <c r="G5429" s="51">
        <v>3661397</v>
      </c>
      <c r="H5429" s="51"/>
      <c r="I5429" s="52" t="s">
        <v>1064</v>
      </c>
      <c r="J5429" s="52"/>
      <c r="K5429" s="52"/>
      <c r="L5429" s="52"/>
      <c r="M5429" s="53" t="s">
        <v>1079</v>
      </c>
      <c r="N5429" s="53"/>
      <c r="O5429" s="53"/>
      <c r="P5429" s="53" t="s">
        <v>1082</v>
      </c>
      <c r="Q5429" s="53"/>
      <c r="R5429" s="53"/>
      <c r="S5429" s="54">
        <v>8.61</v>
      </c>
      <c r="T5429" s="54"/>
      <c r="V5429" s="5">
        <v>0</v>
      </c>
      <c r="W5429" s="4" t="s">
        <v>1047</v>
      </c>
      <c r="X5429" s="55" t="s">
        <v>1048</v>
      </c>
      <c r="Y5429" s="55"/>
      <c r="Z5429" s="55"/>
      <c r="AA5429" s="55"/>
      <c r="AB5429" s="56">
        <v>0</v>
      </c>
      <c r="AC5429" s="56"/>
    </row>
    <row r="5430" spans="1:29" ht="11.1" customHeight="1" x14ac:dyDescent="0.15">
      <c r="A5430" s="6" t="s">
        <v>1046</v>
      </c>
      <c r="C5430" s="40" t="s">
        <v>1078</v>
      </c>
      <c r="D5430" s="40"/>
      <c r="E5430" s="40"/>
      <c r="F5430" s="40"/>
      <c r="G5430" s="51">
        <v>3661421</v>
      </c>
      <c r="H5430" s="51"/>
      <c r="I5430" s="52" t="s">
        <v>1064</v>
      </c>
      <c r="J5430" s="52"/>
      <c r="K5430" s="52"/>
      <c r="L5430" s="52"/>
      <c r="M5430" s="53" t="s">
        <v>1079</v>
      </c>
      <c r="N5430" s="53"/>
      <c r="O5430" s="53"/>
      <c r="P5430" s="53" t="s">
        <v>1081</v>
      </c>
      <c r="Q5430" s="53"/>
      <c r="R5430" s="53"/>
      <c r="S5430" s="54">
        <v>9.67</v>
      </c>
      <c r="T5430" s="54"/>
      <c r="V5430" s="5">
        <v>0</v>
      </c>
      <c r="W5430" s="4" t="s">
        <v>1047</v>
      </c>
      <c r="X5430" s="55" t="s">
        <v>1048</v>
      </c>
      <c r="Y5430" s="55"/>
      <c r="Z5430" s="55"/>
      <c r="AA5430" s="55"/>
      <c r="AB5430" s="56">
        <v>0</v>
      </c>
      <c r="AC5430" s="56"/>
    </row>
    <row r="5431" spans="1:29" ht="11.1" customHeight="1" x14ac:dyDescent="0.15">
      <c r="A5431" s="6" t="s">
        <v>1046</v>
      </c>
      <c r="C5431" s="40" t="s">
        <v>1078</v>
      </c>
      <c r="D5431" s="40"/>
      <c r="E5431" s="40"/>
      <c r="F5431" s="40"/>
      <c r="G5431" s="51">
        <v>3664813</v>
      </c>
      <c r="H5431" s="51"/>
      <c r="I5431" s="52" t="s">
        <v>1065</v>
      </c>
      <c r="J5431" s="52"/>
      <c r="K5431" s="52"/>
      <c r="L5431" s="52"/>
      <c r="M5431" s="53" t="s">
        <v>1079</v>
      </c>
      <c r="N5431" s="53"/>
      <c r="O5431" s="53"/>
      <c r="P5431" s="53" t="s">
        <v>1080</v>
      </c>
      <c r="Q5431" s="53"/>
      <c r="R5431" s="53"/>
      <c r="S5431" s="54">
        <v>9.56</v>
      </c>
      <c r="T5431" s="54"/>
      <c r="V5431" s="5">
        <v>0</v>
      </c>
      <c r="W5431" s="4" t="s">
        <v>1047</v>
      </c>
      <c r="X5431" s="55" t="s">
        <v>1048</v>
      </c>
      <c r="Y5431" s="55"/>
      <c r="Z5431" s="55"/>
      <c r="AA5431" s="55"/>
      <c r="AB5431" s="56">
        <v>0</v>
      </c>
      <c r="AC5431" s="56"/>
    </row>
    <row r="5432" spans="1:29" ht="11.1" customHeight="1" x14ac:dyDescent="0.15">
      <c r="A5432" s="6" t="s">
        <v>1046</v>
      </c>
      <c r="C5432" s="40" t="s">
        <v>1078</v>
      </c>
      <c r="D5432" s="40"/>
      <c r="E5432" s="40"/>
      <c r="F5432" s="40"/>
      <c r="G5432" s="51">
        <v>3664837</v>
      </c>
      <c r="H5432" s="51"/>
      <c r="I5432" s="52" t="s">
        <v>1065</v>
      </c>
      <c r="J5432" s="52"/>
      <c r="K5432" s="52"/>
      <c r="L5432" s="52"/>
      <c r="M5432" s="53" t="s">
        <v>1079</v>
      </c>
      <c r="N5432" s="53"/>
      <c r="O5432" s="53"/>
      <c r="P5432" s="53" t="s">
        <v>1081</v>
      </c>
      <c r="Q5432" s="53"/>
      <c r="R5432" s="53"/>
      <c r="S5432" s="54">
        <v>10.27</v>
      </c>
      <c r="T5432" s="54"/>
      <c r="V5432" s="5">
        <v>0</v>
      </c>
      <c r="W5432" s="4" t="s">
        <v>1047</v>
      </c>
      <c r="X5432" s="55" t="s">
        <v>1048</v>
      </c>
      <c r="Y5432" s="55"/>
      <c r="Z5432" s="55"/>
      <c r="AA5432" s="55"/>
      <c r="AB5432" s="56">
        <v>0</v>
      </c>
      <c r="AC5432" s="56"/>
    </row>
    <row r="5433" spans="1:29" ht="11.1" customHeight="1" x14ac:dyDescent="0.15">
      <c r="A5433" s="6" t="s">
        <v>1046</v>
      </c>
      <c r="C5433" s="40" t="s">
        <v>1078</v>
      </c>
      <c r="D5433" s="40"/>
      <c r="E5433" s="40"/>
      <c r="F5433" s="40"/>
      <c r="G5433" s="51">
        <v>3668287</v>
      </c>
      <c r="H5433" s="51"/>
      <c r="I5433" s="52" t="s">
        <v>1001</v>
      </c>
      <c r="J5433" s="52"/>
      <c r="K5433" s="52"/>
      <c r="L5433" s="52"/>
      <c r="M5433" s="53" t="s">
        <v>1079</v>
      </c>
      <c r="N5433" s="53"/>
      <c r="O5433" s="53"/>
      <c r="P5433" s="53" t="s">
        <v>1081</v>
      </c>
      <c r="Q5433" s="53"/>
      <c r="R5433" s="53"/>
      <c r="S5433" s="54">
        <v>10.18</v>
      </c>
      <c r="T5433" s="54"/>
      <c r="V5433" s="5">
        <v>0</v>
      </c>
      <c r="W5433" s="4" t="s">
        <v>1047</v>
      </c>
      <c r="X5433" s="55" t="s">
        <v>1048</v>
      </c>
      <c r="Y5433" s="55"/>
      <c r="Z5433" s="55"/>
      <c r="AA5433" s="55"/>
      <c r="AB5433" s="56">
        <v>0</v>
      </c>
      <c r="AC5433" s="56"/>
    </row>
    <row r="5434" spans="1:29" ht="11.1" customHeight="1" x14ac:dyDescent="0.15">
      <c r="A5434" s="6" t="s">
        <v>1046</v>
      </c>
      <c r="C5434" s="40" t="s">
        <v>1078</v>
      </c>
      <c r="D5434" s="40"/>
      <c r="E5434" s="40"/>
      <c r="F5434" s="40"/>
      <c r="G5434" s="51">
        <v>3668288</v>
      </c>
      <c r="H5434" s="51"/>
      <c r="I5434" s="52" t="s">
        <v>1001</v>
      </c>
      <c r="J5434" s="52"/>
      <c r="K5434" s="52"/>
      <c r="L5434" s="52"/>
      <c r="M5434" s="53" t="s">
        <v>1079</v>
      </c>
      <c r="N5434" s="53"/>
      <c r="O5434" s="53"/>
      <c r="P5434" s="53" t="s">
        <v>1082</v>
      </c>
      <c r="Q5434" s="53"/>
      <c r="R5434" s="53"/>
      <c r="S5434" s="54">
        <v>10</v>
      </c>
      <c r="T5434" s="54"/>
      <c r="V5434" s="5">
        <v>0</v>
      </c>
      <c r="W5434" s="4" t="s">
        <v>1047</v>
      </c>
      <c r="X5434" s="55" t="s">
        <v>1048</v>
      </c>
      <c r="Y5434" s="55"/>
      <c r="Z5434" s="55"/>
      <c r="AA5434" s="55"/>
      <c r="AB5434" s="56">
        <v>0</v>
      </c>
      <c r="AC5434" s="56"/>
    </row>
    <row r="5435" spans="1:29" ht="11.1" customHeight="1" x14ac:dyDescent="0.15">
      <c r="A5435" s="6" t="s">
        <v>1046</v>
      </c>
      <c r="C5435" s="40" t="s">
        <v>1078</v>
      </c>
      <c r="D5435" s="40"/>
      <c r="E5435" s="40"/>
      <c r="F5435" s="40"/>
      <c r="G5435" s="51">
        <v>3670846</v>
      </c>
      <c r="H5435" s="51"/>
      <c r="I5435" s="52" t="s">
        <v>1002</v>
      </c>
      <c r="J5435" s="52"/>
      <c r="K5435" s="52"/>
      <c r="L5435" s="52"/>
      <c r="M5435" s="53" t="s">
        <v>1079</v>
      </c>
      <c r="N5435" s="53"/>
      <c r="O5435" s="53"/>
      <c r="P5435" s="53" t="s">
        <v>1082</v>
      </c>
      <c r="Q5435" s="53"/>
      <c r="R5435" s="53"/>
      <c r="S5435" s="54">
        <v>5.2</v>
      </c>
      <c r="T5435" s="54"/>
      <c r="V5435" s="5">
        <v>0</v>
      </c>
      <c r="W5435" s="4" t="s">
        <v>1047</v>
      </c>
      <c r="X5435" s="55" t="s">
        <v>1048</v>
      </c>
      <c r="Y5435" s="55"/>
      <c r="Z5435" s="55"/>
      <c r="AA5435" s="55"/>
      <c r="AB5435" s="56">
        <v>0</v>
      </c>
      <c r="AC5435" s="56"/>
    </row>
    <row r="5436" spans="1:29" ht="11.1" customHeight="1" x14ac:dyDescent="0.15">
      <c r="A5436" s="6" t="s">
        <v>1046</v>
      </c>
      <c r="C5436" s="40" t="s">
        <v>1078</v>
      </c>
      <c r="D5436" s="40"/>
      <c r="E5436" s="40"/>
      <c r="F5436" s="40"/>
      <c r="G5436" s="51">
        <v>3670925</v>
      </c>
      <c r="H5436" s="51"/>
      <c r="I5436" s="52" t="s">
        <v>1002</v>
      </c>
      <c r="J5436" s="52"/>
      <c r="K5436" s="52"/>
      <c r="L5436" s="52"/>
      <c r="M5436" s="53" t="s">
        <v>1079</v>
      </c>
      <c r="N5436" s="53"/>
      <c r="O5436" s="53"/>
      <c r="P5436" s="53" t="s">
        <v>1086</v>
      </c>
      <c r="Q5436" s="53"/>
      <c r="R5436" s="53"/>
      <c r="S5436" s="54">
        <v>7.36</v>
      </c>
      <c r="T5436" s="54"/>
      <c r="V5436" s="5">
        <v>0</v>
      </c>
      <c r="W5436" s="4" t="s">
        <v>1047</v>
      </c>
      <c r="X5436" s="55" t="s">
        <v>1048</v>
      </c>
      <c r="Y5436" s="55"/>
      <c r="Z5436" s="55"/>
      <c r="AA5436" s="55"/>
      <c r="AB5436" s="56">
        <v>0</v>
      </c>
      <c r="AC5436" s="56"/>
    </row>
    <row r="5437" spans="1:29" ht="11.1" customHeight="1" x14ac:dyDescent="0.15">
      <c r="A5437" s="6" t="s">
        <v>1046</v>
      </c>
      <c r="C5437" s="40" t="s">
        <v>1078</v>
      </c>
      <c r="D5437" s="40"/>
      <c r="E5437" s="40"/>
      <c r="F5437" s="40"/>
      <c r="G5437" s="51">
        <v>3671165</v>
      </c>
      <c r="H5437" s="51"/>
      <c r="I5437" s="52" t="s">
        <v>1002</v>
      </c>
      <c r="J5437" s="52"/>
      <c r="K5437" s="52"/>
      <c r="L5437" s="52"/>
      <c r="M5437" s="53" t="s">
        <v>1079</v>
      </c>
      <c r="N5437" s="53"/>
      <c r="O5437" s="53"/>
      <c r="P5437" s="53" t="s">
        <v>1086</v>
      </c>
      <c r="Q5437" s="53"/>
      <c r="R5437" s="53"/>
      <c r="S5437" s="54">
        <v>3.76</v>
      </c>
      <c r="T5437" s="54"/>
      <c r="V5437" s="5">
        <v>0</v>
      </c>
      <c r="W5437" s="4" t="s">
        <v>1047</v>
      </c>
      <c r="X5437" s="55" t="s">
        <v>1048</v>
      </c>
      <c r="Y5437" s="55"/>
      <c r="Z5437" s="55"/>
      <c r="AA5437" s="55"/>
      <c r="AB5437" s="56">
        <v>0</v>
      </c>
      <c r="AC5437" s="56"/>
    </row>
    <row r="5438" spans="1:29" ht="11.1" customHeight="1" x14ac:dyDescent="0.15">
      <c r="A5438" s="6" t="s">
        <v>1046</v>
      </c>
      <c r="C5438" s="40" t="s">
        <v>1078</v>
      </c>
      <c r="D5438" s="40"/>
      <c r="E5438" s="40"/>
      <c r="F5438" s="40"/>
      <c r="G5438" s="51">
        <v>3671167</v>
      </c>
      <c r="H5438" s="51"/>
      <c r="I5438" s="52" t="s">
        <v>1002</v>
      </c>
      <c r="J5438" s="52"/>
      <c r="K5438" s="52"/>
      <c r="L5438" s="52"/>
      <c r="M5438" s="53" t="s">
        <v>1079</v>
      </c>
      <c r="N5438" s="53"/>
      <c r="O5438" s="53"/>
      <c r="P5438" s="53" t="s">
        <v>1082</v>
      </c>
      <c r="Q5438" s="53"/>
      <c r="R5438" s="53"/>
      <c r="S5438" s="54">
        <v>4.6399999999999997</v>
      </c>
      <c r="T5438" s="54"/>
      <c r="V5438" s="5">
        <v>0</v>
      </c>
      <c r="W5438" s="4" t="s">
        <v>1047</v>
      </c>
      <c r="X5438" s="55" t="s">
        <v>1048</v>
      </c>
      <c r="Y5438" s="55"/>
      <c r="Z5438" s="55"/>
      <c r="AA5438" s="55"/>
      <c r="AB5438" s="56">
        <v>0</v>
      </c>
      <c r="AC5438" s="56"/>
    </row>
    <row r="5439" spans="1:29" ht="11.1" customHeight="1" x14ac:dyDescent="0.15">
      <c r="A5439" s="6" t="s">
        <v>1046</v>
      </c>
      <c r="C5439" s="40" t="s">
        <v>1078</v>
      </c>
      <c r="D5439" s="40"/>
      <c r="E5439" s="40"/>
      <c r="F5439" s="40"/>
      <c r="G5439" s="51">
        <v>3674660</v>
      </c>
      <c r="H5439" s="51"/>
      <c r="I5439" s="52" t="s">
        <v>1089</v>
      </c>
      <c r="J5439" s="52"/>
      <c r="K5439" s="52"/>
      <c r="L5439" s="52"/>
      <c r="M5439" s="53" t="s">
        <v>1079</v>
      </c>
      <c r="N5439" s="53"/>
      <c r="O5439" s="53"/>
      <c r="P5439" s="53" t="s">
        <v>1081</v>
      </c>
      <c r="Q5439" s="53"/>
      <c r="R5439" s="53"/>
      <c r="S5439" s="54">
        <v>11.67</v>
      </c>
      <c r="T5439" s="54"/>
      <c r="V5439" s="5">
        <v>0</v>
      </c>
      <c r="W5439" s="4" t="s">
        <v>1047</v>
      </c>
      <c r="X5439" s="55" t="s">
        <v>1048</v>
      </c>
      <c r="Y5439" s="55"/>
      <c r="Z5439" s="55"/>
      <c r="AA5439" s="55"/>
      <c r="AB5439" s="56">
        <v>0</v>
      </c>
      <c r="AC5439" s="56"/>
    </row>
    <row r="5440" spans="1:29" ht="11.1" customHeight="1" x14ac:dyDescent="0.15">
      <c r="A5440" s="6" t="s">
        <v>1046</v>
      </c>
      <c r="C5440" s="40" t="s">
        <v>1078</v>
      </c>
      <c r="D5440" s="40"/>
      <c r="E5440" s="40"/>
      <c r="F5440" s="40"/>
      <c r="G5440" s="51">
        <v>3674670</v>
      </c>
      <c r="H5440" s="51"/>
      <c r="I5440" s="52" t="s">
        <v>1089</v>
      </c>
      <c r="J5440" s="52"/>
      <c r="K5440" s="52"/>
      <c r="L5440" s="52"/>
      <c r="M5440" s="53" t="s">
        <v>1079</v>
      </c>
      <c r="N5440" s="53"/>
      <c r="O5440" s="53"/>
      <c r="P5440" s="53" t="s">
        <v>1082</v>
      </c>
      <c r="Q5440" s="53"/>
      <c r="R5440" s="53"/>
      <c r="S5440" s="54">
        <v>10.66</v>
      </c>
      <c r="T5440" s="54"/>
      <c r="V5440" s="5">
        <v>0</v>
      </c>
      <c r="W5440" s="4" t="s">
        <v>1047</v>
      </c>
      <c r="X5440" s="55" t="s">
        <v>1048</v>
      </c>
      <c r="Y5440" s="55"/>
      <c r="Z5440" s="55"/>
      <c r="AA5440" s="55"/>
      <c r="AB5440" s="56">
        <v>0</v>
      </c>
      <c r="AC5440" s="56"/>
    </row>
    <row r="5441" spans="1:31" ht="11.1" customHeight="1" x14ac:dyDescent="0.15">
      <c r="A5441" s="6" t="s">
        <v>1046</v>
      </c>
      <c r="C5441" s="40" t="s">
        <v>1078</v>
      </c>
      <c r="D5441" s="40"/>
      <c r="E5441" s="40"/>
      <c r="F5441" s="40"/>
      <c r="G5441" s="51">
        <v>3677472</v>
      </c>
      <c r="H5441" s="51"/>
      <c r="I5441" s="52" t="s">
        <v>1090</v>
      </c>
      <c r="J5441" s="52"/>
      <c r="K5441" s="52"/>
      <c r="L5441" s="52"/>
      <c r="M5441" s="53" t="s">
        <v>1079</v>
      </c>
      <c r="N5441" s="53"/>
      <c r="O5441" s="53"/>
      <c r="P5441" s="53" t="s">
        <v>1082</v>
      </c>
      <c r="Q5441" s="53"/>
      <c r="R5441" s="53"/>
      <c r="S5441" s="54">
        <v>6.79</v>
      </c>
      <c r="T5441" s="54"/>
      <c r="V5441" s="5">
        <v>0</v>
      </c>
      <c r="W5441" s="4" t="s">
        <v>1047</v>
      </c>
      <c r="X5441" s="55" t="s">
        <v>1048</v>
      </c>
      <c r="Y5441" s="55"/>
      <c r="Z5441" s="55"/>
      <c r="AA5441" s="55"/>
      <c r="AB5441" s="56">
        <v>0</v>
      </c>
      <c r="AC5441" s="56"/>
    </row>
    <row r="5442" spans="1:31" ht="11.1" customHeight="1" x14ac:dyDescent="0.15">
      <c r="A5442" s="6" t="s">
        <v>1046</v>
      </c>
      <c r="C5442" s="40" t="s">
        <v>1078</v>
      </c>
      <c r="D5442" s="40"/>
      <c r="E5442" s="40"/>
      <c r="F5442" s="40"/>
      <c r="G5442" s="51">
        <v>3677564</v>
      </c>
      <c r="H5442" s="51"/>
      <c r="I5442" s="52" t="s">
        <v>1090</v>
      </c>
      <c r="J5442" s="52"/>
      <c r="K5442" s="52"/>
      <c r="L5442" s="52"/>
      <c r="M5442" s="53" t="s">
        <v>1079</v>
      </c>
      <c r="N5442" s="53"/>
      <c r="O5442" s="53"/>
      <c r="P5442" s="53" t="s">
        <v>1081</v>
      </c>
      <c r="Q5442" s="53"/>
      <c r="R5442" s="53"/>
      <c r="S5442" s="54">
        <v>9.15</v>
      </c>
      <c r="T5442" s="54"/>
      <c r="V5442" s="5">
        <v>0</v>
      </c>
      <c r="W5442" s="4" t="s">
        <v>1047</v>
      </c>
      <c r="X5442" s="55" t="s">
        <v>1048</v>
      </c>
      <c r="Y5442" s="55"/>
      <c r="Z5442" s="55"/>
      <c r="AA5442" s="55"/>
      <c r="AB5442" s="56">
        <v>0</v>
      </c>
      <c r="AC5442" s="56"/>
    </row>
    <row r="5443" spans="1:31" ht="11.1" customHeight="1" x14ac:dyDescent="0.15">
      <c r="A5443" s="6" t="s">
        <v>1046</v>
      </c>
      <c r="C5443" s="40" t="s">
        <v>1078</v>
      </c>
      <c r="D5443" s="40"/>
      <c r="E5443" s="40"/>
      <c r="F5443" s="40"/>
      <c r="G5443" s="51">
        <v>3677795</v>
      </c>
      <c r="H5443" s="51"/>
      <c r="I5443" s="52" t="s">
        <v>1090</v>
      </c>
      <c r="J5443" s="52"/>
      <c r="K5443" s="52"/>
      <c r="L5443" s="52"/>
      <c r="M5443" s="53" t="s">
        <v>1079</v>
      </c>
      <c r="N5443" s="53"/>
      <c r="O5443" s="53"/>
      <c r="P5443" s="53" t="s">
        <v>1082</v>
      </c>
      <c r="Q5443" s="53"/>
      <c r="R5443" s="53"/>
      <c r="S5443" s="54">
        <v>5.71</v>
      </c>
      <c r="T5443" s="54"/>
      <c r="V5443" s="5">
        <v>0</v>
      </c>
      <c r="W5443" s="4" t="s">
        <v>1047</v>
      </c>
      <c r="X5443" s="55" t="s">
        <v>1048</v>
      </c>
      <c r="Y5443" s="55"/>
      <c r="Z5443" s="55"/>
      <c r="AA5443" s="55"/>
      <c r="AB5443" s="56">
        <v>0</v>
      </c>
      <c r="AC5443" s="56"/>
    </row>
    <row r="5444" spans="1:31" ht="11.1" customHeight="1" x14ac:dyDescent="0.15">
      <c r="A5444" s="6" t="s">
        <v>1046</v>
      </c>
      <c r="C5444" s="40" t="s">
        <v>1078</v>
      </c>
      <c r="D5444" s="40"/>
      <c r="E5444" s="40"/>
      <c r="F5444" s="40"/>
      <c r="G5444" s="51">
        <v>3677798</v>
      </c>
      <c r="H5444" s="51"/>
      <c r="I5444" s="52" t="s">
        <v>1090</v>
      </c>
      <c r="J5444" s="52"/>
      <c r="K5444" s="52"/>
      <c r="L5444" s="52"/>
      <c r="M5444" s="53" t="s">
        <v>1079</v>
      </c>
      <c r="N5444" s="53"/>
      <c r="O5444" s="53"/>
      <c r="P5444" s="53" t="s">
        <v>1081</v>
      </c>
      <c r="Q5444" s="53"/>
      <c r="R5444" s="53"/>
      <c r="S5444" s="54">
        <v>4</v>
      </c>
      <c r="T5444" s="54"/>
      <c r="V5444" s="5">
        <v>0</v>
      </c>
      <c r="W5444" s="4" t="s">
        <v>1047</v>
      </c>
      <c r="X5444" s="55" t="s">
        <v>1048</v>
      </c>
      <c r="Y5444" s="55"/>
      <c r="Z5444" s="55"/>
      <c r="AA5444" s="55"/>
      <c r="AB5444" s="56">
        <v>0</v>
      </c>
      <c r="AC5444" s="56"/>
    </row>
    <row r="5445" spans="1:31" ht="11.1" customHeight="1" x14ac:dyDescent="0.15">
      <c r="A5445" s="6" t="s">
        <v>1046</v>
      </c>
      <c r="C5445" s="40" t="s">
        <v>1078</v>
      </c>
      <c r="D5445" s="40"/>
      <c r="E5445" s="40"/>
      <c r="F5445" s="40"/>
      <c r="G5445" s="51">
        <v>3681279</v>
      </c>
      <c r="H5445" s="51"/>
      <c r="I5445" s="52" t="s">
        <v>1091</v>
      </c>
      <c r="J5445" s="52"/>
      <c r="K5445" s="52"/>
      <c r="L5445" s="52"/>
      <c r="M5445" s="53" t="s">
        <v>1079</v>
      </c>
      <c r="N5445" s="53"/>
      <c r="O5445" s="53"/>
      <c r="P5445" s="53" t="s">
        <v>1081</v>
      </c>
      <c r="Q5445" s="53"/>
      <c r="R5445" s="53"/>
      <c r="S5445" s="54">
        <v>10.63</v>
      </c>
      <c r="T5445" s="54"/>
      <c r="V5445" s="5">
        <v>0</v>
      </c>
      <c r="W5445" s="4" t="s">
        <v>1047</v>
      </c>
      <c r="X5445" s="55" t="s">
        <v>1048</v>
      </c>
      <c r="Y5445" s="55"/>
      <c r="Z5445" s="55"/>
      <c r="AA5445" s="55"/>
      <c r="AB5445" s="56">
        <v>0</v>
      </c>
      <c r="AC5445" s="56"/>
    </row>
    <row r="5446" spans="1:31" ht="11.1" customHeight="1" x14ac:dyDescent="0.15">
      <c r="A5446" s="6" t="s">
        <v>1046</v>
      </c>
      <c r="C5446" s="40" t="s">
        <v>1078</v>
      </c>
      <c r="D5446" s="40"/>
      <c r="E5446" s="40"/>
      <c r="F5446" s="40"/>
      <c r="G5446" s="51">
        <v>3681296</v>
      </c>
      <c r="H5446" s="51"/>
      <c r="I5446" s="52" t="s">
        <v>1091</v>
      </c>
      <c r="J5446" s="52"/>
      <c r="K5446" s="52"/>
      <c r="L5446" s="52"/>
      <c r="M5446" s="53" t="s">
        <v>1079</v>
      </c>
      <c r="N5446" s="53"/>
      <c r="O5446" s="53"/>
      <c r="P5446" s="53" t="s">
        <v>1082</v>
      </c>
      <c r="Q5446" s="53"/>
      <c r="R5446" s="53"/>
      <c r="S5446" s="54">
        <v>9.6</v>
      </c>
      <c r="T5446" s="54"/>
      <c r="V5446" s="5">
        <v>0</v>
      </c>
      <c r="W5446" s="4" t="s">
        <v>1047</v>
      </c>
      <c r="X5446" s="55" t="s">
        <v>1048</v>
      </c>
      <c r="Y5446" s="55"/>
      <c r="Z5446" s="55"/>
      <c r="AA5446" s="55"/>
      <c r="AB5446" s="56">
        <v>0</v>
      </c>
      <c r="AC5446" s="56"/>
    </row>
    <row r="5447" spans="1:31" ht="2.1" customHeight="1" x14ac:dyDescent="0.15"/>
    <row r="5448" spans="1:31" ht="13.9" customHeight="1" x14ac:dyDescent="0.15">
      <c r="Q5448" s="37" t="s">
        <v>1092</v>
      </c>
      <c r="R5448" s="37"/>
      <c r="S5448" s="37"/>
      <c r="AA5448" s="57" t="s">
        <v>1037</v>
      </c>
      <c r="AB5448" s="57"/>
      <c r="AC5448" s="57"/>
      <c r="AD5448" s="57"/>
      <c r="AE5448" s="57"/>
    </row>
    <row r="5449" spans="1:31" ht="13.9" customHeight="1" x14ac:dyDescent="0.15">
      <c r="A5449" s="2" t="s">
        <v>1067</v>
      </c>
      <c r="C5449" s="40" t="s">
        <v>1068</v>
      </c>
      <c r="D5449" s="40"/>
      <c r="E5449" s="40"/>
      <c r="G5449" s="41" t="s">
        <v>1069</v>
      </c>
      <c r="H5449" s="41"/>
      <c r="I5449" s="40" t="s">
        <v>1070</v>
      </c>
      <c r="J5449" s="40"/>
      <c r="K5449" s="40"/>
      <c r="L5449" s="40"/>
      <c r="M5449" s="40" t="s">
        <v>1071</v>
      </c>
      <c r="N5449" s="40"/>
      <c r="O5449" s="40"/>
      <c r="P5449" s="40" t="s">
        <v>1072</v>
      </c>
      <c r="Q5449" s="40"/>
      <c r="R5449" s="40"/>
      <c r="S5449" s="42" t="s">
        <v>1073</v>
      </c>
      <c r="T5449" s="42"/>
      <c r="V5449" s="3" t="s">
        <v>1074</v>
      </c>
      <c r="Z5449" s="42" t="s">
        <v>1075</v>
      </c>
      <c r="AA5449" s="42"/>
      <c r="AB5449" s="42" t="s">
        <v>1076</v>
      </c>
      <c r="AC5449" s="42"/>
    </row>
    <row r="5450" spans="1:31" ht="0.75" customHeight="1" x14ac:dyDescent="0.15">
      <c r="A5450" s="43" t="s">
        <v>1046</v>
      </c>
      <c r="B5450" s="1" t="s">
        <v>1047</v>
      </c>
      <c r="C5450" s="44" t="s">
        <v>1078</v>
      </c>
      <c r="D5450" s="44"/>
      <c r="E5450" s="44"/>
      <c r="F5450" s="44"/>
      <c r="G5450" s="45">
        <v>3684283</v>
      </c>
      <c r="H5450" s="45"/>
      <c r="I5450" s="46" t="s">
        <v>1093</v>
      </c>
      <c r="J5450" s="46"/>
      <c r="K5450" s="46"/>
      <c r="L5450" s="46"/>
      <c r="M5450" s="47" t="s">
        <v>1079</v>
      </c>
      <c r="N5450" s="47"/>
      <c r="O5450" s="47"/>
      <c r="P5450" s="47" t="s">
        <v>1082</v>
      </c>
      <c r="Q5450" s="47"/>
      <c r="R5450" s="47"/>
      <c r="S5450" s="48">
        <v>5.97</v>
      </c>
      <c r="T5450" s="48"/>
      <c r="U5450" s="1" t="s">
        <v>1047</v>
      </c>
      <c r="V5450" s="48">
        <v>0</v>
      </c>
      <c r="W5450" s="47" t="s">
        <v>1047</v>
      </c>
      <c r="X5450" s="49" t="s">
        <v>1048</v>
      </c>
      <c r="Y5450" s="49"/>
      <c r="Z5450" s="49"/>
      <c r="AA5450" s="49"/>
      <c r="AB5450" s="50">
        <v>0</v>
      </c>
      <c r="AC5450" s="50"/>
      <c r="AD5450" s="1" t="s">
        <v>1047</v>
      </c>
    </row>
    <row r="5451" spans="1:31" ht="10.35" customHeight="1" x14ac:dyDescent="0.15">
      <c r="A5451" s="43"/>
      <c r="C5451" s="44"/>
      <c r="D5451" s="44"/>
      <c r="E5451" s="44"/>
      <c r="F5451" s="44"/>
      <c r="G5451" s="45"/>
      <c r="H5451" s="45"/>
      <c r="I5451" s="46"/>
      <c r="J5451" s="46"/>
      <c r="K5451" s="46"/>
      <c r="L5451" s="46"/>
      <c r="M5451" s="47"/>
      <c r="N5451" s="47"/>
      <c r="O5451" s="47"/>
      <c r="P5451" s="47"/>
      <c r="Q5451" s="47"/>
      <c r="R5451" s="47"/>
      <c r="S5451" s="48"/>
      <c r="T5451" s="48"/>
      <c r="V5451" s="48"/>
      <c r="W5451" s="47"/>
      <c r="X5451" s="49"/>
      <c r="Y5451" s="49"/>
      <c r="Z5451" s="49"/>
      <c r="AA5451" s="49"/>
      <c r="AB5451" s="50"/>
      <c r="AC5451" s="50"/>
    </row>
    <row r="5452" spans="1:31" ht="11.1" customHeight="1" x14ac:dyDescent="0.15">
      <c r="A5452" s="6" t="s">
        <v>1046</v>
      </c>
      <c r="C5452" s="40" t="s">
        <v>1078</v>
      </c>
      <c r="D5452" s="40"/>
      <c r="E5452" s="40"/>
      <c r="F5452" s="40"/>
      <c r="G5452" s="51">
        <v>3684341</v>
      </c>
      <c r="H5452" s="51"/>
      <c r="I5452" s="52" t="s">
        <v>1093</v>
      </c>
      <c r="J5452" s="52"/>
      <c r="K5452" s="52"/>
      <c r="L5452" s="52"/>
      <c r="M5452" s="53" t="s">
        <v>1079</v>
      </c>
      <c r="N5452" s="53"/>
      <c r="O5452" s="53"/>
      <c r="P5452" s="53" t="s">
        <v>1081</v>
      </c>
      <c r="Q5452" s="53"/>
      <c r="R5452" s="53"/>
      <c r="S5452" s="54">
        <v>7.12</v>
      </c>
      <c r="T5452" s="54"/>
      <c r="V5452" s="5">
        <v>0</v>
      </c>
      <c r="W5452" s="4" t="s">
        <v>1047</v>
      </c>
      <c r="X5452" s="55" t="s">
        <v>1048</v>
      </c>
      <c r="Y5452" s="55"/>
      <c r="Z5452" s="55"/>
      <c r="AA5452" s="55"/>
      <c r="AB5452" s="56">
        <v>0</v>
      </c>
      <c r="AC5452" s="56"/>
    </row>
    <row r="5453" spans="1:31" ht="11.1" customHeight="1" x14ac:dyDescent="0.15">
      <c r="A5453" s="6" t="s">
        <v>1046</v>
      </c>
      <c r="C5453" s="40" t="s">
        <v>1078</v>
      </c>
      <c r="D5453" s="40"/>
      <c r="E5453" s="40"/>
      <c r="F5453" s="40"/>
      <c r="G5453" s="51">
        <v>3684457</v>
      </c>
      <c r="H5453" s="51"/>
      <c r="I5453" s="52" t="s">
        <v>1093</v>
      </c>
      <c r="J5453" s="52"/>
      <c r="K5453" s="52"/>
      <c r="L5453" s="52"/>
      <c r="M5453" s="53" t="s">
        <v>1079</v>
      </c>
      <c r="N5453" s="53"/>
      <c r="O5453" s="53"/>
      <c r="P5453" s="53" t="s">
        <v>1094</v>
      </c>
      <c r="Q5453" s="53"/>
      <c r="R5453" s="53"/>
      <c r="S5453" s="54">
        <v>1.52</v>
      </c>
      <c r="T5453" s="54"/>
      <c r="V5453" s="5">
        <v>0</v>
      </c>
      <c r="W5453" s="4" t="s">
        <v>1047</v>
      </c>
      <c r="X5453" s="55" t="s">
        <v>1048</v>
      </c>
      <c r="Y5453" s="55"/>
      <c r="Z5453" s="55"/>
      <c r="AA5453" s="55"/>
      <c r="AB5453" s="56">
        <v>0</v>
      </c>
      <c r="AC5453" s="56"/>
    </row>
    <row r="5454" spans="1:31" ht="11.1" customHeight="1" x14ac:dyDescent="0.15">
      <c r="A5454" s="6" t="s">
        <v>1046</v>
      </c>
      <c r="C5454" s="40" t="s">
        <v>1078</v>
      </c>
      <c r="D5454" s="40"/>
      <c r="E5454" s="40"/>
      <c r="F5454" s="40"/>
      <c r="G5454" s="51">
        <v>3684471</v>
      </c>
      <c r="H5454" s="51"/>
      <c r="I5454" s="52" t="s">
        <v>1093</v>
      </c>
      <c r="J5454" s="52"/>
      <c r="K5454" s="52"/>
      <c r="L5454" s="52"/>
      <c r="M5454" s="53" t="s">
        <v>1079</v>
      </c>
      <c r="N5454" s="53"/>
      <c r="O5454" s="53"/>
      <c r="P5454" s="53" t="s">
        <v>1082</v>
      </c>
      <c r="Q5454" s="53"/>
      <c r="R5454" s="53"/>
      <c r="S5454" s="54">
        <v>2.72</v>
      </c>
      <c r="T5454" s="54"/>
      <c r="V5454" s="5">
        <v>0</v>
      </c>
      <c r="W5454" s="4" t="s">
        <v>1047</v>
      </c>
      <c r="X5454" s="55" t="s">
        <v>1048</v>
      </c>
      <c r="Y5454" s="55"/>
      <c r="Z5454" s="55"/>
      <c r="AA5454" s="55"/>
      <c r="AB5454" s="56">
        <v>0</v>
      </c>
      <c r="AC5454" s="56"/>
    </row>
    <row r="5455" spans="1:31" ht="11.1" customHeight="1" x14ac:dyDescent="0.15">
      <c r="A5455" s="6" t="s">
        <v>1046</v>
      </c>
      <c r="C5455" s="40" t="s">
        <v>1078</v>
      </c>
      <c r="D5455" s="40"/>
      <c r="E5455" s="40"/>
      <c r="F5455" s="40"/>
      <c r="G5455" s="51">
        <v>3684473</v>
      </c>
      <c r="H5455" s="51"/>
      <c r="I5455" s="52" t="s">
        <v>1093</v>
      </c>
      <c r="J5455" s="52"/>
      <c r="K5455" s="52"/>
      <c r="L5455" s="52"/>
      <c r="M5455" s="53" t="s">
        <v>1079</v>
      </c>
      <c r="N5455" s="53"/>
      <c r="O5455" s="53"/>
      <c r="P5455" s="53" t="s">
        <v>1081</v>
      </c>
      <c r="Q5455" s="53"/>
      <c r="R5455" s="53"/>
      <c r="S5455" s="54">
        <v>1.26</v>
      </c>
      <c r="T5455" s="54"/>
      <c r="V5455" s="5">
        <v>0</v>
      </c>
      <c r="W5455" s="4" t="s">
        <v>1047</v>
      </c>
      <c r="X5455" s="55" t="s">
        <v>1048</v>
      </c>
      <c r="Y5455" s="55"/>
      <c r="Z5455" s="55"/>
      <c r="AA5455" s="55"/>
      <c r="AB5455" s="56">
        <v>0</v>
      </c>
      <c r="AC5455" s="56"/>
    </row>
    <row r="5456" spans="1:31" ht="11.1" customHeight="1" x14ac:dyDescent="0.15">
      <c r="A5456" s="6" t="s">
        <v>1046</v>
      </c>
      <c r="C5456" s="40" t="s">
        <v>1078</v>
      </c>
      <c r="D5456" s="40"/>
      <c r="E5456" s="40"/>
      <c r="F5456" s="40"/>
      <c r="G5456" s="51">
        <v>3686875</v>
      </c>
      <c r="H5456" s="51"/>
      <c r="I5456" s="52" t="s">
        <v>1095</v>
      </c>
      <c r="J5456" s="52"/>
      <c r="K5456" s="52"/>
      <c r="L5456" s="52"/>
      <c r="M5456" s="53" t="s">
        <v>1079</v>
      </c>
      <c r="N5456" s="53"/>
      <c r="O5456" s="53"/>
      <c r="P5456" s="53" t="s">
        <v>1082</v>
      </c>
      <c r="Q5456" s="53"/>
      <c r="R5456" s="53"/>
      <c r="S5456" s="54">
        <v>5.41</v>
      </c>
      <c r="T5456" s="54"/>
      <c r="V5456" s="5">
        <v>0</v>
      </c>
      <c r="W5456" s="4" t="s">
        <v>1047</v>
      </c>
      <c r="X5456" s="55" t="s">
        <v>1048</v>
      </c>
      <c r="Y5456" s="55"/>
      <c r="Z5456" s="55"/>
      <c r="AA5456" s="55"/>
      <c r="AB5456" s="56">
        <v>0</v>
      </c>
      <c r="AC5456" s="56"/>
    </row>
    <row r="5457" spans="1:32" ht="11.1" customHeight="1" x14ac:dyDescent="0.15">
      <c r="A5457" s="6" t="s">
        <v>1046</v>
      </c>
      <c r="C5457" s="40" t="s">
        <v>1078</v>
      </c>
      <c r="D5457" s="40"/>
      <c r="E5457" s="40"/>
      <c r="F5457" s="40"/>
      <c r="G5457" s="51">
        <v>3686959</v>
      </c>
      <c r="H5457" s="51"/>
      <c r="I5457" s="52" t="s">
        <v>1095</v>
      </c>
      <c r="J5457" s="52"/>
      <c r="K5457" s="52"/>
      <c r="L5457" s="52"/>
      <c r="M5457" s="53" t="s">
        <v>1079</v>
      </c>
      <c r="N5457" s="53"/>
      <c r="O5457" s="53"/>
      <c r="P5457" s="53" t="s">
        <v>1081</v>
      </c>
      <c r="Q5457" s="53"/>
      <c r="R5457" s="53"/>
      <c r="S5457" s="54">
        <v>8.2200000000000006</v>
      </c>
      <c r="T5457" s="54"/>
      <c r="V5457" s="5">
        <v>0</v>
      </c>
      <c r="W5457" s="4" t="s">
        <v>1047</v>
      </c>
      <c r="X5457" s="55" t="s">
        <v>1048</v>
      </c>
      <c r="Y5457" s="55"/>
      <c r="Z5457" s="55"/>
      <c r="AA5457" s="55"/>
      <c r="AB5457" s="56">
        <v>0</v>
      </c>
      <c r="AC5457" s="56"/>
    </row>
    <row r="5458" spans="1:32" ht="11.1" customHeight="1" x14ac:dyDescent="0.15">
      <c r="A5458" s="6" t="s">
        <v>1046</v>
      </c>
      <c r="C5458" s="40" t="s">
        <v>1078</v>
      </c>
      <c r="D5458" s="40"/>
      <c r="E5458" s="40"/>
      <c r="F5458" s="40"/>
      <c r="G5458" s="51">
        <v>3687126</v>
      </c>
      <c r="H5458" s="51"/>
      <c r="I5458" s="52" t="s">
        <v>1095</v>
      </c>
      <c r="J5458" s="52"/>
      <c r="K5458" s="52"/>
      <c r="L5458" s="52"/>
      <c r="M5458" s="53" t="s">
        <v>1079</v>
      </c>
      <c r="N5458" s="53"/>
      <c r="O5458" s="53"/>
      <c r="P5458" s="53" t="s">
        <v>1081</v>
      </c>
      <c r="Q5458" s="53"/>
      <c r="R5458" s="53"/>
      <c r="S5458" s="54">
        <v>3.31</v>
      </c>
      <c r="T5458" s="54"/>
      <c r="V5458" s="5">
        <v>0</v>
      </c>
      <c r="W5458" s="4" t="s">
        <v>1047</v>
      </c>
      <c r="X5458" s="55" t="s">
        <v>1048</v>
      </c>
      <c r="Y5458" s="55"/>
      <c r="Z5458" s="55"/>
      <c r="AA5458" s="55"/>
      <c r="AB5458" s="56">
        <v>0</v>
      </c>
      <c r="AC5458" s="56"/>
    </row>
    <row r="5459" spans="1:32" ht="11.1" customHeight="1" x14ac:dyDescent="0.15">
      <c r="A5459" s="6" t="s">
        <v>1046</v>
      </c>
      <c r="C5459" s="40" t="s">
        <v>1078</v>
      </c>
      <c r="D5459" s="40"/>
      <c r="E5459" s="40"/>
      <c r="F5459" s="40"/>
      <c r="G5459" s="51">
        <v>3687130</v>
      </c>
      <c r="H5459" s="51"/>
      <c r="I5459" s="52" t="s">
        <v>1095</v>
      </c>
      <c r="J5459" s="52"/>
      <c r="K5459" s="52"/>
      <c r="L5459" s="52"/>
      <c r="M5459" s="53" t="s">
        <v>1079</v>
      </c>
      <c r="N5459" s="53"/>
      <c r="O5459" s="53"/>
      <c r="P5459" s="53" t="s">
        <v>1082</v>
      </c>
      <c r="Q5459" s="53"/>
      <c r="R5459" s="53"/>
      <c r="S5459" s="54">
        <v>4.99</v>
      </c>
      <c r="T5459" s="54"/>
      <c r="V5459" s="5">
        <v>0</v>
      </c>
      <c r="W5459" s="4" t="s">
        <v>1047</v>
      </c>
      <c r="X5459" s="55" t="s">
        <v>1048</v>
      </c>
      <c r="Y5459" s="55"/>
      <c r="Z5459" s="55"/>
      <c r="AA5459" s="55"/>
      <c r="AB5459" s="56">
        <v>0</v>
      </c>
      <c r="AC5459" s="56"/>
    </row>
    <row r="5460" spans="1:32" ht="11.1" customHeight="1" x14ac:dyDescent="0.15">
      <c r="A5460" s="6" t="s">
        <v>1046</v>
      </c>
      <c r="C5460" s="40" t="s">
        <v>1078</v>
      </c>
      <c r="D5460" s="40"/>
      <c r="E5460" s="40"/>
      <c r="F5460" s="40"/>
      <c r="G5460" s="51">
        <v>3689170</v>
      </c>
      <c r="H5460" s="51"/>
      <c r="I5460" s="52" t="s">
        <v>1096</v>
      </c>
      <c r="J5460" s="52"/>
      <c r="K5460" s="52"/>
      <c r="L5460" s="52"/>
      <c r="M5460" s="53" t="s">
        <v>1079</v>
      </c>
      <c r="N5460" s="53"/>
      <c r="O5460" s="53"/>
      <c r="P5460" s="53" t="s">
        <v>1082</v>
      </c>
      <c r="Q5460" s="53"/>
      <c r="R5460" s="53"/>
      <c r="S5460" s="54">
        <v>7.75</v>
      </c>
      <c r="T5460" s="54"/>
      <c r="V5460" s="5">
        <v>0</v>
      </c>
      <c r="W5460" s="4" t="s">
        <v>1047</v>
      </c>
      <c r="X5460" s="55" t="s">
        <v>1048</v>
      </c>
      <c r="Y5460" s="55"/>
      <c r="Z5460" s="55"/>
      <c r="AA5460" s="55"/>
      <c r="AB5460" s="56">
        <v>0</v>
      </c>
      <c r="AC5460" s="56"/>
    </row>
    <row r="5461" spans="1:32" ht="11.1" customHeight="1" x14ac:dyDescent="0.15">
      <c r="A5461" s="6" t="s">
        <v>1046</v>
      </c>
      <c r="C5461" s="40" t="s">
        <v>1078</v>
      </c>
      <c r="D5461" s="40"/>
      <c r="E5461" s="40"/>
      <c r="F5461" s="40"/>
      <c r="G5461" s="51">
        <v>3689194</v>
      </c>
      <c r="H5461" s="51"/>
      <c r="I5461" s="52" t="s">
        <v>1096</v>
      </c>
      <c r="J5461" s="52"/>
      <c r="K5461" s="52"/>
      <c r="L5461" s="52"/>
      <c r="M5461" s="53" t="s">
        <v>1079</v>
      </c>
      <c r="N5461" s="53"/>
      <c r="O5461" s="53"/>
      <c r="P5461" s="53" t="s">
        <v>1081</v>
      </c>
      <c r="Q5461" s="53"/>
      <c r="R5461" s="53"/>
      <c r="S5461" s="54">
        <v>8.32</v>
      </c>
      <c r="T5461" s="54"/>
      <c r="V5461" s="5">
        <v>0</v>
      </c>
      <c r="W5461" s="4" t="s">
        <v>1047</v>
      </c>
      <c r="X5461" s="55" t="s">
        <v>1048</v>
      </c>
      <c r="Y5461" s="55"/>
      <c r="Z5461" s="55"/>
      <c r="AA5461" s="55"/>
      <c r="AB5461" s="56">
        <v>0</v>
      </c>
      <c r="AC5461" s="56"/>
    </row>
    <row r="5462" spans="1:32" ht="11.1" customHeight="1" x14ac:dyDescent="0.15">
      <c r="A5462" s="6" t="s">
        <v>1046</v>
      </c>
      <c r="C5462" s="40" t="s">
        <v>1078</v>
      </c>
      <c r="D5462" s="40"/>
      <c r="E5462" s="40"/>
      <c r="F5462" s="40"/>
      <c r="G5462" s="51">
        <v>3689348</v>
      </c>
      <c r="H5462" s="51"/>
      <c r="I5462" s="52" t="s">
        <v>1096</v>
      </c>
      <c r="J5462" s="52"/>
      <c r="K5462" s="52"/>
      <c r="L5462" s="52"/>
      <c r="M5462" s="53" t="s">
        <v>1079</v>
      </c>
      <c r="N5462" s="53"/>
      <c r="O5462" s="53"/>
      <c r="P5462" s="53" t="s">
        <v>1086</v>
      </c>
      <c r="Q5462" s="53"/>
      <c r="R5462" s="53"/>
      <c r="S5462" s="54">
        <v>6.5</v>
      </c>
      <c r="T5462" s="54"/>
      <c r="V5462" s="5">
        <v>0</v>
      </c>
      <c r="W5462" s="4" t="s">
        <v>1047</v>
      </c>
      <c r="X5462" s="55" t="s">
        <v>1048</v>
      </c>
      <c r="Y5462" s="55"/>
      <c r="Z5462" s="55"/>
      <c r="AA5462" s="55"/>
      <c r="AB5462" s="56">
        <v>0</v>
      </c>
      <c r="AC5462" s="56"/>
    </row>
    <row r="5463" spans="1:32" ht="11.1" customHeight="1" x14ac:dyDescent="0.15">
      <c r="A5463" s="6" t="s">
        <v>1046</v>
      </c>
      <c r="C5463" s="40" t="s">
        <v>1078</v>
      </c>
      <c r="D5463" s="40"/>
      <c r="E5463" s="40"/>
      <c r="F5463" s="40"/>
      <c r="G5463" s="51">
        <v>3689359</v>
      </c>
      <c r="H5463" s="51"/>
      <c r="I5463" s="52" t="s">
        <v>1096</v>
      </c>
      <c r="J5463" s="52"/>
      <c r="K5463" s="52"/>
      <c r="L5463" s="52"/>
      <c r="M5463" s="53" t="s">
        <v>1079</v>
      </c>
      <c r="N5463" s="53"/>
      <c r="O5463" s="53"/>
      <c r="P5463" s="53" t="s">
        <v>1082</v>
      </c>
      <c r="Q5463" s="53"/>
      <c r="R5463" s="53"/>
      <c r="S5463" s="54">
        <v>4.1100000000000003</v>
      </c>
      <c r="T5463" s="54"/>
      <c r="V5463" s="5">
        <v>0</v>
      </c>
      <c r="W5463" s="4" t="s">
        <v>1047</v>
      </c>
      <c r="X5463" s="55" t="s">
        <v>1048</v>
      </c>
      <c r="Y5463" s="55"/>
      <c r="Z5463" s="55"/>
      <c r="AA5463" s="55"/>
      <c r="AB5463" s="56">
        <v>0</v>
      </c>
      <c r="AC5463" s="56"/>
    </row>
    <row r="5464" spans="1:32" ht="11.1" customHeight="1" x14ac:dyDescent="0.15">
      <c r="A5464" s="6" t="s">
        <v>1046</v>
      </c>
      <c r="C5464" s="40" t="s">
        <v>1078</v>
      </c>
      <c r="D5464" s="40"/>
      <c r="E5464" s="40"/>
      <c r="F5464" s="40"/>
      <c r="G5464" s="51">
        <v>3689371</v>
      </c>
      <c r="H5464" s="51"/>
      <c r="I5464" s="52" t="s">
        <v>1096</v>
      </c>
      <c r="J5464" s="52"/>
      <c r="K5464" s="52"/>
      <c r="L5464" s="52"/>
      <c r="M5464" s="53" t="s">
        <v>1079</v>
      </c>
      <c r="N5464" s="53"/>
      <c r="O5464" s="53"/>
      <c r="P5464" s="53" t="s">
        <v>1081</v>
      </c>
      <c r="Q5464" s="53"/>
      <c r="R5464" s="53"/>
      <c r="S5464" s="54">
        <v>4.3</v>
      </c>
      <c r="T5464" s="54"/>
      <c r="V5464" s="5">
        <v>0</v>
      </c>
      <c r="W5464" s="4" t="s">
        <v>1047</v>
      </c>
      <c r="X5464" s="55" t="s">
        <v>1048</v>
      </c>
      <c r="Y5464" s="55"/>
      <c r="Z5464" s="55"/>
      <c r="AA5464" s="55"/>
      <c r="AB5464" s="56">
        <v>0</v>
      </c>
      <c r="AC5464" s="56"/>
    </row>
    <row r="5465" spans="1:32" ht="0.75" customHeight="1" x14ac:dyDescent="0.15">
      <c r="A5465" s="44" t="s">
        <v>1097</v>
      </c>
      <c r="B5465" s="44"/>
      <c r="C5465" s="44"/>
      <c r="D5465" s="44"/>
      <c r="E5465" s="44"/>
      <c r="F5465" s="44"/>
      <c r="G5465" s="44"/>
      <c r="H5465" s="44"/>
      <c r="I5465" s="44"/>
      <c r="J5465" s="44"/>
      <c r="K5465" s="44"/>
      <c r="L5465" s="58" t="s">
        <v>1047</v>
      </c>
      <c r="M5465" s="58"/>
      <c r="N5465" s="58"/>
      <c r="O5465" s="58"/>
      <c r="P5465" s="58"/>
      <c r="Q5465" s="58"/>
      <c r="R5465" s="58"/>
      <c r="S5465" s="58"/>
      <c r="T5465" s="58"/>
      <c r="U5465" s="58"/>
      <c r="V5465" s="58"/>
      <c r="W5465" s="58"/>
      <c r="X5465" s="58"/>
      <c r="Y5465" s="58"/>
      <c r="Z5465" s="58"/>
      <c r="AA5465" s="58"/>
      <c r="AB5465" s="58"/>
      <c r="AC5465" s="58"/>
      <c r="AD5465" s="58"/>
    </row>
    <row r="5466" spans="1:32" ht="11.1" customHeight="1" x14ac:dyDescent="0.15">
      <c r="A5466" s="44"/>
      <c r="B5466" s="44"/>
      <c r="C5466" s="44"/>
      <c r="D5466" s="44"/>
      <c r="E5466" s="44"/>
      <c r="F5466" s="44"/>
      <c r="G5466" s="44"/>
      <c r="H5466" s="44"/>
      <c r="I5466" s="44"/>
      <c r="J5466" s="44"/>
      <c r="K5466" s="44"/>
      <c r="S5466" s="59">
        <v>1075.6300000000001</v>
      </c>
      <c r="T5466" s="59"/>
      <c r="AB5466" s="60">
        <v>0</v>
      </c>
      <c r="AC5466" s="60"/>
    </row>
    <row r="5467" spans="1:32" ht="0.75" customHeight="1" x14ac:dyDescent="0.15">
      <c r="S5467" s="59"/>
      <c r="T5467" s="59"/>
      <c r="AB5467" s="60"/>
      <c r="AC5467" s="60"/>
    </row>
    <row r="5468" spans="1:32" ht="0.75" customHeight="1" x14ac:dyDescent="0.15">
      <c r="A5468" s="64" t="s">
        <v>1098</v>
      </c>
      <c r="B5468" s="64"/>
      <c r="C5468" s="64"/>
      <c r="D5468" s="64"/>
      <c r="E5468" s="64"/>
      <c r="F5468" s="64"/>
      <c r="G5468" s="64"/>
      <c r="H5468" s="64"/>
      <c r="I5468" s="64"/>
      <c r="J5468" s="64"/>
      <c r="K5468" s="61" t="s">
        <v>1047</v>
      </c>
      <c r="L5468" s="61"/>
      <c r="M5468" s="61"/>
      <c r="N5468" s="61"/>
      <c r="O5468" s="61"/>
      <c r="P5468" s="61"/>
      <c r="Q5468" s="61"/>
      <c r="R5468" s="62">
        <v>1075.6300000000001</v>
      </c>
      <c r="S5468" s="62"/>
      <c r="T5468" s="62"/>
      <c r="U5468" s="61" t="s">
        <v>1047</v>
      </c>
      <c r="V5468" s="61"/>
      <c r="W5468" s="61"/>
      <c r="X5468" s="61"/>
      <c r="Y5468" s="61"/>
      <c r="Z5468" s="61"/>
      <c r="AA5468" s="61"/>
      <c r="AB5468" s="63">
        <v>0</v>
      </c>
      <c r="AC5468" s="63"/>
      <c r="AD5468" s="7" t="s">
        <v>1047</v>
      </c>
      <c r="AE5468" s="65" t="s">
        <v>1047</v>
      </c>
      <c r="AF5468" s="65"/>
    </row>
    <row r="5469" spans="1:32" ht="11.85" customHeight="1" x14ac:dyDescent="0.15">
      <c r="A5469" s="64"/>
      <c r="B5469" s="64"/>
      <c r="C5469" s="64"/>
      <c r="D5469" s="64"/>
      <c r="E5469" s="64"/>
      <c r="F5469" s="64"/>
      <c r="G5469" s="64"/>
      <c r="H5469" s="64"/>
      <c r="I5469" s="64"/>
      <c r="J5469" s="64"/>
      <c r="K5469" s="65" t="s">
        <v>1047</v>
      </c>
      <c r="L5469" s="65"/>
      <c r="M5469" s="65"/>
      <c r="N5469" s="65"/>
      <c r="O5469" s="65"/>
      <c r="P5469" s="65"/>
      <c r="Q5469" s="65"/>
      <c r="R5469" s="62"/>
      <c r="S5469" s="62"/>
      <c r="T5469" s="62"/>
      <c r="U5469" s="65" t="s">
        <v>1047</v>
      </c>
      <c r="V5469" s="65"/>
      <c r="W5469" s="65"/>
      <c r="X5469" s="65"/>
      <c r="Y5469" s="65"/>
      <c r="Z5469" s="65"/>
      <c r="AA5469" s="65"/>
      <c r="AB5469" s="63"/>
      <c r="AC5469" s="63"/>
      <c r="AD5469" s="65" t="s">
        <v>1047</v>
      </c>
      <c r="AE5469" s="65"/>
      <c r="AF5469" s="65"/>
    </row>
    <row r="5470" spans="1:32" ht="1.5" customHeight="1" x14ac:dyDescent="0.15">
      <c r="A5470" s="64"/>
      <c r="B5470" s="64"/>
      <c r="C5470" s="64"/>
      <c r="D5470" s="64"/>
      <c r="E5470" s="64"/>
      <c r="F5470" s="64"/>
      <c r="G5470" s="64"/>
      <c r="H5470" s="64"/>
      <c r="I5470" s="64"/>
      <c r="J5470" s="64"/>
      <c r="K5470" s="65"/>
      <c r="L5470" s="65"/>
      <c r="M5470" s="65"/>
      <c r="N5470" s="65"/>
      <c r="O5470" s="65"/>
      <c r="P5470" s="65"/>
      <c r="Q5470" s="65"/>
      <c r="R5470" s="65" t="s">
        <v>1047</v>
      </c>
      <c r="S5470" s="65"/>
      <c r="T5470" s="65"/>
      <c r="U5470" s="65"/>
      <c r="V5470" s="65"/>
      <c r="W5470" s="65"/>
      <c r="X5470" s="65"/>
      <c r="Y5470" s="65"/>
      <c r="Z5470" s="65"/>
      <c r="AA5470" s="65"/>
      <c r="AB5470" s="65" t="s">
        <v>1047</v>
      </c>
      <c r="AC5470" s="65"/>
      <c r="AD5470" s="65"/>
      <c r="AE5470" s="65"/>
      <c r="AF5470" s="65"/>
    </row>
    <row r="5471" spans="1:32" ht="11.1" customHeight="1" x14ac:dyDescent="0.15">
      <c r="A5471" s="6" t="s">
        <v>1046</v>
      </c>
      <c r="C5471" s="40" t="s">
        <v>1099</v>
      </c>
      <c r="D5471" s="40"/>
      <c r="E5471" s="40"/>
      <c r="F5471" s="40"/>
      <c r="G5471" s="51">
        <v>3582201</v>
      </c>
      <c r="H5471" s="51"/>
      <c r="I5471" s="52" t="s">
        <v>1040</v>
      </c>
      <c r="J5471" s="52"/>
      <c r="K5471" s="52"/>
      <c r="L5471" s="52"/>
      <c r="M5471" s="53" t="s">
        <v>1019</v>
      </c>
      <c r="N5471" s="53"/>
      <c r="O5471" s="53"/>
      <c r="P5471" s="53" t="s">
        <v>1043</v>
      </c>
      <c r="Q5471" s="53"/>
      <c r="R5471" s="53"/>
      <c r="S5471" s="54">
        <v>3.91</v>
      </c>
      <c r="T5471" s="54"/>
      <c r="V5471" s="5">
        <v>0</v>
      </c>
      <c r="W5471" s="4" t="s">
        <v>1047</v>
      </c>
      <c r="X5471" s="55" t="s">
        <v>1048</v>
      </c>
      <c r="Y5471" s="55"/>
      <c r="Z5471" s="55"/>
      <c r="AA5471" s="55"/>
      <c r="AB5471" s="56">
        <v>0</v>
      </c>
      <c r="AC5471" s="56"/>
    </row>
    <row r="5472" spans="1:32" ht="0.75" customHeight="1" x14ac:dyDescent="0.15">
      <c r="A5472" s="44" t="s">
        <v>1097</v>
      </c>
      <c r="B5472" s="44"/>
      <c r="C5472" s="44"/>
      <c r="D5472" s="44"/>
      <c r="E5472" s="44"/>
      <c r="F5472" s="44"/>
      <c r="G5472" s="44"/>
      <c r="H5472" s="44"/>
      <c r="I5472" s="44"/>
      <c r="J5472" s="44"/>
      <c r="K5472" s="44"/>
      <c r="L5472" s="58" t="s">
        <v>1047</v>
      </c>
      <c r="M5472" s="58"/>
      <c r="N5472" s="58"/>
      <c r="O5472" s="58"/>
      <c r="P5472" s="58"/>
      <c r="Q5472" s="58"/>
      <c r="R5472" s="58"/>
      <c r="S5472" s="58"/>
      <c r="T5472" s="58"/>
      <c r="U5472" s="58"/>
      <c r="V5472" s="58"/>
      <c r="W5472" s="58"/>
      <c r="X5472" s="58"/>
      <c r="Y5472" s="58"/>
      <c r="Z5472" s="58"/>
      <c r="AA5472" s="58"/>
      <c r="AB5472" s="58"/>
      <c r="AC5472" s="58"/>
      <c r="AD5472" s="58"/>
    </row>
    <row r="5473" spans="1:32" ht="11.1" customHeight="1" x14ac:dyDescent="0.15">
      <c r="A5473" s="44"/>
      <c r="B5473" s="44"/>
      <c r="C5473" s="44"/>
      <c r="D5473" s="44"/>
      <c r="E5473" s="44"/>
      <c r="F5473" s="44"/>
      <c r="G5473" s="44"/>
      <c r="H5473" s="44"/>
      <c r="I5473" s="44"/>
      <c r="J5473" s="44"/>
      <c r="K5473" s="44"/>
      <c r="S5473" s="59">
        <v>3.91</v>
      </c>
      <c r="T5473" s="59"/>
      <c r="AB5473" s="60">
        <v>0</v>
      </c>
      <c r="AC5473" s="60"/>
    </row>
    <row r="5474" spans="1:32" ht="0.75" customHeight="1" x14ac:dyDescent="0.15">
      <c r="S5474" s="59"/>
      <c r="T5474" s="59"/>
      <c r="AB5474" s="60"/>
      <c r="AC5474" s="60"/>
    </row>
    <row r="5475" spans="1:32" ht="0.75" customHeight="1" x14ac:dyDescent="0.15">
      <c r="A5475" s="64" t="s">
        <v>1100</v>
      </c>
      <c r="B5475" s="64"/>
      <c r="C5475" s="64"/>
      <c r="D5475" s="64"/>
      <c r="E5475" s="64"/>
      <c r="F5475" s="64"/>
      <c r="G5475" s="64"/>
      <c r="H5475" s="64"/>
      <c r="I5475" s="64"/>
      <c r="J5475" s="64"/>
      <c r="K5475" s="61" t="s">
        <v>1047</v>
      </c>
      <c r="L5475" s="61"/>
      <c r="M5475" s="61"/>
      <c r="N5475" s="61"/>
      <c r="O5475" s="61"/>
      <c r="P5475" s="61"/>
      <c r="Q5475" s="61"/>
      <c r="R5475" s="62">
        <v>3.91</v>
      </c>
      <c r="S5475" s="62"/>
      <c r="T5475" s="62"/>
      <c r="U5475" s="61" t="s">
        <v>1047</v>
      </c>
      <c r="V5475" s="61"/>
      <c r="W5475" s="61"/>
      <c r="X5475" s="61"/>
      <c r="Y5475" s="61"/>
      <c r="Z5475" s="61"/>
      <c r="AA5475" s="61"/>
      <c r="AB5475" s="63">
        <v>0</v>
      </c>
      <c r="AC5475" s="63"/>
      <c r="AD5475" s="7" t="s">
        <v>1047</v>
      </c>
      <c r="AE5475" s="65" t="s">
        <v>1047</v>
      </c>
      <c r="AF5475" s="65"/>
    </row>
    <row r="5476" spans="1:32" ht="11.85" customHeight="1" x14ac:dyDescent="0.15">
      <c r="A5476" s="64"/>
      <c r="B5476" s="64"/>
      <c r="C5476" s="64"/>
      <c r="D5476" s="64"/>
      <c r="E5476" s="64"/>
      <c r="F5476" s="64"/>
      <c r="G5476" s="64"/>
      <c r="H5476" s="64"/>
      <c r="I5476" s="64"/>
      <c r="J5476" s="64"/>
      <c r="K5476" s="65" t="s">
        <v>1047</v>
      </c>
      <c r="L5476" s="65"/>
      <c r="M5476" s="65"/>
      <c r="N5476" s="65"/>
      <c r="O5476" s="65"/>
      <c r="P5476" s="65"/>
      <c r="Q5476" s="65"/>
      <c r="R5476" s="62"/>
      <c r="S5476" s="62"/>
      <c r="T5476" s="62"/>
      <c r="U5476" s="65" t="s">
        <v>1047</v>
      </c>
      <c r="V5476" s="65"/>
      <c r="W5476" s="65"/>
      <c r="X5476" s="65"/>
      <c r="Y5476" s="65"/>
      <c r="Z5476" s="65"/>
      <c r="AA5476" s="65"/>
      <c r="AB5476" s="63"/>
      <c r="AC5476" s="63"/>
      <c r="AD5476" s="65" t="s">
        <v>1047</v>
      </c>
      <c r="AE5476" s="65"/>
      <c r="AF5476" s="65"/>
    </row>
    <row r="5477" spans="1:32" ht="1.5" customHeight="1" x14ac:dyDescent="0.15">
      <c r="A5477" s="64"/>
      <c r="B5477" s="64"/>
      <c r="C5477" s="64"/>
      <c r="D5477" s="64"/>
      <c r="E5477" s="64"/>
      <c r="F5477" s="64"/>
      <c r="G5477" s="64"/>
      <c r="H5477" s="64"/>
      <c r="I5477" s="64"/>
      <c r="J5477" s="64"/>
      <c r="K5477" s="65"/>
      <c r="L5477" s="65"/>
      <c r="M5477" s="65"/>
      <c r="N5477" s="65"/>
      <c r="O5477" s="65"/>
      <c r="P5477" s="65"/>
      <c r="Q5477" s="65"/>
      <c r="R5477" s="65" t="s">
        <v>1047</v>
      </c>
      <c r="S5477" s="65"/>
      <c r="T5477" s="65"/>
      <c r="U5477" s="65"/>
      <c r="V5477" s="65"/>
      <c r="W5477" s="65"/>
      <c r="X5477" s="65"/>
      <c r="Y5477" s="65"/>
      <c r="Z5477" s="65"/>
      <c r="AA5477" s="65"/>
      <c r="AB5477" s="65" t="s">
        <v>1047</v>
      </c>
      <c r="AC5477" s="65"/>
      <c r="AD5477" s="65"/>
      <c r="AE5477" s="65"/>
      <c r="AF5477" s="65"/>
    </row>
    <row r="5478" spans="1:32" ht="0.75" customHeight="1" x14ac:dyDescent="0.15">
      <c r="A5478" s="58" t="s">
        <v>1047</v>
      </c>
      <c r="B5478" s="58"/>
      <c r="C5478" s="58"/>
      <c r="D5478" s="58"/>
      <c r="E5478" s="44" t="s">
        <v>1101</v>
      </c>
      <c r="F5478" s="44"/>
      <c r="G5478" s="44"/>
      <c r="H5478" s="44"/>
      <c r="I5478" s="44"/>
      <c r="J5478" s="58" t="s">
        <v>1047</v>
      </c>
      <c r="K5478" s="58"/>
      <c r="L5478" s="58"/>
      <c r="M5478" s="58"/>
      <c r="N5478" s="58"/>
      <c r="O5478" s="58"/>
      <c r="P5478" s="58"/>
      <c r="Q5478" s="58"/>
      <c r="R5478" s="66">
        <v>30538.45</v>
      </c>
      <c r="S5478" s="66"/>
      <c r="T5478" s="66"/>
      <c r="U5478" s="58" t="s">
        <v>1047</v>
      </c>
      <c r="V5478" s="58"/>
      <c r="W5478" s="58"/>
      <c r="X5478" s="58"/>
      <c r="Y5478" s="58"/>
      <c r="Z5478" s="58"/>
      <c r="AA5478" s="58"/>
      <c r="AB5478" s="67">
        <v>0</v>
      </c>
      <c r="AC5478" s="67"/>
      <c r="AD5478" s="1" t="s">
        <v>1047</v>
      </c>
    </row>
    <row r="5479" spans="1:32" ht="13.15" customHeight="1" x14ac:dyDescent="0.15">
      <c r="A5479" s="40" t="s">
        <v>1102</v>
      </c>
      <c r="B5479" s="40"/>
      <c r="C5479" s="40"/>
      <c r="E5479" s="44"/>
      <c r="F5479" s="44"/>
      <c r="G5479" s="44"/>
      <c r="H5479" s="44"/>
      <c r="I5479" s="44"/>
      <c r="R5479" s="66"/>
      <c r="S5479" s="66"/>
      <c r="T5479" s="66"/>
      <c r="AB5479" s="67"/>
      <c r="AC5479" s="67"/>
    </row>
    <row r="5480" spans="1:32" ht="277.7" customHeight="1" x14ac:dyDescent="0.15"/>
    <row r="5481" spans="1:32" ht="13.9" customHeight="1" x14ac:dyDescent="0.15">
      <c r="Q5481" s="37" t="s">
        <v>1103</v>
      </c>
      <c r="R5481" s="37"/>
      <c r="S5481" s="37"/>
      <c r="AA5481" s="57" t="s">
        <v>1037</v>
      </c>
      <c r="AB5481" s="57"/>
      <c r="AC5481" s="57"/>
      <c r="AD5481" s="57"/>
      <c r="AE5481" s="57"/>
    </row>
  </sheetData>
  <mergeCells count="40571">
    <mergeCell ref="A5478:D5478"/>
    <mergeCell ref="J5478:Q5478"/>
    <mergeCell ref="U5478:AA5478"/>
    <mergeCell ref="A5479:C5479"/>
    <mergeCell ref="E5478:I5479"/>
    <mergeCell ref="R5478:T5479"/>
    <mergeCell ref="AB5478:AC5479"/>
    <mergeCell ref="Q5481:S5481"/>
    <mergeCell ref="AA5481:AE5481"/>
    <mergeCell ref="L5465:AD5465"/>
    <mergeCell ref="A5465:K5466"/>
    <mergeCell ref="S5466:T5467"/>
    <mergeCell ref="AB5466:AC5467"/>
    <mergeCell ref="K5468:Q5468"/>
    <mergeCell ref="U5468:AA5468"/>
    <mergeCell ref="R5468:T5469"/>
    <mergeCell ref="AB5468:AC5469"/>
    <mergeCell ref="A5468:J5470"/>
    <mergeCell ref="K5469:Q5470"/>
    <mergeCell ref="R5470:T5470"/>
    <mergeCell ref="U5469:AA5470"/>
    <mergeCell ref="AB5470:AC5470"/>
    <mergeCell ref="AD5469:AD5470"/>
    <mergeCell ref="AE5468:AF5470"/>
    <mergeCell ref="C5471:F5471"/>
    <mergeCell ref="G5471:H5471"/>
    <mergeCell ref="I5471:L5471"/>
    <mergeCell ref="M5471:O5471"/>
    <mergeCell ref="P5471:R5471"/>
    <mergeCell ref="S5471:T5471"/>
    <mergeCell ref="X5471:AA5471"/>
    <mergeCell ref="AB5471:AC5471"/>
    <mergeCell ref="L5472:AD5472"/>
    <mergeCell ref="A5472:K5473"/>
    <mergeCell ref="S5473:T5474"/>
    <mergeCell ref="AB5473:AC5474"/>
    <mergeCell ref="K5475:Q5475"/>
    <mergeCell ref="U5475:AA5475"/>
    <mergeCell ref="R5475:T5476"/>
    <mergeCell ref="AB5475:AC5476"/>
    <mergeCell ref="A5475:J5477"/>
    <mergeCell ref="K5476:Q5477"/>
    <mergeCell ref="R5477:T5477"/>
    <mergeCell ref="U5476:AA5477"/>
    <mergeCell ref="AB5477:AC5477"/>
    <mergeCell ref="AD5476:AD5477"/>
    <mergeCell ref="AE5475:AF5477"/>
    <mergeCell ref="C5460:F5460"/>
    <mergeCell ref="G5460:H5460"/>
    <mergeCell ref="I5460:L5460"/>
    <mergeCell ref="M5460:O5460"/>
    <mergeCell ref="P5460:R5460"/>
    <mergeCell ref="S5460:T5460"/>
    <mergeCell ref="X5460:AA5460"/>
    <mergeCell ref="AB5460:AC5460"/>
    <mergeCell ref="C5461:F5461"/>
    <mergeCell ref="G5461:H5461"/>
    <mergeCell ref="I5461:L5461"/>
    <mergeCell ref="M5461:O5461"/>
    <mergeCell ref="P5461:R5461"/>
    <mergeCell ref="S5461:T5461"/>
    <mergeCell ref="X5461:AA5461"/>
    <mergeCell ref="AB5461:AC5461"/>
    <mergeCell ref="C5462:F5462"/>
    <mergeCell ref="G5462:H5462"/>
    <mergeCell ref="I5462:L5462"/>
    <mergeCell ref="M5462:O5462"/>
    <mergeCell ref="P5462:R5462"/>
    <mergeCell ref="S5462:T5462"/>
    <mergeCell ref="X5462:AA5462"/>
    <mergeCell ref="AB5462:AC5462"/>
    <mergeCell ref="C5463:F5463"/>
    <mergeCell ref="G5463:H5463"/>
    <mergeCell ref="I5463:L5463"/>
    <mergeCell ref="M5463:O5463"/>
    <mergeCell ref="P5463:R5463"/>
    <mergeCell ref="S5463:T5463"/>
    <mergeCell ref="X5463:AA5463"/>
    <mergeCell ref="AB5463:AC5463"/>
    <mergeCell ref="C5464:F5464"/>
    <mergeCell ref="G5464:H5464"/>
    <mergeCell ref="I5464:L5464"/>
    <mergeCell ref="M5464:O5464"/>
    <mergeCell ref="P5464:R5464"/>
    <mergeCell ref="S5464:T5464"/>
    <mergeCell ref="X5464:AA5464"/>
    <mergeCell ref="AB5464:AC5464"/>
    <mergeCell ref="C5455:F5455"/>
    <mergeCell ref="G5455:H5455"/>
    <mergeCell ref="I5455:L5455"/>
    <mergeCell ref="M5455:O5455"/>
    <mergeCell ref="P5455:R5455"/>
    <mergeCell ref="S5455:T5455"/>
    <mergeCell ref="X5455:AA5455"/>
    <mergeCell ref="AB5455:AC5455"/>
    <mergeCell ref="C5456:F5456"/>
    <mergeCell ref="G5456:H5456"/>
    <mergeCell ref="I5456:L5456"/>
    <mergeCell ref="M5456:O5456"/>
    <mergeCell ref="P5456:R5456"/>
    <mergeCell ref="S5456:T5456"/>
    <mergeCell ref="X5456:AA5456"/>
    <mergeCell ref="AB5456:AC5456"/>
    <mergeCell ref="C5457:F5457"/>
    <mergeCell ref="G5457:H5457"/>
    <mergeCell ref="I5457:L5457"/>
    <mergeCell ref="M5457:O5457"/>
    <mergeCell ref="P5457:R5457"/>
    <mergeCell ref="S5457:T5457"/>
    <mergeCell ref="X5457:AA5457"/>
    <mergeCell ref="AB5457:AC5457"/>
    <mergeCell ref="C5458:F5458"/>
    <mergeCell ref="G5458:H5458"/>
    <mergeCell ref="I5458:L5458"/>
    <mergeCell ref="M5458:O5458"/>
    <mergeCell ref="P5458:R5458"/>
    <mergeCell ref="S5458:T5458"/>
    <mergeCell ref="X5458:AA5458"/>
    <mergeCell ref="AB5458:AC5458"/>
    <mergeCell ref="C5459:F5459"/>
    <mergeCell ref="G5459:H5459"/>
    <mergeCell ref="I5459:L5459"/>
    <mergeCell ref="M5459:O5459"/>
    <mergeCell ref="P5459:R5459"/>
    <mergeCell ref="S5459:T5459"/>
    <mergeCell ref="X5459:AA5459"/>
    <mergeCell ref="AB5459:AC5459"/>
    <mergeCell ref="A5450:A5451"/>
    <mergeCell ref="C5450:F5451"/>
    <mergeCell ref="G5450:H5451"/>
    <mergeCell ref="I5450:L5451"/>
    <mergeCell ref="M5450:O5451"/>
    <mergeCell ref="P5450:R5451"/>
    <mergeCell ref="S5450:T5451"/>
    <mergeCell ref="V5450:V5451"/>
    <mergeCell ref="W5450:W5451"/>
    <mergeCell ref="X5450:AA5451"/>
    <mergeCell ref="AB5450:AC5451"/>
    <mergeCell ref="C5452:F5452"/>
    <mergeCell ref="G5452:H5452"/>
    <mergeCell ref="I5452:L5452"/>
    <mergeCell ref="M5452:O5452"/>
    <mergeCell ref="P5452:R5452"/>
    <mergeCell ref="S5452:T5452"/>
    <mergeCell ref="X5452:AA5452"/>
    <mergeCell ref="AB5452:AC5452"/>
    <mergeCell ref="C5453:F5453"/>
    <mergeCell ref="G5453:H5453"/>
    <mergeCell ref="I5453:L5453"/>
    <mergeCell ref="M5453:O5453"/>
    <mergeCell ref="P5453:R5453"/>
    <mergeCell ref="S5453:T5453"/>
    <mergeCell ref="X5453:AA5453"/>
    <mergeCell ref="AB5453:AC5453"/>
    <mergeCell ref="C5454:F5454"/>
    <mergeCell ref="G5454:H5454"/>
    <mergeCell ref="I5454:L5454"/>
    <mergeCell ref="M5454:O5454"/>
    <mergeCell ref="P5454:R5454"/>
    <mergeCell ref="S5454:T5454"/>
    <mergeCell ref="X5454:AA5454"/>
    <mergeCell ref="AB5454:AC5454"/>
    <mergeCell ref="C5444:F5444"/>
    <mergeCell ref="G5444:H5444"/>
    <mergeCell ref="I5444:L5444"/>
    <mergeCell ref="M5444:O5444"/>
    <mergeCell ref="P5444:R5444"/>
    <mergeCell ref="S5444:T5444"/>
    <mergeCell ref="X5444:AA5444"/>
    <mergeCell ref="AB5444:AC5444"/>
    <mergeCell ref="C5445:F5445"/>
    <mergeCell ref="G5445:H5445"/>
    <mergeCell ref="I5445:L5445"/>
    <mergeCell ref="M5445:O5445"/>
    <mergeCell ref="P5445:R5445"/>
    <mergeCell ref="S5445:T5445"/>
    <mergeCell ref="X5445:AA5445"/>
    <mergeCell ref="AB5445:AC5445"/>
    <mergeCell ref="C5446:F5446"/>
    <mergeCell ref="G5446:H5446"/>
    <mergeCell ref="I5446:L5446"/>
    <mergeCell ref="M5446:O5446"/>
    <mergeCell ref="P5446:R5446"/>
    <mergeCell ref="S5446:T5446"/>
    <mergeCell ref="X5446:AA5446"/>
    <mergeCell ref="AB5446:AC5446"/>
    <mergeCell ref="Q5448:S5448"/>
    <mergeCell ref="AA5448:AE5448"/>
    <mergeCell ref="C5449:E5449"/>
    <mergeCell ref="G5449:H5449"/>
    <mergeCell ref="I5449:L5449"/>
    <mergeCell ref="M5449:O5449"/>
    <mergeCell ref="P5449:R5449"/>
    <mergeCell ref="S5449:T5449"/>
    <mergeCell ref="Z5449:AA5449"/>
    <mergeCell ref="AB5449:AC5449"/>
    <mergeCell ref="C5439:F5439"/>
    <mergeCell ref="G5439:H5439"/>
    <mergeCell ref="I5439:L5439"/>
    <mergeCell ref="M5439:O5439"/>
    <mergeCell ref="P5439:R5439"/>
    <mergeCell ref="S5439:T5439"/>
    <mergeCell ref="X5439:AA5439"/>
    <mergeCell ref="AB5439:AC5439"/>
    <mergeCell ref="C5440:F5440"/>
    <mergeCell ref="G5440:H5440"/>
    <mergeCell ref="I5440:L5440"/>
    <mergeCell ref="M5440:O5440"/>
    <mergeCell ref="P5440:R5440"/>
    <mergeCell ref="S5440:T5440"/>
    <mergeCell ref="X5440:AA5440"/>
    <mergeCell ref="AB5440:AC5440"/>
    <mergeCell ref="C5441:F5441"/>
    <mergeCell ref="G5441:H5441"/>
    <mergeCell ref="I5441:L5441"/>
    <mergeCell ref="M5441:O5441"/>
    <mergeCell ref="P5441:R5441"/>
    <mergeCell ref="S5441:T5441"/>
    <mergeCell ref="X5441:AA5441"/>
    <mergeCell ref="AB5441:AC5441"/>
    <mergeCell ref="C5442:F5442"/>
    <mergeCell ref="G5442:H5442"/>
    <mergeCell ref="I5442:L5442"/>
    <mergeCell ref="M5442:O5442"/>
    <mergeCell ref="P5442:R5442"/>
    <mergeCell ref="S5442:T5442"/>
    <mergeCell ref="X5442:AA5442"/>
    <mergeCell ref="AB5442:AC5442"/>
    <mergeCell ref="C5443:F5443"/>
    <mergeCell ref="G5443:H5443"/>
    <mergeCell ref="I5443:L5443"/>
    <mergeCell ref="M5443:O5443"/>
    <mergeCell ref="P5443:R5443"/>
    <mergeCell ref="S5443:T5443"/>
    <mergeCell ref="X5443:AA5443"/>
    <mergeCell ref="AB5443:AC5443"/>
    <mergeCell ref="C5434:F5434"/>
    <mergeCell ref="G5434:H5434"/>
    <mergeCell ref="I5434:L5434"/>
    <mergeCell ref="M5434:O5434"/>
    <mergeCell ref="P5434:R5434"/>
    <mergeCell ref="S5434:T5434"/>
    <mergeCell ref="X5434:AA5434"/>
    <mergeCell ref="AB5434:AC5434"/>
    <mergeCell ref="C5435:F5435"/>
    <mergeCell ref="G5435:H5435"/>
    <mergeCell ref="I5435:L5435"/>
    <mergeCell ref="M5435:O5435"/>
    <mergeCell ref="P5435:R5435"/>
    <mergeCell ref="S5435:T5435"/>
    <mergeCell ref="X5435:AA5435"/>
    <mergeCell ref="AB5435:AC5435"/>
    <mergeCell ref="C5436:F5436"/>
    <mergeCell ref="G5436:H5436"/>
    <mergeCell ref="I5436:L5436"/>
    <mergeCell ref="M5436:O5436"/>
    <mergeCell ref="P5436:R5436"/>
    <mergeCell ref="S5436:T5436"/>
    <mergeCell ref="X5436:AA5436"/>
    <mergeCell ref="AB5436:AC5436"/>
    <mergeCell ref="C5437:F5437"/>
    <mergeCell ref="G5437:H5437"/>
    <mergeCell ref="I5437:L5437"/>
    <mergeCell ref="M5437:O5437"/>
    <mergeCell ref="P5437:R5437"/>
    <mergeCell ref="S5437:T5437"/>
    <mergeCell ref="X5437:AA5437"/>
    <mergeCell ref="AB5437:AC5437"/>
    <mergeCell ref="C5438:F5438"/>
    <mergeCell ref="G5438:H5438"/>
    <mergeCell ref="I5438:L5438"/>
    <mergeCell ref="M5438:O5438"/>
    <mergeCell ref="P5438:R5438"/>
    <mergeCell ref="S5438:T5438"/>
    <mergeCell ref="X5438:AA5438"/>
    <mergeCell ref="AB5438:AC5438"/>
    <mergeCell ref="C5429:F5429"/>
    <mergeCell ref="G5429:H5429"/>
    <mergeCell ref="I5429:L5429"/>
    <mergeCell ref="M5429:O5429"/>
    <mergeCell ref="P5429:R5429"/>
    <mergeCell ref="S5429:T5429"/>
    <mergeCell ref="X5429:AA5429"/>
    <mergeCell ref="AB5429:AC5429"/>
    <mergeCell ref="C5430:F5430"/>
    <mergeCell ref="G5430:H5430"/>
    <mergeCell ref="I5430:L5430"/>
    <mergeCell ref="M5430:O5430"/>
    <mergeCell ref="P5430:R5430"/>
    <mergeCell ref="S5430:T5430"/>
    <mergeCell ref="X5430:AA5430"/>
    <mergeCell ref="AB5430:AC5430"/>
    <mergeCell ref="C5431:F5431"/>
    <mergeCell ref="G5431:H5431"/>
    <mergeCell ref="I5431:L5431"/>
    <mergeCell ref="M5431:O5431"/>
    <mergeCell ref="P5431:R5431"/>
    <mergeCell ref="S5431:T5431"/>
    <mergeCell ref="X5431:AA5431"/>
    <mergeCell ref="AB5431:AC5431"/>
    <mergeCell ref="C5432:F5432"/>
    <mergeCell ref="G5432:H5432"/>
    <mergeCell ref="I5432:L5432"/>
    <mergeCell ref="M5432:O5432"/>
    <mergeCell ref="P5432:R5432"/>
    <mergeCell ref="S5432:T5432"/>
    <mergeCell ref="X5432:AA5432"/>
    <mergeCell ref="AB5432:AC5432"/>
    <mergeCell ref="C5433:F5433"/>
    <mergeCell ref="G5433:H5433"/>
    <mergeCell ref="I5433:L5433"/>
    <mergeCell ref="M5433:O5433"/>
    <mergeCell ref="P5433:R5433"/>
    <mergeCell ref="S5433:T5433"/>
    <mergeCell ref="X5433:AA5433"/>
    <mergeCell ref="AB5433:AC5433"/>
    <mergeCell ref="C5424:F5424"/>
    <mergeCell ref="G5424:H5424"/>
    <mergeCell ref="I5424:L5424"/>
    <mergeCell ref="M5424:O5424"/>
    <mergeCell ref="P5424:R5424"/>
    <mergeCell ref="S5424:T5424"/>
    <mergeCell ref="X5424:AA5424"/>
    <mergeCell ref="AB5424:AC5424"/>
    <mergeCell ref="C5425:F5425"/>
    <mergeCell ref="G5425:H5425"/>
    <mergeCell ref="I5425:L5425"/>
    <mergeCell ref="M5425:O5425"/>
    <mergeCell ref="P5425:R5425"/>
    <mergeCell ref="S5425:T5425"/>
    <mergeCell ref="X5425:AA5425"/>
    <mergeCell ref="AB5425:AC5425"/>
    <mergeCell ref="C5426:F5426"/>
    <mergeCell ref="G5426:H5426"/>
    <mergeCell ref="I5426:L5426"/>
    <mergeCell ref="M5426:O5426"/>
    <mergeCell ref="P5426:R5426"/>
    <mergeCell ref="S5426:T5426"/>
    <mergeCell ref="X5426:AA5426"/>
    <mergeCell ref="AB5426:AC5426"/>
    <mergeCell ref="C5427:F5427"/>
    <mergeCell ref="G5427:H5427"/>
    <mergeCell ref="I5427:L5427"/>
    <mergeCell ref="M5427:O5427"/>
    <mergeCell ref="P5427:R5427"/>
    <mergeCell ref="S5427:T5427"/>
    <mergeCell ref="X5427:AA5427"/>
    <mergeCell ref="AB5427:AC5427"/>
    <mergeCell ref="C5428:F5428"/>
    <mergeCell ref="G5428:H5428"/>
    <mergeCell ref="I5428:L5428"/>
    <mergeCell ref="M5428:O5428"/>
    <mergeCell ref="P5428:R5428"/>
    <mergeCell ref="S5428:T5428"/>
    <mergeCell ref="X5428:AA5428"/>
    <mergeCell ref="AB5428:AC5428"/>
    <mergeCell ref="C5419:F5419"/>
    <mergeCell ref="G5419:H5419"/>
    <mergeCell ref="I5419:L5419"/>
    <mergeCell ref="M5419:O5419"/>
    <mergeCell ref="P5419:R5419"/>
    <mergeCell ref="S5419:T5419"/>
    <mergeCell ref="X5419:AA5419"/>
    <mergeCell ref="AB5419:AC5419"/>
    <mergeCell ref="C5420:F5420"/>
    <mergeCell ref="G5420:H5420"/>
    <mergeCell ref="I5420:L5420"/>
    <mergeCell ref="M5420:O5420"/>
    <mergeCell ref="P5420:R5420"/>
    <mergeCell ref="S5420:T5420"/>
    <mergeCell ref="X5420:AA5420"/>
    <mergeCell ref="AB5420:AC5420"/>
    <mergeCell ref="C5421:F5421"/>
    <mergeCell ref="G5421:H5421"/>
    <mergeCell ref="I5421:L5421"/>
    <mergeCell ref="M5421:O5421"/>
    <mergeCell ref="P5421:R5421"/>
    <mergeCell ref="S5421:T5421"/>
    <mergeCell ref="X5421:AA5421"/>
    <mergeCell ref="AB5421:AC5421"/>
    <mergeCell ref="C5422:F5422"/>
    <mergeCell ref="G5422:H5422"/>
    <mergeCell ref="I5422:L5422"/>
    <mergeCell ref="M5422:O5422"/>
    <mergeCell ref="P5422:R5422"/>
    <mergeCell ref="S5422:T5422"/>
    <mergeCell ref="X5422:AA5422"/>
    <mergeCell ref="AB5422:AC5422"/>
    <mergeCell ref="C5423:F5423"/>
    <mergeCell ref="G5423:H5423"/>
    <mergeCell ref="I5423:L5423"/>
    <mergeCell ref="M5423:O5423"/>
    <mergeCell ref="P5423:R5423"/>
    <mergeCell ref="S5423:T5423"/>
    <mergeCell ref="X5423:AA5423"/>
    <mergeCell ref="AB5423:AC5423"/>
    <mergeCell ref="C5414:F5414"/>
    <mergeCell ref="G5414:H5414"/>
    <mergeCell ref="I5414:L5414"/>
    <mergeCell ref="M5414:O5414"/>
    <mergeCell ref="P5414:R5414"/>
    <mergeCell ref="S5414:T5414"/>
    <mergeCell ref="X5414:AA5414"/>
    <mergeCell ref="AB5414:AC5414"/>
    <mergeCell ref="C5415:F5415"/>
    <mergeCell ref="G5415:H5415"/>
    <mergeCell ref="I5415:L5415"/>
    <mergeCell ref="M5415:O5415"/>
    <mergeCell ref="P5415:R5415"/>
    <mergeCell ref="S5415:T5415"/>
    <mergeCell ref="X5415:AA5415"/>
    <mergeCell ref="AB5415:AC5415"/>
    <mergeCell ref="C5416:F5416"/>
    <mergeCell ref="G5416:H5416"/>
    <mergeCell ref="I5416:L5416"/>
    <mergeCell ref="M5416:O5416"/>
    <mergeCell ref="P5416:R5416"/>
    <mergeCell ref="S5416:T5416"/>
    <mergeCell ref="X5416:AA5416"/>
    <mergeCell ref="AB5416:AC5416"/>
    <mergeCell ref="C5417:F5417"/>
    <mergeCell ref="G5417:H5417"/>
    <mergeCell ref="I5417:L5417"/>
    <mergeCell ref="M5417:O5417"/>
    <mergeCell ref="P5417:R5417"/>
    <mergeCell ref="S5417:T5417"/>
    <mergeCell ref="X5417:AA5417"/>
    <mergeCell ref="AB5417:AC5417"/>
    <mergeCell ref="C5418:F5418"/>
    <mergeCell ref="G5418:H5418"/>
    <mergeCell ref="I5418:L5418"/>
    <mergeCell ref="M5418:O5418"/>
    <mergeCell ref="P5418:R5418"/>
    <mergeCell ref="S5418:T5418"/>
    <mergeCell ref="X5418:AA5418"/>
    <mergeCell ref="AB5418:AC5418"/>
    <mergeCell ref="C5409:F5409"/>
    <mergeCell ref="G5409:H5409"/>
    <mergeCell ref="I5409:L5409"/>
    <mergeCell ref="M5409:O5409"/>
    <mergeCell ref="P5409:R5409"/>
    <mergeCell ref="S5409:T5409"/>
    <mergeCell ref="X5409:AA5409"/>
    <mergeCell ref="AB5409:AC5409"/>
    <mergeCell ref="C5410:F5410"/>
    <mergeCell ref="G5410:H5410"/>
    <mergeCell ref="I5410:L5410"/>
    <mergeCell ref="M5410:O5410"/>
    <mergeCell ref="P5410:R5410"/>
    <mergeCell ref="S5410:T5410"/>
    <mergeCell ref="X5410:AA5410"/>
    <mergeCell ref="AB5410:AC5410"/>
    <mergeCell ref="C5411:F5411"/>
    <mergeCell ref="G5411:H5411"/>
    <mergeCell ref="I5411:L5411"/>
    <mergeCell ref="M5411:O5411"/>
    <mergeCell ref="P5411:R5411"/>
    <mergeCell ref="S5411:T5411"/>
    <mergeCell ref="X5411:AA5411"/>
    <mergeCell ref="AB5411:AC5411"/>
    <mergeCell ref="C5412:F5412"/>
    <mergeCell ref="G5412:H5412"/>
    <mergeCell ref="I5412:L5412"/>
    <mergeCell ref="M5412:O5412"/>
    <mergeCell ref="P5412:R5412"/>
    <mergeCell ref="S5412:T5412"/>
    <mergeCell ref="X5412:AA5412"/>
    <mergeCell ref="AB5412:AC5412"/>
    <mergeCell ref="C5413:F5413"/>
    <mergeCell ref="G5413:H5413"/>
    <mergeCell ref="I5413:L5413"/>
    <mergeCell ref="M5413:O5413"/>
    <mergeCell ref="P5413:R5413"/>
    <mergeCell ref="S5413:T5413"/>
    <mergeCell ref="X5413:AA5413"/>
    <mergeCell ref="AB5413:AC5413"/>
    <mergeCell ref="C5404:F5404"/>
    <mergeCell ref="G5404:H5404"/>
    <mergeCell ref="I5404:L5404"/>
    <mergeCell ref="M5404:O5404"/>
    <mergeCell ref="P5404:R5404"/>
    <mergeCell ref="S5404:T5404"/>
    <mergeCell ref="X5404:AA5404"/>
    <mergeCell ref="AB5404:AC5404"/>
    <mergeCell ref="C5405:F5405"/>
    <mergeCell ref="G5405:H5405"/>
    <mergeCell ref="I5405:L5405"/>
    <mergeCell ref="M5405:O5405"/>
    <mergeCell ref="P5405:R5405"/>
    <mergeCell ref="S5405:T5405"/>
    <mergeCell ref="X5405:AA5405"/>
    <mergeCell ref="AB5405:AC5405"/>
    <mergeCell ref="C5406:F5406"/>
    <mergeCell ref="G5406:H5406"/>
    <mergeCell ref="I5406:L5406"/>
    <mergeCell ref="M5406:O5406"/>
    <mergeCell ref="P5406:R5406"/>
    <mergeCell ref="S5406:T5406"/>
    <mergeCell ref="X5406:AA5406"/>
    <mergeCell ref="AB5406:AC5406"/>
    <mergeCell ref="C5407:F5407"/>
    <mergeCell ref="G5407:H5407"/>
    <mergeCell ref="I5407:L5407"/>
    <mergeCell ref="M5407:O5407"/>
    <mergeCell ref="P5407:R5407"/>
    <mergeCell ref="S5407:T5407"/>
    <mergeCell ref="X5407:AA5407"/>
    <mergeCell ref="AB5407:AC5407"/>
    <mergeCell ref="C5408:F5408"/>
    <mergeCell ref="G5408:H5408"/>
    <mergeCell ref="I5408:L5408"/>
    <mergeCell ref="M5408:O5408"/>
    <mergeCell ref="P5408:R5408"/>
    <mergeCell ref="S5408:T5408"/>
    <mergeCell ref="X5408:AA5408"/>
    <mergeCell ref="AB5408:AC5408"/>
    <mergeCell ref="Q5398:S5398"/>
    <mergeCell ref="AA5398:AE5398"/>
    <mergeCell ref="C5399:E5399"/>
    <mergeCell ref="G5399:H5399"/>
    <mergeCell ref="I5399:L5399"/>
    <mergeCell ref="M5399:O5399"/>
    <mergeCell ref="P5399:R5399"/>
    <mergeCell ref="S5399:T5399"/>
    <mergeCell ref="Z5399:AA5399"/>
    <mergeCell ref="AB5399:AC5399"/>
    <mergeCell ref="A5400:A5401"/>
    <mergeCell ref="C5400:F5401"/>
    <mergeCell ref="G5400:H5401"/>
    <mergeCell ref="I5400:L5401"/>
    <mergeCell ref="M5400:O5401"/>
    <mergeCell ref="P5400:R5401"/>
    <mergeCell ref="S5400:T5401"/>
    <mergeCell ref="V5400:V5401"/>
    <mergeCell ref="W5400:W5401"/>
    <mergeCell ref="X5400:AA5401"/>
    <mergeCell ref="AB5400:AC5401"/>
    <mergeCell ref="C5402:F5402"/>
    <mergeCell ref="G5402:H5402"/>
    <mergeCell ref="I5402:L5402"/>
    <mergeCell ref="M5402:O5402"/>
    <mergeCell ref="P5402:R5402"/>
    <mergeCell ref="S5402:T5402"/>
    <mergeCell ref="X5402:AA5402"/>
    <mergeCell ref="AB5402:AC5402"/>
    <mergeCell ref="C5403:F5403"/>
    <mergeCell ref="G5403:H5403"/>
    <mergeCell ref="I5403:L5403"/>
    <mergeCell ref="M5403:O5403"/>
    <mergeCell ref="P5403:R5403"/>
    <mergeCell ref="S5403:T5403"/>
    <mergeCell ref="X5403:AA5403"/>
    <mergeCell ref="AB5403:AC5403"/>
    <mergeCell ref="C5392:F5392"/>
    <mergeCell ref="G5392:H5392"/>
    <mergeCell ref="I5392:L5392"/>
    <mergeCell ref="M5392:O5392"/>
    <mergeCell ref="P5392:R5392"/>
    <mergeCell ref="S5392:T5392"/>
    <mergeCell ref="X5392:AA5392"/>
    <mergeCell ref="AB5392:AC5392"/>
    <mergeCell ref="C5393:F5393"/>
    <mergeCell ref="G5393:H5393"/>
    <mergeCell ref="I5393:L5393"/>
    <mergeCell ref="M5393:O5393"/>
    <mergeCell ref="P5393:R5393"/>
    <mergeCell ref="S5393:T5393"/>
    <mergeCell ref="X5393:AA5393"/>
    <mergeCell ref="AB5393:AC5393"/>
    <mergeCell ref="C5394:F5394"/>
    <mergeCell ref="G5394:H5394"/>
    <mergeCell ref="I5394:L5394"/>
    <mergeCell ref="M5394:O5394"/>
    <mergeCell ref="P5394:R5394"/>
    <mergeCell ref="S5394:T5394"/>
    <mergeCell ref="X5394:AA5394"/>
    <mergeCell ref="AB5394:AC5394"/>
    <mergeCell ref="C5395:F5395"/>
    <mergeCell ref="G5395:H5395"/>
    <mergeCell ref="I5395:L5395"/>
    <mergeCell ref="M5395:O5395"/>
    <mergeCell ref="P5395:R5395"/>
    <mergeCell ref="S5395:T5395"/>
    <mergeCell ref="X5395:AA5395"/>
    <mergeCell ref="AB5395:AC5395"/>
    <mergeCell ref="C5396:F5396"/>
    <mergeCell ref="G5396:H5396"/>
    <mergeCell ref="I5396:L5396"/>
    <mergeCell ref="M5396:O5396"/>
    <mergeCell ref="P5396:R5396"/>
    <mergeCell ref="S5396:T5396"/>
    <mergeCell ref="X5396:AA5396"/>
    <mergeCell ref="AB5396:AC5396"/>
    <mergeCell ref="C5387:F5387"/>
    <mergeCell ref="G5387:H5387"/>
    <mergeCell ref="I5387:L5387"/>
    <mergeCell ref="M5387:O5387"/>
    <mergeCell ref="P5387:R5387"/>
    <mergeCell ref="S5387:T5387"/>
    <mergeCell ref="X5387:AA5387"/>
    <mergeCell ref="AB5387:AC5387"/>
    <mergeCell ref="C5388:F5388"/>
    <mergeCell ref="G5388:H5388"/>
    <mergeCell ref="I5388:L5388"/>
    <mergeCell ref="M5388:O5388"/>
    <mergeCell ref="P5388:R5388"/>
    <mergeCell ref="S5388:T5388"/>
    <mergeCell ref="X5388:AA5388"/>
    <mergeCell ref="AB5388:AC5388"/>
    <mergeCell ref="C5389:F5389"/>
    <mergeCell ref="G5389:H5389"/>
    <mergeCell ref="I5389:L5389"/>
    <mergeCell ref="M5389:O5389"/>
    <mergeCell ref="P5389:R5389"/>
    <mergeCell ref="S5389:T5389"/>
    <mergeCell ref="X5389:AA5389"/>
    <mergeCell ref="AB5389:AC5389"/>
    <mergeCell ref="C5390:F5390"/>
    <mergeCell ref="G5390:H5390"/>
    <mergeCell ref="I5390:L5390"/>
    <mergeCell ref="M5390:O5390"/>
    <mergeCell ref="P5390:R5390"/>
    <mergeCell ref="S5390:T5390"/>
    <mergeCell ref="X5390:AA5390"/>
    <mergeCell ref="AB5390:AC5390"/>
    <mergeCell ref="C5391:F5391"/>
    <mergeCell ref="G5391:H5391"/>
    <mergeCell ref="I5391:L5391"/>
    <mergeCell ref="M5391:O5391"/>
    <mergeCell ref="P5391:R5391"/>
    <mergeCell ref="S5391:T5391"/>
    <mergeCell ref="X5391:AA5391"/>
    <mergeCell ref="AB5391:AC5391"/>
    <mergeCell ref="C5382:F5382"/>
    <mergeCell ref="G5382:H5382"/>
    <mergeCell ref="I5382:L5382"/>
    <mergeCell ref="M5382:O5382"/>
    <mergeCell ref="P5382:R5382"/>
    <mergeCell ref="S5382:T5382"/>
    <mergeCell ref="X5382:AA5382"/>
    <mergeCell ref="AB5382:AC5382"/>
    <mergeCell ref="C5383:F5383"/>
    <mergeCell ref="G5383:H5383"/>
    <mergeCell ref="I5383:L5383"/>
    <mergeCell ref="M5383:O5383"/>
    <mergeCell ref="P5383:R5383"/>
    <mergeCell ref="S5383:T5383"/>
    <mergeCell ref="X5383:AA5383"/>
    <mergeCell ref="AB5383:AC5383"/>
    <mergeCell ref="C5384:F5384"/>
    <mergeCell ref="G5384:H5384"/>
    <mergeCell ref="I5384:L5384"/>
    <mergeCell ref="M5384:O5384"/>
    <mergeCell ref="P5384:R5384"/>
    <mergeCell ref="S5384:T5384"/>
    <mergeCell ref="X5384:AA5384"/>
    <mergeCell ref="AB5384:AC5384"/>
    <mergeCell ref="C5385:F5385"/>
    <mergeCell ref="G5385:H5385"/>
    <mergeCell ref="I5385:L5385"/>
    <mergeCell ref="M5385:O5385"/>
    <mergeCell ref="P5385:R5385"/>
    <mergeCell ref="S5385:T5385"/>
    <mergeCell ref="X5385:AA5385"/>
    <mergeCell ref="AB5385:AC5385"/>
    <mergeCell ref="C5386:F5386"/>
    <mergeCell ref="G5386:H5386"/>
    <mergeCell ref="I5386:L5386"/>
    <mergeCell ref="M5386:O5386"/>
    <mergeCell ref="P5386:R5386"/>
    <mergeCell ref="S5386:T5386"/>
    <mergeCell ref="X5386:AA5386"/>
    <mergeCell ref="AB5386:AC5386"/>
    <mergeCell ref="C5377:F5377"/>
    <mergeCell ref="G5377:H5377"/>
    <mergeCell ref="I5377:L5377"/>
    <mergeCell ref="M5377:O5377"/>
    <mergeCell ref="P5377:R5377"/>
    <mergeCell ref="S5377:T5377"/>
    <mergeCell ref="X5377:AA5377"/>
    <mergeCell ref="AB5377:AC5377"/>
    <mergeCell ref="C5378:F5378"/>
    <mergeCell ref="G5378:H5378"/>
    <mergeCell ref="I5378:L5378"/>
    <mergeCell ref="M5378:O5378"/>
    <mergeCell ref="P5378:R5378"/>
    <mergeCell ref="S5378:T5378"/>
    <mergeCell ref="X5378:AA5378"/>
    <mergeCell ref="AB5378:AC5378"/>
    <mergeCell ref="C5379:F5379"/>
    <mergeCell ref="G5379:H5379"/>
    <mergeCell ref="I5379:L5379"/>
    <mergeCell ref="M5379:O5379"/>
    <mergeCell ref="P5379:R5379"/>
    <mergeCell ref="S5379:T5379"/>
    <mergeCell ref="X5379:AA5379"/>
    <mergeCell ref="AB5379:AC5379"/>
    <mergeCell ref="C5380:F5380"/>
    <mergeCell ref="G5380:H5380"/>
    <mergeCell ref="I5380:L5380"/>
    <mergeCell ref="M5380:O5380"/>
    <mergeCell ref="P5380:R5380"/>
    <mergeCell ref="S5380:T5380"/>
    <mergeCell ref="X5380:AA5380"/>
    <mergeCell ref="AB5380:AC5380"/>
    <mergeCell ref="C5381:F5381"/>
    <mergeCell ref="G5381:H5381"/>
    <mergeCell ref="I5381:L5381"/>
    <mergeCell ref="M5381:O5381"/>
    <mergeCell ref="P5381:R5381"/>
    <mergeCell ref="S5381:T5381"/>
    <mergeCell ref="X5381:AA5381"/>
    <mergeCell ref="AB5381:AC5381"/>
    <mergeCell ref="C5372:F5372"/>
    <mergeCell ref="G5372:H5372"/>
    <mergeCell ref="I5372:L5372"/>
    <mergeCell ref="M5372:O5372"/>
    <mergeCell ref="P5372:R5372"/>
    <mergeCell ref="S5372:T5372"/>
    <mergeCell ref="X5372:AA5372"/>
    <mergeCell ref="AB5372:AC5372"/>
    <mergeCell ref="C5373:F5373"/>
    <mergeCell ref="G5373:H5373"/>
    <mergeCell ref="I5373:L5373"/>
    <mergeCell ref="M5373:O5373"/>
    <mergeCell ref="P5373:R5373"/>
    <mergeCell ref="S5373:T5373"/>
    <mergeCell ref="X5373:AA5373"/>
    <mergeCell ref="AB5373:AC5373"/>
    <mergeCell ref="C5374:F5374"/>
    <mergeCell ref="G5374:H5374"/>
    <mergeCell ref="I5374:L5374"/>
    <mergeCell ref="M5374:O5374"/>
    <mergeCell ref="P5374:R5374"/>
    <mergeCell ref="S5374:T5374"/>
    <mergeCell ref="X5374:AA5374"/>
    <mergeCell ref="AB5374:AC5374"/>
    <mergeCell ref="C5375:F5375"/>
    <mergeCell ref="G5375:H5375"/>
    <mergeCell ref="I5375:L5375"/>
    <mergeCell ref="M5375:O5375"/>
    <mergeCell ref="P5375:R5375"/>
    <mergeCell ref="S5375:T5375"/>
    <mergeCell ref="X5375:AA5375"/>
    <mergeCell ref="AB5375:AC5375"/>
    <mergeCell ref="C5376:F5376"/>
    <mergeCell ref="G5376:H5376"/>
    <mergeCell ref="I5376:L5376"/>
    <mergeCell ref="M5376:O5376"/>
    <mergeCell ref="P5376:R5376"/>
    <mergeCell ref="S5376:T5376"/>
    <mergeCell ref="X5376:AA5376"/>
    <mergeCell ref="AB5376:AC5376"/>
    <mergeCell ref="C5367:F5367"/>
    <mergeCell ref="G5367:H5367"/>
    <mergeCell ref="I5367:L5367"/>
    <mergeCell ref="M5367:O5367"/>
    <mergeCell ref="P5367:R5367"/>
    <mergeCell ref="S5367:T5367"/>
    <mergeCell ref="X5367:AA5367"/>
    <mergeCell ref="AB5367:AC5367"/>
    <mergeCell ref="C5368:F5368"/>
    <mergeCell ref="G5368:H5368"/>
    <mergeCell ref="I5368:L5368"/>
    <mergeCell ref="M5368:O5368"/>
    <mergeCell ref="P5368:R5368"/>
    <mergeCell ref="S5368:T5368"/>
    <mergeCell ref="X5368:AA5368"/>
    <mergeCell ref="AB5368:AC5368"/>
    <mergeCell ref="C5369:F5369"/>
    <mergeCell ref="G5369:H5369"/>
    <mergeCell ref="I5369:L5369"/>
    <mergeCell ref="M5369:O5369"/>
    <mergeCell ref="P5369:R5369"/>
    <mergeCell ref="S5369:T5369"/>
    <mergeCell ref="X5369:AA5369"/>
    <mergeCell ref="AB5369:AC5369"/>
    <mergeCell ref="C5370:F5370"/>
    <mergeCell ref="G5370:H5370"/>
    <mergeCell ref="I5370:L5370"/>
    <mergeCell ref="M5370:O5370"/>
    <mergeCell ref="P5370:R5370"/>
    <mergeCell ref="S5370:T5370"/>
    <mergeCell ref="X5370:AA5370"/>
    <mergeCell ref="AB5370:AC5370"/>
    <mergeCell ref="C5371:F5371"/>
    <mergeCell ref="G5371:H5371"/>
    <mergeCell ref="I5371:L5371"/>
    <mergeCell ref="M5371:O5371"/>
    <mergeCell ref="P5371:R5371"/>
    <mergeCell ref="S5371:T5371"/>
    <mergeCell ref="X5371:AA5371"/>
    <mergeCell ref="AB5371:AC5371"/>
    <mergeCell ref="C5362:F5362"/>
    <mergeCell ref="G5362:H5362"/>
    <mergeCell ref="I5362:L5362"/>
    <mergeCell ref="M5362:O5362"/>
    <mergeCell ref="P5362:R5362"/>
    <mergeCell ref="S5362:T5362"/>
    <mergeCell ref="X5362:AA5362"/>
    <mergeCell ref="AB5362:AC5362"/>
    <mergeCell ref="C5363:F5363"/>
    <mergeCell ref="G5363:H5363"/>
    <mergeCell ref="I5363:L5363"/>
    <mergeCell ref="M5363:O5363"/>
    <mergeCell ref="P5363:R5363"/>
    <mergeCell ref="S5363:T5363"/>
    <mergeCell ref="X5363:AA5363"/>
    <mergeCell ref="AB5363:AC5363"/>
    <mergeCell ref="C5364:F5364"/>
    <mergeCell ref="G5364:H5364"/>
    <mergeCell ref="I5364:L5364"/>
    <mergeCell ref="M5364:O5364"/>
    <mergeCell ref="P5364:R5364"/>
    <mergeCell ref="S5364:T5364"/>
    <mergeCell ref="X5364:AA5364"/>
    <mergeCell ref="AB5364:AC5364"/>
    <mergeCell ref="C5365:F5365"/>
    <mergeCell ref="G5365:H5365"/>
    <mergeCell ref="I5365:L5365"/>
    <mergeCell ref="M5365:O5365"/>
    <mergeCell ref="P5365:R5365"/>
    <mergeCell ref="S5365:T5365"/>
    <mergeCell ref="X5365:AA5365"/>
    <mergeCell ref="AB5365:AC5365"/>
    <mergeCell ref="C5366:F5366"/>
    <mergeCell ref="G5366:H5366"/>
    <mergeCell ref="I5366:L5366"/>
    <mergeCell ref="M5366:O5366"/>
    <mergeCell ref="P5366:R5366"/>
    <mergeCell ref="S5366:T5366"/>
    <mergeCell ref="X5366:AA5366"/>
    <mergeCell ref="AB5366:AC5366"/>
    <mergeCell ref="C5357:F5357"/>
    <mergeCell ref="G5357:H5357"/>
    <mergeCell ref="I5357:L5357"/>
    <mergeCell ref="M5357:O5357"/>
    <mergeCell ref="P5357:R5357"/>
    <mergeCell ref="S5357:T5357"/>
    <mergeCell ref="X5357:AA5357"/>
    <mergeCell ref="AB5357:AC5357"/>
    <mergeCell ref="C5358:F5358"/>
    <mergeCell ref="G5358:H5358"/>
    <mergeCell ref="I5358:L5358"/>
    <mergeCell ref="M5358:O5358"/>
    <mergeCell ref="P5358:R5358"/>
    <mergeCell ref="S5358:T5358"/>
    <mergeCell ref="X5358:AA5358"/>
    <mergeCell ref="AB5358:AC5358"/>
    <mergeCell ref="C5359:F5359"/>
    <mergeCell ref="G5359:H5359"/>
    <mergeCell ref="I5359:L5359"/>
    <mergeCell ref="M5359:O5359"/>
    <mergeCell ref="P5359:R5359"/>
    <mergeCell ref="S5359:T5359"/>
    <mergeCell ref="X5359:AA5359"/>
    <mergeCell ref="AB5359:AC5359"/>
    <mergeCell ref="C5360:F5360"/>
    <mergeCell ref="G5360:H5360"/>
    <mergeCell ref="I5360:L5360"/>
    <mergeCell ref="M5360:O5360"/>
    <mergeCell ref="P5360:R5360"/>
    <mergeCell ref="S5360:T5360"/>
    <mergeCell ref="X5360:AA5360"/>
    <mergeCell ref="AB5360:AC5360"/>
    <mergeCell ref="C5361:F5361"/>
    <mergeCell ref="G5361:H5361"/>
    <mergeCell ref="I5361:L5361"/>
    <mergeCell ref="M5361:O5361"/>
    <mergeCell ref="P5361:R5361"/>
    <mergeCell ref="S5361:T5361"/>
    <mergeCell ref="X5361:AA5361"/>
    <mergeCell ref="AB5361:AC5361"/>
    <mergeCell ref="C5352:F5352"/>
    <mergeCell ref="G5352:H5352"/>
    <mergeCell ref="I5352:L5352"/>
    <mergeCell ref="M5352:O5352"/>
    <mergeCell ref="P5352:R5352"/>
    <mergeCell ref="S5352:T5352"/>
    <mergeCell ref="X5352:AA5352"/>
    <mergeCell ref="AB5352:AC5352"/>
    <mergeCell ref="C5353:F5353"/>
    <mergeCell ref="G5353:H5353"/>
    <mergeCell ref="I5353:L5353"/>
    <mergeCell ref="M5353:O5353"/>
    <mergeCell ref="P5353:R5353"/>
    <mergeCell ref="S5353:T5353"/>
    <mergeCell ref="X5353:AA5353"/>
    <mergeCell ref="AB5353:AC5353"/>
    <mergeCell ref="C5354:F5354"/>
    <mergeCell ref="G5354:H5354"/>
    <mergeCell ref="I5354:L5354"/>
    <mergeCell ref="M5354:O5354"/>
    <mergeCell ref="P5354:R5354"/>
    <mergeCell ref="S5354:T5354"/>
    <mergeCell ref="X5354:AA5354"/>
    <mergeCell ref="AB5354:AC5354"/>
    <mergeCell ref="C5355:F5355"/>
    <mergeCell ref="G5355:H5355"/>
    <mergeCell ref="I5355:L5355"/>
    <mergeCell ref="M5355:O5355"/>
    <mergeCell ref="P5355:R5355"/>
    <mergeCell ref="S5355:T5355"/>
    <mergeCell ref="X5355:AA5355"/>
    <mergeCell ref="AB5355:AC5355"/>
    <mergeCell ref="C5356:F5356"/>
    <mergeCell ref="G5356:H5356"/>
    <mergeCell ref="I5356:L5356"/>
    <mergeCell ref="M5356:O5356"/>
    <mergeCell ref="P5356:R5356"/>
    <mergeCell ref="S5356:T5356"/>
    <mergeCell ref="X5356:AA5356"/>
    <mergeCell ref="AB5356:AC5356"/>
    <mergeCell ref="C5345:F5345"/>
    <mergeCell ref="G5345:H5345"/>
    <mergeCell ref="I5345:L5345"/>
    <mergeCell ref="M5345:O5345"/>
    <mergeCell ref="P5345:R5345"/>
    <mergeCell ref="S5345:T5345"/>
    <mergeCell ref="X5345:AA5345"/>
    <mergeCell ref="AB5345:AC5345"/>
    <mergeCell ref="C5346:F5346"/>
    <mergeCell ref="G5346:H5346"/>
    <mergeCell ref="I5346:L5346"/>
    <mergeCell ref="M5346:O5346"/>
    <mergeCell ref="P5346:R5346"/>
    <mergeCell ref="S5346:T5346"/>
    <mergeCell ref="X5346:AA5346"/>
    <mergeCell ref="AB5346:AC5346"/>
    <mergeCell ref="Q5348:S5348"/>
    <mergeCell ref="AA5348:AE5348"/>
    <mergeCell ref="C5349:E5349"/>
    <mergeCell ref="G5349:H5349"/>
    <mergeCell ref="I5349:L5349"/>
    <mergeCell ref="M5349:O5349"/>
    <mergeCell ref="P5349:R5349"/>
    <mergeCell ref="S5349:T5349"/>
    <mergeCell ref="Z5349:AA5349"/>
    <mergeCell ref="AB5349:AC5349"/>
    <mergeCell ref="A5350:A5351"/>
    <mergeCell ref="C5350:F5351"/>
    <mergeCell ref="G5350:H5351"/>
    <mergeCell ref="I5350:L5351"/>
    <mergeCell ref="M5350:O5351"/>
    <mergeCell ref="P5350:R5351"/>
    <mergeCell ref="S5350:T5351"/>
    <mergeCell ref="V5350:V5351"/>
    <mergeCell ref="W5350:W5351"/>
    <mergeCell ref="X5350:AA5351"/>
    <mergeCell ref="AB5350:AC5351"/>
    <mergeCell ref="C5340:F5340"/>
    <mergeCell ref="G5340:H5340"/>
    <mergeCell ref="I5340:L5340"/>
    <mergeCell ref="M5340:O5340"/>
    <mergeCell ref="P5340:R5340"/>
    <mergeCell ref="S5340:T5340"/>
    <mergeCell ref="X5340:AA5340"/>
    <mergeCell ref="AB5340:AC5340"/>
    <mergeCell ref="C5341:F5341"/>
    <mergeCell ref="G5341:H5341"/>
    <mergeCell ref="I5341:L5341"/>
    <mergeCell ref="M5341:O5341"/>
    <mergeCell ref="P5341:R5341"/>
    <mergeCell ref="S5341:T5341"/>
    <mergeCell ref="X5341:AA5341"/>
    <mergeCell ref="AB5341:AC5341"/>
    <mergeCell ref="C5342:F5342"/>
    <mergeCell ref="G5342:H5342"/>
    <mergeCell ref="I5342:L5342"/>
    <mergeCell ref="M5342:O5342"/>
    <mergeCell ref="P5342:R5342"/>
    <mergeCell ref="S5342:T5342"/>
    <mergeCell ref="X5342:AA5342"/>
    <mergeCell ref="AB5342:AC5342"/>
    <mergeCell ref="C5343:F5343"/>
    <mergeCell ref="G5343:H5343"/>
    <mergeCell ref="I5343:L5343"/>
    <mergeCell ref="M5343:O5343"/>
    <mergeCell ref="P5343:R5343"/>
    <mergeCell ref="S5343:T5343"/>
    <mergeCell ref="X5343:AA5343"/>
    <mergeCell ref="AB5343:AC5343"/>
    <mergeCell ref="C5344:F5344"/>
    <mergeCell ref="G5344:H5344"/>
    <mergeCell ref="I5344:L5344"/>
    <mergeCell ref="M5344:O5344"/>
    <mergeCell ref="P5344:R5344"/>
    <mergeCell ref="S5344:T5344"/>
    <mergeCell ref="X5344:AA5344"/>
    <mergeCell ref="AB5344:AC5344"/>
    <mergeCell ref="C5335:F5335"/>
    <mergeCell ref="G5335:H5335"/>
    <mergeCell ref="I5335:L5335"/>
    <mergeCell ref="M5335:O5335"/>
    <mergeCell ref="P5335:R5335"/>
    <mergeCell ref="S5335:T5335"/>
    <mergeCell ref="X5335:AA5335"/>
    <mergeCell ref="AB5335:AC5335"/>
    <mergeCell ref="C5336:F5336"/>
    <mergeCell ref="G5336:H5336"/>
    <mergeCell ref="I5336:L5336"/>
    <mergeCell ref="M5336:O5336"/>
    <mergeCell ref="P5336:R5336"/>
    <mergeCell ref="S5336:T5336"/>
    <mergeCell ref="X5336:AA5336"/>
    <mergeCell ref="AB5336:AC5336"/>
    <mergeCell ref="C5337:F5337"/>
    <mergeCell ref="G5337:H5337"/>
    <mergeCell ref="I5337:L5337"/>
    <mergeCell ref="M5337:O5337"/>
    <mergeCell ref="P5337:R5337"/>
    <mergeCell ref="S5337:T5337"/>
    <mergeCell ref="X5337:AA5337"/>
    <mergeCell ref="AB5337:AC5337"/>
    <mergeCell ref="C5338:F5338"/>
    <mergeCell ref="G5338:H5338"/>
    <mergeCell ref="I5338:L5338"/>
    <mergeCell ref="M5338:O5338"/>
    <mergeCell ref="P5338:R5338"/>
    <mergeCell ref="S5338:T5338"/>
    <mergeCell ref="X5338:AA5338"/>
    <mergeCell ref="AB5338:AC5338"/>
    <mergeCell ref="C5339:F5339"/>
    <mergeCell ref="G5339:H5339"/>
    <mergeCell ref="I5339:L5339"/>
    <mergeCell ref="M5339:O5339"/>
    <mergeCell ref="P5339:R5339"/>
    <mergeCell ref="S5339:T5339"/>
    <mergeCell ref="X5339:AA5339"/>
    <mergeCell ref="AB5339:AC5339"/>
    <mergeCell ref="C5330:F5330"/>
    <mergeCell ref="G5330:H5330"/>
    <mergeCell ref="I5330:L5330"/>
    <mergeCell ref="M5330:O5330"/>
    <mergeCell ref="P5330:R5330"/>
    <mergeCell ref="S5330:T5330"/>
    <mergeCell ref="X5330:AA5330"/>
    <mergeCell ref="AB5330:AC5330"/>
    <mergeCell ref="C5331:F5331"/>
    <mergeCell ref="G5331:H5331"/>
    <mergeCell ref="I5331:L5331"/>
    <mergeCell ref="M5331:O5331"/>
    <mergeCell ref="P5331:R5331"/>
    <mergeCell ref="S5331:T5331"/>
    <mergeCell ref="X5331:AA5331"/>
    <mergeCell ref="AB5331:AC5331"/>
    <mergeCell ref="C5332:F5332"/>
    <mergeCell ref="G5332:H5332"/>
    <mergeCell ref="I5332:L5332"/>
    <mergeCell ref="M5332:O5332"/>
    <mergeCell ref="P5332:R5332"/>
    <mergeCell ref="S5332:T5332"/>
    <mergeCell ref="X5332:AA5332"/>
    <mergeCell ref="AB5332:AC5332"/>
    <mergeCell ref="C5333:F5333"/>
    <mergeCell ref="G5333:H5333"/>
    <mergeCell ref="I5333:L5333"/>
    <mergeCell ref="M5333:O5333"/>
    <mergeCell ref="P5333:R5333"/>
    <mergeCell ref="S5333:T5333"/>
    <mergeCell ref="X5333:AA5333"/>
    <mergeCell ref="AB5333:AC5333"/>
    <mergeCell ref="C5334:F5334"/>
    <mergeCell ref="G5334:H5334"/>
    <mergeCell ref="I5334:L5334"/>
    <mergeCell ref="M5334:O5334"/>
    <mergeCell ref="P5334:R5334"/>
    <mergeCell ref="S5334:T5334"/>
    <mergeCell ref="X5334:AA5334"/>
    <mergeCell ref="AB5334:AC5334"/>
    <mergeCell ref="C5325:F5325"/>
    <mergeCell ref="G5325:H5325"/>
    <mergeCell ref="I5325:L5325"/>
    <mergeCell ref="M5325:O5325"/>
    <mergeCell ref="P5325:R5325"/>
    <mergeCell ref="S5325:T5325"/>
    <mergeCell ref="X5325:AA5325"/>
    <mergeCell ref="AB5325:AC5325"/>
    <mergeCell ref="C5326:F5326"/>
    <mergeCell ref="G5326:H5326"/>
    <mergeCell ref="I5326:L5326"/>
    <mergeCell ref="M5326:O5326"/>
    <mergeCell ref="P5326:R5326"/>
    <mergeCell ref="S5326:T5326"/>
    <mergeCell ref="X5326:AA5326"/>
    <mergeCell ref="AB5326:AC5326"/>
    <mergeCell ref="C5327:F5327"/>
    <mergeCell ref="G5327:H5327"/>
    <mergeCell ref="I5327:L5327"/>
    <mergeCell ref="M5327:O5327"/>
    <mergeCell ref="P5327:R5327"/>
    <mergeCell ref="S5327:T5327"/>
    <mergeCell ref="X5327:AA5327"/>
    <mergeCell ref="AB5327:AC5327"/>
    <mergeCell ref="C5328:F5328"/>
    <mergeCell ref="G5328:H5328"/>
    <mergeCell ref="I5328:L5328"/>
    <mergeCell ref="M5328:O5328"/>
    <mergeCell ref="P5328:R5328"/>
    <mergeCell ref="S5328:T5328"/>
    <mergeCell ref="X5328:AA5328"/>
    <mergeCell ref="AB5328:AC5328"/>
    <mergeCell ref="C5329:F5329"/>
    <mergeCell ref="G5329:H5329"/>
    <mergeCell ref="I5329:L5329"/>
    <mergeCell ref="M5329:O5329"/>
    <mergeCell ref="P5329:R5329"/>
    <mergeCell ref="S5329:T5329"/>
    <mergeCell ref="X5329:AA5329"/>
    <mergeCell ref="AB5329:AC5329"/>
    <mergeCell ref="C5320:F5320"/>
    <mergeCell ref="G5320:H5320"/>
    <mergeCell ref="I5320:L5320"/>
    <mergeCell ref="M5320:O5320"/>
    <mergeCell ref="P5320:R5320"/>
    <mergeCell ref="S5320:T5320"/>
    <mergeCell ref="X5320:AA5320"/>
    <mergeCell ref="AB5320:AC5320"/>
    <mergeCell ref="C5321:F5321"/>
    <mergeCell ref="G5321:H5321"/>
    <mergeCell ref="I5321:L5321"/>
    <mergeCell ref="M5321:O5321"/>
    <mergeCell ref="P5321:R5321"/>
    <mergeCell ref="S5321:T5321"/>
    <mergeCell ref="X5321:AA5321"/>
    <mergeCell ref="AB5321:AC5321"/>
    <mergeCell ref="C5322:F5322"/>
    <mergeCell ref="G5322:H5322"/>
    <mergeCell ref="I5322:L5322"/>
    <mergeCell ref="M5322:O5322"/>
    <mergeCell ref="P5322:R5322"/>
    <mergeCell ref="S5322:T5322"/>
    <mergeCell ref="X5322:AA5322"/>
    <mergeCell ref="AB5322:AC5322"/>
    <mergeCell ref="C5323:F5323"/>
    <mergeCell ref="G5323:H5323"/>
    <mergeCell ref="I5323:L5323"/>
    <mergeCell ref="M5323:O5323"/>
    <mergeCell ref="P5323:R5323"/>
    <mergeCell ref="S5323:T5323"/>
    <mergeCell ref="X5323:AA5323"/>
    <mergeCell ref="AB5323:AC5323"/>
    <mergeCell ref="C5324:F5324"/>
    <mergeCell ref="G5324:H5324"/>
    <mergeCell ref="I5324:L5324"/>
    <mergeCell ref="M5324:O5324"/>
    <mergeCell ref="P5324:R5324"/>
    <mergeCell ref="S5324:T5324"/>
    <mergeCell ref="X5324:AA5324"/>
    <mergeCell ref="AB5324:AC5324"/>
    <mergeCell ref="C5315:F5315"/>
    <mergeCell ref="G5315:H5315"/>
    <mergeCell ref="I5315:L5315"/>
    <mergeCell ref="M5315:O5315"/>
    <mergeCell ref="P5315:R5315"/>
    <mergeCell ref="S5315:T5315"/>
    <mergeCell ref="X5315:AA5315"/>
    <mergeCell ref="AB5315:AC5315"/>
    <mergeCell ref="C5316:F5316"/>
    <mergeCell ref="G5316:H5316"/>
    <mergeCell ref="I5316:L5316"/>
    <mergeCell ref="M5316:O5316"/>
    <mergeCell ref="P5316:R5316"/>
    <mergeCell ref="S5316:T5316"/>
    <mergeCell ref="X5316:AA5316"/>
    <mergeCell ref="AB5316:AC5316"/>
    <mergeCell ref="C5317:F5317"/>
    <mergeCell ref="G5317:H5317"/>
    <mergeCell ref="I5317:L5317"/>
    <mergeCell ref="M5317:O5317"/>
    <mergeCell ref="P5317:R5317"/>
    <mergeCell ref="S5317:T5317"/>
    <mergeCell ref="X5317:AA5317"/>
    <mergeCell ref="AB5317:AC5317"/>
    <mergeCell ref="C5318:F5318"/>
    <mergeCell ref="G5318:H5318"/>
    <mergeCell ref="I5318:L5318"/>
    <mergeCell ref="M5318:O5318"/>
    <mergeCell ref="P5318:R5318"/>
    <mergeCell ref="S5318:T5318"/>
    <mergeCell ref="X5318:AA5318"/>
    <mergeCell ref="AB5318:AC5318"/>
    <mergeCell ref="C5319:F5319"/>
    <mergeCell ref="G5319:H5319"/>
    <mergeCell ref="I5319:L5319"/>
    <mergeCell ref="M5319:O5319"/>
    <mergeCell ref="P5319:R5319"/>
    <mergeCell ref="S5319:T5319"/>
    <mergeCell ref="X5319:AA5319"/>
    <mergeCell ref="AB5319:AC5319"/>
    <mergeCell ref="L5306:AD5306"/>
    <mergeCell ref="A5306:K5307"/>
    <mergeCell ref="S5307:T5308"/>
    <mergeCell ref="AB5307:AC5308"/>
    <mergeCell ref="K5309:Q5309"/>
    <mergeCell ref="U5309:AA5309"/>
    <mergeCell ref="R5309:T5310"/>
    <mergeCell ref="AB5309:AC5310"/>
    <mergeCell ref="A5309:J5311"/>
    <mergeCell ref="K5310:Q5311"/>
    <mergeCell ref="R5311:T5311"/>
    <mergeCell ref="U5310:AA5311"/>
    <mergeCell ref="AB5311:AC5311"/>
    <mergeCell ref="AD5310:AD5311"/>
    <mergeCell ref="AE5309:AF5311"/>
    <mergeCell ref="C5312:F5312"/>
    <mergeCell ref="G5312:H5312"/>
    <mergeCell ref="I5312:L5312"/>
    <mergeCell ref="M5312:O5312"/>
    <mergeCell ref="P5312:R5312"/>
    <mergeCell ref="S5312:T5312"/>
    <mergeCell ref="X5312:AA5312"/>
    <mergeCell ref="AB5312:AC5312"/>
    <mergeCell ref="C5313:F5313"/>
    <mergeCell ref="G5313:H5313"/>
    <mergeCell ref="I5313:L5313"/>
    <mergeCell ref="M5313:O5313"/>
    <mergeCell ref="P5313:R5313"/>
    <mergeCell ref="S5313:T5313"/>
    <mergeCell ref="X5313:AA5313"/>
    <mergeCell ref="AB5313:AC5313"/>
    <mergeCell ref="C5314:F5314"/>
    <mergeCell ref="G5314:H5314"/>
    <mergeCell ref="I5314:L5314"/>
    <mergeCell ref="M5314:O5314"/>
    <mergeCell ref="P5314:R5314"/>
    <mergeCell ref="S5314:T5314"/>
    <mergeCell ref="X5314:AA5314"/>
    <mergeCell ref="AB5314:AC5314"/>
    <mergeCell ref="C5301:F5301"/>
    <mergeCell ref="G5301:H5301"/>
    <mergeCell ref="I5301:L5301"/>
    <mergeCell ref="M5301:O5301"/>
    <mergeCell ref="P5301:R5301"/>
    <mergeCell ref="S5301:T5301"/>
    <mergeCell ref="X5301:AA5301"/>
    <mergeCell ref="AB5301:AC5301"/>
    <mergeCell ref="C5302:F5302"/>
    <mergeCell ref="G5302:H5302"/>
    <mergeCell ref="I5302:L5302"/>
    <mergeCell ref="M5302:O5302"/>
    <mergeCell ref="P5302:R5302"/>
    <mergeCell ref="S5302:T5302"/>
    <mergeCell ref="X5302:AA5302"/>
    <mergeCell ref="AB5302:AC5302"/>
    <mergeCell ref="C5303:F5303"/>
    <mergeCell ref="G5303:H5303"/>
    <mergeCell ref="I5303:L5303"/>
    <mergeCell ref="M5303:O5303"/>
    <mergeCell ref="P5303:R5303"/>
    <mergeCell ref="S5303:T5303"/>
    <mergeCell ref="X5303:AA5303"/>
    <mergeCell ref="AB5303:AC5303"/>
    <mergeCell ref="C5304:F5304"/>
    <mergeCell ref="G5304:H5304"/>
    <mergeCell ref="I5304:L5304"/>
    <mergeCell ref="M5304:O5304"/>
    <mergeCell ref="P5304:R5304"/>
    <mergeCell ref="S5304:T5304"/>
    <mergeCell ref="X5304:AA5304"/>
    <mergeCell ref="AB5304:AC5304"/>
    <mergeCell ref="C5305:F5305"/>
    <mergeCell ref="G5305:H5305"/>
    <mergeCell ref="I5305:L5305"/>
    <mergeCell ref="M5305:O5305"/>
    <mergeCell ref="P5305:R5305"/>
    <mergeCell ref="S5305:T5305"/>
    <mergeCell ref="X5305:AA5305"/>
    <mergeCell ref="AB5305:AC5305"/>
    <mergeCell ref="C5296:E5296"/>
    <mergeCell ref="G5296:H5296"/>
    <mergeCell ref="I5296:L5296"/>
    <mergeCell ref="M5296:O5296"/>
    <mergeCell ref="P5296:R5296"/>
    <mergeCell ref="S5296:T5296"/>
    <mergeCell ref="Z5296:AA5296"/>
    <mergeCell ref="AB5296:AC5296"/>
    <mergeCell ref="A5297:A5298"/>
    <mergeCell ref="C5297:F5298"/>
    <mergeCell ref="G5297:H5298"/>
    <mergeCell ref="I5297:L5298"/>
    <mergeCell ref="M5297:O5298"/>
    <mergeCell ref="P5297:R5298"/>
    <mergeCell ref="S5297:T5298"/>
    <mergeCell ref="V5297:V5298"/>
    <mergeCell ref="W5297:W5298"/>
    <mergeCell ref="X5297:AA5298"/>
    <mergeCell ref="AB5297:AC5298"/>
    <mergeCell ref="C5299:F5299"/>
    <mergeCell ref="G5299:H5299"/>
    <mergeCell ref="I5299:L5299"/>
    <mergeCell ref="M5299:O5299"/>
    <mergeCell ref="P5299:R5299"/>
    <mergeCell ref="S5299:T5299"/>
    <mergeCell ref="X5299:AA5299"/>
    <mergeCell ref="AB5299:AC5299"/>
    <mergeCell ref="C5300:F5300"/>
    <mergeCell ref="G5300:H5300"/>
    <mergeCell ref="I5300:L5300"/>
    <mergeCell ref="M5300:O5300"/>
    <mergeCell ref="P5300:R5300"/>
    <mergeCell ref="S5300:T5300"/>
    <mergeCell ref="X5300:AA5300"/>
    <mergeCell ref="AB5300:AC5300"/>
    <mergeCell ref="C5290:F5290"/>
    <mergeCell ref="G5290:H5290"/>
    <mergeCell ref="I5290:L5290"/>
    <mergeCell ref="M5290:O5290"/>
    <mergeCell ref="P5290:R5290"/>
    <mergeCell ref="S5290:T5290"/>
    <mergeCell ref="X5290:AA5290"/>
    <mergeCell ref="AB5290:AC5290"/>
    <mergeCell ref="C5291:F5291"/>
    <mergeCell ref="G5291:H5291"/>
    <mergeCell ref="I5291:L5291"/>
    <mergeCell ref="M5291:O5291"/>
    <mergeCell ref="P5291:R5291"/>
    <mergeCell ref="S5291:T5291"/>
    <mergeCell ref="X5291:AA5291"/>
    <mergeCell ref="AB5291:AC5291"/>
    <mergeCell ref="C5292:F5292"/>
    <mergeCell ref="G5292:H5292"/>
    <mergeCell ref="I5292:L5292"/>
    <mergeCell ref="M5292:O5292"/>
    <mergeCell ref="P5292:R5292"/>
    <mergeCell ref="S5292:T5292"/>
    <mergeCell ref="X5292:AA5292"/>
    <mergeCell ref="AB5292:AC5292"/>
    <mergeCell ref="C5293:F5293"/>
    <mergeCell ref="G5293:H5293"/>
    <mergeCell ref="I5293:L5293"/>
    <mergeCell ref="M5293:O5293"/>
    <mergeCell ref="P5293:R5293"/>
    <mergeCell ref="S5293:T5293"/>
    <mergeCell ref="X5293:AA5293"/>
    <mergeCell ref="AB5293:AC5293"/>
    <mergeCell ref="Q5295:S5295"/>
    <mergeCell ref="AA5295:AE5295"/>
    <mergeCell ref="C5285:F5285"/>
    <mergeCell ref="G5285:H5285"/>
    <mergeCell ref="I5285:L5285"/>
    <mergeCell ref="M5285:O5285"/>
    <mergeCell ref="P5285:R5285"/>
    <mergeCell ref="S5285:T5285"/>
    <mergeCell ref="X5285:AA5285"/>
    <mergeCell ref="AB5285:AC5285"/>
    <mergeCell ref="C5286:F5286"/>
    <mergeCell ref="G5286:H5286"/>
    <mergeCell ref="I5286:L5286"/>
    <mergeCell ref="M5286:O5286"/>
    <mergeCell ref="P5286:R5286"/>
    <mergeCell ref="S5286:T5286"/>
    <mergeCell ref="X5286:AA5286"/>
    <mergeCell ref="AB5286:AC5286"/>
    <mergeCell ref="C5287:F5287"/>
    <mergeCell ref="G5287:H5287"/>
    <mergeCell ref="I5287:L5287"/>
    <mergeCell ref="M5287:O5287"/>
    <mergeCell ref="P5287:R5287"/>
    <mergeCell ref="S5287:T5287"/>
    <mergeCell ref="X5287:AA5287"/>
    <mergeCell ref="AB5287:AC5287"/>
    <mergeCell ref="C5288:F5288"/>
    <mergeCell ref="G5288:H5288"/>
    <mergeCell ref="I5288:L5288"/>
    <mergeCell ref="M5288:O5288"/>
    <mergeCell ref="P5288:R5288"/>
    <mergeCell ref="S5288:T5288"/>
    <mergeCell ref="X5288:AA5288"/>
    <mergeCell ref="AB5288:AC5288"/>
    <mergeCell ref="C5289:F5289"/>
    <mergeCell ref="G5289:H5289"/>
    <mergeCell ref="I5289:L5289"/>
    <mergeCell ref="M5289:O5289"/>
    <mergeCell ref="P5289:R5289"/>
    <mergeCell ref="S5289:T5289"/>
    <mergeCell ref="X5289:AA5289"/>
    <mergeCell ref="AB5289:AC5289"/>
    <mergeCell ref="C5280:F5280"/>
    <mergeCell ref="G5280:H5280"/>
    <mergeCell ref="I5280:L5280"/>
    <mergeCell ref="M5280:O5280"/>
    <mergeCell ref="P5280:R5280"/>
    <mergeCell ref="S5280:T5280"/>
    <mergeCell ref="X5280:AA5280"/>
    <mergeCell ref="AB5280:AC5280"/>
    <mergeCell ref="C5281:F5281"/>
    <mergeCell ref="G5281:H5281"/>
    <mergeCell ref="I5281:L5281"/>
    <mergeCell ref="M5281:O5281"/>
    <mergeCell ref="P5281:R5281"/>
    <mergeCell ref="S5281:T5281"/>
    <mergeCell ref="X5281:AA5281"/>
    <mergeCell ref="AB5281:AC5281"/>
    <mergeCell ref="C5282:F5282"/>
    <mergeCell ref="G5282:H5282"/>
    <mergeCell ref="I5282:L5282"/>
    <mergeCell ref="M5282:O5282"/>
    <mergeCell ref="P5282:R5282"/>
    <mergeCell ref="S5282:T5282"/>
    <mergeCell ref="X5282:AA5282"/>
    <mergeCell ref="AB5282:AC5282"/>
    <mergeCell ref="C5283:F5283"/>
    <mergeCell ref="G5283:H5283"/>
    <mergeCell ref="I5283:L5283"/>
    <mergeCell ref="M5283:O5283"/>
    <mergeCell ref="P5283:R5283"/>
    <mergeCell ref="S5283:T5283"/>
    <mergeCell ref="X5283:AA5283"/>
    <mergeCell ref="AB5283:AC5283"/>
    <mergeCell ref="C5284:F5284"/>
    <mergeCell ref="G5284:H5284"/>
    <mergeCell ref="I5284:L5284"/>
    <mergeCell ref="M5284:O5284"/>
    <mergeCell ref="P5284:R5284"/>
    <mergeCell ref="S5284:T5284"/>
    <mergeCell ref="X5284:AA5284"/>
    <mergeCell ref="AB5284:AC5284"/>
    <mergeCell ref="C5275:F5275"/>
    <mergeCell ref="G5275:H5275"/>
    <mergeCell ref="I5275:L5275"/>
    <mergeCell ref="M5275:O5275"/>
    <mergeCell ref="P5275:R5275"/>
    <mergeCell ref="S5275:T5275"/>
    <mergeCell ref="X5275:AA5275"/>
    <mergeCell ref="AB5275:AC5275"/>
    <mergeCell ref="C5276:F5276"/>
    <mergeCell ref="G5276:H5276"/>
    <mergeCell ref="I5276:L5276"/>
    <mergeCell ref="M5276:O5276"/>
    <mergeCell ref="P5276:R5276"/>
    <mergeCell ref="S5276:T5276"/>
    <mergeCell ref="X5276:AA5276"/>
    <mergeCell ref="AB5276:AC5276"/>
    <mergeCell ref="C5277:F5277"/>
    <mergeCell ref="G5277:H5277"/>
    <mergeCell ref="I5277:L5277"/>
    <mergeCell ref="M5277:O5277"/>
    <mergeCell ref="P5277:R5277"/>
    <mergeCell ref="S5277:T5277"/>
    <mergeCell ref="X5277:AA5277"/>
    <mergeCell ref="AB5277:AC5277"/>
    <mergeCell ref="C5278:F5278"/>
    <mergeCell ref="G5278:H5278"/>
    <mergeCell ref="I5278:L5278"/>
    <mergeCell ref="M5278:O5278"/>
    <mergeCell ref="P5278:R5278"/>
    <mergeCell ref="S5278:T5278"/>
    <mergeCell ref="X5278:AA5278"/>
    <mergeCell ref="AB5278:AC5278"/>
    <mergeCell ref="C5279:F5279"/>
    <mergeCell ref="G5279:H5279"/>
    <mergeCell ref="I5279:L5279"/>
    <mergeCell ref="M5279:O5279"/>
    <mergeCell ref="P5279:R5279"/>
    <mergeCell ref="S5279:T5279"/>
    <mergeCell ref="X5279:AA5279"/>
    <mergeCell ref="AB5279:AC5279"/>
    <mergeCell ref="C5270:F5270"/>
    <mergeCell ref="G5270:H5270"/>
    <mergeCell ref="I5270:L5270"/>
    <mergeCell ref="M5270:O5270"/>
    <mergeCell ref="P5270:R5270"/>
    <mergeCell ref="S5270:T5270"/>
    <mergeCell ref="X5270:AA5270"/>
    <mergeCell ref="AB5270:AC5270"/>
    <mergeCell ref="C5271:F5271"/>
    <mergeCell ref="G5271:H5271"/>
    <mergeCell ref="I5271:L5271"/>
    <mergeCell ref="M5271:O5271"/>
    <mergeCell ref="P5271:R5271"/>
    <mergeCell ref="S5271:T5271"/>
    <mergeCell ref="X5271:AA5271"/>
    <mergeCell ref="AB5271:AC5271"/>
    <mergeCell ref="C5272:F5272"/>
    <mergeCell ref="G5272:H5272"/>
    <mergeCell ref="I5272:L5272"/>
    <mergeCell ref="M5272:O5272"/>
    <mergeCell ref="P5272:R5272"/>
    <mergeCell ref="S5272:T5272"/>
    <mergeCell ref="X5272:AA5272"/>
    <mergeCell ref="AB5272:AC5272"/>
    <mergeCell ref="C5273:F5273"/>
    <mergeCell ref="G5273:H5273"/>
    <mergeCell ref="I5273:L5273"/>
    <mergeCell ref="M5273:O5273"/>
    <mergeCell ref="P5273:R5273"/>
    <mergeCell ref="S5273:T5273"/>
    <mergeCell ref="X5273:AA5273"/>
    <mergeCell ref="AB5273:AC5273"/>
    <mergeCell ref="C5274:F5274"/>
    <mergeCell ref="G5274:H5274"/>
    <mergeCell ref="I5274:L5274"/>
    <mergeCell ref="M5274:O5274"/>
    <mergeCell ref="P5274:R5274"/>
    <mergeCell ref="S5274:T5274"/>
    <mergeCell ref="X5274:AA5274"/>
    <mergeCell ref="AB5274:AC5274"/>
    <mergeCell ref="C5265:F5265"/>
    <mergeCell ref="G5265:H5265"/>
    <mergeCell ref="I5265:L5265"/>
    <mergeCell ref="M5265:O5265"/>
    <mergeCell ref="P5265:R5265"/>
    <mergeCell ref="S5265:T5265"/>
    <mergeCell ref="X5265:AA5265"/>
    <mergeCell ref="AB5265:AC5265"/>
    <mergeCell ref="C5266:F5266"/>
    <mergeCell ref="G5266:H5266"/>
    <mergeCell ref="I5266:L5266"/>
    <mergeCell ref="M5266:O5266"/>
    <mergeCell ref="P5266:R5266"/>
    <mergeCell ref="S5266:T5266"/>
    <mergeCell ref="X5266:AA5266"/>
    <mergeCell ref="AB5266:AC5266"/>
    <mergeCell ref="C5267:F5267"/>
    <mergeCell ref="G5267:H5267"/>
    <mergeCell ref="I5267:L5267"/>
    <mergeCell ref="M5267:O5267"/>
    <mergeCell ref="P5267:R5267"/>
    <mergeCell ref="S5267:T5267"/>
    <mergeCell ref="X5267:AA5267"/>
    <mergeCell ref="AB5267:AC5267"/>
    <mergeCell ref="C5268:F5268"/>
    <mergeCell ref="G5268:H5268"/>
    <mergeCell ref="I5268:L5268"/>
    <mergeCell ref="M5268:O5268"/>
    <mergeCell ref="P5268:R5268"/>
    <mergeCell ref="S5268:T5268"/>
    <mergeCell ref="X5268:AA5268"/>
    <mergeCell ref="AB5268:AC5268"/>
    <mergeCell ref="C5269:F5269"/>
    <mergeCell ref="G5269:H5269"/>
    <mergeCell ref="I5269:L5269"/>
    <mergeCell ref="M5269:O5269"/>
    <mergeCell ref="P5269:R5269"/>
    <mergeCell ref="S5269:T5269"/>
    <mergeCell ref="X5269:AA5269"/>
    <mergeCell ref="AB5269:AC5269"/>
    <mergeCell ref="C5260:F5260"/>
    <mergeCell ref="G5260:H5260"/>
    <mergeCell ref="I5260:L5260"/>
    <mergeCell ref="M5260:O5260"/>
    <mergeCell ref="P5260:R5260"/>
    <mergeCell ref="S5260:T5260"/>
    <mergeCell ref="X5260:AA5260"/>
    <mergeCell ref="AB5260:AC5260"/>
    <mergeCell ref="C5261:F5261"/>
    <mergeCell ref="G5261:H5261"/>
    <mergeCell ref="I5261:L5261"/>
    <mergeCell ref="M5261:O5261"/>
    <mergeCell ref="P5261:R5261"/>
    <mergeCell ref="S5261:T5261"/>
    <mergeCell ref="X5261:AA5261"/>
    <mergeCell ref="AB5261:AC5261"/>
    <mergeCell ref="C5262:F5262"/>
    <mergeCell ref="G5262:H5262"/>
    <mergeCell ref="I5262:L5262"/>
    <mergeCell ref="M5262:O5262"/>
    <mergeCell ref="P5262:R5262"/>
    <mergeCell ref="S5262:T5262"/>
    <mergeCell ref="X5262:AA5262"/>
    <mergeCell ref="AB5262:AC5262"/>
    <mergeCell ref="C5263:F5263"/>
    <mergeCell ref="G5263:H5263"/>
    <mergeCell ref="I5263:L5263"/>
    <mergeCell ref="M5263:O5263"/>
    <mergeCell ref="P5263:R5263"/>
    <mergeCell ref="S5263:T5263"/>
    <mergeCell ref="X5263:AA5263"/>
    <mergeCell ref="AB5263:AC5263"/>
    <mergeCell ref="C5264:F5264"/>
    <mergeCell ref="G5264:H5264"/>
    <mergeCell ref="I5264:L5264"/>
    <mergeCell ref="M5264:O5264"/>
    <mergeCell ref="P5264:R5264"/>
    <mergeCell ref="S5264:T5264"/>
    <mergeCell ref="X5264:AA5264"/>
    <mergeCell ref="AB5264:AC5264"/>
    <mergeCell ref="C5255:F5255"/>
    <mergeCell ref="G5255:H5255"/>
    <mergeCell ref="I5255:L5255"/>
    <mergeCell ref="M5255:O5255"/>
    <mergeCell ref="P5255:R5255"/>
    <mergeCell ref="S5255:T5255"/>
    <mergeCell ref="X5255:AA5255"/>
    <mergeCell ref="AB5255:AC5255"/>
    <mergeCell ref="C5256:F5256"/>
    <mergeCell ref="G5256:H5256"/>
    <mergeCell ref="I5256:L5256"/>
    <mergeCell ref="M5256:O5256"/>
    <mergeCell ref="P5256:R5256"/>
    <mergeCell ref="S5256:T5256"/>
    <mergeCell ref="X5256:AA5256"/>
    <mergeCell ref="AB5256:AC5256"/>
    <mergeCell ref="C5257:F5257"/>
    <mergeCell ref="G5257:H5257"/>
    <mergeCell ref="I5257:L5257"/>
    <mergeCell ref="M5257:O5257"/>
    <mergeCell ref="P5257:R5257"/>
    <mergeCell ref="S5257:T5257"/>
    <mergeCell ref="X5257:AA5257"/>
    <mergeCell ref="AB5257:AC5257"/>
    <mergeCell ref="C5258:F5258"/>
    <mergeCell ref="G5258:H5258"/>
    <mergeCell ref="I5258:L5258"/>
    <mergeCell ref="M5258:O5258"/>
    <mergeCell ref="P5258:R5258"/>
    <mergeCell ref="S5258:T5258"/>
    <mergeCell ref="X5258:AA5258"/>
    <mergeCell ref="AB5258:AC5258"/>
    <mergeCell ref="C5259:F5259"/>
    <mergeCell ref="G5259:H5259"/>
    <mergeCell ref="I5259:L5259"/>
    <mergeCell ref="M5259:O5259"/>
    <mergeCell ref="P5259:R5259"/>
    <mergeCell ref="S5259:T5259"/>
    <mergeCell ref="X5259:AA5259"/>
    <mergeCell ref="AB5259:AC5259"/>
    <mergeCell ref="C5250:F5250"/>
    <mergeCell ref="G5250:H5250"/>
    <mergeCell ref="I5250:L5250"/>
    <mergeCell ref="M5250:O5250"/>
    <mergeCell ref="P5250:R5250"/>
    <mergeCell ref="S5250:T5250"/>
    <mergeCell ref="X5250:AA5250"/>
    <mergeCell ref="AB5250:AC5250"/>
    <mergeCell ref="C5251:F5251"/>
    <mergeCell ref="G5251:H5251"/>
    <mergeCell ref="I5251:L5251"/>
    <mergeCell ref="M5251:O5251"/>
    <mergeCell ref="P5251:R5251"/>
    <mergeCell ref="S5251:T5251"/>
    <mergeCell ref="X5251:AA5251"/>
    <mergeCell ref="AB5251:AC5251"/>
    <mergeCell ref="C5252:F5252"/>
    <mergeCell ref="G5252:H5252"/>
    <mergeCell ref="I5252:L5252"/>
    <mergeCell ref="M5252:O5252"/>
    <mergeCell ref="P5252:R5252"/>
    <mergeCell ref="S5252:T5252"/>
    <mergeCell ref="X5252:AA5252"/>
    <mergeCell ref="AB5252:AC5252"/>
    <mergeCell ref="C5253:F5253"/>
    <mergeCell ref="G5253:H5253"/>
    <mergeCell ref="I5253:L5253"/>
    <mergeCell ref="M5253:O5253"/>
    <mergeCell ref="P5253:R5253"/>
    <mergeCell ref="S5253:T5253"/>
    <mergeCell ref="X5253:AA5253"/>
    <mergeCell ref="AB5253:AC5253"/>
    <mergeCell ref="C5254:F5254"/>
    <mergeCell ref="G5254:H5254"/>
    <mergeCell ref="I5254:L5254"/>
    <mergeCell ref="M5254:O5254"/>
    <mergeCell ref="P5254:R5254"/>
    <mergeCell ref="S5254:T5254"/>
    <mergeCell ref="X5254:AA5254"/>
    <mergeCell ref="AB5254:AC5254"/>
    <mergeCell ref="C5243:F5243"/>
    <mergeCell ref="G5243:H5243"/>
    <mergeCell ref="I5243:L5243"/>
    <mergeCell ref="M5243:O5243"/>
    <mergeCell ref="P5243:R5243"/>
    <mergeCell ref="S5243:T5243"/>
    <mergeCell ref="X5243:AA5243"/>
    <mergeCell ref="AB5243:AC5243"/>
    <mergeCell ref="Q5245:S5245"/>
    <mergeCell ref="AA5245:AE5245"/>
    <mergeCell ref="C5246:E5246"/>
    <mergeCell ref="G5246:H5246"/>
    <mergeCell ref="I5246:L5246"/>
    <mergeCell ref="M5246:O5246"/>
    <mergeCell ref="P5246:R5246"/>
    <mergeCell ref="S5246:T5246"/>
    <mergeCell ref="Z5246:AA5246"/>
    <mergeCell ref="AB5246:AC5246"/>
    <mergeCell ref="A5247:A5248"/>
    <mergeCell ref="C5247:F5248"/>
    <mergeCell ref="G5247:H5248"/>
    <mergeCell ref="I5247:L5248"/>
    <mergeCell ref="M5247:O5248"/>
    <mergeCell ref="P5247:R5248"/>
    <mergeCell ref="S5247:T5248"/>
    <mergeCell ref="V5247:V5248"/>
    <mergeCell ref="W5247:W5248"/>
    <mergeCell ref="X5247:AA5248"/>
    <mergeCell ref="AB5247:AC5248"/>
    <mergeCell ref="C5249:F5249"/>
    <mergeCell ref="G5249:H5249"/>
    <mergeCell ref="I5249:L5249"/>
    <mergeCell ref="M5249:O5249"/>
    <mergeCell ref="P5249:R5249"/>
    <mergeCell ref="S5249:T5249"/>
    <mergeCell ref="X5249:AA5249"/>
    <mergeCell ref="AB5249:AC5249"/>
    <mergeCell ref="C5238:F5238"/>
    <mergeCell ref="G5238:H5238"/>
    <mergeCell ref="I5238:L5238"/>
    <mergeCell ref="M5238:O5238"/>
    <mergeCell ref="P5238:R5238"/>
    <mergeCell ref="S5238:T5238"/>
    <mergeCell ref="X5238:AA5238"/>
    <mergeCell ref="AB5238:AC5238"/>
    <mergeCell ref="C5239:F5239"/>
    <mergeCell ref="G5239:H5239"/>
    <mergeCell ref="I5239:L5239"/>
    <mergeCell ref="M5239:O5239"/>
    <mergeCell ref="P5239:R5239"/>
    <mergeCell ref="S5239:T5239"/>
    <mergeCell ref="X5239:AA5239"/>
    <mergeCell ref="AB5239:AC5239"/>
    <mergeCell ref="C5240:F5240"/>
    <mergeCell ref="G5240:H5240"/>
    <mergeCell ref="I5240:L5240"/>
    <mergeCell ref="M5240:O5240"/>
    <mergeCell ref="P5240:R5240"/>
    <mergeCell ref="S5240:T5240"/>
    <mergeCell ref="X5240:AA5240"/>
    <mergeCell ref="AB5240:AC5240"/>
    <mergeCell ref="C5241:F5241"/>
    <mergeCell ref="G5241:H5241"/>
    <mergeCell ref="I5241:L5241"/>
    <mergeCell ref="M5241:O5241"/>
    <mergeCell ref="P5241:R5241"/>
    <mergeCell ref="S5241:T5241"/>
    <mergeCell ref="X5241:AA5241"/>
    <mergeCell ref="AB5241:AC5241"/>
    <mergeCell ref="C5242:F5242"/>
    <mergeCell ref="G5242:H5242"/>
    <mergeCell ref="I5242:L5242"/>
    <mergeCell ref="M5242:O5242"/>
    <mergeCell ref="P5242:R5242"/>
    <mergeCell ref="S5242:T5242"/>
    <mergeCell ref="X5242:AA5242"/>
    <mergeCell ref="AB5242:AC5242"/>
    <mergeCell ref="C5233:F5233"/>
    <mergeCell ref="G5233:H5233"/>
    <mergeCell ref="I5233:L5233"/>
    <mergeCell ref="M5233:O5233"/>
    <mergeCell ref="P5233:R5233"/>
    <mergeCell ref="S5233:T5233"/>
    <mergeCell ref="X5233:AA5233"/>
    <mergeCell ref="AB5233:AC5233"/>
    <mergeCell ref="C5234:F5234"/>
    <mergeCell ref="G5234:H5234"/>
    <mergeCell ref="I5234:L5234"/>
    <mergeCell ref="M5234:O5234"/>
    <mergeCell ref="P5234:R5234"/>
    <mergeCell ref="S5234:T5234"/>
    <mergeCell ref="X5234:AA5234"/>
    <mergeCell ref="AB5234:AC5234"/>
    <mergeCell ref="C5235:F5235"/>
    <mergeCell ref="G5235:H5235"/>
    <mergeCell ref="I5235:L5235"/>
    <mergeCell ref="M5235:O5235"/>
    <mergeCell ref="P5235:R5235"/>
    <mergeCell ref="S5235:T5235"/>
    <mergeCell ref="X5235:AA5235"/>
    <mergeCell ref="AB5235:AC5235"/>
    <mergeCell ref="C5236:F5236"/>
    <mergeCell ref="G5236:H5236"/>
    <mergeCell ref="I5236:L5236"/>
    <mergeCell ref="M5236:O5236"/>
    <mergeCell ref="P5236:R5236"/>
    <mergeCell ref="S5236:T5236"/>
    <mergeCell ref="X5236:AA5236"/>
    <mergeCell ref="AB5236:AC5236"/>
    <mergeCell ref="C5237:F5237"/>
    <mergeCell ref="G5237:H5237"/>
    <mergeCell ref="I5237:L5237"/>
    <mergeCell ref="M5237:O5237"/>
    <mergeCell ref="P5237:R5237"/>
    <mergeCell ref="S5237:T5237"/>
    <mergeCell ref="X5237:AA5237"/>
    <mergeCell ref="AB5237:AC5237"/>
    <mergeCell ref="C5228:F5228"/>
    <mergeCell ref="G5228:H5228"/>
    <mergeCell ref="I5228:L5228"/>
    <mergeCell ref="M5228:O5228"/>
    <mergeCell ref="P5228:R5228"/>
    <mergeCell ref="S5228:T5228"/>
    <mergeCell ref="X5228:AA5228"/>
    <mergeCell ref="AB5228:AC5228"/>
    <mergeCell ref="C5229:F5229"/>
    <mergeCell ref="G5229:H5229"/>
    <mergeCell ref="I5229:L5229"/>
    <mergeCell ref="M5229:O5229"/>
    <mergeCell ref="P5229:R5229"/>
    <mergeCell ref="S5229:T5229"/>
    <mergeCell ref="X5229:AA5229"/>
    <mergeCell ref="AB5229:AC5229"/>
    <mergeCell ref="C5230:F5230"/>
    <mergeCell ref="G5230:H5230"/>
    <mergeCell ref="I5230:L5230"/>
    <mergeCell ref="M5230:O5230"/>
    <mergeCell ref="P5230:R5230"/>
    <mergeCell ref="S5230:T5230"/>
    <mergeCell ref="X5230:AA5230"/>
    <mergeCell ref="AB5230:AC5230"/>
    <mergeCell ref="C5231:F5231"/>
    <mergeCell ref="G5231:H5231"/>
    <mergeCell ref="I5231:L5231"/>
    <mergeCell ref="M5231:O5231"/>
    <mergeCell ref="P5231:R5231"/>
    <mergeCell ref="S5231:T5231"/>
    <mergeCell ref="X5231:AA5231"/>
    <mergeCell ref="AB5231:AC5231"/>
    <mergeCell ref="C5232:F5232"/>
    <mergeCell ref="G5232:H5232"/>
    <mergeCell ref="I5232:L5232"/>
    <mergeCell ref="M5232:O5232"/>
    <mergeCell ref="P5232:R5232"/>
    <mergeCell ref="S5232:T5232"/>
    <mergeCell ref="X5232:AA5232"/>
    <mergeCell ref="AB5232:AC5232"/>
    <mergeCell ref="C5223:F5223"/>
    <mergeCell ref="G5223:H5223"/>
    <mergeCell ref="I5223:L5223"/>
    <mergeCell ref="M5223:O5223"/>
    <mergeCell ref="P5223:R5223"/>
    <mergeCell ref="S5223:T5223"/>
    <mergeCell ref="X5223:AA5223"/>
    <mergeCell ref="AB5223:AC5223"/>
    <mergeCell ref="C5224:F5224"/>
    <mergeCell ref="G5224:H5224"/>
    <mergeCell ref="I5224:L5224"/>
    <mergeCell ref="M5224:O5224"/>
    <mergeCell ref="P5224:R5224"/>
    <mergeCell ref="S5224:T5224"/>
    <mergeCell ref="X5224:AA5224"/>
    <mergeCell ref="AB5224:AC5224"/>
    <mergeCell ref="C5225:F5225"/>
    <mergeCell ref="G5225:H5225"/>
    <mergeCell ref="I5225:L5225"/>
    <mergeCell ref="M5225:O5225"/>
    <mergeCell ref="P5225:R5225"/>
    <mergeCell ref="S5225:T5225"/>
    <mergeCell ref="X5225:AA5225"/>
    <mergeCell ref="AB5225:AC5225"/>
    <mergeCell ref="C5226:F5226"/>
    <mergeCell ref="G5226:H5226"/>
    <mergeCell ref="I5226:L5226"/>
    <mergeCell ref="M5226:O5226"/>
    <mergeCell ref="P5226:R5226"/>
    <mergeCell ref="S5226:T5226"/>
    <mergeCell ref="X5226:AA5226"/>
    <mergeCell ref="AB5226:AC5226"/>
    <mergeCell ref="C5227:F5227"/>
    <mergeCell ref="G5227:H5227"/>
    <mergeCell ref="I5227:L5227"/>
    <mergeCell ref="M5227:O5227"/>
    <mergeCell ref="P5227:R5227"/>
    <mergeCell ref="S5227:T5227"/>
    <mergeCell ref="X5227:AA5227"/>
    <mergeCell ref="AB5227:AC5227"/>
    <mergeCell ref="C5214:F5214"/>
    <mergeCell ref="G5214:H5214"/>
    <mergeCell ref="I5214:L5214"/>
    <mergeCell ref="M5214:O5214"/>
    <mergeCell ref="P5214:R5214"/>
    <mergeCell ref="S5214:T5214"/>
    <mergeCell ref="X5214:AA5214"/>
    <mergeCell ref="AB5214:AC5214"/>
    <mergeCell ref="L5215:AD5215"/>
    <mergeCell ref="A5215:K5216"/>
    <mergeCell ref="S5216:T5217"/>
    <mergeCell ref="AB5216:AC5217"/>
    <mergeCell ref="K5218:Q5218"/>
    <mergeCell ref="U5218:AA5218"/>
    <mergeCell ref="R5218:T5219"/>
    <mergeCell ref="AB5218:AC5219"/>
    <mergeCell ref="A5218:J5220"/>
    <mergeCell ref="K5219:Q5220"/>
    <mergeCell ref="R5220:T5220"/>
    <mergeCell ref="U5219:AA5220"/>
    <mergeCell ref="AB5220:AC5220"/>
    <mergeCell ref="AD5219:AD5220"/>
    <mergeCell ref="AE5218:AF5220"/>
    <mergeCell ref="C5221:F5221"/>
    <mergeCell ref="G5221:H5221"/>
    <mergeCell ref="I5221:L5221"/>
    <mergeCell ref="M5221:O5221"/>
    <mergeCell ref="P5221:R5221"/>
    <mergeCell ref="S5221:T5221"/>
    <mergeCell ref="X5221:AA5221"/>
    <mergeCell ref="AB5221:AC5221"/>
    <mergeCell ref="C5222:F5222"/>
    <mergeCell ref="G5222:H5222"/>
    <mergeCell ref="I5222:L5222"/>
    <mergeCell ref="M5222:O5222"/>
    <mergeCell ref="P5222:R5222"/>
    <mergeCell ref="S5222:T5222"/>
    <mergeCell ref="X5222:AA5222"/>
    <mergeCell ref="AB5222:AC5222"/>
    <mergeCell ref="C5209:F5209"/>
    <mergeCell ref="G5209:H5209"/>
    <mergeCell ref="I5209:L5209"/>
    <mergeCell ref="M5209:O5209"/>
    <mergeCell ref="P5209:R5209"/>
    <mergeCell ref="S5209:T5209"/>
    <mergeCell ref="X5209:AA5209"/>
    <mergeCell ref="AB5209:AC5209"/>
    <mergeCell ref="C5210:F5210"/>
    <mergeCell ref="G5210:H5210"/>
    <mergeCell ref="I5210:L5210"/>
    <mergeCell ref="M5210:O5210"/>
    <mergeCell ref="P5210:R5210"/>
    <mergeCell ref="S5210:T5210"/>
    <mergeCell ref="X5210:AA5210"/>
    <mergeCell ref="AB5210:AC5210"/>
    <mergeCell ref="C5211:F5211"/>
    <mergeCell ref="G5211:H5211"/>
    <mergeCell ref="I5211:L5211"/>
    <mergeCell ref="M5211:O5211"/>
    <mergeCell ref="P5211:R5211"/>
    <mergeCell ref="S5211:T5211"/>
    <mergeCell ref="X5211:AA5211"/>
    <mergeCell ref="AB5211:AC5211"/>
    <mergeCell ref="C5212:F5212"/>
    <mergeCell ref="G5212:H5212"/>
    <mergeCell ref="I5212:L5212"/>
    <mergeCell ref="M5212:O5212"/>
    <mergeCell ref="P5212:R5212"/>
    <mergeCell ref="S5212:T5212"/>
    <mergeCell ref="X5212:AA5212"/>
    <mergeCell ref="AB5212:AC5212"/>
    <mergeCell ref="C5213:F5213"/>
    <mergeCell ref="G5213:H5213"/>
    <mergeCell ref="I5213:L5213"/>
    <mergeCell ref="M5213:O5213"/>
    <mergeCell ref="P5213:R5213"/>
    <mergeCell ref="S5213:T5213"/>
    <mergeCell ref="X5213:AA5213"/>
    <mergeCell ref="AB5213:AC5213"/>
    <mergeCell ref="C5204:F5204"/>
    <mergeCell ref="G5204:H5204"/>
    <mergeCell ref="I5204:L5204"/>
    <mergeCell ref="M5204:O5204"/>
    <mergeCell ref="P5204:R5204"/>
    <mergeCell ref="S5204:T5204"/>
    <mergeCell ref="X5204:AA5204"/>
    <mergeCell ref="AB5204:AC5204"/>
    <mergeCell ref="C5205:F5205"/>
    <mergeCell ref="G5205:H5205"/>
    <mergeCell ref="I5205:L5205"/>
    <mergeCell ref="M5205:O5205"/>
    <mergeCell ref="P5205:R5205"/>
    <mergeCell ref="S5205:T5205"/>
    <mergeCell ref="X5205:AA5205"/>
    <mergeCell ref="AB5205:AC5205"/>
    <mergeCell ref="C5206:F5206"/>
    <mergeCell ref="G5206:H5206"/>
    <mergeCell ref="I5206:L5206"/>
    <mergeCell ref="M5206:O5206"/>
    <mergeCell ref="P5206:R5206"/>
    <mergeCell ref="S5206:T5206"/>
    <mergeCell ref="X5206:AA5206"/>
    <mergeCell ref="AB5206:AC5206"/>
    <mergeCell ref="C5207:F5207"/>
    <mergeCell ref="G5207:H5207"/>
    <mergeCell ref="I5207:L5207"/>
    <mergeCell ref="M5207:O5207"/>
    <mergeCell ref="P5207:R5207"/>
    <mergeCell ref="S5207:T5207"/>
    <mergeCell ref="X5207:AA5207"/>
    <mergeCell ref="AB5207:AC5207"/>
    <mergeCell ref="C5208:F5208"/>
    <mergeCell ref="G5208:H5208"/>
    <mergeCell ref="I5208:L5208"/>
    <mergeCell ref="M5208:O5208"/>
    <mergeCell ref="P5208:R5208"/>
    <mergeCell ref="S5208:T5208"/>
    <mergeCell ref="X5208:AA5208"/>
    <mergeCell ref="AB5208:AC5208"/>
    <mergeCell ref="C5199:F5199"/>
    <mergeCell ref="G5199:H5199"/>
    <mergeCell ref="I5199:L5199"/>
    <mergeCell ref="M5199:O5199"/>
    <mergeCell ref="P5199:R5199"/>
    <mergeCell ref="S5199:T5199"/>
    <mergeCell ref="X5199:AA5199"/>
    <mergeCell ref="AB5199:AC5199"/>
    <mergeCell ref="C5200:F5200"/>
    <mergeCell ref="G5200:H5200"/>
    <mergeCell ref="I5200:L5200"/>
    <mergeCell ref="M5200:O5200"/>
    <mergeCell ref="P5200:R5200"/>
    <mergeCell ref="S5200:T5200"/>
    <mergeCell ref="X5200:AA5200"/>
    <mergeCell ref="AB5200:AC5200"/>
    <mergeCell ref="C5201:F5201"/>
    <mergeCell ref="G5201:H5201"/>
    <mergeCell ref="I5201:L5201"/>
    <mergeCell ref="M5201:O5201"/>
    <mergeCell ref="P5201:R5201"/>
    <mergeCell ref="S5201:T5201"/>
    <mergeCell ref="X5201:AA5201"/>
    <mergeCell ref="AB5201:AC5201"/>
    <mergeCell ref="C5202:F5202"/>
    <mergeCell ref="G5202:H5202"/>
    <mergeCell ref="I5202:L5202"/>
    <mergeCell ref="M5202:O5202"/>
    <mergeCell ref="P5202:R5202"/>
    <mergeCell ref="S5202:T5202"/>
    <mergeCell ref="X5202:AA5202"/>
    <mergeCell ref="AB5202:AC5202"/>
    <mergeCell ref="C5203:F5203"/>
    <mergeCell ref="G5203:H5203"/>
    <mergeCell ref="I5203:L5203"/>
    <mergeCell ref="M5203:O5203"/>
    <mergeCell ref="P5203:R5203"/>
    <mergeCell ref="S5203:T5203"/>
    <mergeCell ref="X5203:AA5203"/>
    <mergeCell ref="AB5203:AC5203"/>
    <mergeCell ref="A5194:A5195"/>
    <mergeCell ref="C5194:F5195"/>
    <mergeCell ref="G5194:H5195"/>
    <mergeCell ref="I5194:L5195"/>
    <mergeCell ref="M5194:O5195"/>
    <mergeCell ref="P5194:R5195"/>
    <mergeCell ref="S5194:T5195"/>
    <mergeCell ref="V5194:V5195"/>
    <mergeCell ref="W5194:W5195"/>
    <mergeCell ref="X5194:AA5195"/>
    <mergeCell ref="AB5194:AC5195"/>
    <mergeCell ref="C5196:F5196"/>
    <mergeCell ref="G5196:H5196"/>
    <mergeCell ref="I5196:L5196"/>
    <mergeCell ref="M5196:O5196"/>
    <mergeCell ref="P5196:R5196"/>
    <mergeCell ref="S5196:T5196"/>
    <mergeCell ref="X5196:AA5196"/>
    <mergeCell ref="AB5196:AC5196"/>
    <mergeCell ref="C5197:F5197"/>
    <mergeCell ref="G5197:H5197"/>
    <mergeCell ref="I5197:L5197"/>
    <mergeCell ref="M5197:O5197"/>
    <mergeCell ref="P5197:R5197"/>
    <mergeCell ref="S5197:T5197"/>
    <mergeCell ref="X5197:AA5197"/>
    <mergeCell ref="AB5197:AC5197"/>
    <mergeCell ref="C5198:F5198"/>
    <mergeCell ref="G5198:H5198"/>
    <mergeCell ref="I5198:L5198"/>
    <mergeCell ref="M5198:O5198"/>
    <mergeCell ref="P5198:R5198"/>
    <mergeCell ref="S5198:T5198"/>
    <mergeCell ref="X5198:AA5198"/>
    <mergeCell ref="AB5198:AC5198"/>
    <mergeCell ref="C5188:F5188"/>
    <mergeCell ref="G5188:H5188"/>
    <mergeCell ref="I5188:L5188"/>
    <mergeCell ref="M5188:O5188"/>
    <mergeCell ref="P5188:R5188"/>
    <mergeCell ref="S5188:T5188"/>
    <mergeCell ref="X5188:AA5188"/>
    <mergeCell ref="AB5188:AC5188"/>
    <mergeCell ref="C5189:F5189"/>
    <mergeCell ref="G5189:H5189"/>
    <mergeCell ref="I5189:L5189"/>
    <mergeCell ref="M5189:O5189"/>
    <mergeCell ref="P5189:R5189"/>
    <mergeCell ref="S5189:T5189"/>
    <mergeCell ref="X5189:AA5189"/>
    <mergeCell ref="AB5189:AC5189"/>
    <mergeCell ref="C5190:F5190"/>
    <mergeCell ref="G5190:H5190"/>
    <mergeCell ref="I5190:L5190"/>
    <mergeCell ref="M5190:O5190"/>
    <mergeCell ref="P5190:R5190"/>
    <mergeCell ref="S5190:T5190"/>
    <mergeCell ref="X5190:AA5190"/>
    <mergeCell ref="AB5190:AC5190"/>
    <mergeCell ref="Q5192:S5192"/>
    <mergeCell ref="AA5192:AE5192"/>
    <mergeCell ref="C5193:E5193"/>
    <mergeCell ref="G5193:H5193"/>
    <mergeCell ref="I5193:L5193"/>
    <mergeCell ref="M5193:O5193"/>
    <mergeCell ref="P5193:R5193"/>
    <mergeCell ref="S5193:T5193"/>
    <mergeCell ref="Z5193:AA5193"/>
    <mergeCell ref="AB5193:AC5193"/>
    <mergeCell ref="C5183:F5183"/>
    <mergeCell ref="G5183:H5183"/>
    <mergeCell ref="I5183:L5183"/>
    <mergeCell ref="M5183:O5183"/>
    <mergeCell ref="P5183:R5183"/>
    <mergeCell ref="S5183:T5183"/>
    <mergeCell ref="X5183:AA5183"/>
    <mergeCell ref="AB5183:AC5183"/>
    <mergeCell ref="C5184:F5184"/>
    <mergeCell ref="G5184:H5184"/>
    <mergeCell ref="I5184:L5184"/>
    <mergeCell ref="M5184:O5184"/>
    <mergeCell ref="P5184:R5184"/>
    <mergeCell ref="S5184:T5184"/>
    <mergeCell ref="X5184:AA5184"/>
    <mergeCell ref="AB5184:AC5184"/>
    <mergeCell ref="C5185:F5185"/>
    <mergeCell ref="G5185:H5185"/>
    <mergeCell ref="I5185:L5185"/>
    <mergeCell ref="M5185:O5185"/>
    <mergeCell ref="P5185:R5185"/>
    <mergeCell ref="S5185:T5185"/>
    <mergeCell ref="X5185:AA5185"/>
    <mergeCell ref="AB5185:AC5185"/>
    <mergeCell ref="C5186:F5186"/>
    <mergeCell ref="G5186:H5186"/>
    <mergeCell ref="I5186:L5186"/>
    <mergeCell ref="M5186:O5186"/>
    <mergeCell ref="P5186:R5186"/>
    <mergeCell ref="S5186:T5186"/>
    <mergeCell ref="X5186:AA5186"/>
    <mergeCell ref="AB5186:AC5186"/>
    <mergeCell ref="C5187:F5187"/>
    <mergeCell ref="G5187:H5187"/>
    <mergeCell ref="I5187:L5187"/>
    <mergeCell ref="M5187:O5187"/>
    <mergeCell ref="P5187:R5187"/>
    <mergeCell ref="S5187:T5187"/>
    <mergeCell ref="X5187:AA5187"/>
    <mergeCell ref="AB5187:AC5187"/>
    <mergeCell ref="C5178:F5178"/>
    <mergeCell ref="G5178:H5178"/>
    <mergeCell ref="I5178:L5178"/>
    <mergeCell ref="M5178:O5178"/>
    <mergeCell ref="P5178:R5178"/>
    <mergeCell ref="S5178:T5178"/>
    <mergeCell ref="X5178:AA5178"/>
    <mergeCell ref="AB5178:AC5178"/>
    <mergeCell ref="C5179:F5179"/>
    <mergeCell ref="G5179:H5179"/>
    <mergeCell ref="I5179:L5179"/>
    <mergeCell ref="M5179:O5179"/>
    <mergeCell ref="P5179:R5179"/>
    <mergeCell ref="S5179:T5179"/>
    <mergeCell ref="X5179:AA5179"/>
    <mergeCell ref="AB5179:AC5179"/>
    <mergeCell ref="C5180:F5180"/>
    <mergeCell ref="G5180:H5180"/>
    <mergeCell ref="I5180:L5180"/>
    <mergeCell ref="M5180:O5180"/>
    <mergeCell ref="P5180:R5180"/>
    <mergeCell ref="S5180:T5180"/>
    <mergeCell ref="X5180:AA5180"/>
    <mergeCell ref="AB5180:AC5180"/>
    <mergeCell ref="C5181:F5181"/>
    <mergeCell ref="G5181:H5181"/>
    <mergeCell ref="I5181:L5181"/>
    <mergeCell ref="M5181:O5181"/>
    <mergeCell ref="P5181:R5181"/>
    <mergeCell ref="S5181:T5181"/>
    <mergeCell ref="X5181:AA5181"/>
    <mergeCell ref="AB5181:AC5181"/>
    <mergeCell ref="C5182:F5182"/>
    <mergeCell ref="G5182:H5182"/>
    <mergeCell ref="I5182:L5182"/>
    <mergeCell ref="M5182:O5182"/>
    <mergeCell ref="P5182:R5182"/>
    <mergeCell ref="S5182:T5182"/>
    <mergeCell ref="X5182:AA5182"/>
    <mergeCell ref="AB5182:AC5182"/>
    <mergeCell ref="C5173:F5173"/>
    <mergeCell ref="G5173:H5173"/>
    <mergeCell ref="I5173:L5173"/>
    <mergeCell ref="M5173:O5173"/>
    <mergeCell ref="P5173:R5173"/>
    <mergeCell ref="S5173:T5173"/>
    <mergeCell ref="X5173:AA5173"/>
    <mergeCell ref="AB5173:AC5173"/>
    <mergeCell ref="C5174:F5174"/>
    <mergeCell ref="G5174:H5174"/>
    <mergeCell ref="I5174:L5174"/>
    <mergeCell ref="M5174:O5174"/>
    <mergeCell ref="P5174:R5174"/>
    <mergeCell ref="S5174:T5174"/>
    <mergeCell ref="X5174:AA5174"/>
    <mergeCell ref="AB5174:AC5174"/>
    <mergeCell ref="C5175:F5175"/>
    <mergeCell ref="G5175:H5175"/>
    <mergeCell ref="I5175:L5175"/>
    <mergeCell ref="M5175:O5175"/>
    <mergeCell ref="P5175:R5175"/>
    <mergeCell ref="S5175:T5175"/>
    <mergeCell ref="X5175:AA5175"/>
    <mergeCell ref="AB5175:AC5175"/>
    <mergeCell ref="C5176:F5176"/>
    <mergeCell ref="G5176:H5176"/>
    <mergeCell ref="I5176:L5176"/>
    <mergeCell ref="M5176:O5176"/>
    <mergeCell ref="P5176:R5176"/>
    <mergeCell ref="S5176:T5176"/>
    <mergeCell ref="X5176:AA5176"/>
    <mergeCell ref="AB5176:AC5176"/>
    <mergeCell ref="C5177:F5177"/>
    <mergeCell ref="G5177:H5177"/>
    <mergeCell ref="I5177:L5177"/>
    <mergeCell ref="M5177:O5177"/>
    <mergeCell ref="P5177:R5177"/>
    <mergeCell ref="S5177:T5177"/>
    <mergeCell ref="X5177:AA5177"/>
    <mergeCell ref="AB5177:AC5177"/>
    <mergeCell ref="C5168:F5168"/>
    <mergeCell ref="G5168:H5168"/>
    <mergeCell ref="I5168:L5168"/>
    <mergeCell ref="M5168:O5168"/>
    <mergeCell ref="P5168:R5168"/>
    <mergeCell ref="S5168:T5168"/>
    <mergeCell ref="X5168:AA5168"/>
    <mergeCell ref="AB5168:AC5168"/>
    <mergeCell ref="C5169:F5169"/>
    <mergeCell ref="G5169:H5169"/>
    <mergeCell ref="I5169:L5169"/>
    <mergeCell ref="M5169:O5169"/>
    <mergeCell ref="P5169:R5169"/>
    <mergeCell ref="S5169:T5169"/>
    <mergeCell ref="X5169:AA5169"/>
    <mergeCell ref="AB5169:AC5169"/>
    <mergeCell ref="C5170:F5170"/>
    <mergeCell ref="G5170:H5170"/>
    <mergeCell ref="I5170:L5170"/>
    <mergeCell ref="M5170:O5170"/>
    <mergeCell ref="P5170:R5170"/>
    <mergeCell ref="S5170:T5170"/>
    <mergeCell ref="X5170:AA5170"/>
    <mergeCell ref="AB5170:AC5170"/>
    <mergeCell ref="C5171:F5171"/>
    <mergeCell ref="G5171:H5171"/>
    <mergeCell ref="I5171:L5171"/>
    <mergeCell ref="M5171:O5171"/>
    <mergeCell ref="P5171:R5171"/>
    <mergeCell ref="S5171:T5171"/>
    <mergeCell ref="X5171:AA5171"/>
    <mergeCell ref="AB5171:AC5171"/>
    <mergeCell ref="C5172:F5172"/>
    <mergeCell ref="G5172:H5172"/>
    <mergeCell ref="I5172:L5172"/>
    <mergeCell ref="M5172:O5172"/>
    <mergeCell ref="P5172:R5172"/>
    <mergeCell ref="S5172:T5172"/>
    <mergeCell ref="X5172:AA5172"/>
    <mergeCell ref="AB5172:AC5172"/>
    <mergeCell ref="C5163:F5163"/>
    <mergeCell ref="G5163:H5163"/>
    <mergeCell ref="I5163:L5163"/>
    <mergeCell ref="M5163:O5163"/>
    <mergeCell ref="P5163:R5163"/>
    <mergeCell ref="S5163:T5163"/>
    <mergeCell ref="X5163:AA5163"/>
    <mergeCell ref="AB5163:AC5163"/>
    <mergeCell ref="C5164:F5164"/>
    <mergeCell ref="G5164:H5164"/>
    <mergeCell ref="I5164:L5164"/>
    <mergeCell ref="M5164:O5164"/>
    <mergeCell ref="P5164:R5164"/>
    <mergeCell ref="S5164:T5164"/>
    <mergeCell ref="X5164:AA5164"/>
    <mergeCell ref="AB5164:AC5164"/>
    <mergeCell ref="C5165:F5165"/>
    <mergeCell ref="G5165:H5165"/>
    <mergeCell ref="I5165:L5165"/>
    <mergeCell ref="M5165:O5165"/>
    <mergeCell ref="P5165:R5165"/>
    <mergeCell ref="S5165:T5165"/>
    <mergeCell ref="X5165:AA5165"/>
    <mergeCell ref="AB5165:AC5165"/>
    <mergeCell ref="C5166:F5166"/>
    <mergeCell ref="G5166:H5166"/>
    <mergeCell ref="I5166:L5166"/>
    <mergeCell ref="M5166:O5166"/>
    <mergeCell ref="P5166:R5166"/>
    <mergeCell ref="S5166:T5166"/>
    <mergeCell ref="X5166:AA5166"/>
    <mergeCell ref="AB5166:AC5166"/>
    <mergeCell ref="C5167:F5167"/>
    <mergeCell ref="G5167:H5167"/>
    <mergeCell ref="I5167:L5167"/>
    <mergeCell ref="M5167:O5167"/>
    <mergeCell ref="P5167:R5167"/>
    <mergeCell ref="S5167:T5167"/>
    <mergeCell ref="X5167:AA5167"/>
    <mergeCell ref="AB5167:AC5167"/>
    <mergeCell ref="C5158:F5158"/>
    <mergeCell ref="G5158:H5158"/>
    <mergeCell ref="I5158:L5158"/>
    <mergeCell ref="M5158:O5158"/>
    <mergeCell ref="P5158:R5158"/>
    <mergeCell ref="S5158:T5158"/>
    <mergeCell ref="X5158:AA5158"/>
    <mergeCell ref="AB5158:AC5158"/>
    <mergeCell ref="C5159:F5159"/>
    <mergeCell ref="G5159:H5159"/>
    <mergeCell ref="I5159:L5159"/>
    <mergeCell ref="M5159:O5159"/>
    <mergeCell ref="P5159:R5159"/>
    <mergeCell ref="S5159:T5159"/>
    <mergeCell ref="X5159:AA5159"/>
    <mergeCell ref="AB5159:AC5159"/>
    <mergeCell ref="C5160:F5160"/>
    <mergeCell ref="G5160:H5160"/>
    <mergeCell ref="I5160:L5160"/>
    <mergeCell ref="M5160:O5160"/>
    <mergeCell ref="P5160:R5160"/>
    <mergeCell ref="S5160:T5160"/>
    <mergeCell ref="X5160:AA5160"/>
    <mergeCell ref="AB5160:AC5160"/>
    <mergeCell ref="C5161:F5161"/>
    <mergeCell ref="G5161:H5161"/>
    <mergeCell ref="I5161:L5161"/>
    <mergeCell ref="M5161:O5161"/>
    <mergeCell ref="P5161:R5161"/>
    <mergeCell ref="S5161:T5161"/>
    <mergeCell ref="X5161:AA5161"/>
    <mergeCell ref="AB5161:AC5161"/>
    <mergeCell ref="C5162:F5162"/>
    <mergeCell ref="G5162:H5162"/>
    <mergeCell ref="I5162:L5162"/>
    <mergeCell ref="M5162:O5162"/>
    <mergeCell ref="P5162:R5162"/>
    <mergeCell ref="S5162:T5162"/>
    <mergeCell ref="X5162:AA5162"/>
    <mergeCell ref="AB5162:AC5162"/>
    <mergeCell ref="C5153:F5153"/>
    <mergeCell ref="G5153:H5153"/>
    <mergeCell ref="I5153:L5153"/>
    <mergeCell ref="M5153:O5153"/>
    <mergeCell ref="P5153:R5153"/>
    <mergeCell ref="S5153:T5153"/>
    <mergeCell ref="X5153:AA5153"/>
    <mergeCell ref="AB5153:AC5153"/>
    <mergeCell ref="C5154:F5154"/>
    <mergeCell ref="G5154:H5154"/>
    <mergeCell ref="I5154:L5154"/>
    <mergeCell ref="M5154:O5154"/>
    <mergeCell ref="P5154:R5154"/>
    <mergeCell ref="S5154:T5154"/>
    <mergeCell ref="X5154:AA5154"/>
    <mergeCell ref="AB5154:AC5154"/>
    <mergeCell ref="C5155:F5155"/>
    <mergeCell ref="G5155:H5155"/>
    <mergeCell ref="I5155:L5155"/>
    <mergeCell ref="M5155:O5155"/>
    <mergeCell ref="P5155:R5155"/>
    <mergeCell ref="S5155:T5155"/>
    <mergeCell ref="X5155:AA5155"/>
    <mergeCell ref="AB5155:AC5155"/>
    <mergeCell ref="C5156:F5156"/>
    <mergeCell ref="G5156:H5156"/>
    <mergeCell ref="I5156:L5156"/>
    <mergeCell ref="M5156:O5156"/>
    <mergeCell ref="P5156:R5156"/>
    <mergeCell ref="S5156:T5156"/>
    <mergeCell ref="X5156:AA5156"/>
    <mergeCell ref="AB5156:AC5156"/>
    <mergeCell ref="C5157:F5157"/>
    <mergeCell ref="G5157:H5157"/>
    <mergeCell ref="I5157:L5157"/>
    <mergeCell ref="M5157:O5157"/>
    <mergeCell ref="P5157:R5157"/>
    <mergeCell ref="S5157:T5157"/>
    <mergeCell ref="X5157:AA5157"/>
    <mergeCell ref="AB5157:AC5157"/>
    <mergeCell ref="C5148:F5148"/>
    <mergeCell ref="G5148:H5148"/>
    <mergeCell ref="I5148:L5148"/>
    <mergeCell ref="M5148:O5148"/>
    <mergeCell ref="P5148:R5148"/>
    <mergeCell ref="S5148:T5148"/>
    <mergeCell ref="X5148:AA5148"/>
    <mergeCell ref="AB5148:AC5148"/>
    <mergeCell ref="C5149:F5149"/>
    <mergeCell ref="G5149:H5149"/>
    <mergeCell ref="I5149:L5149"/>
    <mergeCell ref="M5149:O5149"/>
    <mergeCell ref="P5149:R5149"/>
    <mergeCell ref="S5149:T5149"/>
    <mergeCell ref="X5149:AA5149"/>
    <mergeCell ref="AB5149:AC5149"/>
    <mergeCell ref="C5150:F5150"/>
    <mergeCell ref="G5150:H5150"/>
    <mergeCell ref="I5150:L5150"/>
    <mergeCell ref="M5150:O5150"/>
    <mergeCell ref="P5150:R5150"/>
    <mergeCell ref="S5150:T5150"/>
    <mergeCell ref="X5150:AA5150"/>
    <mergeCell ref="AB5150:AC5150"/>
    <mergeCell ref="C5151:F5151"/>
    <mergeCell ref="G5151:H5151"/>
    <mergeCell ref="I5151:L5151"/>
    <mergeCell ref="M5151:O5151"/>
    <mergeCell ref="P5151:R5151"/>
    <mergeCell ref="S5151:T5151"/>
    <mergeCell ref="X5151:AA5151"/>
    <mergeCell ref="AB5151:AC5151"/>
    <mergeCell ref="C5152:F5152"/>
    <mergeCell ref="G5152:H5152"/>
    <mergeCell ref="I5152:L5152"/>
    <mergeCell ref="M5152:O5152"/>
    <mergeCell ref="P5152:R5152"/>
    <mergeCell ref="S5152:T5152"/>
    <mergeCell ref="X5152:AA5152"/>
    <mergeCell ref="AB5152:AC5152"/>
    <mergeCell ref="C5143:E5143"/>
    <mergeCell ref="G5143:H5143"/>
    <mergeCell ref="I5143:L5143"/>
    <mergeCell ref="M5143:O5143"/>
    <mergeCell ref="P5143:R5143"/>
    <mergeCell ref="S5143:T5143"/>
    <mergeCell ref="Z5143:AA5143"/>
    <mergeCell ref="AB5143:AC5143"/>
    <mergeCell ref="A5144:A5145"/>
    <mergeCell ref="C5144:F5145"/>
    <mergeCell ref="G5144:H5145"/>
    <mergeCell ref="I5144:L5145"/>
    <mergeCell ref="M5144:O5145"/>
    <mergeCell ref="P5144:R5145"/>
    <mergeCell ref="S5144:T5145"/>
    <mergeCell ref="V5144:V5145"/>
    <mergeCell ref="W5144:W5145"/>
    <mergeCell ref="X5144:AA5145"/>
    <mergeCell ref="AB5144:AC5145"/>
    <mergeCell ref="C5146:F5146"/>
    <mergeCell ref="G5146:H5146"/>
    <mergeCell ref="I5146:L5146"/>
    <mergeCell ref="M5146:O5146"/>
    <mergeCell ref="P5146:R5146"/>
    <mergeCell ref="S5146:T5146"/>
    <mergeCell ref="X5146:AA5146"/>
    <mergeCell ref="AB5146:AC5146"/>
    <mergeCell ref="C5147:F5147"/>
    <mergeCell ref="G5147:H5147"/>
    <mergeCell ref="I5147:L5147"/>
    <mergeCell ref="M5147:O5147"/>
    <mergeCell ref="P5147:R5147"/>
    <mergeCell ref="S5147:T5147"/>
    <mergeCell ref="X5147:AA5147"/>
    <mergeCell ref="AB5147:AC5147"/>
    <mergeCell ref="C5137:F5137"/>
    <mergeCell ref="G5137:H5137"/>
    <mergeCell ref="I5137:L5137"/>
    <mergeCell ref="M5137:O5137"/>
    <mergeCell ref="P5137:R5137"/>
    <mergeCell ref="S5137:T5137"/>
    <mergeCell ref="X5137:AA5137"/>
    <mergeCell ref="AB5137:AC5137"/>
    <mergeCell ref="C5138:F5138"/>
    <mergeCell ref="G5138:H5138"/>
    <mergeCell ref="I5138:L5138"/>
    <mergeCell ref="M5138:O5138"/>
    <mergeCell ref="P5138:R5138"/>
    <mergeCell ref="S5138:T5138"/>
    <mergeCell ref="X5138:AA5138"/>
    <mergeCell ref="AB5138:AC5138"/>
    <mergeCell ref="C5139:F5139"/>
    <mergeCell ref="G5139:H5139"/>
    <mergeCell ref="I5139:L5139"/>
    <mergeCell ref="M5139:O5139"/>
    <mergeCell ref="P5139:R5139"/>
    <mergeCell ref="S5139:T5139"/>
    <mergeCell ref="X5139:AA5139"/>
    <mergeCell ref="AB5139:AC5139"/>
    <mergeCell ref="C5140:F5140"/>
    <mergeCell ref="G5140:H5140"/>
    <mergeCell ref="I5140:L5140"/>
    <mergeCell ref="M5140:O5140"/>
    <mergeCell ref="P5140:R5140"/>
    <mergeCell ref="S5140:T5140"/>
    <mergeCell ref="X5140:AA5140"/>
    <mergeCell ref="AB5140:AC5140"/>
    <mergeCell ref="Q5142:S5142"/>
    <mergeCell ref="AA5142:AE5142"/>
    <mergeCell ref="C5132:F5132"/>
    <mergeCell ref="G5132:H5132"/>
    <mergeCell ref="I5132:L5132"/>
    <mergeCell ref="M5132:O5132"/>
    <mergeCell ref="P5132:R5132"/>
    <mergeCell ref="S5132:T5132"/>
    <mergeCell ref="X5132:AA5132"/>
    <mergeCell ref="AB5132:AC5132"/>
    <mergeCell ref="C5133:F5133"/>
    <mergeCell ref="G5133:H5133"/>
    <mergeCell ref="I5133:L5133"/>
    <mergeCell ref="M5133:O5133"/>
    <mergeCell ref="P5133:R5133"/>
    <mergeCell ref="S5133:T5133"/>
    <mergeCell ref="X5133:AA5133"/>
    <mergeCell ref="AB5133:AC5133"/>
    <mergeCell ref="C5134:F5134"/>
    <mergeCell ref="G5134:H5134"/>
    <mergeCell ref="I5134:L5134"/>
    <mergeCell ref="M5134:O5134"/>
    <mergeCell ref="P5134:R5134"/>
    <mergeCell ref="S5134:T5134"/>
    <mergeCell ref="X5134:AA5134"/>
    <mergeCell ref="AB5134:AC5134"/>
    <mergeCell ref="C5135:F5135"/>
    <mergeCell ref="G5135:H5135"/>
    <mergeCell ref="I5135:L5135"/>
    <mergeCell ref="M5135:O5135"/>
    <mergeCell ref="P5135:R5135"/>
    <mergeCell ref="S5135:T5135"/>
    <mergeCell ref="X5135:AA5135"/>
    <mergeCell ref="AB5135:AC5135"/>
    <mergeCell ref="C5136:F5136"/>
    <mergeCell ref="G5136:H5136"/>
    <mergeCell ref="I5136:L5136"/>
    <mergeCell ref="M5136:O5136"/>
    <mergeCell ref="P5136:R5136"/>
    <mergeCell ref="S5136:T5136"/>
    <mergeCell ref="X5136:AA5136"/>
    <mergeCell ref="AB5136:AC5136"/>
    <mergeCell ref="C5127:F5127"/>
    <mergeCell ref="G5127:H5127"/>
    <mergeCell ref="I5127:L5127"/>
    <mergeCell ref="M5127:O5127"/>
    <mergeCell ref="P5127:R5127"/>
    <mergeCell ref="S5127:T5127"/>
    <mergeCell ref="X5127:AA5127"/>
    <mergeCell ref="AB5127:AC5127"/>
    <mergeCell ref="C5128:F5128"/>
    <mergeCell ref="G5128:H5128"/>
    <mergeCell ref="I5128:L5128"/>
    <mergeCell ref="M5128:O5128"/>
    <mergeCell ref="P5128:R5128"/>
    <mergeCell ref="S5128:T5128"/>
    <mergeCell ref="X5128:AA5128"/>
    <mergeCell ref="AB5128:AC5128"/>
    <mergeCell ref="C5129:F5129"/>
    <mergeCell ref="G5129:H5129"/>
    <mergeCell ref="I5129:L5129"/>
    <mergeCell ref="M5129:O5129"/>
    <mergeCell ref="P5129:R5129"/>
    <mergeCell ref="S5129:T5129"/>
    <mergeCell ref="X5129:AA5129"/>
    <mergeCell ref="AB5129:AC5129"/>
    <mergeCell ref="C5130:F5130"/>
    <mergeCell ref="G5130:H5130"/>
    <mergeCell ref="I5130:L5130"/>
    <mergeCell ref="M5130:O5130"/>
    <mergeCell ref="P5130:R5130"/>
    <mergeCell ref="S5130:T5130"/>
    <mergeCell ref="X5130:AA5130"/>
    <mergeCell ref="AB5130:AC5130"/>
    <mergeCell ref="C5131:F5131"/>
    <mergeCell ref="G5131:H5131"/>
    <mergeCell ref="I5131:L5131"/>
    <mergeCell ref="M5131:O5131"/>
    <mergeCell ref="P5131:R5131"/>
    <mergeCell ref="S5131:T5131"/>
    <mergeCell ref="X5131:AA5131"/>
    <mergeCell ref="AB5131:AC5131"/>
    <mergeCell ref="C5122:F5122"/>
    <mergeCell ref="G5122:H5122"/>
    <mergeCell ref="I5122:L5122"/>
    <mergeCell ref="M5122:O5122"/>
    <mergeCell ref="P5122:R5122"/>
    <mergeCell ref="S5122:T5122"/>
    <mergeCell ref="X5122:AA5122"/>
    <mergeCell ref="AB5122:AC5122"/>
    <mergeCell ref="C5123:F5123"/>
    <mergeCell ref="G5123:H5123"/>
    <mergeCell ref="I5123:L5123"/>
    <mergeCell ref="M5123:O5123"/>
    <mergeCell ref="P5123:R5123"/>
    <mergeCell ref="S5123:T5123"/>
    <mergeCell ref="X5123:AA5123"/>
    <mergeCell ref="AB5123:AC5123"/>
    <mergeCell ref="C5124:F5124"/>
    <mergeCell ref="G5124:H5124"/>
    <mergeCell ref="I5124:L5124"/>
    <mergeCell ref="M5124:O5124"/>
    <mergeCell ref="P5124:R5124"/>
    <mergeCell ref="S5124:T5124"/>
    <mergeCell ref="X5124:AA5124"/>
    <mergeCell ref="AB5124:AC5124"/>
    <mergeCell ref="C5125:F5125"/>
    <mergeCell ref="G5125:H5125"/>
    <mergeCell ref="I5125:L5125"/>
    <mergeCell ref="M5125:O5125"/>
    <mergeCell ref="P5125:R5125"/>
    <mergeCell ref="S5125:T5125"/>
    <mergeCell ref="X5125:AA5125"/>
    <mergeCell ref="AB5125:AC5125"/>
    <mergeCell ref="C5126:F5126"/>
    <mergeCell ref="G5126:H5126"/>
    <mergeCell ref="I5126:L5126"/>
    <mergeCell ref="M5126:O5126"/>
    <mergeCell ref="P5126:R5126"/>
    <mergeCell ref="S5126:T5126"/>
    <mergeCell ref="X5126:AA5126"/>
    <mergeCell ref="AB5126:AC5126"/>
    <mergeCell ref="C5117:F5117"/>
    <mergeCell ref="G5117:H5117"/>
    <mergeCell ref="I5117:L5117"/>
    <mergeCell ref="M5117:O5117"/>
    <mergeCell ref="P5117:R5117"/>
    <mergeCell ref="S5117:T5117"/>
    <mergeCell ref="X5117:AA5117"/>
    <mergeCell ref="AB5117:AC5117"/>
    <mergeCell ref="C5118:F5118"/>
    <mergeCell ref="G5118:H5118"/>
    <mergeCell ref="I5118:L5118"/>
    <mergeCell ref="M5118:O5118"/>
    <mergeCell ref="P5118:R5118"/>
    <mergeCell ref="S5118:T5118"/>
    <mergeCell ref="X5118:AA5118"/>
    <mergeCell ref="AB5118:AC5118"/>
    <mergeCell ref="C5119:F5119"/>
    <mergeCell ref="G5119:H5119"/>
    <mergeCell ref="I5119:L5119"/>
    <mergeCell ref="M5119:O5119"/>
    <mergeCell ref="P5119:R5119"/>
    <mergeCell ref="S5119:T5119"/>
    <mergeCell ref="X5119:AA5119"/>
    <mergeCell ref="AB5119:AC5119"/>
    <mergeCell ref="C5120:F5120"/>
    <mergeCell ref="G5120:H5120"/>
    <mergeCell ref="I5120:L5120"/>
    <mergeCell ref="M5120:O5120"/>
    <mergeCell ref="P5120:R5120"/>
    <mergeCell ref="S5120:T5120"/>
    <mergeCell ref="X5120:AA5120"/>
    <mergeCell ref="AB5120:AC5120"/>
    <mergeCell ref="C5121:F5121"/>
    <mergeCell ref="G5121:H5121"/>
    <mergeCell ref="I5121:L5121"/>
    <mergeCell ref="M5121:O5121"/>
    <mergeCell ref="P5121:R5121"/>
    <mergeCell ref="S5121:T5121"/>
    <mergeCell ref="X5121:AA5121"/>
    <mergeCell ref="AB5121:AC5121"/>
    <mergeCell ref="C5112:F5112"/>
    <mergeCell ref="G5112:H5112"/>
    <mergeCell ref="I5112:L5112"/>
    <mergeCell ref="M5112:O5112"/>
    <mergeCell ref="P5112:R5112"/>
    <mergeCell ref="S5112:T5112"/>
    <mergeCell ref="X5112:AA5112"/>
    <mergeCell ref="AB5112:AC5112"/>
    <mergeCell ref="C5113:F5113"/>
    <mergeCell ref="G5113:H5113"/>
    <mergeCell ref="I5113:L5113"/>
    <mergeCell ref="M5113:O5113"/>
    <mergeCell ref="P5113:R5113"/>
    <mergeCell ref="S5113:T5113"/>
    <mergeCell ref="X5113:AA5113"/>
    <mergeCell ref="AB5113:AC5113"/>
    <mergeCell ref="C5114:F5114"/>
    <mergeCell ref="G5114:H5114"/>
    <mergeCell ref="I5114:L5114"/>
    <mergeCell ref="M5114:O5114"/>
    <mergeCell ref="P5114:R5114"/>
    <mergeCell ref="S5114:T5114"/>
    <mergeCell ref="X5114:AA5114"/>
    <mergeCell ref="AB5114:AC5114"/>
    <mergeCell ref="C5115:F5115"/>
    <mergeCell ref="G5115:H5115"/>
    <mergeCell ref="I5115:L5115"/>
    <mergeCell ref="M5115:O5115"/>
    <mergeCell ref="P5115:R5115"/>
    <mergeCell ref="S5115:T5115"/>
    <mergeCell ref="X5115:AA5115"/>
    <mergeCell ref="AB5115:AC5115"/>
    <mergeCell ref="C5116:F5116"/>
    <mergeCell ref="G5116:H5116"/>
    <mergeCell ref="I5116:L5116"/>
    <mergeCell ref="M5116:O5116"/>
    <mergeCell ref="P5116:R5116"/>
    <mergeCell ref="S5116:T5116"/>
    <mergeCell ref="X5116:AA5116"/>
    <mergeCell ref="AB5116:AC5116"/>
    <mergeCell ref="C5107:F5107"/>
    <mergeCell ref="G5107:H5107"/>
    <mergeCell ref="I5107:L5107"/>
    <mergeCell ref="M5107:O5107"/>
    <mergeCell ref="P5107:R5107"/>
    <mergeCell ref="S5107:T5107"/>
    <mergeCell ref="X5107:AA5107"/>
    <mergeCell ref="AB5107:AC5107"/>
    <mergeCell ref="C5108:F5108"/>
    <mergeCell ref="G5108:H5108"/>
    <mergeCell ref="I5108:L5108"/>
    <mergeCell ref="M5108:O5108"/>
    <mergeCell ref="P5108:R5108"/>
    <mergeCell ref="S5108:T5108"/>
    <mergeCell ref="X5108:AA5108"/>
    <mergeCell ref="AB5108:AC5108"/>
    <mergeCell ref="C5109:F5109"/>
    <mergeCell ref="G5109:H5109"/>
    <mergeCell ref="I5109:L5109"/>
    <mergeCell ref="M5109:O5109"/>
    <mergeCell ref="P5109:R5109"/>
    <mergeCell ref="S5109:T5109"/>
    <mergeCell ref="X5109:AA5109"/>
    <mergeCell ref="AB5109:AC5109"/>
    <mergeCell ref="C5110:F5110"/>
    <mergeCell ref="G5110:H5110"/>
    <mergeCell ref="I5110:L5110"/>
    <mergeCell ref="M5110:O5110"/>
    <mergeCell ref="P5110:R5110"/>
    <mergeCell ref="S5110:T5110"/>
    <mergeCell ref="X5110:AA5110"/>
    <mergeCell ref="AB5110:AC5110"/>
    <mergeCell ref="C5111:F5111"/>
    <mergeCell ref="G5111:H5111"/>
    <mergeCell ref="I5111:L5111"/>
    <mergeCell ref="M5111:O5111"/>
    <mergeCell ref="P5111:R5111"/>
    <mergeCell ref="S5111:T5111"/>
    <mergeCell ref="X5111:AA5111"/>
    <mergeCell ref="AB5111:AC5111"/>
    <mergeCell ref="C5102:F5102"/>
    <mergeCell ref="G5102:H5102"/>
    <mergeCell ref="I5102:L5102"/>
    <mergeCell ref="M5102:O5102"/>
    <mergeCell ref="P5102:R5102"/>
    <mergeCell ref="S5102:T5102"/>
    <mergeCell ref="X5102:AA5102"/>
    <mergeCell ref="AB5102:AC5102"/>
    <mergeCell ref="C5103:F5103"/>
    <mergeCell ref="G5103:H5103"/>
    <mergeCell ref="I5103:L5103"/>
    <mergeCell ref="M5103:O5103"/>
    <mergeCell ref="P5103:R5103"/>
    <mergeCell ref="S5103:T5103"/>
    <mergeCell ref="X5103:AA5103"/>
    <mergeCell ref="AB5103:AC5103"/>
    <mergeCell ref="C5104:F5104"/>
    <mergeCell ref="G5104:H5104"/>
    <mergeCell ref="I5104:L5104"/>
    <mergeCell ref="M5104:O5104"/>
    <mergeCell ref="P5104:R5104"/>
    <mergeCell ref="S5104:T5104"/>
    <mergeCell ref="X5104:AA5104"/>
    <mergeCell ref="AB5104:AC5104"/>
    <mergeCell ref="C5105:F5105"/>
    <mergeCell ref="G5105:H5105"/>
    <mergeCell ref="I5105:L5105"/>
    <mergeCell ref="M5105:O5105"/>
    <mergeCell ref="P5105:R5105"/>
    <mergeCell ref="S5105:T5105"/>
    <mergeCell ref="X5105:AA5105"/>
    <mergeCell ref="AB5105:AC5105"/>
    <mergeCell ref="C5106:F5106"/>
    <mergeCell ref="G5106:H5106"/>
    <mergeCell ref="I5106:L5106"/>
    <mergeCell ref="M5106:O5106"/>
    <mergeCell ref="P5106:R5106"/>
    <mergeCell ref="S5106:T5106"/>
    <mergeCell ref="X5106:AA5106"/>
    <mergeCell ref="AB5106:AC5106"/>
    <mergeCell ref="C5093:F5093"/>
    <mergeCell ref="G5093:H5093"/>
    <mergeCell ref="I5093:L5093"/>
    <mergeCell ref="M5093:O5093"/>
    <mergeCell ref="P5093:R5093"/>
    <mergeCell ref="S5093:T5093"/>
    <mergeCell ref="X5093:AA5093"/>
    <mergeCell ref="AB5093:AC5093"/>
    <mergeCell ref="C5094:F5094"/>
    <mergeCell ref="G5094:H5094"/>
    <mergeCell ref="I5094:L5094"/>
    <mergeCell ref="M5094:O5094"/>
    <mergeCell ref="P5094:R5094"/>
    <mergeCell ref="S5094:T5094"/>
    <mergeCell ref="X5094:AA5094"/>
    <mergeCell ref="AB5094:AC5094"/>
    <mergeCell ref="L5095:AD5095"/>
    <mergeCell ref="A5095:K5096"/>
    <mergeCell ref="S5096:T5097"/>
    <mergeCell ref="AB5096:AC5097"/>
    <mergeCell ref="K5098:Q5098"/>
    <mergeCell ref="U5098:AA5098"/>
    <mergeCell ref="R5098:T5099"/>
    <mergeCell ref="AB5098:AC5099"/>
    <mergeCell ref="A5098:J5100"/>
    <mergeCell ref="K5099:Q5100"/>
    <mergeCell ref="R5100:T5100"/>
    <mergeCell ref="U5099:AA5100"/>
    <mergeCell ref="AB5100:AC5100"/>
    <mergeCell ref="AD5099:AD5100"/>
    <mergeCell ref="AE5098:AF5100"/>
    <mergeCell ref="C5101:F5101"/>
    <mergeCell ref="G5101:H5101"/>
    <mergeCell ref="I5101:L5101"/>
    <mergeCell ref="M5101:O5101"/>
    <mergeCell ref="P5101:R5101"/>
    <mergeCell ref="S5101:T5101"/>
    <mergeCell ref="X5101:AA5101"/>
    <mergeCell ref="AB5101:AC5101"/>
    <mergeCell ref="C5086:F5086"/>
    <mergeCell ref="G5086:H5086"/>
    <mergeCell ref="I5086:L5086"/>
    <mergeCell ref="M5086:O5086"/>
    <mergeCell ref="P5086:R5086"/>
    <mergeCell ref="S5086:T5086"/>
    <mergeCell ref="X5086:AA5086"/>
    <mergeCell ref="AB5086:AC5086"/>
    <mergeCell ref="C5087:F5087"/>
    <mergeCell ref="G5087:H5087"/>
    <mergeCell ref="I5087:L5087"/>
    <mergeCell ref="M5087:O5087"/>
    <mergeCell ref="P5087:R5087"/>
    <mergeCell ref="S5087:T5087"/>
    <mergeCell ref="X5087:AA5087"/>
    <mergeCell ref="AB5087:AC5087"/>
    <mergeCell ref="Q5089:S5089"/>
    <mergeCell ref="AA5089:AE5089"/>
    <mergeCell ref="C5090:E5090"/>
    <mergeCell ref="G5090:H5090"/>
    <mergeCell ref="I5090:L5090"/>
    <mergeCell ref="M5090:O5090"/>
    <mergeCell ref="P5090:R5090"/>
    <mergeCell ref="S5090:T5090"/>
    <mergeCell ref="Z5090:AA5090"/>
    <mergeCell ref="AB5090:AC5090"/>
    <mergeCell ref="A5091:A5092"/>
    <mergeCell ref="C5091:F5092"/>
    <mergeCell ref="G5091:H5092"/>
    <mergeCell ref="I5091:L5092"/>
    <mergeCell ref="M5091:O5092"/>
    <mergeCell ref="P5091:R5092"/>
    <mergeCell ref="S5091:T5092"/>
    <mergeCell ref="V5091:V5092"/>
    <mergeCell ref="W5091:W5092"/>
    <mergeCell ref="X5091:AA5092"/>
    <mergeCell ref="AB5091:AC5092"/>
    <mergeCell ref="C5081:F5081"/>
    <mergeCell ref="G5081:H5081"/>
    <mergeCell ref="I5081:L5081"/>
    <mergeCell ref="M5081:O5081"/>
    <mergeCell ref="P5081:R5081"/>
    <mergeCell ref="S5081:T5081"/>
    <mergeCell ref="X5081:AA5081"/>
    <mergeCell ref="AB5081:AC5081"/>
    <mergeCell ref="C5082:F5082"/>
    <mergeCell ref="G5082:H5082"/>
    <mergeCell ref="I5082:L5082"/>
    <mergeCell ref="M5082:O5082"/>
    <mergeCell ref="P5082:R5082"/>
    <mergeCell ref="S5082:T5082"/>
    <mergeCell ref="X5082:AA5082"/>
    <mergeCell ref="AB5082:AC5082"/>
    <mergeCell ref="C5083:F5083"/>
    <mergeCell ref="G5083:H5083"/>
    <mergeCell ref="I5083:L5083"/>
    <mergeCell ref="M5083:O5083"/>
    <mergeCell ref="P5083:R5083"/>
    <mergeCell ref="S5083:T5083"/>
    <mergeCell ref="X5083:AA5083"/>
    <mergeCell ref="AB5083:AC5083"/>
    <mergeCell ref="C5084:F5084"/>
    <mergeCell ref="G5084:H5084"/>
    <mergeCell ref="I5084:L5084"/>
    <mergeCell ref="M5084:O5084"/>
    <mergeCell ref="P5084:R5084"/>
    <mergeCell ref="S5084:T5084"/>
    <mergeCell ref="X5084:AA5084"/>
    <mergeCell ref="AB5084:AC5084"/>
    <mergeCell ref="C5085:F5085"/>
    <mergeCell ref="G5085:H5085"/>
    <mergeCell ref="I5085:L5085"/>
    <mergeCell ref="M5085:O5085"/>
    <mergeCell ref="P5085:R5085"/>
    <mergeCell ref="S5085:T5085"/>
    <mergeCell ref="X5085:AA5085"/>
    <mergeCell ref="AB5085:AC5085"/>
    <mergeCell ref="C5076:F5076"/>
    <mergeCell ref="G5076:H5076"/>
    <mergeCell ref="I5076:L5076"/>
    <mergeCell ref="M5076:O5076"/>
    <mergeCell ref="P5076:R5076"/>
    <mergeCell ref="S5076:T5076"/>
    <mergeCell ref="X5076:AA5076"/>
    <mergeCell ref="AB5076:AC5076"/>
    <mergeCell ref="C5077:F5077"/>
    <mergeCell ref="G5077:H5077"/>
    <mergeCell ref="I5077:L5077"/>
    <mergeCell ref="M5077:O5077"/>
    <mergeCell ref="P5077:R5077"/>
    <mergeCell ref="S5077:T5077"/>
    <mergeCell ref="X5077:AA5077"/>
    <mergeCell ref="AB5077:AC5077"/>
    <mergeCell ref="C5078:F5078"/>
    <mergeCell ref="G5078:H5078"/>
    <mergeCell ref="I5078:L5078"/>
    <mergeCell ref="M5078:O5078"/>
    <mergeCell ref="P5078:R5078"/>
    <mergeCell ref="S5078:T5078"/>
    <mergeCell ref="X5078:AA5078"/>
    <mergeCell ref="AB5078:AC5078"/>
    <mergeCell ref="C5079:F5079"/>
    <mergeCell ref="G5079:H5079"/>
    <mergeCell ref="I5079:L5079"/>
    <mergeCell ref="M5079:O5079"/>
    <mergeCell ref="P5079:R5079"/>
    <mergeCell ref="S5079:T5079"/>
    <mergeCell ref="X5079:AA5079"/>
    <mergeCell ref="AB5079:AC5079"/>
    <mergeCell ref="C5080:F5080"/>
    <mergeCell ref="G5080:H5080"/>
    <mergeCell ref="I5080:L5080"/>
    <mergeCell ref="M5080:O5080"/>
    <mergeCell ref="P5080:R5080"/>
    <mergeCell ref="S5080:T5080"/>
    <mergeCell ref="X5080:AA5080"/>
    <mergeCell ref="AB5080:AC5080"/>
    <mergeCell ref="C5071:F5071"/>
    <mergeCell ref="G5071:H5071"/>
    <mergeCell ref="I5071:L5071"/>
    <mergeCell ref="M5071:O5071"/>
    <mergeCell ref="P5071:R5071"/>
    <mergeCell ref="S5071:T5071"/>
    <mergeCell ref="X5071:AA5071"/>
    <mergeCell ref="AB5071:AC5071"/>
    <mergeCell ref="C5072:F5072"/>
    <mergeCell ref="G5072:H5072"/>
    <mergeCell ref="I5072:L5072"/>
    <mergeCell ref="M5072:O5072"/>
    <mergeCell ref="P5072:R5072"/>
    <mergeCell ref="S5072:T5072"/>
    <mergeCell ref="X5072:AA5072"/>
    <mergeCell ref="AB5072:AC5072"/>
    <mergeCell ref="C5073:F5073"/>
    <mergeCell ref="G5073:H5073"/>
    <mergeCell ref="I5073:L5073"/>
    <mergeCell ref="M5073:O5073"/>
    <mergeCell ref="P5073:R5073"/>
    <mergeCell ref="S5073:T5073"/>
    <mergeCell ref="X5073:AA5073"/>
    <mergeCell ref="AB5073:AC5073"/>
    <mergeCell ref="C5074:F5074"/>
    <mergeCell ref="G5074:H5074"/>
    <mergeCell ref="I5074:L5074"/>
    <mergeCell ref="M5074:O5074"/>
    <mergeCell ref="P5074:R5074"/>
    <mergeCell ref="S5074:T5074"/>
    <mergeCell ref="X5074:AA5074"/>
    <mergeCell ref="AB5074:AC5074"/>
    <mergeCell ref="C5075:F5075"/>
    <mergeCell ref="G5075:H5075"/>
    <mergeCell ref="I5075:L5075"/>
    <mergeCell ref="M5075:O5075"/>
    <mergeCell ref="P5075:R5075"/>
    <mergeCell ref="S5075:T5075"/>
    <mergeCell ref="X5075:AA5075"/>
    <mergeCell ref="AB5075:AC5075"/>
    <mergeCell ref="C5066:F5066"/>
    <mergeCell ref="G5066:H5066"/>
    <mergeCell ref="I5066:L5066"/>
    <mergeCell ref="M5066:O5066"/>
    <mergeCell ref="P5066:R5066"/>
    <mergeCell ref="S5066:T5066"/>
    <mergeCell ref="X5066:AA5066"/>
    <mergeCell ref="AB5066:AC5066"/>
    <mergeCell ref="C5067:F5067"/>
    <mergeCell ref="G5067:H5067"/>
    <mergeCell ref="I5067:L5067"/>
    <mergeCell ref="M5067:O5067"/>
    <mergeCell ref="P5067:R5067"/>
    <mergeCell ref="S5067:T5067"/>
    <mergeCell ref="X5067:AA5067"/>
    <mergeCell ref="AB5067:AC5067"/>
    <mergeCell ref="C5068:F5068"/>
    <mergeCell ref="G5068:H5068"/>
    <mergeCell ref="I5068:L5068"/>
    <mergeCell ref="M5068:O5068"/>
    <mergeCell ref="P5068:R5068"/>
    <mergeCell ref="S5068:T5068"/>
    <mergeCell ref="X5068:AA5068"/>
    <mergeCell ref="AB5068:AC5068"/>
    <mergeCell ref="C5069:F5069"/>
    <mergeCell ref="G5069:H5069"/>
    <mergeCell ref="I5069:L5069"/>
    <mergeCell ref="M5069:O5069"/>
    <mergeCell ref="P5069:R5069"/>
    <mergeCell ref="S5069:T5069"/>
    <mergeCell ref="X5069:AA5069"/>
    <mergeCell ref="AB5069:AC5069"/>
    <mergeCell ref="C5070:F5070"/>
    <mergeCell ref="G5070:H5070"/>
    <mergeCell ref="I5070:L5070"/>
    <mergeCell ref="M5070:O5070"/>
    <mergeCell ref="P5070:R5070"/>
    <mergeCell ref="S5070:T5070"/>
    <mergeCell ref="X5070:AA5070"/>
    <mergeCell ref="AB5070:AC5070"/>
    <mergeCell ref="C5061:F5061"/>
    <mergeCell ref="G5061:H5061"/>
    <mergeCell ref="I5061:L5061"/>
    <mergeCell ref="M5061:O5061"/>
    <mergeCell ref="P5061:R5061"/>
    <mergeCell ref="S5061:T5061"/>
    <mergeCell ref="X5061:AA5061"/>
    <mergeCell ref="AB5061:AC5061"/>
    <mergeCell ref="C5062:F5062"/>
    <mergeCell ref="G5062:H5062"/>
    <mergeCell ref="I5062:L5062"/>
    <mergeCell ref="M5062:O5062"/>
    <mergeCell ref="P5062:R5062"/>
    <mergeCell ref="S5062:T5062"/>
    <mergeCell ref="X5062:AA5062"/>
    <mergeCell ref="AB5062:AC5062"/>
    <mergeCell ref="C5063:F5063"/>
    <mergeCell ref="G5063:H5063"/>
    <mergeCell ref="I5063:L5063"/>
    <mergeCell ref="M5063:O5063"/>
    <mergeCell ref="P5063:R5063"/>
    <mergeCell ref="S5063:T5063"/>
    <mergeCell ref="X5063:AA5063"/>
    <mergeCell ref="AB5063:AC5063"/>
    <mergeCell ref="C5064:F5064"/>
    <mergeCell ref="G5064:H5064"/>
    <mergeCell ref="I5064:L5064"/>
    <mergeCell ref="M5064:O5064"/>
    <mergeCell ref="P5064:R5064"/>
    <mergeCell ref="S5064:T5064"/>
    <mergeCell ref="X5064:AA5064"/>
    <mergeCell ref="AB5064:AC5064"/>
    <mergeCell ref="C5065:F5065"/>
    <mergeCell ref="G5065:H5065"/>
    <mergeCell ref="I5065:L5065"/>
    <mergeCell ref="M5065:O5065"/>
    <mergeCell ref="P5065:R5065"/>
    <mergeCell ref="S5065:T5065"/>
    <mergeCell ref="X5065:AA5065"/>
    <mergeCell ref="AB5065:AC5065"/>
    <mergeCell ref="C5056:F5056"/>
    <mergeCell ref="G5056:H5056"/>
    <mergeCell ref="I5056:L5056"/>
    <mergeCell ref="M5056:O5056"/>
    <mergeCell ref="P5056:R5056"/>
    <mergeCell ref="S5056:T5056"/>
    <mergeCell ref="X5056:AA5056"/>
    <mergeCell ref="AB5056:AC5056"/>
    <mergeCell ref="C5057:F5057"/>
    <mergeCell ref="G5057:H5057"/>
    <mergeCell ref="I5057:L5057"/>
    <mergeCell ref="M5057:O5057"/>
    <mergeCell ref="P5057:R5057"/>
    <mergeCell ref="S5057:T5057"/>
    <mergeCell ref="X5057:AA5057"/>
    <mergeCell ref="AB5057:AC5057"/>
    <mergeCell ref="C5058:F5058"/>
    <mergeCell ref="G5058:H5058"/>
    <mergeCell ref="I5058:L5058"/>
    <mergeCell ref="M5058:O5058"/>
    <mergeCell ref="P5058:R5058"/>
    <mergeCell ref="S5058:T5058"/>
    <mergeCell ref="X5058:AA5058"/>
    <mergeCell ref="AB5058:AC5058"/>
    <mergeCell ref="C5059:F5059"/>
    <mergeCell ref="G5059:H5059"/>
    <mergeCell ref="I5059:L5059"/>
    <mergeCell ref="M5059:O5059"/>
    <mergeCell ref="P5059:R5059"/>
    <mergeCell ref="S5059:T5059"/>
    <mergeCell ref="X5059:AA5059"/>
    <mergeCell ref="AB5059:AC5059"/>
    <mergeCell ref="C5060:F5060"/>
    <mergeCell ref="G5060:H5060"/>
    <mergeCell ref="I5060:L5060"/>
    <mergeCell ref="M5060:O5060"/>
    <mergeCell ref="P5060:R5060"/>
    <mergeCell ref="S5060:T5060"/>
    <mergeCell ref="X5060:AA5060"/>
    <mergeCell ref="AB5060:AC5060"/>
    <mergeCell ref="C5051:F5051"/>
    <mergeCell ref="G5051:H5051"/>
    <mergeCell ref="I5051:L5051"/>
    <mergeCell ref="M5051:O5051"/>
    <mergeCell ref="P5051:R5051"/>
    <mergeCell ref="S5051:T5051"/>
    <mergeCell ref="X5051:AA5051"/>
    <mergeCell ref="AB5051:AC5051"/>
    <mergeCell ref="C5052:F5052"/>
    <mergeCell ref="G5052:H5052"/>
    <mergeCell ref="I5052:L5052"/>
    <mergeCell ref="M5052:O5052"/>
    <mergeCell ref="P5052:R5052"/>
    <mergeCell ref="S5052:T5052"/>
    <mergeCell ref="X5052:AA5052"/>
    <mergeCell ref="AB5052:AC5052"/>
    <mergeCell ref="C5053:F5053"/>
    <mergeCell ref="G5053:H5053"/>
    <mergeCell ref="I5053:L5053"/>
    <mergeCell ref="M5053:O5053"/>
    <mergeCell ref="P5053:R5053"/>
    <mergeCell ref="S5053:T5053"/>
    <mergeCell ref="X5053:AA5053"/>
    <mergeCell ref="AB5053:AC5053"/>
    <mergeCell ref="C5054:F5054"/>
    <mergeCell ref="G5054:H5054"/>
    <mergeCell ref="I5054:L5054"/>
    <mergeCell ref="M5054:O5054"/>
    <mergeCell ref="P5054:R5054"/>
    <mergeCell ref="S5054:T5054"/>
    <mergeCell ref="X5054:AA5054"/>
    <mergeCell ref="AB5054:AC5054"/>
    <mergeCell ref="C5055:F5055"/>
    <mergeCell ref="G5055:H5055"/>
    <mergeCell ref="I5055:L5055"/>
    <mergeCell ref="M5055:O5055"/>
    <mergeCell ref="P5055:R5055"/>
    <mergeCell ref="S5055:T5055"/>
    <mergeCell ref="X5055:AA5055"/>
    <mergeCell ref="AB5055:AC5055"/>
    <mergeCell ref="C5046:F5046"/>
    <mergeCell ref="G5046:H5046"/>
    <mergeCell ref="I5046:L5046"/>
    <mergeCell ref="M5046:O5046"/>
    <mergeCell ref="P5046:R5046"/>
    <mergeCell ref="S5046:T5046"/>
    <mergeCell ref="X5046:AA5046"/>
    <mergeCell ref="AB5046:AC5046"/>
    <mergeCell ref="C5047:F5047"/>
    <mergeCell ref="G5047:H5047"/>
    <mergeCell ref="I5047:L5047"/>
    <mergeCell ref="M5047:O5047"/>
    <mergeCell ref="P5047:R5047"/>
    <mergeCell ref="S5047:T5047"/>
    <mergeCell ref="X5047:AA5047"/>
    <mergeCell ref="AB5047:AC5047"/>
    <mergeCell ref="C5048:F5048"/>
    <mergeCell ref="G5048:H5048"/>
    <mergeCell ref="I5048:L5048"/>
    <mergeCell ref="M5048:O5048"/>
    <mergeCell ref="P5048:R5048"/>
    <mergeCell ref="S5048:T5048"/>
    <mergeCell ref="X5048:AA5048"/>
    <mergeCell ref="AB5048:AC5048"/>
    <mergeCell ref="C5049:F5049"/>
    <mergeCell ref="G5049:H5049"/>
    <mergeCell ref="I5049:L5049"/>
    <mergeCell ref="M5049:O5049"/>
    <mergeCell ref="P5049:R5049"/>
    <mergeCell ref="S5049:T5049"/>
    <mergeCell ref="X5049:AA5049"/>
    <mergeCell ref="AB5049:AC5049"/>
    <mergeCell ref="C5050:F5050"/>
    <mergeCell ref="G5050:H5050"/>
    <mergeCell ref="I5050:L5050"/>
    <mergeCell ref="M5050:O5050"/>
    <mergeCell ref="P5050:R5050"/>
    <mergeCell ref="S5050:T5050"/>
    <mergeCell ref="X5050:AA5050"/>
    <mergeCell ref="AB5050:AC5050"/>
    <mergeCell ref="A5041:A5042"/>
    <mergeCell ref="C5041:F5042"/>
    <mergeCell ref="G5041:H5042"/>
    <mergeCell ref="I5041:L5042"/>
    <mergeCell ref="M5041:O5042"/>
    <mergeCell ref="P5041:R5042"/>
    <mergeCell ref="S5041:T5042"/>
    <mergeCell ref="V5041:V5042"/>
    <mergeCell ref="W5041:W5042"/>
    <mergeCell ref="X5041:AA5042"/>
    <mergeCell ref="AB5041:AC5042"/>
    <mergeCell ref="C5043:F5043"/>
    <mergeCell ref="G5043:H5043"/>
    <mergeCell ref="I5043:L5043"/>
    <mergeCell ref="M5043:O5043"/>
    <mergeCell ref="P5043:R5043"/>
    <mergeCell ref="S5043:T5043"/>
    <mergeCell ref="X5043:AA5043"/>
    <mergeCell ref="AB5043:AC5043"/>
    <mergeCell ref="C5044:F5044"/>
    <mergeCell ref="G5044:H5044"/>
    <mergeCell ref="I5044:L5044"/>
    <mergeCell ref="M5044:O5044"/>
    <mergeCell ref="P5044:R5044"/>
    <mergeCell ref="S5044:T5044"/>
    <mergeCell ref="X5044:AA5044"/>
    <mergeCell ref="AB5044:AC5044"/>
    <mergeCell ref="C5045:F5045"/>
    <mergeCell ref="G5045:H5045"/>
    <mergeCell ref="I5045:L5045"/>
    <mergeCell ref="M5045:O5045"/>
    <mergeCell ref="P5045:R5045"/>
    <mergeCell ref="S5045:T5045"/>
    <mergeCell ref="X5045:AA5045"/>
    <mergeCell ref="AB5045:AC5045"/>
    <mergeCell ref="C5035:F5035"/>
    <mergeCell ref="G5035:H5035"/>
    <mergeCell ref="I5035:L5035"/>
    <mergeCell ref="M5035:O5035"/>
    <mergeCell ref="P5035:R5035"/>
    <mergeCell ref="S5035:T5035"/>
    <mergeCell ref="X5035:AA5035"/>
    <mergeCell ref="AB5035:AC5035"/>
    <mergeCell ref="C5036:F5036"/>
    <mergeCell ref="G5036:H5036"/>
    <mergeCell ref="I5036:L5036"/>
    <mergeCell ref="M5036:O5036"/>
    <mergeCell ref="P5036:R5036"/>
    <mergeCell ref="S5036:T5036"/>
    <mergeCell ref="X5036:AA5036"/>
    <mergeCell ref="AB5036:AC5036"/>
    <mergeCell ref="C5037:F5037"/>
    <mergeCell ref="G5037:H5037"/>
    <mergeCell ref="I5037:L5037"/>
    <mergeCell ref="M5037:O5037"/>
    <mergeCell ref="P5037:R5037"/>
    <mergeCell ref="S5037:T5037"/>
    <mergeCell ref="X5037:AA5037"/>
    <mergeCell ref="AB5037:AC5037"/>
    <mergeCell ref="Q5039:S5039"/>
    <mergeCell ref="AA5039:AE5039"/>
    <mergeCell ref="C5040:E5040"/>
    <mergeCell ref="G5040:H5040"/>
    <mergeCell ref="I5040:L5040"/>
    <mergeCell ref="M5040:O5040"/>
    <mergeCell ref="P5040:R5040"/>
    <mergeCell ref="S5040:T5040"/>
    <mergeCell ref="Z5040:AA5040"/>
    <mergeCell ref="AB5040:AC5040"/>
    <mergeCell ref="C5030:F5030"/>
    <mergeCell ref="G5030:H5030"/>
    <mergeCell ref="I5030:L5030"/>
    <mergeCell ref="M5030:O5030"/>
    <mergeCell ref="P5030:R5030"/>
    <mergeCell ref="S5030:T5030"/>
    <mergeCell ref="X5030:AA5030"/>
    <mergeCell ref="AB5030:AC5030"/>
    <mergeCell ref="C5031:F5031"/>
    <mergeCell ref="G5031:H5031"/>
    <mergeCell ref="I5031:L5031"/>
    <mergeCell ref="M5031:O5031"/>
    <mergeCell ref="P5031:R5031"/>
    <mergeCell ref="S5031:T5031"/>
    <mergeCell ref="X5031:AA5031"/>
    <mergeCell ref="AB5031:AC5031"/>
    <mergeCell ref="C5032:F5032"/>
    <mergeCell ref="G5032:H5032"/>
    <mergeCell ref="I5032:L5032"/>
    <mergeCell ref="M5032:O5032"/>
    <mergeCell ref="P5032:R5032"/>
    <mergeCell ref="S5032:T5032"/>
    <mergeCell ref="X5032:AA5032"/>
    <mergeCell ref="AB5032:AC5032"/>
    <mergeCell ref="C5033:F5033"/>
    <mergeCell ref="G5033:H5033"/>
    <mergeCell ref="I5033:L5033"/>
    <mergeCell ref="M5033:O5033"/>
    <mergeCell ref="P5033:R5033"/>
    <mergeCell ref="S5033:T5033"/>
    <mergeCell ref="X5033:AA5033"/>
    <mergeCell ref="AB5033:AC5033"/>
    <mergeCell ref="C5034:F5034"/>
    <mergeCell ref="G5034:H5034"/>
    <mergeCell ref="I5034:L5034"/>
    <mergeCell ref="M5034:O5034"/>
    <mergeCell ref="P5034:R5034"/>
    <mergeCell ref="S5034:T5034"/>
    <mergeCell ref="X5034:AA5034"/>
    <mergeCell ref="AB5034:AC5034"/>
    <mergeCell ref="C5025:F5025"/>
    <mergeCell ref="G5025:H5025"/>
    <mergeCell ref="I5025:L5025"/>
    <mergeCell ref="M5025:O5025"/>
    <mergeCell ref="P5025:R5025"/>
    <mergeCell ref="S5025:T5025"/>
    <mergeCell ref="X5025:AA5025"/>
    <mergeCell ref="AB5025:AC5025"/>
    <mergeCell ref="C5026:F5026"/>
    <mergeCell ref="G5026:H5026"/>
    <mergeCell ref="I5026:L5026"/>
    <mergeCell ref="M5026:O5026"/>
    <mergeCell ref="P5026:R5026"/>
    <mergeCell ref="S5026:T5026"/>
    <mergeCell ref="X5026:AA5026"/>
    <mergeCell ref="AB5026:AC5026"/>
    <mergeCell ref="C5027:F5027"/>
    <mergeCell ref="G5027:H5027"/>
    <mergeCell ref="I5027:L5027"/>
    <mergeCell ref="M5027:O5027"/>
    <mergeCell ref="P5027:R5027"/>
    <mergeCell ref="S5027:T5027"/>
    <mergeCell ref="X5027:AA5027"/>
    <mergeCell ref="AB5027:AC5027"/>
    <mergeCell ref="C5028:F5028"/>
    <mergeCell ref="G5028:H5028"/>
    <mergeCell ref="I5028:L5028"/>
    <mergeCell ref="M5028:O5028"/>
    <mergeCell ref="P5028:R5028"/>
    <mergeCell ref="S5028:T5028"/>
    <mergeCell ref="X5028:AA5028"/>
    <mergeCell ref="AB5028:AC5028"/>
    <mergeCell ref="C5029:F5029"/>
    <mergeCell ref="G5029:H5029"/>
    <mergeCell ref="I5029:L5029"/>
    <mergeCell ref="M5029:O5029"/>
    <mergeCell ref="P5029:R5029"/>
    <mergeCell ref="S5029:T5029"/>
    <mergeCell ref="X5029:AA5029"/>
    <mergeCell ref="AB5029:AC5029"/>
    <mergeCell ref="C5020:F5020"/>
    <mergeCell ref="G5020:H5020"/>
    <mergeCell ref="I5020:L5020"/>
    <mergeCell ref="M5020:O5020"/>
    <mergeCell ref="P5020:R5020"/>
    <mergeCell ref="S5020:T5020"/>
    <mergeCell ref="X5020:AA5020"/>
    <mergeCell ref="AB5020:AC5020"/>
    <mergeCell ref="C5021:F5021"/>
    <mergeCell ref="G5021:H5021"/>
    <mergeCell ref="I5021:L5021"/>
    <mergeCell ref="M5021:O5021"/>
    <mergeCell ref="P5021:R5021"/>
    <mergeCell ref="S5021:T5021"/>
    <mergeCell ref="X5021:AA5021"/>
    <mergeCell ref="AB5021:AC5021"/>
    <mergeCell ref="C5022:F5022"/>
    <mergeCell ref="G5022:H5022"/>
    <mergeCell ref="I5022:L5022"/>
    <mergeCell ref="M5022:O5022"/>
    <mergeCell ref="P5022:R5022"/>
    <mergeCell ref="S5022:T5022"/>
    <mergeCell ref="X5022:AA5022"/>
    <mergeCell ref="AB5022:AC5022"/>
    <mergeCell ref="C5023:F5023"/>
    <mergeCell ref="G5023:H5023"/>
    <mergeCell ref="I5023:L5023"/>
    <mergeCell ref="M5023:O5023"/>
    <mergeCell ref="P5023:R5023"/>
    <mergeCell ref="S5023:T5023"/>
    <mergeCell ref="X5023:AA5023"/>
    <mergeCell ref="AB5023:AC5023"/>
    <mergeCell ref="C5024:F5024"/>
    <mergeCell ref="G5024:H5024"/>
    <mergeCell ref="I5024:L5024"/>
    <mergeCell ref="M5024:O5024"/>
    <mergeCell ref="P5024:R5024"/>
    <mergeCell ref="S5024:T5024"/>
    <mergeCell ref="X5024:AA5024"/>
    <mergeCell ref="AB5024:AC5024"/>
    <mergeCell ref="C5015:F5015"/>
    <mergeCell ref="G5015:H5015"/>
    <mergeCell ref="I5015:L5015"/>
    <mergeCell ref="M5015:O5015"/>
    <mergeCell ref="P5015:R5015"/>
    <mergeCell ref="S5015:T5015"/>
    <mergeCell ref="X5015:AA5015"/>
    <mergeCell ref="AB5015:AC5015"/>
    <mergeCell ref="C5016:F5016"/>
    <mergeCell ref="G5016:H5016"/>
    <mergeCell ref="I5016:L5016"/>
    <mergeCell ref="M5016:O5016"/>
    <mergeCell ref="P5016:R5016"/>
    <mergeCell ref="S5016:T5016"/>
    <mergeCell ref="X5016:AA5016"/>
    <mergeCell ref="AB5016:AC5016"/>
    <mergeCell ref="C5017:F5017"/>
    <mergeCell ref="G5017:H5017"/>
    <mergeCell ref="I5017:L5017"/>
    <mergeCell ref="M5017:O5017"/>
    <mergeCell ref="P5017:R5017"/>
    <mergeCell ref="S5017:T5017"/>
    <mergeCell ref="X5017:AA5017"/>
    <mergeCell ref="AB5017:AC5017"/>
    <mergeCell ref="C5018:F5018"/>
    <mergeCell ref="G5018:H5018"/>
    <mergeCell ref="I5018:L5018"/>
    <mergeCell ref="M5018:O5018"/>
    <mergeCell ref="P5018:R5018"/>
    <mergeCell ref="S5018:T5018"/>
    <mergeCell ref="X5018:AA5018"/>
    <mergeCell ref="AB5018:AC5018"/>
    <mergeCell ref="C5019:F5019"/>
    <mergeCell ref="G5019:H5019"/>
    <mergeCell ref="I5019:L5019"/>
    <mergeCell ref="M5019:O5019"/>
    <mergeCell ref="P5019:R5019"/>
    <mergeCell ref="S5019:T5019"/>
    <mergeCell ref="X5019:AA5019"/>
    <mergeCell ref="AB5019:AC5019"/>
    <mergeCell ref="C5010:F5010"/>
    <mergeCell ref="G5010:H5010"/>
    <mergeCell ref="I5010:L5010"/>
    <mergeCell ref="M5010:O5010"/>
    <mergeCell ref="P5010:R5010"/>
    <mergeCell ref="S5010:T5010"/>
    <mergeCell ref="X5010:AA5010"/>
    <mergeCell ref="AB5010:AC5010"/>
    <mergeCell ref="C5011:F5011"/>
    <mergeCell ref="G5011:H5011"/>
    <mergeCell ref="I5011:L5011"/>
    <mergeCell ref="M5011:O5011"/>
    <mergeCell ref="P5011:R5011"/>
    <mergeCell ref="S5011:T5011"/>
    <mergeCell ref="X5011:AA5011"/>
    <mergeCell ref="AB5011:AC5011"/>
    <mergeCell ref="C5012:F5012"/>
    <mergeCell ref="G5012:H5012"/>
    <mergeCell ref="I5012:L5012"/>
    <mergeCell ref="M5012:O5012"/>
    <mergeCell ref="P5012:R5012"/>
    <mergeCell ref="S5012:T5012"/>
    <mergeCell ref="X5012:AA5012"/>
    <mergeCell ref="AB5012:AC5012"/>
    <mergeCell ref="C5013:F5013"/>
    <mergeCell ref="G5013:H5013"/>
    <mergeCell ref="I5013:L5013"/>
    <mergeCell ref="M5013:O5013"/>
    <mergeCell ref="P5013:R5013"/>
    <mergeCell ref="S5013:T5013"/>
    <mergeCell ref="X5013:AA5013"/>
    <mergeCell ref="AB5013:AC5013"/>
    <mergeCell ref="C5014:F5014"/>
    <mergeCell ref="G5014:H5014"/>
    <mergeCell ref="I5014:L5014"/>
    <mergeCell ref="M5014:O5014"/>
    <mergeCell ref="P5014:R5014"/>
    <mergeCell ref="S5014:T5014"/>
    <mergeCell ref="X5014:AA5014"/>
    <mergeCell ref="AB5014:AC5014"/>
    <mergeCell ref="C5005:F5005"/>
    <mergeCell ref="G5005:H5005"/>
    <mergeCell ref="I5005:L5005"/>
    <mergeCell ref="M5005:O5005"/>
    <mergeCell ref="P5005:R5005"/>
    <mergeCell ref="S5005:T5005"/>
    <mergeCell ref="X5005:AA5005"/>
    <mergeCell ref="AB5005:AC5005"/>
    <mergeCell ref="C5006:F5006"/>
    <mergeCell ref="G5006:H5006"/>
    <mergeCell ref="I5006:L5006"/>
    <mergeCell ref="M5006:O5006"/>
    <mergeCell ref="P5006:R5006"/>
    <mergeCell ref="S5006:T5006"/>
    <mergeCell ref="X5006:AA5006"/>
    <mergeCell ref="AB5006:AC5006"/>
    <mergeCell ref="C5007:F5007"/>
    <mergeCell ref="G5007:H5007"/>
    <mergeCell ref="I5007:L5007"/>
    <mergeCell ref="M5007:O5007"/>
    <mergeCell ref="P5007:R5007"/>
    <mergeCell ref="S5007:T5007"/>
    <mergeCell ref="X5007:AA5007"/>
    <mergeCell ref="AB5007:AC5007"/>
    <mergeCell ref="C5008:F5008"/>
    <mergeCell ref="G5008:H5008"/>
    <mergeCell ref="I5008:L5008"/>
    <mergeCell ref="M5008:O5008"/>
    <mergeCell ref="P5008:R5008"/>
    <mergeCell ref="S5008:T5008"/>
    <mergeCell ref="X5008:AA5008"/>
    <mergeCell ref="AB5008:AC5008"/>
    <mergeCell ref="C5009:F5009"/>
    <mergeCell ref="G5009:H5009"/>
    <mergeCell ref="I5009:L5009"/>
    <mergeCell ref="M5009:O5009"/>
    <mergeCell ref="P5009:R5009"/>
    <mergeCell ref="S5009:T5009"/>
    <mergeCell ref="X5009:AA5009"/>
    <mergeCell ref="AB5009:AC5009"/>
    <mergeCell ref="C5000:F5000"/>
    <mergeCell ref="G5000:H5000"/>
    <mergeCell ref="I5000:L5000"/>
    <mergeCell ref="M5000:O5000"/>
    <mergeCell ref="P5000:R5000"/>
    <mergeCell ref="S5000:T5000"/>
    <mergeCell ref="X5000:AA5000"/>
    <mergeCell ref="AB5000:AC5000"/>
    <mergeCell ref="C5001:F5001"/>
    <mergeCell ref="G5001:H5001"/>
    <mergeCell ref="I5001:L5001"/>
    <mergeCell ref="M5001:O5001"/>
    <mergeCell ref="P5001:R5001"/>
    <mergeCell ref="S5001:T5001"/>
    <mergeCell ref="X5001:AA5001"/>
    <mergeCell ref="AB5001:AC5001"/>
    <mergeCell ref="C5002:F5002"/>
    <mergeCell ref="G5002:H5002"/>
    <mergeCell ref="I5002:L5002"/>
    <mergeCell ref="M5002:O5002"/>
    <mergeCell ref="P5002:R5002"/>
    <mergeCell ref="S5002:T5002"/>
    <mergeCell ref="X5002:AA5002"/>
    <mergeCell ref="AB5002:AC5002"/>
    <mergeCell ref="C5003:F5003"/>
    <mergeCell ref="G5003:H5003"/>
    <mergeCell ref="I5003:L5003"/>
    <mergeCell ref="M5003:O5003"/>
    <mergeCell ref="P5003:R5003"/>
    <mergeCell ref="S5003:T5003"/>
    <mergeCell ref="X5003:AA5003"/>
    <mergeCell ref="AB5003:AC5003"/>
    <mergeCell ref="C5004:F5004"/>
    <mergeCell ref="G5004:H5004"/>
    <mergeCell ref="I5004:L5004"/>
    <mergeCell ref="M5004:O5004"/>
    <mergeCell ref="P5004:R5004"/>
    <mergeCell ref="S5004:T5004"/>
    <mergeCell ref="X5004:AA5004"/>
    <mergeCell ref="AB5004:AC5004"/>
    <mergeCell ref="C4995:F4995"/>
    <mergeCell ref="G4995:H4995"/>
    <mergeCell ref="I4995:L4995"/>
    <mergeCell ref="M4995:O4995"/>
    <mergeCell ref="P4995:R4995"/>
    <mergeCell ref="S4995:T4995"/>
    <mergeCell ref="X4995:AA4995"/>
    <mergeCell ref="AB4995:AC4995"/>
    <mergeCell ref="C4996:F4996"/>
    <mergeCell ref="G4996:H4996"/>
    <mergeCell ref="I4996:L4996"/>
    <mergeCell ref="M4996:O4996"/>
    <mergeCell ref="P4996:R4996"/>
    <mergeCell ref="S4996:T4996"/>
    <mergeCell ref="X4996:AA4996"/>
    <mergeCell ref="AB4996:AC4996"/>
    <mergeCell ref="C4997:F4997"/>
    <mergeCell ref="G4997:H4997"/>
    <mergeCell ref="I4997:L4997"/>
    <mergeCell ref="M4997:O4997"/>
    <mergeCell ref="P4997:R4997"/>
    <mergeCell ref="S4997:T4997"/>
    <mergeCell ref="X4997:AA4997"/>
    <mergeCell ref="AB4997:AC4997"/>
    <mergeCell ref="C4998:F4998"/>
    <mergeCell ref="G4998:H4998"/>
    <mergeCell ref="I4998:L4998"/>
    <mergeCell ref="M4998:O4998"/>
    <mergeCell ref="P4998:R4998"/>
    <mergeCell ref="S4998:T4998"/>
    <mergeCell ref="X4998:AA4998"/>
    <mergeCell ref="AB4998:AC4998"/>
    <mergeCell ref="C4999:F4999"/>
    <mergeCell ref="G4999:H4999"/>
    <mergeCell ref="I4999:L4999"/>
    <mergeCell ref="M4999:O4999"/>
    <mergeCell ref="P4999:R4999"/>
    <mergeCell ref="S4999:T4999"/>
    <mergeCell ref="X4999:AA4999"/>
    <mergeCell ref="AB4999:AC4999"/>
    <mergeCell ref="C4990:E4990"/>
    <mergeCell ref="G4990:H4990"/>
    <mergeCell ref="I4990:L4990"/>
    <mergeCell ref="M4990:O4990"/>
    <mergeCell ref="P4990:R4990"/>
    <mergeCell ref="S4990:T4990"/>
    <mergeCell ref="Z4990:AA4990"/>
    <mergeCell ref="AB4990:AC4990"/>
    <mergeCell ref="A4991:A4992"/>
    <mergeCell ref="C4991:F4992"/>
    <mergeCell ref="G4991:H4992"/>
    <mergeCell ref="I4991:L4992"/>
    <mergeCell ref="M4991:O4992"/>
    <mergeCell ref="P4991:R4992"/>
    <mergeCell ref="S4991:T4992"/>
    <mergeCell ref="V4991:V4992"/>
    <mergeCell ref="W4991:W4992"/>
    <mergeCell ref="X4991:AA4992"/>
    <mergeCell ref="AB4991:AC4992"/>
    <mergeCell ref="C4993:F4993"/>
    <mergeCell ref="G4993:H4993"/>
    <mergeCell ref="I4993:L4993"/>
    <mergeCell ref="M4993:O4993"/>
    <mergeCell ref="P4993:R4993"/>
    <mergeCell ref="S4993:T4993"/>
    <mergeCell ref="X4993:AA4993"/>
    <mergeCell ref="AB4993:AC4993"/>
    <mergeCell ref="C4994:F4994"/>
    <mergeCell ref="G4994:H4994"/>
    <mergeCell ref="I4994:L4994"/>
    <mergeCell ref="M4994:O4994"/>
    <mergeCell ref="P4994:R4994"/>
    <mergeCell ref="S4994:T4994"/>
    <mergeCell ref="X4994:AA4994"/>
    <mergeCell ref="AB4994:AC4994"/>
    <mergeCell ref="C4984:F4984"/>
    <mergeCell ref="G4984:H4984"/>
    <mergeCell ref="I4984:L4984"/>
    <mergeCell ref="M4984:O4984"/>
    <mergeCell ref="P4984:R4984"/>
    <mergeCell ref="S4984:T4984"/>
    <mergeCell ref="X4984:AA4984"/>
    <mergeCell ref="AB4984:AC4984"/>
    <mergeCell ref="C4985:F4985"/>
    <mergeCell ref="G4985:H4985"/>
    <mergeCell ref="I4985:L4985"/>
    <mergeCell ref="M4985:O4985"/>
    <mergeCell ref="P4985:R4985"/>
    <mergeCell ref="S4985:T4985"/>
    <mergeCell ref="X4985:AA4985"/>
    <mergeCell ref="AB4985:AC4985"/>
    <mergeCell ref="C4986:F4986"/>
    <mergeCell ref="G4986:H4986"/>
    <mergeCell ref="I4986:L4986"/>
    <mergeCell ref="M4986:O4986"/>
    <mergeCell ref="P4986:R4986"/>
    <mergeCell ref="S4986:T4986"/>
    <mergeCell ref="X4986:AA4986"/>
    <mergeCell ref="AB4986:AC4986"/>
    <mergeCell ref="C4987:F4987"/>
    <mergeCell ref="G4987:H4987"/>
    <mergeCell ref="I4987:L4987"/>
    <mergeCell ref="M4987:O4987"/>
    <mergeCell ref="P4987:R4987"/>
    <mergeCell ref="S4987:T4987"/>
    <mergeCell ref="X4987:AA4987"/>
    <mergeCell ref="AB4987:AC4987"/>
    <mergeCell ref="Q4989:S4989"/>
    <mergeCell ref="AA4989:AE4989"/>
    <mergeCell ref="C4979:F4979"/>
    <mergeCell ref="G4979:H4979"/>
    <mergeCell ref="I4979:L4979"/>
    <mergeCell ref="M4979:O4979"/>
    <mergeCell ref="P4979:R4979"/>
    <mergeCell ref="S4979:T4979"/>
    <mergeCell ref="X4979:AA4979"/>
    <mergeCell ref="AB4979:AC4979"/>
    <mergeCell ref="C4980:F4980"/>
    <mergeCell ref="G4980:H4980"/>
    <mergeCell ref="I4980:L4980"/>
    <mergeCell ref="M4980:O4980"/>
    <mergeCell ref="P4980:R4980"/>
    <mergeCell ref="S4980:T4980"/>
    <mergeCell ref="X4980:AA4980"/>
    <mergeCell ref="AB4980:AC4980"/>
    <mergeCell ref="C4981:F4981"/>
    <mergeCell ref="G4981:H4981"/>
    <mergeCell ref="I4981:L4981"/>
    <mergeCell ref="M4981:O4981"/>
    <mergeCell ref="P4981:R4981"/>
    <mergeCell ref="S4981:T4981"/>
    <mergeCell ref="X4981:AA4981"/>
    <mergeCell ref="AB4981:AC4981"/>
    <mergeCell ref="C4982:F4982"/>
    <mergeCell ref="G4982:H4982"/>
    <mergeCell ref="I4982:L4982"/>
    <mergeCell ref="M4982:O4982"/>
    <mergeCell ref="P4982:R4982"/>
    <mergeCell ref="S4982:T4982"/>
    <mergeCell ref="X4982:AA4982"/>
    <mergeCell ref="AB4982:AC4982"/>
    <mergeCell ref="C4983:F4983"/>
    <mergeCell ref="G4983:H4983"/>
    <mergeCell ref="I4983:L4983"/>
    <mergeCell ref="M4983:O4983"/>
    <mergeCell ref="P4983:R4983"/>
    <mergeCell ref="S4983:T4983"/>
    <mergeCell ref="X4983:AA4983"/>
    <mergeCell ref="AB4983:AC4983"/>
    <mergeCell ref="C4970:F4970"/>
    <mergeCell ref="G4970:H4970"/>
    <mergeCell ref="I4970:L4970"/>
    <mergeCell ref="M4970:O4970"/>
    <mergeCell ref="P4970:R4970"/>
    <mergeCell ref="S4970:T4970"/>
    <mergeCell ref="X4970:AA4970"/>
    <mergeCell ref="AB4970:AC4970"/>
    <mergeCell ref="C4971:F4971"/>
    <mergeCell ref="G4971:H4971"/>
    <mergeCell ref="I4971:L4971"/>
    <mergeCell ref="M4971:O4971"/>
    <mergeCell ref="P4971:R4971"/>
    <mergeCell ref="S4971:T4971"/>
    <mergeCell ref="X4971:AA4971"/>
    <mergeCell ref="AB4971:AC4971"/>
    <mergeCell ref="L4972:AD4972"/>
    <mergeCell ref="A4972:K4973"/>
    <mergeCell ref="S4973:T4974"/>
    <mergeCell ref="AB4973:AC4974"/>
    <mergeCell ref="K4975:Q4975"/>
    <mergeCell ref="U4975:AA4975"/>
    <mergeCell ref="R4975:T4976"/>
    <mergeCell ref="AB4975:AC4976"/>
    <mergeCell ref="A4975:J4977"/>
    <mergeCell ref="K4976:Q4977"/>
    <mergeCell ref="R4977:T4977"/>
    <mergeCell ref="U4976:AA4977"/>
    <mergeCell ref="AB4977:AC4977"/>
    <mergeCell ref="AD4976:AD4977"/>
    <mergeCell ref="AE4975:AF4977"/>
    <mergeCell ref="C4978:F4978"/>
    <mergeCell ref="G4978:H4978"/>
    <mergeCell ref="I4978:L4978"/>
    <mergeCell ref="M4978:O4978"/>
    <mergeCell ref="P4978:R4978"/>
    <mergeCell ref="S4978:T4978"/>
    <mergeCell ref="X4978:AA4978"/>
    <mergeCell ref="AB4978:AC4978"/>
    <mergeCell ref="C4965:F4965"/>
    <mergeCell ref="G4965:H4965"/>
    <mergeCell ref="I4965:L4965"/>
    <mergeCell ref="M4965:O4965"/>
    <mergeCell ref="P4965:R4965"/>
    <mergeCell ref="S4965:T4965"/>
    <mergeCell ref="X4965:AA4965"/>
    <mergeCell ref="AB4965:AC4965"/>
    <mergeCell ref="C4966:F4966"/>
    <mergeCell ref="G4966:H4966"/>
    <mergeCell ref="I4966:L4966"/>
    <mergeCell ref="M4966:O4966"/>
    <mergeCell ref="P4966:R4966"/>
    <mergeCell ref="S4966:T4966"/>
    <mergeCell ref="X4966:AA4966"/>
    <mergeCell ref="AB4966:AC4966"/>
    <mergeCell ref="C4967:F4967"/>
    <mergeCell ref="G4967:H4967"/>
    <mergeCell ref="I4967:L4967"/>
    <mergeCell ref="M4967:O4967"/>
    <mergeCell ref="P4967:R4967"/>
    <mergeCell ref="S4967:T4967"/>
    <mergeCell ref="X4967:AA4967"/>
    <mergeCell ref="AB4967:AC4967"/>
    <mergeCell ref="C4968:F4968"/>
    <mergeCell ref="G4968:H4968"/>
    <mergeCell ref="I4968:L4968"/>
    <mergeCell ref="M4968:O4968"/>
    <mergeCell ref="P4968:R4968"/>
    <mergeCell ref="S4968:T4968"/>
    <mergeCell ref="X4968:AA4968"/>
    <mergeCell ref="AB4968:AC4968"/>
    <mergeCell ref="C4969:F4969"/>
    <mergeCell ref="G4969:H4969"/>
    <mergeCell ref="I4969:L4969"/>
    <mergeCell ref="M4969:O4969"/>
    <mergeCell ref="P4969:R4969"/>
    <mergeCell ref="S4969:T4969"/>
    <mergeCell ref="X4969:AA4969"/>
    <mergeCell ref="AB4969:AC4969"/>
    <mergeCell ref="C4960:F4960"/>
    <mergeCell ref="G4960:H4960"/>
    <mergeCell ref="I4960:L4960"/>
    <mergeCell ref="M4960:O4960"/>
    <mergeCell ref="P4960:R4960"/>
    <mergeCell ref="S4960:T4960"/>
    <mergeCell ref="X4960:AA4960"/>
    <mergeCell ref="AB4960:AC4960"/>
    <mergeCell ref="C4961:F4961"/>
    <mergeCell ref="G4961:H4961"/>
    <mergeCell ref="I4961:L4961"/>
    <mergeCell ref="M4961:O4961"/>
    <mergeCell ref="P4961:R4961"/>
    <mergeCell ref="S4961:T4961"/>
    <mergeCell ref="X4961:AA4961"/>
    <mergeCell ref="AB4961:AC4961"/>
    <mergeCell ref="C4962:F4962"/>
    <mergeCell ref="G4962:H4962"/>
    <mergeCell ref="I4962:L4962"/>
    <mergeCell ref="M4962:O4962"/>
    <mergeCell ref="P4962:R4962"/>
    <mergeCell ref="S4962:T4962"/>
    <mergeCell ref="X4962:AA4962"/>
    <mergeCell ref="AB4962:AC4962"/>
    <mergeCell ref="C4963:F4963"/>
    <mergeCell ref="G4963:H4963"/>
    <mergeCell ref="I4963:L4963"/>
    <mergeCell ref="M4963:O4963"/>
    <mergeCell ref="P4963:R4963"/>
    <mergeCell ref="S4963:T4963"/>
    <mergeCell ref="X4963:AA4963"/>
    <mergeCell ref="AB4963:AC4963"/>
    <mergeCell ref="C4964:F4964"/>
    <mergeCell ref="G4964:H4964"/>
    <mergeCell ref="I4964:L4964"/>
    <mergeCell ref="M4964:O4964"/>
    <mergeCell ref="P4964:R4964"/>
    <mergeCell ref="S4964:T4964"/>
    <mergeCell ref="X4964:AA4964"/>
    <mergeCell ref="AB4964:AC4964"/>
    <mergeCell ref="C4955:F4955"/>
    <mergeCell ref="G4955:H4955"/>
    <mergeCell ref="I4955:L4955"/>
    <mergeCell ref="M4955:O4955"/>
    <mergeCell ref="P4955:R4955"/>
    <mergeCell ref="S4955:T4955"/>
    <mergeCell ref="X4955:AA4955"/>
    <mergeCell ref="AB4955:AC4955"/>
    <mergeCell ref="C4956:F4956"/>
    <mergeCell ref="G4956:H4956"/>
    <mergeCell ref="I4956:L4956"/>
    <mergeCell ref="M4956:O4956"/>
    <mergeCell ref="P4956:R4956"/>
    <mergeCell ref="S4956:T4956"/>
    <mergeCell ref="X4956:AA4956"/>
    <mergeCell ref="AB4956:AC4956"/>
    <mergeCell ref="C4957:F4957"/>
    <mergeCell ref="G4957:H4957"/>
    <mergeCell ref="I4957:L4957"/>
    <mergeCell ref="M4957:O4957"/>
    <mergeCell ref="P4957:R4957"/>
    <mergeCell ref="S4957:T4957"/>
    <mergeCell ref="X4957:AA4957"/>
    <mergeCell ref="AB4957:AC4957"/>
    <mergeCell ref="C4958:F4958"/>
    <mergeCell ref="G4958:H4958"/>
    <mergeCell ref="I4958:L4958"/>
    <mergeCell ref="M4958:O4958"/>
    <mergeCell ref="P4958:R4958"/>
    <mergeCell ref="S4958:T4958"/>
    <mergeCell ref="X4958:AA4958"/>
    <mergeCell ref="AB4958:AC4958"/>
    <mergeCell ref="C4959:F4959"/>
    <mergeCell ref="G4959:H4959"/>
    <mergeCell ref="I4959:L4959"/>
    <mergeCell ref="M4959:O4959"/>
    <mergeCell ref="P4959:R4959"/>
    <mergeCell ref="S4959:T4959"/>
    <mergeCell ref="X4959:AA4959"/>
    <mergeCell ref="AB4959:AC4959"/>
    <mergeCell ref="C4950:F4950"/>
    <mergeCell ref="G4950:H4950"/>
    <mergeCell ref="I4950:L4950"/>
    <mergeCell ref="M4950:O4950"/>
    <mergeCell ref="P4950:R4950"/>
    <mergeCell ref="S4950:T4950"/>
    <mergeCell ref="X4950:AA4950"/>
    <mergeCell ref="AB4950:AC4950"/>
    <mergeCell ref="C4951:F4951"/>
    <mergeCell ref="G4951:H4951"/>
    <mergeCell ref="I4951:L4951"/>
    <mergeCell ref="M4951:O4951"/>
    <mergeCell ref="P4951:R4951"/>
    <mergeCell ref="S4951:T4951"/>
    <mergeCell ref="X4951:AA4951"/>
    <mergeCell ref="AB4951:AC4951"/>
    <mergeCell ref="C4952:F4952"/>
    <mergeCell ref="G4952:H4952"/>
    <mergeCell ref="I4952:L4952"/>
    <mergeCell ref="M4952:O4952"/>
    <mergeCell ref="P4952:R4952"/>
    <mergeCell ref="S4952:T4952"/>
    <mergeCell ref="X4952:AA4952"/>
    <mergeCell ref="AB4952:AC4952"/>
    <mergeCell ref="C4953:F4953"/>
    <mergeCell ref="G4953:H4953"/>
    <mergeCell ref="I4953:L4953"/>
    <mergeCell ref="M4953:O4953"/>
    <mergeCell ref="P4953:R4953"/>
    <mergeCell ref="S4953:T4953"/>
    <mergeCell ref="X4953:AA4953"/>
    <mergeCell ref="AB4953:AC4953"/>
    <mergeCell ref="C4954:F4954"/>
    <mergeCell ref="G4954:H4954"/>
    <mergeCell ref="I4954:L4954"/>
    <mergeCell ref="M4954:O4954"/>
    <mergeCell ref="P4954:R4954"/>
    <mergeCell ref="S4954:T4954"/>
    <mergeCell ref="X4954:AA4954"/>
    <mergeCell ref="AB4954:AC4954"/>
    <mergeCell ref="C4945:F4945"/>
    <mergeCell ref="G4945:H4945"/>
    <mergeCell ref="I4945:L4945"/>
    <mergeCell ref="M4945:O4945"/>
    <mergeCell ref="P4945:R4945"/>
    <mergeCell ref="S4945:T4945"/>
    <mergeCell ref="X4945:AA4945"/>
    <mergeCell ref="AB4945:AC4945"/>
    <mergeCell ref="C4946:F4946"/>
    <mergeCell ref="G4946:H4946"/>
    <mergeCell ref="I4946:L4946"/>
    <mergeCell ref="M4946:O4946"/>
    <mergeCell ref="P4946:R4946"/>
    <mergeCell ref="S4946:T4946"/>
    <mergeCell ref="X4946:AA4946"/>
    <mergeCell ref="AB4946:AC4946"/>
    <mergeCell ref="C4947:F4947"/>
    <mergeCell ref="G4947:H4947"/>
    <mergeCell ref="I4947:L4947"/>
    <mergeCell ref="M4947:O4947"/>
    <mergeCell ref="P4947:R4947"/>
    <mergeCell ref="S4947:T4947"/>
    <mergeCell ref="X4947:AA4947"/>
    <mergeCell ref="AB4947:AC4947"/>
    <mergeCell ref="C4948:F4948"/>
    <mergeCell ref="G4948:H4948"/>
    <mergeCell ref="I4948:L4948"/>
    <mergeCell ref="M4948:O4948"/>
    <mergeCell ref="P4948:R4948"/>
    <mergeCell ref="S4948:T4948"/>
    <mergeCell ref="X4948:AA4948"/>
    <mergeCell ref="AB4948:AC4948"/>
    <mergeCell ref="C4949:F4949"/>
    <mergeCell ref="G4949:H4949"/>
    <mergeCell ref="I4949:L4949"/>
    <mergeCell ref="M4949:O4949"/>
    <mergeCell ref="P4949:R4949"/>
    <mergeCell ref="S4949:T4949"/>
    <mergeCell ref="X4949:AA4949"/>
    <mergeCell ref="AB4949:AC4949"/>
    <mergeCell ref="C4940:F4940"/>
    <mergeCell ref="G4940:H4940"/>
    <mergeCell ref="I4940:L4940"/>
    <mergeCell ref="M4940:O4940"/>
    <mergeCell ref="P4940:R4940"/>
    <mergeCell ref="S4940:T4940"/>
    <mergeCell ref="X4940:AA4940"/>
    <mergeCell ref="AB4940:AC4940"/>
    <mergeCell ref="C4941:F4941"/>
    <mergeCell ref="G4941:H4941"/>
    <mergeCell ref="I4941:L4941"/>
    <mergeCell ref="M4941:O4941"/>
    <mergeCell ref="P4941:R4941"/>
    <mergeCell ref="S4941:T4941"/>
    <mergeCell ref="X4941:AA4941"/>
    <mergeCell ref="AB4941:AC4941"/>
    <mergeCell ref="C4942:F4942"/>
    <mergeCell ref="G4942:H4942"/>
    <mergeCell ref="I4942:L4942"/>
    <mergeCell ref="M4942:O4942"/>
    <mergeCell ref="P4942:R4942"/>
    <mergeCell ref="S4942:T4942"/>
    <mergeCell ref="X4942:AA4942"/>
    <mergeCell ref="AB4942:AC4942"/>
    <mergeCell ref="C4943:F4943"/>
    <mergeCell ref="G4943:H4943"/>
    <mergeCell ref="I4943:L4943"/>
    <mergeCell ref="M4943:O4943"/>
    <mergeCell ref="P4943:R4943"/>
    <mergeCell ref="S4943:T4943"/>
    <mergeCell ref="X4943:AA4943"/>
    <mergeCell ref="AB4943:AC4943"/>
    <mergeCell ref="C4944:F4944"/>
    <mergeCell ref="G4944:H4944"/>
    <mergeCell ref="I4944:L4944"/>
    <mergeCell ref="M4944:O4944"/>
    <mergeCell ref="P4944:R4944"/>
    <mergeCell ref="S4944:T4944"/>
    <mergeCell ref="X4944:AA4944"/>
    <mergeCell ref="AB4944:AC4944"/>
    <mergeCell ref="C4933:F4933"/>
    <mergeCell ref="G4933:H4933"/>
    <mergeCell ref="I4933:L4933"/>
    <mergeCell ref="M4933:O4933"/>
    <mergeCell ref="P4933:R4933"/>
    <mergeCell ref="S4933:T4933"/>
    <mergeCell ref="X4933:AA4933"/>
    <mergeCell ref="AB4933:AC4933"/>
    <mergeCell ref="C4934:F4934"/>
    <mergeCell ref="G4934:H4934"/>
    <mergeCell ref="I4934:L4934"/>
    <mergeCell ref="M4934:O4934"/>
    <mergeCell ref="P4934:R4934"/>
    <mergeCell ref="S4934:T4934"/>
    <mergeCell ref="X4934:AA4934"/>
    <mergeCell ref="AB4934:AC4934"/>
    <mergeCell ref="Q4936:S4936"/>
    <mergeCell ref="AA4936:AE4936"/>
    <mergeCell ref="C4937:E4937"/>
    <mergeCell ref="G4937:H4937"/>
    <mergeCell ref="I4937:L4937"/>
    <mergeCell ref="M4937:O4937"/>
    <mergeCell ref="P4937:R4937"/>
    <mergeCell ref="S4937:T4937"/>
    <mergeCell ref="Z4937:AA4937"/>
    <mergeCell ref="AB4937:AC4937"/>
    <mergeCell ref="A4938:A4939"/>
    <mergeCell ref="C4938:F4939"/>
    <mergeCell ref="G4938:H4939"/>
    <mergeCell ref="I4938:L4939"/>
    <mergeCell ref="M4938:O4939"/>
    <mergeCell ref="P4938:R4939"/>
    <mergeCell ref="S4938:T4939"/>
    <mergeCell ref="V4938:V4939"/>
    <mergeCell ref="W4938:W4939"/>
    <mergeCell ref="X4938:AA4939"/>
    <mergeCell ref="AB4938:AC4939"/>
    <mergeCell ref="C4928:F4928"/>
    <mergeCell ref="G4928:H4928"/>
    <mergeCell ref="I4928:L4928"/>
    <mergeCell ref="M4928:O4928"/>
    <mergeCell ref="P4928:R4928"/>
    <mergeCell ref="S4928:T4928"/>
    <mergeCell ref="X4928:AA4928"/>
    <mergeCell ref="AB4928:AC4928"/>
    <mergeCell ref="C4929:F4929"/>
    <mergeCell ref="G4929:H4929"/>
    <mergeCell ref="I4929:L4929"/>
    <mergeCell ref="M4929:O4929"/>
    <mergeCell ref="P4929:R4929"/>
    <mergeCell ref="S4929:T4929"/>
    <mergeCell ref="X4929:AA4929"/>
    <mergeCell ref="AB4929:AC4929"/>
    <mergeCell ref="C4930:F4930"/>
    <mergeCell ref="G4930:H4930"/>
    <mergeCell ref="I4930:L4930"/>
    <mergeCell ref="M4930:O4930"/>
    <mergeCell ref="P4930:R4930"/>
    <mergeCell ref="S4930:T4930"/>
    <mergeCell ref="X4930:AA4930"/>
    <mergeCell ref="AB4930:AC4930"/>
    <mergeCell ref="C4931:F4931"/>
    <mergeCell ref="G4931:H4931"/>
    <mergeCell ref="I4931:L4931"/>
    <mergeCell ref="M4931:O4931"/>
    <mergeCell ref="P4931:R4931"/>
    <mergeCell ref="S4931:T4931"/>
    <mergeCell ref="X4931:AA4931"/>
    <mergeCell ref="AB4931:AC4931"/>
    <mergeCell ref="C4932:F4932"/>
    <mergeCell ref="G4932:H4932"/>
    <mergeCell ref="I4932:L4932"/>
    <mergeCell ref="M4932:O4932"/>
    <mergeCell ref="P4932:R4932"/>
    <mergeCell ref="S4932:T4932"/>
    <mergeCell ref="X4932:AA4932"/>
    <mergeCell ref="AB4932:AC4932"/>
    <mergeCell ref="C4923:F4923"/>
    <mergeCell ref="G4923:H4923"/>
    <mergeCell ref="I4923:L4923"/>
    <mergeCell ref="M4923:O4923"/>
    <mergeCell ref="P4923:R4923"/>
    <mergeCell ref="S4923:T4923"/>
    <mergeCell ref="X4923:AA4923"/>
    <mergeCell ref="AB4923:AC4923"/>
    <mergeCell ref="C4924:F4924"/>
    <mergeCell ref="G4924:H4924"/>
    <mergeCell ref="I4924:L4924"/>
    <mergeCell ref="M4924:O4924"/>
    <mergeCell ref="P4924:R4924"/>
    <mergeCell ref="S4924:T4924"/>
    <mergeCell ref="X4924:AA4924"/>
    <mergeCell ref="AB4924:AC4924"/>
    <mergeCell ref="C4925:F4925"/>
    <mergeCell ref="G4925:H4925"/>
    <mergeCell ref="I4925:L4925"/>
    <mergeCell ref="M4925:O4925"/>
    <mergeCell ref="P4925:R4925"/>
    <mergeCell ref="S4925:T4925"/>
    <mergeCell ref="X4925:AA4925"/>
    <mergeCell ref="AB4925:AC4925"/>
    <mergeCell ref="C4926:F4926"/>
    <mergeCell ref="G4926:H4926"/>
    <mergeCell ref="I4926:L4926"/>
    <mergeCell ref="M4926:O4926"/>
    <mergeCell ref="P4926:R4926"/>
    <mergeCell ref="S4926:T4926"/>
    <mergeCell ref="X4926:AA4926"/>
    <mergeCell ref="AB4926:AC4926"/>
    <mergeCell ref="C4927:F4927"/>
    <mergeCell ref="G4927:H4927"/>
    <mergeCell ref="I4927:L4927"/>
    <mergeCell ref="M4927:O4927"/>
    <mergeCell ref="P4927:R4927"/>
    <mergeCell ref="S4927:T4927"/>
    <mergeCell ref="X4927:AA4927"/>
    <mergeCell ref="AB4927:AC4927"/>
    <mergeCell ref="C4918:F4918"/>
    <mergeCell ref="G4918:H4918"/>
    <mergeCell ref="I4918:L4918"/>
    <mergeCell ref="M4918:O4918"/>
    <mergeCell ref="P4918:R4918"/>
    <mergeCell ref="S4918:T4918"/>
    <mergeCell ref="X4918:AA4918"/>
    <mergeCell ref="AB4918:AC4918"/>
    <mergeCell ref="C4919:F4919"/>
    <mergeCell ref="G4919:H4919"/>
    <mergeCell ref="I4919:L4919"/>
    <mergeCell ref="M4919:O4919"/>
    <mergeCell ref="P4919:R4919"/>
    <mergeCell ref="S4919:T4919"/>
    <mergeCell ref="X4919:AA4919"/>
    <mergeCell ref="AB4919:AC4919"/>
    <mergeCell ref="C4920:F4920"/>
    <mergeCell ref="G4920:H4920"/>
    <mergeCell ref="I4920:L4920"/>
    <mergeCell ref="M4920:O4920"/>
    <mergeCell ref="P4920:R4920"/>
    <mergeCell ref="S4920:T4920"/>
    <mergeCell ref="X4920:AA4920"/>
    <mergeCell ref="AB4920:AC4920"/>
    <mergeCell ref="C4921:F4921"/>
    <mergeCell ref="G4921:H4921"/>
    <mergeCell ref="I4921:L4921"/>
    <mergeCell ref="M4921:O4921"/>
    <mergeCell ref="P4921:R4921"/>
    <mergeCell ref="S4921:T4921"/>
    <mergeCell ref="X4921:AA4921"/>
    <mergeCell ref="AB4921:AC4921"/>
    <mergeCell ref="C4922:F4922"/>
    <mergeCell ref="G4922:H4922"/>
    <mergeCell ref="I4922:L4922"/>
    <mergeCell ref="M4922:O4922"/>
    <mergeCell ref="P4922:R4922"/>
    <mergeCell ref="S4922:T4922"/>
    <mergeCell ref="X4922:AA4922"/>
    <mergeCell ref="AB4922:AC4922"/>
    <mergeCell ref="C4913:F4913"/>
    <mergeCell ref="G4913:H4913"/>
    <mergeCell ref="I4913:L4913"/>
    <mergeCell ref="M4913:O4913"/>
    <mergeCell ref="P4913:R4913"/>
    <mergeCell ref="S4913:T4913"/>
    <mergeCell ref="X4913:AA4913"/>
    <mergeCell ref="AB4913:AC4913"/>
    <mergeCell ref="C4914:F4914"/>
    <mergeCell ref="G4914:H4914"/>
    <mergeCell ref="I4914:L4914"/>
    <mergeCell ref="M4914:O4914"/>
    <mergeCell ref="P4914:R4914"/>
    <mergeCell ref="S4914:T4914"/>
    <mergeCell ref="X4914:AA4914"/>
    <mergeCell ref="AB4914:AC4914"/>
    <mergeCell ref="C4915:F4915"/>
    <mergeCell ref="G4915:H4915"/>
    <mergeCell ref="I4915:L4915"/>
    <mergeCell ref="M4915:O4915"/>
    <mergeCell ref="P4915:R4915"/>
    <mergeCell ref="S4915:T4915"/>
    <mergeCell ref="X4915:AA4915"/>
    <mergeCell ref="AB4915:AC4915"/>
    <mergeCell ref="C4916:F4916"/>
    <mergeCell ref="G4916:H4916"/>
    <mergeCell ref="I4916:L4916"/>
    <mergeCell ref="M4916:O4916"/>
    <mergeCell ref="P4916:R4916"/>
    <mergeCell ref="S4916:T4916"/>
    <mergeCell ref="X4916:AA4916"/>
    <mergeCell ref="AB4916:AC4916"/>
    <mergeCell ref="C4917:F4917"/>
    <mergeCell ref="G4917:H4917"/>
    <mergeCell ref="I4917:L4917"/>
    <mergeCell ref="M4917:O4917"/>
    <mergeCell ref="P4917:R4917"/>
    <mergeCell ref="S4917:T4917"/>
    <mergeCell ref="X4917:AA4917"/>
    <mergeCell ref="AB4917:AC4917"/>
    <mergeCell ref="C4908:F4908"/>
    <mergeCell ref="G4908:H4908"/>
    <mergeCell ref="I4908:L4908"/>
    <mergeCell ref="M4908:O4908"/>
    <mergeCell ref="P4908:R4908"/>
    <mergeCell ref="S4908:T4908"/>
    <mergeCell ref="X4908:AA4908"/>
    <mergeCell ref="AB4908:AC4908"/>
    <mergeCell ref="C4909:F4909"/>
    <mergeCell ref="G4909:H4909"/>
    <mergeCell ref="I4909:L4909"/>
    <mergeCell ref="M4909:O4909"/>
    <mergeCell ref="P4909:R4909"/>
    <mergeCell ref="S4909:T4909"/>
    <mergeCell ref="X4909:AA4909"/>
    <mergeCell ref="AB4909:AC4909"/>
    <mergeCell ref="C4910:F4910"/>
    <mergeCell ref="G4910:H4910"/>
    <mergeCell ref="I4910:L4910"/>
    <mergeCell ref="M4910:O4910"/>
    <mergeCell ref="P4910:R4910"/>
    <mergeCell ref="S4910:T4910"/>
    <mergeCell ref="X4910:AA4910"/>
    <mergeCell ref="AB4910:AC4910"/>
    <mergeCell ref="C4911:F4911"/>
    <mergeCell ref="G4911:H4911"/>
    <mergeCell ref="I4911:L4911"/>
    <mergeCell ref="M4911:O4911"/>
    <mergeCell ref="P4911:R4911"/>
    <mergeCell ref="S4911:T4911"/>
    <mergeCell ref="X4911:AA4911"/>
    <mergeCell ref="AB4911:AC4911"/>
    <mergeCell ref="C4912:F4912"/>
    <mergeCell ref="G4912:H4912"/>
    <mergeCell ref="I4912:L4912"/>
    <mergeCell ref="M4912:O4912"/>
    <mergeCell ref="P4912:R4912"/>
    <mergeCell ref="S4912:T4912"/>
    <mergeCell ref="X4912:AA4912"/>
    <mergeCell ref="AB4912:AC4912"/>
    <mergeCell ref="C4903:F4903"/>
    <mergeCell ref="G4903:H4903"/>
    <mergeCell ref="I4903:L4903"/>
    <mergeCell ref="M4903:O4903"/>
    <mergeCell ref="P4903:R4903"/>
    <mergeCell ref="S4903:T4903"/>
    <mergeCell ref="X4903:AA4903"/>
    <mergeCell ref="AB4903:AC4903"/>
    <mergeCell ref="C4904:F4904"/>
    <mergeCell ref="G4904:H4904"/>
    <mergeCell ref="I4904:L4904"/>
    <mergeCell ref="M4904:O4904"/>
    <mergeCell ref="P4904:R4904"/>
    <mergeCell ref="S4904:T4904"/>
    <mergeCell ref="X4904:AA4904"/>
    <mergeCell ref="AB4904:AC4904"/>
    <mergeCell ref="C4905:F4905"/>
    <mergeCell ref="G4905:H4905"/>
    <mergeCell ref="I4905:L4905"/>
    <mergeCell ref="M4905:O4905"/>
    <mergeCell ref="P4905:R4905"/>
    <mergeCell ref="S4905:T4905"/>
    <mergeCell ref="X4905:AA4905"/>
    <mergeCell ref="AB4905:AC4905"/>
    <mergeCell ref="C4906:F4906"/>
    <mergeCell ref="G4906:H4906"/>
    <mergeCell ref="I4906:L4906"/>
    <mergeCell ref="M4906:O4906"/>
    <mergeCell ref="P4906:R4906"/>
    <mergeCell ref="S4906:T4906"/>
    <mergeCell ref="X4906:AA4906"/>
    <mergeCell ref="AB4906:AC4906"/>
    <mergeCell ref="C4907:F4907"/>
    <mergeCell ref="G4907:H4907"/>
    <mergeCell ref="I4907:L4907"/>
    <mergeCell ref="M4907:O4907"/>
    <mergeCell ref="P4907:R4907"/>
    <mergeCell ref="S4907:T4907"/>
    <mergeCell ref="X4907:AA4907"/>
    <mergeCell ref="AB4907:AC4907"/>
    <mergeCell ref="C4898:F4898"/>
    <mergeCell ref="G4898:H4898"/>
    <mergeCell ref="I4898:L4898"/>
    <mergeCell ref="M4898:O4898"/>
    <mergeCell ref="P4898:R4898"/>
    <mergeCell ref="S4898:T4898"/>
    <mergeCell ref="X4898:AA4898"/>
    <mergeCell ref="AB4898:AC4898"/>
    <mergeCell ref="C4899:F4899"/>
    <mergeCell ref="G4899:H4899"/>
    <mergeCell ref="I4899:L4899"/>
    <mergeCell ref="M4899:O4899"/>
    <mergeCell ref="P4899:R4899"/>
    <mergeCell ref="S4899:T4899"/>
    <mergeCell ref="X4899:AA4899"/>
    <mergeCell ref="AB4899:AC4899"/>
    <mergeCell ref="C4900:F4900"/>
    <mergeCell ref="G4900:H4900"/>
    <mergeCell ref="I4900:L4900"/>
    <mergeCell ref="M4900:O4900"/>
    <mergeCell ref="P4900:R4900"/>
    <mergeCell ref="S4900:T4900"/>
    <mergeCell ref="X4900:AA4900"/>
    <mergeCell ref="AB4900:AC4900"/>
    <mergeCell ref="C4901:F4901"/>
    <mergeCell ref="G4901:H4901"/>
    <mergeCell ref="I4901:L4901"/>
    <mergeCell ref="M4901:O4901"/>
    <mergeCell ref="P4901:R4901"/>
    <mergeCell ref="S4901:T4901"/>
    <mergeCell ref="X4901:AA4901"/>
    <mergeCell ref="AB4901:AC4901"/>
    <mergeCell ref="C4902:F4902"/>
    <mergeCell ref="G4902:H4902"/>
    <mergeCell ref="I4902:L4902"/>
    <mergeCell ref="M4902:O4902"/>
    <mergeCell ref="P4902:R4902"/>
    <mergeCell ref="S4902:T4902"/>
    <mergeCell ref="X4902:AA4902"/>
    <mergeCell ref="AB4902:AC4902"/>
    <mergeCell ref="C4893:F4893"/>
    <mergeCell ref="G4893:H4893"/>
    <mergeCell ref="I4893:L4893"/>
    <mergeCell ref="M4893:O4893"/>
    <mergeCell ref="P4893:R4893"/>
    <mergeCell ref="S4893:T4893"/>
    <mergeCell ref="X4893:AA4893"/>
    <mergeCell ref="AB4893:AC4893"/>
    <mergeCell ref="C4894:F4894"/>
    <mergeCell ref="G4894:H4894"/>
    <mergeCell ref="I4894:L4894"/>
    <mergeCell ref="M4894:O4894"/>
    <mergeCell ref="P4894:R4894"/>
    <mergeCell ref="S4894:T4894"/>
    <mergeCell ref="X4894:AA4894"/>
    <mergeCell ref="AB4894:AC4894"/>
    <mergeCell ref="C4895:F4895"/>
    <mergeCell ref="G4895:H4895"/>
    <mergeCell ref="I4895:L4895"/>
    <mergeCell ref="M4895:O4895"/>
    <mergeCell ref="P4895:R4895"/>
    <mergeCell ref="S4895:T4895"/>
    <mergeCell ref="X4895:AA4895"/>
    <mergeCell ref="AB4895:AC4895"/>
    <mergeCell ref="C4896:F4896"/>
    <mergeCell ref="G4896:H4896"/>
    <mergeCell ref="I4896:L4896"/>
    <mergeCell ref="M4896:O4896"/>
    <mergeCell ref="P4896:R4896"/>
    <mergeCell ref="S4896:T4896"/>
    <mergeCell ref="X4896:AA4896"/>
    <mergeCell ref="AB4896:AC4896"/>
    <mergeCell ref="C4897:F4897"/>
    <mergeCell ref="G4897:H4897"/>
    <mergeCell ref="I4897:L4897"/>
    <mergeCell ref="M4897:O4897"/>
    <mergeCell ref="P4897:R4897"/>
    <mergeCell ref="S4897:T4897"/>
    <mergeCell ref="X4897:AA4897"/>
    <mergeCell ref="AB4897:AC4897"/>
    <mergeCell ref="A4888:A4889"/>
    <mergeCell ref="C4888:F4889"/>
    <mergeCell ref="G4888:H4889"/>
    <mergeCell ref="I4888:L4889"/>
    <mergeCell ref="M4888:O4889"/>
    <mergeCell ref="P4888:R4889"/>
    <mergeCell ref="S4888:T4889"/>
    <mergeCell ref="V4888:V4889"/>
    <mergeCell ref="W4888:W4889"/>
    <mergeCell ref="X4888:AA4889"/>
    <mergeCell ref="AB4888:AC4889"/>
    <mergeCell ref="C4890:F4890"/>
    <mergeCell ref="G4890:H4890"/>
    <mergeCell ref="I4890:L4890"/>
    <mergeCell ref="M4890:O4890"/>
    <mergeCell ref="P4890:R4890"/>
    <mergeCell ref="S4890:T4890"/>
    <mergeCell ref="X4890:AA4890"/>
    <mergeCell ref="AB4890:AC4890"/>
    <mergeCell ref="C4891:F4891"/>
    <mergeCell ref="G4891:H4891"/>
    <mergeCell ref="I4891:L4891"/>
    <mergeCell ref="M4891:O4891"/>
    <mergeCell ref="P4891:R4891"/>
    <mergeCell ref="S4891:T4891"/>
    <mergeCell ref="X4891:AA4891"/>
    <mergeCell ref="AB4891:AC4891"/>
    <mergeCell ref="C4892:F4892"/>
    <mergeCell ref="G4892:H4892"/>
    <mergeCell ref="I4892:L4892"/>
    <mergeCell ref="M4892:O4892"/>
    <mergeCell ref="P4892:R4892"/>
    <mergeCell ref="S4892:T4892"/>
    <mergeCell ref="X4892:AA4892"/>
    <mergeCell ref="AB4892:AC4892"/>
    <mergeCell ref="C4882:F4882"/>
    <mergeCell ref="G4882:H4882"/>
    <mergeCell ref="I4882:L4882"/>
    <mergeCell ref="M4882:O4882"/>
    <mergeCell ref="P4882:R4882"/>
    <mergeCell ref="S4882:T4882"/>
    <mergeCell ref="X4882:AA4882"/>
    <mergeCell ref="AB4882:AC4882"/>
    <mergeCell ref="C4883:F4883"/>
    <mergeCell ref="G4883:H4883"/>
    <mergeCell ref="I4883:L4883"/>
    <mergeCell ref="M4883:O4883"/>
    <mergeCell ref="P4883:R4883"/>
    <mergeCell ref="S4883:T4883"/>
    <mergeCell ref="X4883:AA4883"/>
    <mergeCell ref="AB4883:AC4883"/>
    <mergeCell ref="C4884:F4884"/>
    <mergeCell ref="G4884:H4884"/>
    <mergeCell ref="I4884:L4884"/>
    <mergeCell ref="M4884:O4884"/>
    <mergeCell ref="P4884:R4884"/>
    <mergeCell ref="S4884:T4884"/>
    <mergeCell ref="X4884:AA4884"/>
    <mergeCell ref="AB4884:AC4884"/>
    <mergeCell ref="Q4886:S4886"/>
    <mergeCell ref="AA4886:AE4886"/>
    <mergeCell ref="C4887:E4887"/>
    <mergeCell ref="G4887:H4887"/>
    <mergeCell ref="I4887:L4887"/>
    <mergeCell ref="M4887:O4887"/>
    <mergeCell ref="P4887:R4887"/>
    <mergeCell ref="S4887:T4887"/>
    <mergeCell ref="Z4887:AA4887"/>
    <mergeCell ref="AB4887:AC4887"/>
    <mergeCell ref="C4877:F4877"/>
    <mergeCell ref="G4877:H4877"/>
    <mergeCell ref="I4877:L4877"/>
    <mergeCell ref="M4877:O4877"/>
    <mergeCell ref="P4877:R4877"/>
    <mergeCell ref="S4877:T4877"/>
    <mergeCell ref="X4877:AA4877"/>
    <mergeCell ref="AB4877:AC4877"/>
    <mergeCell ref="C4878:F4878"/>
    <mergeCell ref="G4878:H4878"/>
    <mergeCell ref="I4878:L4878"/>
    <mergeCell ref="M4878:O4878"/>
    <mergeCell ref="P4878:R4878"/>
    <mergeCell ref="S4878:T4878"/>
    <mergeCell ref="X4878:AA4878"/>
    <mergeCell ref="AB4878:AC4878"/>
    <mergeCell ref="C4879:F4879"/>
    <mergeCell ref="G4879:H4879"/>
    <mergeCell ref="I4879:L4879"/>
    <mergeCell ref="M4879:O4879"/>
    <mergeCell ref="P4879:R4879"/>
    <mergeCell ref="S4879:T4879"/>
    <mergeCell ref="X4879:AA4879"/>
    <mergeCell ref="AB4879:AC4879"/>
    <mergeCell ref="C4880:F4880"/>
    <mergeCell ref="G4880:H4880"/>
    <mergeCell ref="I4880:L4880"/>
    <mergeCell ref="M4880:O4880"/>
    <mergeCell ref="P4880:R4880"/>
    <mergeCell ref="S4880:T4880"/>
    <mergeCell ref="X4880:AA4880"/>
    <mergeCell ref="AB4880:AC4880"/>
    <mergeCell ref="C4881:F4881"/>
    <mergeCell ref="G4881:H4881"/>
    <mergeCell ref="I4881:L4881"/>
    <mergeCell ref="M4881:O4881"/>
    <mergeCell ref="P4881:R4881"/>
    <mergeCell ref="S4881:T4881"/>
    <mergeCell ref="X4881:AA4881"/>
    <mergeCell ref="AB4881:AC4881"/>
    <mergeCell ref="C4872:F4872"/>
    <mergeCell ref="G4872:H4872"/>
    <mergeCell ref="I4872:L4872"/>
    <mergeCell ref="M4872:O4872"/>
    <mergeCell ref="P4872:R4872"/>
    <mergeCell ref="S4872:T4872"/>
    <mergeCell ref="X4872:AA4872"/>
    <mergeCell ref="AB4872:AC4872"/>
    <mergeCell ref="C4873:F4873"/>
    <mergeCell ref="G4873:H4873"/>
    <mergeCell ref="I4873:L4873"/>
    <mergeCell ref="M4873:O4873"/>
    <mergeCell ref="P4873:R4873"/>
    <mergeCell ref="S4873:T4873"/>
    <mergeCell ref="X4873:AA4873"/>
    <mergeCell ref="AB4873:AC4873"/>
    <mergeCell ref="C4874:F4874"/>
    <mergeCell ref="G4874:H4874"/>
    <mergeCell ref="I4874:L4874"/>
    <mergeCell ref="M4874:O4874"/>
    <mergeCell ref="P4874:R4874"/>
    <mergeCell ref="S4874:T4874"/>
    <mergeCell ref="X4874:AA4874"/>
    <mergeCell ref="AB4874:AC4874"/>
    <mergeCell ref="C4875:F4875"/>
    <mergeCell ref="G4875:H4875"/>
    <mergeCell ref="I4875:L4875"/>
    <mergeCell ref="M4875:O4875"/>
    <mergeCell ref="P4875:R4875"/>
    <mergeCell ref="S4875:T4875"/>
    <mergeCell ref="X4875:AA4875"/>
    <mergeCell ref="AB4875:AC4875"/>
    <mergeCell ref="C4876:F4876"/>
    <mergeCell ref="G4876:H4876"/>
    <mergeCell ref="I4876:L4876"/>
    <mergeCell ref="M4876:O4876"/>
    <mergeCell ref="P4876:R4876"/>
    <mergeCell ref="S4876:T4876"/>
    <mergeCell ref="X4876:AA4876"/>
    <mergeCell ref="AB4876:AC4876"/>
    <mergeCell ref="C4867:F4867"/>
    <mergeCell ref="G4867:H4867"/>
    <mergeCell ref="I4867:L4867"/>
    <mergeCell ref="M4867:O4867"/>
    <mergeCell ref="P4867:R4867"/>
    <mergeCell ref="S4867:T4867"/>
    <mergeCell ref="X4867:AA4867"/>
    <mergeCell ref="AB4867:AC4867"/>
    <mergeCell ref="C4868:F4868"/>
    <mergeCell ref="G4868:H4868"/>
    <mergeCell ref="I4868:L4868"/>
    <mergeCell ref="M4868:O4868"/>
    <mergeCell ref="P4868:R4868"/>
    <mergeCell ref="S4868:T4868"/>
    <mergeCell ref="X4868:AA4868"/>
    <mergeCell ref="AB4868:AC4868"/>
    <mergeCell ref="C4869:F4869"/>
    <mergeCell ref="G4869:H4869"/>
    <mergeCell ref="I4869:L4869"/>
    <mergeCell ref="M4869:O4869"/>
    <mergeCell ref="P4869:R4869"/>
    <mergeCell ref="S4869:T4869"/>
    <mergeCell ref="X4869:AA4869"/>
    <mergeCell ref="AB4869:AC4869"/>
    <mergeCell ref="C4870:F4870"/>
    <mergeCell ref="G4870:H4870"/>
    <mergeCell ref="I4870:L4870"/>
    <mergeCell ref="M4870:O4870"/>
    <mergeCell ref="P4870:R4870"/>
    <mergeCell ref="S4870:T4870"/>
    <mergeCell ref="X4870:AA4870"/>
    <mergeCell ref="AB4870:AC4870"/>
    <mergeCell ref="C4871:F4871"/>
    <mergeCell ref="G4871:H4871"/>
    <mergeCell ref="I4871:L4871"/>
    <mergeCell ref="M4871:O4871"/>
    <mergeCell ref="P4871:R4871"/>
    <mergeCell ref="S4871:T4871"/>
    <mergeCell ref="X4871:AA4871"/>
    <mergeCell ref="AB4871:AC4871"/>
    <mergeCell ref="C4862:F4862"/>
    <mergeCell ref="G4862:H4862"/>
    <mergeCell ref="I4862:L4862"/>
    <mergeCell ref="M4862:O4862"/>
    <mergeCell ref="P4862:R4862"/>
    <mergeCell ref="S4862:T4862"/>
    <mergeCell ref="X4862:AA4862"/>
    <mergeCell ref="AB4862:AC4862"/>
    <mergeCell ref="C4863:F4863"/>
    <mergeCell ref="G4863:H4863"/>
    <mergeCell ref="I4863:L4863"/>
    <mergeCell ref="M4863:O4863"/>
    <mergeCell ref="P4863:R4863"/>
    <mergeCell ref="S4863:T4863"/>
    <mergeCell ref="X4863:AA4863"/>
    <mergeCell ref="AB4863:AC4863"/>
    <mergeCell ref="C4864:F4864"/>
    <mergeCell ref="G4864:H4864"/>
    <mergeCell ref="I4864:L4864"/>
    <mergeCell ref="M4864:O4864"/>
    <mergeCell ref="P4864:R4864"/>
    <mergeCell ref="S4864:T4864"/>
    <mergeCell ref="X4864:AA4864"/>
    <mergeCell ref="AB4864:AC4864"/>
    <mergeCell ref="C4865:F4865"/>
    <mergeCell ref="G4865:H4865"/>
    <mergeCell ref="I4865:L4865"/>
    <mergeCell ref="M4865:O4865"/>
    <mergeCell ref="P4865:R4865"/>
    <mergeCell ref="S4865:T4865"/>
    <mergeCell ref="X4865:AA4865"/>
    <mergeCell ref="AB4865:AC4865"/>
    <mergeCell ref="C4866:F4866"/>
    <mergeCell ref="G4866:H4866"/>
    <mergeCell ref="I4866:L4866"/>
    <mergeCell ref="M4866:O4866"/>
    <mergeCell ref="P4866:R4866"/>
    <mergeCell ref="S4866:T4866"/>
    <mergeCell ref="X4866:AA4866"/>
    <mergeCell ref="AB4866:AC4866"/>
    <mergeCell ref="C4857:F4857"/>
    <mergeCell ref="G4857:H4857"/>
    <mergeCell ref="I4857:L4857"/>
    <mergeCell ref="M4857:O4857"/>
    <mergeCell ref="P4857:R4857"/>
    <mergeCell ref="S4857:T4857"/>
    <mergeCell ref="X4857:AA4857"/>
    <mergeCell ref="AB4857:AC4857"/>
    <mergeCell ref="C4858:F4858"/>
    <mergeCell ref="G4858:H4858"/>
    <mergeCell ref="I4858:L4858"/>
    <mergeCell ref="M4858:O4858"/>
    <mergeCell ref="P4858:R4858"/>
    <mergeCell ref="S4858:T4858"/>
    <mergeCell ref="X4858:AA4858"/>
    <mergeCell ref="AB4858:AC4858"/>
    <mergeCell ref="C4859:F4859"/>
    <mergeCell ref="G4859:H4859"/>
    <mergeCell ref="I4859:L4859"/>
    <mergeCell ref="M4859:O4859"/>
    <mergeCell ref="P4859:R4859"/>
    <mergeCell ref="S4859:T4859"/>
    <mergeCell ref="X4859:AA4859"/>
    <mergeCell ref="AB4859:AC4859"/>
    <mergeCell ref="C4860:F4860"/>
    <mergeCell ref="G4860:H4860"/>
    <mergeCell ref="I4860:L4860"/>
    <mergeCell ref="M4860:O4860"/>
    <mergeCell ref="P4860:R4860"/>
    <mergeCell ref="S4860:T4860"/>
    <mergeCell ref="X4860:AA4860"/>
    <mergeCell ref="AB4860:AC4860"/>
    <mergeCell ref="C4861:F4861"/>
    <mergeCell ref="G4861:H4861"/>
    <mergeCell ref="I4861:L4861"/>
    <mergeCell ref="M4861:O4861"/>
    <mergeCell ref="P4861:R4861"/>
    <mergeCell ref="S4861:T4861"/>
    <mergeCell ref="X4861:AA4861"/>
    <mergeCell ref="AB4861:AC4861"/>
    <mergeCell ref="C4852:F4852"/>
    <mergeCell ref="G4852:H4852"/>
    <mergeCell ref="I4852:L4852"/>
    <mergeCell ref="M4852:O4852"/>
    <mergeCell ref="P4852:R4852"/>
    <mergeCell ref="S4852:T4852"/>
    <mergeCell ref="X4852:AA4852"/>
    <mergeCell ref="AB4852:AC4852"/>
    <mergeCell ref="C4853:F4853"/>
    <mergeCell ref="G4853:H4853"/>
    <mergeCell ref="I4853:L4853"/>
    <mergeCell ref="M4853:O4853"/>
    <mergeCell ref="P4853:R4853"/>
    <mergeCell ref="S4853:T4853"/>
    <mergeCell ref="X4853:AA4853"/>
    <mergeCell ref="AB4853:AC4853"/>
    <mergeCell ref="C4854:F4854"/>
    <mergeCell ref="G4854:H4854"/>
    <mergeCell ref="I4854:L4854"/>
    <mergeCell ref="M4854:O4854"/>
    <mergeCell ref="P4854:R4854"/>
    <mergeCell ref="S4854:T4854"/>
    <mergeCell ref="X4854:AA4854"/>
    <mergeCell ref="AB4854:AC4854"/>
    <mergeCell ref="C4855:F4855"/>
    <mergeCell ref="G4855:H4855"/>
    <mergeCell ref="I4855:L4855"/>
    <mergeCell ref="M4855:O4855"/>
    <mergeCell ref="P4855:R4855"/>
    <mergeCell ref="S4855:T4855"/>
    <mergeCell ref="X4855:AA4855"/>
    <mergeCell ref="AB4855:AC4855"/>
    <mergeCell ref="C4856:F4856"/>
    <mergeCell ref="G4856:H4856"/>
    <mergeCell ref="I4856:L4856"/>
    <mergeCell ref="M4856:O4856"/>
    <mergeCell ref="P4856:R4856"/>
    <mergeCell ref="S4856:T4856"/>
    <mergeCell ref="X4856:AA4856"/>
    <mergeCell ref="AB4856:AC4856"/>
    <mergeCell ref="C4847:F4847"/>
    <mergeCell ref="G4847:H4847"/>
    <mergeCell ref="I4847:L4847"/>
    <mergeCell ref="M4847:O4847"/>
    <mergeCell ref="P4847:R4847"/>
    <mergeCell ref="S4847:T4847"/>
    <mergeCell ref="X4847:AA4847"/>
    <mergeCell ref="AB4847:AC4847"/>
    <mergeCell ref="C4848:F4848"/>
    <mergeCell ref="G4848:H4848"/>
    <mergeCell ref="I4848:L4848"/>
    <mergeCell ref="M4848:O4848"/>
    <mergeCell ref="P4848:R4848"/>
    <mergeCell ref="S4848:T4848"/>
    <mergeCell ref="X4848:AA4848"/>
    <mergeCell ref="AB4848:AC4848"/>
    <mergeCell ref="C4849:F4849"/>
    <mergeCell ref="G4849:H4849"/>
    <mergeCell ref="I4849:L4849"/>
    <mergeCell ref="M4849:O4849"/>
    <mergeCell ref="P4849:R4849"/>
    <mergeCell ref="S4849:T4849"/>
    <mergeCell ref="X4849:AA4849"/>
    <mergeCell ref="AB4849:AC4849"/>
    <mergeCell ref="C4850:F4850"/>
    <mergeCell ref="G4850:H4850"/>
    <mergeCell ref="I4850:L4850"/>
    <mergeCell ref="M4850:O4850"/>
    <mergeCell ref="P4850:R4850"/>
    <mergeCell ref="S4850:T4850"/>
    <mergeCell ref="X4850:AA4850"/>
    <mergeCell ref="AB4850:AC4850"/>
    <mergeCell ref="C4851:F4851"/>
    <mergeCell ref="G4851:H4851"/>
    <mergeCell ref="I4851:L4851"/>
    <mergeCell ref="M4851:O4851"/>
    <mergeCell ref="P4851:R4851"/>
    <mergeCell ref="S4851:T4851"/>
    <mergeCell ref="X4851:AA4851"/>
    <mergeCell ref="AB4851:AC4851"/>
    <mergeCell ref="C4842:F4842"/>
    <mergeCell ref="G4842:H4842"/>
    <mergeCell ref="I4842:L4842"/>
    <mergeCell ref="M4842:O4842"/>
    <mergeCell ref="P4842:R4842"/>
    <mergeCell ref="S4842:T4842"/>
    <mergeCell ref="X4842:AA4842"/>
    <mergeCell ref="AB4842:AC4842"/>
    <mergeCell ref="C4843:F4843"/>
    <mergeCell ref="G4843:H4843"/>
    <mergeCell ref="I4843:L4843"/>
    <mergeCell ref="M4843:O4843"/>
    <mergeCell ref="P4843:R4843"/>
    <mergeCell ref="S4843:T4843"/>
    <mergeCell ref="X4843:AA4843"/>
    <mergeCell ref="AB4843:AC4843"/>
    <mergeCell ref="C4844:F4844"/>
    <mergeCell ref="G4844:H4844"/>
    <mergeCell ref="I4844:L4844"/>
    <mergeCell ref="M4844:O4844"/>
    <mergeCell ref="P4844:R4844"/>
    <mergeCell ref="S4844:T4844"/>
    <mergeCell ref="X4844:AA4844"/>
    <mergeCell ref="AB4844:AC4844"/>
    <mergeCell ref="C4845:F4845"/>
    <mergeCell ref="G4845:H4845"/>
    <mergeCell ref="I4845:L4845"/>
    <mergeCell ref="M4845:O4845"/>
    <mergeCell ref="P4845:R4845"/>
    <mergeCell ref="S4845:T4845"/>
    <mergeCell ref="X4845:AA4845"/>
    <mergeCell ref="AB4845:AC4845"/>
    <mergeCell ref="C4846:F4846"/>
    <mergeCell ref="G4846:H4846"/>
    <mergeCell ref="I4846:L4846"/>
    <mergeCell ref="M4846:O4846"/>
    <mergeCell ref="P4846:R4846"/>
    <mergeCell ref="S4846:T4846"/>
    <mergeCell ref="X4846:AA4846"/>
    <mergeCell ref="AB4846:AC4846"/>
    <mergeCell ref="Q4836:S4836"/>
    <mergeCell ref="AA4836:AE4836"/>
    <mergeCell ref="C4837:E4837"/>
    <mergeCell ref="G4837:H4837"/>
    <mergeCell ref="I4837:L4837"/>
    <mergeCell ref="M4837:O4837"/>
    <mergeCell ref="P4837:R4837"/>
    <mergeCell ref="S4837:T4837"/>
    <mergeCell ref="Z4837:AA4837"/>
    <mergeCell ref="AB4837:AC4837"/>
    <mergeCell ref="A4838:A4839"/>
    <mergeCell ref="C4838:F4839"/>
    <mergeCell ref="G4838:H4839"/>
    <mergeCell ref="I4838:L4839"/>
    <mergeCell ref="M4838:O4839"/>
    <mergeCell ref="P4838:R4839"/>
    <mergeCell ref="S4838:T4839"/>
    <mergeCell ref="V4838:V4839"/>
    <mergeCell ref="W4838:W4839"/>
    <mergeCell ref="X4838:AA4839"/>
    <mergeCell ref="AB4838:AC4839"/>
    <mergeCell ref="C4840:F4840"/>
    <mergeCell ref="G4840:H4840"/>
    <mergeCell ref="I4840:L4840"/>
    <mergeCell ref="M4840:O4840"/>
    <mergeCell ref="P4840:R4840"/>
    <mergeCell ref="S4840:T4840"/>
    <mergeCell ref="X4840:AA4840"/>
    <mergeCell ref="AB4840:AC4840"/>
    <mergeCell ref="C4841:F4841"/>
    <mergeCell ref="G4841:H4841"/>
    <mergeCell ref="I4841:L4841"/>
    <mergeCell ref="M4841:O4841"/>
    <mergeCell ref="P4841:R4841"/>
    <mergeCell ref="S4841:T4841"/>
    <mergeCell ref="X4841:AA4841"/>
    <mergeCell ref="AB4841:AC4841"/>
    <mergeCell ref="C4830:F4830"/>
    <mergeCell ref="G4830:H4830"/>
    <mergeCell ref="I4830:L4830"/>
    <mergeCell ref="M4830:O4830"/>
    <mergeCell ref="P4830:R4830"/>
    <mergeCell ref="S4830:T4830"/>
    <mergeCell ref="X4830:AA4830"/>
    <mergeCell ref="AB4830:AC4830"/>
    <mergeCell ref="C4831:F4831"/>
    <mergeCell ref="G4831:H4831"/>
    <mergeCell ref="I4831:L4831"/>
    <mergeCell ref="M4831:O4831"/>
    <mergeCell ref="P4831:R4831"/>
    <mergeCell ref="S4831:T4831"/>
    <mergeCell ref="X4831:AA4831"/>
    <mergeCell ref="AB4831:AC4831"/>
    <mergeCell ref="C4832:F4832"/>
    <mergeCell ref="G4832:H4832"/>
    <mergeCell ref="I4832:L4832"/>
    <mergeCell ref="M4832:O4832"/>
    <mergeCell ref="P4832:R4832"/>
    <mergeCell ref="S4832:T4832"/>
    <mergeCell ref="X4832:AA4832"/>
    <mergeCell ref="AB4832:AC4832"/>
    <mergeCell ref="C4833:F4833"/>
    <mergeCell ref="G4833:H4833"/>
    <mergeCell ref="I4833:L4833"/>
    <mergeCell ref="M4833:O4833"/>
    <mergeCell ref="P4833:R4833"/>
    <mergeCell ref="S4833:T4833"/>
    <mergeCell ref="X4833:AA4833"/>
    <mergeCell ref="AB4833:AC4833"/>
    <mergeCell ref="C4834:F4834"/>
    <mergeCell ref="G4834:H4834"/>
    <mergeCell ref="I4834:L4834"/>
    <mergeCell ref="M4834:O4834"/>
    <mergeCell ref="P4834:R4834"/>
    <mergeCell ref="S4834:T4834"/>
    <mergeCell ref="X4834:AA4834"/>
    <mergeCell ref="AB4834:AC4834"/>
    <mergeCell ref="C4825:F4825"/>
    <mergeCell ref="G4825:H4825"/>
    <mergeCell ref="I4825:L4825"/>
    <mergeCell ref="M4825:O4825"/>
    <mergeCell ref="P4825:R4825"/>
    <mergeCell ref="S4825:T4825"/>
    <mergeCell ref="X4825:AA4825"/>
    <mergeCell ref="AB4825:AC4825"/>
    <mergeCell ref="C4826:F4826"/>
    <mergeCell ref="G4826:H4826"/>
    <mergeCell ref="I4826:L4826"/>
    <mergeCell ref="M4826:O4826"/>
    <mergeCell ref="P4826:R4826"/>
    <mergeCell ref="S4826:T4826"/>
    <mergeCell ref="X4826:AA4826"/>
    <mergeCell ref="AB4826:AC4826"/>
    <mergeCell ref="C4827:F4827"/>
    <mergeCell ref="G4827:H4827"/>
    <mergeCell ref="I4827:L4827"/>
    <mergeCell ref="M4827:O4827"/>
    <mergeCell ref="P4827:R4827"/>
    <mergeCell ref="S4827:T4827"/>
    <mergeCell ref="X4827:AA4827"/>
    <mergeCell ref="AB4827:AC4827"/>
    <mergeCell ref="C4828:F4828"/>
    <mergeCell ref="G4828:H4828"/>
    <mergeCell ref="I4828:L4828"/>
    <mergeCell ref="M4828:O4828"/>
    <mergeCell ref="P4828:R4828"/>
    <mergeCell ref="S4828:T4828"/>
    <mergeCell ref="X4828:AA4828"/>
    <mergeCell ref="AB4828:AC4828"/>
    <mergeCell ref="C4829:F4829"/>
    <mergeCell ref="G4829:H4829"/>
    <mergeCell ref="I4829:L4829"/>
    <mergeCell ref="M4829:O4829"/>
    <mergeCell ref="P4829:R4829"/>
    <mergeCell ref="S4829:T4829"/>
    <mergeCell ref="X4829:AA4829"/>
    <mergeCell ref="AB4829:AC4829"/>
    <mergeCell ref="C4820:F4820"/>
    <mergeCell ref="G4820:H4820"/>
    <mergeCell ref="I4820:L4820"/>
    <mergeCell ref="M4820:O4820"/>
    <mergeCell ref="P4820:R4820"/>
    <mergeCell ref="S4820:T4820"/>
    <mergeCell ref="X4820:AA4820"/>
    <mergeCell ref="AB4820:AC4820"/>
    <mergeCell ref="C4821:F4821"/>
    <mergeCell ref="G4821:H4821"/>
    <mergeCell ref="I4821:L4821"/>
    <mergeCell ref="M4821:O4821"/>
    <mergeCell ref="P4821:R4821"/>
    <mergeCell ref="S4821:T4821"/>
    <mergeCell ref="X4821:AA4821"/>
    <mergeCell ref="AB4821:AC4821"/>
    <mergeCell ref="C4822:F4822"/>
    <mergeCell ref="G4822:H4822"/>
    <mergeCell ref="I4822:L4822"/>
    <mergeCell ref="M4822:O4822"/>
    <mergeCell ref="P4822:R4822"/>
    <mergeCell ref="S4822:T4822"/>
    <mergeCell ref="X4822:AA4822"/>
    <mergeCell ref="AB4822:AC4822"/>
    <mergeCell ref="C4823:F4823"/>
    <mergeCell ref="G4823:H4823"/>
    <mergeCell ref="I4823:L4823"/>
    <mergeCell ref="M4823:O4823"/>
    <mergeCell ref="P4823:R4823"/>
    <mergeCell ref="S4823:T4823"/>
    <mergeCell ref="X4823:AA4823"/>
    <mergeCell ref="AB4823:AC4823"/>
    <mergeCell ref="C4824:F4824"/>
    <mergeCell ref="G4824:H4824"/>
    <mergeCell ref="I4824:L4824"/>
    <mergeCell ref="M4824:O4824"/>
    <mergeCell ref="P4824:R4824"/>
    <mergeCell ref="S4824:T4824"/>
    <mergeCell ref="X4824:AA4824"/>
    <mergeCell ref="AB4824:AC4824"/>
    <mergeCell ref="C4815:F4815"/>
    <mergeCell ref="G4815:H4815"/>
    <mergeCell ref="I4815:L4815"/>
    <mergeCell ref="M4815:O4815"/>
    <mergeCell ref="P4815:R4815"/>
    <mergeCell ref="S4815:T4815"/>
    <mergeCell ref="X4815:AA4815"/>
    <mergeCell ref="AB4815:AC4815"/>
    <mergeCell ref="C4816:F4816"/>
    <mergeCell ref="G4816:H4816"/>
    <mergeCell ref="I4816:L4816"/>
    <mergeCell ref="M4816:O4816"/>
    <mergeCell ref="P4816:R4816"/>
    <mergeCell ref="S4816:T4816"/>
    <mergeCell ref="X4816:AA4816"/>
    <mergeCell ref="AB4816:AC4816"/>
    <mergeCell ref="C4817:F4817"/>
    <mergeCell ref="G4817:H4817"/>
    <mergeCell ref="I4817:L4817"/>
    <mergeCell ref="M4817:O4817"/>
    <mergeCell ref="P4817:R4817"/>
    <mergeCell ref="S4817:T4817"/>
    <mergeCell ref="X4817:AA4817"/>
    <mergeCell ref="AB4817:AC4817"/>
    <mergeCell ref="C4818:F4818"/>
    <mergeCell ref="G4818:H4818"/>
    <mergeCell ref="I4818:L4818"/>
    <mergeCell ref="M4818:O4818"/>
    <mergeCell ref="P4818:R4818"/>
    <mergeCell ref="S4818:T4818"/>
    <mergeCell ref="X4818:AA4818"/>
    <mergeCell ref="AB4818:AC4818"/>
    <mergeCell ref="C4819:F4819"/>
    <mergeCell ref="G4819:H4819"/>
    <mergeCell ref="I4819:L4819"/>
    <mergeCell ref="M4819:O4819"/>
    <mergeCell ref="P4819:R4819"/>
    <mergeCell ref="S4819:T4819"/>
    <mergeCell ref="X4819:AA4819"/>
    <mergeCell ref="AB4819:AC4819"/>
    <mergeCell ref="C4810:F4810"/>
    <mergeCell ref="G4810:H4810"/>
    <mergeCell ref="I4810:L4810"/>
    <mergeCell ref="M4810:O4810"/>
    <mergeCell ref="P4810:R4810"/>
    <mergeCell ref="S4810:T4810"/>
    <mergeCell ref="X4810:AA4810"/>
    <mergeCell ref="AB4810:AC4810"/>
    <mergeCell ref="C4811:F4811"/>
    <mergeCell ref="G4811:H4811"/>
    <mergeCell ref="I4811:L4811"/>
    <mergeCell ref="M4811:O4811"/>
    <mergeCell ref="P4811:R4811"/>
    <mergeCell ref="S4811:T4811"/>
    <mergeCell ref="X4811:AA4811"/>
    <mergeCell ref="AB4811:AC4811"/>
    <mergeCell ref="C4812:F4812"/>
    <mergeCell ref="G4812:H4812"/>
    <mergeCell ref="I4812:L4812"/>
    <mergeCell ref="M4812:O4812"/>
    <mergeCell ref="P4812:R4812"/>
    <mergeCell ref="S4812:T4812"/>
    <mergeCell ref="X4812:AA4812"/>
    <mergeCell ref="AB4812:AC4812"/>
    <mergeCell ref="C4813:F4813"/>
    <mergeCell ref="G4813:H4813"/>
    <mergeCell ref="I4813:L4813"/>
    <mergeCell ref="M4813:O4813"/>
    <mergeCell ref="P4813:R4813"/>
    <mergeCell ref="S4813:T4813"/>
    <mergeCell ref="X4813:AA4813"/>
    <mergeCell ref="AB4813:AC4813"/>
    <mergeCell ref="C4814:F4814"/>
    <mergeCell ref="G4814:H4814"/>
    <mergeCell ref="I4814:L4814"/>
    <mergeCell ref="M4814:O4814"/>
    <mergeCell ref="P4814:R4814"/>
    <mergeCell ref="S4814:T4814"/>
    <mergeCell ref="X4814:AA4814"/>
    <mergeCell ref="AB4814:AC4814"/>
    <mergeCell ref="C4805:F4805"/>
    <mergeCell ref="G4805:H4805"/>
    <mergeCell ref="I4805:L4805"/>
    <mergeCell ref="M4805:O4805"/>
    <mergeCell ref="P4805:R4805"/>
    <mergeCell ref="S4805:T4805"/>
    <mergeCell ref="X4805:AA4805"/>
    <mergeCell ref="AB4805:AC4805"/>
    <mergeCell ref="C4806:F4806"/>
    <mergeCell ref="G4806:H4806"/>
    <mergeCell ref="I4806:L4806"/>
    <mergeCell ref="M4806:O4806"/>
    <mergeCell ref="P4806:R4806"/>
    <mergeCell ref="S4806:T4806"/>
    <mergeCell ref="X4806:AA4806"/>
    <mergeCell ref="AB4806:AC4806"/>
    <mergeCell ref="C4807:F4807"/>
    <mergeCell ref="G4807:H4807"/>
    <mergeCell ref="I4807:L4807"/>
    <mergeCell ref="M4807:O4807"/>
    <mergeCell ref="P4807:R4807"/>
    <mergeCell ref="S4807:T4807"/>
    <mergeCell ref="X4807:AA4807"/>
    <mergeCell ref="AB4807:AC4807"/>
    <mergeCell ref="C4808:F4808"/>
    <mergeCell ref="G4808:H4808"/>
    <mergeCell ref="I4808:L4808"/>
    <mergeCell ref="M4808:O4808"/>
    <mergeCell ref="P4808:R4808"/>
    <mergeCell ref="S4808:T4808"/>
    <mergeCell ref="X4808:AA4808"/>
    <mergeCell ref="AB4808:AC4808"/>
    <mergeCell ref="C4809:F4809"/>
    <mergeCell ref="G4809:H4809"/>
    <mergeCell ref="I4809:L4809"/>
    <mergeCell ref="M4809:O4809"/>
    <mergeCell ref="P4809:R4809"/>
    <mergeCell ref="S4809:T4809"/>
    <mergeCell ref="X4809:AA4809"/>
    <mergeCell ref="AB4809:AC4809"/>
    <mergeCell ref="C4800:F4800"/>
    <mergeCell ref="G4800:H4800"/>
    <mergeCell ref="I4800:L4800"/>
    <mergeCell ref="M4800:O4800"/>
    <mergeCell ref="P4800:R4800"/>
    <mergeCell ref="S4800:T4800"/>
    <mergeCell ref="X4800:AA4800"/>
    <mergeCell ref="AB4800:AC4800"/>
    <mergeCell ref="C4801:F4801"/>
    <mergeCell ref="G4801:H4801"/>
    <mergeCell ref="I4801:L4801"/>
    <mergeCell ref="M4801:O4801"/>
    <mergeCell ref="P4801:R4801"/>
    <mergeCell ref="S4801:T4801"/>
    <mergeCell ref="X4801:AA4801"/>
    <mergeCell ref="AB4801:AC4801"/>
    <mergeCell ref="C4802:F4802"/>
    <mergeCell ref="G4802:H4802"/>
    <mergeCell ref="I4802:L4802"/>
    <mergeCell ref="M4802:O4802"/>
    <mergeCell ref="P4802:R4802"/>
    <mergeCell ref="S4802:T4802"/>
    <mergeCell ref="X4802:AA4802"/>
    <mergeCell ref="AB4802:AC4802"/>
    <mergeCell ref="C4803:F4803"/>
    <mergeCell ref="G4803:H4803"/>
    <mergeCell ref="I4803:L4803"/>
    <mergeCell ref="M4803:O4803"/>
    <mergeCell ref="P4803:R4803"/>
    <mergeCell ref="S4803:T4803"/>
    <mergeCell ref="X4803:AA4803"/>
    <mergeCell ref="AB4803:AC4803"/>
    <mergeCell ref="C4804:F4804"/>
    <mergeCell ref="G4804:H4804"/>
    <mergeCell ref="I4804:L4804"/>
    <mergeCell ref="M4804:O4804"/>
    <mergeCell ref="P4804:R4804"/>
    <mergeCell ref="S4804:T4804"/>
    <mergeCell ref="X4804:AA4804"/>
    <mergeCell ref="AB4804:AC4804"/>
    <mergeCell ref="C4795:F4795"/>
    <mergeCell ref="G4795:H4795"/>
    <mergeCell ref="I4795:L4795"/>
    <mergeCell ref="M4795:O4795"/>
    <mergeCell ref="P4795:R4795"/>
    <mergeCell ref="S4795:T4795"/>
    <mergeCell ref="X4795:AA4795"/>
    <mergeCell ref="AB4795:AC4795"/>
    <mergeCell ref="C4796:F4796"/>
    <mergeCell ref="G4796:H4796"/>
    <mergeCell ref="I4796:L4796"/>
    <mergeCell ref="M4796:O4796"/>
    <mergeCell ref="P4796:R4796"/>
    <mergeCell ref="S4796:T4796"/>
    <mergeCell ref="X4796:AA4796"/>
    <mergeCell ref="AB4796:AC4796"/>
    <mergeCell ref="C4797:F4797"/>
    <mergeCell ref="G4797:H4797"/>
    <mergeCell ref="I4797:L4797"/>
    <mergeCell ref="M4797:O4797"/>
    <mergeCell ref="P4797:R4797"/>
    <mergeCell ref="S4797:T4797"/>
    <mergeCell ref="X4797:AA4797"/>
    <mergeCell ref="AB4797:AC4797"/>
    <mergeCell ref="C4798:F4798"/>
    <mergeCell ref="G4798:H4798"/>
    <mergeCell ref="I4798:L4798"/>
    <mergeCell ref="M4798:O4798"/>
    <mergeCell ref="P4798:R4798"/>
    <mergeCell ref="S4798:T4798"/>
    <mergeCell ref="X4798:AA4798"/>
    <mergeCell ref="AB4798:AC4798"/>
    <mergeCell ref="C4799:F4799"/>
    <mergeCell ref="G4799:H4799"/>
    <mergeCell ref="I4799:L4799"/>
    <mergeCell ref="M4799:O4799"/>
    <mergeCell ref="P4799:R4799"/>
    <mergeCell ref="S4799:T4799"/>
    <mergeCell ref="X4799:AA4799"/>
    <mergeCell ref="AB4799:AC4799"/>
    <mergeCell ref="C4790:F4790"/>
    <mergeCell ref="G4790:H4790"/>
    <mergeCell ref="I4790:L4790"/>
    <mergeCell ref="M4790:O4790"/>
    <mergeCell ref="P4790:R4790"/>
    <mergeCell ref="S4790:T4790"/>
    <mergeCell ref="X4790:AA4790"/>
    <mergeCell ref="AB4790:AC4790"/>
    <mergeCell ref="C4791:F4791"/>
    <mergeCell ref="G4791:H4791"/>
    <mergeCell ref="I4791:L4791"/>
    <mergeCell ref="M4791:O4791"/>
    <mergeCell ref="P4791:R4791"/>
    <mergeCell ref="S4791:T4791"/>
    <mergeCell ref="X4791:AA4791"/>
    <mergeCell ref="AB4791:AC4791"/>
    <mergeCell ref="C4792:F4792"/>
    <mergeCell ref="G4792:H4792"/>
    <mergeCell ref="I4792:L4792"/>
    <mergeCell ref="M4792:O4792"/>
    <mergeCell ref="P4792:R4792"/>
    <mergeCell ref="S4792:T4792"/>
    <mergeCell ref="X4792:AA4792"/>
    <mergeCell ref="AB4792:AC4792"/>
    <mergeCell ref="C4793:F4793"/>
    <mergeCell ref="G4793:H4793"/>
    <mergeCell ref="I4793:L4793"/>
    <mergeCell ref="M4793:O4793"/>
    <mergeCell ref="P4793:R4793"/>
    <mergeCell ref="S4793:T4793"/>
    <mergeCell ref="X4793:AA4793"/>
    <mergeCell ref="AB4793:AC4793"/>
    <mergeCell ref="C4794:F4794"/>
    <mergeCell ref="G4794:H4794"/>
    <mergeCell ref="I4794:L4794"/>
    <mergeCell ref="M4794:O4794"/>
    <mergeCell ref="P4794:R4794"/>
    <mergeCell ref="S4794:T4794"/>
    <mergeCell ref="X4794:AA4794"/>
    <mergeCell ref="AB4794:AC4794"/>
    <mergeCell ref="C4783:F4783"/>
    <mergeCell ref="G4783:H4783"/>
    <mergeCell ref="I4783:L4783"/>
    <mergeCell ref="M4783:O4783"/>
    <mergeCell ref="P4783:R4783"/>
    <mergeCell ref="S4783:T4783"/>
    <mergeCell ref="X4783:AA4783"/>
    <mergeCell ref="AB4783:AC4783"/>
    <mergeCell ref="C4784:F4784"/>
    <mergeCell ref="G4784:H4784"/>
    <mergeCell ref="I4784:L4784"/>
    <mergeCell ref="M4784:O4784"/>
    <mergeCell ref="P4784:R4784"/>
    <mergeCell ref="S4784:T4784"/>
    <mergeCell ref="X4784:AA4784"/>
    <mergeCell ref="AB4784:AC4784"/>
    <mergeCell ref="Q4786:S4786"/>
    <mergeCell ref="AA4786:AE4786"/>
    <mergeCell ref="C4787:E4787"/>
    <mergeCell ref="G4787:H4787"/>
    <mergeCell ref="I4787:L4787"/>
    <mergeCell ref="M4787:O4787"/>
    <mergeCell ref="P4787:R4787"/>
    <mergeCell ref="S4787:T4787"/>
    <mergeCell ref="Z4787:AA4787"/>
    <mergeCell ref="AB4787:AC4787"/>
    <mergeCell ref="A4788:A4789"/>
    <mergeCell ref="C4788:F4789"/>
    <mergeCell ref="G4788:H4789"/>
    <mergeCell ref="I4788:L4789"/>
    <mergeCell ref="M4788:O4789"/>
    <mergeCell ref="P4788:R4789"/>
    <mergeCell ref="S4788:T4789"/>
    <mergeCell ref="V4788:V4789"/>
    <mergeCell ref="W4788:W4789"/>
    <mergeCell ref="X4788:AA4789"/>
    <mergeCell ref="AB4788:AC4789"/>
    <mergeCell ref="C4778:F4778"/>
    <mergeCell ref="G4778:H4778"/>
    <mergeCell ref="I4778:L4778"/>
    <mergeCell ref="M4778:O4778"/>
    <mergeCell ref="P4778:R4778"/>
    <mergeCell ref="S4778:T4778"/>
    <mergeCell ref="X4778:AA4778"/>
    <mergeCell ref="AB4778:AC4778"/>
    <mergeCell ref="C4779:F4779"/>
    <mergeCell ref="G4779:H4779"/>
    <mergeCell ref="I4779:L4779"/>
    <mergeCell ref="M4779:O4779"/>
    <mergeCell ref="P4779:R4779"/>
    <mergeCell ref="S4779:T4779"/>
    <mergeCell ref="X4779:AA4779"/>
    <mergeCell ref="AB4779:AC4779"/>
    <mergeCell ref="C4780:F4780"/>
    <mergeCell ref="G4780:H4780"/>
    <mergeCell ref="I4780:L4780"/>
    <mergeCell ref="M4780:O4780"/>
    <mergeCell ref="P4780:R4780"/>
    <mergeCell ref="S4780:T4780"/>
    <mergeCell ref="X4780:AA4780"/>
    <mergeCell ref="AB4780:AC4780"/>
    <mergeCell ref="C4781:F4781"/>
    <mergeCell ref="G4781:H4781"/>
    <mergeCell ref="I4781:L4781"/>
    <mergeCell ref="M4781:O4781"/>
    <mergeCell ref="P4781:R4781"/>
    <mergeCell ref="S4781:T4781"/>
    <mergeCell ref="X4781:AA4781"/>
    <mergeCell ref="AB4781:AC4781"/>
    <mergeCell ref="C4782:F4782"/>
    <mergeCell ref="G4782:H4782"/>
    <mergeCell ref="I4782:L4782"/>
    <mergeCell ref="M4782:O4782"/>
    <mergeCell ref="P4782:R4782"/>
    <mergeCell ref="S4782:T4782"/>
    <mergeCell ref="X4782:AA4782"/>
    <mergeCell ref="AB4782:AC4782"/>
    <mergeCell ref="C4773:F4773"/>
    <mergeCell ref="G4773:H4773"/>
    <mergeCell ref="I4773:L4773"/>
    <mergeCell ref="M4773:O4773"/>
    <mergeCell ref="P4773:R4773"/>
    <mergeCell ref="S4773:T4773"/>
    <mergeCell ref="X4773:AA4773"/>
    <mergeCell ref="AB4773:AC4773"/>
    <mergeCell ref="C4774:F4774"/>
    <mergeCell ref="G4774:H4774"/>
    <mergeCell ref="I4774:L4774"/>
    <mergeCell ref="M4774:O4774"/>
    <mergeCell ref="P4774:R4774"/>
    <mergeCell ref="S4774:T4774"/>
    <mergeCell ref="X4774:AA4774"/>
    <mergeCell ref="AB4774:AC4774"/>
    <mergeCell ref="C4775:F4775"/>
    <mergeCell ref="G4775:H4775"/>
    <mergeCell ref="I4775:L4775"/>
    <mergeCell ref="M4775:O4775"/>
    <mergeCell ref="P4775:R4775"/>
    <mergeCell ref="S4775:T4775"/>
    <mergeCell ref="X4775:AA4775"/>
    <mergeCell ref="AB4775:AC4775"/>
    <mergeCell ref="C4776:F4776"/>
    <mergeCell ref="G4776:H4776"/>
    <mergeCell ref="I4776:L4776"/>
    <mergeCell ref="M4776:O4776"/>
    <mergeCell ref="P4776:R4776"/>
    <mergeCell ref="S4776:T4776"/>
    <mergeCell ref="X4776:AA4776"/>
    <mergeCell ref="AB4776:AC4776"/>
    <mergeCell ref="C4777:F4777"/>
    <mergeCell ref="G4777:H4777"/>
    <mergeCell ref="I4777:L4777"/>
    <mergeCell ref="M4777:O4777"/>
    <mergeCell ref="P4777:R4777"/>
    <mergeCell ref="S4777:T4777"/>
    <mergeCell ref="X4777:AA4777"/>
    <mergeCell ref="AB4777:AC4777"/>
    <mergeCell ref="C4768:F4768"/>
    <mergeCell ref="G4768:H4768"/>
    <mergeCell ref="I4768:L4768"/>
    <mergeCell ref="M4768:O4768"/>
    <mergeCell ref="P4768:R4768"/>
    <mergeCell ref="S4768:T4768"/>
    <mergeCell ref="X4768:AA4768"/>
    <mergeCell ref="AB4768:AC4768"/>
    <mergeCell ref="C4769:F4769"/>
    <mergeCell ref="G4769:H4769"/>
    <mergeCell ref="I4769:L4769"/>
    <mergeCell ref="M4769:O4769"/>
    <mergeCell ref="P4769:R4769"/>
    <mergeCell ref="S4769:T4769"/>
    <mergeCell ref="X4769:AA4769"/>
    <mergeCell ref="AB4769:AC4769"/>
    <mergeCell ref="C4770:F4770"/>
    <mergeCell ref="G4770:H4770"/>
    <mergeCell ref="I4770:L4770"/>
    <mergeCell ref="M4770:O4770"/>
    <mergeCell ref="P4770:R4770"/>
    <mergeCell ref="S4770:T4770"/>
    <mergeCell ref="X4770:AA4770"/>
    <mergeCell ref="AB4770:AC4770"/>
    <mergeCell ref="C4771:F4771"/>
    <mergeCell ref="G4771:H4771"/>
    <mergeCell ref="I4771:L4771"/>
    <mergeCell ref="M4771:O4771"/>
    <mergeCell ref="P4771:R4771"/>
    <mergeCell ref="S4771:T4771"/>
    <mergeCell ref="X4771:AA4771"/>
    <mergeCell ref="AB4771:AC4771"/>
    <mergeCell ref="C4772:F4772"/>
    <mergeCell ref="G4772:H4772"/>
    <mergeCell ref="I4772:L4772"/>
    <mergeCell ref="M4772:O4772"/>
    <mergeCell ref="P4772:R4772"/>
    <mergeCell ref="S4772:T4772"/>
    <mergeCell ref="X4772:AA4772"/>
    <mergeCell ref="AB4772:AC4772"/>
    <mergeCell ref="C4763:F4763"/>
    <mergeCell ref="G4763:H4763"/>
    <mergeCell ref="I4763:L4763"/>
    <mergeCell ref="M4763:O4763"/>
    <mergeCell ref="P4763:R4763"/>
    <mergeCell ref="S4763:T4763"/>
    <mergeCell ref="X4763:AA4763"/>
    <mergeCell ref="AB4763:AC4763"/>
    <mergeCell ref="C4764:F4764"/>
    <mergeCell ref="G4764:H4764"/>
    <mergeCell ref="I4764:L4764"/>
    <mergeCell ref="M4764:O4764"/>
    <mergeCell ref="P4764:R4764"/>
    <mergeCell ref="S4764:T4764"/>
    <mergeCell ref="X4764:AA4764"/>
    <mergeCell ref="AB4764:AC4764"/>
    <mergeCell ref="C4765:F4765"/>
    <mergeCell ref="G4765:H4765"/>
    <mergeCell ref="I4765:L4765"/>
    <mergeCell ref="M4765:O4765"/>
    <mergeCell ref="P4765:R4765"/>
    <mergeCell ref="S4765:T4765"/>
    <mergeCell ref="X4765:AA4765"/>
    <mergeCell ref="AB4765:AC4765"/>
    <mergeCell ref="C4766:F4766"/>
    <mergeCell ref="G4766:H4766"/>
    <mergeCell ref="I4766:L4766"/>
    <mergeCell ref="M4766:O4766"/>
    <mergeCell ref="P4766:R4766"/>
    <mergeCell ref="S4766:T4766"/>
    <mergeCell ref="X4766:AA4766"/>
    <mergeCell ref="AB4766:AC4766"/>
    <mergeCell ref="C4767:F4767"/>
    <mergeCell ref="G4767:H4767"/>
    <mergeCell ref="I4767:L4767"/>
    <mergeCell ref="M4767:O4767"/>
    <mergeCell ref="P4767:R4767"/>
    <mergeCell ref="S4767:T4767"/>
    <mergeCell ref="X4767:AA4767"/>
    <mergeCell ref="AB4767:AC4767"/>
    <mergeCell ref="C4758:F4758"/>
    <mergeCell ref="G4758:H4758"/>
    <mergeCell ref="I4758:L4758"/>
    <mergeCell ref="M4758:O4758"/>
    <mergeCell ref="P4758:R4758"/>
    <mergeCell ref="S4758:T4758"/>
    <mergeCell ref="X4758:AA4758"/>
    <mergeCell ref="AB4758:AC4758"/>
    <mergeCell ref="C4759:F4759"/>
    <mergeCell ref="G4759:H4759"/>
    <mergeCell ref="I4759:L4759"/>
    <mergeCell ref="M4759:O4759"/>
    <mergeCell ref="P4759:R4759"/>
    <mergeCell ref="S4759:T4759"/>
    <mergeCell ref="X4759:AA4759"/>
    <mergeCell ref="AB4759:AC4759"/>
    <mergeCell ref="C4760:F4760"/>
    <mergeCell ref="G4760:H4760"/>
    <mergeCell ref="I4760:L4760"/>
    <mergeCell ref="M4760:O4760"/>
    <mergeCell ref="P4760:R4760"/>
    <mergeCell ref="S4760:T4760"/>
    <mergeCell ref="X4760:AA4760"/>
    <mergeCell ref="AB4760:AC4760"/>
    <mergeCell ref="C4761:F4761"/>
    <mergeCell ref="G4761:H4761"/>
    <mergeCell ref="I4761:L4761"/>
    <mergeCell ref="M4761:O4761"/>
    <mergeCell ref="P4761:R4761"/>
    <mergeCell ref="S4761:T4761"/>
    <mergeCell ref="X4761:AA4761"/>
    <mergeCell ref="AB4761:AC4761"/>
    <mergeCell ref="C4762:F4762"/>
    <mergeCell ref="G4762:H4762"/>
    <mergeCell ref="I4762:L4762"/>
    <mergeCell ref="M4762:O4762"/>
    <mergeCell ref="P4762:R4762"/>
    <mergeCell ref="S4762:T4762"/>
    <mergeCell ref="X4762:AA4762"/>
    <mergeCell ref="AB4762:AC4762"/>
    <mergeCell ref="C4753:F4753"/>
    <mergeCell ref="G4753:H4753"/>
    <mergeCell ref="I4753:L4753"/>
    <mergeCell ref="M4753:O4753"/>
    <mergeCell ref="P4753:R4753"/>
    <mergeCell ref="S4753:T4753"/>
    <mergeCell ref="X4753:AA4753"/>
    <mergeCell ref="AB4753:AC4753"/>
    <mergeCell ref="C4754:F4754"/>
    <mergeCell ref="G4754:H4754"/>
    <mergeCell ref="I4754:L4754"/>
    <mergeCell ref="M4754:O4754"/>
    <mergeCell ref="P4754:R4754"/>
    <mergeCell ref="S4754:T4754"/>
    <mergeCell ref="X4754:AA4754"/>
    <mergeCell ref="AB4754:AC4754"/>
    <mergeCell ref="C4755:F4755"/>
    <mergeCell ref="G4755:H4755"/>
    <mergeCell ref="I4755:L4755"/>
    <mergeCell ref="M4755:O4755"/>
    <mergeCell ref="P4755:R4755"/>
    <mergeCell ref="S4755:T4755"/>
    <mergeCell ref="X4755:AA4755"/>
    <mergeCell ref="AB4755:AC4755"/>
    <mergeCell ref="C4756:F4756"/>
    <mergeCell ref="G4756:H4756"/>
    <mergeCell ref="I4756:L4756"/>
    <mergeCell ref="M4756:O4756"/>
    <mergeCell ref="P4756:R4756"/>
    <mergeCell ref="S4756:T4756"/>
    <mergeCell ref="X4756:AA4756"/>
    <mergeCell ref="AB4756:AC4756"/>
    <mergeCell ref="C4757:F4757"/>
    <mergeCell ref="G4757:H4757"/>
    <mergeCell ref="I4757:L4757"/>
    <mergeCell ref="M4757:O4757"/>
    <mergeCell ref="P4757:R4757"/>
    <mergeCell ref="S4757:T4757"/>
    <mergeCell ref="X4757:AA4757"/>
    <mergeCell ref="AB4757:AC4757"/>
    <mergeCell ref="C4748:F4748"/>
    <mergeCell ref="G4748:H4748"/>
    <mergeCell ref="I4748:L4748"/>
    <mergeCell ref="M4748:O4748"/>
    <mergeCell ref="P4748:R4748"/>
    <mergeCell ref="S4748:T4748"/>
    <mergeCell ref="X4748:AA4748"/>
    <mergeCell ref="AB4748:AC4748"/>
    <mergeCell ref="C4749:F4749"/>
    <mergeCell ref="G4749:H4749"/>
    <mergeCell ref="I4749:L4749"/>
    <mergeCell ref="M4749:O4749"/>
    <mergeCell ref="P4749:R4749"/>
    <mergeCell ref="S4749:T4749"/>
    <mergeCell ref="X4749:AA4749"/>
    <mergeCell ref="AB4749:AC4749"/>
    <mergeCell ref="C4750:F4750"/>
    <mergeCell ref="G4750:H4750"/>
    <mergeCell ref="I4750:L4750"/>
    <mergeCell ref="M4750:O4750"/>
    <mergeCell ref="P4750:R4750"/>
    <mergeCell ref="S4750:T4750"/>
    <mergeCell ref="X4750:AA4750"/>
    <mergeCell ref="AB4750:AC4750"/>
    <mergeCell ref="C4751:F4751"/>
    <mergeCell ref="G4751:H4751"/>
    <mergeCell ref="I4751:L4751"/>
    <mergeCell ref="M4751:O4751"/>
    <mergeCell ref="P4751:R4751"/>
    <mergeCell ref="S4751:T4751"/>
    <mergeCell ref="X4751:AA4751"/>
    <mergeCell ref="AB4751:AC4751"/>
    <mergeCell ref="C4752:F4752"/>
    <mergeCell ref="G4752:H4752"/>
    <mergeCell ref="I4752:L4752"/>
    <mergeCell ref="M4752:O4752"/>
    <mergeCell ref="P4752:R4752"/>
    <mergeCell ref="S4752:T4752"/>
    <mergeCell ref="X4752:AA4752"/>
    <mergeCell ref="AB4752:AC4752"/>
    <mergeCell ref="C4739:F4739"/>
    <mergeCell ref="G4739:H4739"/>
    <mergeCell ref="I4739:L4739"/>
    <mergeCell ref="M4739:O4739"/>
    <mergeCell ref="P4739:R4739"/>
    <mergeCell ref="S4739:T4739"/>
    <mergeCell ref="X4739:AA4739"/>
    <mergeCell ref="AB4739:AC4739"/>
    <mergeCell ref="C4740:F4740"/>
    <mergeCell ref="G4740:H4740"/>
    <mergeCell ref="I4740:L4740"/>
    <mergeCell ref="M4740:O4740"/>
    <mergeCell ref="P4740:R4740"/>
    <mergeCell ref="S4740:T4740"/>
    <mergeCell ref="X4740:AA4740"/>
    <mergeCell ref="AB4740:AC4740"/>
    <mergeCell ref="L4741:AD4741"/>
    <mergeCell ref="A4741:K4742"/>
    <mergeCell ref="S4742:T4743"/>
    <mergeCell ref="AB4742:AC4743"/>
    <mergeCell ref="K4744:Q4744"/>
    <mergeCell ref="U4744:AA4744"/>
    <mergeCell ref="R4744:T4745"/>
    <mergeCell ref="AB4744:AC4745"/>
    <mergeCell ref="A4744:J4746"/>
    <mergeCell ref="K4745:Q4746"/>
    <mergeCell ref="R4746:T4746"/>
    <mergeCell ref="U4745:AA4746"/>
    <mergeCell ref="AB4746:AC4746"/>
    <mergeCell ref="AD4745:AD4746"/>
    <mergeCell ref="AE4744:AF4746"/>
    <mergeCell ref="C4747:F4747"/>
    <mergeCell ref="G4747:H4747"/>
    <mergeCell ref="I4747:L4747"/>
    <mergeCell ref="M4747:O4747"/>
    <mergeCell ref="P4747:R4747"/>
    <mergeCell ref="S4747:T4747"/>
    <mergeCell ref="X4747:AA4747"/>
    <mergeCell ref="AB4747:AC4747"/>
    <mergeCell ref="Q4733:S4733"/>
    <mergeCell ref="AA4733:AE4733"/>
    <mergeCell ref="C4734:E4734"/>
    <mergeCell ref="G4734:H4734"/>
    <mergeCell ref="I4734:L4734"/>
    <mergeCell ref="M4734:O4734"/>
    <mergeCell ref="P4734:R4734"/>
    <mergeCell ref="S4734:T4734"/>
    <mergeCell ref="Z4734:AA4734"/>
    <mergeCell ref="AB4734:AC4734"/>
    <mergeCell ref="A4735:A4736"/>
    <mergeCell ref="C4735:F4736"/>
    <mergeCell ref="G4735:H4736"/>
    <mergeCell ref="I4735:L4736"/>
    <mergeCell ref="M4735:O4736"/>
    <mergeCell ref="P4735:R4736"/>
    <mergeCell ref="S4735:T4736"/>
    <mergeCell ref="V4735:V4736"/>
    <mergeCell ref="W4735:W4736"/>
    <mergeCell ref="X4735:AA4736"/>
    <mergeCell ref="AB4735:AC4736"/>
    <mergeCell ref="C4737:F4737"/>
    <mergeCell ref="G4737:H4737"/>
    <mergeCell ref="I4737:L4737"/>
    <mergeCell ref="M4737:O4737"/>
    <mergeCell ref="P4737:R4737"/>
    <mergeCell ref="S4737:T4737"/>
    <mergeCell ref="X4737:AA4737"/>
    <mergeCell ref="AB4737:AC4737"/>
    <mergeCell ref="C4738:F4738"/>
    <mergeCell ref="G4738:H4738"/>
    <mergeCell ref="I4738:L4738"/>
    <mergeCell ref="M4738:O4738"/>
    <mergeCell ref="P4738:R4738"/>
    <mergeCell ref="S4738:T4738"/>
    <mergeCell ref="X4738:AA4738"/>
    <mergeCell ref="AB4738:AC4738"/>
    <mergeCell ref="C4727:F4727"/>
    <mergeCell ref="G4727:H4727"/>
    <mergeCell ref="I4727:L4727"/>
    <mergeCell ref="M4727:O4727"/>
    <mergeCell ref="P4727:R4727"/>
    <mergeCell ref="S4727:T4727"/>
    <mergeCell ref="X4727:AA4727"/>
    <mergeCell ref="AB4727:AC4727"/>
    <mergeCell ref="C4728:F4728"/>
    <mergeCell ref="G4728:H4728"/>
    <mergeCell ref="I4728:L4728"/>
    <mergeCell ref="M4728:O4728"/>
    <mergeCell ref="P4728:R4728"/>
    <mergeCell ref="S4728:T4728"/>
    <mergeCell ref="X4728:AA4728"/>
    <mergeCell ref="AB4728:AC4728"/>
    <mergeCell ref="C4729:F4729"/>
    <mergeCell ref="G4729:H4729"/>
    <mergeCell ref="I4729:L4729"/>
    <mergeCell ref="M4729:O4729"/>
    <mergeCell ref="P4729:R4729"/>
    <mergeCell ref="S4729:T4729"/>
    <mergeCell ref="X4729:AA4729"/>
    <mergeCell ref="AB4729:AC4729"/>
    <mergeCell ref="C4730:F4730"/>
    <mergeCell ref="G4730:H4730"/>
    <mergeCell ref="I4730:L4730"/>
    <mergeCell ref="M4730:O4730"/>
    <mergeCell ref="P4730:R4730"/>
    <mergeCell ref="S4730:T4730"/>
    <mergeCell ref="X4730:AA4730"/>
    <mergeCell ref="AB4730:AC4730"/>
    <mergeCell ref="C4731:F4731"/>
    <mergeCell ref="G4731:H4731"/>
    <mergeCell ref="I4731:L4731"/>
    <mergeCell ref="M4731:O4731"/>
    <mergeCell ref="P4731:R4731"/>
    <mergeCell ref="S4731:T4731"/>
    <mergeCell ref="X4731:AA4731"/>
    <mergeCell ref="AB4731:AC4731"/>
    <mergeCell ref="C4722:F4722"/>
    <mergeCell ref="G4722:H4722"/>
    <mergeCell ref="I4722:L4722"/>
    <mergeCell ref="M4722:O4722"/>
    <mergeCell ref="P4722:R4722"/>
    <mergeCell ref="S4722:T4722"/>
    <mergeCell ref="X4722:AA4722"/>
    <mergeCell ref="AB4722:AC4722"/>
    <mergeCell ref="C4723:F4723"/>
    <mergeCell ref="G4723:H4723"/>
    <mergeCell ref="I4723:L4723"/>
    <mergeCell ref="M4723:O4723"/>
    <mergeCell ref="P4723:R4723"/>
    <mergeCell ref="S4723:T4723"/>
    <mergeCell ref="X4723:AA4723"/>
    <mergeCell ref="AB4723:AC4723"/>
    <mergeCell ref="C4724:F4724"/>
    <mergeCell ref="G4724:H4724"/>
    <mergeCell ref="I4724:L4724"/>
    <mergeCell ref="M4724:O4724"/>
    <mergeCell ref="P4724:R4724"/>
    <mergeCell ref="S4724:T4724"/>
    <mergeCell ref="X4724:AA4724"/>
    <mergeCell ref="AB4724:AC4724"/>
    <mergeCell ref="C4725:F4725"/>
    <mergeCell ref="G4725:H4725"/>
    <mergeCell ref="I4725:L4725"/>
    <mergeCell ref="M4725:O4725"/>
    <mergeCell ref="P4725:R4725"/>
    <mergeCell ref="S4725:T4725"/>
    <mergeCell ref="X4725:AA4725"/>
    <mergeCell ref="AB4725:AC4725"/>
    <mergeCell ref="C4726:F4726"/>
    <mergeCell ref="G4726:H4726"/>
    <mergeCell ref="I4726:L4726"/>
    <mergeCell ref="M4726:O4726"/>
    <mergeCell ref="P4726:R4726"/>
    <mergeCell ref="S4726:T4726"/>
    <mergeCell ref="X4726:AA4726"/>
    <mergeCell ref="AB4726:AC4726"/>
    <mergeCell ref="C4717:F4717"/>
    <mergeCell ref="G4717:H4717"/>
    <mergeCell ref="I4717:L4717"/>
    <mergeCell ref="M4717:O4717"/>
    <mergeCell ref="P4717:R4717"/>
    <mergeCell ref="S4717:T4717"/>
    <mergeCell ref="X4717:AA4717"/>
    <mergeCell ref="AB4717:AC4717"/>
    <mergeCell ref="C4718:F4718"/>
    <mergeCell ref="G4718:H4718"/>
    <mergeCell ref="I4718:L4718"/>
    <mergeCell ref="M4718:O4718"/>
    <mergeCell ref="P4718:R4718"/>
    <mergeCell ref="S4718:T4718"/>
    <mergeCell ref="X4718:AA4718"/>
    <mergeCell ref="AB4718:AC4718"/>
    <mergeCell ref="C4719:F4719"/>
    <mergeCell ref="G4719:H4719"/>
    <mergeCell ref="I4719:L4719"/>
    <mergeCell ref="M4719:O4719"/>
    <mergeCell ref="P4719:R4719"/>
    <mergeCell ref="S4719:T4719"/>
    <mergeCell ref="X4719:AA4719"/>
    <mergeCell ref="AB4719:AC4719"/>
    <mergeCell ref="C4720:F4720"/>
    <mergeCell ref="G4720:H4720"/>
    <mergeCell ref="I4720:L4720"/>
    <mergeCell ref="M4720:O4720"/>
    <mergeCell ref="P4720:R4720"/>
    <mergeCell ref="S4720:T4720"/>
    <mergeCell ref="X4720:AA4720"/>
    <mergeCell ref="AB4720:AC4720"/>
    <mergeCell ref="C4721:F4721"/>
    <mergeCell ref="G4721:H4721"/>
    <mergeCell ref="I4721:L4721"/>
    <mergeCell ref="M4721:O4721"/>
    <mergeCell ref="P4721:R4721"/>
    <mergeCell ref="S4721:T4721"/>
    <mergeCell ref="X4721:AA4721"/>
    <mergeCell ref="AB4721:AC4721"/>
    <mergeCell ref="C4712:F4712"/>
    <mergeCell ref="G4712:H4712"/>
    <mergeCell ref="I4712:L4712"/>
    <mergeCell ref="M4712:O4712"/>
    <mergeCell ref="P4712:R4712"/>
    <mergeCell ref="S4712:T4712"/>
    <mergeCell ref="X4712:AA4712"/>
    <mergeCell ref="AB4712:AC4712"/>
    <mergeCell ref="C4713:F4713"/>
    <mergeCell ref="G4713:H4713"/>
    <mergeCell ref="I4713:L4713"/>
    <mergeCell ref="M4713:O4713"/>
    <mergeCell ref="P4713:R4713"/>
    <mergeCell ref="S4713:T4713"/>
    <mergeCell ref="X4713:AA4713"/>
    <mergeCell ref="AB4713:AC4713"/>
    <mergeCell ref="C4714:F4714"/>
    <mergeCell ref="G4714:H4714"/>
    <mergeCell ref="I4714:L4714"/>
    <mergeCell ref="M4714:O4714"/>
    <mergeCell ref="P4714:R4714"/>
    <mergeCell ref="S4714:T4714"/>
    <mergeCell ref="X4714:AA4714"/>
    <mergeCell ref="AB4714:AC4714"/>
    <mergeCell ref="C4715:F4715"/>
    <mergeCell ref="G4715:H4715"/>
    <mergeCell ref="I4715:L4715"/>
    <mergeCell ref="M4715:O4715"/>
    <mergeCell ref="P4715:R4715"/>
    <mergeCell ref="S4715:T4715"/>
    <mergeCell ref="X4715:AA4715"/>
    <mergeCell ref="AB4715:AC4715"/>
    <mergeCell ref="C4716:F4716"/>
    <mergeCell ref="G4716:H4716"/>
    <mergeCell ref="I4716:L4716"/>
    <mergeCell ref="M4716:O4716"/>
    <mergeCell ref="P4716:R4716"/>
    <mergeCell ref="S4716:T4716"/>
    <mergeCell ref="X4716:AA4716"/>
    <mergeCell ref="AB4716:AC4716"/>
    <mergeCell ref="C4707:F4707"/>
    <mergeCell ref="G4707:H4707"/>
    <mergeCell ref="I4707:L4707"/>
    <mergeCell ref="M4707:O4707"/>
    <mergeCell ref="P4707:R4707"/>
    <mergeCell ref="S4707:T4707"/>
    <mergeCell ref="X4707:AA4707"/>
    <mergeCell ref="AB4707:AC4707"/>
    <mergeCell ref="C4708:F4708"/>
    <mergeCell ref="G4708:H4708"/>
    <mergeCell ref="I4708:L4708"/>
    <mergeCell ref="M4708:O4708"/>
    <mergeCell ref="P4708:R4708"/>
    <mergeCell ref="S4708:T4708"/>
    <mergeCell ref="X4708:AA4708"/>
    <mergeCell ref="AB4708:AC4708"/>
    <mergeCell ref="C4709:F4709"/>
    <mergeCell ref="G4709:H4709"/>
    <mergeCell ref="I4709:L4709"/>
    <mergeCell ref="M4709:O4709"/>
    <mergeCell ref="P4709:R4709"/>
    <mergeCell ref="S4709:T4709"/>
    <mergeCell ref="X4709:AA4709"/>
    <mergeCell ref="AB4709:AC4709"/>
    <mergeCell ref="C4710:F4710"/>
    <mergeCell ref="G4710:H4710"/>
    <mergeCell ref="I4710:L4710"/>
    <mergeCell ref="M4710:O4710"/>
    <mergeCell ref="P4710:R4710"/>
    <mergeCell ref="S4710:T4710"/>
    <mergeCell ref="X4710:AA4710"/>
    <mergeCell ref="AB4710:AC4710"/>
    <mergeCell ref="C4711:F4711"/>
    <mergeCell ref="G4711:H4711"/>
    <mergeCell ref="I4711:L4711"/>
    <mergeCell ref="M4711:O4711"/>
    <mergeCell ref="P4711:R4711"/>
    <mergeCell ref="S4711:T4711"/>
    <mergeCell ref="X4711:AA4711"/>
    <mergeCell ref="AB4711:AC4711"/>
    <mergeCell ref="C4702:F4702"/>
    <mergeCell ref="G4702:H4702"/>
    <mergeCell ref="I4702:L4702"/>
    <mergeCell ref="M4702:O4702"/>
    <mergeCell ref="P4702:R4702"/>
    <mergeCell ref="S4702:T4702"/>
    <mergeCell ref="X4702:AA4702"/>
    <mergeCell ref="AB4702:AC4702"/>
    <mergeCell ref="C4703:F4703"/>
    <mergeCell ref="G4703:H4703"/>
    <mergeCell ref="I4703:L4703"/>
    <mergeCell ref="M4703:O4703"/>
    <mergeCell ref="P4703:R4703"/>
    <mergeCell ref="S4703:T4703"/>
    <mergeCell ref="X4703:AA4703"/>
    <mergeCell ref="AB4703:AC4703"/>
    <mergeCell ref="C4704:F4704"/>
    <mergeCell ref="G4704:H4704"/>
    <mergeCell ref="I4704:L4704"/>
    <mergeCell ref="M4704:O4704"/>
    <mergeCell ref="P4704:R4704"/>
    <mergeCell ref="S4704:T4704"/>
    <mergeCell ref="X4704:AA4704"/>
    <mergeCell ref="AB4704:AC4704"/>
    <mergeCell ref="C4705:F4705"/>
    <mergeCell ref="G4705:H4705"/>
    <mergeCell ref="I4705:L4705"/>
    <mergeCell ref="M4705:O4705"/>
    <mergeCell ref="P4705:R4705"/>
    <mergeCell ref="S4705:T4705"/>
    <mergeCell ref="X4705:AA4705"/>
    <mergeCell ref="AB4705:AC4705"/>
    <mergeCell ref="C4706:F4706"/>
    <mergeCell ref="G4706:H4706"/>
    <mergeCell ref="I4706:L4706"/>
    <mergeCell ref="M4706:O4706"/>
    <mergeCell ref="P4706:R4706"/>
    <mergeCell ref="S4706:T4706"/>
    <mergeCell ref="X4706:AA4706"/>
    <mergeCell ref="AB4706:AC4706"/>
    <mergeCell ref="C4697:F4697"/>
    <mergeCell ref="G4697:H4697"/>
    <mergeCell ref="I4697:L4697"/>
    <mergeCell ref="M4697:O4697"/>
    <mergeCell ref="P4697:R4697"/>
    <mergeCell ref="S4697:T4697"/>
    <mergeCell ref="X4697:AA4697"/>
    <mergeCell ref="AB4697:AC4697"/>
    <mergeCell ref="C4698:F4698"/>
    <mergeCell ref="G4698:H4698"/>
    <mergeCell ref="I4698:L4698"/>
    <mergeCell ref="M4698:O4698"/>
    <mergeCell ref="P4698:R4698"/>
    <mergeCell ref="S4698:T4698"/>
    <mergeCell ref="X4698:AA4698"/>
    <mergeCell ref="AB4698:AC4698"/>
    <mergeCell ref="C4699:F4699"/>
    <mergeCell ref="G4699:H4699"/>
    <mergeCell ref="I4699:L4699"/>
    <mergeCell ref="M4699:O4699"/>
    <mergeCell ref="P4699:R4699"/>
    <mergeCell ref="S4699:T4699"/>
    <mergeCell ref="X4699:AA4699"/>
    <mergeCell ref="AB4699:AC4699"/>
    <mergeCell ref="C4700:F4700"/>
    <mergeCell ref="G4700:H4700"/>
    <mergeCell ref="I4700:L4700"/>
    <mergeCell ref="M4700:O4700"/>
    <mergeCell ref="P4700:R4700"/>
    <mergeCell ref="S4700:T4700"/>
    <mergeCell ref="X4700:AA4700"/>
    <mergeCell ref="AB4700:AC4700"/>
    <mergeCell ref="C4701:F4701"/>
    <mergeCell ref="G4701:H4701"/>
    <mergeCell ref="I4701:L4701"/>
    <mergeCell ref="M4701:O4701"/>
    <mergeCell ref="P4701:R4701"/>
    <mergeCell ref="S4701:T4701"/>
    <mergeCell ref="X4701:AA4701"/>
    <mergeCell ref="AB4701:AC4701"/>
    <mergeCell ref="C4692:F4692"/>
    <mergeCell ref="G4692:H4692"/>
    <mergeCell ref="I4692:L4692"/>
    <mergeCell ref="M4692:O4692"/>
    <mergeCell ref="P4692:R4692"/>
    <mergeCell ref="S4692:T4692"/>
    <mergeCell ref="X4692:AA4692"/>
    <mergeCell ref="AB4692:AC4692"/>
    <mergeCell ref="C4693:F4693"/>
    <mergeCell ref="G4693:H4693"/>
    <mergeCell ref="I4693:L4693"/>
    <mergeCell ref="M4693:O4693"/>
    <mergeCell ref="P4693:R4693"/>
    <mergeCell ref="S4693:T4693"/>
    <mergeCell ref="X4693:AA4693"/>
    <mergeCell ref="AB4693:AC4693"/>
    <mergeCell ref="C4694:F4694"/>
    <mergeCell ref="G4694:H4694"/>
    <mergeCell ref="I4694:L4694"/>
    <mergeCell ref="M4694:O4694"/>
    <mergeCell ref="P4694:R4694"/>
    <mergeCell ref="S4694:T4694"/>
    <mergeCell ref="X4694:AA4694"/>
    <mergeCell ref="AB4694:AC4694"/>
    <mergeCell ref="C4695:F4695"/>
    <mergeCell ref="G4695:H4695"/>
    <mergeCell ref="I4695:L4695"/>
    <mergeCell ref="M4695:O4695"/>
    <mergeCell ref="P4695:R4695"/>
    <mergeCell ref="S4695:T4695"/>
    <mergeCell ref="X4695:AA4695"/>
    <mergeCell ref="AB4695:AC4695"/>
    <mergeCell ref="C4696:F4696"/>
    <mergeCell ref="G4696:H4696"/>
    <mergeCell ref="I4696:L4696"/>
    <mergeCell ref="M4696:O4696"/>
    <mergeCell ref="P4696:R4696"/>
    <mergeCell ref="S4696:T4696"/>
    <mergeCell ref="X4696:AA4696"/>
    <mergeCell ref="AB4696:AC4696"/>
    <mergeCell ref="C4687:F4687"/>
    <mergeCell ref="G4687:H4687"/>
    <mergeCell ref="I4687:L4687"/>
    <mergeCell ref="M4687:O4687"/>
    <mergeCell ref="P4687:R4687"/>
    <mergeCell ref="S4687:T4687"/>
    <mergeCell ref="X4687:AA4687"/>
    <mergeCell ref="AB4687:AC4687"/>
    <mergeCell ref="C4688:F4688"/>
    <mergeCell ref="G4688:H4688"/>
    <mergeCell ref="I4688:L4688"/>
    <mergeCell ref="M4688:O4688"/>
    <mergeCell ref="P4688:R4688"/>
    <mergeCell ref="S4688:T4688"/>
    <mergeCell ref="X4688:AA4688"/>
    <mergeCell ref="AB4688:AC4688"/>
    <mergeCell ref="C4689:F4689"/>
    <mergeCell ref="G4689:H4689"/>
    <mergeCell ref="I4689:L4689"/>
    <mergeCell ref="M4689:O4689"/>
    <mergeCell ref="P4689:R4689"/>
    <mergeCell ref="S4689:T4689"/>
    <mergeCell ref="X4689:AA4689"/>
    <mergeCell ref="AB4689:AC4689"/>
    <mergeCell ref="C4690:F4690"/>
    <mergeCell ref="G4690:H4690"/>
    <mergeCell ref="I4690:L4690"/>
    <mergeCell ref="M4690:O4690"/>
    <mergeCell ref="P4690:R4690"/>
    <mergeCell ref="S4690:T4690"/>
    <mergeCell ref="X4690:AA4690"/>
    <mergeCell ref="AB4690:AC4690"/>
    <mergeCell ref="C4691:F4691"/>
    <mergeCell ref="G4691:H4691"/>
    <mergeCell ref="I4691:L4691"/>
    <mergeCell ref="M4691:O4691"/>
    <mergeCell ref="P4691:R4691"/>
    <mergeCell ref="S4691:T4691"/>
    <mergeCell ref="X4691:AA4691"/>
    <mergeCell ref="AB4691:AC4691"/>
    <mergeCell ref="C4680:F4680"/>
    <mergeCell ref="G4680:H4680"/>
    <mergeCell ref="I4680:L4680"/>
    <mergeCell ref="M4680:O4680"/>
    <mergeCell ref="P4680:R4680"/>
    <mergeCell ref="S4680:T4680"/>
    <mergeCell ref="X4680:AA4680"/>
    <mergeCell ref="AB4680:AC4680"/>
    <mergeCell ref="C4681:F4681"/>
    <mergeCell ref="G4681:H4681"/>
    <mergeCell ref="I4681:L4681"/>
    <mergeCell ref="M4681:O4681"/>
    <mergeCell ref="P4681:R4681"/>
    <mergeCell ref="S4681:T4681"/>
    <mergeCell ref="X4681:AA4681"/>
    <mergeCell ref="AB4681:AC4681"/>
    <mergeCell ref="Q4683:S4683"/>
    <mergeCell ref="AA4683:AE4683"/>
    <mergeCell ref="C4684:E4684"/>
    <mergeCell ref="G4684:H4684"/>
    <mergeCell ref="I4684:L4684"/>
    <mergeCell ref="M4684:O4684"/>
    <mergeCell ref="P4684:R4684"/>
    <mergeCell ref="S4684:T4684"/>
    <mergeCell ref="Z4684:AA4684"/>
    <mergeCell ref="AB4684:AC4684"/>
    <mergeCell ref="A4685:A4686"/>
    <mergeCell ref="C4685:F4686"/>
    <mergeCell ref="G4685:H4686"/>
    <mergeCell ref="I4685:L4686"/>
    <mergeCell ref="M4685:O4686"/>
    <mergeCell ref="P4685:R4686"/>
    <mergeCell ref="S4685:T4686"/>
    <mergeCell ref="V4685:V4686"/>
    <mergeCell ref="W4685:W4686"/>
    <mergeCell ref="X4685:AA4686"/>
    <mergeCell ref="AB4685:AC4686"/>
    <mergeCell ref="C4675:F4675"/>
    <mergeCell ref="G4675:H4675"/>
    <mergeCell ref="I4675:L4675"/>
    <mergeCell ref="M4675:O4675"/>
    <mergeCell ref="P4675:R4675"/>
    <mergeCell ref="S4675:T4675"/>
    <mergeCell ref="X4675:AA4675"/>
    <mergeCell ref="AB4675:AC4675"/>
    <mergeCell ref="C4676:F4676"/>
    <mergeCell ref="G4676:H4676"/>
    <mergeCell ref="I4676:L4676"/>
    <mergeCell ref="M4676:O4676"/>
    <mergeCell ref="P4676:R4676"/>
    <mergeCell ref="S4676:T4676"/>
    <mergeCell ref="X4676:AA4676"/>
    <mergeCell ref="AB4676:AC4676"/>
    <mergeCell ref="C4677:F4677"/>
    <mergeCell ref="G4677:H4677"/>
    <mergeCell ref="I4677:L4677"/>
    <mergeCell ref="M4677:O4677"/>
    <mergeCell ref="P4677:R4677"/>
    <mergeCell ref="S4677:T4677"/>
    <mergeCell ref="X4677:AA4677"/>
    <mergeCell ref="AB4677:AC4677"/>
    <mergeCell ref="C4678:F4678"/>
    <mergeCell ref="G4678:H4678"/>
    <mergeCell ref="I4678:L4678"/>
    <mergeCell ref="M4678:O4678"/>
    <mergeCell ref="P4678:R4678"/>
    <mergeCell ref="S4678:T4678"/>
    <mergeCell ref="X4678:AA4678"/>
    <mergeCell ref="AB4678:AC4678"/>
    <mergeCell ref="C4679:F4679"/>
    <mergeCell ref="G4679:H4679"/>
    <mergeCell ref="I4679:L4679"/>
    <mergeCell ref="M4679:O4679"/>
    <mergeCell ref="P4679:R4679"/>
    <mergeCell ref="S4679:T4679"/>
    <mergeCell ref="X4679:AA4679"/>
    <mergeCell ref="AB4679:AC4679"/>
    <mergeCell ref="C4670:F4670"/>
    <mergeCell ref="G4670:H4670"/>
    <mergeCell ref="I4670:L4670"/>
    <mergeCell ref="M4670:O4670"/>
    <mergeCell ref="P4670:R4670"/>
    <mergeCell ref="S4670:T4670"/>
    <mergeCell ref="X4670:AA4670"/>
    <mergeCell ref="AB4670:AC4670"/>
    <mergeCell ref="C4671:F4671"/>
    <mergeCell ref="G4671:H4671"/>
    <mergeCell ref="I4671:L4671"/>
    <mergeCell ref="M4671:O4671"/>
    <mergeCell ref="P4671:R4671"/>
    <mergeCell ref="S4671:T4671"/>
    <mergeCell ref="X4671:AA4671"/>
    <mergeCell ref="AB4671:AC4671"/>
    <mergeCell ref="C4672:F4672"/>
    <mergeCell ref="G4672:H4672"/>
    <mergeCell ref="I4672:L4672"/>
    <mergeCell ref="M4672:O4672"/>
    <mergeCell ref="P4672:R4672"/>
    <mergeCell ref="S4672:T4672"/>
    <mergeCell ref="X4672:AA4672"/>
    <mergeCell ref="AB4672:AC4672"/>
    <mergeCell ref="C4673:F4673"/>
    <mergeCell ref="G4673:H4673"/>
    <mergeCell ref="I4673:L4673"/>
    <mergeCell ref="M4673:O4673"/>
    <mergeCell ref="P4673:R4673"/>
    <mergeCell ref="S4673:T4673"/>
    <mergeCell ref="X4673:AA4673"/>
    <mergeCell ref="AB4673:AC4673"/>
    <mergeCell ref="C4674:F4674"/>
    <mergeCell ref="G4674:H4674"/>
    <mergeCell ref="I4674:L4674"/>
    <mergeCell ref="M4674:O4674"/>
    <mergeCell ref="P4674:R4674"/>
    <mergeCell ref="S4674:T4674"/>
    <mergeCell ref="X4674:AA4674"/>
    <mergeCell ref="AB4674:AC4674"/>
    <mergeCell ref="C4665:F4665"/>
    <mergeCell ref="G4665:H4665"/>
    <mergeCell ref="I4665:L4665"/>
    <mergeCell ref="M4665:O4665"/>
    <mergeCell ref="P4665:R4665"/>
    <mergeCell ref="S4665:T4665"/>
    <mergeCell ref="X4665:AA4665"/>
    <mergeCell ref="AB4665:AC4665"/>
    <mergeCell ref="C4666:F4666"/>
    <mergeCell ref="G4666:H4666"/>
    <mergeCell ref="I4666:L4666"/>
    <mergeCell ref="M4666:O4666"/>
    <mergeCell ref="P4666:R4666"/>
    <mergeCell ref="S4666:T4666"/>
    <mergeCell ref="X4666:AA4666"/>
    <mergeCell ref="AB4666:AC4666"/>
    <mergeCell ref="C4667:F4667"/>
    <mergeCell ref="G4667:H4667"/>
    <mergeCell ref="I4667:L4667"/>
    <mergeCell ref="M4667:O4667"/>
    <mergeCell ref="P4667:R4667"/>
    <mergeCell ref="S4667:T4667"/>
    <mergeCell ref="X4667:AA4667"/>
    <mergeCell ref="AB4667:AC4667"/>
    <mergeCell ref="C4668:F4668"/>
    <mergeCell ref="G4668:H4668"/>
    <mergeCell ref="I4668:L4668"/>
    <mergeCell ref="M4668:O4668"/>
    <mergeCell ref="P4668:R4668"/>
    <mergeCell ref="S4668:T4668"/>
    <mergeCell ref="X4668:AA4668"/>
    <mergeCell ref="AB4668:AC4668"/>
    <mergeCell ref="C4669:F4669"/>
    <mergeCell ref="G4669:H4669"/>
    <mergeCell ref="I4669:L4669"/>
    <mergeCell ref="M4669:O4669"/>
    <mergeCell ref="P4669:R4669"/>
    <mergeCell ref="S4669:T4669"/>
    <mergeCell ref="X4669:AA4669"/>
    <mergeCell ref="AB4669:AC4669"/>
    <mergeCell ref="C4660:F4660"/>
    <mergeCell ref="G4660:H4660"/>
    <mergeCell ref="I4660:L4660"/>
    <mergeCell ref="M4660:O4660"/>
    <mergeCell ref="P4660:R4660"/>
    <mergeCell ref="S4660:T4660"/>
    <mergeCell ref="X4660:AA4660"/>
    <mergeCell ref="AB4660:AC4660"/>
    <mergeCell ref="C4661:F4661"/>
    <mergeCell ref="G4661:H4661"/>
    <mergeCell ref="I4661:L4661"/>
    <mergeCell ref="M4661:O4661"/>
    <mergeCell ref="P4661:R4661"/>
    <mergeCell ref="S4661:T4661"/>
    <mergeCell ref="X4661:AA4661"/>
    <mergeCell ref="AB4661:AC4661"/>
    <mergeCell ref="C4662:F4662"/>
    <mergeCell ref="G4662:H4662"/>
    <mergeCell ref="I4662:L4662"/>
    <mergeCell ref="M4662:O4662"/>
    <mergeCell ref="P4662:R4662"/>
    <mergeCell ref="S4662:T4662"/>
    <mergeCell ref="X4662:AA4662"/>
    <mergeCell ref="AB4662:AC4662"/>
    <mergeCell ref="C4663:F4663"/>
    <mergeCell ref="G4663:H4663"/>
    <mergeCell ref="I4663:L4663"/>
    <mergeCell ref="M4663:O4663"/>
    <mergeCell ref="P4663:R4663"/>
    <mergeCell ref="S4663:T4663"/>
    <mergeCell ref="X4663:AA4663"/>
    <mergeCell ref="AB4663:AC4663"/>
    <mergeCell ref="C4664:F4664"/>
    <mergeCell ref="G4664:H4664"/>
    <mergeCell ref="I4664:L4664"/>
    <mergeCell ref="M4664:O4664"/>
    <mergeCell ref="P4664:R4664"/>
    <mergeCell ref="S4664:T4664"/>
    <mergeCell ref="X4664:AA4664"/>
    <mergeCell ref="AB4664:AC4664"/>
    <mergeCell ref="C4655:F4655"/>
    <mergeCell ref="G4655:H4655"/>
    <mergeCell ref="I4655:L4655"/>
    <mergeCell ref="M4655:O4655"/>
    <mergeCell ref="P4655:R4655"/>
    <mergeCell ref="S4655:T4655"/>
    <mergeCell ref="X4655:AA4655"/>
    <mergeCell ref="AB4655:AC4655"/>
    <mergeCell ref="C4656:F4656"/>
    <mergeCell ref="G4656:H4656"/>
    <mergeCell ref="I4656:L4656"/>
    <mergeCell ref="M4656:O4656"/>
    <mergeCell ref="P4656:R4656"/>
    <mergeCell ref="S4656:T4656"/>
    <mergeCell ref="X4656:AA4656"/>
    <mergeCell ref="AB4656:AC4656"/>
    <mergeCell ref="C4657:F4657"/>
    <mergeCell ref="G4657:H4657"/>
    <mergeCell ref="I4657:L4657"/>
    <mergeCell ref="M4657:O4657"/>
    <mergeCell ref="P4657:R4657"/>
    <mergeCell ref="S4657:T4657"/>
    <mergeCell ref="X4657:AA4657"/>
    <mergeCell ref="AB4657:AC4657"/>
    <mergeCell ref="C4658:F4658"/>
    <mergeCell ref="G4658:H4658"/>
    <mergeCell ref="I4658:L4658"/>
    <mergeCell ref="M4658:O4658"/>
    <mergeCell ref="P4658:R4658"/>
    <mergeCell ref="S4658:T4658"/>
    <mergeCell ref="X4658:AA4658"/>
    <mergeCell ref="AB4658:AC4658"/>
    <mergeCell ref="C4659:F4659"/>
    <mergeCell ref="G4659:H4659"/>
    <mergeCell ref="I4659:L4659"/>
    <mergeCell ref="M4659:O4659"/>
    <mergeCell ref="P4659:R4659"/>
    <mergeCell ref="S4659:T4659"/>
    <mergeCell ref="X4659:AA4659"/>
    <mergeCell ref="AB4659:AC4659"/>
    <mergeCell ref="C4650:F4650"/>
    <mergeCell ref="G4650:H4650"/>
    <mergeCell ref="I4650:L4650"/>
    <mergeCell ref="M4650:O4650"/>
    <mergeCell ref="P4650:R4650"/>
    <mergeCell ref="S4650:T4650"/>
    <mergeCell ref="X4650:AA4650"/>
    <mergeCell ref="AB4650:AC4650"/>
    <mergeCell ref="C4651:F4651"/>
    <mergeCell ref="G4651:H4651"/>
    <mergeCell ref="I4651:L4651"/>
    <mergeCell ref="M4651:O4651"/>
    <mergeCell ref="P4651:R4651"/>
    <mergeCell ref="S4651:T4651"/>
    <mergeCell ref="X4651:AA4651"/>
    <mergeCell ref="AB4651:AC4651"/>
    <mergeCell ref="C4652:F4652"/>
    <mergeCell ref="G4652:H4652"/>
    <mergeCell ref="I4652:L4652"/>
    <mergeCell ref="M4652:O4652"/>
    <mergeCell ref="P4652:R4652"/>
    <mergeCell ref="S4652:T4652"/>
    <mergeCell ref="X4652:AA4652"/>
    <mergeCell ref="AB4652:AC4652"/>
    <mergeCell ref="C4653:F4653"/>
    <mergeCell ref="G4653:H4653"/>
    <mergeCell ref="I4653:L4653"/>
    <mergeCell ref="M4653:O4653"/>
    <mergeCell ref="P4653:R4653"/>
    <mergeCell ref="S4653:T4653"/>
    <mergeCell ref="X4653:AA4653"/>
    <mergeCell ref="AB4653:AC4653"/>
    <mergeCell ref="C4654:F4654"/>
    <mergeCell ref="G4654:H4654"/>
    <mergeCell ref="I4654:L4654"/>
    <mergeCell ref="M4654:O4654"/>
    <mergeCell ref="P4654:R4654"/>
    <mergeCell ref="S4654:T4654"/>
    <mergeCell ref="X4654:AA4654"/>
    <mergeCell ref="AB4654:AC4654"/>
    <mergeCell ref="C4645:F4645"/>
    <mergeCell ref="G4645:H4645"/>
    <mergeCell ref="I4645:L4645"/>
    <mergeCell ref="M4645:O4645"/>
    <mergeCell ref="P4645:R4645"/>
    <mergeCell ref="S4645:T4645"/>
    <mergeCell ref="X4645:AA4645"/>
    <mergeCell ref="AB4645:AC4645"/>
    <mergeCell ref="C4646:F4646"/>
    <mergeCell ref="G4646:H4646"/>
    <mergeCell ref="I4646:L4646"/>
    <mergeCell ref="M4646:O4646"/>
    <mergeCell ref="P4646:R4646"/>
    <mergeCell ref="S4646:T4646"/>
    <mergeCell ref="X4646:AA4646"/>
    <mergeCell ref="AB4646:AC4646"/>
    <mergeCell ref="C4647:F4647"/>
    <mergeCell ref="G4647:H4647"/>
    <mergeCell ref="I4647:L4647"/>
    <mergeCell ref="M4647:O4647"/>
    <mergeCell ref="P4647:R4647"/>
    <mergeCell ref="S4647:T4647"/>
    <mergeCell ref="X4647:AA4647"/>
    <mergeCell ref="AB4647:AC4647"/>
    <mergeCell ref="C4648:F4648"/>
    <mergeCell ref="G4648:H4648"/>
    <mergeCell ref="I4648:L4648"/>
    <mergeCell ref="M4648:O4648"/>
    <mergeCell ref="P4648:R4648"/>
    <mergeCell ref="S4648:T4648"/>
    <mergeCell ref="X4648:AA4648"/>
    <mergeCell ref="AB4648:AC4648"/>
    <mergeCell ref="C4649:F4649"/>
    <mergeCell ref="G4649:H4649"/>
    <mergeCell ref="I4649:L4649"/>
    <mergeCell ref="M4649:O4649"/>
    <mergeCell ref="P4649:R4649"/>
    <mergeCell ref="S4649:T4649"/>
    <mergeCell ref="X4649:AA4649"/>
    <mergeCell ref="AB4649:AC4649"/>
    <mergeCell ref="C4640:F4640"/>
    <mergeCell ref="G4640:H4640"/>
    <mergeCell ref="I4640:L4640"/>
    <mergeCell ref="M4640:O4640"/>
    <mergeCell ref="P4640:R4640"/>
    <mergeCell ref="S4640:T4640"/>
    <mergeCell ref="X4640:AA4640"/>
    <mergeCell ref="AB4640:AC4640"/>
    <mergeCell ref="C4641:F4641"/>
    <mergeCell ref="G4641:H4641"/>
    <mergeCell ref="I4641:L4641"/>
    <mergeCell ref="M4641:O4641"/>
    <mergeCell ref="P4641:R4641"/>
    <mergeCell ref="S4641:T4641"/>
    <mergeCell ref="X4641:AA4641"/>
    <mergeCell ref="AB4641:AC4641"/>
    <mergeCell ref="C4642:F4642"/>
    <mergeCell ref="G4642:H4642"/>
    <mergeCell ref="I4642:L4642"/>
    <mergeCell ref="M4642:O4642"/>
    <mergeCell ref="P4642:R4642"/>
    <mergeCell ref="S4642:T4642"/>
    <mergeCell ref="X4642:AA4642"/>
    <mergeCell ref="AB4642:AC4642"/>
    <mergeCell ref="C4643:F4643"/>
    <mergeCell ref="G4643:H4643"/>
    <mergeCell ref="I4643:L4643"/>
    <mergeCell ref="M4643:O4643"/>
    <mergeCell ref="P4643:R4643"/>
    <mergeCell ref="S4643:T4643"/>
    <mergeCell ref="X4643:AA4643"/>
    <mergeCell ref="AB4643:AC4643"/>
    <mergeCell ref="C4644:F4644"/>
    <mergeCell ref="G4644:H4644"/>
    <mergeCell ref="I4644:L4644"/>
    <mergeCell ref="M4644:O4644"/>
    <mergeCell ref="P4644:R4644"/>
    <mergeCell ref="S4644:T4644"/>
    <mergeCell ref="X4644:AA4644"/>
    <mergeCell ref="AB4644:AC4644"/>
    <mergeCell ref="A4635:A4636"/>
    <mergeCell ref="C4635:F4636"/>
    <mergeCell ref="G4635:H4636"/>
    <mergeCell ref="I4635:L4636"/>
    <mergeCell ref="M4635:O4636"/>
    <mergeCell ref="P4635:R4636"/>
    <mergeCell ref="S4635:T4636"/>
    <mergeCell ref="V4635:V4636"/>
    <mergeCell ref="W4635:W4636"/>
    <mergeCell ref="X4635:AA4636"/>
    <mergeCell ref="AB4635:AC4636"/>
    <mergeCell ref="C4637:F4637"/>
    <mergeCell ref="G4637:H4637"/>
    <mergeCell ref="I4637:L4637"/>
    <mergeCell ref="M4637:O4637"/>
    <mergeCell ref="P4637:R4637"/>
    <mergeCell ref="S4637:T4637"/>
    <mergeCell ref="X4637:AA4637"/>
    <mergeCell ref="AB4637:AC4637"/>
    <mergeCell ref="C4638:F4638"/>
    <mergeCell ref="G4638:H4638"/>
    <mergeCell ref="I4638:L4638"/>
    <mergeCell ref="M4638:O4638"/>
    <mergeCell ref="P4638:R4638"/>
    <mergeCell ref="S4638:T4638"/>
    <mergeCell ref="X4638:AA4638"/>
    <mergeCell ref="AB4638:AC4638"/>
    <mergeCell ref="C4639:F4639"/>
    <mergeCell ref="G4639:H4639"/>
    <mergeCell ref="I4639:L4639"/>
    <mergeCell ref="M4639:O4639"/>
    <mergeCell ref="P4639:R4639"/>
    <mergeCell ref="S4639:T4639"/>
    <mergeCell ref="X4639:AA4639"/>
    <mergeCell ref="AB4639:AC4639"/>
    <mergeCell ref="C4629:F4629"/>
    <mergeCell ref="G4629:H4629"/>
    <mergeCell ref="I4629:L4629"/>
    <mergeCell ref="M4629:O4629"/>
    <mergeCell ref="P4629:R4629"/>
    <mergeCell ref="S4629:T4629"/>
    <mergeCell ref="X4629:AA4629"/>
    <mergeCell ref="AB4629:AC4629"/>
    <mergeCell ref="C4630:F4630"/>
    <mergeCell ref="G4630:H4630"/>
    <mergeCell ref="I4630:L4630"/>
    <mergeCell ref="M4630:O4630"/>
    <mergeCell ref="P4630:R4630"/>
    <mergeCell ref="S4630:T4630"/>
    <mergeCell ref="X4630:AA4630"/>
    <mergeCell ref="AB4630:AC4630"/>
    <mergeCell ref="C4631:F4631"/>
    <mergeCell ref="G4631:H4631"/>
    <mergeCell ref="I4631:L4631"/>
    <mergeCell ref="M4631:O4631"/>
    <mergeCell ref="P4631:R4631"/>
    <mergeCell ref="S4631:T4631"/>
    <mergeCell ref="X4631:AA4631"/>
    <mergeCell ref="AB4631:AC4631"/>
    <mergeCell ref="Q4633:S4633"/>
    <mergeCell ref="AA4633:AE4633"/>
    <mergeCell ref="C4634:E4634"/>
    <mergeCell ref="G4634:H4634"/>
    <mergeCell ref="I4634:L4634"/>
    <mergeCell ref="M4634:O4634"/>
    <mergeCell ref="P4634:R4634"/>
    <mergeCell ref="S4634:T4634"/>
    <mergeCell ref="Z4634:AA4634"/>
    <mergeCell ref="AB4634:AC4634"/>
    <mergeCell ref="C4624:F4624"/>
    <mergeCell ref="G4624:H4624"/>
    <mergeCell ref="I4624:L4624"/>
    <mergeCell ref="M4624:O4624"/>
    <mergeCell ref="P4624:R4624"/>
    <mergeCell ref="S4624:T4624"/>
    <mergeCell ref="X4624:AA4624"/>
    <mergeCell ref="AB4624:AC4624"/>
    <mergeCell ref="C4625:F4625"/>
    <mergeCell ref="G4625:H4625"/>
    <mergeCell ref="I4625:L4625"/>
    <mergeCell ref="M4625:O4625"/>
    <mergeCell ref="P4625:R4625"/>
    <mergeCell ref="S4625:T4625"/>
    <mergeCell ref="X4625:AA4625"/>
    <mergeCell ref="AB4625:AC4625"/>
    <mergeCell ref="C4626:F4626"/>
    <mergeCell ref="G4626:H4626"/>
    <mergeCell ref="I4626:L4626"/>
    <mergeCell ref="M4626:O4626"/>
    <mergeCell ref="P4626:R4626"/>
    <mergeCell ref="S4626:T4626"/>
    <mergeCell ref="X4626:AA4626"/>
    <mergeCell ref="AB4626:AC4626"/>
    <mergeCell ref="C4627:F4627"/>
    <mergeCell ref="G4627:H4627"/>
    <mergeCell ref="I4627:L4627"/>
    <mergeCell ref="M4627:O4627"/>
    <mergeCell ref="P4627:R4627"/>
    <mergeCell ref="S4627:T4627"/>
    <mergeCell ref="X4627:AA4627"/>
    <mergeCell ref="AB4627:AC4627"/>
    <mergeCell ref="C4628:F4628"/>
    <mergeCell ref="G4628:H4628"/>
    <mergeCell ref="I4628:L4628"/>
    <mergeCell ref="M4628:O4628"/>
    <mergeCell ref="P4628:R4628"/>
    <mergeCell ref="S4628:T4628"/>
    <mergeCell ref="X4628:AA4628"/>
    <mergeCell ref="AB4628:AC4628"/>
    <mergeCell ref="C4619:F4619"/>
    <mergeCell ref="G4619:H4619"/>
    <mergeCell ref="I4619:L4619"/>
    <mergeCell ref="M4619:O4619"/>
    <mergeCell ref="P4619:R4619"/>
    <mergeCell ref="S4619:T4619"/>
    <mergeCell ref="X4619:AA4619"/>
    <mergeCell ref="AB4619:AC4619"/>
    <mergeCell ref="C4620:F4620"/>
    <mergeCell ref="G4620:H4620"/>
    <mergeCell ref="I4620:L4620"/>
    <mergeCell ref="M4620:O4620"/>
    <mergeCell ref="P4620:R4620"/>
    <mergeCell ref="S4620:T4620"/>
    <mergeCell ref="X4620:AA4620"/>
    <mergeCell ref="AB4620:AC4620"/>
    <mergeCell ref="C4621:F4621"/>
    <mergeCell ref="G4621:H4621"/>
    <mergeCell ref="I4621:L4621"/>
    <mergeCell ref="M4621:O4621"/>
    <mergeCell ref="P4621:R4621"/>
    <mergeCell ref="S4621:T4621"/>
    <mergeCell ref="X4621:AA4621"/>
    <mergeCell ref="AB4621:AC4621"/>
    <mergeCell ref="C4622:F4622"/>
    <mergeCell ref="G4622:H4622"/>
    <mergeCell ref="I4622:L4622"/>
    <mergeCell ref="M4622:O4622"/>
    <mergeCell ref="P4622:R4622"/>
    <mergeCell ref="S4622:T4622"/>
    <mergeCell ref="X4622:AA4622"/>
    <mergeCell ref="AB4622:AC4622"/>
    <mergeCell ref="C4623:F4623"/>
    <mergeCell ref="G4623:H4623"/>
    <mergeCell ref="I4623:L4623"/>
    <mergeCell ref="M4623:O4623"/>
    <mergeCell ref="P4623:R4623"/>
    <mergeCell ref="S4623:T4623"/>
    <mergeCell ref="X4623:AA4623"/>
    <mergeCell ref="AB4623:AC4623"/>
    <mergeCell ref="C4614:F4614"/>
    <mergeCell ref="G4614:H4614"/>
    <mergeCell ref="I4614:L4614"/>
    <mergeCell ref="M4614:O4614"/>
    <mergeCell ref="P4614:R4614"/>
    <mergeCell ref="S4614:T4614"/>
    <mergeCell ref="X4614:AA4614"/>
    <mergeCell ref="AB4614:AC4614"/>
    <mergeCell ref="C4615:F4615"/>
    <mergeCell ref="G4615:H4615"/>
    <mergeCell ref="I4615:L4615"/>
    <mergeCell ref="M4615:O4615"/>
    <mergeCell ref="P4615:R4615"/>
    <mergeCell ref="S4615:T4615"/>
    <mergeCell ref="X4615:AA4615"/>
    <mergeCell ref="AB4615:AC4615"/>
    <mergeCell ref="C4616:F4616"/>
    <mergeCell ref="G4616:H4616"/>
    <mergeCell ref="I4616:L4616"/>
    <mergeCell ref="M4616:O4616"/>
    <mergeCell ref="P4616:R4616"/>
    <mergeCell ref="S4616:T4616"/>
    <mergeCell ref="X4616:AA4616"/>
    <mergeCell ref="AB4616:AC4616"/>
    <mergeCell ref="C4617:F4617"/>
    <mergeCell ref="G4617:H4617"/>
    <mergeCell ref="I4617:L4617"/>
    <mergeCell ref="M4617:O4617"/>
    <mergeCell ref="P4617:R4617"/>
    <mergeCell ref="S4617:T4617"/>
    <mergeCell ref="X4617:AA4617"/>
    <mergeCell ref="AB4617:AC4617"/>
    <mergeCell ref="C4618:F4618"/>
    <mergeCell ref="G4618:H4618"/>
    <mergeCell ref="I4618:L4618"/>
    <mergeCell ref="M4618:O4618"/>
    <mergeCell ref="P4618:R4618"/>
    <mergeCell ref="S4618:T4618"/>
    <mergeCell ref="X4618:AA4618"/>
    <mergeCell ref="AB4618:AC4618"/>
    <mergeCell ref="C4609:F4609"/>
    <mergeCell ref="G4609:H4609"/>
    <mergeCell ref="I4609:L4609"/>
    <mergeCell ref="M4609:O4609"/>
    <mergeCell ref="P4609:R4609"/>
    <mergeCell ref="S4609:T4609"/>
    <mergeCell ref="X4609:AA4609"/>
    <mergeCell ref="AB4609:AC4609"/>
    <mergeCell ref="C4610:F4610"/>
    <mergeCell ref="G4610:H4610"/>
    <mergeCell ref="I4610:L4610"/>
    <mergeCell ref="M4610:O4610"/>
    <mergeCell ref="P4610:R4610"/>
    <mergeCell ref="S4610:T4610"/>
    <mergeCell ref="X4610:AA4610"/>
    <mergeCell ref="AB4610:AC4610"/>
    <mergeCell ref="C4611:F4611"/>
    <mergeCell ref="G4611:H4611"/>
    <mergeCell ref="I4611:L4611"/>
    <mergeCell ref="M4611:O4611"/>
    <mergeCell ref="P4611:R4611"/>
    <mergeCell ref="S4611:T4611"/>
    <mergeCell ref="X4611:AA4611"/>
    <mergeCell ref="AB4611:AC4611"/>
    <mergeCell ref="C4612:F4612"/>
    <mergeCell ref="G4612:H4612"/>
    <mergeCell ref="I4612:L4612"/>
    <mergeCell ref="M4612:O4612"/>
    <mergeCell ref="P4612:R4612"/>
    <mergeCell ref="S4612:T4612"/>
    <mergeCell ref="X4612:AA4612"/>
    <mergeCell ref="AB4612:AC4612"/>
    <mergeCell ref="C4613:F4613"/>
    <mergeCell ref="G4613:H4613"/>
    <mergeCell ref="I4613:L4613"/>
    <mergeCell ref="M4613:O4613"/>
    <mergeCell ref="P4613:R4613"/>
    <mergeCell ref="S4613:T4613"/>
    <mergeCell ref="X4613:AA4613"/>
    <mergeCell ref="AB4613:AC4613"/>
    <mergeCell ref="C4604:F4604"/>
    <mergeCell ref="G4604:H4604"/>
    <mergeCell ref="I4604:L4604"/>
    <mergeCell ref="M4604:O4604"/>
    <mergeCell ref="P4604:R4604"/>
    <mergeCell ref="S4604:T4604"/>
    <mergeCell ref="X4604:AA4604"/>
    <mergeCell ref="AB4604:AC4604"/>
    <mergeCell ref="C4605:F4605"/>
    <mergeCell ref="G4605:H4605"/>
    <mergeCell ref="I4605:L4605"/>
    <mergeCell ref="M4605:O4605"/>
    <mergeCell ref="P4605:R4605"/>
    <mergeCell ref="S4605:T4605"/>
    <mergeCell ref="X4605:AA4605"/>
    <mergeCell ref="AB4605:AC4605"/>
    <mergeCell ref="C4606:F4606"/>
    <mergeCell ref="G4606:H4606"/>
    <mergeCell ref="I4606:L4606"/>
    <mergeCell ref="M4606:O4606"/>
    <mergeCell ref="P4606:R4606"/>
    <mergeCell ref="S4606:T4606"/>
    <mergeCell ref="X4606:AA4606"/>
    <mergeCell ref="AB4606:AC4606"/>
    <mergeCell ref="C4607:F4607"/>
    <mergeCell ref="G4607:H4607"/>
    <mergeCell ref="I4607:L4607"/>
    <mergeCell ref="M4607:O4607"/>
    <mergeCell ref="P4607:R4607"/>
    <mergeCell ref="S4607:T4607"/>
    <mergeCell ref="X4607:AA4607"/>
    <mergeCell ref="AB4607:AC4607"/>
    <mergeCell ref="C4608:F4608"/>
    <mergeCell ref="G4608:H4608"/>
    <mergeCell ref="I4608:L4608"/>
    <mergeCell ref="M4608:O4608"/>
    <mergeCell ref="P4608:R4608"/>
    <mergeCell ref="S4608:T4608"/>
    <mergeCell ref="X4608:AA4608"/>
    <mergeCell ref="AB4608:AC4608"/>
    <mergeCell ref="C4599:F4599"/>
    <mergeCell ref="G4599:H4599"/>
    <mergeCell ref="I4599:L4599"/>
    <mergeCell ref="M4599:O4599"/>
    <mergeCell ref="P4599:R4599"/>
    <mergeCell ref="S4599:T4599"/>
    <mergeCell ref="X4599:AA4599"/>
    <mergeCell ref="AB4599:AC4599"/>
    <mergeCell ref="C4600:F4600"/>
    <mergeCell ref="G4600:H4600"/>
    <mergeCell ref="I4600:L4600"/>
    <mergeCell ref="M4600:O4600"/>
    <mergeCell ref="P4600:R4600"/>
    <mergeCell ref="S4600:T4600"/>
    <mergeCell ref="X4600:AA4600"/>
    <mergeCell ref="AB4600:AC4600"/>
    <mergeCell ref="C4601:F4601"/>
    <mergeCell ref="G4601:H4601"/>
    <mergeCell ref="I4601:L4601"/>
    <mergeCell ref="M4601:O4601"/>
    <mergeCell ref="P4601:R4601"/>
    <mergeCell ref="S4601:T4601"/>
    <mergeCell ref="X4601:AA4601"/>
    <mergeCell ref="AB4601:AC4601"/>
    <mergeCell ref="C4602:F4602"/>
    <mergeCell ref="G4602:H4602"/>
    <mergeCell ref="I4602:L4602"/>
    <mergeCell ref="M4602:O4602"/>
    <mergeCell ref="P4602:R4602"/>
    <mergeCell ref="S4602:T4602"/>
    <mergeCell ref="X4602:AA4602"/>
    <mergeCell ref="AB4602:AC4602"/>
    <mergeCell ref="C4603:F4603"/>
    <mergeCell ref="G4603:H4603"/>
    <mergeCell ref="I4603:L4603"/>
    <mergeCell ref="M4603:O4603"/>
    <mergeCell ref="P4603:R4603"/>
    <mergeCell ref="S4603:T4603"/>
    <mergeCell ref="X4603:AA4603"/>
    <mergeCell ref="AB4603:AC4603"/>
    <mergeCell ref="C4594:F4594"/>
    <mergeCell ref="G4594:H4594"/>
    <mergeCell ref="I4594:L4594"/>
    <mergeCell ref="M4594:O4594"/>
    <mergeCell ref="P4594:R4594"/>
    <mergeCell ref="S4594:T4594"/>
    <mergeCell ref="X4594:AA4594"/>
    <mergeCell ref="AB4594:AC4594"/>
    <mergeCell ref="C4595:F4595"/>
    <mergeCell ref="G4595:H4595"/>
    <mergeCell ref="I4595:L4595"/>
    <mergeCell ref="M4595:O4595"/>
    <mergeCell ref="P4595:R4595"/>
    <mergeCell ref="S4595:T4595"/>
    <mergeCell ref="X4595:AA4595"/>
    <mergeCell ref="AB4595:AC4595"/>
    <mergeCell ref="C4596:F4596"/>
    <mergeCell ref="G4596:H4596"/>
    <mergeCell ref="I4596:L4596"/>
    <mergeCell ref="M4596:O4596"/>
    <mergeCell ref="P4596:R4596"/>
    <mergeCell ref="S4596:T4596"/>
    <mergeCell ref="X4596:AA4596"/>
    <mergeCell ref="AB4596:AC4596"/>
    <mergeCell ref="C4597:F4597"/>
    <mergeCell ref="G4597:H4597"/>
    <mergeCell ref="I4597:L4597"/>
    <mergeCell ref="M4597:O4597"/>
    <mergeCell ref="P4597:R4597"/>
    <mergeCell ref="S4597:T4597"/>
    <mergeCell ref="X4597:AA4597"/>
    <mergeCell ref="AB4597:AC4597"/>
    <mergeCell ref="C4598:F4598"/>
    <mergeCell ref="G4598:H4598"/>
    <mergeCell ref="I4598:L4598"/>
    <mergeCell ref="M4598:O4598"/>
    <mergeCell ref="P4598:R4598"/>
    <mergeCell ref="S4598:T4598"/>
    <mergeCell ref="X4598:AA4598"/>
    <mergeCell ref="AB4598:AC4598"/>
    <mergeCell ref="C4589:F4589"/>
    <mergeCell ref="G4589:H4589"/>
    <mergeCell ref="I4589:L4589"/>
    <mergeCell ref="M4589:O4589"/>
    <mergeCell ref="P4589:R4589"/>
    <mergeCell ref="S4589:T4589"/>
    <mergeCell ref="X4589:AA4589"/>
    <mergeCell ref="AB4589:AC4589"/>
    <mergeCell ref="C4590:F4590"/>
    <mergeCell ref="G4590:H4590"/>
    <mergeCell ref="I4590:L4590"/>
    <mergeCell ref="M4590:O4590"/>
    <mergeCell ref="P4590:R4590"/>
    <mergeCell ref="S4590:T4590"/>
    <mergeCell ref="X4590:AA4590"/>
    <mergeCell ref="AB4590:AC4590"/>
    <mergeCell ref="C4591:F4591"/>
    <mergeCell ref="G4591:H4591"/>
    <mergeCell ref="I4591:L4591"/>
    <mergeCell ref="M4591:O4591"/>
    <mergeCell ref="P4591:R4591"/>
    <mergeCell ref="S4591:T4591"/>
    <mergeCell ref="X4591:AA4591"/>
    <mergeCell ref="AB4591:AC4591"/>
    <mergeCell ref="C4592:F4592"/>
    <mergeCell ref="G4592:H4592"/>
    <mergeCell ref="I4592:L4592"/>
    <mergeCell ref="M4592:O4592"/>
    <mergeCell ref="P4592:R4592"/>
    <mergeCell ref="S4592:T4592"/>
    <mergeCell ref="X4592:AA4592"/>
    <mergeCell ref="AB4592:AC4592"/>
    <mergeCell ref="C4593:F4593"/>
    <mergeCell ref="G4593:H4593"/>
    <mergeCell ref="I4593:L4593"/>
    <mergeCell ref="M4593:O4593"/>
    <mergeCell ref="P4593:R4593"/>
    <mergeCell ref="S4593:T4593"/>
    <mergeCell ref="X4593:AA4593"/>
    <mergeCell ref="AB4593:AC4593"/>
    <mergeCell ref="C4584:E4584"/>
    <mergeCell ref="G4584:H4584"/>
    <mergeCell ref="I4584:L4584"/>
    <mergeCell ref="M4584:O4584"/>
    <mergeCell ref="P4584:R4584"/>
    <mergeCell ref="S4584:T4584"/>
    <mergeCell ref="Z4584:AA4584"/>
    <mergeCell ref="AB4584:AC4584"/>
    <mergeCell ref="A4585:A4586"/>
    <mergeCell ref="C4585:F4586"/>
    <mergeCell ref="G4585:H4586"/>
    <mergeCell ref="I4585:L4586"/>
    <mergeCell ref="M4585:O4586"/>
    <mergeCell ref="P4585:R4586"/>
    <mergeCell ref="S4585:T4586"/>
    <mergeCell ref="V4585:V4586"/>
    <mergeCell ref="W4585:W4586"/>
    <mergeCell ref="X4585:AA4586"/>
    <mergeCell ref="AB4585:AC4586"/>
    <mergeCell ref="C4587:F4587"/>
    <mergeCell ref="G4587:H4587"/>
    <mergeCell ref="I4587:L4587"/>
    <mergeCell ref="M4587:O4587"/>
    <mergeCell ref="P4587:R4587"/>
    <mergeCell ref="S4587:T4587"/>
    <mergeCell ref="X4587:AA4587"/>
    <mergeCell ref="AB4587:AC4587"/>
    <mergeCell ref="C4588:F4588"/>
    <mergeCell ref="G4588:H4588"/>
    <mergeCell ref="I4588:L4588"/>
    <mergeCell ref="M4588:O4588"/>
    <mergeCell ref="P4588:R4588"/>
    <mergeCell ref="S4588:T4588"/>
    <mergeCell ref="X4588:AA4588"/>
    <mergeCell ref="AB4588:AC4588"/>
    <mergeCell ref="C4578:F4578"/>
    <mergeCell ref="G4578:H4578"/>
    <mergeCell ref="I4578:L4578"/>
    <mergeCell ref="M4578:O4578"/>
    <mergeCell ref="P4578:R4578"/>
    <mergeCell ref="S4578:T4578"/>
    <mergeCell ref="X4578:AA4578"/>
    <mergeCell ref="AB4578:AC4578"/>
    <mergeCell ref="C4579:F4579"/>
    <mergeCell ref="G4579:H4579"/>
    <mergeCell ref="I4579:L4579"/>
    <mergeCell ref="M4579:O4579"/>
    <mergeCell ref="P4579:R4579"/>
    <mergeCell ref="S4579:T4579"/>
    <mergeCell ref="X4579:AA4579"/>
    <mergeCell ref="AB4579:AC4579"/>
    <mergeCell ref="C4580:F4580"/>
    <mergeCell ref="G4580:H4580"/>
    <mergeCell ref="I4580:L4580"/>
    <mergeCell ref="M4580:O4580"/>
    <mergeCell ref="P4580:R4580"/>
    <mergeCell ref="S4580:T4580"/>
    <mergeCell ref="X4580:AA4580"/>
    <mergeCell ref="AB4580:AC4580"/>
    <mergeCell ref="C4581:F4581"/>
    <mergeCell ref="G4581:H4581"/>
    <mergeCell ref="I4581:L4581"/>
    <mergeCell ref="M4581:O4581"/>
    <mergeCell ref="P4581:R4581"/>
    <mergeCell ref="S4581:T4581"/>
    <mergeCell ref="X4581:AA4581"/>
    <mergeCell ref="AB4581:AC4581"/>
    <mergeCell ref="Q4583:S4583"/>
    <mergeCell ref="AA4583:AE4583"/>
    <mergeCell ref="C4573:F4573"/>
    <mergeCell ref="G4573:H4573"/>
    <mergeCell ref="I4573:L4573"/>
    <mergeCell ref="M4573:O4573"/>
    <mergeCell ref="P4573:R4573"/>
    <mergeCell ref="S4573:T4573"/>
    <mergeCell ref="X4573:AA4573"/>
    <mergeCell ref="AB4573:AC4573"/>
    <mergeCell ref="C4574:F4574"/>
    <mergeCell ref="G4574:H4574"/>
    <mergeCell ref="I4574:L4574"/>
    <mergeCell ref="M4574:O4574"/>
    <mergeCell ref="P4574:R4574"/>
    <mergeCell ref="S4574:T4574"/>
    <mergeCell ref="X4574:AA4574"/>
    <mergeCell ref="AB4574:AC4574"/>
    <mergeCell ref="C4575:F4575"/>
    <mergeCell ref="G4575:H4575"/>
    <mergeCell ref="I4575:L4575"/>
    <mergeCell ref="M4575:O4575"/>
    <mergeCell ref="P4575:R4575"/>
    <mergeCell ref="S4575:T4575"/>
    <mergeCell ref="X4575:AA4575"/>
    <mergeCell ref="AB4575:AC4575"/>
    <mergeCell ref="C4576:F4576"/>
    <mergeCell ref="G4576:H4576"/>
    <mergeCell ref="I4576:L4576"/>
    <mergeCell ref="M4576:O4576"/>
    <mergeCell ref="P4576:R4576"/>
    <mergeCell ref="S4576:T4576"/>
    <mergeCell ref="X4576:AA4576"/>
    <mergeCell ref="AB4576:AC4576"/>
    <mergeCell ref="C4577:F4577"/>
    <mergeCell ref="G4577:H4577"/>
    <mergeCell ref="I4577:L4577"/>
    <mergeCell ref="M4577:O4577"/>
    <mergeCell ref="P4577:R4577"/>
    <mergeCell ref="S4577:T4577"/>
    <mergeCell ref="X4577:AA4577"/>
    <mergeCell ref="AB4577:AC4577"/>
    <mergeCell ref="C4564:F4564"/>
    <mergeCell ref="G4564:H4564"/>
    <mergeCell ref="I4564:L4564"/>
    <mergeCell ref="M4564:O4564"/>
    <mergeCell ref="P4564:R4564"/>
    <mergeCell ref="S4564:T4564"/>
    <mergeCell ref="X4564:AA4564"/>
    <mergeCell ref="AB4564:AC4564"/>
    <mergeCell ref="L4565:AD4565"/>
    <mergeCell ref="A4565:K4566"/>
    <mergeCell ref="S4566:T4567"/>
    <mergeCell ref="AB4566:AC4567"/>
    <mergeCell ref="K4568:Q4568"/>
    <mergeCell ref="U4568:AA4568"/>
    <mergeCell ref="R4568:T4569"/>
    <mergeCell ref="AB4568:AC4569"/>
    <mergeCell ref="A4568:J4570"/>
    <mergeCell ref="K4569:Q4570"/>
    <mergeCell ref="R4570:T4570"/>
    <mergeCell ref="U4569:AA4570"/>
    <mergeCell ref="AB4570:AC4570"/>
    <mergeCell ref="AD4569:AD4570"/>
    <mergeCell ref="AE4568:AF4570"/>
    <mergeCell ref="C4571:F4571"/>
    <mergeCell ref="G4571:H4571"/>
    <mergeCell ref="I4571:L4571"/>
    <mergeCell ref="M4571:O4571"/>
    <mergeCell ref="P4571:R4571"/>
    <mergeCell ref="S4571:T4571"/>
    <mergeCell ref="X4571:AA4571"/>
    <mergeCell ref="AB4571:AC4571"/>
    <mergeCell ref="C4572:F4572"/>
    <mergeCell ref="G4572:H4572"/>
    <mergeCell ref="I4572:L4572"/>
    <mergeCell ref="M4572:O4572"/>
    <mergeCell ref="P4572:R4572"/>
    <mergeCell ref="S4572:T4572"/>
    <mergeCell ref="X4572:AA4572"/>
    <mergeCell ref="AB4572:AC4572"/>
    <mergeCell ref="C4559:F4559"/>
    <mergeCell ref="G4559:H4559"/>
    <mergeCell ref="I4559:L4559"/>
    <mergeCell ref="M4559:O4559"/>
    <mergeCell ref="P4559:R4559"/>
    <mergeCell ref="S4559:T4559"/>
    <mergeCell ref="X4559:AA4559"/>
    <mergeCell ref="AB4559:AC4559"/>
    <mergeCell ref="C4560:F4560"/>
    <mergeCell ref="G4560:H4560"/>
    <mergeCell ref="I4560:L4560"/>
    <mergeCell ref="M4560:O4560"/>
    <mergeCell ref="P4560:R4560"/>
    <mergeCell ref="S4560:T4560"/>
    <mergeCell ref="X4560:AA4560"/>
    <mergeCell ref="AB4560:AC4560"/>
    <mergeCell ref="C4561:F4561"/>
    <mergeCell ref="G4561:H4561"/>
    <mergeCell ref="I4561:L4561"/>
    <mergeCell ref="M4561:O4561"/>
    <mergeCell ref="P4561:R4561"/>
    <mergeCell ref="S4561:T4561"/>
    <mergeCell ref="X4561:AA4561"/>
    <mergeCell ref="AB4561:AC4561"/>
    <mergeCell ref="C4562:F4562"/>
    <mergeCell ref="G4562:H4562"/>
    <mergeCell ref="I4562:L4562"/>
    <mergeCell ref="M4562:O4562"/>
    <mergeCell ref="P4562:R4562"/>
    <mergeCell ref="S4562:T4562"/>
    <mergeCell ref="X4562:AA4562"/>
    <mergeCell ref="AB4562:AC4562"/>
    <mergeCell ref="C4563:F4563"/>
    <mergeCell ref="G4563:H4563"/>
    <mergeCell ref="I4563:L4563"/>
    <mergeCell ref="M4563:O4563"/>
    <mergeCell ref="P4563:R4563"/>
    <mergeCell ref="S4563:T4563"/>
    <mergeCell ref="X4563:AA4563"/>
    <mergeCell ref="AB4563:AC4563"/>
    <mergeCell ref="C4554:F4554"/>
    <mergeCell ref="G4554:H4554"/>
    <mergeCell ref="I4554:L4554"/>
    <mergeCell ref="M4554:O4554"/>
    <mergeCell ref="P4554:R4554"/>
    <mergeCell ref="S4554:T4554"/>
    <mergeCell ref="X4554:AA4554"/>
    <mergeCell ref="AB4554:AC4554"/>
    <mergeCell ref="C4555:F4555"/>
    <mergeCell ref="G4555:H4555"/>
    <mergeCell ref="I4555:L4555"/>
    <mergeCell ref="M4555:O4555"/>
    <mergeCell ref="P4555:R4555"/>
    <mergeCell ref="S4555:T4555"/>
    <mergeCell ref="X4555:AA4555"/>
    <mergeCell ref="AB4555:AC4555"/>
    <mergeCell ref="C4556:F4556"/>
    <mergeCell ref="G4556:H4556"/>
    <mergeCell ref="I4556:L4556"/>
    <mergeCell ref="M4556:O4556"/>
    <mergeCell ref="P4556:R4556"/>
    <mergeCell ref="S4556:T4556"/>
    <mergeCell ref="X4556:AA4556"/>
    <mergeCell ref="AB4556:AC4556"/>
    <mergeCell ref="C4557:F4557"/>
    <mergeCell ref="G4557:H4557"/>
    <mergeCell ref="I4557:L4557"/>
    <mergeCell ref="M4557:O4557"/>
    <mergeCell ref="P4557:R4557"/>
    <mergeCell ref="S4557:T4557"/>
    <mergeCell ref="X4557:AA4557"/>
    <mergeCell ref="AB4557:AC4557"/>
    <mergeCell ref="C4558:F4558"/>
    <mergeCell ref="G4558:H4558"/>
    <mergeCell ref="I4558:L4558"/>
    <mergeCell ref="M4558:O4558"/>
    <mergeCell ref="P4558:R4558"/>
    <mergeCell ref="S4558:T4558"/>
    <mergeCell ref="X4558:AA4558"/>
    <mergeCell ref="AB4558:AC4558"/>
    <mergeCell ref="C4549:F4549"/>
    <mergeCell ref="G4549:H4549"/>
    <mergeCell ref="I4549:L4549"/>
    <mergeCell ref="M4549:O4549"/>
    <mergeCell ref="P4549:R4549"/>
    <mergeCell ref="S4549:T4549"/>
    <mergeCell ref="X4549:AA4549"/>
    <mergeCell ref="AB4549:AC4549"/>
    <mergeCell ref="C4550:F4550"/>
    <mergeCell ref="G4550:H4550"/>
    <mergeCell ref="I4550:L4550"/>
    <mergeCell ref="M4550:O4550"/>
    <mergeCell ref="P4550:R4550"/>
    <mergeCell ref="S4550:T4550"/>
    <mergeCell ref="X4550:AA4550"/>
    <mergeCell ref="AB4550:AC4550"/>
    <mergeCell ref="C4551:F4551"/>
    <mergeCell ref="G4551:H4551"/>
    <mergeCell ref="I4551:L4551"/>
    <mergeCell ref="M4551:O4551"/>
    <mergeCell ref="P4551:R4551"/>
    <mergeCell ref="S4551:T4551"/>
    <mergeCell ref="X4551:AA4551"/>
    <mergeCell ref="AB4551:AC4551"/>
    <mergeCell ref="C4552:F4552"/>
    <mergeCell ref="G4552:H4552"/>
    <mergeCell ref="I4552:L4552"/>
    <mergeCell ref="M4552:O4552"/>
    <mergeCell ref="P4552:R4552"/>
    <mergeCell ref="S4552:T4552"/>
    <mergeCell ref="X4552:AA4552"/>
    <mergeCell ref="AB4552:AC4552"/>
    <mergeCell ref="C4553:F4553"/>
    <mergeCell ref="G4553:H4553"/>
    <mergeCell ref="I4553:L4553"/>
    <mergeCell ref="M4553:O4553"/>
    <mergeCell ref="P4553:R4553"/>
    <mergeCell ref="S4553:T4553"/>
    <mergeCell ref="X4553:AA4553"/>
    <mergeCell ref="AB4553:AC4553"/>
    <mergeCell ref="C4544:F4544"/>
    <mergeCell ref="G4544:H4544"/>
    <mergeCell ref="I4544:L4544"/>
    <mergeCell ref="M4544:O4544"/>
    <mergeCell ref="P4544:R4544"/>
    <mergeCell ref="S4544:T4544"/>
    <mergeCell ref="X4544:AA4544"/>
    <mergeCell ref="AB4544:AC4544"/>
    <mergeCell ref="C4545:F4545"/>
    <mergeCell ref="G4545:H4545"/>
    <mergeCell ref="I4545:L4545"/>
    <mergeCell ref="M4545:O4545"/>
    <mergeCell ref="P4545:R4545"/>
    <mergeCell ref="S4545:T4545"/>
    <mergeCell ref="X4545:AA4545"/>
    <mergeCell ref="AB4545:AC4545"/>
    <mergeCell ref="C4546:F4546"/>
    <mergeCell ref="G4546:H4546"/>
    <mergeCell ref="I4546:L4546"/>
    <mergeCell ref="M4546:O4546"/>
    <mergeCell ref="P4546:R4546"/>
    <mergeCell ref="S4546:T4546"/>
    <mergeCell ref="X4546:AA4546"/>
    <mergeCell ref="AB4546:AC4546"/>
    <mergeCell ref="C4547:F4547"/>
    <mergeCell ref="G4547:H4547"/>
    <mergeCell ref="I4547:L4547"/>
    <mergeCell ref="M4547:O4547"/>
    <mergeCell ref="P4547:R4547"/>
    <mergeCell ref="S4547:T4547"/>
    <mergeCell ref="X4547:AA4547"/>
    <mergeCell ref="AB4547:AC4547"/>
    <mergeCell ref="C4548:F4548"/>
    <mergeCell ref="G4548:H4548"/>
    <mergeCell ref="I4548:L4548"/>
    <mergeCell ref="M4548:O4548"/>
    <mergeCell ref="P4548:R4548"/>
    <mergeCell ref="S4548:T4548"/>
    <mergeCell ref="X4548:AA4548"/>
    <mergeCell ref="AB4548:AC4548"/>
    <mergeCell ref="C4539:F4539"/>
    <mergeCell ref="G4539:H4539"/>
    <mergeCell ref="I4539:L4539"/>
    <mergeCell ref="M4539:O4539"/>
    <mergeCell ref="P4539:R4539"/>
    <mergeCell ref="S4539:T4539"/>
    <mergeCell ref="X4539:AA4539"/>
    <mergeCell ref="AB4539:AC4539"/>
    <mergeCell ref="C4540:F4540"/>
    <mergeCell ref="G4540:H4540"/>
    <mergeCell ref="I4540:L4540"/>
    <mergeCell ref="M4540:O4540"/>
    <mergeCell ref="P4540:R4540"/>
    <mergeCell ref="S4540:T4540"/>
    <mergeCell ref="X4540:AA4540"/>
    <mergeCell ref="AB4540:AC4540"/>
    <mergeCell ref="C4541:F4541"/>
    <mergeCell ref="G4541:H4541"/>
    <mergeCell ref="I4541:L4541"/>
    <mergeCell ref="M4541:O4541"/>
    <mergeCell ref="P4541:R4541"/>
    <mergeCell ref="S4541:T4541"/>
    <mergeCell ref="X4541:AA4541"/>
    <mergeCell ref="AB4541:AC4541"/>
    <mergeCell ref="C4542:F4542"/>
    <mergeCell ref="G4542:H4542"/>
    <mergeCell ref="I4542:L4542"/>
    <mergeCell ref="M4542:O4542"/>
    <mergeCell ref="P4542:R4542"/>
    <mergeCell ref="S4542:T4542"/>
    <mergeCell ref="X4542:AA4542"/>
    <mergeCell ref="AB4542:AC4542"/>
    <mergeCell ref="C4543:F4543"/>
    <mergeCell ref="G4543:H4543"/>
    <mergeCell ref="I4543:L4543"/>
    <mergeCell ref="M4543:O4543"/>
    <mergeCell ref="P4543:R4543"/>
    <mergeCell ref="S4543:T4543"/>
    <mergeCell ref="X4543:AA4543"/>
    <mergeCell ref="AB4543:AC4543"/>
    <mergeCell ref="C4534:F4534"/>
    <mergeCell ref="G4534:H4534"/>
    <mergeCell ref="I4534:L4534"/>
    <mergeCell ref="M4534:O4534"/>
    <mergeCell ref="P4534:R4534"/>
    <mergeCell ref="S4534:T4534"/>
    <mergeCell ref="X4534:AA4534"/>
    <mergeCell ref="AB4534:AC4534"/>
    <mergeCell ref="C4535:F4535"/>
    <mergeCell ref="G4535:H4535"/>
    <mergeCell ref="I4535:L4535"/>
    <mergeCell ref="M4535:O4535"/>
    <mergeCell ref="P4535:R4535"/>
    <mergeCell ref="S4535:T4535"/>
    <mergeCell ref="X4535:AA4535"/>
    <mergeCell ref="AB4535:AC4535"/>
    <mergeCell ref="C4536:F4536"/>
    <mergeCell ref="G4536:H4536"/>
    <mergeCell ref="I4536:L4536"/>
    <mergeCell ref="M4536:O4536"/>
    <mergeCell ref="P4536:R4536"/>
    <mergeCell ref="S4536:T4536"/>
    <mergeCell ref="X4536:AA4536"/>
    <mergeCell ref="AB4536:AC4536"/>
    <mergeCell ref="C4537:F4537"/>
    <mergeCell ref="G4537:H4537"/>
    <mergeCell ref="I4537:L4537"/>
    <mergeCell ref="M4537:O4537"/>
    <mergeCell ref="P4537:R4537"/>
    <mergeCell ref="S4537:T4537"/>
    <mergeCell ref="X4537:AA4537"/>
    <mergeCell ref="AB4537:AC4537"/>
    <mergeCell ref="C4538:F4538"/>
    <mergeCell ref="G4538:H4538"/>
    <mergeCell ref="I4538:L4538"/>
    <mergeCell ref="M4538:O4538"/>
    <mergeCell ref="P4538:R4538"/>
    <mergeCell ref="S4538:T4538"/>
    <mergeCell ref="X4538:AA4538"/>
    <mergeCell ref="AB4538:AC4538"/>
    <mergeCell ref="C4527:F4527"/>
    <mergeCell ref="G4527:H4527"/>
    <mergeCell ref="I4527:L4527"/>
    <mergeCell ref="M4527:O4527"/>
    <mergeCell ref="P4527:R4527"/>
    <mergeCell ref="S4527:T4527"/>
    <mergeCell ref="X4527:AA4527"/>
    <mergeCell ref="AB4527:AC4527"/>
    <mergeCell ref="C4528:F4528"/>
    <mergeCell ref="G4528:H4528"/>
    <mergeCell ref="I4528:L4528"/>
    <mergeCell ref="M4528:O4528"/>
    <mergeCell ref="P4528:R4528"/>
    <mergeCell ref="S4528:T4528"/>
    <mergeCell ref="X4528:AA4528"/>
    <mergeCell ref="AB4528:AC4528"/>
    <mergeCell ref="Q4530:S4530"/>
    <mergeCell ref="AA4530:AE4530"/>
    <mergeCell ref="C4531:E4531"/>
    <mergeCell ref="G4531:H4531"/>
    <mergeCell ref="I4531:L4531"/>
    <mergeCell ref="M4531:O4531"/>
    <mergeCell ref="P4531:R4531"/>
    <mergeCell ref="S4531:T4531"/>
    <mergeCell ref="Z4531:AA4531"/>
    <mergeCell ref="AB4531:AC4531"/>
    <mergeCell ref="A4532:A4533"/>
    <mergeCell ref="C4532:F4533"/>
    <mergeCell ref="G4532:H4533"/>
    <mergeCell ref="I4532:L4533"/>
    <mergeCell ref="M4532:O4533"/>
    <mergeCell ref="P4532:R4533"/>
    <mergeCell ref="S4532:T4533"/>
    <mergeCell ref="V4532:V4533"/>
    <mergeCell ref="W4532:W4533"/>
    <mergeCell ref="X4532:AA4533"/>
    <mergeCell ref="AB4532:AC4533"/>
    <mergeCell ref="C4522:F4522"/>
    <mergeCell ref="G4522:H4522"/>
    <mergeCell ref="I4522:L4522"/>
    <mergeCell ref="M4522:O4522"/>
    <mergeCell ref="P4522:R4522"/>
    <mergeCell ref="S4522:T4522"/>
    <mergeCell ref="X4522:AA4522"/>
    <mergeCell ref="AB4522:AC4522"/>
    <mergeCell ref="C4523:F4523"/>
    <mergeCell ref="G4523:H4523"/>
    <mergeCell ref="I4523:L4523"/>
    <mergeCell ref="M4523:O4523"/>
    <mergeCell ref="P4523:R4523"/>
    <mergeCell ref="S4523:T4523"/>
    <mergeCell ref="X4523:AA4523"/>
    <mergeCell ref="AB4523:AC4523"/>
    <mergeCell ref="C4524:F4524"/>
    <mergeCell ref="G4524:H4524"/>
    <mergeCell ref="I4524:L4524"/>
    <mergeCell ref="M4524:O4524"/>
    <mergeCell ref="P4524:R4524"/>
    <mergeCell ref="S4524:T4524"/>
    <mergeCell ref="X4524:AA4524"/>
    <mergeCell ref="AB4524:AC4524"/>
    <mergeCell ref="C4525:F4525"/>
    <mergeCell ref="G4525:H4525"/>
    <mergeCell ref="I4525:L4525"/>
    <mergeCell ref="M4525:O4525"/>
    <mergeCell ref="P4525:R4525"/>
    <mergeCell ref="S4525:T4525"/>
    <mergeCell ref="X4525:AA4525"/>
    <mergeCell ref="AB4525:AC4525"/>
    <mergeCell ref="C4526:F4526"/>
    <mergeCell ref="G4526:H4526"/>
    <mergeCell ref="I4526:L4526"/>
    <mergeCell ref="M4526:O4526"/>
    <mergeCell ref="P4526:R4526"/>
    <mergeCell ref="S4526:T4526"/>
    <mergeCell ref="X4526:AA4526"/>
    <mergeCell ref="AB4526:AC4526"/>
    <mergeCell ref="C4517:F4517"/>
    <mergeCell ref="G4517:H4517"/>
    <mergeCell ref="I4517:L4517"/>
    <mergeCell ref="M4517:O4517"/>
    <mergeCell ref="P4517:R4517"/>
    <mergeCell ref="S4517:T4517"/>
    <mergeCell ref="X4517:AA4517"/>
    <mergeCell ref="AB4517:AC4517"/>
    <mergeCell ref="C4518:F4518"/>
    <mergeCell ref="G4518:H4518"/>
    <mergeCell ref="I4518:L4518"/>
    <mergeCell ref="M4518:O4518"/>
    <mergeCell ref="P4518:R4518"/>
    <mergeCell ref="S4518:T4518"/>
    <mergeCell ref="X4518:AA4518"/>
    <mergeCell ref="AB4518:AC4518"/>
    <mergeCell ref="C4519:F4519"/>
    <mergeCell ref="G4519:H4519"/>
    <mergeCell ref="I4519:L4519"/>
    <mergeCell ref="M4519:O4519"/>
    <mergeCell ref="P4519:R4519"/>
    <mergeCell ref="S4519:T4519"/>
    <mergeCell ref="X4519:AA4519"/>
    <mergeCell ref="AB4519:AC4519"/>
    <mergeCell ref="C4520:F4520"/>
    <mergeCell ref="G4520:H4520"/>
    <mergeCell ref="I4520:L4520"/>
    <mergeCell ref="M4520:O4520"/>
    <mergeCell ref="P4520:R4520"/>
    <mergeCell ref="S4520:T4520"/>
    <mergeCell ref="X4520:AA4520"/>
    <mergeCell ref="AB4520:AC4520"/>
    <mergeCell ref="C4521:F4521"/>
    <mergeCell ref="G4521:H4521"/>
    <mergeCell ref="I4521:L4521"/>
    <mergeCell ref="M4521:O4521"/>
    <mergeCell ref="P4521:R4521"/>
    <mergeCell ref="S4521:T4521"/>
    <mergeCell ref="X4521:AA4521"/>
    <mergeCell ref="AB4521:AC4521"/>
    <mergeCell ref="C4512:F4512"/>
    <mergeCell ref="G4512:H4512"/>
    <mergeCell ref="I4512:L4512"/>
    <mergeCell ref="M4512:O4512"/>
    <mergeCell ref="P4512:R4512"/>
    <mergeCell ref="S4512:T4512"/>
    <mergeCell ref="X4512:AA4512"/>
    <mergeCell ref="AB4512:AC4512"/>
    <mergeCell ref="C4513:F4513"/>
    <mergeCell ref="G4513:H4513"/>
    <mergeCell ref="I4513:L4513"/>
    <mergeCell ref="M4513:O4513"/>
    <mergeCell ref="P4513:R4513"/>
    <mergeCell ref="S4513:T4513"/>
    <mergeCell ref="X4513:AA4513"/>
    <mergeCell ref="AB4513:AC4513"/>
    <mergeCell ref="C4514:F4514"/>
    <mergeCell ref="G4514:H4514"/>
    <mergeCell ref="I4514:L4514"/>
    <mergeCell ref="M4514:O4514"/>
    <mergeCell ref="P4514:R4514"/>
    <mergeCell ref="S4514:T4514"/>
    <mergeCell ref="X4514:AA4514"/>
    <mergeCell ref="AB4514:AC4514"/>
    <mergeCell ref="C4515:F4515"/>
    <mergeCell ref="G4515:H4515"/>
    <mergeCell ref="I4515:L4515"/>
    <mergeCell ref="M4515:O4515"/>
    <mergeCell ref="P4515:R4515"/>
    <mergeCell ref="S4515:T4515"/>
    <mergeCell ref="X4515:AA4515"/>
    <mergeCell ref="AB4515:AC4515"/>
    <mergeCell ref="C4516:F4516"/>
    <mergeCell ref="G4516:H4516"/>
    <mergeCell ref="I4516:L4516"/>
    <mergeCell ref="M4516:O4516"/>
    <mergeCell ref="P4516:R4516"/>
    <mergeCell ref="S4516:T4516"/>
    <mergeCell ref="X4516:AA4516"/>
    <mergeCell ref="AB4516:AC4516"/>
    <mergeCell ref="C4507:F4507"/>
    <mergeCell ref="G4507:H4507"/>
    <mergeCell ref="I4507:L4507"/>
    <mergeCell ref="M4507:O4507"/>
    <mergeCell ref="P4507:R4507"/>
    <mergeCell ref="S4507:T4507"/>
    <mergeCell ref="X4507:AA4507"/>
    <mergeCell ref="AB4507:AC4507"/>
    <mergeCell ref="C4508:F4508"/>
    <mergeCell ref="G4508:H4508"/>
    <mergeCell ref="I4508:L4508"/>
    <mergeCell ref="M4508:O4508"/>
    <mergeCell ref="P4508:R4508"/>
    <mergeCell ref="S4508:T4508"/>
    <mergeCell ref="X4508:AA4508"/>
    <mergeCell ref="AB4508:AC4508"/>
    <mergeCell ref="C4509:F4509"/>
    <mergeCell ref="G4509:H4509"/>
    <mergeCell ref="I4509:L4509"/>
    <mergeCell ref="M4509:O4509"/>
    <mergeCell ref="P4509:R4509"/>
    <mergeCell ref="S4509:T4509"/>
    <mergeCell ref="X4509:AA4509"/>
    <mergeCell ref="AB4509:AC4509"/>
    <mergeCell ref="C4510:F4510"/>
    <mergeCell ref="G4510:H4510"/>
    <mergeCell ref="I4510:L4510"/>
    <mergeCell ref="M4510:O4510"/>
    <mergeCell ref="P4510:R4510"/>
    <mergeCell ref="S4510:T4510"/>
    <mergeCell ref="X4510:AA4510"/>
    <mergeCell ref="AB4510:AC4510"/>
    <mergeCell ref="C4511:F4511"/>
    <mergeCell ref="G4511:H4511"/>
    <mergeCell ref="I4511:L4511"/>
    <mergeCell ref="M4511:O4511"/>
    <mergeCell ref="P4511:R4511"/>
    <mergeCell ref="S4511:T4511"/>
    <mergeCell ref="X4511:AA4511"/>
    <mergeCell ref="AB4511:AC4511"/>
    <mergeCell ref="C4502:F4502"/>
    <mergeCell ref="G4502:H4502"/>
    <mergeCell ref="I4502:L4502"/>
    <mergeCell ref="M4502:O4502"/>
    <mergeCell ref="P4502:R4502"/>
    <mergeCell ref="S4502:T4502"/>
    <mergeCell ref="X4502:AA4502"/>
    <mergeCell ref="AB4502:AC4502"/>
    <mergeCell ref="C4503:F4503"/>
    <mergeCell ref="G4503:H4503"/>
    <mergeCell ref="I4503:L4503"/>
    <mergeCell ref="M4503:O4503"/>
    <mergeCell ref="P4503:R4503"/>
    <mergeCell ref="S4503:T4503"/>
    <mergeCell ref="X4503:AA4503"/>
    <mergeCell ref="AB4503:AC4503"/>
    <mergeCell ref="C4504:F4504"/>
    <mergeCell ref="G4504:H4504"/>
    <mergeCell ref="I4504:L4504"/>
    <mergeCell ref="M4504:O4504"/>
    <mergeCell ref="P4504:R4504"/>
    <mergeCell ref="S4504:T4504"/>
    <mergeCell ref="X4504:AA4504"/>
    <mergeCell ref="AB4504:AC4504"/>
    <mergeCell ref="C4505:F4505"/>
    <mergeCell ref="G4505:H4505"/>
    <mergeCell ref="I4505:L4505"/>
    <mergeCell ref="M4505:O4505"/>
    <mergeCell ref="P4505:R4505"/>
    <mergeCell ref="S4505:T4505"/>
    <mergeCell ref="X4505:AA4505"/>
    <mergeCell ref="AB4505:AC4505"/>
    <mergeCell ref="C4506:F4506"/>
    <mergeCell ref="G4506:H4506"/>
    <mergeCell ref="I4506:L4506"/>
    <mergeCell ref="M4506:O4506"/>
    <mergeCell ref="P4506:R4506"/>
    <mergeCell ref="S4506:T4506"/>
    <mergeCell ref="X4506:AA4506"/>
    <mergeCell ref="AB4506:AC4506"/>
    <mergeCell ref="C4497:F4497"/>
    <mergeCell ref="G4497:H4497"/>
    <mergeCell ref="I4497:L4497"/>
    <mergeCell ref="M4497:O4497"/>
    <mergeCell ref="P4497:R4497"/>
    <mergeCell ref="S4497:T4497"/>
    <mergeCell ref="X4497:AA4497"/>
    <mergeCell ref="AB4497:AC4497"/>
    <mergeCell ref="C4498:F4498"/>
    <mergeCell ref="G4498:H4498"/>
    <mergeCell ref="I4498:L4498"/>
    <mergeCell ref="M4498:O4498"/>
    <mergeCell ref="P4498:R4498"/>
    <mergeCell ref="S4498:T4498"/>
    <mergeCell ref="X4498:AA4498"/>
    <mergeCell ref="AB4498:AC4498"/>
    <mergeCell ref="C4499:F4499"/>
    <mergeCell ref="G4499:H4499"/>
    <mergeCell ref="I4499:L4499"/>
    <mergeCell ref="M4499:O4499"/>
    <mergeCell ref="P4499:R4499"/>
    <mergeCell ref="S4499:T4499"/>
    <mergeCell ref="X4499:AA4499"/>
    <mergeCell ref="AB4499:AC4499"/>
    <mergeCell ref="C4500:F4500"/>
    <mergeCell ref="G4500:H4500"/>
    <mergeCell ref="I4500:L4500"/>
    <mergeCell ref="M4500:O4500"/>
    <mergeCell ref="P4500:R4500"/>
    <mergeCell ref="S4500:T4500"/>
    <mergeCell ref="X4500:AA4500"/>
    <mergeCell ref="AB4500:AC4500"/>
    <mergeCell ref="C4501:F4501"/>
    <mergeCell ref="G4501:H4501"/>
    <mergeCell ref="I4501:L4501"/>
    <mergeCell ref="M4501:O4501"/>
    <mergeCell ref="P4501:R4501"/>
    <mergeCell ref="S4501:T4501"/>
    <mergeCell ref="X4501:AA4501"/>
    <mergeCell ref="AB4501:AC4501"/>
    <mergeCell ref="C4492:F4492"/>
    <mergeCell ref="G4492:H4492"/>
    <mergeCell ref="I4492:L4492"/>
    <mergeCell ref="M4492:O4492"/>
    <mergeCell ref="P4492:R4492"/>
    <mergeCell ref="S4492:T4492"/>
    <mergeCell ref="X4492:AA4492"/>
    <mergeCell ref="AB4492:AC4492"/>
    <mergeCell ref="C4493:F4493"/>
    <mergeCell ref="G4493:H4493"/>
    <mergeCell ref="I4493:L4493"/>
    <mergeCell ref="M4493:O4493"/>
    <mergeCell ref="P4493:R4493"/>
    <mergeCell ref="S4493:T4493"/>
    <mergeCell ref="X4493:AA4493"/>
    <mergeCell ref="AB4493:AC4493"/>
    <mergeCell ref="C4494:F4494"/>
    <mergeCell ref="G4494:H4494"/>
    <mergeCell ref="I4494:L4494"/>
    <mergeCell ref="M4494:O4494"/>
    <mergeCell ref="P4494:R4494"/>
    <mergeCell ref="S4494:T4494"/>
    <mergeCell ref="X4494:AA4494"/>
    <mergeCell ref="AB4494:AC4494"/>
    <mergeCell ref="C4495:F4495"/>
    <mergeCell ref="G4495:H4495"/>
    <mergeCell ref="I4495:L4495"/>
    <mergeCell ref="M4495:O4495"/>
    <mergeCell ref="P4495:R4495"/>
    <mergeCell ref="S4495:T4495"/>
    <mergeCell ref="X4495:AA4495"/>
    <mergeCell ref="AB4495:AC4495"/>
    <mergeCell ref="C4496:F4496"/>
    <mergeCell ref="G4496:H4496"/>
    <mergeCell ref="I4496:L4496"/>
    <mergeCell ref="M4496:O4496"/>
    <mergeCell ref="P4496:R4496"/>
    <mergeCell ref="S4496:T4496"/>
    <mergeCell ref="X4496:AA4496"/>
    <mergeCell ref="AB4496:AC4496"/>
    <mergeCell ref="C4487:F4487"/>
    <mergeCell ref="G4487:H4487"/>
    <mergeCell ref="I4487:L4487"/>
    <mergeCell ref="M4487:O4487"/>
    <mergeCell ref="P4487:R4487"/>
    <mergeCell ref="S4487:T4487"/>
    <mergeCell ref="X4487:AA4487"/>
    <mergeCell ref="AB4487:AC4487"/>
    <mergeCell ref="C4488:F4488"/>
    <mergeCell ref="G4488:H4488"/>
    <mergeCell ref="I4488:L4488"/>
    <mergeCell ref="M4488:O4488"/>
    <mergeCell ref="P4488:R4488"/>
    <mergeCell ref="S4488:T4488"/>
    <mergeCell ref="X4488:AA4488"/>
    <mergeCell ref="AB4488:AC4488"/>
    <mergeCell ref="C4489:F4489"/>
    <mergeCell ref="G4489:H4489"/>
    <mergeCell ref="I4489:L4489"/>
    <mergeCell ref="M4489:O4489"/>
    <mergeCell ref="P4489:R4489"/>
    <mergeCell ref="S4489:T4489"/>
    <mergeCell ref="X4489:AA4489"/>
    <mergeCell ref="AB4489:AC4489"/>
    <mergeCell ref="C4490:F4490"/>
    <mergeCell ref="G4490:H4490"/>
    <mergeCell ref="I4490:L4490"/>
    <mergeCell ref="M4490:O4490"/>
    <mergeCell ref="P4490:R4490"/>
    <mergeCell ref="S4490:T4490"/>
    <mergeCell ref="X4490:AA4490"/>
    <mergeCell ref="AB4490:AC4490"/>
    <mergeCell ref="C4491:F4491"/>
    <mergeCell ref="G4491:H4491"/>
    <mergeCell ref="I4491:L4491"/>
    <mergeCell ref="M4491:O4491"/>
    <mergeCell ref="P4491:R4491"/>
    <mergeCell ref="S4491:T4491"/>
    <mergeCell ref="X4491:AA4491"/>
    <mergeCell ref="AB4491:AC4491"/>
    <mergeCell ref="A4482:A4483"/>
    <mergeCell ref="C4482:F4483"/>
    <mergeCell ref="G4482:H4483"/>
    <mergeCell ref="I4482:L4483"/>
    <mergeCell ref="M4482:O4483"/>
    <mergeCell ref="P4482:R4483"/>
    <mergeCell ref="S4482:T4483"/>
    <mergeCell ref="V4482:V4483"/>
    <mergeCell ref="W4482:W4483"/>
    <mergeCell ref="X4482:AA4483"/>
    <mergeCell ref="AB4482:AC4483"/>
    <mergeCell ref="C4484:F4484"/>
    <mergeCell ref="G4484:H4484"/>
    <mergeCell ref="I4484:L4484"/>
    <mergeCell ref="M4484:O4484"/>
    <mergeCell ref="P4484:R4484"/>
    <mergeCell ref="S4484:T4484"/>
    <mergeCell ref="X4484:AA4484"/>
    <mergeCell ref="AB4484:AC4484"/>
    <mergeCell ref="C4485:F4485"/>
    <mergeCell ref="G4485:H4485"/>
    <mergeCell ref="I4485:L4485"/>
    <mergeCell ref="M4485:O4485"/>
    <mergeCell ref="P4485:R4485"/>
    <mergeCell ref="S4485:T4485"/>
    <mergeCell ref="X4485:AA4485"/>
    <mergeCell ref="AB4485:AC4485"/>
    <mergeCell ref="C4486:F4486"/>
    <mergeCell ref="G4486:H4486"/>
    <mergeCell ref="I4486:L4486"/>
    <mergeCell ref="M4486:O4486"/>
    <mergeCell ref="P4486:R4486"/>
    <mergeCell ref="S4486:T4486"/>
    <mergeCell ref="X4486:AA4486"/>
    <mergeCell ref="AB4486:AC4486"/>
    <mergeCell ref="C4476:F4476"/>
    <mergeCell ref="G4476:H4476"/>
    <mergeCell ref="I4476:L4476"/>
    <mergeCell ref="M4476:O4476"/>
    <mergeCell ref="P4476:R4476"/>
    <mergeCell ref="S4476:T4476"/>
    <mergeCell ref="X4476:AA4476"/>
    <mergeCell ref="AB4476:AC4476"/>
    <mergeCell ref="C4477:F4477"/>
    <mergeCell ref="G4477:H4477"/>
    <mergeCell ref="I4477:L4477"/>
    <mergeCell ref="M4477:O4477"/>
    <mergeCell ref="P4477:R4477"/>
    <mergeCell ref="S4477:T4477"/>
    <mergeCell ref="X4477:AA4477"/>
    <mergeCell ref="AB4477:AC4477"/>
    <mergeCell ref="C4478:F4478"/>
    <mergeCell ref="G4478:H4478"/>
    <mergeCell ref="I4478:L4478"/>
    <mergeCell ref="M4478:O4478"/>
    <mergeCell ref="P4478:R4478"/>
    <mergeCell ref="S4478:T4478"/>
    <mergeCell ref="X4478:AA4478"/>
    <mergeCell ref="AB4478:AC4478"/>
    <mergeCell ref="Q4480:S4480"/>
    <mergeCell ref="AA4480:AE4480"/>
    <mergeCell ref="C4481:E4481"/>
    <mergeCell ref="G4481:H4481"/>
    <mergeCell ref="I4481:L4481"/>
    <mergeCell ref="M4481:O4481"/>
    <mergeCell ref="P4481:R4481"/>
    <mergeCell ref="S4481:T4481"/>
    <mergeCell ref="Z4481:AA4481"/>
    <mergeCell ref="AB4481:AC4481"/>
    <mergeCell ref="C4471:F4471"/>
    <mergeCell ref="G4471:H4471"/>
    <mergeCell ref="I4471:L4471"/>
    <mergeCell ref="M4471:O4471"/>
    <mergeCell ref="P4471:R4471"/>
    <mergeCell ref="S4471:T4471"/>
    <mergeCell ref="X4471:AA4471"/>
    <mergeCell ref="AB4471:AC4471"/>
    <mergeCell ref="C4472:F4472"/>
    <mergeCell ref="G4472:H4472"/>
    <mergeCell ref="I4472:L4472"/>
    <mergeCell ref="M4472:O4472"/>
    <mergeCell ref="P4472:R4472"/>
    <mergeCell ref="S4472:T4472"/>
    <mergeCell ref="X4472:AA4472"/>
    <mergeCell ref="AB4472:AC4472"/>
    <mergeCell ref="C4473:F4473"/>
    <mergeCell ref="G4473:H4473"/>
    <mergeCell ref="I4473:L4473"/>
    <mergeCell ref="M4473:O4473"/>
    <mergeCell ref="P4473:R4473"/>
    <mergeCell ref="S4473:T4473"/>
    <mergeCell ref="X4473:AA4473"/>
    <mergeCell ref="AB4473:AC4473"/>
    <mergeCell ref="C4474:F4474"/>
    <mergeCell ref="G4474:H4474"/>
    <mergeCell ref="I4474:L4474"/>
    <mergeCell ref="M4474:O4474"/>
    <mergeCell ref="P4474:R4474"/>
    <mergeCell ref="S4474:T4474"/>
    <mergeCell ref="X4474:AA4474"/>
    <mergeCell ref="AB4474:AC4474"/>
    <mergeCell ref="C4475:F4475"/>
    <mergeCell ref="G4475:H4475"/>
    <mergeCell ref="I4475:L4475"/>
    <mergeCell ref="M4475:O4475"/>
    <mergeCell ref="P4475:R4475"/>
    <mergeCell ref="S4475:T4475"/>
    <mergeCell ref="X4475:AA4475"/>
    <mergeCell ref="AB4475:AC4475"/>
    <mergeCell ref="C4466:F4466"/>
    <mergeCell ref="G4466:H4466"/>
    <mergeCell ref="I4466:L4466"/>
    <mergeCell ref="M4466:O4466"/>
    <mergeCell ref="P4466:R4466"/>
    <mergeCell ref="S4466:T4466"/>
    <mergeCell ref="X4466:AA4466"/>
    <mergeCell ref="AB4466:AC4466"/>
    <mergeCell ref="C4467:F4467"/>
    <mergeCell ref="G4467:H4467"/>
    <mergeCell ref="I4467:L4467"/>
    <mergeCell ref="M4467:O4467"/>
    <mergeCell ref="P4467:R4467"/>
    <mergeCell ref="S4467:T4467"/>
    <mergeCell ref="X4467:AA4467"/>
    <mergeCell ref="AB4467:AC4467"/>
    <mergeCell ref="C4468:F4468"/>
    <mergeCell ref="G4468:H4468"/>
    <mergeCell ref="I4468:L4468"/>
    <mergeCell ref="M4468:O4468"/>
    <mergeCell ref="P4468:R4468"/>
    <mergeCell ref="S4468:T4468"/>
    <mergeCell ref="X4468:AA4468"/>
    <mergeCell ref="AB4468:AC4468"/>
    <mergeCell ref="C4469:F4469"/>
    <mergeCell ref="G4469:H4469"/>
    <mergeCell ref="I4469:L4469"/>
    <mergeCell ref="M4469:O4469"/>
    <mergeCell ref="P4469:R4469"/>
    <mergeCell ref="S4469:T4469"/>
    <mergeCell ref="X4469:AA4469"/>
    <mergeCell ref="AB4469:AC4469"/>
    <mergeCell ref="C4470:F4470"/>
    <mergeCell ref="G4470:H4470"/>
    <mergeCell ref="I4470:L4470"/>
    <mergeCell ref="M4470:O4470"/>
    <mergeCell ref="P4470:R4470"/>
    <mergeCell ref="S4470:T4470"/>
    <mergeCell ref="X4470:AA4470"/>
    <mergeCell ref="AB4470:AC4470"/>
    <mergeCell ref="C4461:F4461"/>
    <mergeCell ref="G4461:H4461"/>
    <mergeCell ref="I4461:L4461"/>
    <mergeCell ref="M4461:O4461"/>
    <mergeCell ref="P4461:R4461"/>
    <mergeCell ref="S4461:T4461"/>
    <mergeCell ref="X4461:AA4461"/>
    <mergeCell ref="AB4461:AC4461"/>
    <mergeCell ref="C4462:F4462"/>
    <mergeCell ref="G4462:H4462"/>
    <mergeCell ref="I4462:L4462"/>
    <mergeCell ref="M4462:O4462"/>
    <mergeCell ref="P4462:R4462"/>
    <mergeCell ref="S4462:T4462"/>
    <mergeCell ref="X4462:AA4462"/>
    <mergeCell ref="AB4462:AC4462"/>
    <mergeCell ref="C4463:F4463"/>
    <mergeCell ref="G4463:H4463"/>
    <mergeCell ref="I4463:L4463"/>
    <mergeCell ref="M4463:O4463"/>
    <mergeCell ref="P4463:R4463"/>
    <mergeCell ref="S4463:T4463"/>
    <mergeCell ref="X4463:AA4463"/>
    <mergeCell ref="AB4463:AC4463"/>
    <mergeCell ref="C4464:F4464"/>
    <mergeCell ref="G4464:H4464"/>
    <mergeCell ref="I4464:L4464"/>
    <mergeCell ref="M4464:O4464"/>
    <mergeCell ref="P4464:R4464"/>
    <mergeCell ref="S4464:T4464"/>
    <mergeCell ref="X4464:AA4464"/>
    <mergeCell ref="AB4464:AC4464"/>
    <mergeCell ref="C4465:F4465"/>
    <mergeCell ref="G4465:H4465"/>
    <mergeCell ref="I4465:L4465"/>
    <mergeCell ref="M4465:O4465"/>
    <mergeCell ref="P4465:R4465"/>
    <mergeCell ref="S4465:T4465"/>
    <mergeCell ref="X4465:AA4465"/>
    <mergeCell ref="AB4465:AC4465"/>
    <mergeCell ref="C4456:F4456"/>
    <mergeCell ref="G4456:H4456"/>
    <mergeCell ref="I4456:L4456"/>
    <mergeCell ref="M4456:O4456"/>
    <mergeCell ref="P4456:R4456"/>
    <mergeCell ref="S4456:T4456"/>
    <mergeCell ref="X4456:AA4456"/>
    <mergeCell ref="AB4456:AC4456"/>
    <mergeCell ref="C4457:F4457"/>
    <mergeCell ref="G4457:H4457"/>
    <mergeCell ref="I4457:L4457"/>
    <mergeCell ref="M4457:O4457"/>
    <mergeCell ref="P4457:R4457"/>
    <mergeCell ref="S4457:T4457"/>
    <mergeCell ref="X4457:AA4457"/>
    <mergeCell ref="AB4457:AC4457"/>
    <mergeCell ref="C4458:F4458"/>
    <mergeCell ref="G4458:H4458"/>
    <mergeCell ref="I4458:L4458"/>
    <mergeCell ref="M4458:O4458"/>
    <mergeCell ref="P4458:R4458"/>
    <mergeCell ref="S4458:T4458"/>
    <mergeCell ref="X4458:AA4458"/>
    <mergeCell ref="AB4458:AC4458"/>
    <mergeCell ref="C4459:F4459"/>
    <mergeCell ref="G4459:H4459"/>
    <mergeCell ref="I4459:L4459"/>
    <mergeCell ref="M4459:O4459"/>
    <mergeCell ref="P4459:R4459"/>
    <mergeCell ref="S4459:T4459"/>
    <mergeCell ref="X4459:AA4459"/>
    <mergeCell ref="AB4459:AC4459"/>
    <mergeCell ref="C4460:F4460"/>
    <mergeCell ref="G4460:H4460"/>
    <mergeCell ref="I4460:L4460"/>
    <mergeCell ref="M4460:O4460"/>
    <mergeCell ref="P4460:R4460"/>
    <mergeCell ref="S4460:T4460"/>
    <mergeCell ref="X4460:AA4460"/>
    <mergeCell ref="AB4460:AC4460"/>
    <mergeCell ref="C4451:F4451"/>
    <mergeCell ref="G4451:H4451"/>
    <mergeCell ref="I4451:L4451"/>
    <mergeCell ref="M4451:O4451"/>
    <mergeCell ref="P4451:R4451"/>
    <mergeCell ref="S4451:T4451"/>
    <mergeCell ref="X4451:AA4451"/>
    <mergeCell ref="AB4451:AC4451"/>
    <mergeCell ref="C4452:F4452"/>
    <mergeCell ref="G4452:H4452"/>
    <mergeCell ref="I4452:L4452"/>
    <mergeCell ref="M4452:O4452"/>
    <mergeCell ref="P4452:R4452"/>
    <mergeCell ref="S4452:T4452"/>
    <mergeCell ref="X4452:AA4452"/>
    <mergeCell ref="AB4452:AC4452"/>
    <mergeCell ref="C4453:F4453"/>
    <mergeCell ref="G4453:H4453"/>
    <mergeCell ref="I4453:L4453"/>
    <mergeCell ref="M4453:O4453"/>
    <mergeCell ref="P4453:R4453"/>
    <mergeCell ref="S4453:T4453"/>
    <mergeCell ref="X4453:AA4453"/>
    <mergeCell ref="AB4453:AC4453"/>
    <mergeCell ref="C4454:F4454"/>
    <mergeCell ref="G4454:H4454"/>
    <mergeCell ref="I4454:L4454"/>
    <mergeCell ref="M4454:O4454"/>
    <mergeCell ref="P4454:R4454"/>
    <mergeCell ref="S4454:T4454"/>
    <mergeCell ref="X4454:AA4454"/>
    <mergeCell ref="AB4454:AC4454"/>
    <mergeCell ref="C4455:F4455"/>
    <mergeCell ref="G4455:H4455"/>
    <mergeCell ref="I4455:L4455"/>
    <mergeCell ref="M4455:O4455"/>
    <mergeCell ref="P4455:R4455"/>
    <mergeCell ref="S4455:T4455"/>
    <mergeCell ref="X4455:AA4455"/>
    <mergeCell ref="AB4455:AC4455"/>
    <mergeCell ref="C4446:F4446"/>
    <mergeCell ref="G4446:H4446"/>
    <mergeCell ref="I4446:L4446"/>
    <mergeCell ref="M4446:O4446"/>
    <mergeCell ref="P4446:R4446"/>
    <mergeCell ref="S4446:T4446"/>
    <mergeCell ref="X4446:AA4446"/>
    <mergeCell ref="AB4446:AC4446"/>
    <mergeCell ref="C4447:F4447"/>
    <mergeCell ref="G4447:H4447"/>
    <mergeCell ref="I4447:L4447"/>
    <mergeCell ref="M4447:O4447"/>
    <mergeCell ref="P4447:R4447"/>
    <mergeCell ref="S4447:T4447"/>
    <mergeCell ref="X4447:AA4447"/>
    <mergeCell ref="AB4447:AC4447"/>
    <mergeCell ref="C4448:F4448"/>
    <mergeCell ref="G4448:H4448"/>
    <mergeCell ref="I4448:L4448"/>
    <mergeCell ref="M4448:O4448"/>
    <mergeCell ref="P4448:R4448"/>
    <mergeCell ref="S4448:T4448"/>
    <mergeCell ref="X4448:AA4448"/>
    <mergeCell ref="AB4448:AC4448"/>
    <mergeCell ref="C4449:F4449"/>
    <mergeCell ref="G4449:H4449"/>
    <mergeCell ref="I4449:L4449"/>
    <mergeCell ref="M4449:O4449"/>
    <mergeCell ref="P4449:R4449"/>
    <mergeCell ref="S4449:T4449"/>
    <mergeCell ref="X4449:AA4449"/>
    <mergeCell ref="AB4449:AC4449"/>
    <mergeCell ref="C4450:F4450"/>
    <mergeCell ref="G4450:H4450"/>
    <mergeCell ref="I4450:L4450"/>
    <mergeCell ref="M4450:O4450"/>
    <mergeCell ref="P4450:R4450"/>
    <mergeCell ref="S4450:T4450"/>
    <mergeCell ref="X4450:AA4450"/>
    <mergeCell ref="AB4450:AC4450"/>
    <mergeCell ref="C4441:F4441"/>
    <mergeCell ref="G4441:H4441"/>
    <mergeCell ref="I4441:L4441"/>
    <mergeCell ref="M4441:O4441"/>
    <mergeCell ref="P4441:R4441"/>
    <mergeCell ref="S4441:T4441"/>
    <mergeCell ref="X4441:AA4441"/>
    <mergeCell ref="AB4441:AC4441"/>
    <mergeCell ref="C4442:F4442"/>
    <mergeCell ref="G4442:H4442"/>
    <mergeCell ref="I4442:L4442"/>
    <mergeCell ref="M4442:O4442"/>
    <mergeCell ref="P4442:R4442"/>
    <mergeCell ref="S4442:T4442"/>
    <mergeCell ref="X4442:AA4442"/>
    <mergeCell ref="AB4442:AC4442"/>
    <mergeCell ref="C4443:F4443"/>
    <mergeCell ref="G4443:H4443"/>
    <mergeCell ref="I4443:L4443"/>
    <mergeCell ref="M4443:O4443"/>
    <mergeCell ref="P4443:R4443"/>
    <mergeCell ref="S4443:T4443"/>
    <mergeCell ref="X4443:AA4443"/>
    <mergeCell ref="AB4443:AC4443"/>
    <mergeCell ref="C4444:F4444"/>
    <mergeCell ref="G4444:H4444"/>
    <mergeCell ref="I4444:L4444"/>
    <mergeCell ref="M4444:O4444"/>
    <mergeCell ref="P4444:R4444"/>
    <mergeCell ref="S4444:T4444"/>
    <mergeCell ref="X4444:AA4444"/>
    <mergeCell ref="AB4444:AC4444"/>
    <mergeCell ref="C4445:F4445"/>
    <mergeCell ref="G4445:H4445"/>
    <mergeCell ref="I4445:L4445"/>
    <mergeCell ref="M4445:O4445"/>
    <mergeCell ref="P4445:R4445"/>
    <mergeCell ref="S4445:T4445"/>
    <mergeCell ref="X4445:AA4445"/>
    <mergeCell ref="AB4445:AC4445"/>
    <mergeCell ref="C4436:F4436"/>
    <mergeCell ref="G4436:H4436"/>
    <mergeCell ref="I4436:L4436"/>
    <mergeCell ref="M4436:O4436"/>
    <mergeCell ref="P4436:R4436"/>
    <mergeCell ref="S4436:T4436"/>
    <mergeCell ref="X4436:AA4436"/>
    <mergeCell ref="AB4436:AC4436"/>
    <mergeCell ref="C4437:F4437"/>
    <mergeCell ref="G4437:H4437"/>
    <mergeCell ref="I4437:L4437"/>
    <mergeCell ref="M4437:O4437"/>
    <mergeCell ref="P4437:R4437"/>
    <mergeCell ref="S4437:T4437"/>
    <mergeCell ref="X4437:AA4437"/>
    <mergeCell ref="AB4437:AC4437"/>
    <mergeCell ref="C4438:F4438"/>
    <mergeCell ref="G4438:H4438"/>
    <mergeCell ref="I4438:L4438"/>
    <mergeCell ref="M4438:O4438"/>
    <mergeCell ref="P4438:R4438"/>
    <mergeCell ref="S4438:T4438"/>
    <mergeCell ref="X4438:AA4438"/>
    <mergeCell ref="AB4438:AC4438"/>
    <mergeCell ref="C4439:F4439"/>
    <mergeCell ref="G4439:H4439"/>
    <mergeCell ref="I4439:L4439"/>
    <mergeCell ref="M4439:O4439"/>
    <mergeCell ref="P4439:R4439"/>
    <mergeCell ref="S4439:T4439"/>
    <mergeCell ref="X4439:AA4439"/>
    <mergeCell ref="AB4439:AC4439"/>
    <mergeCell ref="C4440:F4440"/>
    <mergeCell ref="G4440:H4440"/>
    <mergeCell ref="I4440:L4440"/>
    <mergeCell ref="M4440:O4440"/>
    <mergeCell ref="P4440:R4440"/>
    <mergeCell ref="S4440:T4440"/>
    <mergeCell ref="X4440:AA4440"/>
    <mergeCell ref="AB4440:AC4440"/>
    <mergeCell ref="C4431:E4431"/>
    <mergeCell ref="G4431:H4431"/>
    <mergeCell ref="I4431:L4431"/>
    <mergeCell ref="M4431:O4431"/>
    <mergeCell ref="P4431:R4431"/>
    <mergeCell ref="S4431:T4431"/>
    <mergeCell ref="Z4431:AA4431"/>
    <mergeCell ref="AB4431:AC4431"/>
    <mergeCell ref="A4432:A4433"/>
    <mergeCell ref="C4432:F4433"/>
    <mergeCell ref="G4432:H4433"/>
    <mergeCell ref="I4432:L4433"/>
    <mergeCell ref="M4432:O4433"/>
    <mergeCell ref="P4432:R4433"/>
    <mergeCell ref="S4432:T4433"/>
    <mergeCell ref="V4432:V4433"/>
    <mergeCell ref="W4432:W4433"/>
    <mergeCell ref="X4432:AA4433"/>
    <mergeCell ref="AB4432:AC4433"/>
    <mergeCell ref="C4434:F4434"/>
    <mergeCell ref="G4434:H4434"/>
    <mergeCell ref="I4434:L4434"/>
    <mergeCell ref="M4434:O4434"/>
    <mergeCell ref="P4434:R4434"/>
    <mergeCell ref="S4434:T4434"/>
    <mergeCell ref="X4434:AA4434"/>
    <mergeCell ref="AB4434:AC4434"/>
    <mergeCell ref="C4435:F4435"/>
    <mergeCell ref="G4435:H4435"/>
    <mergeCell ref="I4435:L4435"/>
    <mergeCell ref="M4435:O4435"/>
    <mergeCell ref="P4435:R4435"/>
    <mergeCell ref="S4435:T4435"/>
    <mergeCell ref="X4435:AA4435"/>
    <mergeCell ref="AB4435:AC4435"/>
    <mergeCell ref="C4425:F4425"/>
    <mergeCell ref="G4425:H4425"/>
    <mergeCell ref="I4425:L4425"/>
    <mergeCell ref="M4425:O4425"/>
    <mergeCell ref="P4425:R4425"/>
    <mergeCell ref="S4425:T4425"/>
    <mergeCell ref="X4425:AA4425"/>
    <mergeCell ref="AB4425:AC4425"/>
    <mergeCell ref="C4426:F4426"/>
    <mergeCell ref="G4426:H4426"/>
    <mergeCell ref="I4426:L4426"/>
    <mergeCell ref="M4426:O4426"/>
    <mergeCell ref="P4426:R4426"/>
    <mergeCell ref="S4426:T4426"/>
    <mergeCell ref="X4426:AA4426"/>
    <mergeCell ref="AB4426:AC4426"/>
    <mergeCell ref="C4427:F4427"/>
    <mergeCell ref="G4427:H4427"/>
    <mergeCell ref="I4427:L4427"/>
    <mergeCell ref="M4427:O4427"/>
    <mergeCell ref="P4427:R4427"/>
    <mergeCell ref="S4427:T4427"/>
    <mergeCell ref="X4427:AA4427"/>
    <mergeCell ref="AB4427:AC4427"/>
    <mergeCell ref="C4428:F4428"/>
    <mergeCell ref="G4428:H4428"/>
    <mergeCell ref="I4428:L4428"/>
    <mergeCell ref="M4428:O4428"/>
    <mergeCell ref="P4428:R4428"/>
    <mergeCell ref="S4428:T4428"/>
    <mergeCell ref="X4428:AA4428"/>
    <mergeCell ref="AB4428:AC4428"/>
    <mergeCell ref="Q4430:S4430"/>
    <mergeCell ref="AA4430:AE4430"/>
    <mergeCell ref="C4420:F4420"/>
    <mergeCell ref="G4420:H4420"/>
    <mergeCell ref="I4420:L4420"/>
    <mergeCell ref="M4420:O4420"/>
    <mergeCell ref="P4420:R4420"/>
    <mergeCell ref="S4420:T4420"/>
    <mergeCell ref="X4420:AA4420"/>
    <mergeCell ref="AB4420:AC4420"/>
    <mergeCell ref="C4421:F4421"/>
    <mergeCell ref="G4421:H4421"/>
    <mergeCell ref="I4421:L4421"/>
    <mergeCell ref="M4421:O4421"/>
    <mergeCell ref="P4421:R4421"/>
    <mergeCell ref="S4421:T4421"/>
    <mergeCell ref="X4421:AA4421"/>
    <mergeCell ref="AB4421:AC4421"/>
    <mergeCell ref="C4422:F4422"/>
    <mergeCell ref="G4422:H4422"/>
    <mergeCell ref="I4422:L4422"/>
    <mergeCell ref="M4422:O4422"/>
    <mergeCell ref="P4422:R4422"/>
    <mergeCell ref="S4422:T4422"/>
    <mergeCell ref="X4422:AA4422"/>
    <mergeCell ref="AB4422:AC4422"/>
    <mergeCell ref="C4423:F4423"/>
    <mergeCell ref="G4423:H4423"/>
    <mergeCell ref="I4423:L4423"/>
    <mergeCell ref="M4423:O4423"/>
    <mergeCell ref="P4423:R4423"/>
    <mergeCell ref="S4423:T4423"/>
    <mergeCell ref="X4423:AA4423"/>
    <mergeCell ref="AB4423:AC4423"/>
    <mergeCell ref="C4424:F4424"/>
    <mergeCell ref="G4424:H4424"/>
    <mergeCell ref="I4424:L4424"/>
    <mergeCell ref="M4424:O4424"/>
    <mergeCell ref="P4424:R4424"/>
    <mergeCell ref="S4424:T4424"/>
    <mergeCell ref="X4424:AA4424"/>
    <mergeCell ref="AB4424:AC4424"/>
    <mergeCell ref="C4415:F4415"/>
    <mergeCell ref="G4415:H4415"/>
    <mergeCell ref="I4415:L4415"/>
    <mergeCell ref="M4415:O4415"/>
    <mergeCell ref="P4415:R4415"/>
    <mergeCell ref="S4415:T4415"/>
    <mergeCell ref="X4415:AA4415"/>
    <mergeCell ref="AB4415:AC4415"/>
    <mergeCell ref="C4416:F4416"/>
    <mergeCell ref="G4416:H4416"/>
    <mergeCell ref="I4416:L4416"/>
    <mergeCell ref="M4416:O4416"/>
    <mergeCell ref="P4416:R4416"/>
    <mergeCell ref="S4416:T4416"/>
    <mergeCell ref="X4416:AA4416"/>
    <mergeCell ref="AB4416:AC4416"/>
    <mergeCell ref="C4417:F4417"/>
    <mergeCell ref="G4417:H4417"/>
    <mergeCell ref="I4417:L4417"/>
    <mergeCell ref="M4417:O4417"/>
    <mergeCell ref="P4417:R4417"/>
    <mergeCell ref="S4417:T4417"/>
    <mergeCell ref="X4417:AA4417"/>
    <mergeCell ref="AB4417:AC4417"/>
    <mergeCell ref="C4418:F4418"/>
    <mergeCell ref="G4418:H4418"/>
    <mergeCell ref="I4418:L4418"/>
    <mergeCell ref="M4418:O4418"/>
    <mergeCell ref="P4418:R4418"/>
    <mergeCell ref="S4418:T4418"/>
    <mergeCell ref="X4418:AA4418"/>
    <mergeCell ref="AB4418:AC4418"/>
    <mergeCell ref="C4419:F4419"/>
    <mergeCell ref="G4419:H4419"/>
    <mergeCell ref="I4419:L4419"/>
    <mergeCell ref="M4419:O4419"/>
    <mergeCell ref="P4419:R4419"/>
    <mergeCell ref="S4419:T4419"/>
    <mergeCell ref="X4419:AA4419"/>
    <mergeCell ref="AB4419:AC4419"/>
    <mergeCell ref="C4410:F4410"/>
    <mergeCell ref="G4410:H4410"/>
    <mergeCell ref="I4410:L4410"/>
    <mergeCell ref="M4410:O4410"/>
    <mergeCell ref="P4410:R4410"/>
    <mergeCell ref="S4410:T4410"/>
    <mergeCell ref="X4410:AA4410"/>
    <mergeCell ref="AB4410:AC4410"/>
    <mergeCell ref="C4411:F4411"/>
    <mergeCell ref="G4411:H4411"/>
    <mergeCell ref="I4411:L4411"/>
    <mergeCell ref="M4411:O4411"/>
    <mergeCell ref="P4411:R4411"/>
    <mergeCell ref="S4411:T4411"/>
    <mergeCell ref="X4411:AA4411"/>
    <mergeCell ref="AB4411:AC4411"/>
    <mergeCell ref="C4412:F4412"/>
    <mergeCell ref="G4412:H4412"/>
    <mergeCell ref="I4412:L4412"/>
    <mergeCell ref="M4412:O4412"/>
    <mergeCell ref="P4412:R4412"/>
    <mergeCell ref="S4412:T4412"/>
    <mergeCell ref="X4412:AA4412"/>
    <mergeCell ref="AB4412:AC4412"/>
    <mergeCell ref="C4413:F4413"/>
    <mergeCell ref="G4413:H4413"/>
    <mergeCell ref="I4413:L4413"/>
    <mergeCell ref="M4413:O4413"/>
    <mergeCell ref="P4413:R4413"/>
    <mergeCell ref="S4413:T4413"/>
    <mergeCell ref="X4413:AA4413"/>
    <mergeCell ref="AB4413:AC4413"/>
    <mergeCell ref="C4414:F4414"/>
    <mergeCell ref="G4414:H4414"/>
    <mergeCell ref="I4414:L4414"/>
    <mergeCell ref="M4414:O4414"/>
    <mergeCell ref="P4414:R4414"/>
    <mergeCell ref="S4414:T4414"/>
    <mergeCell ref="X4414:AA4414"/>
    <mergeCell ref="AB4414:AC4414"/>
    <mergeCell ref="C4401:F4401"/>
    <mergeCell ref="G4401:H4401"/>
    <mergeCell ref="I4401:L4401"/>
    <mergeCell ref="M4401:O4401"/>
    <mergeCell ref="P4401:R4401"/>
    <mergeCell ref="S4401:T4401"/>
    <mergeCell ref="X4401:AA4401"/>
    <mergeCell ref="AB4401:AC4401"/>
    <mergeCell ref="C4402:F4402"/>
    <mergeCell ref="G4402:H4402"/>
    <mergeCell ref="I4402:L4402"/>
    <mergeCell ref="M4402:O4402"/>
    <mergeCell ref="P4402:R4402"/>
    <mergeCell ref="S4402:T4402"/>
    <mergeCell ref="X4402:AA4402"/>
    <mergeCell ref="AB4402:AC4402"/>
    <mergeCell ref="L4403:AD4403"/>
    <mergeCell ref="A4403:K4404"/>
    <mergeCell ref="S4404:T4405"/>
    <mergeCell ref="AB4404:AC4405"/>
    <mergeCell ref="K4406:Q4406"/>
    <mergeCell ref="U4406:AA4406"/>
    <mergeCell ref="R4406:T4407"/>
    <mergeCell ref="AB4406:AC4407"/>
    <mergeCell ref="A4406:J4408"/>
    <mergeCell ref="K4407:Q4408"/>
    <mergeCell ref="R4408:T4408"/>
    <mergeCell ref="U4407:AA4408"/>
    <mergeCell ref="AB4408:AC4408"/>
    <mergeCell ref="AD4407:AD4408"/>
    <mergeCell ref="AE4406:AF4408"/>
    <mergeCell ref="C4409:F4409"/>
    <mergeCell ref="G4409:H4409"/>
    <mergeCell ref="I4409:L4409"/>
    <mergeCell ref="M4409:O4409"/>
    <mergeCell ref="P4409:R4409"/>
    <mergeCell ref="S4409:T4409"/>
    <mergeCell ref="X4409:AA4409"/>
    <mergeCell ref="AB4409:AC4409"/>
    <mergeCell ref="C4396:F4396"/>
    <mergeCell ref="G4396:H4396"/>
    <mergeCell ref="I4396:L4396"/>
    <mergeCell ref="M4396:O4396"/>
    <mergeCell ref="P4396:R4396"/>
    <mergeCell ref="S4396:T4396"/>
    <mergeCell ref="X4396:AA4396"/>
    <mergeCell ref="AB4396:AC4396"/>
    <mergeCell ref="C4397:F4397"/>
    <mergeCell ref="G4397:H4397"/>
    <mergeCell ref="I4397:L4397"/>
    <mergeCell ref="M4397:O4397"/>
    <mergeCell ref="P4397:R4397"/>
    <mergeCell ref="S4397:T4397"/>
    <mergeCell ref="X4397:AA4397"/>
    <mergeCell ref="AB4397:AC4397"/>
    <mergeCell ref="C4398:F4398"/>
    <mergeCell ref="G4398:H4398"/>
    <mergeCell ref="I4398:L4398"/>
    <mergeCell ref="M4398:O4398"/>
    <mergeCell ref="P4398:R4398"/>
    <mergeCell ref="S4398:T4398"/>
    <mergeCell ref="X4398:AA4398"/>
    <mergeCell ref="AB4398:AC4398"/>
    <mergeCell ref="C4399:F4399"/>
    <mergeCell ref="G4399:H4399"/>
    <mergeCell ref="I4399:L4399"/>
    <mergeCell ref="M4399:O4399"/>
    <mergeCell ref="P4399:R4399"/>
    <mergeCell ref="S4399:T4399"/>
    <mergeCell ref="X4399:AA4399"/>
    <mergeCell ref="AB4399:AC4399"/>
    <mergeCell ref="C4400:F4400"/>
    <mergeCell ref="G4400:H4400"/>
    <mergeCell ref="I4400:L4400"/>
    <mergeCell ref="M4400:O4400"/>
    <mergeCell ref="P4400:R4400"/>
    <mergeCell ref="S4400:T4400"/>
    <mergeCell ref="X4400:AA4400"/>
    <mergeCell ref="AB4400:AC4400"/>
    <mergeCell ref="C4391:F4391"/>
    <mergeCell ref="G4391:H4391"/>
    <mergeCell ref="I4391:L4391"/>
    <mergeCell ref="M4391:O4391"/>
    <mergeCell ref="P4391:R4391"/>
    <mergeCell ref="S4391:T4391"/>
    <mergeCell ref="X4391:AA4391"/>
    <mergeCell ref="AB4391:AC4391"/>
    <mergeCell ref="C4392:F4392"/>
    <mergeCell ref="G4392:H4392"/>
    <mergeCell ref="I4392:L4392"/>
    <mergeCell ref="M4392:O4392"/>
    <mergeCell ref="P4392:R4392"/>
    <mergeCell ref="S4392:T4392"/>
    <mergeCell ref="X4392:AA4392"/>
    <mergeCell ref="AB4392:AC4392"/>
    <mergeCell ref="C4393:F4393"/>
    <mergeCell ref="G4393:H4393"/>
    <mergeCell ref="I4393:L4393"/>
    <mergeCell ref="M4393:O4393"/>
    <mergeCell ref="P4393:R4393"/>
    <mergeCell ref="S4393:T4393"/>
    <mergeCell ref="X4393:AA4393"/>
    <mergeCell ref="AB4393:AC4393"/>
    <mergeCell ref="C4394:F4394"/>
    <mergeCell ref="G4394:H4394"/>
    <mergeCell ref="I4394:L4394"/>
    <mergeCell ref="M4394:O4394"/>
    <mergeCell ref="P4394:R4394"/>
    <mergeCell ref="S4394:T4394"/>
    <mergeCell ref="X4394:AA4394"/>
    <mergeCell ref="AB4394:AC4394"/>
    <mergeCell ref="C4395:F4395"/>
    <mergeCell ref="G4395:H4395"/>
    <mergeCell ref="I4395:L4395"/>
    <mergeCell ref="M4395:O4395"/>
    <mergeCell ref="P4395:R4395"/>
    <mergeCell ref="S4395:T4395"/>
    <mergeCell ref="X4395:AA4395"/>
    <mergeCell ref="AB4395:AC4395"/>
    <mergeCell ref="C4386:F4386"/>
    <mergeCell ref="G4386:H4386"/>
    <mergeCell ref="I4386:L4386"/>
    <mergeCell ref="M4386:O4386"/>
    <mergeCell ref="P4386:R4386"/>
    <mergeCell ref="S4386:T4386"/>
    <mergeCell ref="X4386:AA4386"/>
    <mergeCell ref="AB4386:AC4386"/>
    <mergeCell ref="C4387:F4387"/>
    <mergeCell ref="G4387:H4387"/>
    <mergeCell ref="I4387:L4387"/>
    <mergeCell ref="M4387:O4387"/>
    <mergeCell ref="P4387:R4387"/>
    <mergeCell ref="S4387:T4387"/>
    <mergeCell ref="X4387:AA4387"/>
    <mergeCell ref="AB4387:AC4387"/>
    <mergeCell ref="C4388:F4388"/>
    <mergeCell ref="G4388:H4388"/>
    <mergeCell ref="I4388:L4388"/>
    <mergeCell ref="M4388:O4388"/>
    <mergeCell ref="P4388:R4388"/>
    <mergeCell ref="S4388:T4388"/>
    <mergeCell ref="X4388:AA4388"/>
    <mergeCell ref="AB4388:AC4388"/>
    <mergeCell ref="C4389:F4389"/>
    <mergeCell ref="G4389:H4389"/>
    <mergeCell ref="I4389:L4389"/>
    <mergeCell ref="M4389:O4389"/>
    <mergeCell ref="P4389:R4389"/>
    <mergeCell ref="S4389:T4389"/>
    <mergeCell ref="X4389:AA4389"/>
    <mergeCell ref="AB4389:AC4389"/>
    <mergeCell ref="C4390:F4390"/>
    <mergeCell ref="G4390:H4390"/>
    <mergeCell ref="I4390:L4390"/>
    <mergeCell ref="M4390:O4390"/>
    <mergeCell ref="P4390:R4390"/>
    <mergeCell ref="S4390:T4390"/>
    <mergeCell ref="X4390:AA4390"/>
    <mergeCell ref="AB4390:AC4390"/>
    <mergeCell ref="C4381:F4381"/>
    <mergeCell ref="G4381:H4381"/>
    <mergeCell ref="I4381:L4381"/>
    <mergeCell ref="M4381:O4381"/>
    <mergeCell ref="P4381:R4381"/>
    <mergeCell ref="S4381:T4381"/>
    <mergeCell ref="X4381:AA4381"/>
    <mergeCell ref="AB4381:AC4381"/>
    <mergeCell ref="C4382:F4382"/>
    <mergeCell ref="G4382:H4382"/>
    <mergeCell ref="I4382:L4382"/>
    <mergeCell ref="M4382:O4382"/>
    <mergeCell ref="P4382:R4382"/>
    <mergeCell ref="S4382:T4382"/>
    <mergeCell ref="X4382:AA4382"/>
    <mergeCell ref="AB4382:AC4382"/>
    <mergeCell ref="C4383:F4383"/>
    <mergeCell ref="G4383:H4383"/>
    <mergeCell ref="I4383:L4383"/>
    <mergeCell ref="M4383:O4383"/>
    <mergeCell ref="P4383:R4383"/>
    <mergeCell ref="S4383:T4383"/>
    <mergeCell ref="X4383:AA4383"/>
    <mergeCell ref="AB4383:AC4383"/>
    <mergeCell ref="C4384:F4384"/>
    <mergeCell ref="G4384:H4384"/>
    <mergeCell ref="I4384:L4384"/>
    <mergeCell ref="M4384:O4384"/>
    <mergeCell ref="P4384:R4384"/>
    <mergeCell ref="S4384:T4384"/>
    <mergeCell ref="X4384:AA4384"/>
    <mergeCell ref="AB4384:AC4384"/>
    <mergeCell ref="C4385:F4385"/>
    <mergeCell ref="G4385:H4385"/>
    <mergeCell ref="I4385:L4385"/>
    <mergeCell ref="M4385:O4385"/>
    <mergeCell ref="P4385:R4385"/>
    <mergeCell ref="S4385:T4385"/>
    <mergeCell ref="X4385:AA4385"/>
    <mergeCell ref="AB4385:AC4385"/>
    <mergeCell ref="C4374:F4374"/>
    <mergeCell ref="G4374:H4374"/>
    <mergeCell ref="I4374:L4374"/>
    <mergeCell ref="M4374:O4374"/>
    <mergeCell ref="P4374:R4374"/>
    <mergeCell ref="S4374:T4374"/>
    <mergeCell ref="X4374:AA4374"/>
    <mergeCell ref="AB4374:AC4374"/>
    <mergeCell ref="C4375:F4375"/>
    <mergeCell ref="G4375:H4375"/>
    <mergeCell ref="I4375:L4375"/>
    <mergeCell ref="M4375:O4375"/>
    <mergeCell ref="P4375:R4375"/>
    <mergeCell ref="S4375:T4375"/>
    <mergeCell ref="X4375:AA4375"/>
    <mergeCell ref="AB4375:AC4375"/>
    <mergeCell ref="Q4377:S4377"/>
    <mergeCell ref="AA4377:AE4377"/>
    <mergeCell ref="C4378:E4378"/>
    <mergeCell ref="G4378:H4378"/>
    <mergeCell ref="I4378:L4378"/>
    <mergeCell ref="M4378:O4378"/>
    <mergeCell ref="P4378:R4378"/>
    <mergeCell ref="S4378:T4378"/>
    <mergeCell ref="Z4378:AA4378"/>
    <mergeCell ref="AB4378:AC4378"/>
    <mergeCell ref="A4379:A4380"/>
    <mergeCell ref="C4379:F4380"/>
    <mergeCell ref="G4379:H4380"/>
    <mergeCell ref="I4379:L4380"/>
    <mergeCell ref="M4379:O4380"/>
    <mergeCell ref="P4379:R4380"/>
    <mergeCell ref="S4379:T4380"/>
    <mergeCell ref="V4379:V4380"/>
    <mergeCell ref="W4379:W4380"/>
    <mergeCell ref="X4379:AA4380"/>
    <mergeCell ref="AB4379:AC4380"/>
    <mergeCell ref="C4369:F4369"/>
    <mergeCell ref="G4369:H4369"/>
    <mergeCell ref="I4369:L4369"/>
    <mergeCell ref="M4369:O4369"/>
    <mergeCell ref="P4369:R4369"/>
    <mergeCell ref="S4369:T4369"/>
    <mergeCell ref="X4369:AA4369"/>
    <mergeCell ref="AB4369:AC4369"/>
    <mergeCell ref="C4370:F4370"/>
    <mergeCell ref="G4370:H4370"/>
    <mergeCell ref="I4370:L4370"/>
    <mergeCell ref="M4370:O4370"/>
    <mergeCell ref="P4370:R4370"/>
    <mergeCell ref="S4370:T4370"/>
    <mergeCell ref="X4370:AA4370"/>
    <mergeCell ref="AB4370:AC4370"/>
    <mergeCell ref="C4371:F4371"/>
    <mergeCell ref="G4371:H4371"/>
    <mergeCell ref="I4371:L4371"/>
    <mergeCell ref="M4371:O4371"/>
    <mergeCell ref="P4371:R4371"/>
    <mergeCell ref="S4371:T4371"/>
    <mergeCell ref="X4371:AA4371"/>
    <mergeCell ref="AB4371:AC4371"/>
    <mergeCell ref="C4372:F4372"/>
    <mergeCell ref="G4372:H4372"/>
    <mergeCell ref="I4372:L4372"/>
    <mergeCell ref="M4372:O4372"/>
    <mergeCell ref="P4372:R4372"/>
    <mergeCell ref="S4372:T4372"/>
    <mergeCell ref="X4372:AA4372"/>
    <mergeCell ref="AB4372:AC4372"/>
    <mergeCell ref="C4373:F4373"/>
    <mergeCell ref="G4373:H4373"/>
    <mergeCell ref="I4373:L4373"/>
    <mergeCell ref="M4373:O4373"/>
    <mergeCell ref="P4373:R4373"/>
    <mergeCell ref="S4373:T4373"/>
    <mergeCell ref="X4373:AA4373"/>
    <mergeCell ref="AB4373:AC4373"/>
    <mergeCell ref="C4364:F4364"/>
    <mergeCell ref="G4364:H4364"/>
    <mergeCell ref="I4364:L4364"/>
    <mergeCell ref="M4364:O4364"/>
    <mergeCell ref="P4364:R4364"/>
    <mergeCell ref="S4364:T4364"/>
    <mergeCell ref="X4364:AA4364"/>
    <mergeCell ref="AB4364:AC4364"/>
    <mergeCell ref="C4365:F4365"/>
    <mergeCell ref="G4365:H4365"/>
    <mergeCell ref="I4365:L4365"/>
    <mergeCell ref="M4365:O4365"/>
    <mergeCell ref="P4365:R4365"/>
    <mergeCell ref="S4365:T4365"/>
    <mergeCell ref="X4365:AA4365"/>
    <mergeCell ref="AB4365:AC4365"/>
    <mergeCell ref="C4366:F4366"/>
    <mergeCell ref="G4366:H4366"/>
    <mergeCell ref="I4366:L4366"/>
    <mergeCell ref="M4366:O4366"/>
    <mergeCell ref="P4366:R4366"/>
    <mergeCell ref="S4366:T4366"/>
    <mergeCell ref="X4366:AA4366"/>
    <mergeCell ref="AB4366:AC4366"/>
    <mergeCell ref="C4367:F4367"/>
    <mergeCell ref="G4367:H4367"/>
    <mergeCell ref="I4367:L4367"/>
    <mergeCell ref="M4367:O4367"/>
    <mergeCell ref="P4367:R4367"/>
    <mergeCell ref="S4367:T4367"/>
    <mergeCell ref="X4367:AA4367"/>
    <mergeCell ref="AB4367:AC4367"/>
    <mergeCell ref="C4368:F4368"/>
    <mergeCell ref="G4368:H4368"/>
    <mergeCell ref="I4368:L4368"/>
    <mergeCell ref="M4368:O4368"/>
    <mergeCell ref="P4368:R4368"/>
    <mergeCell ref="S4368:T4368"/>
    <mergeCell ref="X4368:AA4368"/>
    <mergeCell ref="AB4368:AC4368"/>
    <mergeCell ref="C4359:F4359"/>
    <mergeCell ref="G4359:H4359"/>
    <mergeCell ref="I4359:L4359"/>
    <mergeCell ref="M4359:O4359"/>
    <mergeCell ref="P4359:R4359"/>
    <mergeCell ref="S4359:T4359"/>
    <mergeCell ref="X4359:AA4359"/>
    <mergeCell ref="AB4359:AC4359"/>
    <mergeCell ref="C4360:F4360"/>
    <mergeCell ref="G4360:H4360"/>
    <mergeCell ref="I4360:L4360"/>
    <mergeCell ref="M4360:O4360"/>
    <mergeCell ref="P4360:R4360"/>
    <mergeCell ref="S4360:T4360"/>
    <mergeCell ref="X4360:AA4360"/>
    <mergeCell ref="AB4360:AC4360"/>
    <mergeCell ref="C4361:F4361"/>
    <mergeCell ref="G4361:H4361"/>
    <mergeCell ref="I4361:L4361"/>
    <mergeCell ref="M4361:O4361"/>
    <mergeCell ref="P4361:R4361"/>
    <mergeCell ref="S4361:T4361"/>
    <mergeCell ref="X4361:AA4361"/>
    <mergeCell ref="AB4361:AC4361"/>
    <mergeCell ref="C4362:F4362"/>
    <mergeCell ref="G4362:H4362"/>
    <mergeCell ref="I4362:L4362"/>
    <mergeCell ref="M4362:O4362"/>
    <mergeCell ref="P4362:R4362"/>
    <mergeCell ref="S4362:T4362"/>
    <mergeCell ref="X4362:AA4362"/>
    <mergeCell ref="AB4362:AC4362"/>
    <mergeCell ref="C4363:F4363"/>
    <mergeCell ref="G4363:H4363"/>
    <mergeCell ref="I4363:L4363"/>
    <mergeCell ref="M4363:O4363"/>
    <mergeCell ref="P4363:R4363"/>
    <mergeCell ref="S4363:T4363"/>
    <mergeCell ref="X4363:AA4363"/>
    <mergeCell ref="AB4363:AC4363"/>
    <mergeCell ref="C4354:F4354"/>
    <mergeCell ref="G4354:H4354"/>
    <mergeCell ref="I4354:L4354"/>
    <mergeCell ref="M4354:O4354"/>
    <mergeCell ref="P4354:R4354"/>
    <mergeCell ref="S4354:T4354"/>
    <mergeCell ref="X4354:AA4354"/>
    <mergeCell ref="AB4354:AC4354"/>
    <mergeCell ref="C4355:F4355"/>
    <mergeCell ref="G4355:H4355"/>
    <mergeCell ref="I4355:L4355"/>
    <mergeCell ref="M4355:O4355"/>
    <mergeCell ref="P4355:R4355"/>
    <mergeCell ref="S4355:T4355"/>
    <mergeCell ref="X4355:AA4355"/>
    <mergeCell ref="AB4355:AC4355"/>
    <mergeCell ref="C4356:F4356"/>
    <mergeCell ref="G4356:H4356"/>
    <mergeCell ref="I4356:L4356"/>
    <mergeCell ref="M4356:O4356"/>
    <mergeCell ref="P4356:R4356"/>
    <mergeCell ref="S4356:T4356"/>
    <mergeCell ref="X4356:AA4356"/>
    <mergeCell ref="AB4356:AC4356"/>
    <mergeCell ref="C4357:F4357"/>
    <mergeCell ref="G4357:H4357"/>
    <mergeCell ref="I4357:L4357"/>
    <mergeCell ref="M4357:O4357"/>
    <mergeCell ref="P4357:R4357"/>
    <mergeCell ref="S4357:T4357"/>
    <mergeCell ref="X4357:AA4357"/>
    <mergeCell ref="AB4357:AC4357"/>
    <mergeCell ref="C4358:F4358"/>
    <mergeCell ref="G4358:H4358"/>
    <mergeCell ref="I4358:L4358"/>
    <mergeCell ref="M4358:O4358"/>
    <mergeCell ref="P4358:R4358"/>
    <mergeCell ref="S4358:T4358"/>
    <mergeCell ref="X4358:AA4358"/>
    <mergeCell ref="AB4358:AC4358"/>
    <mergeCell ref="C4349:F4349"/>
    <mergeCell ref="G4349:H4349"/>
    <mergeCell ref="I4349:L4349"/>
    <mergeCell ref="M4349:O4349"/>
    <mergeCell ref="P4349:R4349"/>
    <mergeCell ref="S4349:T4349"/>
    <mergeCell ref="X4349:AA4349"/>
    <mergeCell ref="AB4349:AC4349"/>
    <mergeCell ref="C4350:F4350"/>
    <mergeCell ref="G4350:H4350"/>
    <mergeCell ref="I4350:L4350"/>
    <mergeCell ref="M4350:O4350"/>
    <mergeCell ref="P4350:R4350"/>
    <mergeCell ref="S4350:T4350"/>
    <mergeCell ref="X4350:AA4350"/>
    <mergeCell ref="AB4350:AC4350"/>
    <mergeCell ref="C4351:F4351"/>
    <mergeCell ref="G4351:H4351"/>
    <mergeCell ref="I4351:L4351"/>
    <mergeCell ref="M4351:O4351"/>
    <mergeCell ref="P4351:R4351"/>
    <mergeCell ref="S4351:T4351"/>
    <mergeCell ref="X4351:AA4351"/>
    <mergeCell ref="AB4351:AC4351"/>
    <mergeCell ref="C4352:F4352"/>
    <mergeCell ref="G4352:H4352"/>
    <mergeCell ref="I4352:L4352"/>
    <mergeCell ref="M4352:O4352"/>
    <mergeCell ref="P4352:R4352"/>
    <mergeCell ref="S4352:T4352"/>
    <mergeCell ref="X4352:AA4352"/>
    <mergeCell ref="AB4352:AC4352"/>
    <mergeCell ref="C4353:F4353"/>
    <mergeCell ref="G4353:H4353"/>
    <mergeCell ref="I4353:L4353"/>
    <mergeCell ref="M4353:O4353"/>
    <mergeCell ref="P4353:R4353"/>
    <mergeCell ref="S4353:T4353"/>
    <mergeCell ref="X4353:AA4353"/>
    <mergeCell ref="AB4353:AC4353"/>
    <mergeCell ref="C4344:F4344"/>
    <mergeCell ref="G4344:H4344"/>
    <mergeCell ref="I4344:L4344"/>
    <mergeCell ref="M4344:O4344"/>
    <mergeCell ref="P4344:R4344"/>
    <mergeCell ref="S4344:T4344"/>
    <mergeCell ref="X4344:AA4344"/>
    <mergeCell ref="AB4344:AC4344"/>
    <mergeCell ref="C4345:F4345"/>
    <mergeCell ref="G4345:H4345"/>
    <mergeCell ref="I4345:L4345"/>
    <mergeCell ref="M4345:O4345"/>
    <mergeCell ref="P4345:R4345"/>
    <mergeCell ref="S4345:T4345"/>
    <mergeCell ref="X4345:AA4345"/>
    <mergeCell ref="AB4345:AC4345"/>
    <mergeCell ref="C4346:F4346"/>
    <mergeCell ref="G4346:H4346"/>
    <mergeCell ref="I4346:L4346"/>
    <mergeCell ref="M4346:O4346"/>
    <mergeCell ref="P4346:R4346"/>
    <mergeCell ref="S4346:T4346"/>
    <mergeCell ref="X4346:AA4346"/>
    <mergeCell ref="AB4346:AC4346"/>
    <mergeCell ref="C4347:F4347"/>
    <mergeCell ref="G4347:H4347"/>
    <mergeCell ref="I4347:L4347"/>
    <mergeCell ref="M4347:O4347"/>
    <mergeCell ref="P4347:R4347"/>
    <mergeCell ref="S4347:T4347"/>
    <mergeCell ref="X4347:AA4347"/>
    <mergeCell ref="AB4347:AC4347"/>
    <mergeCell ref="C4348:F4348"/>
    <mergeCell ref="G4348:H4348"/>
    <mergeCell ref="I4348:L4348"/>
    <mergeCell ref="M4348:O4348"/>
    <mergeCell ref="P4348:R4348"/>
    <mergeCell ref="S4348:T4348"/>
    <mergeCell ref="X4348:AA4348"/>
    <mergeCell ref="AB4348:AC4348"/>
    <mergeCell ref="C4339:F4339"/>
    <mergeCell ref="G4339:H4339"/>
    <mergeCell ref="I4339:L4339"/>
    <mergeCell ref="M4339:O4339"/>
    <mergeCell ref="P4339:R4339"/>
    <mergeCell ref="S4339:T4339"/>
    <mergeCell ref="X4339:AA4339"/>
    <mergeCell ref="AB4339:AC4339"/>
    <mergeCell ref="C4340:F4340"/>
    <mergeCell ref="G4340:H4340"/>
    <mergeCell ref="I4340:L4340"/>
    <mergeCell ref="M4340:O4340"/>
    <mergeCell ref="P4340:R4340"/>
    <mergeCell ref="S4340:T4340"/>
    <mergeCell ref="X4340:AA4340"/>
    <mergeCell ref="AB4340:AC4340"/>
    <mergeCell ref="C4341:F4341"/>
    <mergeCell ref="G4341:H4341"/>
    <mergeCell ref="I4341:L4341"/>
    <mergeCell ref="M4341:O4341"/>
    <mergeCell ref="P4341:R4341"/>
    <mergeCell ref="S4341:T4341"/>
    <mergeCell ref="X4341:AA4341"/>
    <mergeCell ref="AB4341:AC4341"/>
    <mergeCell ref="C4342:F4342"/>
    <mergeCell ref="G4342:H4342"/>
    <mergeCell ref="I4342:L4342"/>
    <mergeCell ref="M4342:O4342"/>
    <mergeCell ref="P4342:R4342"/>
    <mergeCell ref="S4342:T4342"/>
    <mergeCell ref="X4342:AA4342"/>
    <mergeCell ref="AB4342:AC4342"/>
    <mergeCell ref="C4343:F4343"/>
    <mergeCell ref="G4343:H4343"/>
    <mergeCell ref="I4343:L4343"/>
    <mergeCell ref="M4343:O4343"/>
    <mergeCell ref="P4343:R4343"/>
    <mergeCell ref="S4343:T4343"/>
    <mergeCell ref="X4343:AA4343"/>
    <mergeCell ref="AB4343:AC4343"/>
    <mergeCell ref="C4334:F4334"/>
    <mergeCell ref="G4334:H4334"/>
    <mergeCell ref="I4334:L4334"/>
    <mergeCell ref="M4334:O4334"/>
    <mergeCell ref="P4334:R4334"/>
    <mergeCell ref="S4334:T4334"/>
    <mergeCell ref="X4334:AA4334"/>
    <mergeCell ref="AB4334:AC4334"/>
    <mergeCell ref="C4335:F4335"/>
    <mergeCell ref="G4335:H4335"/>
    <mergeCell ref="I4335:L4335"/>
    <mergeCell ref="M4335:O4335"/>
    <mergeCell ref="P4335:R4335"/>
    <mergeCell ref="S4335:T4335"/>
    <mergeCell ref="X4335:AA4335"/>
    <mergeCell ref="AB4335:AC4335"/>
    <mergeCell ref="C4336:F4336"/>
    <mergeCell ref="G4336:H4336"/>
    <mergeCell ref="I4336:L4336"/>
    <mergeCell ref="M4336:O4336"/>
    <mergeCell ref="P4336:R4336"/>
    <mergeCell ref="S4336:T4336"/>
    <mergeCell ref="X4336:AA4336"/>
    <mergeCell ref="AB4336:AC4336"/>
    <mergeCell ref="C4337:F4337"/>
    <mergeCell ref="G4337:H4337"/>
    <mergeCell ref="I4337:L4337"/>
    <mergeCell ref="M4337:O4337"/>
    <mergeCell ref="P4337:R4337"/>
    <mergeCell ref="S4337:T4337"/>
    <mergeCell ref="X4337:AA4337"/>
    <mergeCell ref="AB4337:AC4337"/>
    <mergeCell ref="C4338:F4338"/>
    <mergeCell ref="G4338:H4338"/>
    <mergeCell ref="I4338:L4338"/>
    <mergeCell ref="M4338:O4338"/>
    <mergeCell ref="P4338:R4338"/>
    <mergeCell ref="S4338:T4338"/>
    <mergeCell ref="X4338:AA4338"/>
    <mergeCell ref="AB4338:AC4338"/>
    <mergeCell ref="A4329:A4330"/>
    <mergeCell ref="C4329:F4330"/>
    <mergeCell ref="G4329:H4330"/>
    <mergeCell ref="I4329:L4330"/>
    <mergeCell ref="M4329:O4330"/>
    <mergeCell ref="P4329:R4330"/>
    <mergeCell ref="S4329:T4330"/>
    <mergeCell ref="V4329:V4330"/>
    <mergeCell ref="W4329:W4330"/>
    <mergeCell ref="X4329:AA4330"/>
    <mergeCell ref="AB4329:AC4330"/>
    <mergeCell ref="C4331:F4331"/>
    <mergeCell ref="G4331:H4331"/>
    <mergeCell ref="I4331:L4331"/>
    <mergeCell ref="M4331:O4331"/>
    <mergeCell ref="P4331:R4331"/>
    <mergeCell ref="S4331:T4331"/>
    <mergeCell ref="X4331:AA4331"/>
    <mergeCell ref="AB4331:AC4331"/>
    <mergeCell ref="C4332:F4332"/>
    <mergeCell ref="G4332:H4332"/>
    <mergeCell ref="I4332:L4332"/>
    <mergeCell ref="M4332:O4332"/>
    <mergeCell ref="P4332:R4332"/>
    <mergeCell ref="S4332:T4332"/>
    <mergeCell ref="X4332:AA4332"/>
    <mergeCell ref="AB4332:AC4332"/>
    <mergeCell ref="C4333:F4333"/>
    <mergeCell ref="G4333:H4333"/>
    <mergeCell ref="I4333:L4333"/>
    <mergeCell ref="M4333:O4333"/>
    <mergeCell ref="P4333:R4333"/>
    <mergeCell ref="S4333:T4333"/>
    <mergeCell ref="X4333:AA4333"/>
    <mergeCell ref="AB4333:AC4333"/>
    <mergeCell ref="C4323:F4323"/>
    <mergeCell ref="G4323:H4323"/>
    <mergeCell ref="I4323:L4323"/>
    <mergeCell ref="M4323:O4323"/>
    <mergeCell ref="P4323:R4323"/>
    <mergeCell ref="S4323:T4323"/>
    <mergeCell ref="X4323:AA4323"/>
    <mergeCell ref="AB4323:AC4323"/>
    <mergeCell ref="C4324:F4324"/>
    <mergeCell ref="G4324:H4324"/>
    <mergeCell ref="I4324:L4324"/>
    <mergeCell ref="M4324:O4324"/>
    <mergeCell ref="P4324:R4324"/>
    <mergeCell ref="S4324:T4324"/>
    <mergeCell ref="X4324:AA4324"/>
    <mergeCell ref="AB4324:AC4324"/>
    <mergeCell ref="C4325:F4325"/>
    <mergeCell ref="G4325:H4325"/>
    <mergeCell ref="I4325:L4325"/>
    <mergeCell ref="M4325:O4325"/>
    <mergeCell ref="P4325:R4325"/>
    <mergeCell ref="S4325:T4325"/>
    <mergeCell ref="X4325:AA4325"/>
    <mergeCell ref="AB4325:AC4325"/>
    <mergeCell ref="Q4327:S4327"/>
    <mergeCell ref="AA4327:AE4327"/>
    <mergeCell ref="C4328:E4328"/>
    <mergeCell ref="G4328:H4328"/>
    <mergeCell ref="I4328:L4328"/>
    <mergeCell ref="M4328:O4328"/>
    <mergeCell ref="P4328:R4328"/>
    <mergeCell ref="S4328:T4328"/>
    <mergeCell ref="Z4328:AA4328"/>
    <mergeCell ref="AB4328:AC4328"/>
    <mergeCell ref="C4318:F4318"/>
    <mergeCell ref="G4318:H4318"/>
    <mergeCell ref="I4318:L4318"/>
    <mergeCell ref="M4318:O4318"/>
    <mergeCell ref="P4318:R4318"/>
    <mergeCell ref="S4318:T4318"/>
    <mergeCell ref="X4318:AA4318"/>
    <mergeCell ref="AB4318:AC4318"/>
    <mergeCell ref="C4319:F4319"/>
    <mergeCell ref="G4319:H4319"/>
    <mergeCell ref="I4319:L4319"/>
    <mergeCell ref="M4319:O4319"/>
    <mergeCell ref="P4319:R4319"/>
    <mergeCell ref="S4319:T4319"/>
    <mergeCell ref="X4319:AA4319"/>
    <mergeCell ref="AB4319:AC4319"/>
    <mergeCell ref="C4320:F4320"/>
    <mergeCell ref="G4320:H4320"/>
    <mergeCell ref="I4320:L4320"/>
    <mergeCell ref="M4320:O4320"/>
    <mergeCell ref="P4320:R4320"/>
    <mergeCell ref="S4320:T4320"/>
    <mergeCell ref="X4320:AA4320"/>
    <mergeCell ref="AB4320:AC4320"/>
    <mergeCell ref="C4321:F4321"/>
    <mergeCell ref="G4321:H4321"/>
    <mergeCell ref="I4321:L4321"/>
    <mergeCell ref="M4321:O4321"/>
    <mergeCell ref="P4321:R4321"/>
    <mergeCell ref="S4321:T4321"/>
    <mergeCell ref="X4321:AA4321"/>
    <mergeCell ref="AB4321:AC4321"/>
    <mergeCell ref="C4322:F4322"/>
    <mergeCell ref="G4322:H4322"/>
    <mergeCell ref="I4322:L4322"/>
    <mergeCell ref="M4322:O4322"/>
    <mergeCell ref="P4322:R4322"/>
    <mergeCell ref="S4322:T4322"/>
    <mergeCell ref="X4322:AA4322"/>
    <mergeCell ref="AB4322:AC4322"/>
    <mergeCell ref="C4313:F4313"/>
    <mergeCell ref="G4313:H4313"/>
    <mergeCell ref="I4313:L4313"/>
    <mergeCell ref="M4313:O4313"/>
    <mergeCell ref="P4313:R4313"/>
    <mergeCell ref="S4313:T4313"/>
    <mergeCell ref="X4313:AA4313"/>
    <mergeCell ref="AB4313:AC4313"/>
    <mergeCell ref="C4314:F4314"/>
    <mergeCell ref="G4314:H4314"/>
    <mergeCell ref="I4314:L4314"/>
    <mergeCell ref="M4314:O4314"/>
    <mergeCell ref="P4314:R4314"/>
    <mergeCell ref="S4314:T4314"/>
    <mergeCell ref="X4314:AA4314"/>
    <mergeCell ref="AB4314:AC4314"/>
    <mergeCell ref="C4315:F4315"/>
    <mergeCell ref="G4315:H4315"/>
    <mergeCell ref="I4315:L4315"/>
    <mergeCell ref="M4315:O4315"/>
    <mergeCell ref="P4315:R4315"/>
    <mergeCell ref="S4315:T4315"/>
    <mergeCell ref="X4315:AA4315"/>
    <mergeCell ref="AB4315:AC4315"/>
    <mergeCell ref="C4316:F4316"/>
    <mergeCell ref="G4316:H4316"/>
    <mergeCell ref="I4316:L4316"/>
    <mergeCell ref="M4316:O4316"/>
    <mergeCell ref="P4316:R4316"/>
    <mergeCell ref="S4316:T4316"/>
    <mergeCell ref="X4316:AA4316"/>
    <mergeCell ref="AB4316:AC4316"/>
    <mergeCell ref="C4317:F4317"/>
    <mergeCell ref="G4317:H4317"/>
    <mergeCell ref="I4317:L4317"/>
    <mergeCell ref="M4317:O4317"/>
    <mergeCell ref="P4317:R4317"/>
    <mergeCell ref="S4317:T4317"/>
    <mergeCell ref="X4317:AA4317"/>
    <mergeCell ref="AB4317:AC4317"/>
    <mergeCell ref="C4308:F4308"/>
    <mergeCell ref="G4308:H4308"/>
    <mergeCell ref="I4308:L4308"/>
    <mergeCell ref="M4308:O4308"/>
    <mergeCell ref="P4308:R4308"/>
    <mergeCell ref="S4308:T4308"/>
    <mergeCell ref="X4308:AA4308"/>
    <mergeCell ref="AB4308:AC4308"/>
    <mergeCell ref="C4309:F4309"/>
    <mergeCell ref="G4309:H4309"/>
    <mergeCell ref="I4309:L4309"/>
    <mergeCell ref="M4309:O4309"/>
    <mergeCell ref="P4309:R4309"/>
    <mergeCell ref="S4309:T4309"/>
    <mergeCell ref="X4309:AA4309"/>
    <mergeCell ref="AB4309:AC4309"/>
    <mergeCell ref="C4310:F4310"/>
    <mergeCell ref="G4310:H4310"/>
    <mergeCell ref="I4310:L4310"/>
    <mergeCell ref="M4310:O4310"/>
    <mergeCell ref="P4310:R4310"/>
    <mergeCell ref="S4310:T4310"/>
    <mergeCell ref="X4310:AA4310"/>
    <mergeCell ref="AB4310:AC4310"/>
    <mergeCell ref="C4311:F4311"/>
    <mergeCell ref="G4311:H4311"/>
    <mergeCell ref="I4311:L4311"/>
    <mergeCell ref="M4311:O4311"/>
    <mergeCell ref="P4311:R4311"/>
    <mergeCell ref="S4311:T4311"/>
    <mergeCell ref="X4311:AA4311"/>
    <mergeCell ref="AB4311:AC4311"/>
    <mergeCell ref="C4312:F4312"/>
    <mergeCell ref="G4312:H4312"/>
    <mergeCell ref="I4312:L4312"/>
    <mergeCell ref="M4312:O4312"/>
    <mergeCell ref="P4312:R4312"/>
    <mergeCell ref="S4312:T4312"/>
    <mergeCell ref="X4312:AA4312"/>
    <mergeCell ref="AB4312:AC4312"/>
    <mergeCell ref="C4303:F4303"/>
    <mergeCell ref="G4303:H4303"/>
    <mergeCell ref="I4303:L4303"/>
    <mergeCell ref="M4303:O4303"/>
    <mergeCell ref="P4303:R4303"/>
    <mergeCell ref="S4303:T4303"/>
    <mergeCell ref="X4303:AA4303"/>
    <mergeCell ref="AB4303:AC4303"/>
    <mergeCell ref="C4304:F4304"/>
    <mergeCell ref="G4304:H4304"/>
    <mergeCell ref="I4304:L4304"/>
    <mergeCell ref="M4304:O4304"/>
    <mergeCell ref="P4304:R4304"/>
    <mergeCell ref="S4304:T4304"/>
    <mergeCell ref="X4304:AA4304"/>
    <mergeCell ref="AB4304:AC4304"/>
    <mergeCell ref="C4305:F4305"/>
    <mergeCell ref="G4305:H4305"/>
    <mergeCell ref="I4305:L4305"/>
    <mergeCell ref="M4305:O4305"/>
    <mergeCell ref="P4305:R4305"/>
    <mergeCell ref="S4305:T4305"/>
    <mergeCell ref="X4305:AA4305"/>
    <mergeCell ref="AB4305:AC4305"/>
    <mergeCell ref="C4306:F4306"/>
    <mergeCell ref="G4306:H4306"/>
    <mergeCell ref="I4306:L4306"/>
    <mergeCell ref="M4306:O4306"/>
    <mergeCell ref="P4306:R4306"/>
    <mergeCell ref="S4306:T4306"/>
    <mergeCell ref="X4306:AA4306"/>
    <mergeCell ref="AB4306:AC4306"/>
    <mergeCell ref="C4307:F4307"/>
    <mergeCell ref="G4307:H4307"/>
    <mergeCell ref="I4307:L4307"/>
    <mergeCell ref="M4307:O4307"/>
    <mergeCell ref="P4307:R4307"/>
    <mergeCell ref="S4307:T4307"/>
    <mergeCell ref="X4307:AA4307"/>
    <mergeCell ref="AB4307:AC4307"/>
    <mergeCell ref="C4298:F4298"/>
    <mergeCell ref="G4298:H4298"/>
    <mergeCell ref="I4298:L4298"/>
    <mergeCell ref="M4298:O4298"/>
    <mergeCell ref="P4298:R4298"/>
    <mergeCell ref="S4298:T4298"/>
    <mergeCell ref="X4298:AA4298"/>
    <mergeCell ref="AB4298:AC4298"/>
    <mergeCell ref="C4299:F4299"/>
    <mergeCell ref="G4299:H4299"/>
    <mergeCell ref="I4299:L4299"/>
    <mergeCell ref="M4299:O4299"/>
    <mergeCell ref="P4299:R4299"/>
    <mergeCell ref="S4299:T4299"/>
    <mergeCell ref="X4299:AA4299"/>
    <mergeCell ref="AB4299:AC4299"/>
    <mergeCell ref="C4300:F4300"/>
    <mergeCell ref="G4300:H4300"/>
    <mergeCell ref="I4300:L4300"/>
    <mergeCell ref="M4300:O4300"/>
    <mergeCell ref="P4300:R4300"/>
    <mergeCell ref="S4300:T4300"/>
    <mergeCell ref="X4300:AA4300"/>
    <mergeCell ref="AB4300:AC4300"/>
    <mergeCell ref="C4301:F4301"/>
    <mergeCell ref="G4301:H4301"/>
    <mergeCell ref="I4301:L4301"/>
    <mergeCell ref="M4301:O4301"/>
    <mergeCell ref="P4301:R4301"/>
    <mergeCell ref="S4301:T4301"/>
    <mergeCell ref="X4301:AA4301"/>
    <mergeCell ref="AB4301:AC4301"/>
    <mergeCell ref="C4302:F4302"/>
    <mergeCell ref="G4302:H4302"/>
    <mergeCell ref="I4302:L4302"/>
    <mergeCell ref="M4302:O4302"/>
    <mergeCell ref="P4302:R4302"/>
    <mergeCell ref="S4302:T4302"/>
    <mergeCell ref="X4302:AA4302"/>
    <mergeCell ref="AB4302:AC4302"/>
    <mergeCell ref="C4293:F4293"/>
    <mergeCell ref="G4293:H4293"/>
    <mergeCell ref="I4293:L4293"/>
    <mergeCell ref="M4293:O4293"/>
    <mergeCell ref="P4293:R4293"/>
    <mergeCell ref="S4293:T4293"/>
    <mergeCell ref="X4293:AA4293"/>
    <mergeCell ref="AB4293:AC4293"/>
    <mergeCell ref="C4294:F4294"/>
    <mergeCell ref="G4294:H4294"/>
    <mergeCell ref="I4294:L4294"/>
    <mergeCell ref="M4294:O4294"/>
    <mergeCell ref="P4294:R4294"/>
    <mergeCell ref="S4294:T4294"/>
    <mergeCell ref="X4294:AA4294"/>
    <mergeCell ref="AB4294:AC4294"/>
    <mergeCell ref="C4295:F4295"/>
    <mergeCell ref="G4295:H4295"/>
    <mergeCell ref="I4295:L4295"/>
    <mergeCell ref="M4295:O4295"/>
    <mergeCell ref="P4295:R4295"/>
    <mergeCell ref="S4295:T4295"/>
    <mergeCell ref="X4295:AA4295"/>
    <mergeCell ref="AB4295:AC4295"/>
    <mergeCell ref="C4296:F4296"/>
    <mergeCell ref="G4296:H4296"/>
    <mergeCell ref="I4296:L4296"/>
    <mergeCell ref="M4296:O4296"/>
    <mergeCell ref="P4296:R4296"/>
    <mergeCell ref="S4296:T4296"/>
    <mergeCell ref="X4296:AA4296"/>
    <mergeCell ref="AB4296:AC4296"/>
    <mergeCell ref="C4297:F4297"/>
    <mergeCell ref="G4297:H4297"/>
    <mergeCell ref="I4297:L4297"/>
    <mergeCell ref="M4297:O4297"/>
    <mergeCell ref="P4297:R4297"/>
    <mergeCell ref="S4297:T4297"/>
    <mergeCell ref="X4297:AA4297"/>
    <mergeCell ref="AB4297:AC4297"/>
    <mergeCell ref="C4288:F4288"/>
    <mergeCell ref="G4288:H4288"/>
    <mergeCell ref="I4288:L4288"/>
    <mergeCell ref="M4288:O4288"/>
    <mergeCell ref="P4288:R4288"/>
    <mergeCell ref="S4288:T4288"/>
    <mergeCell ref="X4288:AA4288"/>
    <mergeCell ref="AB4288:AC4288"/>
    <mergeCell ref="C4289:F4289"/>
    <mergeCell ref="G4289:H4289"/>
    <mergeCell ref="I4289:L4289"/>
    <mergeCell ref="M4289:O4289"/>
    <mergeCell ref="P4289:R4289"/>
    <mergeCell ref="S4289:T4289"/>
    <mergeCell ref="X4289:AA4289"/>
    <mergeCell ref="AB4289:AC4289"/>
    <mergeCell ref="C4290:F4290"/>
    <mergeCell ref="G4290:H4290"/>
    <mergeCell ref="I4290:L4290"/>
    <mergeCell ref="M4290:O4290"/>
    <mergeCell ref="P4290:R4290"/>
    <mergeCell ref="S4290:T4290"/>
    <mergeCell ref="X4290:AA4290"/>
    <mergeCell ref="AB4290:AC4290"/>
    <mergeCell ref="C4291:F4291"/>
    <mergeCell ref="G4291:H4291"/>
    <mergeCell ref="I4291:L4291"/>
    <mergeCell ref="M4291:O4291"/>
    <mergeCell ref="P4291:R4291"/>
    <mergeCell ref="S4291:T4291"/>
    <mergeCell ref="X4291:AA4291"/>
    <mergeCell ref="AB4291:AC4291"/>
    <mergeCell ref="C4292:F4292"/>
    <mergeCell ref="G4292:H4292"/>
    <mergeCell ref="I4292:L4292"/>
    <mergeCell ref="M4292:O4292"/>
    <mergeCell ref="P4292:R4292"/>
    <mergeCell ref="S4292:T4292"/>
    <mergeCell ref="X4292:AA4292"/>
    <mergeCell ref="AB4292:AC4292"/>
    <mergeCell ref="C4283:F4283"/>
    <mergeCell ref="G4283:H4283"/>
    <mergeCell ref="I4283:L4283"/>
    <mergeCell ref="M4283:O4283"/>
    <mergeCell ref="P4283:R4283"/>
    <mergeCell ref="S4283:T4283"/>
    <mergeCell ref="X4283:AA4283"/>
    <mergeCell ref="AB4283:AC4283"/>
    <mergeCell ref="C4284:F4284"/>
    <mergeCell ref="G4284:H4284"/>
    <mergeCell ref="I4284:L4284"/>
    <mergeCell ref="M4284:O4284"/>
    <mergeCell ref="P4284:R4284"/>
    <mergeCell ref="S4284:T4284"/>
    <mergeCell ref="X4284:AA4284"/>
    <mergeCell ref="AB4284:AC4284"/>
    <mergeCell ref="C4285:F4285"/>
    <mergeCell ref="G4285:H4285"/>
    <mergeCell ref="I4285:L4285"/>
    <mergeCell ref="M4285:O4285"/>
    <mergeCell ref="P4285:R4285"/>
    <mergeCell ref="S4285:T4285"/>
    <mergeCell ref="X4285:AA4285"/>
    <mergeCell ref="AB4285:AC4285"/>
    <mergeCell ref="C4286:F4286"/>
    <mergeCell ref="G4286:H4286"/>
    <mergeCell ref="I4286:L4286"/>
    <mergeCell ref="M4286:O4286"/>
    <mergeCell ref="P4286:R4286"/>
    <mergeCell ref="S4286:T4286"/>
    <mergeCell ref="X4286:AA4286"/>
    <mergeCell ref="AB4286:AC4286"/>
    <mergeCell ref="C4287:F4287"/>
    <mergeCell ref="G4287:H4287"/>
    <mergeCell ref="I4287:L4287"/>
    <mergeCell ref="M4287:O4287"/>
    <mergeCell ref="P4287:R4287"/>
    <mergeCell ref="S4287:T4287"/>
    <mergeCell ref="X4287:AA4287"/>
    <mergeCell ref="AB4287:AC4287"/>
    <mergeCell ref="C4278:E4278"/>
    <mergeCell ref="G4278:H4278"/>
    <mergeCell ref="I4278:L4278"/>
    <mergeCell ref="M4278:O4278"/>
    <mergeCell ref="P4278:R4278"/>
    <mergeCell ref="S4278:T4278"/>
    <mergeCell ref="Z4278:AA4278"/>
    <mergeCell ref="AB4278:AC4278"/>
    <mergeCell ref="A4279:A4280"/>
    <mergeCell ref="C4279:F4280"/>
    <mergeCell ref="G4279:H4280"/>
    <mergeCell ref="I4279:L4280"/>
    <mergeCell ref="M4279:O4280"/>
    <mergeCell ref="P4279:R4280"/>
    <mergeCell ref="S4279:T4280"/>
    <mergeCell ref="V4279:V4280"/>
    <mergeCell ref="W4279:W4280"/>
    <mergeCell ref="X4279:AA4280"/>
    <mergeCell ref="AB4279:AC4280"/>
    <mergeCell ref="C4281:F4281"/>
    <mergeCell ref="G4281:H4281"/>
    <mergeCell ref="I4281:L4281"/>
    <mergeCell ref="M4281:O4281"/>
    <mergeCell ref="P4281:R4281"/>
    <mergeCell ref="S4281:T4281"/>
    <mergeCell ref="X4281:AA4281"/>
    <mergeCell ref="AB4281:AC4281"/>
    <mergeCell ref="C4282:F4282"/>
    <mergeCell ref="G4282:H4282"/>
    <mergeCell ref="I4282:L4282"/>
    <mergeCell ref="M4282:O4282"/>
    <mergeCell ref="P4282:R4282"/>
    <mergeCell ref="S4282:T4282"/>
    <mergeCell ref="X4282:AA4282"/>
    <mergeCell ref="AB4282:AC4282"/>
    <mergeCell ref="C4268:F4268"/>
    <mergeCell ref="G4268:H4268"/>
    <mergeCell ref="I4268:L4268"/>
    <mergeCell ref="M4268:O4268"/>
    <mergeCell ref="P4268:R4268"/>
    <mergeCell ref="S4268:T4268"/>
    <mergeCell ref="X4268:AA4268"/>
    <mergeCell ref="AB4268:AC4268"/>
    <mergeCell ref="L4269:AD4269"/>
    <mergeCell ref="A4269:K4270"/>
    <mergeCell ref="S4270:T4271"/>
    <mergeCell ref="AB4270:AC4271"/>
    <mergeCell ref="K4272:Q4272"/>
    <mergeCell ref="U4272:AA4272"/>
    <mergeCell ref="R4272:T4273"/>
    <mergeCell ref="AB4272:AC4273"/>
    <mergeCell ref="A4272:J4274"/>
    <mergeCell ref="K4273:Q4274"/>
    <mergeCell ref="R4274:T4274"/>
    <mergeCell ref="U4273:AA4274"/>
    <mergeCell ref="AB4274:AC4274"/>
    <mergeCell ref="AD4273:AD4274"/>
    <mergeCell ref="AE4272:AF4274"/>
    <mergeCell ref="C4275:F4275"/>
    <mergeCell ref="G4275:H4275"/>
    <mergeCell ref="I4275:L4275"/>
    <mergeCell ref="M4275:O4275"/>
    <mergeCell ref="P4275:R4275"/>
    <mergeCell ref="S4275:T4275"/>
    <mergeCell ref="X4275:AA4275"/>
    <mergeCell ref="AB4275:AC4275"/>
    <mergeCell ref="Q4277:S4277"/>
    <mergeCell ref="AA4277:AE4277"/>
    <mergeCell ref="C4263:F4263"/>
    <mergeCell ref="G4263:H4263"/>
    <mergeCell ref="I4263:L4263"/>
    <mergeCell ref="M4263:O4263"/>
    <mergeCell ref="P4263:R4263"/>
    <mergeCell ref="S4263:T4263"/>
    <mergeCell ref="X4263:AA4263"/>
    <mergeCell ref="AB4263:AC4263"/>
    <mergeCell ref="C4264:F4264"/>
    <mergeCell ref="G4264:H4264"/>
    <mergeCell ref="I4264:L4264"/>
    <mergeCell ref="M4264:O4264"/>
    <mergeCell ref="P4264:R4264"/>
    <mergeCell ref="S4264:T4264"/>
    <mergeCell ref="X4264:AA4264"/>
    <mergeCell ref="AB4264:AC4264"/>
    <mergeCell ref="C4265:F4265"/>
    <mergeCell ref="G4265:H4265"/>
    <mergeCell ref="I4265:L4265"/>
    <mergeCell ref="M4265:O4265"/>
    <mergeCell ref="P4265:R4265"/>
    <mergeCell ref="S4265:T4265"/>
    <mergeCell ref="X4265:AA4265"/>
    <mergeCell ref="AB4265:AC4265"/>
    <mergeCell ref="C4266:F4266"/>
    <mergeCell ref="G4266:H4266"/>
    <mergeCell ref="I4266:L4266"/>
    <mergeCell ref="M4266:O4266"/>
    <mergeCell ref="P4266:R4266"/>
    <mergeCell ref="S4266:T4266"/>
    <mergeCell ref="X4266:AA4266"/>
    <mergeCell ref="AB4266:AC4266"/>
    <mergeCell ref="C4267:F4267"/>
    <mergeCell ref="G4267:H4267"/>
    <mergeCell ref="I4267:L4267"/>
    <mergeCell ref="M4267:O4267"/>
    <mergeCell ref="P4267:R4267"/>
    <mergeCell ref="S4267:T4267"/>
    <mergeCell ref="X4267:AA4267"/>
    <mergeCell ref="AB4267:AC4267"/>
    <mergeCell ref="C4258:F4258"/>
    <mergeCell ref="G4258:H4258"/>
    <mergeCell ref="I4258:L4258"/>
    <mergeCell ref="M4258:O4258"/>
    <mergeCell ref="P4258:R4258"/>
    <mergeCell ref="S4258:T4258"/>
    <mergeCell ref="X4258:AA4258"/>
    <mergeCell ref="AB4258:AC4258"/>
    <mergeCell ref="C4259:F4259"/>
    <mergeCell ref="G4259:H4259"/>
    <mergeCell ref="I4259:L4259"/>
    <mergeCell ref="M4259:O4259"/>
    <mergeCell ref="P4259:R4259"/>
    <mergeCell ref="S4259:T4259"/>
    <mergeCell ref="X4259:AA4259"/>
    <mergeCell ref="AB4259:AC4259"/>
    <mergeCell ref="C4260:F4260"/>
    <mergeCell ref="G4260:H4260"/>
    <mergeCell ref="I4260:L4260"/>
    <mergeCell ref="M4260:O4260"/>
    <mergeCell ref="P4260:R4260"/>
    <mergeCell ref="S4260:T4260"/>
    <mergeCell ref="X4260:AA4260"/>
    <mergeCell ref="AB4260:AC4260"/>
    <mergeCell ref="C4261:F4261"/>
    <mergeCell ref="G4261:H4261"/>
    <mergeCell ref="I4261:L4261"/>
    <mergeCell ref="M4261:O4261"/>
    <mergeCell ref="P4261:R4261"/>
    <mergeCell ref="S4261:T4261"/>
    <mergeCell ref="X4261:AA4261"/>
    <mergeCell ref="AB4261:AC4261"/>
    <mergeCell ref="C4262:F4262"/>
    <mergeCell ref="G4262:H4262"/>
    <mergeCell ref="I4262:L4262"/>
    <mergeCell ref="M4262:O4262"/>
    <mergeCell ref="P4262:R4262"/>
    <mergeCell ref="S4262:T4262"/>
    <mergeCell ref="X4262:AA4262"/>
    <mergeCell ref="AB4262:AC4262"/>
    <mergeCell ref="C4253:F4253"/>
    <mergeCell ref="G4253:H4253"/>
    <mergeCell ref="I4253:L4253"/>
    <mergeCell ref="M4253:O4253"/>
    <mergeCell ref="P4253:R4253"/>
    <mergeCell ref="S4253:T4253"/>
    <mergeCell ref="X4253:AA4253"/>
    <mergeCell ref="AB4253:AC4253"/>
    <mergeCell ref="C4254:F4254"/>
    <mergeCell ref="G4254:H4254"/>
    <mergeCell ref="I4254:L4254"/>
    <mergeCell ref="M4254:O4254"/>
    <mergeCell ref="P4254:R4254"/>
    <mergeCell ref="S4254:T4254"/>
    <mergeCell ref="X4254:AA4254"/>
    <mergeCell ref="AB4254:AC4254"/>
    <mergeCell ref="C4255:F4255"/>
    <mergeCell ref="G4255:H4255"/>
    <mergeCell ref="I4255:L4255"/>
    <mergeCell ref="M4255:O4255"/>
    <mergeCell ref="P4255:R4255"/>
    <mergeCell ref="S4255:T4255"/>
    <mergeCell ref="X4255:AA4255"/>
    <mergeCell ref="AB4255:AC4255"/>
    <mergeCell ref="C4256:F4256"/>
    <mergeCell ref="G4256:H4256"/>
    <mergeCell ref="I4256:L4256"/>
    <mergeCell ref="M4256:O4256"/>
    <mergeCell ref="P4256:R4256"/>
    <mergeCell ref="S4256:T4256"/>
    <mergeCell ref="X4256:AA4256"/>
    <mergeCell ref="AB4256:AC4256"/>
    <mergeCell ref="C4257:F4257"/>
    <mergeCell ref="G4257:H4257"/>
    <mergeCell ref="I4257:L4257"/>
    <mergeCell ref="M4257:O4257"/>
    <mergeCell ref="P4257:R4257"/>
    <mergeCell ref="S4257:T4257"/>
    <mergeCell ref="X4257:AA4257"/>
    <mergeCell ref="AB4257:AC4257"/>
    <mergeCell ref="C4248:F4248"/>
    <mergeCell ref="G4248:H4248"/>
    <mergeCell ref="I4248:L4248"/>
    <mergeCell ref="M4248:O4248"/>
    <mergeCell ref="P4248:R4248"/>
    <mergeCell ref="S4248:T4248"/>
    <mergeCell ref="X4248:AA4248"/>
    <mergeCell ref="AB4248:AC4248"/>
    <mergeCell ref="C4249:F4249"/>
    <mergeCell ref="G4249:H4249"/>
    <mergeCell ref="I4249:L4249"/>
    <mergeCell ref="M4249:O4249"/>
    <mergeCell ref="P4249:R4249"/>
    <mergeCell ref="S4249:T4249"/>
    <mergeCell ref="X4249:AA4249"/>
    <mergeCell ref="AB4249:AC4249"/>
    <mergeCell ref="C4250:F4250"/>
    <mergeCell ref="G4250:H4250"/>
    <mergeCell ref="I4250:L4250"/>
    <mergeCell ref="M4250:O4250"/>
    <mergeCell ref="P4250:R4250"/>
    <mergeCell ref="S4250:T4250"/>
    <mergeCell ref="X4250:AA4250"/>
    <mergeCell ref="AB4250:AC4250"/>
    <mergeCell ref="C4251:F4251"/>
    <mergeCell ref="G4251:H4251"/>
    <mergeCell ref="I4251:L4251"/>
    <mergeCell ref="M4251:O4251"/>
    <mergeCell ref="P4251:R4251"/>
    <mergeCell ref="S4251:T4251"/>
    <mergeCell ref="X4251:AA4251"/>
    <mergeCell ref="AB4251:AC4251"/>
    <mergeCell ref="C4252:F4252"/>
    <mergeCell ref="G4252:H4252"/>
    <mergeCell ref="I4252:L4252"/>
    <mergeCell ref="M4252:O4252"/>
    <mergeCell ref="P4252:R4252"/>
    <mergeCell ref="S4252:T4252"/>
    <mergeCell ref="X4252:AA4252"/>
    <mergeCell ref="AB4252:AC4252"/>
    <mergeCell ref="C4243:F4243"/>
    <mergeCell ref="G4243:H4243"/>
    <mergeCell ref="I4243:L4243"/>
    <mergeCell ref="M4243:O4243"/>
    <mergeCell ref="P4243:R4243"/>
    <mergeCell ref="S4243:T4243"/>
    <mergeCell ref="X4243:AA4243"/>
    <mergeCell ref="AB4243:AC4243"/>
    <mergeCell ref="C4244:F4244"/>
    <mergeCell ref="G4244:H4244"/>
    <mergeCell ref="I4244:L4244"/>
    <mergeCell ref="M4244:O4244"/>
    <mergeCell ref="P4244:R4244"/>
    <mergeCell ref="S4244:T4244"/>
    <mergeCell ref="X4244:AA4244"/>
    <mergeCell ref="AB4244:AC4244"/>
    <mergeCell ref="C4245:F4245"/>
    <mergeCell ref="G4245:H4245"/>
    <mergeCell ref="I4245:L4245"/>
    <mergeCell ref="M4245:O4245"/>
    <mergeCell ref="P4245:R4245"/>
    <mergeCell ref="S4245:T4245"/>
    <mergeCell ref="X4245:AA4245"/>
    <mergeCell ref="AB4245:AC4245"/>
    <mergeCell ref="C4246:F4246"/>
    <mergeCell ref="G4246:H4246"/>
    <mergeCell ref="I4246:L4246"/>
    <mergeCell ref="M4246:O4246"/>
    <mergeCell ref="P4246:R4246"/>
    <mergeCell ref="S4246:T4246"/>
    <mergeCell ref="X4246:AA4246"/>
    <mergeCell ref="AB4246:AC4246"/>
    <mergeCell ref="C4247:F4247"/>
    <mergeCell ref="G4247:H4247"/>
    <mergeCell ref="I4247:L4247"/>
    <mergeCell ref="M4247:O4247"/>
    <mergeCell ref="P4247:R4247"/>
    <mergeCell ref="S4247:T4247"/>
    <mergeCell ref="X4247:AA4247"/>
    <mergeCell ref="AB4247:AC4247"/>
    <mergeCell ref="C4238:F4238"/>
    <mergeCell ref="G4238:H4238"/>
    <mergeCell ref="I4238:L4238"/>
    <mergeCell ref="M4238:O4238"/>
    <mergeCell ref="P4238:R4238"/>
    <mergeCell ref="S4238:T4238"/>
    <mergeCell ref="X4238:AA4238"/>
    <mergeCell ref="AB4238:AC4238"/>
    <mergeCell ref="C4239:F4239"/>
    <mergeCell ref="G4239:H4239"/>
    <mergeCell ref="I4239:L4239"/>
    <mergeCell ref="M4239:O4239"/>
    <mergeCell ref="P4239:R4239"/>
    <mergeCell ref="S4239:T4239"/>
    <mergeCell ref="X4239:AA4239"/>
    <mergeCell ref="AB4239:AC4239"/>
    <mergeCell ref="C4240:F4240"/>
    <mergeCell ref="G4240:H4240"/>
    <mergeCell ref="I4240:L4240"/>
    <mergeCell ref="M4240:O4240"/>
    <mergeCell ref="P4240:R4240"/>
    <mergeCell ref="S4240:T4240"/>
    <mergeCell ref="X4240:AA4240"/>
    <mergeCell ref="AB4240:AC4240"/>
    <mergeCell ref="C4241:F4241"/>
    <mergeCell ref="G4241:H4241"/>
    <mergeCell ref="I4241:L4241"/>
    <mergeCell ref="M4241:O4241"/>
    <mergeCell ref="P4241:R4241"/>
    <mergeCell ref="S4241:T4241"/>
    <mergeCell ref="X4241:AA4241"/>
    <mergeCell ref="AB4241:AC4241"/>
    <mergeCell ref="C4242:F4242"/>
    <mergeCell ref="G4242:H4242"/>
    <mergeCell ref="I4242:L4242"/>
    <mergeCell ref="M4242:O4242"/>
    <mergeCell ref="P4242:R4242"/>
    <mergeCell ref="S4242:T4242"/>
    <mergeCell ref="X4242:AA4242"/>
    <mergeCell ref="AB4242:AC4242"/>
    <mergeCell ref="C4233:F4233"/>
    <mergeCell ref="G4233:H4233"/>
    <mergeCell ref="I4233:L4233"/>
    <mergeCell ref="M4233:O4233"/>
    <mergeCell ref="P4233:R4233"/>
    <mergeCell ref="S4233:T4233"/>
    <mergeCell ref="X4233:AA4233"/>
    <mergeCell ref="AB4233:AC4233"/>
    <mergeCell ref="C4234:F4234"/>
    <mergeCell ref="G4234:H4234"/>
    <mergeCell ref="I4234:L4234"/>
    <mergeCell ref="M4234:O4234"/>
    <mergeCell ref="P4234:R4234"/>
    <mergeCell ref="S4234:T4234"/>
    <mergeCell ref="X4234:AA4234"/>
    <mergeCell ref="AB4234:AC4234"/>
    <mergeCell ref="C4235:F4235"/>
    <mergeCell ref="G4235:H4235"/>
    <mergeCell ref="I4235:L4235"/>
    <mergeCell ref="M4235:O4235"/>
    <mergeCell ref="P4235:R4235"/>
    <mergeCell ref="S4235:T4235"/>
    <mergeCell ref="X4235:AA4235"/>
    <mergeCell ref="AB4235:AC4235"/>
    <mergeCell ref="C4236:F4236"/>
    <mergeCell ref="G4236:H4236"/>
    <mergeCell ref="I4236:L4236"/>
    <mergeCell ref="M4236:O4236"/>
    <mergeCell ref="P4236:R4236"/>
    <mergeCell ref="S4236:T4236"/>
    <mergeCell ref="X4236:AA4236"/>
    <mergeCell ref="AB4236:AC4236"/>
    <mergeCell ref="C4237:F4237"/>
    <mergeCell ref="G4237:H4237"/>
    <mergeCell ref="I4237:L4237"/>
    <mergeCell ref="M4237:O4237"/>
    <mergeCell ref="P4237:R4237"/>
    <mergeCell ref="S4237:T4237"/>
    <mergeCell ref="X4237:AA4237"/>
    <mergeCell ref="AB4237:AC4237"/>
    <mergeCell ref="C4228:F4228"/>
    <mergeCell ref="G4228:H4228"/>
    <mergeCell ref="I4228:L4228"/>
    <mergeCell ref="M4228:O4228"/>
    <mergeCell ref="P4228:R4228"/>
    <mergeCell ref="S4228:T4228"/>
    <mergeCell ref="X4228:AA4228"/>
    <mergeCell ref="AB4228:AC4228"/>
    <mergeCell ref="C4229:F4229"/>
    <mergeCell ref="G4229:H4229"/>
    <mergeCell ref="I4229:L4229"/>
    <mergeCell ref="M4229:O4229"/>
    <mergeCell ref="P4229:R4229"/>
    <mergeCell ref="S4229:T4229"/>
    <mergeCell ref="X4229:AA4229"/>
    <mergeCell ref="AB4229:AC4229"/>
    <mergeCell ref="C4230:F4230"/>
    <mergeCell ref="G4230:H4230"/>
    <mergeCell ref="I4230:L4230"/>
    <mergeCell ref="M4230:O4230"/>
    <mergeCell ref="P4230:R4230"/>
    <mergeCell ref="S4230:T4230"/>
    <mergeCell ref="X4230:AA4230"/>
    <mergeCell ref="AB4230:AC4230"/>
    <mergeCell ref="C4231:F4231"/>
    <mergeCell ref="G4231:H4231"/>
    <mergeCell ref="I4231:L4231"/>
    <mergeCell ref="M4231:O4231"/>
    <mergeCell ref="P4231:R4231"/>
    <mergeCell ref="S4231:T4231"/>
    <mergeCell ref="X4231:AA4231"/>
    <mergeCell ref="AB4231:AC4231"/>
    <mergeCell ref="C4232:F4232"/>
    <mergeCell ref="G4232:H4232"/>
    <mergeCell ref="I4232:L4232"/>
    <mergeCell ref="M4232:O4232"/>
    <mergeCell ref="P4232:R4232"/>
    <mergeCell ref="S4232:T4232"/>
    <mergeCell ref="X4232:AA4232"/>
    <mergeCell ref="AB4232:AC4232"/>
    <mergeCell ref="C4221:F4221"/>
    <mergeCell ref="G4221:H4221"/>
    <mergeCell ref="I4221:L4221"/>
    <mergeCell ref="M4221:O4221"/>
    <mergeCell ref="P4221:R4221"/>
    <mergeCell ref="S4221:T4221"/>
    <mergeCell ref="X4221:AA4221"/>
    <mergeCell ref="AB4221:AC4221"/>
    <mergeCell ref="C4222:F4222"/>
    <mergeCell ref="G4222:H4222"/>
    <mergeCell ref="I4222:L4222"/>
    <mergeCell ref="M4222:O4222"/>
    <mergeCell ref="P4222:R4222"/>
    <mergeCell ref="S4222:T4222"/>
    <mergeCell ref="X4222:AA4222"/>
    <mergeCell ref="AB4222:AC4222"/>
    <mergeCell ref="Q4224:S4224"/>
    <mergeCell ref="AA4224:AE4224"/>
    <mergeCell ref="C4225:E4225"/>
    <mergeCell ref="G4225:H4225"/>
    <mergeCell ref="I4225:L4225"/>
    <mergeCell ref="M4225:O4225"/>
    <mergeCell ref="P4225:R4225"/>
    <mergeCell ref="S4225:T4225"/>
    <mergeCell ref="Z4225:AA4225"/>
    <mergeCell ref="AB4225:AC4225"/>
    <mergeCell ref="A4226:A4227"/>
    <mergeCell ref="C4226:F4227"/>
    <mergeCell ref="G4226:H4227"/>
    <mergeCell ref="I4226:L4227"/>
    <mergeCell ref="M4226:O4227"/>
    <mergeCell ref="P4226:R4227"/>
    <mergeCell ref="S4226:T4227"/>
    <mergeCell ref="V4226:V4227"/>
    <mergeCell ref="W4226:W4227"/>
    <mergeCell ref="X4226:AA4227"/>
    <mergeCell ref="AB4226:AC4227"/>
    <mergeCell ref="C4216:F4216"/>
    <mergeCell ref="G4216:H4216"/>
    <mergeCell ref="I4216:L4216"/>
    <mergeCell ref="M4216:O4216"/>
    <mergeCell ref="P4216:R4216"/>
    <mergeCell ref="S4216:T4216"/>
    <mergeCell ref="X4216:AA4216"/>
    <mergeCell ref="AB4216:AC4216"/>
    <mergeCell ref="C4217:F4217"/>
    <mergeCell ref="G4217:H4217"/>
    <mergeCell ref="I4217:L4217"/>
    <mergeCell ref="M4217:O4217"/>
    <mergeCell ref="P4217:R4217"/>
    <mergeCell ref="S4217:T4217"/>
    <mergeCell ref="X4217:AA4217"/>
    <mergeCell ref="AB4217:AC4217"/>
    <mergeCell ref="C4218:F4218"/>
    <mergeCell ref="G4218:H4218"/>
    <mergeCell ref="I4218:L4218"/>
    <mergeCell ref="M4218:O4218"/>
    <mergeCell ref="P4218:R4218"/>
    <mergeCell ref="S4218:T4218"/>
    <mergeCell ref="X4218:AA4218"/>
    <mergeCell ref="AB4218:AC4218"/>
    <mergeCell ref="C4219:F4219"/>
    <mergeCell ref="G4219:H4219"/>
    <mergeCell ref="I4219:L4219"/>
    <mergeCell ref="M4219:O4219"/>
    <mergeCell ref="P4219:R4219"/>
    <mergeCell ref="S4219:T4219"/>
    <mergeCell ref="X4219:AA4219"/>
    <mergeCell ref="AB4219:AC4219"/>
    <mergeCell ref="C4220:F4220"/>
    <mergeCell ref="G4220:H4220"/>
    <mergeCell ref="I4220:L4220"/>
    <mergeCell ref="M4220:O4220"/>
    <mergeCell ref="P4220:R4220"/>
    <mergeCell ref="S4220:T4220"/>
    <mergeCell ref="X4220:AA4220"/>
    <mergeCell ref="AB4220:AC4220"/>
    <mergeCell ref="C4211:F4211"/>
    <mergeCell ref="G4211:H4211"/>
    <mergeCell ref="I4211:L4211"/>
    <mergeCell ref="M4211:O4211"/>
    <mergeCell ref="P4211:R4211"/>
    <mergeCell ref="S4211:T4211"/>
    <mergeCell ref="X4211:AA4211"/>
    <mergeCell ref="AB4211:AC4211"/>
    <mergeCell ref="C4212:F4212"/>
    <mergeCell ref="G4212:H4212"/>
    <mergeCell ref="I4212:L4212"/>
    <mergeCell ref="M4212:O4212"/>
    <mergeCell ref="P4212:R4212"/>
    <mergeCell ref="S4212:T4212"/>
    <mergeCell ref="X4212:AA4212"/>
    <mergeCell ref="AB4212:AC4212"/>
    <mergeCell ref="C4213:F4213"/>
    <mergeCell ref="G4213:H4213"/>
    <mergeCell ref="I4213:L4213"/>
    <mergeCell ref="M4213:O4213"/>
    <mergeCell ref="P4213:R4213"/>
    <mergeCell ref="S4213:T4213"/>
    <mergeCell ref="X4213:AA4213"/>
    <mergeCell ref="AB4213:AC4213"/>
    <mergeCell ref="C4214:F4214"/>
    <mergeCell ref="G4214:H4214"/>
    <mergeCell ref="I4214:L4214"/>
    <mergeCell ref="M4214:O4214"/>
    <mergeCell ref="P4214:R4214"/>
    <mergeCell ref="S4214:T4214"/>
    <mergeCell ref="X4214:AA4214"/>
    <mergeCell ref="AB4214:AC4214"/>
    <mergeCell ref="C4215:F4215"/>
    <mergeCell ref="G4215:H4215"/>
    <mergeCell ref="I4215:L4215"/>
    <mergeCell ref="M4215:O4215"/>
    <mergeCell ref="P4215:R4215"/>
    <mergeCell ref="S4215:T4215"/>
    <mergeCell ref="X4215:AA4215"/>
    <mergeCell ref="AB4215:AC4215"/>
    <mergeCell ref="C4206:F4206"/>
    <mergeCell ref="G4206:H4206"/>
    <mergeCell ref="I4206:L4206"/>
    <mergeCell ref="M4206:O4206"/>
    <mergeCell ref="P4206:R4206"/>
    <mergeCell ref="S4206:T4206"/>
    <mergeCell ref="X4206:AA4206"/>
    <mergeCell ref="AB4206:AC4206"/>
    <mergeCell ref="C4207:F4207"/>
    <mergeCell ref="G4207:H4207"/>
    <mergeCell ref="I4207:L4207"/>
    <mergeCell ref="M4207:O4207"/>
    <mergeCell ref="P4207:R4207"/>
    <mergeCell ref="S4207:T4207"/>
    <mergeCell ref="X4207:AA4207"/>
    <mergeCell ref="AB4207:AC4207"/>
    <mergeCell ref="C4208:F4208"/>
    <mergeCell ref="G4208:H4208"/>
    <mergeCell ref="I4208:L4208"/>
    <mergeCell ref="M4208:O4208"/>
    <mergeCell ref="P4208:R4208"/>
    <mergeCell ref="S4208:T4208"/>
    <mergeCell ref="X4208:AA4208"/>
    <mergeCell ref="AB4208:AC4208"/>
    <mergeCell ref="C4209:F4209"/>
    <mergeCell ref="G4209:H4209"/>
    <mergeCell ref="I4209:L4209"/>
    <mergeCell ref="M4209:O4209"/>
    <mergeCell ref="P4209:R4209"/>
    <mergeCell ref="S4209:T4209"/>
    <mergeCell ref="X4209:AA4209"/>
    <mergeCell ref="AB4209:AC4209"/>
    <mergeCell ref="C4210:F4210"/>
    <mergeCell ref="G4210:H4210"/>
    <mergeCell ref="I4210:L4210"/>
    <mergeCell ref="M4210:O4210"/>
    <mergeCell ref="P4210:R4210"/>
    <mergeCell ref="S4210:T4210"/>
    <mergeCell ref="X4210:AA4210"/>
    <mergeCell ref="AB4210:AC4210"/>
    <mergeCell ref="C4201:F4201"/>
    <mergeCell ref="G4201:H4201"/>
    <mergeCell ref="I4201:L4201"/>
    <mergeCell ref="M4201:O4201"/>
    <mergeCell ref="P4201:R4201"/>
    <mergeCell ref="S4201:T4201"/>
    <mergeCell ref="X4201:AA4201"/>
    <mergeCell ref="AB4201:AC4201"/>
    <mergeCell ref="C4202:F4202"/>
    <mergeCell ref="G4202:H4202"/>
    <mergeCell ref="I4202:L4202"/>
    <mergeCell ref="M4202:O4202"/>
    <mergeCell ref="P4202:R4202"/>
    <mergeCell ref="S4202:T4202"/>
    <mergeCell ref="X4202:AA4202"/>
    <mergeCell ref="AB4202:AC4202"/>
    <mergeCell ref="C4203:F4203"/>
    <mergeCell ref="G4203:H4203"/>
    <mergeCell ref="I4203:L4203"/>
    <mergeCell ref="M4203:O4203"/>
    <mergeCell ref="P4203:R4203"/>
    <mergeCell ref="S4203:T4203"/>
    <mergeCell ref="X4203:AA4203"/>
    <mergeCell ref="AB4203:AC4203"/>
    <mergeCell ref="C4204:F4204"/>
    <mergeCell ref="G4204:H4204"/>
    <mergeCell ref="I4204:L4204"/>
    <mergeCell ref="M4204:O4204"/>
    <mergeCell ref="P4204:R4204"/>
    <mergeCell ref="S4204:T4204"/>
    <mergeCell ref="X4204:AA4204"/>
    <mergeCell ref="AB4204:AC4204"/>
    <mergeCell ref="C4205:F4205"/>
    <mergeCell ref="G4205:H4205"/>
    <mergeCell ref="I4205:L4205"/>
    <mergeCell ref="M4205:O4205"/>
    <mergeCell ref="P4205:R4205"/>
    <mergeCell ref="S4205:T4205"/>
    <mergeCell ref="X4205:AA4205"/>
    <mergeCell ref="AB4205:AC4205"/>
    <mergeCell ref="C4196:F4196"/>
    <mergeCell ref="G4196:H4196"/>
    <mergeCell ref="I4196:L4196"/>
    <mergeCell ref="M4196:O4196"/>
    <mergeCell ref="P4196:R4196"/>
    <mergeCell ref="S4196:T4196"/>
    <mergeCell ref="X4196:AA4196"/>
    <mergeCell ref="AB4196:AC4196"/>
    <mergeCell ref="C4197:F4197"/>
    <mergeCell ref="G4197:H4197"/>
    <mergeCell ref="I4197:L4197"/>
    <mergeCell ref="M4197:O4197"/>
    <mergeCell ref="P4197:R4197"/>
    <mergeCell ref="S4197:T4197"/>
    <mergeCell ref="X4197:AA4197"/>
    <mergeCell ref="AB4197:AC4197"/>
    <mergeCell ref="C4198:F4198"/>
    <mergeCell ref="G4198:H4198"/>
    <mergeCell ref="I4198:L4198"/>
    <mergeCell ref="M4198:O4198"/>
    <mergeCell ref="P4198:R4198"/>
    <mergeCell ref="S4198:T4198"/>
    <mergeCell ref="X4198:AA4198"/>
    <mergeCell ref="AB4198:AC4198"/>
    <mergeCell ref="C4199:F4199"/>
    <mergeCell ref="G4199:H4199"/>
    <mergeCell ref="I4199:L4199"/>
    <mergeCell ref="M4199:O4199"/>
    <mergeCell ref="P4199:R4199"/>
    <mergeCell ref="S4199:T4199"/>
    <mergeCell ref="X4199:AA4199"/>
    <mergeCell ref="AB4199:AC4199"/>
    <mergeCell ref="C4200:F4200"/>
    <mergeCell ref="G4200:H4200"/>
    <mergeCell ref="I4200:L4200"/>
    <mergeCell ref="M4200:O4200"/>
    <mergeCell ref="P4200:R4200"/>
    <mergeCell ref="S4200:T4200"/>
    <mergeCell ref="X4200:AA4200"/>
    <mergeCell ref="AB4200:AC4200"/>
    <mergeCell ref="C4191:F4191"/>
    <mergeCell ref="G4191:H4191"/>
    <mergeCell ref="I4191:L4191"/>
    <mergeCell ref="M4191:O4191"/>
    <mergeCell ref="P4191:R4191"/>
    <mergeCell ref="S4191:T4191"/>
    <mergeCell ref="X4191:AA4191"/>
    <mergeCell ref="AB4191:AC4191"/>
    <mergeCell ref="C4192:F4192"/>
    <mergeCell ref="G4192:H4192"/>
    <mergeCell ref="I4192:L4192"/>
    <mergeCell ref="M4192:O4192"/>
    <mergeCell ref="P4192:R4192"/>
    <mergeCell ref="S4192:T4192"/>
    <mergeCell ref="X4192:AA4192"/>
    <mergeCell ref="AB4192:AC4192"/>
    <mergeCell ref="C4193:F4193"/>
    <mergeCell ref="G4193:H4193"/>
    <mergeCell ref="I4193:L4193"/>
    <mergeCell ref="M4193:O4193"/>
    <mergeCell ref="P4193:R4193"/>
    <mergeCell ref="S4193:T4193"/>
    <mergeCell ref="X4193:AA4193"/>
    <mergeCell ref="AB4193:AC4193"/>
    <mergeCell ref="C4194:F4194"/>
    <mergeCell ref="G4194:H4194"/>
    <mergeCell ref="I4194:L4194"/>
    <mergeCell ref="M4194:O4194"/>
    <mergeCell ref="P4194:R4194"/>
    <mergeCell ref="S4194:T4194"/>
    <mergeCell ref="X4194:AA4194"/>
    <mergeCell ref="AB4194:AC4194"/>
    <mergeCell ref="C4195:F4195"/>
    <mergeCell ref="G4195:H4195"/>
    <mergeCell ref="I4195:L4195"/>
    <mergeCell ref="M4195:O4195"/>
    <mergeCell ref="P4195:R4195"/>
    <mergeCell ref="S4195:T4195"/>
    <mergeCell ref="X4195:AA4195"/>
    <mergeCell ref="AB4195:AC4195"/>
    <mergeCell ref="C4186:F4186"/>
    <mergeCell ref="G4186:H4186"/>
    <mergeCell ref="I4186:L4186"/>
    <mergeCell ref="M4186:O4186"/>
    <mergeCell ref="P4186:R4186"/>
    <mergeCell ref="S4186:T4186"/>
    <mergeCell ref="X4186:AA4186"/>
    <mergeCell ref="AB4186:AC4186"/>
    <mergeCell ref="C4187:F4187"/>
    <mergeCell ref="G4187:H4187"/>
    <mergeCell ref="I4187:L4187"/>
    <mergeCell ref="M4187:O4187"/>
    <mergeCell ref="P4187:R4187"/>
    <mergeCell ref="S4187:T4187"/>
    <mergeCell ref="X4187:AA4187"/>
    <mergeCell ref="AB4187:AC4187"/>
    <mergeCell ref="C4188:F4188"/>
    <mergeCell ref="G4188:H4188"/>
    <mergeCell ref="I4188:L4188"/>
    <mergeCell ref="M4188:O4188"/>
    <mergeCell ref="P4188:R4188"/>
    <mergeCell ref="S4188:T4188"/>
    <mergeCell ref="X4188:AA4188"/>
    <mergeCell ref="AB4188:AC4188"/>
    <mergeCell ref="C4189:F4189"/>
    <mergeCell ref="G4189:H4189"/>
    <mergeCell ref="I4189:L4189"/>
    <mergeCell ref="M4189:O4189"/>
    <mergeCell ref="P4189:R4189"/>
    <mergeCell ref="S4189:T4189"/>
    <mergeCell ref="X4189:AA4189"/>
    <mergeCell ref="AB4189:AC4189"/>
    <mergeCell ref="C4190:F4190"/>
    <mergeCell ref="G4190:H4190"/>
    <mergeCell ref="I4190:L4190"/>
    <mergeCell ref="M4190:O4190"/>
    <mergeCell ref="P4190:R4190"/>
    <mergeCell ref="S4190:T4190"/>
    <mergeCell ref="X4190:AA4190"/>
    <mergeCell ref="AB4190:AC4190"/>
    <mergeCell ref="C4181:F4181"/>
    <mergeCell ref="G4181:H4181"/>
    <mergeCell ref="I4181:L4181"/>
    <mergeCell ref="M4181:O4181"/>
    <mergeCell ref="P4181:R4181"/>
    <mergeCell ref="S4181:T4181"/>
    <mergeCell ref="X4181:AA4181"/>
    <mergeCell ref="AB4181:AC4181"/>
    <mergeCell ref="C4182:F4182"/>
    <mergeCell ref="G4182:H4182"/>
    <mergeCell ref="I4182:L4182"/>
    <mergeCell ref="M4182:O4182"/>
    <mergeCell ref="P4182:R4182"/>
    <mergeCell ref="S4182:T4182"/>
    <mergeCell ref="X4182:AA4182"/>
    <mergeCell ref="AB4182:AC4182"/>
    <mergeCell ref="C4183:F4183"/>
    <mergeCell ref="G4183:H4183"/>
    <mergeCell ref="I4183:L4183"/>
    <mergeCell ref="M4183:O4183"/>
    <mergeCell ref="P4183:R4183"/>
    <mergeCell ref="S4183:T4183"/>
    <mergeCell ref="X4183:AA4183"/>
    <mergeCell ref="AB4183:AC4183"/>
    <mergeCell ref="C4184:F4184"/>
    <mergeCell ref="G4184:H4184"/>
    <mergeCell ref="I4184:L4184"/>
    <mergeCell ref="M4184:O4184"/>
    <mergeCell ref="P4184:R4184"/>
    <mergeCell ref="S4184:T4184"/>
    <mergeCell ref="X4184:AA4184"/>
    <mergeCell ref="AB4184:AC4184"/>
    <mergeCell ref="C4185:F4185"/>
    <mergeCell ref="G4185:H4185"/>
    <mergeCell ref="I4185:L4185"/>
    <mergeCell ref="M4185:O4185"/>
    <mergeCell ref="P4185:R4185"/>
    <mergeCell ref="S4185:T4185"/>
    <mergeCell ref="X4185:AA4185"/>
    <mergeCell ref="AB4185:AC4185"/>
    <mergeCell ref="A4176:A4177"/>
    <mergeCell ref="C4176:F4177"/>
    <mergeCell ref="G4176:H4177"/>
    <mergeCell ref="I4176:L4177"/>
    <mergeCell ref="M4176:O4177"/>
    <mergeCell ref="P4176:R4177"/>
    <mergeCell ref="S4176:T4177"/>
    <mergeCell ref="V4176:V4177"/>
    <mergeCell ref="W4176:W4177"/>
    <mergeCell ref="X4176:AA4177"/>
    <mergeCell ref="AB4176:AC4177"/>
    <mergeCell ref="C4178:F4178"/>
    <mergeCell ref="G4178:H4178"/>
    <mergeCell ref="I4178:L4178"/>
    <mergeCell ref="M4178:O4178"/>
    <mergeCell ref="P4178:R4178"/>
    <mergeCell ref="S4178:T4178"/>
    <mergeCell ref="X4178:AA4178"/>
    <mergeCell ref="AB4178:AC4178"/>
    <mergeCell ref="C4179:F4179"/>
    <mergeCell ref="G4179:H4179"/>
    <mergeCell ref="I4179:L4179"/>
    <mergeCell ref="M4179:O4179"/>
    <mergeCell ref="P4179:R4179"/>
    <mergeCell ref="S4179:T4179"/>
    <mergeCell ref="X4179:AA4179"/>
    <mergeCell ref="AB4179:AC4179"/>
    <mergeCell ref="C4180:F4180"/>
    <mergeCell ref="G4180:H4180"/>
    <mergeCell ref="I4180:L4180"/>
    <mergeCell ref="M4180:O4180"/>
    <mergeCell ref="P4180:R4180"/>
    <mergeCell ref="S4180:T4180"/>
    <mergeCell ref="X4180:AA4180"/>
    <mergeCell ref="AB4180:AC4180"/>
    <mergeCell ref="C4170:F4170"/>
    <mergeCell ref="G4170:H4170"/>
    <mergeCell ref="I4170:L4170"/>
    <mergeCell ref="M4170:O4170"/>
    <mergeCell ref="P4170:R4170"/>
    <mergeCell ref="S4170:T4170"/>
    <mergeCell ref="X4170:AA4170"/>
    <mergeCell ref="AB4170:AC4170"/>
    <mergeCell ref="C4171:F4171"/>
    <mergeCell ref="G4171:H4171"/>
    <mergeCell ref="I4171:L4171"/>
    <mergeCell ref="M4171:O4171"/>
    <mergeCell ref="P4171:R4171"/>
    <mergeCell ref="S4171:T4171"/>
    <mergeCell ref="X4171:AA4171"/>
    <mergeCell ref="AB4171:AC4171"/>
    <mergeCell ref="C4172:F4172"/>
    <mergeCell ref="G4172:H4172"/>
    <mergeCell ref="I4172:L4172"/>
    <mergeCell ref="M4172:O4172"/>
    <mergeCell ref="P4172:R4172"/>
    <mergeCell ref="S4172:T4172"/>
    <mergeCell ref="X4172:AA4172"/>
    <mergeCell ref="AB4172:AC4172"/>
    <mergeCell ref="Q4174:S4174"/>
    <mergeCell ref="AA4174:AE4174"/>
    <mergeCell ref="C4175:E4175"/>
    <mergeCell ref="G4175:H4175"/>
    <mergeCell ref="I4175:L4175"/>
    <mergeCell ref="M4175:O4175"/>
    <mergeCell ref="P4175:R4175"/>
    <mergeCell ref="S4175:T4175"/>
    <mergeCell ref="Z4175:AA4175"/>
    <mergeCell ref="AB4175:AC4175"/>
    <mergeCell ref="C4165:F4165"/>
    <mergeCell ref="G4165:H4165"/>
    <mergeCell ref="I4165:L4165"/>
    <mergeCell ref="M4165:O4165"/>
    <mergeCell ref="P4165:R4165"/>
    <mergeCell ref="S4165:T4165"/>
    <mergeCell ref="X4165:AA4165"/>
    <mergeCell ref="AB4165:AC4165"/>
    <mergeCell ref="C4166:F4166"/>
    <mergeCell ref="G4166:H4166"/>
    <mergeCell ref="I4166:L4166"/>
    <mergeCell ref="M4166:O4166"/>
    <mergeCell ref="P4166:R4166"/>
    <mergeCell ref="S4166:T4166"/>
    <mergeCell ref="X4166:AA4166"/>
    <mergeCell ref="AB4166:AC4166"/>
    <mergeCell ref="C4167:F4167"/>
    <mergeCell ref="G4167:H4167"/>
    <mergeCell ref="I4167:L4167"/>
    <mergeCell ref="M4167:O4167"/>
    <mergeCell ref="P4167:R4167"/>
    <mergeCell ref="S4167:T4167"/>
    <mergeCell ref="X4167:AA4167"/>
    <mergeCell ref="AB4167:AC4167"/>
    <mergeCell ref="C4168:F4168"/>
    <mergeCell ref="G4168:H4168"/>
    <mergeCell ref="I4168:L4168"/>
    <mergeCell ref="M4168:O4168"/>
    <mergeCell ref="P4168:R4168"/>
    <mergeCell ref="S4168:T4168"/>
    <mergeCell ref="X4168:AA4168"/>
    <mergeCell ref="AB4168:AC4168"/>
    <mergeCell ref="C4169:F4169"/>
    <mergeCell ref="G4169:H4169"/>
    <mergeCell ref="I4169:L4169"/>
    <mergeCell ref="M4169:O4169"/>
    <mergeCell ref="P4169:R4169"/>
    <mergeCell ref="S4169:T4169"/>
    <mergeCell ref="X4169:AA4169"/>
    <mergeCell ref="AB4169:AC4169"/>
    <mergeCell ref="C4160:F4160"/>
    <mergeCell ref="G4160:H4160"/>
    <mergeCell ref="I4160:L4160"/>
    <mergeCell ref="M4160:O4160"/>
    <mergeCell ref="P4160:R4160"/>
    <mergeCell ref="S4160:T4160"/>
    <mergeCell ref="X4160:AA4160"/>
    <mergeCell ref="AB4160:AC4160"/>
    <mergeCell ref="C4161:F4161"/>
    <mergeCell ref="G4161:H4161"/>
    <mergeCell ref="I4161:L4161"/>
    <mergeCell ref="M4161:O4161"/>
    <mergeCell ref="P4161:R4161"/>
    <mergeCell ref="S4161:T4161"/>
    <mergeCell ref="X4161:AA4161"/>
    <mergeCell ref="AB4161:AC4161"/>
    <mergeCell ref="C4162:F4162"/>
    <mergeCell ref="G4162:H4162"/>
    <mergeCell ref="I4162:L4162"/>
    <mergeCell ref="M4162:O4162"/>
    <mergeCell ref="P4162:R4162"/>
    <mergeCell ref="S4162:T4162"/>
    <mergeCell ref="X4162:AA4162"/>
    <mergeCell ref="AB4162:AC4162"/>
    <mergeCell ref="C4163:F4163"/>
    <mergeCell ref="G4163:H4163"/>
    <mergeCell ref="I4163:L4163"/>
    <mergeCell ref="M4163:O4163"/>
    <mergeCell ref="P4163:R4163"/>
    <mergeCell ref="S4163:T4163"/>
    <mergeCell ref="X4163:AA4163"/>
    <mergeCell ref="AB4163:AC4163"/>
    <mergeCell ref="C4164:F4164"/>
    <mergeCell ref="G4164:H4164"/>
    <mergeCell ref="I4164:L4164"/>
    <mergeCell ref="M4164:O4164"/>
    <mergeCell ref="P4164:R4164"/>
    <mergeCell ref="S4164:T4164"/>
    <mergeCell ref="X4164:AA4164"/>
    <mergeCell ref="AB4164:AC4164"/>
    <mergeCell ref="C4155:F4155"/>
    <mergeCell ref="G4155:H4155"/>
    <mergeCell ref="I4155:L4155"/>
    <mergeCell ref="M4155:O4155"/>
    <mergeCell ref="P4155:R4155"/>
    <mergeCell ref="S4155:T4155"/>
    <mergeCell ref="X4155:AA4155"/>
    <mergeCell ref="AB4155:AC4155"/>
    <mergeCell ref="C4156:F4156"/>
    <mergeCell ref="G4156:H4156"/>
    <mergeCell ref="I4156:L4156"/>
    <mergeCell ref="M4156:O4156"/>
    <mergeCell ref="P4156:R4156"/>
    <mergeCell ref="S4156:T4156"/>
    <mergeCell ref="X4156:AA4156"/>
    <mergeCell ref="AB4156:AC4156"/>
    <mergeCell ref="C4157:F4157"/>
    <mergeCell ref="G4157:H4157"/>
    <mergeCell ref="I4157:L4157"/>
    <mergeCell ref="M4157:O4157"/>
    <mergeCell ref="P4157:R4157"/>
    <mergeCell ref="S4157:T4157"/>
    <mergeCell ref="X4157:AA4157"/>
    <mergeCell ref="AB4157:AC4157"/>
    <mergeCell ref="C4158:F4158"/>
    <mergeCell ref="G4158:H4158"/>
    <mergeCell ref="I4158:L4158"/>
    <mergeCell ref="M4158:O4158"/>
    <mergeCell ref="P4158:R4158"/>
    <mergeCell ref="S4158:T4158"/>
    <mergeCell ref="X4158:AA4158"/>
    <mergeCell ref="AB4158:AC4158"/>
    <mergeCell ref="C4159:F4159"/>
    <mergeCell ref="G4159:H4159"/>
    <mergeCell ref="I4159:L4159"/>
    <mergeCell ref="M4159:O4159"/>
    <mergeCell ref="P4159:R4159"/>
    <mergeCell ref="S4159:T4159"/>
    <mergeCell ref="X4159:AA4159"/>
    <mergeCell ref="AB4159:AC4159"/>
    <mergeCell ref="C4150:F4150"/>
    <mergeCell ref="G4150:H4150"/>
    <mergeCell ref="I4150:L4150"/>
    <mergeCell ref="M4150:O4150"/>
    <mergeCell ref="P4150:R4150"/>
    <mergeCell ref="S4150:T4150"/>
    <mergeCell ref="X4150:AA4150"/>
    <mergeCell ref="AB4150:AC4150"/>
    <mergeCell ref="C4151:F4151"/>
    <mergeCell ref="G4151:H4151"/>
    <mergeCell ref="I4151:L4151"/>
    <mergeCell ref="M4151:O4151"/>
    <mergeCell ref="P4151:R4151"/>
    <mergeCell ref="S4151:T4151"/>
    <mergeCell ref="X4151:AA4151"/>
    <mergeCell ref="AB4151:AC4151"/>
    <mergeCell ref="C4152:F4152"/>
    <mergeCell ref="G4152:H4152"/>
    <mergeCell ref="I4152:L4152"/>
    <mergeCell ref="M4152:O4152"/>
    <mergeCell ref="P4152:R4152"/>
    <mergeCell ref="S4152:T4152"/>
    <mergeCell ref="X4152:AA4152"/>
    <mergeCell ref="AB4152:AC4152"/>
    <mergeCell ref="C4153:F4153"/>
    <mergeCell ref="G4153:H4153"/>
    <mergeCell ref="I4153:L4153"/>
    <mergeCell ref="M4153:O4153"/>
    <mergeCell ref="P4153:R4153"/>
    <mergeCell ref="S4153:T4153"/>
    <mergeCell ref="X4153:AA4153"/>
    <mergeCell ref="AB4153:AC4153"/>
    <mergeCell ref="C4154:F4154"/>
    <mergeCell ref="G4154:H4154"/>
    <mergeCell ref="I4154:L4154"/>
    <mergeCell ref="M4154:O4154"/>
    <mergeCell ref="P4154:R4154"/>
    <mergeCell ref="S4154:T4154"/>
    <mergeCell ref="X4154:AA4154"/>
    <mergeCell ref="AB4154:AC4154"/>
    <mergeCell ref="C4145:F4145"/>
    <mergeCell ref="G4145:H4145"/>
    <mergeCell ref="I4145:L4145"/>
    <mergeCell ref="M4145:O4145"/>
    <mergeCell ref="P4145:R4145"/>
    <mergeCell ref="S4145:T4145"/>
    <mergeCell ref="X4145:AA4145"/>
    <mergeCell ref="AB4145:AC4145"/>
    <mergeCell ref="C4146:F4146"/>
    <mergeCell ref="G4146:H4146"/>
    <mergeCell ref="I4146:L4146"/>
    <mergeCell ref="M4146:O4146"/>
    <mergeCell ref="P4146:R4146"/>
    <mergeCell ref="S4146:T4146"/>
    <mergeCell ref="X4146:AA4146"/>
    <mergeCell ref="AB4146:AC4146"/>
    <mergeCell ref="C4147:F4147"/>
    <mergeCell ref="G4147:H4147"/>
    <mergeCell ref="I4147:L4147"/>
    <mergeCell ref="M4147:O4147"/>
    <mergeCell ref="P4147:R4147"/>
    <mergeCell ref="S4147:T4147"/>
    <mergeCell ref="X4147:AA4147"/>
    <mergeCell ref="AB4147:AC4147"/>
    <mergeCell ref="C4148:F4148"/>
    <mergeCell ref="G4148:H4148"/>
    <mergeCell ref="I4148:L4148"/>
    <mergeCell ref="M4148:O4148"/>
    <mergeCell ref="P4148:R4148"/>
    <mergeCell ref="S4148:T4148"/>
    <mergeCell ref="X4148:AA4148"/>
    <mergeCell ref="AB4148:AC4148"/>
    <mergeCell ref="C4149:F4149"/>
    <mergeCell ref="G4149:H4149"/>
    <mergeCell ref="I4149:L4149"/>
    <mergeCell ref="M4149:O4149"/>
    <mergeCell ref="P4149:R4149"/>
    <mergeCell ref="S4149:T4149"/>
    <mergeCell ref="X4149:AA4149"/>
    <mergeCell ref="AB4149:AC4149"/>
    <mergeCell ref="C4140:F4140"/>
    <mergeCell ref="G4140:H4140"/>
    <mergeCell ref="I4140:L4140"/>
    <mergeCell ref="M4140:O4140"/>
    <mergeCell ref="P4140:R4140"/>
    <mergeCell ref="S4140:T4140"/>
    <mergeCell ref="X4140:AA4140"/>
    <mergeCell ref="AB4140:AC4140"/>
    <mergeCell ref="C4141:F4141"/>
    <mergeCell ref="G4141:H4141"/>
    <mergeCell ref="I4141:L4141"/>
    <mergeCell ref="M4141:O4141"/>
    <mergeCell ref="P4141:R4141"/>
    <mergeCell ref="S4141:T4141"/>
    <mergeCell ref="X4141:AA4141"/>
    <mergeCell ref="AB4141:AC4141"/>
    <mergeCell ref="C4142:F4142"/>
    <mergeCell ref="G4142:H4142"/>
    <mergeCell ref="I4142:L4142"/>
    <mergeCell ref="M4142:O4142"/>
    <mergeCell ref="P4142:R4142"/>
    <mergeCell ref="S4142:T4142"/>
    <mergeCell ref="X4142:AA4142"/>
    <mergeCell ref="AB4142:AC4142"/>
    <mergeCell ref="C4143:F4143"/>
    <mergeCell ref="G4143:H4143"/>
    <mergeCell ref="I4143:L4143"/>
    <mergeCell ref="M4143:O4143"/>
    <mergeCell ref="P4143:R4143"/>
    <mergeCell ref="S4143:T4143"/>
    <mergeCell ref="X4143:AA4143"/>
    <mergeCell ref="AB4143:AC4143"/>
    <mergeCell ref="C4144:F4144"/>
    <mergeCell ref="G4144:H4144"/>
    <mergeCell ref="I4144:L4144"/>
    <mergeCell ref="M4144:O4144"/>
    <mergeCell ref="P4144:R4144"/>
    <mergeCell ref="S4144:T4144"/>
    <mergeCell ref="X4144:AA4144"/>
    <mergeCell ref="AB4144:AC4144"/>
    <mergeCell ref="C4135:F4135"/>
    <mergeCell ref="G4135:H4135"/>
    <mergeCell ref="I4135:L4135"/>
    <mergeCell ref="M4135:O4135"/>
    <mergeCell ref="P4135:R4135"/>
    <mergeCell ref="S4135:T4135"/>
    <mergeCell ref="X4135:AA4135"/>
    <mergeCell ref="AB4135:AC4135"/>
    <mergeCell ref="C4136:F4136"/>
    <mergeCell ref="G4136:H4136"/>
    <mergeCell ref="I4136:L4136"/>
    <mergeCell ref="M4136:O4136"/>
    <mergeCell ref="P4136:R4136"/>
    <mergeCell ref="S4136:T4136"/>
    <mergeCell ref="X4136:AA4136"/>
    <mergeCell ref="AB4136:AC4136"/>
    <mergeCell ref="C4137:F4137"/>
    <mergeCell ref="G4137:H4137"/>
    <mergeCell ref="I4137:L4137"/>
    <mergeCell ref="M4137:O4137"/>
    <mergeCell ref="P4137:R4137"/>
    <mergeCell ref="S4137:T4137"/>
    <mergeCell ref="X4137:AA4137"/>
    <mergeCell ref="AB4137:AC4137"/>
    <mergeCell ref="C4138:F4138"/>
    <mergeCell ref="G4138:H4138"/>
    <mergeCell ref="I4138:L4138"/>
    <mergeCell ref="M4138:O4138"/>
    <mergeCell ref="P4138:R4138"/>
    <mergeCell ref="S4138:T4138"/>
    <mergeCell ref="X4138:AA4138"/>
    <mergeCell ref="AB4138:AC4138"/>
    <mergeCell ref="C4139:F4139"/>
    <mergeCell ref="G4139:H4139"/>
    <mergeCell ref="I4139:L4139"/>
    <mergeCell ref="M4139:O4139"/>
    <mergeCell ref="P4139:R4139"/>
    <mergeCell ref="S4139:T4139"/>
    <mergeCell ref="X4139:AA4139"/>
    <mergeCell ref="AB4139:AC4139"/>
    <mergeCell ref="C4130:F4130"/>
    <mergeCell ref="G4130:H4130"/>
    <mergeCell ref="I4130:L4130"/>
    <mergeCell ref="M4130:O4130"/>
    <mergeCell ref="P4130:R4130"/>
    <mergeCell ref="S4130:T4130"/>
    <mergeCell ref="X4130:AA4130"/>
    <mergeCell ref="AB4130:AC4130"/>
    <mergeCell ref="C4131:F4131"/>
    <mergeCell ref="G4131:H4131"/>
    <mergeCell ref="I4131:L4131"/>
    <mergeCell ref="M4131:O4131"/>
    <mergeCell ref="P4131:R4131"/>
    <mergeCell ref="S4131:T4131"/>
    <mergeCell ref="X4131:AA4131"/>
    <mergeCell ref="AB4131:AC4131"/>
    <mergeCell ref="C4132:F4132"/>
    <mergeCell ref="G4132:H4132"/>
    <mergeCell ref="I4132:L4132"/>
    <mergeCell ref="M4132:O4132"/>
    <mergeCell ref="P4132:R4132"/>
    <mergeCell ref="S4132:T4132"/>
    <mergeCell ref="X4132:AA4132"/>
    <mergeCell ref="AB4132:AC4132"/>
    <mergeCell ref="C4133:F4133"/>
    <mergeCell ref="G4133:H4133"/>
    <mergeCell ref="I4133:L4133"/>
    <mergeCell ref="M4133:O4133"/>
    <mergeCell ref="P4133:R4133"/>
    <mergeCell ref="S4133:T4133"/>
    <mergeCell ref="X4133:AA4133"/>
    <mergeCell ref="AB4133:AC4133"/>
    <mergeCell ref="C4134:F4134"/>
    <mergeCell ref="G4134:H4134"/>
    <mergeCell ref="I4134:L4134"/>
    <mergeCell ref="M4134:O4134"/>
    <mergeCell ref="P4134:R4134"/>
    <mergeCell ref="S4134:T4134"/>
    <mergeCell ref="X4134:AA4134"/>
    <mergeCell ref="AB4134:AC4134"/>
    <mergeCell ref="Q4124:S4124"/>
    <mergeCell ref="AA4124:AE4124"/>
    <mergeCell ref="C4125:E4125"/>
    <mergeCell ref="G4125:H4125"/>
    <mergeCell ref="I4125:L4125"/>
    <mergeCell ref="M4125:O4125"/>
    <mergeCell ref="P4125:R4125"/>
    <mergeCell ref="S4125:T4125"/>
    <mergeCell ref="Z4125:AA4125"/>
    <mergeCell ref="AB4125:AC4125"/>
    <mergeCell ref="A4126:A4127"/>
    <mergeCell ref="C4126:F4127"/>
    <mergeCell ref="G4126:H4127"/>
    <mergeCell ref="I4126:L4127"/>
    <mergeCell ref="M4126:O4127"/>
    <mergeCell ref="P4126:R4127"/>
    <mergeCell ref="S4126:T4127"/>
    <mergeCell ref="V4126:V4127"/>
    <mergeCell ref="W4126:W4127"/>
    <mergeCell ref="X4126:AA4127"/>
    <mergeCell ref="AB4126:AC4127"/>
    <mergeCell ref="C4128:F4128"/>
    <mergeCell ref="G4128:H4128"/>
    <mergeCell ref="I4128:L4128"/>
    <mergeCell ref="M4128:O4128"/>
    <mergeCell ref="P4128:R4128"/>
    <mergeCell ref="S4128:T4128"/>
    <mergeCell ref="X4128:AA4128"/>
    <mergeCell ref="AB4128:AC4128"/>
    <mergeCell ref="C4129:F4129"/>
    <mergeCell ref="G4129:H4129"/>
    <mergeCell ref="I4129:L4129"/>
    <mergeCell ref="M4129:O4129"/>
    <mergeCell ref="P4129:R4129"/>
    <mergeCell ref="S4129:T4129"/>
    <mergeCell ref="X4129:AA4129"/>
    <mergeCell ref="AB4129:AC4129"/>
    <mergeCell ref="C4118:F4118"/>
    <mergeCell ref="G4118:H4118"/>
    <mergeCell ref="I4118:L4118"/>
    <mergeCell ref="M4118:O4118"/>
    <mergeCell ref="P4118:R4118"/>
    <mergeCell ref="S4118:T4118"/>
    <mergeCell ref="X4118:AA4118"/>
    <mergeCell ref="AB4118:AC4118"/>
    <mergeCell ref="C4119:F4119"/>
    <mergeCell ref="G4119:H4119"/>
    <mergeCell ref="I4119:L4119"/>
    <mergeCell ref="M4119:O4119"/>
    <mergeCell ref="P4119:R4119"/>
    <mergeCell ref="S4119:T4119"/>
    <mergeCell ref="X4119:AA4119"/>
    <mergeCell ref="AB4119:AC4119"/>
    <mergeCell ref="C4120:F4120"/>
    <mergeCell ref="G4120:H4120"/>
    <mergeCell ref="I4120:L4120"/>
    <mergeCell ref="M4120:O4120"/>
    <mergeCell ref="P4120:R4120"/>
    <mergeCell ref="S4120:T4120"/>
    <mergeCell ref="X4120:AA4120"/>
    <mergeCell ref="AB4120:AC4120"/>
    <mergeCell ref="C4121:F4121"/>
    <mergeCell ref="G4121:H4121"/>
    <mergeCell ref="I4121:L4121"/>
    <mergeCell ref="M4121:O4121"/>
    <mergeCell ref="P4121:R4121"/>
    <mergeCell ref="S4121:T4121"/>
    <mergeCell ref="X4121:AA4121"/>
    <mergeCell ref="AB4121:AC4121"/>
    <mergeCell ref="C4122:F4122"/>
    <mergeCell ref="G4122:H4122"/>
    <mergeCell ref="I4122:L4122"/>
    <mergeCell ref="M4122:O4122"/>
    <mergeCell ref="P4122:R4122"/>
    <mergeCell ref="S4122:T4122"/>
    <mergeCell ref="X4122:AA4122"/>
    <mergeCell ref="AB4122:AC4122"/>
    <mergeCell ref="C4113:F4113"/>
    <mergeCell ref="G4113:H4113"/>
    <mergeCell ref="I4113:L4113"/>
    <mergeCell ref="M4113:O4113"/>
    <mergeCell ref="P4113:R4113"/>
    <mergeCell ref="S4113:T4113"/>
    <mergeCell ref="X4113:AA4113"/>
    <mergeCell ref="AB4113:AC4113"/>
    <mergeCell ref="C4114:F4114"/>
    <mergeCell ref="G4114:H4114"/>
    <mergeCell ref="I4114:L4114"/>
    <mergeCell ref="M4114:O4114"/>
    <mergeCell ref="P4114:R4114"/>
    <mergeCell ref="S4114:T4114"/>
    <mergeCell ref="X4114:AA4114"/>
    <mergeCell ref="AB4114:AC4114"/>
    <mergeCell ref="C4115:F4115"/>
    <mergeCell ref="G4115:H4115"/>
    <mergeCell ref="I4115:L4115"/>
    <mergeCell ref="M4115:O4115"/>
    <mergeCell ref="P4115:R4115"/>
    <mergeCell ref="S4115:T4115"/>
    <mergeCell ref="X4115:AA4115"/>
    <mergeCell ref="AB4115:AC4115"/>
    <mergeCell ref="C4116:F4116"/>
    <mergeCell ref="G4116:H4116"/>
    <mergeCell ref="I4116:L4116"/>
    <mergeCell ref="M4116:O4116"/>
    <mergeCell ref="P4116:R4116"/>
    <mergeCell ref="S4116:T4116"/>
    <mergeCell ref="X4116:AA4116"/>
    <mergeCell ref="AB4116:AC4116"/>
    <mergeCell ref="C4117:F4117"/>
    <mergeCell ref="G4117:H4117"/>
    <mergeCell ref="I4117:L4117"/>
    <mergeCell ref="M4117:O4117"/>
    <mergeCell ref="P4117:R4117"/>
    <mergeCell ref="S4117:T4117"/>
    <mergeCell ref="X4117:AA4117"/>
    <mergeCell ref="AB4117:AC4117"/>
    <mergeCell ref="C4108:F4108"/>
    <mergeCell ref="G4108:H4108"/>
    <mergeCell ref="I4108:L4108"/>
    <mergeCell ref="M4108:O4108"/>
    <mergeCell ref="P4108:R4108"/>
    <mergeCell ref="S4108:T4108"/>
    <mergeCell ref="X4108:AA4108"/>
    <mergeCell ref="AB4108:AC4108"/>
    <mergeCell ref="C4109:F4109"/>
    <mergeCell ref="G4109:H4109"/>
    <mergeCell ref="I4109:L4109"/>
    <mergeCell ref="M4109:O4109"/>
    <mergeCell ref="P4109:R4109"/>
    <mergeCell ref="S4109:T4109"/>
    <mergeCell ref="X4109:AA4109"/>
    <mergeCell ref="AB4109:AC4109"/>
    <mergeCell ref="C4110:F4110"/>
    <mergeCell ref="G4110:H4110"/>
    <mergeCell ref="I4110:L4110"/>
    <mergeCell ref="M4110:O4110"/>
    <mergeCell ref="P4110:R4110"/>
    <mergeCell ref="S4110:T4110"/>
    <mergeCell ref="X4110:AA4110"/>
    <mergeCell ref="AB4110:AC4110"/>
    <mergeCell ref="C4111:F4111"/>
    <mergeCell ref="G4111:H4111"/>
    <mergeCell ref="I4111:L4111"/>
    <mergeCell ref="M4111:O4111"/>
    <mergeCell ref="P4111:R4111"/>
    <mergeCell ref="S4111:T4111"/>
    <mergeCell ref="X4111:AA4111"/>
    <mergeCell ref="AB4111:AC4111"/>
    <mergeCell ref="C4112:F4112"/>
    <mergeCell ref="G4112:H4112"/>
    <mergeCell ref="I4112:L4112"/>
    <mergeCell ref="M4112:O4112"/>
    <mergeCell ref="P4112:R4112"/>
    <mergeCell ref="S4112:T4112"/>
    <mergeCell ref="X4112:AA4112"/>
    <mergeCell ref="AB4112:AC4112"/>
    <mergeCell ref="C4103:F4103"/>
    <mergeCell ref="G4103:H4103"/>
    <mergeCell ref="I4103:L4103"/>
    <mergeCell ref="M4103:O4103"/>
    <mergeCell ref="P4103:R4103"/>
    <mergeCell ref="S4103:T4103"/>
    <mergeCell ref="X4103:AA4103"/>
    <mergeCell ref="AB4103:AC4103"/>
    <mergeCell ref="C4104:F4104"/>
    <mergeCell ref="G4104:H4104"/>
    <mergeCell ref="I4104:L4104"/>
    <mergeCell ref="M4104:O4104"/>
    <mergeCell ref="P4104:R4104"/>
    <mergeCell ref="S4104:T4104"/>
    <mergeCell ref="X4104:AA4104"/>
    <mergeCell ref="AB4104:AC4104"/>
    <mergeCell ref="C4105:F4105"/>
    <mergeCell ref="G4105:H4105"/>
    <mergeCell ref="I4105:L4105"/>
    <mergeCell ref="M4105:O4105"/>
    <mergeCell ref="P4105:R4105"/>
    <mergeCell ref="S4105:T4105"/>
    <mergeCell ref="X4105:AA4105"/>
    <mergeCell ref="AB4105:AC4105"/>
    <mergeCell ref="C4106:F4106"/>
    <mergeCell ref="G4106:H4106"/>
    <mergeCell ref="I4106:L4106"/>
    <mergeCell ref="M4106:O4106"/>
    <mergeCell ref="P4106:R4106"/>
    <mergeCell ref="S4106:T4106"/>
    <mergeCell ref="X4106:AA4106"/>
    <mergeCell ref="AB4106:AC4106"/>
    <mergeCell ref="C4107:F4107"/>
    <mergeCell ref="G4107:H4107"/>
    <mergeCell ref="I4107:L4107"/>
    <mergeCell ref="M4107:O4107"/>
    <mergeCell ref="P4107:R4107"/>
    <mergeCell ref="S4107:T4107"/>
    <mergeCell ref="X4107:AA4107"/>
    <mergeCell ref="AB4107:AC4107"/>
    <mergeCell ref="C4098:F4098"/>
    <mergeCell ref="G4098:H4098"/>
    <mergeCell ref="I4098:L4098"/>
    <mergeCell ref="M4098:O4098"/>
    <mergeCell ref="P4098:R4098"/>
    <mergeCell ref="S4098:T4098"/>
    <mergeCell ref="X4098:AA4098"/>
    <mergeCell ref="AB4098:AC4098"/>
    <mergeCell ref="C4099:F4099"/>
    <mergeCell ref="G4099:H4099"/>
    <mergeCell ref="I4099:L4099"/>
    <mergeCell ref="M4099:O4099"/>
    <mergeCell ref="P4099:R4099"/>
    <mergeCell ref="S4099:T4099"/>
    <mergeCell ref="X4099:AA4099"/>
    <mergeCell ref="AB4099:AC4099"/>
    <mergeCell ref="C4100:F4100"/>
    <mergeCell ref="G4100:H4100"/>
    <mergeCell ref="I4100:L4100"/>
    <mergeCell ref="M4100:O4100"/>
    <mergeCell ref="P4100:R4100"/>
    <mergeCell ref="S4100:T4100"/>
    <mergeCell ref="X4100:AA4100"/>
    <mergeCell ref="AB4100:AC4100"/>
    <mergeCell ref="C4101:F4101"/>
    <mergeCell ref="G4101:H4101"/>
    <mergeCell ref="I4101:L4101"/>
    <mergeCell ref="M4101:O4101"/>
    <mergeCell ref="P4101:R4101"/>
    <mergeCell ref="S4101:T4101"/>
    <mergeCell ref="X4101:AA4101"/>
    <mergeCell ref="AB4101:AC4101"/>
    <mergeCell ref="C4102:F4102"/>
    <mergeCell ref="G4102:H4102"/>
    <mergeCell ref="I4102:L4102"/>
    <mergeCell ref="M4102:O4102"/>
    <mergeCell ref="P4102:R4102"/>
    <mergeCell ref="S4102:T4102"/>
    <mergeCell ref="X4102:AA4102"/>
    <mergeCell ref="AB4102:AC4102"/>
    <mergeCell ref="C4093:F4093"/>
    <mergeCell ref="G4093:H4093"/>
    <mergeCell ref="I4093:L4093"/>
    <mergeCell ref="M4093:O4093"/>
    <mergeCell ref="P4093:R4093"/>
    <mergeCell ref="S4093:T4093"/>
    <mergeCell ref="X4093:AA4093"/>
    <mergeCell ref="AB4093:AC4093"/>
    <mergeCell ref="C4094:F4094"/>
    <mergeCell ref="G4094:H4094"/>
    <mergeCell ref="I4094:L4094"/>
    <mergeCell ref="M4094:O4094"/>
    <mergeCell ref="P4094:R4094"/>
    <mergeCell ref="S4094:T4094"/>
    <mergeCell ref="X4094:AA4094"/>
    <mergeCell ref="AB4094:AC4094"/>
    <mergeCell ref="C4095:F4095"/>
    <mergeCell ref="G4095:H4095"/>
    <mergeCell ref="I4095:L4095"/>
    <mergeCell ref="M4095:O4095"/>
    <mergeCell ref="P4095:R4095"/>
    <mergeCell ref="S4095:T4095"/>
    <mergeCell ref="X4095:AA4095"/>
    <mergeCell ref="AB4095:AC4095"/>
    <mergeCell ref="C4096:F4096"/>
    <mergeCell ref="G4096:H4096"/>
    <mergeCell ref="I4096:L4096"/>
    <mergeCell ref="M4096:O4096"/>
    <mergeCell ref="P4096:R4096"/>
    <mergeCell ref="S4096:T4096"/>
    <mergeCell ref="X4096:AA4096"/>
    <mergeCell ref="AB4096:AC4096"/>
    <mergeCell ref="C4097:F4097"/>
    <mergeCell ref="G4097:H4097"/>
    <mergeCell ref="I4097:L4097"/>
    <mergeCell ref="M4097:O4097"/>
    <mergeCell ref="P4097:R4097"/>
    <mergeCell ref="S4097:T4097"/>
    <mergeCell ref="X4097:AA4097"/>
    <mergeCell ref="AB4097:AC4097"/>
    <mergeCell ref="C4088:F4088"/>
    <mergeCell ref="G4088:H4088"/>
    <mergeCell ref="I4088:L4088"/>
    <mergeCell ref="M4088:O4088"/>
    <mergeCell ref="P4088:R4088"/>
    <mergeCell ref="S4088:T4088"/>
    <mergeCell ref="X4088:AA4088"/>
    <mergeCell ref="AB4088:AC4088"/>
    <mergeCell ref="C4089:F4089"/>
    <mergeCell ref="G4089:H4089"/>
    <mergeCell ref="I4089:L4089"/>
    <mergeCell ref="M4089:O4089"/>
    <mergeCell ref="P4089:R4089"/>
    <mergeCell ref="S4089:T4089"/>
    <mergeCell ref="X4089:AA4089"/>
    <mergeCell ref="AB4089:AC4089"/>
    <mergeCell ref="C4090:F4090"/>
    <mergeCell ref="G4090:H4090"/>
    <mergeCell ref="I4090:L4090"/>
    <mergeCell ref="M4090:O4090"/>
    <mergeCell ref="P4090:R4090"/>
    <mergeCell ref="S4090:T4090"/>
    <mergeCell ref="X4090:AA4090"/>
    <mergeCell ref="AB4090:AC4090"/>
    <mergeCell ref="C4091:F4091"/>
    <mergeCell ref="G4091:H4091"/>
    <mergeCell ref="I4091:L4091"/>
    <mergeCell ref="M4091:O4091"/>
    <mergeCell ref="P4091:R4091"/>
    <mergeCell ref="S4091:T4091"/>
    <mergeCell ref="X4091:AA4091"/>
    <mergeCell ref="AB4091:AC4091"/>
    <mergeCell ref="C4092:F4092"/>
    <mergeCell ref="G4092:H4092"/>
    <mergeCell ref="I4092:L4092"/>
    <mergeCell ref="M4092:O4092"/>
    <mergeCell ref="P4092:R4092"/>
    <mergeCell ref="S4092:T4092"/>
    <mergeCell ref="X4092:AA4092"/>
    <mergeCell ref="AB4092:AC4092"/>
    <mergeCell ref="C4083:F4083"/>
    <mergeCell ref="G4083:H4083"/>
    <mergeCell ref="I4083:L4083"/>
    <mergeCell ref="M4083:O4083"/>
    <mergeCell ref="P4083:R4083"/>
    <mergeCell ref="S4083:T4083"/>
    <mergeCell ref="X4083:AA4083"/>
    <mergeCell ref="AB4083:AC4083"/>
    <mergeCell ref="C4084:F4084"/>
    <mergeCell ref="G4084:H4084"/>
    <mergeCell ref="I4084:L4084"/>
    <mergeCell ref="M4084:O4084"/>
    <mergeCell ref="P4084:R4084"/>
    <mergeCell ref="S4084:T4084"/>
    <mergeCell ref="X4084:AA4084"/>
    <mergeCell ref="AB4084:AC4084"/>
    <mergeCell ref="C4085:F4085"/>
    <mergeCell ref="G4085:H4085"/>
    <mergeCell ref="I4085:L4085"/>
    <mergeCell ref="M4085:O4085"/>
    <mergeCell ref="P4085:R4085"/>
    <mergeCell ref="S4085:T4085"/>
    <mergeCell ref="X4085:AA4085"/>
    <mergeCell ref="AB4085:AC4085"/>
    <mergeCell ref="C4086:F4086"/>
    <mergeCell ref="G4086:H4086"/>
    <mergeCell ref="I4086:L4086"/>
    <mergeCell ref="M4086:O4086"/>
    <mergeCell ref="P4086:R4086"/>
    <mergeCell ref="S4086:T4086"/>
    <mergeCell ref="X4086:AA4086"/>
    <mergeCell ref="AB4086:AC4086"/>
    <mergeCell ref="C4087:F4087"/>
    <mergeCell ref="G4087:H4087"/>
    <mergeCell ref="I4087:L4087"/>
    <mergeCell ref="M4087:O4087"/>
    <mergeCell ref="P4087:R4087"/>
    <mergeCell ref="S4087:T4087"/>
    <mergeCell ref="X4087:AA4087"/>
    <mergeCell ref="AB4087:AC4087"/>
    <mergeCell ref="C4078:F4078"/>
    <mergeCell ref="G4078:H4078"/>
    <mergeCell ref="I4078:L4078"/>
    <mergeCell ref="M4078:O4078"/>
    <mergeCell ref="P4078:R4078"/>
    <mergeCell ref="S4078:T4078"/>
    <mergeCell ref="X4078:AA4078"/>
    <mergeCell ref="AB4078:AC4078"/>
    <mergeCell ref="C4079:F4079"/>
    <mergeCell ref="G4079:H4079"/>
    <mergeCell ref="I4079:L4079"/>
    <mergeCell ref="M4079:O4079"/>
    <mergeCell ref="P4079:R4079"/>
    <mergeCell ref="S4079:T4079"/>
    <mergeCell ref="X4079:AA4079"/>
    <mergeCell ref="AB4079:AC4079"/>
    <mergeCell ref="C4080:F4080"/>
    <mergeCell ref="G4080:H4080"/>
    <mergeCell ref="I4080:L4080"/>
    <mergeCell ref="M4080:O4080"/>
    <mergeCell ref="P4080:R4080"/>
    <mergeCell ref="S4080:T4080"/>
    <mergeCell ref="X4080:AA4080"/>
    <mergeCell ref="AB4080:AC4080"/>
    <mergeCell ref="C4081:F4081"/>
    <mergeCell ref="G4081:H4081"/>
    <mergeCell ref="I4081:L4081"/>
    <mergeCell ref="M4081:O4081"/>
    <mergeCell ref="P4081:R4081"/>
    <mergeCell ref="S4081:T4081"/>
    <mergeCell ref="X4081:AA4081"/>
    <mergeCell ref="AB4081:AC4081"/>
    <mergeCell ref="C4082:F4082"/>
    <mergeCell ref="G4082:H4082"/>
    <mergeCell ref="I4082:L4082"/>
    <mergeCell ref="M4082:O4082"/>
    <mergeCell ref="P4082:R4082"/>
    <mergeCell ref="S4082:T4082"/>
    <mergeCell ref="X4082:AA4082"/>
    <mergeCell ref="AB4082:AC4082"/>
    <mergeCell ref="C4071:F4071"/>
    <mergeCell ref="G4071:H4071"/>
    <mergeCell ref="I4071:L4071"/>
    <mergeCell ref="M4071:O4071"/>
    <mergeCell ref="P4071:R4071"/>
    <mergeCell ref="S4071:T4071"/>
    <mergeCell ref="X4071:AA4071"/>
    <mergeCell ref="AB4071:AC4071"/>
    <mergeCell ref="C4072:F4072"/>
    <mergeCell ref="G4072:H4072"/>
    <mergeCell ref="I4072:L4072"/>
    <mergeCell ref="M4072:O4072"/>
    <mergeCell ref="P4072:R4072"/>
    <mergeCell ref="S4072:T4072"/>
    <mergeCell ref="X4072:AA4072"/>
    <mergeCell ref="AB4072:AC4072"/>
    <mergeCell ref="Q4074:S4074"/>
    <mergeCell ref="AA4074:AE4074"/>
    <mergeCell ref="C4075:E4075"/>
    <mergeCell ref="G4075:H4075"/>
    <mergeCell ref="I4075:L4075"/>
    <mergeCell ref="M4075:O4075"/>
    <mergeCell ref="P4075:R4075"/>
    <mergeCell ref="S4075:T4075"/>
    <mergeCell ref="Z4075:AA4075"/>
    <mergeCell ref="AB4075:AC4075"/>
    <mergeCell ref="A4076:A4077"/>
    <mergeCell ref="C4076:F4077"/>
    <mergeCell ref="G4076:H4077"/>
    <mergeCell ref="I4076:L4077"/>
    <mergeCell ref="M4076:O4077"/>
    <mergeCell ref="P4076:R4077"/>
    <mergeCell ref="S4076:T4077"/>
    <mergeCell ref="V4076:V4077"/>
    <mergeCell ref="W4076:W4077"/>
    <mergeCell ref="X4076:AA4077"/>
    <mergeCell ref="AB4076:AC4077"/>
    <mergeCell ref="C4066:F4066"/>
    <mergeCell ref="G4066:H4066"/>
    <mergeCell ref="I4066:L4066"/>
    <mergeCell ref="M4066:O4066"/>
    <mergeCell ref="P4066:R4066"/>
    <mergeCell ref="S4066:T4066"/>
    <mergeCell ref="X4066:AA4066"/>
    <mergeCell ref="AB4066:AC4066"/>
    <mergeCell ref="C4067:F4067"/>
    <mergeCell ref="G4067:H4067"/>
    <mergeCell ref="I4067:L4067"/>
    <mergeCell ref="M4067:O4067"/>
    <mergeCell ref="P4067:R4067"/>
    <mergeCell ref="S4067:T4067"/>
    <mergeCell ref="X4067:AA4067"/>
    <mergeCell ref="AB4067:AC4067"/>
    <mergeCell ref="C4068:F4068"/>
    <mergeCell ref="G4068:H4068"/>
    <mergeCell ref="I4068:L4068"/>
    <mergeCell ref="M4068:O4068"/>
    <mergeCell ref="P4068:R4068"/>
    <mergeCell ref="S4068:T4068"/>
    <mergeCell ref="X4068:AA4068"/>
    <mergeCell ref="AB4068:AC4068"/>
    <mergeCell ref="C4069:F4069"/>
    <mergeCell ref="G4069:H4069"/>
    <mergeCell ref="I4069:L4069"/>
    <mergeCell ref="M4069:O4069"/>
    <mergeCell ref="P4069:R4069"/>
    <mergeCell ref="S4069:T4069"/>
    <mergeCell ref="X4069:AA4069"/>
    <mergeCell ref="AB4069:AC4069"/>
    <mergeCell ref="C4070:F4070"/>
    <mergeCell ref="G4070:H4070"/>
    <mergeCell ref="I4070:L4070"/>
    <mergeCell ref="M4070:O4070"/>
    <mergeCell ref="P4070:R4070"/>
    <mergeCell ref="S4070:T4070"/>
    <mergeCell ref="X4070:AA4070"/>
    <mergeCell ref="AB4070:AC4070"/>
    <mergeCell ref="C4061:F4061"/>
    <mergeCell ref="G4061:H4061"/>
    <mergeCell ref="I4061:L4061"/>
    <mergeCell ref="M4061:O4061"/>
    <mergeCell ref="P4061:R4061"/>
    <mergeCell ref="S4061:T4061"/>
    <mergeCell ref="X4061:AA4061"/>
    <mergeCell ref="AB4061:AC4061"/>
    <mergeCell ref="C4062:F4062"/>
    <mergeCell ref="G4062:H4062"/>
    <mergeCell ref="I4062:L4062"/>
    <mergeCell ref="M4062:O4062"/>
    <mergeCell ref="P4062:R4062"/>
    <mergeCell ref="S4062:T4062"/>
    <mergeCell ref="X4062:AA4062"/>
    <mergeCell ref="AB4062:AC4062"/>
    <mergeCell ref="C4063:F4063"/>
    <mergeCell ref="G4063:H4063"/>
    <mergeCell ref="I4063:L4063"/>
    <mergeCell ref="M4063:O4063"/>
    <mergeCell ref="P4063:R4063"/>
    <mergeCell ref="S4063:T4063"/>
    <mergeCell ref="X4063:AA4063"/>
    <mergeCell ref="AB4063:AC4063"/>
    <mergeCell ref="C4064:F4064"/>
    <mergeCell ref="G4064:H4064"/>
    <mergeCell ref="I4064:L4064"/>
    <mergeCell ref="M4064:O4064"/>
    <mergeCell ref="P4064:R4064"/>
    <mergeCell ref="S4064:T4064"/>
    <mergeCell ref="X4064:AA4064"/>
    <mergeCell ref="AB4064:AC4064"/>
    <mergeCell ref="C4065:F4065"/>
    <mergeCell ref="G4065:H4065"/>
    <mergeCell ref="I4065:L4065"/>
    <mergeCell ref="M4065:O4065"/>
    <mergeCell ref="P4065:R4065"/>
    <mergeCell ref="S4065:T4065"/>
    <mergeCell ref="X4065:AA4065"/>
    <mergeCell ref="AB4065:AC4065"/>
    <mergeCell ref="C4056:F4056"/>
    <mergeCell ref="G4056:H4056"/>
    <mergeCell ref="I4056:L4056"/>
    <mergeCell ref="M4056:O4056"/>
    <mergeCell ref="P4056:R4056"/>
    <mergeCell ref="S4056:T4056"/>
    <mergeCell ref="X4056:AA4056"/>
    <mergeCell ref="AB4056:AC4056"/>
    <mergeCell ref="C4057:F4057"/>
    <mergeCell ref="G4057:H4057"/>
    <mergeCell ref="I4057:L4057"/>
    <mergeCell ref="M4057:O4057"/>
    <mergeCell ref="P4057:R4057"/>
    <mergeCell ref="S4057:T4057"/>
    <mergeCell ref="X4057:AA4057"/>
    <mergeCell ref="AB4057:AC4057"/>
    <mergeCell ref="C4058:F4058"/>
    <mergeCell ref="G4058:H4058"/>
    <mergeCell ref="I4058:L4058"/>
    <mergeCell ref="M4058:O4058"/>
    <mergeCell ref="P4058:R4058"/>
    <mergeCell ref="S4058:T4058"/>
    <mergeCell ref="X4058:AA4058"/>
    <mergeCell ref="AB4058:AC4058"/>
    <mergeCell ref="C4059:F4059"/>
    <mergeCell ref="G4059:H4059"/>
    <mergeCell ref="I4059:L4059"/>
    <mergeCell ref="M4059:O4059"/>
    <mergeCell ref="P4059:R4059"/>
    <mergeCell ref="S4059:T4059"/>
    <mergeCell ref="X4059:AA4059"/>
    <mergeCell ref="AB4059:AC4059"/>
    <mergeCell ref="C4060:F4060"/>
    <mergeCell ref="G4060:H4060"/>
    <mergeCell ref="I4060:L4060"/>
    <mergeCell ref="M4060:O4060"/>
    <mergeCell ref="P4060:R4060"/>
    <mergeCell ref="S4060:T4060"/>
    <mergeCell ref="X4060:AA4060"/>
    <mergeCell ref="AB4060:AC4060"/>
    <mergeCell ref="C4051:F4051"/>
    <mergeCell ref="G4051:H4051"/>
    <mergeCell ref="I4051:L4051"/>
    <mergeCell ref="M4051:O4051"/>
    <mergeCell ref="P4051:R4051"/>
    <mergeCell ref="S4051:T4051"/>
    <mergeCell ref="X4051:AA4051"/>
    <mergeCell ref="AB4051:AC4051"/>
    <mergeCell ref="C4052:F4052"/>
    <mergeCell ref="G4052:H4052"/>
    <mergeCell ref="I4052:L4052"/>
    <mergeCell ref="M4052:O4052"/>
    <mergeCell ref="P4052:R4052"/>
    <mergeCell ref="S4052:T4052"/>
    <mergeCell ref="X4052:AA4052"/>
    <mergeCell ref="AB4052:AC4052"/>
    <mergeCell ref="C4053:F4053"/>
    <mergeCell ref="G4053:H4053"/>
    <mergeCell ref="I4053:L4053"/>
    <mergeCell ref="M4053:O4053"/>
    <mergeCell ref="P4053:R4053"/>
    <mergeCell ref="S4053:T4053"/>
    <mergeCell ref="X4053:AA4053"/>
    <mergeCell ref="AB4053:AC4053"/>
    <mergeCell ref="C4054:F4054"/>
    <mergeCell ref="G4054:H4054"/>
    <mergeCell ref="I4054:L4054"/>
    <mergeCell ref="M4054:O4054"/>
    <mergeCell ref="P4054:R4054"/>
    <mergeCell ref="S4054:T4054"/>
    <mergeCell ref="X4054:AA4054"/>
    <mergeCell ref="AB4054:AC4054"/>
    <mergeCell ref="C4055:F4055"/>
    <mergeCell ref="G4055:H4055"/>
    <mergeCell ref="I4055:L4055"/>
    <mergeCell ref="M4055:O4055"/>
    <mergeCell ref="P4055:R4055"/>
    <mergeCell ref="S4055:T4055"/>
    <mergeCell ref="X4055:AA4055"/>
    <mergeCell ref="AB4055:AC4055"/>
    <mergeCell ref="C4046:F4046"/>
    <mergeCell ref="G4046:H4046"/>
    <mergeCell ref="I4046:L4046"/>
    <mergeCell ref="M4046:O4046"/>
    <mergeCell ref="P4046:R4046"/>
    <mergeCell ref="S4046:T4046"/>
    <mergeCell ref="X4046:AA4046"/>
    <mergeCell ref="AB4046:AC4046"/>
    <mergeCell ref="C4047:F4047"/>
    <mergeCell ref="G4047:H4047"/>
    <mergeCell ref="I4047:L4047"/>
    <mergeCell ref="M4047:O4047"/>
    <mergeCell ref="P4047:R4047"/>
    <mergeCell ref="S4047:T4047"/>
    <mergeCell ref="X4047:AA4047"/>
    <mergeCell ref="AB4047:AC4047"/>
    <mergeCell ref="C4048:F4048"/>
    <mergeCell ref="G4048:H4048"/>
    <mergeCell ref="I4048:L4048"/>
    <mergeCell ref="M4048:O4048"/>
    <mergeCell ref="P4048:R4048"/>
    <mergeCell ref="S4048:T4048"/>
    <mergeCell ref="X4048:AA4048"/>
    <mergeCell ref="AB4048:AC4048"/>
    <mergeCell ref="C4049:F4049"/>
    <mergeCell ref="G4049:H4049"/>
    <mergeCell ref="I4049:L4049"/>
    <mergeCell ref="M4049:O4049"/>
    <mergeCell ref="P4049:R4049"/>
    <mergeCell ref="S4049:T4049"/>
    <mergeCell ref="X4049:AA4049"/>
    <mergeCell ref="AB4049:AC4049"/>
    <mergeCell ref="C4050:F4050"/>
    <mergeCell ref="G4050:H4050"/>
    <mergeCell ref="I4050:L4050"/>
    <mergeCell ref="M4050:O4050"/>
    <mergeCell ref="P4050:R4050"/>
    <mergeCell ref="S4050:T4050"/>
    <mergeCell ref="X4050:AA4050"/>
    <mergeCell ref="AB4050:AC4050"/>
    <mergeCell ref="C4041:F4041"/>
    <mergeCell ref="G4041:H4041"/>
    <mergeCell ref="I4041:L4041"/>
    <mergeCell ref="M4041:O4041"/>
    <mergeCell ref="P4041:R4041"/>
    <mergeCell ref="S4041:T4041"/>
    <mergeCell ref="X4041:AA4041"/>
    <mergeCell ref="AB4041:AC4041"/>
    <mergeCell ref="C4042:F4042"/>
    <mergeCell ref="G4042:H4042"/>
    <mergeCell ref="I4042:L4042"/>
    <mergeCell ref="M4042:O4042"/>
    <mergeCell ref="P4042:R4042"/>
    <mergeCell ref="S4042:T4042"/>
    <mergeCell ref="X4042:AA4042"/>
    <mergeCell ref="AB4042:AC4042"/>
    <mergeCell ref="C4043:F4043"/>
    <mergeCell ref="G4043:H4043"/>
    <mergeCell ref="I4043:L4043"/>
    <mergeCell ref="M4043:O4043"/>
    <mergeCell ref="P4043:R4043"/>
    <mergeCell ref="S4043:T4043"/>
    <mergeCell ref="X4043:AA4043"/>
    <mergeCell ref="AB4043:AC4043"/>
    <mergeCell ref="C4044:F4044"/>
    <mergeCell ref="G4044:H4044"/>
    <mergeCell ref="I4044:L4044"/>
    <mergeCell ref="M4044:O4044"/>
    <mergeCell ref="P4044:R4044"/>
    <mergeCell ref="S4044:T4044"/>
    <mergeCell ref="X4044:AA4044"/>
    <mergeCell ref="AB4044:AC4044"/>
    <mergeCell ref="C4045:F4045"/>
    <mergeCell ref="G4045:H4045"/>
    <mergeCell ref="I4045:L4045"/>
    <mergeCell ref="M4045:O4045"/>
    <mergeCell ref="P4045:R4045"/>
    <mergeCell ref="S4045:T4045"/>
    <mergeCell ref="X4045:AA4045"/>
    <mergeCell ref="AB4045:AC4045"/>
    <mergeCell ref="C4036:F4036"/>
    <mergeCell ref="G4036:H4036"/>
    <mergeCell ref="I4036:L4036"/>
    <mergeCell ref="M4036:O4036"/>
    <mergeCell ref="P4036:R4036"/>
    <mergeCell ref="S4036:T4036"/>
    <mergeCell ref="X4036:AA4036"/>
    <mergeCell ref="AB4036:AC4036"/>
    <mergeCell ref="C4037:F4037"/>
    <mergeCell ref="G4037:H4037"/>
    <mergeCell ref="I4037:L4037"/>
    <mergeCell ref="M4037:O4037"/>
    <mergeCell ref="P4037:R4037"/>
    <mergeCell ref="S4037:T4037"/>
    <mergeCell ref="X4037:AA4037"/>
    <mergeCell ref="AB4037:AC4037"/>
    <mergeCell ref="C4038:F4038"/>
    <mergeCell ref="G4038:H4038"/>
    <mergeCell ref="I4038:L4038"/>
    <mergeCell ref="M4038:O4038"/>
    <mergeCell ref="P4038:R4038"/>
    <mergeCell ref="S4038:T4038"/>
    <mergeCell ref="X4038:AA4038"/>
    <mergeCell ref="AB4038:AC4038"/>
    <mergeCell ref="C4039:F4039"/>
    <mergeCell ref="G4039:H4039"/>
    <mergeCell ref="I4039:L4039"/>
    <mergeCell ref="M4039:O4039"/>
    <mergeCell ref="P4039:R4039"/>
    <mergeCell ref="S4039:T4039"/>
    <mergeCell ref="X4039:AA4039"/>
    <mergeCell ref="AB4039:AC4039"/>
    <mergeCell ref="C4040:F4040"/>
    <mergeCell ref="G4040:H4040"/>
    <mergeCell ref="I4040:L4040"/>
    <mergeCell ref="M4040:O4040"/>
    <mergeCell ref="P4040:R4040"/>
    <mergeCell ref="S4040:T4040"/>
    <mergeCell ref="X4040:AA4040"/>
    <mergeCell ref="AB4040:AC4040"/>
    <mergeCell ref="C4031:F4031"/>
    <mergeCell ref="G4031:H4031"/>
    <mergeCell ref="I4031:L4031"/>
    <mergeCell ref="M4031:O4031"/>
    <mergeCell ref="P4031:R4031"/>
    <mergeCell ref="S4031:T4031"/>
    <mergeCell ref="X4031:AA4031"/>
    <mergeCell ref="AB4031:AC4031"/>
    <mergeCell ref="C4032:F4032"/>
    <mergeCell ref="G4032:H4032"/>
    <mergeCell ref="I4032:L4032"/>
    <mergeCell ref="M4032:O4032"/>
    <mergeCell ref="P4032:R4032"/>
    <mergeCell ref="S4032:T4032"/>
    <mergeCell ref="X4032:AA4032"/>
    <mergeCell ref="AB4032:AC4032"/>
    <mergeCell ref="C4033:F4033"/>
    <mergeCell ref="G4033:H4033"/>
    <mergeCell ref="I4033:L4033"/>
    <mergeCell ref="M4033:O4033"/>
    <mergeCell ref="P4033:R4033"/>
    <mergeCell ref="S4033:T4033"/>
    <mergeCell ref="X4033:AA4033"/>
    <mergeCell ref="AB4033:AC4033"/>
    <mergeCell ref="C4034:F4034"/>
    <mergeCell ref="G4034:H4034"/>
    <mergeCell ref="I4034:L4034"/>
    <mergeCell ref="M4034:O4034"/>
    <mergeCell ref="P4034:R4034"/>
    <mergeCell ref="S4034:T4034"/>
    <mergeCell ref="X4034:AA4034"/>
    <mergeCell ref="AB4034:AC4034"/>
    <mergeCell ref="C4035:F4035"/>
    <mergeCell ref="G4035:H4035"/>
    <mergeCell ref="I4035:L4035"/>
    <mergeCell ref="M4035:O4035"/>
    <mergeCell ref="P4035:R4035"/>
    <mergeCell ref="S4035:T4035"/>
    <mergeCell ref="X4035:AA4035"/>
    <mergeCell ref="AB4035:AC4035"/>
    <mergeCell ref="A4026:A4027"/>
    <mergeCell ref="C4026:F4027"/>
    <mergeCell ref="G4026:H4027"/>
    <mergeCell ref="I4026:L4027"/>
    <mergeCell ref="M4026:O4027"/>
    <mergeCell ref="P4026:R4027"/>
    <mergeCell ref="S4026:T4027"/>
    <mergeCell ref="V4026:V4027"/>
    <mergeCell ref="W4026:W4027"/>
    <mergeCell ref="X4026:AA4027"/>
    <mergeCell ref="AB4026:AC4027"/>
    <mergeCell ref="C4028:F4028"/>
    <mergeCell ref="G4028:H4028"/>
    <mergeCell ref="I4028:L4028"/>
    <mergeCell ref="M4028:O4028"/>
    <mergeCell ref="P4028:R4028"/>
    <mergeCell ref="S4028:T4028"/>
    <mergeCell ref="X4028:AA4028"/>
    <mergeCell ref="AB4028:AC4028"/>
    <mergeCell ref="C4029:F4029"/>
    <mergeCell ref="G4029:H4029"/>
    <mergeCell ref="I4029:L4029"/>
    <mergeCell ref="M4029:O4029"/>
    <mergeCell ref="P4029:R4029"/>
    <mergeCell ref="S4029:T4029"/>
    <mergeCell ref="X4029:AA4029"/>
    <mergeCell ref="AB4029:AC4029"/>
    <mergeCell ref="C4030:F4030"/>
    <mergeCell ref="G4030:H4030"/>
    <mergeCell ref="I4030:L4030"/>
    <mergeCell ref="M4030:O4030"/>
    <mergeCell ref="P4030:R4030"/>
    <mergeCell ref="S4030:T4030"/>
    <mergeCell ref="X4030:AA4030"/>
    <mergeCell ref="AB4030:AC4030"/>
    <mergeCell ref="C4020:F4020"/>
    <mergeCell ref="G4020:H4020"/>
    <mergeCell ref="I4020:L4020"/>
    <mergeCell ref="M4020:O4020"/>
    <mergeCell ref="P4020:R4020"/>
    <mergeCell ref="S4020:T4020"/>
    <mergeCell ref="X4020:AA4020"/>
    <mergeCell ref="AB4020:AC4020"/>
    <mergeCell ref="C4021:F4021"/>
    <mergeCell ref="G4021:H4021"/>
    <mergeCell ref="I4021:L4021"/>
    <mergeCell ref="M4021:O4021"/>
    <mergeCell ref="P4021:R4021"/>
    <mergeCell ref="S4021:T4021"/>
    <mergeCell ref="X4021:AA4021"/>
    <mergeCell ref="AB4021:AC4021"/>
    <mergeCell ref="C4022:F4022"/>
    <mergeCell ref="G4022:H4022"/>
    <mergeCell ref="I4022:L4022"/>
    <mergeCell ref="M4022:O4022"/>
    <mergeCell ref="P4022:R4022"/>
    <mergeCell ref="S4022:T4022"/>
    <mergeCell ref="X4022:AA4022"/>
    <mergeCell ref="AB4022:AC4022"/>
    <mergeCell ref="Q4024:S4024"/>
    <mergeCell ref="AA4024:AE4024"/>
    <mergeCell ref="C4025:E4025"/>
    <mergeCell ref="G4025:H4025"/>
    <mergeCell ref="I4025:L4025"/>
    <mergeCell ref="M4025:O4025"/>
    <mergeCell ref="P4025:R4025"/>
    <mergeCell ref="S4025:T4025"/>
    <mergeCell ref="Z4025:AA4025"/>
    <mergeCell ref="AB4025:AC4025"/>
    <mergeCell ref="C4015:F4015"/>
    <mergeCell ref="G4015:H4015"/>
    <mergeCell ref="I4015:L4015"/>
    <mergeCell ref="M4015:O4015"/>
    <mergeCell ref="P4015:R4015"/>
    <mergeCell ref="S4015:T4015"/>
    <mergeCell ref="X4015:AA4015"/>
    <mergeCell ref="AB4015:AC4015"/>
    <mergeCell ref="C4016:F4016"/>
    <mergeCell ref="G4016:H4016"/>
    <mergeCell ref="I4016:L4016"/>
    <mergeCell ref="M4016:O4016"/>
    <mergeCell ref="P4016:R4016"/>
    <mergeCell ref="S4016:T4016"/>
    <mergeCell ref="X4016:AA4016"/>
    <mergeCell ref="AB4016:AC4016"/>
    <mergeCell ref="C4017:F4017"/>
    <mergeCell ref="G4017:H4017"/>
    <mergeCell ref="I4017:L4017"/>
    <mergeCell ref="M4017:O4017"/>
    <mergeCell ref="P4017:R4017"/>
    <mergeCell ref="S4017:T4017"/>
    <mergeCell ref="X4017:AA4017"/>
    <mergeCell ref="AB4017:AC4017"/>
    <mergeCell ref="C4018:F4018"/>
    <mergeCell ref="G4018:H4018"/>
    <mergeCell ref="I4018:L4018"/>
    <mergeCell ref="M4018:O4018"/>
    <mergeCell ref="P4018:R4018"/>
    <mergeCell ref="S4018:T4018"/>
    <mergeCell ref="X4018:AA4018"/>
    <mergeCell ref="AB4018:AC4018"/>
    <mergeCell ref="C4019:F4019"/>
    <mergeCell ref="G4019:H4019"/>
    <mergeCell ref="I4019:L4019"/>
    <mergeCell ref="M4019:O4019"/>
    <mergeCell ref="P4019:R4019"/>
    <mergeCell ref="S4019:T4019"/>
    <mergeCell ref="X4019:AA4019"/>
    <mergeCell ref="AB4019:AC4019"/>
    <mergeCell ref="C4010:F4010"/>
    <mergeCell ref="G4010:H4010"/>
    <mergeCell ref="I4010:L4010"/>
    <mergeCell ref="M4010:O4010"/>
    <mergeCell ref="P4010:R4010"/>
    <mergeCell ref="S4010:T4010"/>
    <mergeCell ref="X4010:AA4010"/>
    <mergeCell ref="AB4010:AC4010"/>
    <mergeCell ref="C4011:F4011"/>
    <mergeCell ref="G4011:H4011"/>
    <mergeCell ref="I4011:L4011"/>
    <mergeCell ref="M4011:O4011"/>
    <mergeCell ref="P4011:R4011"/>
    <mergeCell ref="S4011:T4011"/>
    <mergeCell ref="X4011:AA4011"/>
    <mergeCell ref="AB4011:AC4011"/>
    <mergeCell ref="C4012:F4012"/>
    <mergeCell ref="G4012:H4012"/>
    <mergeCell ref="I4012:L4012"/>
    <mergeCell ref="M4012:O4012"/>
    <mergeCell ref="P4012:R4012"/>
    <mergeCell ref="S4012:T4012"/>
    <mergeCell ref="X4012:AA4012"/>
    <mergeCell ref="AB4012:AC4012"/>
    <mergeCell ref="C4013:F4013"/>
    <mergeCell ref="G4013:H4013"/>
    <mergeCell ref="I4013:L4013"/>
    <mergeCell ref="M4013:O4013"/>
    <mergeCell ref="P4013:R4013"/>
    <mergeCell ref="S4013:T4013"/>
    <mergeCell ref="X4013:AA4013"/>
    <mergeCell ref="AB4013:AC4013"/>
    <mergeCell ref="C4014:F4014"/>
    <mergeCell ref="G4014:H4014"/>
    <mergeCell ref="I4014:L4014"/>
    <mergeCell ref="M4014:O4014"/>
    <mergeCell ref="P4014:R4014"/>
    <mergeCell ref="S4014:T4014"/>
    <mergeCell ref="X4014:AA4014"/>
    <mergeCell ref="AB4014:AC4014"/>
    <mergeCell ref="C4005:F4005"/>
    <mergeCell ref="G4005:H4005"/>
    <mergeCell ref="I4005:L4005"/>
    <mergeCell ref="M4005:O4005"/>
    <mergeCell ref="P4005:R4005"/>
    <mergeCell ref="S4005:T4005"/>
    <mergeCell ref="X4005:AA4005"/>
    <mergeCell ref="AB4005:AC4005"/>
    <mergeCell ref="C4006:F4006"/>
    <mergeCell ref="G4006:H4006"/>
    <mergeCell ref="I4006:L4006"/>
    <mergeCell ref="M4006:O4006"/>
    <mergeCell ref="P4006:R4006"/>
    <mergeCell ref="S4006:T4006"/>
    <mergeCell ref="X4006:AA4006"/>
    <mergeCell ref="AB4006:AC4006"/>
    <mergeCell ref="C4007:F4007"/>
    <mergeCell ref="G4007:H4007"/>
    <mergeCell ref="I4007:L4007"/>
    <mergeCell ref="M4007:O4007"/>
    <mergeCell ref="P4007:R4007"/>
    <mergeCell ref="S4007:T4007"/>
    <mergeCell ref="X4007:AA4007"/>
    <mergeCell ref="AB4007:AC4007"/>
    <mergeCell ref="C4008:F4008"/>
    <mergeCell ref="G4008:H4008"/>
    <mergeCell ref="I4008:L4008"/>
    <mergeCell ref="M4008:O4008"/>
    <mergeCell ref="P4008:R4008"/>
    <mergeCell ref="S4008:T4008"/>
    <mergeCell ref="X4008:AA4008"/>
    <mergeCell ref="AB4008:AC4008"/>
    <mergeCell ref="C4009:F4009"/>
    <mergeCell ref="G4009:H4009"/>
    <mergeCell ref="I4009:L4009"/>
    <mergeCell ref="M4009:O4009"/>
    <mergeCell ref="P4009:R4009"/>
    <mergeCell ref="S4009:T4009"/>
    <mergeCell ref="X4009:AA4009"/>
    <mergeCell ref="AB4009:AC4009"/>
    <mergeCell ref="C4000:F4000"/>
    <mergeCell ref="G4000:H4000"/>
    <mergeCell ref="I4000:L4000"/>
    <mergeCell ref="M4000:O4000"/>
    <mergeCell ref="P4000:R4000"/>
    <mergeCell ref="S4000:T4000"/>
    <mergeCell ref="X4000:AA4000"/>
    <mergeCell ref="AB4000:AC4000"/>
    <mergeCell ref="C4001:F4001"/>
    <mergeCell ref="G4001:H4001"/>
    <mergeCell ref="I4001:L4001"/>
    <mergeCell ref="M4001:O4001"/>
    <mergeCell ref="P4001:R4001"/>
    <mergeCell ref="S4001:T4001"/>
    <mergeCell ref="X4001:AA4001"/>
    <mergeCell ref="AB4001:AC4001"/>
    <mergeCell ref="C4002:F4002"/>
    <mergeCell ref="G4002:H4002"/>
    <mergeCell ref="I4002:L4002"/>
    <mergeCell ref="M4002:O4002"/>
    <mergeCell ref="P4002:R4002"/>
    <mergeCell ref="S4002:T4002"/>
    <mergeCell ref="X4002:AA4002"/>
    <mergeCell ref="AB4002:AC4002"/>
    <mergeCell ref="C4003:F4003"/>
    <mergeCell ref="G4003:H4003"/>
    <mergeCell ref="I4003:L4003"/>
    <mergeCell ref="M4003:O4003"/>
    <mergeCell ref="P4003:R4003"/>
    <mergeCell ref="S4003:T4003"/>
    <mergeCell ref="X4003:AA4003"/>
    <mergeCell ref="AB4003:AC4003"/>
    <mergeCell ref="C4004:F4004"/>
    <mergeCell ref="G4004:H4004"/>
    <mergeCell ref="I4004:L4004"/>
    <mergeCell ref="M4004:O4004"/>
    <mergeCell ref="P4004:R4004"/>
    <mergeCell ref="S4004:T4004"/>
    <mergeCell ref="X4004:AA4004"/>
    <mergeCell ref="AB4004:AC4004"/>
    <mergeCell ref="C3995:F3995"/>
    <mergeCell ref="G3995:H3995"/>
    <mergeCell ref="I3995:L3995"/>
    <mergeCell ref="M3995:O3995"/>
    <mergeCell ref="P3995:R3995"/>
    <mergeCell ref="S3995:T3995"/>
    <mergeCell ref="X3995:AA3995"/>
    <mergeCell ref="AB3995:AC3995"/>
    <mergeCell ref="C3996:F3996"/>
    <mergeCell ref="G3996:H3996"/>
    <mergeCell ref="I3996:L3996"/>
    <mergeCell ref="M3996:O3996"/>
    <mergeCell ref="P3996:R3996"/>
    <mergeCell ref="S3996:T3996"/>
    <mergeCell ref="X3996:AA3996"/>
    <mergeCell ref="AB3996:AC3996"/>
    <mergeCell ref="C3997:F3997"/>
    <mergeCell ref="G3997:H3997"/>
    <mergeCell ref="I3997:L3997"/>
    <mergeCell ref="M3997:O3997"/>
    <mergeCell ref="P3997:R3997"/>
    <mergeCell ref="S3997:T3997"/>
    <mergeCell ref="X3997:AA3997"/>
    <mergeCell ref="AB3997:AC3997"/>
    <mergeCell ref="C3998:F3998"/>
    <mergeCell ref="G3998:H3998"/>
    <mergeCell ref="I3998:L3998"/>
    <mergeCell ref="M3998:O3998"/>
    <mergeCell ref="P3998:R3998"/>
    <mergeCell ref="S3998:T3998"/>
    <mergeCell ref="X3998:AA3998"/>
    <mergeCell ref="AB3998:AC3998"/>
    <mergeCell ref="C3999:F3999"/>
    <mergeCell ref="G3999:H3999"/>
    <mergeCell ref="I3999:L3999"/>
    <mergeCell ref="M3999:O3999"/>
    <mergeCell ref="P3999:R3999"/>
    <mergeCell ref="S3999:T3999"/>
    <mergeCell ref="X3999:AA3999"/>
    <mergeCell ref="AB3999:AC3999"/>
    <mergeCell ref="C3990:F3990"/>
    <mergeCell ref="G3990:H3990"/>
    <mergeCell ref="I3990:L3990"/>
    <mergeCell ref="M3990:O3990"/>
    <mergeCell ref="P3990:R3990"/>
    <mergeCell ref="S3990:T3990"/>
    <mergeCell ref="X3990:AA3990"/>
    <mergeCell ref="AB3990:AC3990"/>
    <mergeCell ref="C3991:F3991"/>
    <mergeCell ref="G3991:H3991"/>
    <mergeCell ref="I3991:L3991"/>
    <mergeCell ref="M3991:O3991"/>
    <mergeCell ref="P3991:R3991"/>
    <mergeCell ref="S3991:T3991"/>
    <mergeCell ref="X3991:AA3991"/>
    <mergeCell ref="AB3991:AC3991"/>
    <mergeCell ref="C3992:F3992"/>
    <mergeCell ref="G3992:H3992"/>
    <mergeCell ref="I3992:L3992"/>
    <mergeCell ref="M3992:O3992"/>
    <mergeCell ref="P3992:R3992"/>
    <mergeCell ref="S3992:T3992"/>
    <mergeCell ref="X3992:AA3992"/>
    <mergeCell ref="AB3992:AC3992"/>
    <mergeCell ref="C3993:F3993"/>
    <mergeCell ref="G3993:H3993"/>
    <mergeCell ref="I3993:L3993"/>
    <mergeCell ref="M3993:O3993"/>
    <mergeCell ref="P3993:R3993"/>
    <mergeCell ref="S3993:T3993"/>
    <mergeCell ref="X3993:AA3993"/>
    <mergeCell ref="AB3993:AC3993"/>
    <mergeCell ref="C3994:F3994"/>
    <mergeCell ref="G3994:H3994"/>
    <mergeCell ref="I3994:L3994"/>
    <mergeCell ref="M3994:O3994"/>
    <mergeCell ref="P3994:R3994"/>
    <mergeCell ref="S3994:T3994"/>
    <mergeCell ref="X3994:AA3994"/>
    <mergeCell ref="AB3994:AC3994"/>
    <mergeCell ref="C3985:F3985"/>
    <mergeCell ref="G3985:H3985"/>
    <mergeCell ref="I3985:L3985"/>
    <mergeCell ref="M3985:O3985"/>
    <mergeCell ref="P3985:R3985"/>
    <mergeCell ref="S3985:T3985"/>
    <mergeCell ref="X3985:AA3985"/>
    <mergeCell ref="AB3985:AC3985"/>
    <mergeCell ref="C3986:F3986"/>
    <mergeCell ref="G3986:H3986"/>
    <mergeCell ref="I3986:L3986"/>
    <mergeCell ref="M3986:O3986"/>
    <mergeCell ref="P3986:R3986"/>
    <mergeCell ref="S3986:T3986"/>
    <mergeCell ref="X3986:AA3986"/>
    <mergeCell ref="AB3986:AC3986"/>
    <mergeCell ref="C3987:F3987"/>
    <mergeCell ref="G3987:H3987"/>
    <mergeCell ref="I3987:L3987"/>
    <mergeCell ref="M3987:O3987"/>
    <mergeCell ref="P3987:R3987"/>
    <mergeCell ref="S3987:T3987"/>
    <mergeCell ref="X3987:AA3987"/>
    <mergeCell ref="AB3987:AC3987"/>
    <mergeCell ref="C3988:F3988"/>
    <mergeCell ref="G3988:H3988"/>
    <mergeCell ref="I3988:L3988"/>
    <mergeCell ref="M3988:O3988"/>
    <mergeCell ref="P3988:R3988"/>
    <mergeCell ref="S3988:T3988"/>
    <mergeCell ref="X3988:AA3988"/>
    <mergeCell ref="AB3988:AC3988"/>
    <mergeCell ref="C3989:F3989"/>
    <mergeCell ref="G3989:H3989"/>
    <mergeCell ref="I3989:L3989"/>
    <mergeCell ref="M3989:O3989"/>
    <mergeCell ref="P3989:R3989"/>
    <mergeCell ref="S3989:T3989"/>
    <mergeCell ref="X3989:AA3989"/>
    <mergeCell ref="AB3989:AC3989"/>
    <mergeCell ref="C3980:F3980"/>
    <mergeCell ref="G3980:H3980"/>
    <mergeCell ref="I3980:L3980"/>
    <mergeCell ref="M3980:O3980"/>
    <mergeCell ref="P3980:R3980"/>
    <mergeCell ref="S3980:T3980"/>
    <mergeCell ref="X3980:AA3980"/>
    <mergeCell ref="AB3980:AC3980"/>
    <mergeCell ref="C3981:F3981"/>
    <mergeCell ref="G3981:H3981"/>
    <mergeCell ref="I3981:L3981"/>
    <mergeCell ref="M3981:O3981"/>
    <mergeCell ref="P3981:R3981"/>
    <mergeCell ref="S3981:T3981"/>
    <mergeCell ref="X3981:AA3981"/>
    <mergeCell ref="AB3981:AC3981"/>
    <mergeCell ref="C3982:F3982"/>
    <mergeCell ref="G3982:H3982"/>
    <mergeCell ref="I3982:L3982"/>
    <mergeCell ref="M3982:O3982"/>
    <mergeCell ref="P3982:R3982"/>
    <mergeCell ref="S3982:T3982"/>
    <mergeCell ref="X3982:AA3982"/>
    <mergeCell ref="AB3982:AC3982"/>
    <mergeCell ref="C3983:F3983"/>
    <mergeCell ref="G3983:H3983"/>
    <mergeCell ref="I3983:L3983"/>
    <mergeCell ref="M3983:O3983"/>
    <mergeCell ref="P3983:R3983"/>
    <mergeCell ref="S3983:T3983"/>
    <mergeCell ref="X3983:AA3983"/>
    <mergeCell ref="AB3983:AC3983"/>
    <mergeCell ref="C3984:F3984"/>
    <mergeCell ref="G3984:H3984"/>
    <mergeCell ref="I3984:L3984"/>
    <mergeCell ref="M3984:O3984"/>
    <mergeCell ref="P3984:R3984"/>
    <mergeCell ref="S3984:T3984"/>
    <mergeCell ref="X3984:AA3984"/>
    <mergeCell ref="AB3984:AC3984"/>
    <mergeCell ref="C3975:E3975"/>
    <mergeCell ref="G3975:H3975"/>
    <mergeCell ref="I3975:L3975"/>
    <mergeCell ref="M3975:O3975"/>
    <mergeCell ref="P3975:R3975"/>
    <mergeCell ref="S3975:T3975"/>
    <mergeCell ref="Z3975:AA3975"/>
    <mergeCell ref="AB3975:AC3975"/>
    <mergeCell ref="A3976:A3977"/>
    <mergeCell ref="C3976:F3977"/>
    <mergeCell ref="G3976:H3977"/>
    <mergeCell ref="I3976:L3977"/>
    <mergeCell ref="M3976:O3977"/>
    <mergeCell ref="P3976:R3977"/>
    <mergeCell ref="S3976:T3977"/>
    <mergeCell ref="V3976:V3977"/>
    <mergeCell ref="W3976:W3977"/>
    <mergeCell ref="X3976:AA3977"/>
    <mergeCell ref="AB3976:AC3977"/>
    <mergeCell ref="C3978:F3978"/>
    <mergeCell ref="G3978:H3978"/>
    <mergeCell ref="I3978:L3978"/>
    <mergeCell ref="M3978:O3978"/>
    <mergeCell ref="P3978:R3978"/>
    <mergeCell ref="S3978:T3978"/>
    <mergeCell ref="X3978:AA3978"/>
    <mergeCell ref="AB3978:AC3978"/>
    <mergeCell ref="C3979:F3979"/>
    <mergeCell ref="G3979:H3979"/>
    <mergeCell ref="I3979:L3979"/>
    <mergeCell ref="M3979:O3979"/>
    <mergeCell ref="P3979:R3979"/>
    <mergeCell ref="S3979:T3979"/>
    <mergeCell ref="X3979:AA3979"/>
    <mergeCell ref="AB3979:AC3979"/>
    <mergeCell ref="C3969:F3969"/>
    <mergeCell ref="G3969:H3969"/>
    <mergeCell ref="I3969:L3969"/>
    <mergeCell ref="M3969:O3969"/>
    <mergeCell ref="P3969:R3969"/>
    <mergeCell ref="S3969:T3969"/>
    <mergeCell ref="X3969:AA3969"/>
    <mergeCell ref="AB3969:AC3969"/>
    <mergeCell ref="C3970:F3970"/>
    <mergeCell ref="G3970:H3970"/>
    <mergeCell ref="I3970:L3970"/>
    <mergeCell ref="M3970:O3970"/>
    <mergeCell ref="P3970:R3970"/>
    <mergeCell ref="S3970:T3970"/>
    <mergeCell ref="X3970:AA3970"/>
    <mergeCell ref="AB3970:AC3970"/>
    <mergeCell ref="C3971:F3971"/>
    <mergeCell ref="G3971:H3971"/>
    <mergeCell ref="I3971:L3971"/>
    <mergeCell ref="M3971:O3971"/>
    <mergeCell ref="P3971:R3971"/>
    <mergeCell ref="S3971:T3971"/>
    <mergeCell ref="X3971:AA3971"/>
    <mergeCell ref="AB3971:AC3971"/>
    <mergeCell ref="C3972:F3972"/>
    <mergeCell ref="G3972:H3972"/>
    <mergeCell ref="I3972:L3972"/>
    <mergeCell ref="M3972:O3972"/>
    <mergeCell ref="P3972:R3972"/>
    <mergeCell ref="S3972:T3972"/>
    <mergeCell ref="X3972:AA3972"/>
    <mergeCell ref="AB3972:AC3972"/>
    <mergeCell ref="Q3974:S3974"/>
    <mergeCell ref="AA3974:AE3974"/>
    <mergeCell ref="C3964:F3964"/>
    <mergeCell ref="G3964:H3964"/>
    <mergeCell ref="I3964:L3964"/>
    <mergeCell ref="M3964:O3964"/>
    <mergeCell ref="P3964:R3964"/>
    <mergeCell ref="S3964:T3964"/>
    <mergeCell ref="X3964:AA3964"/>
    <mergeCell ref="AB3964:AC3964"/>
    <mergeCell ref="C3965:F3965"/>
    <mergeCell ref="G3965:H3965"/>
    <mergeCell ref="I3965:L3965"/>
    <mergeCell ref="M3965:O3965"/>
    <mergeCell ref="P3965:R3965"/>
    <mergeCell ref="S3965:T3965"/>
    <mergeCell ref="X3965:AA3965"/>
    <mergeCell ref="AB3965:AC3965"/>
    <mergeCell ref="C3966:F3966"/>
    <mergeCell ref="G3966:H3966"/>
    <mergeCell ref="I3966:L3966"/>
    <mergeCell ref="M3966:O3966"/>
    <mergeCell ref="P3966:R3966"/>
    <mergeCell ref="S3966:T3966"/>
    <mergeCell ref="X3966:AA3966"/>
    <mergeCell ref="AB3966:AC3966"/>
    <mergeCell ref="C3967:F3967"/>
    <mergeCell ref="G3967:H3967"/>
    <mergeCell ref="I3967:L3967"/>
    <mergeCell ref="M3967:O3967"/>
    <mergeCell ref="P3967:R3967"/>
    <mergeCell ref="S3967:T3967"/>
    <mergeCell ref="X3967:AA3967"/>
    <mergeCell ref="AB3967:AC3967"/>
    <mergeCell ref="C3968:F3968"/>
    <mergeCell ref="G3968:H3968"/>
    <mergeCell ref="I3968:L3968"/>
    <mergeCell ref="M3968:O3968"/>
    <mergeCell ref="P3968:R3968"/>
    <mergeCell ref="S3968:T3968"/>
    <mergeCell ref="X3968:AA3968"/>
    <mergeCell ref="AB3968:AC3968"/>
    <mergeCell ref="C3959:F3959"/>
    <mergeCell ref="G3959:H3959"/>
    <mergeCell ref="I3959:L3959"/>
    <mergeCell ref="M3959:O3959"/>
    <mergeCell ref="P3959:R3959"/>
    <mergeCell ref="S3959:T3959"/>
    <mergeCell ref="X3959:AA3959"/>
    <mergeCell ref="AB3959:AC3959"/>
    <mergeCell ref="C3960:F3960"/>
    <mergeCell ref="G3960:H3960"/>
    <mergeCell ref="I3960:L3960"/>
    <mergeCell ref="M3960:O3960"/>
    <mergeCell ref="P3960:R3960"/>
    <mergeCell ref="S3960:T3960"/>
    <mergeCell ref="X3960:AA3960"/>
    <mergeCell ref="AB3960:AC3960"/>
    <mergeCell ref="C3961:F3961"/>
    <mergeCell ref="G3961:H3961"/>
    <mergeCell ref="I3961:L3961"/>
    <mergeCell ref="M3961:O3961"/>
    <mergeCell ref="P3961:R3961"/>
    <mergeCell ref="S3961:T3961"/>
    <mergeCell ref="X3961:AA3961"/>
    <mergeCell ref="AB3961:AC3961"/>
    <mergeCell ref="C3962:F3962"/>
    <mergeCell ref="G3962:H3962"/>
    <mergeCell ref="I3962:L3962"/>
    <mergeCell ref="M3962:O3962"/>
    <mergeCell ref="P3962:R3962"/>
    <mergeCell ref="S3962:T3962"/>
    <mergeCell ref="X3962:AA3962"/>
    <mergeCell ref="AB3962:AC3962"/>
    <mergeCell ref="C3963:F3963"/>
    <mergeCell ref="G3963:H3963"/>
    <mergeCell ref="I3963:L3963"/>
    <mergeCell ref="M3963:O3963"/>
    <mergeCell ref="P3963:R3963"/>
    <mergeCell ref="S3963:T3963"/>
    <mergeCell ref="X3963:AA3963"/>
    <mergeCell ref="AB3963:AC3963"/>
    <mergeCell ref="C3954:F3954"/>
    <mergeCell ref="G3954:H3954"/>
    <mergeCell ref="I3954:L3954"/>
    <mergeCell ref="M3954:O3954"/>
    <mergeCell ref="P3954:R3954"/>
    <mergeCell ref="S3954:T3954"/>
    <mergeCell ref="X3954:AA3954"/>
    <mergeCell ref="AB3954:AC3954"/>
    <mergeCell ref="C3955:F3955"/>
    <mergeCell ref="G3955:H3955"/>
    <mergeCell ref="I3955:L3955"/>
    <mergeCell ref="M3955:O3955"/>
    <mergeCell ref="P3955:R3955"/>
    <mergeCell ref="S3955:T3955"/>
    <mergeCell ref="X3955:AA3955"/>
    <mergeCell ref="AB3955:AC3955"/>
    <mergeCell ref="C3956:F3956"/>
    <mergeCell ref="G3956:H3956"/>
    <mergeCell ref="I3956:L3956"/>
    <mergeCell ref="M3956:O3956"/>
    <mergeCell ref="P3956:R3956"/>
    <mergeCell ref="S3956:T3956"/>
    <mergeCell ref="X3956:AA3956"/>
    <mergeCell ref="AB3956:AC3956"/>
    <mergeCell ref="C3957:F3957"/>
    <mergeCell ref="G3957:H3957"/>
    <mergeCell ref="I3957:L3957"/>
    <mergeCell ref="M3957:O3957"/>
    <mergeCell ref="P3957:R3957"/>
    <mergeCell ref="S3957:T3957"/>
    <mergeCell ref="X3957:AA3957"/>
    <mergeCell ref="AB3957:AC3957"/>
    <mergeCell ref="C3958:F3958"/>
    <mergeCell ref="G3958:H3958"/>
    <mergeCell ref="I3958:L3958"/>
    <mergeCell ref="M3958:O3958"/>
    <mergeCell ref="P3958:R3958"/>
    <mergeCell ref="S3958:T3958"/>
    <mergeCell ref="X3958:AA3958"/>
    <mergeCell ref="AB3958:AC3958"/>
    <mergeCell ref="C3949:F3949"/>
    <mergeCell ref="G3949:H3949"/>
    <mergeCell ref="I3949:L3949"/>
    <mergeCell ref="M3949:O3949"/>
    <mergeCell ref="P3949:R3949"/>
    <mergeCell ref="S3949:T3949"/>
    <mergeCell ref="X3949:AA3949"/>
    <mergeCell ref="AB3949:AC3949"/>
    <mergeCell ref="C3950:F3950"/>
    <mergeCell ref="G3950:H3950"/>
    <mergeCell ref="I3950:L3950"/>
    <mergeCell ref="M3950:O3950"/>
    <mergeCell ref="P3950:R3950"/>
    <mergeCell ref="S3950:T3950"/>
    <mergeCell ref="X3950:AA3950"/>
    <mergeCell ref="AB3950:AC3950"/>
    <mergeCell ref="C3951:F3951"/>
    <mergeCell ref="G3951:H3951"/>
    <mergeCell ref="I3951:L3951"/>
    <mergeCell ref="M3951:O3951"/>
    <mergeCell ref="P3951:R3951"/>
    <mergeCell ref="S3951:T3951"/>
    <mergeCell ref="X3951:AA3951"/>
    <mergeCell ref="AB3951:AC3951"/>
    <mergeCell ref="C3952:F3952"/>
    <mergeCell ref="G3952:H3952"/>
    <mergeCell ref="I3952:L3952"/>
    <mergeCell ref="M3952:O3952"/>
    <mergeCell ref="P3952:R3952"/>
    <mergeCell ref="S3952:T3952"/>
    <mergeCell ref="X3952:AA3952"/>
    <mergeCell ref="AB3952:AC3952"/>
    <mergeCell ref="C3953:F3953"/>
    <mergeCell ref="G3953:H3953"/>
    <mergeCell ref="I3953:L3953"/>
    <mergeCell ref="M3953:O3953"/>
    <mergeCell ref="P3953:R3953"/>
    <mergeCell ref="S3953:T3953"/>
    <mergeCell ref="X3953:AA3953"/>
    <mergeCell ref="AB3953:AC3953"/>
    <mergeCell ref="C3940:F3940"/>
    <mergeCell ref="G3940:H3940"/>
    <mergeCell ref="I3940:L3940"/>
    <mergeCell ref="M3940:O3940"/>
    <mergeCell ref="P3940:R3940"/>
    <mergeCell ref="S3940:T3940"/>
    <mergeCell ref="X3940:AA3940"/>
    <mergeCell ref="AB3940:AC3940"/>
    <mergeCell ref="C3941:F3941"/>
    <mergeCell ref="G3941:H3941"/>
    <mergeCell ref="I3941:L3941"/>
    <mergeCell ref="M3941:O3941"/>
    <mergeCell ref="P3941:R3941"/>
    <mergeCell ref="S3941:T3941"/>
    <mergeCell ref="X3941:AA3941"/>
    <mergeCell ref="AB3941:AC3941"/>
    <mergeCell ref="L3942:AD3942"/>
    <mergeCell ref="A3942:K3943"/>
    <mergeCell ref="S3943:T3944"/>
    <mergeCell ref="AB3943:AC3944"/>
    <mergeCell ref="K3945:Q3945"/>
    <mergeCell ref="U3945:AA3945"/>
    <mergeCell ref="R3945:T3946"/>
    <mergeCell ref="AB3945:AC3946"/>
    <mergeCell ref="A3945:J3947"/>
    <mergeCell ref="K3946:Q3947"/>
    <mergeCell ref="R3947:T3947"/>
    <mergeCell ref="U3946:AA3947"/>
    <mergeCell ref="AB3947:AC3947"/>
    <mergeCell ref="AD3946:AD3947"/>
    <mergeCell ref="AE3945:AF3947"/>
    <mergeCell ref="C3948:F3948"/>
    <mergeCell ref="G3948:H3948"/>
    <mergeCell ref="I3948:L3948"/>
    <mergeCell ref="M3948:O3948"/>
    <mergeCell ref="P3948:R3948"/>
    <mergeCell ref="S3948:T3948"/>
    <mergeCell ref="X3948:AA3948"/>
    <mergeCell ref="AB3948:AC3948"/>
    <mergeCell ref="C3935:F3935"/>
    <mergeCell ref="G3935:H3935"/>
    <mergeCell ref="I3935:L3935"/>
    <mergeCell ref="M3935:O3935"/>
    <mergeCell ref="P3935:R3935"/>
    <mergeCell ref="S3935:T3935"/>
    <mergeCell ref="X3935:AA3935"/>
    <mergeCell ref="AB3935:AC3935"/>
    <mergeCell ref="C3936:F3936"/>
    <mergeCell ref="G3936:H3936"/>
    <mergeCell ref="I3936:L3936"/>
    <mergeCell ref="M3936:O3936"/>
    <mergeCell ref="P3936:R3936"/>
    <mergeCell ref="S3936:T3936"/>
    <mergeCell ref="X3936:AA3936"/>
    <mergeCell ref="AB3936:AC3936"/>
    <mergeCell ref="C3937:F3937"/>
    <mergeCell ref="G3937:H3937"/>
    <mergeCell ref="I3937:L3937"/>
    <mergeCell ref="M3937:O3937"/>
    <mergeCell ref="P3937:R3937"/>
    <mergeCell ref="S3937:T3937"/>
    <mergeCell ref="X3937:AA3937"/>
    <mergeCell ref="AB3937:AC3937"/>
    <mergeCell ref="C3938:F3938"/>
    <mergeCell ref="G3938:H3938"/>
    <mergeCell ref="I3938:L3938"/>
    <mergeCell ref="M3938:O3938"/>
    <mergeCell ref="P3938:R3938"/>
    <mergeCell ref="S3938:T3938"/>
    <mergeCell ref="X3938:AA3938"/>
    <mergeCell ref="AB3938:AC3938"/>
    <mergeCell ref="C3939:F3939"/>
    <mergeCell ref="G3939:H3939"/>
    <mergeCell ref="I3939:L3939"/>
    <mergeCell ref="M3939:O3939"/>
    <mergeCell ref="P3939:R3939"/>
    <mergeCell ref="S3939:T3939"/>
    <mergeCell ref="X3939:AA3939"/>
    <mergeCell ref="AB3939:AC3939"/>
    <mergeCell ref="C3930:F3930"/>
    <mergeCell ref="G3930:H3930"/>
    <mergeCell ref="I3930:L3930"/>
    <mergeCell ref="M3930:O3930"/>
    <mergeCell ref="P3930:R3930"/>
    <mergeCell ref="S3930:T3930"/>
    <mergeCell ref="X3930:AA3930"/>
    <mergeCell ref="AB3930:AC3930"/>
    <mergeCell ref="C3931:F3931"/>
    <mergeCell ref="G3931:H3931"/>
    <mergeCell ref="I3931:L3931"/>
    <mergeCell ref="M3931:O3931"/>
    <mergeCell ref="P3931:R3931"/>
    <mergeCell ref="S3931:T3931"/>
    <mergeCell ref="X3931:AA3931"/>
    <mergeCell ref="AB3931:AC3931"/>
    <mergeCell ref="C3932:F3932"/>
    <mergeCell ref="G3932:H3932"/>
    <mergeCell ref="I3932:L3932"/>
    <mergeCell ref="M3932:O3932"/>
    <mergeCell ref="P3932:R3932"/>
    <mergeCell ref="S3932:T3932"/>
    <mergeCell ref="X3932:AA3932"/>
    <mergeCell ref="AB3932:AC3932"/>
    <mergeCell ref="C3933:F3933"/>
    <mergeCell ref="G3933:H3933"/>
    <mergeCell ref="I3933:L3933"/>
    <mergeCell ref="M3933:O3933"/>
    <mergeCell ref="P3933:R3933"/>
    <mergeCell ref="S3933:T3933"/>
    <mergeCell ref="X3933:AA3933"/>
    <mergeCell ref="AB3933:AC3933"/>
    <mergeCell ref="C3934:F3934"/>
    <mergeCell ref="G3934:H3934"/>
    <mergeCell ref="I3934:L3934"/>
    <mergeCell ref="M3934:O3934"/>
    <mergeCell ref="P3934:R3934"/>
    <mergeCell ref="S3934:T3934"/>
    <mergeCell ref="X3934:AA3934"/>
    <mergeCell ref="AB3934:AC3934"/>
    <mergeCell ref="C3925:F3925"/>
    <mergeCell ref="G3925:H3925"/>
    <mergeCell ref="I3925:L3925"/>
    <mergeCell ref="M3925:O3925"/>
    <mergeCell ref="P3925:R3925"/>
    <mergeCell ref="S3925:T3925"/>
    <mergeCell ref="X3925:AA3925"/>
    <mergeCell ref="AB3925:AC3925"/>
    <mergeCell ref="C3926:F3926"/>
    <mergeCell ref="G3926:H3926"/>
    <mergeCell ref="I3926:L3926"/>
    <mergeCell ref="M3926:O3926"/>
    <mergeCell ref="P3926:R3926"/>
    <mergeCell ref="S3926:T3926"/>
    <mergeCell ref="X3926:AA3926"/>
    <mergeCell ref="AB3926:AC3926"/>
    <mergeCell ref="C3927:F3927"/>
    <mergeCell ref="G3927:H3927"/>
    <mergeCell ref="I3927:L3927"/>
    <mergeCell ref="M3927:O3927"/>
    <mergeCell ref="P3927:R3927"/>
    <mergeCell ref="S3927:T3927"/>
    <mergeCell ref="X3927:AA3927"/>
    <mergeCell ref="AB3927:AC3927"/>
    <mergeCell ref="C3928:F3928"/>
    <mergeCell ref="G3928:H3928"/>
    <mergeCell ref="I3928:L3928"/>
    <mergeCell ref="M3928:O3928"/>
    <mergeCell ref="P3928:R3928"/>
    <mergeCell ref="S3928:T3928"/>
    <mergeCell ref="X3928:AA3928"/>
    <mergeCell ref="AB3928:AC3928"/>
    <mergeCell ref="C3929:F3929"/>
    <mergeCell ref="G3929:H3929"/>
    <mergeCell ref="I3929:L3929"/>
    <mergeCell ref="M3929:O3929"/>
    <mergeCell ref="P3929:R3929"/>
    <mergeCell ref="S3929:T3929"/>
    <mergeCell ref="X3929:AA3929"/>
    <mergeCell ref="AB3929:AC3929"/>
    <mergeCell ref="C3918:F3918"/>
    <mergeCell ref="G3918:H3918"/>
    <mergeCell ref="I3918:L3918"/>
    <mergeCell ref="M3918:O3918"/>
    <mergeCell ref="P3918:R3918"/>
    <mergeCell ref="S3918:T3918"/>
    <mergeCell ref="X3918:AA3918"/>
    <mergeCell ref="AB3918:AC3918"/>
    <mergeCell ref="C3919:F3919"/>
    <mergeCell ref="G3919:H3919"/>
    <mergeCell ref="I3919:L3919"/>
    <mergeCell ref="M3919:O3919"/>
    <mergeCell ref="P3919:R3919"/>
    <mergeCell ref="S3919:T3919"/>
    <mergeCell ref="X3919:AA3919"/>
    <mergeCell ref="AB3919:AC3919"/>
    <mergeCell ref="Q3921:S3921"/>
    <mergeCell ref="AA3921:AE3921"/>
    <mergeCell ref="C3922:E3922"/>
    <mergeCell ref="G3922:H3922"/>
    <mergeCell ref="I3922:L3922"/>
    <mergeCell ref="M3922:O3922"/>
    <mergeCell ref="P3922:R3922"/>
    <mergeCell ref="S3922:T3922"/>
    <mergeCell ref="Z3922:AA3922"/>
    <mergeCell ref="AB3922:AC3922"/>
    <mergeCell ref="A3923:A3924"/>
    <mergeCell ref="C3923:F3924"/>
    <mergeCell ref="G3923:H3924"/>
    <mergeCell ref="I3923:L3924"/>
    <mergeCell ref="M3923:O3924"/>
    <mergeCell ref="P3923:R3924"/>
    <mergeCell ref="S3923:T3924"/>
    <mergeCell ref="V3923:V3924"/>
    <mergeCell ref="W3923:W3924"/>
    <mergeCell ref="X3923:AA3924"/>
    <mergeCell ref="AB3923:AC3924"/>
    <mergeCell ref="C3913:F3913"/>
    <mergeCell ref="G3913:H3913"/>
    <mergeCell ref="I3913:L3913"/>
    <mergeCell ref="M3913:O3913"/>
    <mergeCell ref="P3913:R3913"/>
    <mergeCell ref="S3913:T3913"/>
    <mergeCell ref="X3913:AA3913"/>
    <mergeCell ref="AB3913:AC3913"/>
    <mergeCell ref="C3914:F3914"/>
    <mergeCell ref="G3914:H3914"/>
    <mergeCell ref="I3914:L3914"/>
    <mergeCell ref="M3914:O3914"/>
    <mergeCell ref="P3914:R3914"/>
    <mergeCell ref="S3914:T3914"/>
    <mergeCell ref="X3914:AA3914"/>
    <mergeCell ref="AB3914:AC3914"/>
    <mergeCell ref="C3915:F3915"/>
    <mergeCell ref="G3915:H3915"/>
    <mergeCell ref="I3915:L3915"/>
    <mergeCell ref="M3915:O3915"/>
    <mergeCell ref="P3915:R3915"/>
    <mergeCell ref="S3915:T3915"/>
    <mergeCell ref="X3915:AA3915"/>
    <mergeCell ref="AB3915:AC3915"/>
    <mergeCell ref="C3916:F3916"/>
    <mergeCell ref="G3916:H3916"/>
    <mergeCell ref="I3916:L3916"/>
    <mergeCell ref="M3916:O3916"/>
    <mergeCell ref="P3916:R3916"/>
    <mergeCell ref="S3916:T3916"/>
    <mergeCell ref="X3916:AA3916"/>
    <mergeCell ref="AB3916:AC3916"/>
    <mergeCell ref="C3917:F3917"/>
    <mergeCell ref="G3917:H3917"/>
    <mergeCell ref="I3917:L3917"/>
    <mergeCell ref="M3917:O3917"/>
    <mergeCell ref="P3917:R3917"/>
    <mergeCell ref="S3917:T3917"/>
    <mergeCell ref="X3917:AA3917"/>
    <mergeCell ref="AB3917:AC3917"/>
    <mergeCell ref="C3908:F3908"/>
    <mergeCell ref="G3908:H3908"/>
    <mergeCell ref="I3908:L3908"/>
    <mergeCell ref="M3908:O3908"/>
    <mergeCell ref="P3908:R3908"/>
    <mergeCell ref="S3908:T3908"/>
    <mergeCell ref="X3908:AA3908"/>
    <mergeCell ref="AB3908:AC3908"/>
    <mergeCell ref="C3909:F3909"/>
    <mergeCell ref="G3909:H3909"/>
    <mergeCell ref="I3909:L3909"/>
    <mergeCell ref="M3909:O3909"/>
    <mergeCell ref="P3909:R3909"/>
    <mergeCell ref="S3909:T3909"/>
    <mergeCell ref="X3909:AA3909"/>
    <mergeCell ref="AB3909:AC3909"/>
    <mergeCell ref="C3910:F3910"/>
    <mergeCell ref="G3910:H3910"/>
    <mergeCell ref="I3910:L3910"/>
    <mergeCell ref="M3910:O3910"/>
    <mergeCell ref="P3910:R3910"/>
    <mergeCell ref="S3910:T3910"/>
    <mergeCell ref="X3910:AA3910"/>
    <mergeCell ref="AB3910:AC3910"/>
    <mergeCell ref="C3911:F3911"/>
    <mergeCell ref="G3911:H3911"/>
    <mergeCell ref="I3911:L3911"/>
    <mergeCell ref="M3911:O3911"/>
    <mergeCell ref="P3911:R3911"/>
    <mergeCell ref="S3911:T3911"/>
    <mergeCell ref="X3911:AA3911"/>
    <mergeCell ref="AB3911:AC3911"/>
    <mergeCell ref="C3912:F3912"/>
    <mergeCell ref="G3912:H3912"/>
    <mergeCell ref="I3912:L3912"/>
    <mergeCell ref="M3912:O3912"/>
    <mergeCell ref="P3912:R3912"/>
    <mergeCell ref="S3912:T3912"/>
    <mergeCell ref="X3912:AA3912"/>
    <mergeCell ref="AB3912:AC3912"/>
    <mergeCell ref="C3903:F3903"/>
    <mergeCell ref="G3903:H3903"/>
    <mergeCell ref="I3903:L3903"/>
    <mergeCell ref="M3903:O3903"/>
    <mergeCell ref="P3903:R3903"/>
    <mergeCell ref="S3903:T3903"/>
    <mergeCell ref="X3903:AA3903"/>
    <mergeCell ref="AB3903:AC3903"/>
    <mergeCell ref="C3904:F3904"/>
    <mergeCell ref="G3904:H3904"/>
    <mergeCell ref="I3904:L3904"/>
    <mergeCell ref="M3904:O3904"/>
    <mergeCell ref="P3904:R3904"/>
    <mergeCell ref="S3904:T3904"/>
    <mergeCell ref="X3904:AA3904"/>
    <mergeCell ref="AB3904:AC3904"/>
    <mergeCell ref="C3905:F3905"/>
    <mergeCell ref="G3905:H3905"/>
    <mergeCell ref="I3905:L3905"/>
    <mergeCell ref="M3905:O3905"/>
    <mergeCell ref="P3905:R3905"/>
    <mergeCell ref="S3905:T3905"/>
    <mergeCell ref="X3905:AA3905"/>
    <mergeCell ref="AB3905:AC3905"/>
    <mergeCell ref="C3906:F3906"/>
    <mergeCell ref="G3906:H3906"/>
    <mergeCell ref="I3906:L3906"/>
    <mergeCell ref="M3906:O3906"/>
    <mergeCell ref="P3906:R3906"/>
    <mergeCell ref="S3906:T3906"/>
    <mergeCell ref="X3906:AA3906"/>
    <mergeCell ref="AB3906:AC3906"/>
    <mergeCell ref="C3907:F3907"/>
    <mergeCell ref="G3907:H3907"/>
    <mergeCell ref="I3907:L3907"/>
    <mergeCell ref="M3907:O3907"/>
    <mergeCell ref="P3907:R3907"/>
    <mergeCell ref="S3907:T3907"/>
    <mergeCell ref="X3907:AA3907"/>
    <mergeCell ref="AB3907:AC3907"/>
    <mergeCell ref="C3898:F3898"/>
    <mergeCell ref="G3898:H3898"/>
    <mergeCell ref="I3898:L3898"/>
    <mergeCell ref="M3898:O3898"/>
    <mergeCell ref="P3898:R3898"/>
    <mergeCell ref="S3898:T3898"/>
    <mergeCell ref="X3898:AA3898"/>
    <mergeCell ref="AB3898:AC3898"/>
    <mergeCell ref="C3899:F3899"/>
    <mergeCell ref="G3899:H3899"/>
    <mergeCell ref="I3899:L3899"/>
    <mergeCell ref="M3899:O3899"/>
    <mergeCell ref="P3899:R3899"/>
    <mergeCell ref="S3899:T3899"/>
    <mergeCell ref="X3899:AA3899"/>
    <mergeCell ref="AB3899:AC3899"/>
    <mergeCell ref="C3900:F3900"/>
    <mergeCell ref="G3900:H3900"/>
    <mergeCell ref="I3900:L3900"/>
    <mergeCell ref="M3900:O3900"/>
    <mergeCell ref="P3900:R3900"/>
    <mergeCell ref="S3900:T3900"/>
    <mergeCell ref="X3900:AA3900"/>
    <mergeCell ref="AB3900:AC3900"/>
    <mergeCell ref="C3901:F3901"/>
    <mergeCell ref="G3901:H3901"/>
    <mergeCell ref="I3901:L3901"/>
    <mergeCell ref="M3901:O3901"/>
    <mergeCell ref="P3901:R3901"/>
    <mergeCell ref="S3901:T3901"/>
    <mergeCell ref="X3901:AA3901"/>
    <mergeCell ref="AB3901:AC3901"/>
    <mergeCell ref="C3902:F3902"/>
    <mergeCell ref="G3902:H3902"/>
    <mergeCell ref="I3902:L3902"/>
    <mergeCell ref="M3902:O3902"/>
    <mergeCell ref="P3902:R3902"/>
    <mergeCell ref="S3902:T3902"/>
    <mergeCell ref="X3902:AA3902"/>
    <mergeCell ref="AB3902:AC3902"/>
    <mergeCell ref="C3893:F3893"/>
    <mergeCell ref="G3893:H3893"/>
    <mergeCell ref="I3893:L3893"/>
    <mergeCell ref="M3893:O3893"/>
    <mergeCell ref="P3893:R3893"/>
    <mergeCell ref="S3893:T3893"/>
    <mergeCell ref="X3893:AA3893"/>
    <mergeCell ref="AB3893:AC3893"/>
    <mergeCell ref="C3894:F3894"/>
    <mergeCell ref="G3894:H3894"/>
    <mergeCell ref="I3894:L3894"/>
    <mergeCell ref="M3894:O3894"/>
    <mergeCell ref="P3894:R3894"/>
    <mergeCell ref="S3894:T3894"/>
    <mergeCell ref="X3894:AA3894"/>
    <mergeCell ref="AB3894:AC3894"/>
    <mergeCell ref="C3895:F3895"/>
    <mergeCell ref="G3895:H3895"/>
    <mergeCell ref="I3895:L3895"/>
    <mergeCell ref="M3895:O3895"/>
    <mergeCell ref="P3895:R3895"/>
    <mergeCell ref="S3895:T3895"/>
    <mergeCell ref="X3895:AA3895"/>
    <mergeCell ref="AB3895:AC3895"/>
    <mergeCell ref="C3896:F3896"/>
    <mergeCell ref="G3896:H3896"/>
    <mergeCell ref="I3896:L3896"/>
    <mergeCell ref="M3896:O3896"/>
    <mergeCell ref="P3896:R3896"/>
    <mergeCell ref="S3896:T3896"/>
    <mergeCell ref="X3896:AA3896"/>
    <mergeCell ref="AB3896:AC3896"/>
    <mergeCell ref="C3897:F3897"/>
    <mergeCell ref="G3897:H3897"/>
    <mergeCell ref="I3897:L3897"/>
    <mergeCell ref="M3897:O3897"/>
    <mergeCell ref="P3897:R3897"/>
    <mergeCell ref="S3897:T3897"/>
    <mergeCell ref="X3897:AA3897"/>
    <mergeCell ref="AB3897:AC3897"/>
    <mergeCell ref="C3888:F3888"/>
    <mergeCell ref="G3888:H3888"/>
    <mergeCell ref="I3888:L3888"/>
    <mergeCell ref="M3888:O3888"/>
    <mergeCell ref="P3888:R3888"/>
    <mergeCell ref="S3888:T3888"/>
    <mergeCell ref="X3888:AA3888"/>
    <mergeCell ref="AB3888:AC3888"/>
    <mergeCell ref="C3889:F3889"/>
    <mergeCell ref="G3889:H3889"/>
    <mergeCell ref="I3889:L3889"/>
    <mergeCell ref="M3889:O3889"/>
    <mergeCell ref="P3889:R3889"/>
    <mergeCell ref="S3889:T3889"/>
    <mergeCell ref="X3889:AA3889"/>
    <mergeCell ref="AB3889:AC3889"/>
    <mergeCell ref="C3890:F3890"/>
    <mergeCell ref="G3890:H3890"/>
    <mergeCell ref="I3890:L3890"/>
    <mergeCell ref="M3890:O3890"/>
    <mergeCell ref="P3890:R3890"/>
    <mergeCell ref="S3890:T3890"/>
    <mergeCell ref="X3890:AA3890"/>
    <mergeCell ref="AB3890:AC3890"/>
    <mergeCell ref="C3891:F3891"/>
    <mergeCell ref="G3891:H3891"/>
    <mergeCell ref="I3891:L3891"/>
    <mergeCell ref="M3891:O3891"/>
    <mergeCell ref="P3891:R3891"/>
    <mergeCell ref="S3891:T3891"/>
    <mergeCell ref="X3891:AA3891"/>
    <mergeCell ref="AB3891:AC3891"/>
    <mergeCell ref="C3892:F3892"/>
    <mergeCell ref="G3892:H3892"/>
    <mergeCell ref="I3892:L3892"/>
    <mergeCell ref="M3892:O3892"/>
    <mergeCell ref="P3892:R3892"/>
    <mergeCell ref="S3892:T3892"/>
    <mergeCell ref="X3892:AA3892"/>
    <mergeCell ref="AB3892:AC3892"/>
    <mergeCell ref="C3883:F3883"/>
    <mergeCell ref="G3883:H3883"/>
    <mergeCell ref="I3883:L3883"/>
    <mergeCell ref="M3883:O3883"/>
    <mergeCell ref="P3883:R3883"/>
    <mergeCell ref="S3883:T3883"/>
    <mergeCell ref="X3883:AA3883"/>
    <mergeCell ref="AB3883:AC3883"/>
    <mergeCell ref="C3884:F3884"/>
    <mergeCell ref="G3884:H3884"/>
    <mergeCell ref="I3884:L3884"/>
    <mergeCell ref="M3884:O3884"/>
    <mergeCell ref="P3884:R3884"/>
    <mergeCell ref="S3884:T3884"/>
    <mergeCell ref="X3884:AA3884"/>
    <mergeCell ref="AB3884:AC3884"/>
    <mergeCell ref="C3885:F3885"/>
    <mergeCell ref="G3885:H3885"/>
    <mergeCell ref="I3885:L3885"/>
    <mergeCell ref="M3885:O3885"/>
    <mergeCell ref="P3885:R3885"/>
    <mergeCell ref="S3885:T3885"/>
    <mergeCell ref="X3885:AA3885"/>
    <mergeCell ref="AB3885:AC3885"/>
    <mergeCell ref="C3886:F3886"/>
    <mergeCell ref="G3886:H3886"/>
    <mergeCell ref="I3886:L3886"/>
    <mergeCell ref="M3886:O3886"/>
    <mergeCell ref="P3886:R3886"/>
    <mergeCell ref="S3886:T3886"/>
    <mergeCell ref="X3886:AA3886"/>
    <mergeCell ref="AB3886:AC3886"/>
    <mergeCell ref="C3887:F3887"/>
    <mergeCell ref="G3887:H3887"/>
    <mergeCell ref="I3887:L3887"/>
    <mergeCell ref="M3887:O3887"/>
    <mergeCell ref="P3887:R3887"/>
    <mergeCell ref="S3887:T3887"/>
    <mergeCell ref="X3887:AA3887"/>
    <mergeCell ref="AB3887:AC3887"/>
    <mergeCell ref="C3878:F3878"/>
    <mergeCell ref="G3878:H3878"/>
    <mergeCell ref="I3878:L3878"/>
    <mergeCell ref="M3878:O3878"/>
    <mergeCell ref="P3878:R3878"/>
    <mergeCell ref="S3878:T3878"/>
    <mergeCell ref="X3878:AA3878"/>
    <mergeCell ref="AB3878:AC3878"/>
    <mergeCell ref="C3879:F3879"/>
    <mergeCell ref="G3879:H3879"/>
    <mergeCell ref="I3879:L3879"/>
    <mergeCell ref="M3879:O3879"/>
    <mergeCell ref="P3879:R3879"/>
    <mergeCell ref="S3879:T3879"/>
    <mergeCell ref="X3879:AA3879"/>
    <mergeCell ref="AB3879:AC3879"/>
    <mergeCell ref="C3880:F3880"/>
    <mergeCell ref="G3880:H3880"/>
    <mergeCell ref="I3880:L3880"/>
    <mergeCell ref="M3880:O3880"/>
    <mergeCell ref="P3880:R3880"/>
    <mergeCell ref="S3880:T3880"/>
    <mergeCell ref="X3880:AA3880"/>
    <mergeCell ref="AB3880:AC3880"/>
    <mergeCell ref="C3881:F3881"/>
    <mergeCell ref="G3881:H3881"/>
    <mergeCell ref="I3881:L3881"/>
    <mergeCell ref="M3881:O3881"/>
    <mergeCell ref="P3881:R3881"/>
    <mergeCell ref="S3881:T3881"/>
    <mergeCell ref="X3881:AA3881"/>
    <mergeCell ref="AB3881:AC3881"/>
    <mergeCell ref="C3882:F3882"/>
    <mergeCell ref="G3882:H3882"/>
    <mergeCell ref="I3882:L3882"/>
    <mergeCell ref="M3882:O3882"/>
    <mergeCell ref="P3882:R3882"/>
    <mergeCell ref="S3882:T3882"/>
    <mergeCell ref="X3882:AA3882"/>
    <mergeCell ref="AB3882:AC3882"/>
    <mergeCell ref="A3873:A3874"/>
    <mergeCell ref="C3873:F3874"/>
    <mergeCell ref="G3873:H3874"/>
    <mergeCell ref="I3873:L3874"/>
    <mergeCell ref="M3873:O3874"/>
    <mergeCell ref="P3873:R3874"/>
    <mergeCell ref="S3873:T3874"/>
    <mergeCell ref="V3873:V3874"/>
    <mergeCell ref="W3873:W3874"/>
    <mergeCell ref="X3873:AA3874"/>
    <mergeCell ref="AB3873:AC3874"/>
    <mergeCell ref="C3875:F3875"/>
    <mergeCell ref="G3875:H3875"/>
    <mergeCell ref="I3875:L3875"/>
    <mergeCell ref="M3875:O3875"/>
    <mergeCell ref="P3875:R3875"/>
    <mergeCell ref="S3875:T3875"/>
    <mergeCell ref="X3875:AA3875"/>
    <mergeCell ref="AB3875:AC3875"/>
    <mergeCell ref="C3876:F3876"/>
    <mergeCell ref="G3876:H3876"/>
    <mergeCell ref="I3876:L3876"/>
    <mergeCell ref="M3876:O3876"/>
    <mergeCell ref="P3876:R3876"/>
    <mergeCell ref="S3876:T3876"/>
    <mergeCell ref="X3876:AA3876"/>
    <mergeCell ref="AB3876:AC3876"/>
    <mergeCell ref="C3877:F3877"/>
    <mergeCell ref="G3877:H3877"/>
    <mergeCell ref="I3877:L3877"/>
    <mergeCell ref="M3877:O3877"/>
    <mergeCell ref="P3877:R3877"/>
    <mergeCell ref="S3877:T3877"/>
    <mergeCell ref="X3877:AA3877"/>
    <mergeCell ref="AB3877:AC3877"/>
    <mergeCell ref="C3867:F3867"/>
    <mergeCell ref="G3867:H3867"/>
    <mergeCell ref="I3867:L3867"/>
    <mergeCell ref="M3867:O3867"/>
    <mergeCell ref="P3867:R3867"/>
    <mergeCell ref="S3867:T3867"/>
    <mergeCell ref="X3867:AA3867"/>
    <mergeCell ref="AB3867:AC3867"/>
    <mergeCell ref="C3868:F3868"/>
    <mergeCell ref="G3868:H3868"/>
    <mergeCell ref="I3868:L3868"/>
    <mergeCell ref="M3868:O3868"/>
    <mergeCell ref="P3868:R3868"/>
    <mergeCell ref="S3868:T3868"/>
    <mergeCell ref="X3868:AA3868"/>
    <mergeCell ref="AB3868:AC3868"/>
    <mergeCell ref="C3869:F3869"/>
    <mergeCell ref="G3869:H3869"/>
    <mergeCell ref="I3869:L3869"/>
    <mergeCell ref="M3869:O3869"/>
    <mergeCell ref="P3869:R3869"/>
    <mergeCell ref="S3869:T3869"/>
    <mergeCell ref="X3869:AA3869"/>
    <mergeCell ref="AB3869:AC3869"/>
    <mergeCell ref="Q3871:S3871"/>
    <mergeCell ref="AA3871:AE3871"/>
    <mergeCell ref="C3872:E3872"/>
    <mergeCell ref="G3872:H3872"/>
    <mergeCell ref="I3872:L3872"/>
    <mergeCell ref="M3872:O3872"/>
    <mergeCell ref="P3872:R3872"/>
    <mergeCell ref="S3872:T3872"/>
    <mergeCell ref="Z3872:AA3872"/>
    <mergeCell ref="AB3872:AC3872"/>
    <mergeCell ref="C3862:F3862"/>
    <mergeCell ref="G3862:H3862"/>
    <mergeCell ref="I3862:L3862"/>
    <mergeCell ref="M3862:O3862"/>
    <mergeCell ref="P3862:R3862"/>
    <mergeCell ref="S3862:T3862"/>
    <mergeCell ref="X3862:AA3862"/>
    <mergeCell ref="AB3862:AC3862"/>
    <mergeCell ref="C3863:F3863"/>
    <mergeCell ref="G3863:H3863"/>
    <mergeCell ref="I3863:L3863"/>
    <mergeCell ref="M3863:O3863"/>
    <mergeCell ref="P3863:R3863"/>
    <mergeCell ref="S3863:T3863"/>
    <mergeCell ref="X3863:AA3863"/>
    <mergeCell ref="AB3863:AC3863"/>
    <mergeCell ref="C3864:F3864"/>
    <mergeCell ref="G3864:H3864"/>
    <mergeCell ref="I3864:L3864"/>
    <mergeCell ref="M3864:O3864"/>
    <mergeCell ref="P3864:R3864"/>
    <mergeCell ref="S3864:T3864"/>
    <mergeCell ref="X3864:AA3864"/>
    <mergeCell ref="AB3864:AC3864"/>
    <mergeCell ref="C3865:F3865"/>
    <mergeCell ref="G3865:H3865"/>
    <mergeCell ref="I3865:L3865"/>
    <mergeCell ref="M3865:O3865"/>
    <mergeCell ref="P3865:R3865"/>
    <mergeCell ref="S3865:T3865"/>
    <mergeCell ref="X3865:AA3865"/>
    <mergeCell ref="AB3865:AC3865"/>
    <mergeCell ref="C3866:F3866"/>
    <mergeCell ref="G3866:H3866"/>
    <mergeCell ref="I3866:L3866"/>
    <mergeCell ref="M3866:O3866"/>
    <mergeCell ref="P3866:R3866"/>
    <mergeCell ref="S3866:T3866"/>
    <mergeCell ref="X3866:AA3866"/>
    <mergeCell ref="AB3866:AC3866"/>
    <mergeCell ref="C3857:F3857"/>
    <mergeCell ref="G3857:H3857"/>
    <mergeCell ref="I3857:L3857"/>
    <mergeCell ref="M3857:O3857"/>
    <mergeCell ref="P3857:R3857"/>
    <mergeCell ref="S3857:T3857"/>
    <mergeCell ref="X3857:AA3857"/>
    <mergeCell ref="AB3857:AC3857"/>
    <mergeCell ref="C3858:F3858"/>
    <mergeCell ref="G3858:H3858"/>
    <mergeCell ref="I3858:L3858"/>
    <mergeCell ref="M3858:O3858"/>
    <mergeCell ref="P3858:R3858"/>
    <mergeCell ref="S3858:T3858"/>
    <mergeCell ref="X3858:AA3858"/>
    <mergeCell ref="AB3858:AC3858"/>
    <mergeCell ref="C3859:F3859"/>
    <mergeCell ref="G3859:H3859"/>
    <mergeCell ref="I3859:L3859"/>
    <mergeCell ref="M3859:O3859"/>
    <mergeCell ref="P3859:R3859"/>
    <mergeCell ref="S3859:T3859"/>
    <mergeCell ref="X3859:AA3859"/>
    <mergeCell ref="AB3859:AC3859"/>
    <mergeCell ref="C3860:F3860"/>
    <mergeCell ref="G3860:H3860"/>
    <mergeCell ref="I3860:L3860"/>
    <mergeCell ref="M3860:O3860"/>
    <mergeCell ref="P3860:R3860"/>
    <mergeCell ref="S3860:T3860"/>
    <mergeCell ref="X3860:AA3860"/>
    <mergeCell ref="AB3860:AC3860"/>
    <mergeCell ref="C3861:F3861"/>
    <mergeCell ref="G3861:H3861"/>
    <mergeCell ref="I3861:L3861"/>
    <mergeCell ref="M3861:O3861"/>
    <mergeCell ref="P3861:R3861"/>
    <mergeCell ref="S3861:T3861"/>
    <mergeCell ref="X3861:AA3861"/>
    <mergeCell ref="AB3861:AC3861"/>
    <mergeCell ref="C3852:F3852"/>
    <mergeCell ref="G3852:H3852"/>
    <mergeCell ref="I3852:L3852"/>
    <mergeCell ref="M3852:O3852"/>
    <mergeCell ref="P3852:R3852"/>
    <mergeCell ref="S3852:T3852"/>
    <mergeCell ref="X3852:AA3852"/>
    <mergeCell ref="AB3852:AC3852"/>
    <mergeCell ref="C3853:F3853"/>
    <mergeCell ref="G3853:H3853"/>
    <mergeCell ref="I3853:L3853"/>
    <mergeCell ref="M3853:O3853"/>
    <mergeCell ref="P3853:R3853"/>
    <mergeCell ref="S3853:T3853"/>
    <mergeCell ref="X3853:AA3853"/>
    <mergeCell ref="AB3853:AC3853"/>
    <mergeCell ref="C3854:F3854"/>
    <mergeCell ref="G3854:H3854"/>
    <mergeCell ref="I3854:L3854"/>
    <mergeCell ref="M3854:O3854"/>
    <mergeCell ref="P3854:R3854"/>
    <mergeCell ref="S3854:T3854"/>
    <mergeCell ref="X3854:AA3854"/>
    <mergeCell ref="AB3854:AC3854"/>
    <mergeCell ref="C3855:F3855"/>
    <mergeCell ref="G3855:H3855"/>
    <mergeCell ref="I3855:L3855"/>
    <mergeCell ref="M3855:O3855"/>
    <mergeCell ref="P3855:R3855"/>
    <mergeCell ref="S3855:T3855"/>
    <mergeCell ref="X3855:AA3855"/>
    <mergeCell ref="AB3855:AC3855"/>
    <mergeCell ref="C3856:F3856"/>
    <mergeCell ref="G3856:H3856"/>
    <mergeCell ref="I3856:L3856"/>
    <mergeCell ref="M3856:O3856"/>
    <mergeCell ref="P3856:R3856"/>
    <mergeCell ref="S3856:T3856"/>
    <mergeCell ref="X3856:AA3856"/>
    <mergeCell ref="AB3856:AC3856"/>
    <mergeCell ref="C3847:F3847"/>
    <mergeCell ref="G3847:H3847"/>
    <mergeCell ref="I3847:L3847"/>
    <mergeCell ref="M3847:O3847"/>
    <mergeCell ref="P3847:R3847"/>
    <mergeCell ref="S3847:T3847"/>
    <mergeCell ref="X3847:AA3847"/>
    <mergeCell ref="AB3847:AC3847"/>
    <mergeCell ref="C3848:F3848"/>
    <mergeCell ref="G3848:H3848"/>
    <mergeCell ref="I3848:L3848"/>
    <mergeCell ref="M3848:O3848"/>
    <mergeCell ref="P3848:R3848"/>
    <mergeCell ref="S3848:T3848"/>
    <mergeCell ref="X3848:AA3848"/>
    <mergeCell ref="AB3848:AC3848"/>
    <mergeCell ref="C3849:F3849"/>
    <mergeCell ref="G3849:H3849"/>
    <mergeCell ref="I3849:L3849"/>
    <mergeCell ref="M3849:O3849"/>
    <mergeCell ref="P3849:R3849"/>
    <mergeCell ref="S3849:T3849"/>
    <mergeCell ref="X3849:AA3849"/>
    <mergeCell ref="AB3849:AC3849"/>
    <mergeCell ref="C3850:F3850"/>
    <mergeCell ref="G3850:H3850"/>
    <mergeCell ref="I3850:L3850"/>
    <mergeCell ref="M3850:O3850"/>
    <mergeCell ref="P3850:R3850"/>
    <mergeCell ref="S3850:T3850"/>
    <mergeCell ref="X3850:AA3850"/>
    <mergeCell ref="AB3850:AC3850"/>
    <mergeCell ref="C3851:F3851"/>
    <mergeCell ref="G3851:H3851"/>
    <mergeCell ref="I3851:L3851"/>
    <mergeCell ref="M3851:O3851"/>
    <mergeCell ref="P3851:R3851"/>
    <mergeCell ref="S3851:T3851"/>
    <mergeCell ref="X3851:AA3851"/>
    <mergeCell ref="AB3851:AC3851"/>
    <mergeCell ref="C3842:F3842"/>
    <mergeCell ref="G3842:H3842"/>
    <mergeCell ref="I3842:L3842"/>
    <mergeCell ref="M3842:O3842"/>
    <mergeCell ref="P3842:R3842"/>
    <mergeCell ref="S3842:T3842"/>
    <mergeCell ref="X3842:AA3842"/>
    <mergeCell ref="AB3842:AC3842"/>
    <mergeCell ref="C3843:F3843"/>
    <mergeCell ref="G3843:H3843"/>
    <mergeCell ref="I3843:L3843"/>
    <mergeCell ref="M3843:O3843"/>
    <mergeCell ref="P3843:R3843"/>
    <mergeCell ref="S3843:T3843"/>
    <mergeCell ref="X3843:AA3843"/>
    <mergeCell ref="AB3843:AC3843"/>
    <mergeCell ref="C3844:F3844"/>
    <mergeCell ref="G3844:H3844"/>
    <mergeCell ref="I3844:L3844"/>
    <mergeCell ref="M3844:O3844"/>
    <mergeCell ref="P3844:R3844"/>
    <mergeCell ref="S3844:T3844"/>
    <mergeCell ref="X3844:AA3844"/>
    <mergeCell ref="AB3844:AC3844"/>
    <mergeCell ref="C3845:F3845"/>
    <mergeCell ref="G3845:H3845"/>
    <mergeCell ref="I3845:L3845"/>
    <mergeCell ref="M3845:O3845"/>
    <mergeCell ref="P3845:R3845"/>
    <mergeCell ref="S3845:T3845"/>
    <mergeCell ref="X3845:AA3845"/>
    <mergeCell ref="AB3845:AC3845"/>
    <mergeCell ref="C3846:F3846"/>
    <mergeCell ref="G3846:H3846"/>
    <mergeCell ref="I3846:L3846"/>
    <mergeCell ref="M3846:O3846"/>
    <mergeCell ref="P3846:R3846"/>
    <mergeCell ref="S3846:T3846"/>
    <mergeCell ref="X3846:AA3846"/>
    <mergeCell ref="AB3846:AC3846"/>
    <mergeCell ref="C3837:F3837"/>
    <mergeCell ref="G3837:H3837"/>
    <mergeCell ref="I3837:L3837"/>
    <mergeCell ref="M3837:O3837"/>
    <mergeCell ref="P3837:R3837"/>
    <mergeCell ref="S3837:T3837"/>
    <mergeCell ref="X3837:AA3837"/>
    <mergeCell ref="AB3837:AC3837"/>
    <mergeCell ref="C3838:F3838"/>
    <mergeCell ref="G3838:H3838"/>
    <mergeCell ref="I3838:L3838"/>
    <mergeCell ref="M3838:O3838"/>
    <mergeCell ref="P3838:R3838"/>
    <mergeCell ref="S3838:T3838"/>
    <mergeCell ref="X3838:AA3838"/>
    <mergeCell ref="AB3838:AC3838"/>
    <mergeCell ref="C3839:F3839"/>
    <mergeCell ref="G3839:H3839"/>
    <mergeCell ref="I3839:L3839"/>
    <mergeCell ref="M3839:O3839"/>
    <mergeCell ref="P3839:R3839"/>
    <mergeCell ref="S3839:T3839"/>
    <mergeCell ref="X3839:AA3839"/>
    <mergeCell ref="AB3839:AC3839"/>
    <mergeCell ref="C3840:F3840"/>
    <mergeCell ref="G3840:H3840"/>
    <mergeCell ref="I3840:L3840"/>
    <mergeCell ref="M3840:O3840"/>
    <mergeCell ref="P3840:R3840"/>
    <mergeCell ref="S3840:T3840"/>
    <mergeCell ref="X3840:AA3840"/>
    <mergeCell ref="AB3840:AC3840"/>
    <mergeCell ref="C3841:F3841"/>
    <mergeCell ref="G3841:H3841"/>
    <mergeCell ref="I3841:L3841"/>
    <mergeCell ref="M3841:O3841"/>
    <mergeCell ref="P3841:R3841"/>
    <mergeCell ref="S3841:T3841"/>
    <mergeCell ref="X3841:AA3841"/>
    <mergeCell ref="AB3841:AC3841"/>
    <mergeCell ref="C3832:F3832"/>
    <mergeCell ref="G3832:H3832"/>
    <mergeCell ref="I3832:L3832"/>
    <mergeCell ref="M3832:O3832"/>
    <mergeCell ref="P3832:R3832"/>
    <mergeCell ref="S3832:T3832"/>
    <mergeCell ref="X3832:AA3832"/>
    <mergeCell ref="AB3832:AC3832"/>
    <mergeCell ref="C3833:F3833"/>
    <mergeCell ref="G3833:H3833"/>
    <mergeCell ref="I3833:L3833"/>
    <mergeCell ref="M3833:O3833"/>
    <mergeCell ref="P3833:R3833"/>
    <mergeCell ref="S3833:T3833"/>
    <mergeCell ref="X3833:AA3833"/>
    <mergeCell ref="AB3833:AC3833"/>
    <mergeCell ref="C3834:F3834"/>
    <mergeCell ref="G3834:H3834"/>
    <mergeCell ref="I3834:L3834"/>
    <mergeCell ref="M3834:O3834"/>
    <mergeCell ref="P3834:R3834"/>
    <mergeCell ref="S3834:T3834"/>
    <mergeCell ref="X3834:AA3834"/>
    <mergeCell ref="AB3834:AC3834"/>
    <mergeCell ref="C3835:F3835"/>
    <mergeCell ref="G3835:H3835"/>
    <mergeCell ref="I3835:L3835"/>
    <mergeCell ref="M3835:O3835"/>
    <mergeCell ref="P3835:R3835"/>
    <mergeCell ref="S3835:T3835"/>
    <mergeCell ref="X3835:AA3835"/>
    <mergeCell ref="AB3835:AC3835"/>
    <mergeCell ref="C3836:F3836"/>
    <mergeCell ref="G3836:H3836"/>
    <mergeCell ref="I3836:L3836"/>
    <mergeCell ref="M3836:O3836"/>
    <mergeCell ref="P3836:R3836"/>
    <mergeCell ref="S3836:T3836"/>
    <mergeCell ref="X3836:AA3836"/>
    <mergeCell ref="AB3836:AC3836"/>
    <mergeCell ref="C3827:F3827"/>
    <mergeCell ref="G3827:H3827"/>
    <mergeCell ref="I3827:L3827"/>
    <mergeCell ref="M3827:O3827"/>
    <mergeCell ref="P3827:R3827"/>
    <mergeCell ref="S3827:T3827"/>
    <mergeCell ref="X3827:AA3827"/>
    <mergeCell ref="AB3827:AC3827"/>
    <mergeCell ref="C3828:F3828"/>
    <mergeCell ref="G3828:H3828"/>
    <mergeCell ref="I3828:L3828"/>
    <mergeCell ref="M3828:O3828"/>
    <mergeCell ref="P3828:R3828"/>
    <mergeCell ref="S3828:T3828"/>
    <mergeCell ref="X3828:AA3828"/>
    <mergeCell ref="AB3828:AC3828"/>
    <mergeCell ref="C3829:F3829"/>
    <mergeCell ref="G3829:H3829"/>
    <mergeCell ref="I3829:L3829"/>
    <mergeCell ref="M3829:O3829"/>
    <mergeCell ref="P3829:R3829"/>
    <mergeCell ref="S3829:T3829"/>
    <mergeCell ref="X3829:AA3829"/>
    <mergeCell ref="AB3829:AC3829"/>
    <mergeCell ref="C3830:F3830"/>
    <mergeCell ref="G3830:H3830"/>
    <mergeCell ref="I3830:L3830"/>
    <mergeCell ref="M3830:O3830"/>
    <mergeCell ref="P3830:R3830"/>
    <mergeCell ref="S3830:T3830"/>
    <mergeCell ref="X3830:AA3830"/>
    <mergeCell ref="AB3830:AC3830"/>
    <mergeCell ref="C3831:F3831"/>
    <mergeCell ref="G3831:H3831"/>
    <mergeCell ref="I3831:L3831"/>
    <mergeCell ref="M3831:O3831"/>
    <mergeCell ref="P3831:R3831"/>
    <mergeCell ref="S3831:T3831"/>
    <mergeCell ref="X3831:AA3831"/>
    <mergeCell ref="AB3831:AC3831"/>
    <mergeCell ref="C3822:E3822"/>
    <mergeCell ref="G3822:H3822"/>
    <mergeCell ref="I3822:L3822"/>
    <mergeCell ref="M3822:O3822"/>
    <mergeCell ref="P3822:R3822"/>
    <mergeCell ref="S3822:T3822"/>
    <mergeCell ref="Z3822:AA3822"/>
    <mergeCell ref="AB3822:AC3822"/>
    <mergeCell ref="A3823:A3824"/>
    <mergeCell ref="C3823:F3824"/>
    <mergeCell ref="G3823:H3824"/>
    <mergeCell ref="I3823:L3824"/>
    <mergeCell ref="M3823:O3824"/>
    <mergeCell ref="P3823:R3824"/>
    <mergeCell ref="S3823:T3824"/>
    <mergeCell ref="V3823:V3824"/>
    <mergeCell ref="W3823:W3824"/>
    <mergeCell ref="X3823:AA3824"/>
    <mergeCell ref="AB3823:AC3824"/>
    <mergeCell ref="C3825:F3825"/>
    <mergeCell ref="G3825:H3825"/>
    <mergeCell ref="I3825:L3825"/>
    <mergeCell ref="M3825:O3825"/>
    <mergeCell ref="P3825:R3825"/>
    <mergeCell ref="S3825:T3825"/>
    <mergeCell ref="X3825:AA3825"/>
    <mergeCell ref="AB3825:AC3825"/>
    <mergeCell ref="C3826:F3826"/>
    <mergeCell ref="G3826:H3826"/>
    <mergeCell ref="I3826:L3826"/>
    <mergeCell ref="M3826:O3826"/>
    <mergeCell ref="P3826:R3826"/>
    <mergeCell ref="S3826:T3826"/>
    <mergeCell ref="X3826:AA3826"/>
    <mergeCell ref="AB3826:AC3826"/>
    <mergeCell ref="C3816:F3816"/>
    <mergeCell ref="G3816:H3816"/>
    <mergeCell ref="I3816:L3816"/>
    <mergeCell ref="M3816:O3816"/>
    <mergeCell ref="P3816:R3816"/>
    <mergeCell ref="S3816:T3816"/>
    <mergeCell ref="X3816:AA3816"/>
    <mergeCell ref="AB3816:AC3816"/>
    <mergeCell ref="C3817:F3817"/>
    <mergeCell ref="G3817:H3817"/>
    <mergeCell ref="I3817:L3817"/>
    <mergeCell ref="M3817:O3817"/>
    <mergeCell ref="P3817:R3817"/>
    <mergeCell ref="S3817:T3817"/>
    <mergeCell ref="X3817:AA3817"/>
    <mergeCell ref="AB3817:AC3817"/>
    <mergeCell ref="C3818:F3818"/>
    <mergeCell ref="G3818:H3818"/>
    <mergeCell ref="I3818:L3818"/>
    <mergeCell ref="M3818:O3818"/>
    <mergeCell ref="P3818:R3818"/>
    <mergeCell ref="S3818:T3818"/>
    <mergeCell ref="X3818:AA3818"/>
    <mergeCell ref="AB3818:AC3818"/>
    <mergeCell ref="C3819:F3819"/>
    <mergeCell ref="G3819:H3819"/>
    <mergeCell ref="I3819:L3819"/>
    <mergeCell ref="M3819:O3819"/>
    <mergeCell ref="P3819:R3819"/>
    <mergeCell ref="S3819:T3819"/>
    <mergeCell ref="X3819:AA3819"/>
    <mergeCell ref="AB3819:AC3819"/>
    <mergeCell ref="Q3821:S3821"/>
    <mergeCell ref="AA3821:AE3821"/>
    <mergeCell ref="C3811:F3811"/>
    <mergeCell ref="G3811:H3811"/>
    <mergeCell ref="I3811:L3811"/>
    <mergeCell ref="M3811:O3811"/>
    <mergeCell ref="P3811:R3811"/>
    <mergeCell ref="S3811:T3811"/>
    <mergeCell ref="X3811:AA3811"/>
    <mergeCell ref="AB3811:AC3811"/>
    <mergeCell ref="C3812:F3812"/>
    <mergeCell ref="G3812:H3812"/>
    <mergeCell ref="I3812:L3812"/>
    <mergeCell ref="M3812:O3812"/>
    <mergeCell ref="P3812:R3812"/>
    <mergeCell ref="S3812:T3812"/>
    <mergeCell ref="X3812:AA3812"/>
    <mergeCell ref="AB3812:AC3812"/>
    <mergeCell ref="C3813:F3813"/>
    <mergeCell ref="G3813:H3813"/>
    <mergeCell ref="I3813:L3813"/>
    <mergeCell ref="M3813:O3813"/>
    <mergeCell ref="P3813:R3813"/>
    <mergeCell ref="S3813:T3813"/>
    <mergeCell ref="X3813:AA3813"/>
    <mergeCell ref="AB3813:AC3813"/>
    <mergeCell ref="C3814:F3814"/>
    <mergeCell ref="G3814:H3814"/>
    <mergeCell ref="I3814:L3814"/>
    <mergeCell ref="M3814:O3814"/>
    <mergeCell ref="P3814:R3814"/>
    <mergeCell ref="S3814:T3814"/>
    <mergeCell ref="X3814:AA3814"/>
    <mergeCell ref="AB3814:AC3814"/>
    <mergeCell ref="C3815:F3815"/>
    <mergeCell ref="G3815:H3815"/>
    <mergeCell ref="I3815:L3815"/>
    <mergeCell ref="M3815:O3815"/>
    <mergeCell ref="P3815:R3815"/>
    <mergeCell ref="S3815:T3815"/>
    <mergeCell ref="X3815:AA3815"/>
    <mergeCell ref="AB3815:AC3815"/>
    <mergeCell ref="C3806:F3806"/>
    <mergeCell ref="G3806:H3806"/>
    <mergeCell ref="I3806:L3806"/>
    <mergeCell ref="M3806:O3806"/>
    <mergeCell ref="P3806:R3806"/>
    <mergeCell ref="S3806:T3806"/>
    <mergeCell ref="X3806:AA3806"/>
    <mergeCell ref="AB3806:AC3806"/>
    <mergeCell ref="C3807:F3807"/>
    <mergeCell ref="G3807:H3807"/>
    <mergeCell ref="I3807:L3807"/>
    <mergeCell ref="M3807:O3807"/>
    <mergeCell ref="P3807:R3807"/>
    <mergeCell ref="S3807:T3807"/>
    <mergeCell ref="X3807:AA3807"/>
    <mergeCell ref="AB3807:AC3807"/>
    <mergeCell ref="C3808:F3808"/>
    <mergeCell ref="G3808:H3808"/>
    <mergeCell ref="I3808:L3808"/>
    <mergeCell ref="M3808:O3808"/>
    <mergeCell ref="P3808:R3808"/>
    <mergeCell ref="S3808:T3808"/>
    <mergeCell ref="X3808:AA3808"/>
    <mergeCell ref="AB3808:AC3808"/>
    <mergeCell ref="C3809:F3809"/>
    <mergeCell ref="G3809:H3809"/>
    <mergeCell ref="I3809:L3809"/>
    <mergeCell ref="M3809:O3809"/>
    <mergeCell ref="P3809:R3809"/>
    <mergeCell ref="S3809:T3809"/>
    <mergeCell ref="X3809:AA3809"/>
    <mergeCell ref="AB3809:AC3809"/>
    <mergeCell ref="C3810:F3810"/>
    <mergeCell ref="G3810:H3810"/>
    <mergeCell ref="I3810:L3810"/>
    <mergeCell ref="M3810:O3810"/>
    <mergeCell ref="P3810:R3810"/>
    <mergeCell ref="S3810:T3810"/>
    <mergeCell ref="X3810:AA3810"/>
    <mergeCell ref="AB3810:AC3810"/>
    <mergeCell ref="C3801:F3801"/>
    <mergeCell ref="G3801:H3801"/>
    <mergeCell ref="I3801:L3801"/>
    <mergeCell ref="M3801:O3801"/>
    <mergeCell ref="P3801:R3801"/>
    <mergeCell ref="S3801:T3801"/>
    <mergeCell ref="X3801:AA3801"/>
    <mergeCell ref="AB3801:AC3801"/>
    <mergeCell ref="C3802:F3802"/>
    <mergeCell ref="G3802:H3802"/>
    <mergeCell ref="I3802:L3802"/>
    <mergeCell ref="M3802:O3802"/>
    <mergeCell ref="P3802:R3802"/>
    <mergeCell ref="S3802:T3802"/>
    <mergeCell ref="X3802:AA3802"/>
    <mergeCell ref="AB3802:AC3802"/>
    <mergeCell ref="C3803:F3803"/>
    <mergeCell ref="G3803:H3803"/>
    <mergeCell ref="I3803:L3803"/>
    <mergeCell ref="M3803:O3803"/>
    <mergeCell ref="P3803:R3803"/>
    <mergeCell ref="S3803:T3803"/>
    <mergeCell ref="X3803:AA3803"/>
    <mergeCell ref="AB3803:AC3803"/>
    <mergeCell ref="C3804:F3804"/>
    <mergeCell ref="G3804:H3804"/>
    <mergeCell ref="I3804:L3804"/>
    <mergeCell ref="M3804:O3804"/>
    <mergeCell ref="P3804:R3804"/>
    <mergeCell ref="S3804:T3804"/>
    <mergeCell ref="X3804:AA3804"/>
    <mergeCell ref="AB3804:AC3804"/>
    <mergeCell ref="C3805:F3805"/>
    <mergeCell ref="G3805:H3805"/>
    <mergeCell ref="I3805:L3805"/>
    <mergeCell ref="M3805:O3805"/>
    <mergeCell ref="P3805:R3805"/>
    <mergeCell ref="S3805:T3805"/>
    <mergeCell ref="X3805:AA3805"/>
    <mergeCell ref="AB3805:AC3805"/>
    <mergeCell ref="C3796:F3796"/>
    <mergeCell ref="G3796:H3796"/>
    <mergeCell ref="I3796:L3796"/>
    <mergeCell ref="M3796:O3796"/>
    <mergeCell ref="P3796:R3796"/>
    <mergeCell ref="S3796:T3796"/>
    <mergeCell ref="X3796:AA3796"/>
    <mergeCell ref="AB3796:AC3796"/>
    <mergeCell ref="C3797:F3797"/>
    <mergeCell ref="G3797:H3797"/>
    <mergeCell ref="I3797:L3797"/>
    <mergeCell ref="M3797:O3797"/>
    <mergeCell ref="P3797:R3797"/>
    <mergeCell ref="S3797:T3797"/>
    <mergeCell ref="X3797:AA3797"/>
    <mergeCell ref="AB3797:AC3797"/>
    <mergeCell ref="C3798:F3798"/>
    <mergeCell ref="G3798:H3798"/>
    <mergeCell ref="I3798:L3798"/>
    <mergeCell ref="M3798:O3798"/>
    <mergeCell ref="P3798:R3798"/>
    <mergeCell ref="S3798:T3798"/>
    <mergeCell ref="X3798:AA3798"/>
    <mergeCell ref="AB3798:AC3798"/>
    <mergeCell ref="C3799:F3799"/>
    <mergeCell ref="G3799:H3799"/>
    <mergeCell ref="I3799:L3799"/>
    <mergeCell ref="M3799:O3799"/>
    <mergeCell ref="P3799:R3799"/>
    <mergeCell ref="S3799:T3799"/>
    <mergeCell ref="X3799:AA3799"/>
    <mergeCell ref="AB3799:AC3799"/>
    <mergeCell ref="C3800:F3800"/>
    <mergeCell ref="G3800:H3800"/>
    <mergeCell ref="I3800:L3800"/>
    <mergeCell ref="M3800:O3800"/>
    <mergeCell ref="P3800:R3800"/>
    <mergeCell ref="S3800:T3800"/>
    <mergeCell ref="X3800:AA3800"/>
    <mergeCell ref="AB3800:AC3800"/>
    <mergeCell ref="C3791:F3791"/>
    <mergeCell ref="G3791:H3791"/>
    <mergeCell ref="I3791:L3791"/>
    <mergeCell ref="M3791:O3791"/>
    <mergeCell ref="P3791:R3791"/>
    <mergeCell ref="S3791:T3791"/>
    <mergeCell ref="X3791:AA3791"/>
    <mergeCell ref="AB3791:AC3791"/>
    <mergeCell ref="C3792:F3792"/>
    <mergeCell ref="G3792:H3792"/>
    <mergeCell ref="I3792:L3792"/>
    <mergeCell ref="M3792:O3792"/>
    <mergeCell ref="P3792:R3792"/>
    <mergeCell ref="S3792:T3792"/>
    <mergeCell ref="X3792:AA3792"/>
    <mergeCell ref="AB3792:AC3792"/>
    <mergeCell ref="C3793:F3793"/>
    <mergeCell ref="G3793:H3793"/>
    <mergeCell ref="I3793:L3793"/>
    <mergeCell ref="M3793:O3793"/>
    <mergeCell ref="P3793:R3793"/>
    <mergeCell ref="S3793:T3793"/>
    <mergeCell ref="X3793:AA3793"/>
    <mergeCell ref="AB3793:AC3793"/>
    <mergeCell ref="C3794:F3794"/>
    <mergeCell ref="G3794:H3794"/>
    <mergeCell ref="I3794:L3794"/>
    <mergeCell ref="M3794:O3794"/>
    <mergeCell ref="P3794:R3794"/>
    <mergeCell ref="S3794:T3794"/>
    <mergeCell ref="X3794:AA3794"/>
    <mergeCell ref="AB3794:AC3794"/>
    <mergeCell ref="C3795:F3795"/>
    <mergeCell ref="G3795:H3795"/>
    <mergeCell ref="I3795:L3795"/>
    <mergeCell ref="M3795:O3795"/>
    <mergeCell ref="P3795:R3795"/>
    <mergeCell ref="S3795:T3795"/>
    <mergeCell ref="X3795:AA3795"/>
    <mergeCell ref="AB3795:AC3795"/>
    <mergeCell ref="C3786:F3786"/>
    <mergeCell ref="G3786:H3786"/>
    <mergeCell ref="I3786:L3786"/>
    <mergeCell ref="M3786:O3786"/>
    <mergeCell ref="P3786:R3786"/>
    <mergeCell ref="S3786:T3786"/>
    <mergeCell ref="X3786:AA3786"/>
    <mergeCell ref="AB3786:AC3786"/>
    <mergeCell ref="C3787:F3787"/>
    <mergeCell ref="G3787:H3787"/>
    <mergeCell ref="I3787:L3787"/>
    <mergeCell ref="M3787:O3787"/>
    <mergeCell ref="P3787:R3787"/>
    <mergeCell ref="S3787:T3787"/>
    <mergeCell ref="X3787:AA3787"/>
    <mergeCell ref="AB3787:AC3787"/>
    <mergeCell ref="C3788:F3788"/>
    <mergeCell ref="G3788:H3788"/>
    <mergeCell ref="I3788:L3788"/>
    <mergeCell ref="M3788:O3788"/>
    <mergeCell ref="P3788:R3788"/>
    <mergeCell ref="S3788:T3788"/>
    <mergeCell ref="X3788:AA3788"/>
    <mergeCell ref="AB3788:AC3788"/>
    <mergeCell ref="C3789:F3789"/>
    <mergeCell ref="G3789:H3789"/>
    <mergeCell ref="I3789:L3789"/>
    <mergeCell ref="M3789:O3789"/>
    <mergeCell ref="P3789:R3789"/>
    <mergeCell ref="S3789:T3789"/>
    <mergeCell ref="X3789:AA3789"/>
    <mergeCell ref="AB3789:AC3789"/>
    <mergeCell ref="C3790:F3790"/>
    <mergeCell ref="G3790:H3790"/>
    <mergeCell ref="I3790:L3790"/>
    <mergeCell ref="M3790:O3790"/>
    <mergeCell ref="P3790:R3790"/>
    <mergeCell ref="S3790:T3790"/>
    <mergeCell ref="X3790:AA3790"/>
    <mergeCell ref="AB3790:AC3790"/>
    <mergeCell ref="C3777:F3777"/>
    <mergeCell ref="G3777:H3777"/>
    <mergeCell ref="I3777:L3777"/>
    <mergeCell ref="M3777:O3777"/>
    <mergeCell ref="P3777:R3777"/>
    <mergeCell ref="S3777:T3777"/>
    <mergeCell ref="X3777:AA3777"/>
    <mergeCell ref="AB3777:AC3777"/>
    <mergeCell ref="C3778:F3778"/>
    <mergeCell ref="G3778:H3778"/>
    <mergeCell ref="I3778:L3778"/>
    <mergeCell ref="M3778:O3778"/>
    <mergeCell ref="P3778:R3778"/>
    <mergeCell ref="S3778:T3778"/>
    <mergeCell ref="X3778:AA3778"/>
    <mergeCell ref="AB3778:AC3778"/>
    <mergeCell ref="L3779:AD3779"/>
    <mergeCell ref="A3779:K3780"/>
    <mergeCell ref="S3780:T3781"/>
    <mergeCell ref="AB3780:AC3781"/>
    <mergeCell ref="K3782:Q3782"/>
    <mergeCell ref="U3782:AA3782"/>
    <mergeCell ref="R3782:T3783"/>
    <mergeCell ref="AB3782:AC3783"/>
    <mergeCell ref="A3782:J3784"/>
    <mergeCell ref="K3783:Q3784"/>
    <mergeCell ref="R3784:T3784"/>
    <mergeCell ref="U3783:AA3784"/>
    <mergeCell ref="AB3784:AC3784"/>
    <mergeCell ref="AD3783:AD3784"/>
    <mergeCell ref="AE3782:AF3784"/>
    <mergeCell ref="C3785:F3785"/>
    <mergeCell ref="G3785:H3785"/>
    <mergeCell ref="I3785:L3785"/>
    <mergeCell ref="M3785:O3785"/>
    <mergeCell ref="P3785:R3785"/>
    <mergeCell ref="S3785:T3785"/>
    <mergeCell ref="X3785:AA3785"/>
    <mergeCell ref="AB3785:AC3785"/>
    <mergeCell ref="C3772:F3772"/>
    <mergeCell ref="G3772:H3772"/>
    <mergeCell ref="I3772:L3772"/>
    <mergeCell ref="M3772:O3772"/>
    <mergeCell ref="P3772:R3772"/>
    <mergeCell ref="S3772:T3772"/>
    <mergeCell ref="X3772:AA3772"/>
    <mergeCell ref="AB3772:AC3772"/>
    <mergeCell ref="C3773:F3773"/>
    <mergeCell ref="G3773:H3773"/>
    <mergeCell ref="I3773:L3773"/>
    <mergeCell ref="M3773:O3773"/>
    <mergeCell ref="P3773:R3773"/>
    <mergeCell ref="S3773:T3773"/>
    <mergeCell ref="X3773:AA3773"/>
    <mergeCell ref="AB3773:AC3773"/>
    <mergeCell ref="C3774:F3774"/>
    <mergeCell ref="G3774:H3774"/>
    <mergeCell ref="I3774:L3774"/>
    <mergeCell ref="M3774:O3774"/>
    <mergeCell ref="P3774:R3774"/>
    <mergeCell ref="S3774:T3774"/>
    <mergeCell ref="X3774:AA3774"/>
    <mergeCell ref="AB3774:AC3774"/>
    <mergeCell ref="C3775:F3775"/>
    <mergeCell ref="G3775:H3775"/>
    <mergeCell ref="I3775:L3775"/>
    <mergeCell ref="M3775:O3775"/>
    <mergeCell ref="P3775:R3775"/>
    <mergeCell ref="S3775:T3775"/>
    <mergeCell ref="X3775:AA3775"/>
    <mergeCell ref="AB3775:AC3775"/>
    <mergeCell ref="C3776:F3776"/>
    <mergeCell ref="G3776:H3776"/>
    <mergeCell ref="I3776:L3776"/>
    <mergeCell ref="M3776:O3776"/>
    <mergeCell ref="P3776:R3776"/>
    <mergeCell ref="S3776:T3776"/>
    <mergeCell ref="X3776:AA3776"/>
    <mergeCell ref="AB3776:AC3776"/>
    <mergeCell ref="C3765:F3765"/>
    <mergeCell ref="G3765:H3765"/>
    <mergeCell ref="I3765:L3765"/>
    <mergeCell ref="M3765:O3765"/>
    <mergeCell ref="P3765:R3765"/>
    <mergeCell ref="S3765:T3765"/>
    <mergeCell ref="X3765:AA3765"/>
    <mergeCell ref="AB3765:AC3765"/>
    <mergeCell ref="C3766:F3766"/>
    <mergeCell ref="G3766:H3766"/>
    <mergeCell ref="I3766:L3766"/>
    <mergeCell ref="M3766:O3766"/>
    <mergeCell ref="P3766:R3766"/>
    <mergeCell ref="S3766:T3766"/>
    <mergeCell ref="X3766:AA3766"/>
    <mergeCell ref="AB3766:AC3766"/>
    <mergeCell ref="Q3768:S3768"/>
    <mergeCell ref="AA3768:AE3768"/>
    <mergeCell ref="C3769:E3769"/>
    <mergeCell ref="G3769:H3769"/>
    <mergeCell ref="I3769:L3769"/>
    <mergeCell ref="M3769:O3769"/>
    <mergeCell ref="P3769:R3769"/>
    <mergeCell ref="S3769:T3769"/>
    <mergeCell ref="Z3769:AA3769"/>
    <mergeCell ref="AB3769:AC3769"/>
    <mergeCell ref="A3770:A3771"/>
    <mergeCell ref="C3770:F3771"/>
    <mergeCell ref="G3770:H3771"/>
    <mergeCell ref="I3770:L3771"/>
    <mergeCell ref="M3770:O3771"/>
    <mergeCell ref="P3770:R3771"/>
    <mergeCell ref="S3770:T3771"/>
    <mergeCell ref="V3770:V3771"/>
    <mergeCell ref="W3770:W3771"/>
    <mergeCell ref="X3770:AA3771"/>
    <mergeCell ref="AB3770:AC3771"/>
    <mergeCell ref="C3760:F3760"/>
    <mergeCell ref="G3760:H3760"/>
    <mergeCell ref="I3760:L3760"/>
    <mergeCell ref="M3760:O3760"/>
    <mergeCell ref="P3760:R3760"/>
    <mergeCell ref="S3760:T3760"/>
    <mergeCell ref="X3760:AA3760"/>
    <mergeCell ref="AB3760:AC3760"/>
    <mergeCell ref="C3761:F3761"/>
    <mergeCell ref="G3761:H3761"/>
    <mergeCell ref="I3761:L3761"/>
    <mergeCell ref="M3761:O3761"/>
    <mergeCell ref="P3761:R3761"/>
    <mergeCell ref="S3761:T3761"/>
    <mergeCell ref="X3761:AA3761"/>
    <mergeCell ref="AB3761:AC3761"/>
    <mergeCell ref="C3762:F3762"/>
    <mergeCell ref="G3762:H3762"/>
    <mergeCell ref="I3762:L3762"/>
    <mergeCell ref="M3762:O3762"/>
    <mergeCell ref="P3762:R3762"/>
    <mergeCell ref="S3762:T3762"/>
    <mergeCell ref="X3762:AA3762"/>
    <mergeCell ref="AB3762:AC3762"/>
    <mergeCell ref="C3763:F3763"/>
    <mergeCell ref="G3763:H3763"/>
    <mergeCell ref="I3763:L3763"/>
    <mergeCell ref="M3763:O3763"/>
    <mergeCell ref="P3763:R3763"/>
    <mergeCell ref="S3763:T3763"/>
    <mergeCell ref="X3763:AA3763"/>
    <mergeCell ref="AB3763:AC3763"/>
    <mergeCell ref="C3764:F3764"/>
    <mergeCell ref="G3764:H3764"/>
    <mergeCell ref="I3764:L3764"/>
    <mergeCell ref="M3764:O3764"/>
    <mergeCell ref="P3764:R3764"/>
    <mergeCell ref="S3764:T3764"/>
    <mergeCell ref="X3764:AA3764"/>
    <mergeCell ref="AB3764:AC3764"/>
    <mergeCell ref="C3755:F3755"/>
    <mergeCell ref="G3755:H3755"/>
    <mergeCell ref="I3755:L3755"/>
    <mergeCell ref="M3755:O3755"/>
    <mergeCell ref="P3755:R3755"/>
    <mergeCell ref="S3755:T3755"/>
    <mergeCell ref="X3755:AA3755"/>
    <mergeCell ref="AB3755:AC3755"/>
    <mergeCell ref="C3756:F3756"/>
    <mergeCell ref="G3756:H3756"/>
    <mergeCell ref="I3756:L3756"/>
    <mergeCell ref="M3756:O3756"/>
    <mergeCell ref="P3756:R3756"/>
    <mergeCell ref="S3756:T3756"/>
    <mergeCell ref="X3756:AA3756"/>
    <mergeCell ref="AB3756:AC3756"/>
    <mergeCell ref="C3757:F3757"/>
    <mergeCell ref="G3757:H3757"/>
    <mergeCell ref="I3757:L3757"/>
    <mergeCell ref="M3757:O3757"/>
    <mergeCell ref="P3757:R3757"/>
    <mergeCell ref="S3757:T3757"/>
    <mergeCell ref="X3757:AA3757"/>
    <mergeCell ref="AB3757:AC3757"/>
    <mergeCell ref="C3758:F3758"/>
    <mergeCell ref="G3758:H3758"/>
    <mergeCell ref="I3758:L3758"/>
    <mergeCell ref="M3758:O3758"/>
    <mergeCell ref="P3758:R3758"/>
    <mergeCell ref="S3758:T3758"/>
    <mergeCell ref="X3758:AA3758"/>
    <mergeCell ref="AB3758:AC3758"/>
    <mergeCell ref="C3759:F3759"/>
    <mergeCell ref="G3759:H3759"/>
    <mergeCell ref="I3759:L3759"/>
    <mergeCell ref="M3759:O3759"/>
    <mergeCell ref="P3759:R3759"/>
    <mergeCell ref="S3759:T3759"/>
    <mergeCell ref="X3759:AA3759"/>
    <mergeCell ref="AB3759:AC3759"/>
    <mergeCell ref="C3750:F3750"/>
    <mergeCell ref="G3750:H3750"/>
    <mergeCell ref="I3750:L3750"/>
    <mergeCell ref="M3750:O3750"/>
    <mergeCell ref="P3750:R3750"/>
    <mergeCell ref="S3750:T3750"/>
    <mergeCell ref="X3750:AA3750"/>
    <mergeCell ref="AB3750:AC3750"/>
    <mergeCell ref="C3751:F3751"/>
    <mergeCell ref="G3751:H3751"/>
    <mergeCell ref="I3751:L3751"/>
    <mergeCell ref="M3751:O3751"/>
    <mergeCell ref="P3751:R3751"/>
    <mergeCell ref="S3751:T3751"/>
    <mergeCell ref="X3751:AA3751"/>
    <mergeCell ref="AB3751:AC3751"/>
    <mergeCell ref="C3752:F3752"/>
    <mergeCell ref="G3752:H3752"/>
    <mergeCell ref="I3752:L3752"/>
    <mergeCell ref="M3752:O3752"/>
    <mergeCell ref="P3752:R3752"/>
    <mergeCell ref="S3752:T3752"/>
    <mergeCell ref="X3752:AA3752"/>
    <mergeCell ref="AB3752:AC3752"/>
    <mergeCell ref="C3753:F3753"/>
    <mergeCell ref="G3753:H3753"/>
    <mergeCell ref="I3753:L3753"/>
    <mergeCell ref="M3753:O3753"/>
    <mergeCell ref="P3753:R3753"/>
    <mergeCell ref="S3753:T3753"/>
    <mergeCell ref="X3753:AA3753"/>
    <mergeCell ref="AB3753:AC3753"/>
    <mergeCell ref="C3754:F3754"/>
    <mergeCell ref="G3754:H3754"/>
    <mergeCell ref="I3754:L3754"/>
    <mergeCell ref="M3754:O3754"/>
    <mergeCell ref="P3754:R3754"/>
    <mergeCell ref="S3754:T3754"/>
    <mergeCell ref="X3754:AA3754"/>
    <mergeCell ref="AB3754:AC3754"/>
    <mergeCell ref="C3745:F3745"/>
    <mergeCell ref="G3745:H3745"/>
    <mergeCell ref="I3745:L3745"/>
    <mergeCell ref="M3745:O3745"/>
    <mergeCell ref="P3745:R3745"/>
    <mergeCell ref="S3745:T3745"/>
    <mergeCell ref="X3745:AA3745"/>
    <mergeCell ref="AB3745:AC3745"/>
    <mergeCell ref="C3746:F3746"/>
    <mergeCell ref="G3746:H3746"/>
    <mergeCell ref="I3746:L3746"/>
    <mergeCell ref="M3746:O3746"/>
    <mergeCell ref="P3746:R3746"/>
    <mergeCell ref="S3746:T3746"/>
    <mergeCell ref="X3746:AA3746"/>
    <mergeCell ref="AB3746:AC3746"/>
    <mergeCell ref="C3747:F3747"/>
    <mergeCell ref="G3747:H3747"/>
    <mergeCell ref="I3747:L3747"/>
    <mergeCell ref="M3747:O3747"/>
    <mergeCell ref="P3747:R3747"/>
    <mergeCell ref="S3747:T3747"/>
    <mergeCell ref="X3747:AA3747"/>
    <mergeCell ref="AB3747:AC3747"/>
    <mergeCell ref="C3748:F3748"/>
    <mergeCell ref="G3748:H3748"/>
    <mergeCell ref="I3748:L3748"/>
    <mergeCell ref="M3748:O3748"/>
    <mergeCell ref="P3748:R3748"/>
    <mergeCell ref="S3748:T3748"/>
    <mergeCell ref="X3748:AA3748"/>
    <mergeCell ref="AB3748:AC3748"/>
    <mergeCell ref="C3749:F3749"/>
    <mergeCell ref="G3749:H3749"/>
    <mergeCell ref="I3749:L3749"/>
    <mergeCell ref="M3749:O3749"/>
    <mergeCell ref="P3749:R3749"/>
    <mergeCell ref="S3749:T3749"/>
    <mergeCell ref="X3749:AA3749"/>
    <mergeCell ref="AB3749:AC3749"/>
    <mergeCell ref="C3740:F3740"/>
    <mergeCell ref="G3740:H3740"/>
    <mergeCell ref="I3740:L3740"/>
    <mergeCell ref="M3740:O3740"/>
    <mergeCell ref="P3740:R3740"/>
    <mergeCell ref="S3740:T3740"/>
    <mergeCell ref="X3740:AA3740"/>
    <mergeCell ref="AB3740:AC3740"/>
    <mergeCell ref="C3741:F3741"/>
    <mergeCell ref="G3741:H3741"/>
    <mergeCell ref="I3741:L3741"/>
    <mergeCell ref="M3741:O3741"/>
    <mergeCell ref="P3741:R3741"/>
    <mergeCell ref="S3741:T3741"/>
    <mergeCell ref="X3741:AA3741"/>
    <mergeCell ref="AB3741:AC3741"/>
    <mergeCell ref="C3742:F3742"/>
    <mergeCell ref="G3742:H3742"/>
    <mergeCell ref="I3742:L3742"/>
    <mergeCell ref="M3742:O3742"/>
    <mergeCell ref="P3742:R3742"/>
    <mergeCell ref="S3742:T3742"/>
    <mergeCell ref="X3742:AA3742"/>
    <mergeCell ref="AB3742:AC3742"/>
    <mergeCell ref="C3743:F3743"/>
    <mergeCell ref="G3743:H3743"/>
    <mergeCell ref="I3743:L3743"/>
    <mergeCell ref="M3743:O3743"/>
    <mergeCell ref="P3743:R3743"/>
    <mergeCell ref="S3743:T3743"/>
    <mergeCell ref="X3743:AA3743"/>
    <mergeCell ref="AB3743:AC3743"/>
    <mergeCell ref="C3744:F3744"/>
    <mergeCell ref="G3744:H3744"/>
    <mergeCell ref="I3744:L3744"/>
    <mergeCell ref="M3744:O3744"/>
    <mergeCell ref="P3744:R3744"/>
    <mergeCell ref="S3744:T3744"/>
    <mergeCell ref="X3744:AA3744"/>
    <mergeCell ref="AB3744:AC3744"/>
    <mergeCell ref="C3735:F3735"/>
    <mergeCell ref="G3735:H3735"/>
    <mergeCell ref="I3735:L3735"/>
    <mergeCell ref="M3735:O3735"/>
    <mergeCell ref="P3735:R3735"/>
    <mergeCell ref="S3735:T3735"/>
    <mergeCell ref="X3735:AA3735"/>
    <mergeCell ref="AB3735:AC3735"/>
    <mergeCell ref="C3736:F3736"/>
    <mergeCell ref="G3736:H3736"/>
    <mergeCell ref="I3736:L3736"/>
    <mergeCell ref="M3736:O3736"/>
    <mergeCell ref="P3736:R3736"/>
    <mergeCell ref="S3736:T3736"/>
    <mergeCell ref="X3736:AA3736"/>
    <mergeCell ref="AB3736:AC3736"/>
    <mergeCell ref="C3737:F3737"/>
    <mergeCell ref="G3737:H3737"/>
    <mergeCell ref="I3737:L3737"/>
    <mergeCell ref="M3737:O3737"/>
    <mergeCell ref="P3737:R3737"/>
    <mergeCell ref="S3737:T3737"/>
    <mergeCell ref="X3737:AA3737"/>
    <mergeCell ref="AB3737:AC3737"/>
    <mergeCell ref="C3738:F3738"/>
    <mergeCell ref="G3738:H3738"/>
    <mergeCell ref="I3738:L3738"/>
    <mergeCell ref="M3738:O3738"/>
    <mergeCell ref="P3738:R3738"/>
    <mergeCell ref="S3738:T3738"/>
    <mergeCell ref="X3738:AA3738"/>
    <mergeCell ref="AB3738:AC3738"/>
    <mergeCell ref="C3739:F3739"/>
    <mergeCell ref="G3739:H3739"/>
    <mergeCell ref="I3739:L3739"/>
    <mergeCell ref="M3739:O3739"/>
    <mergeCell ref="P3739:R3739"/>
    <mergeCell ref="S3739:T3739"/>
    <mergeCell ref="X3739:AA3739"/>
    <mergeCell ref="AB3739:AC3739"/>
    <mergeCell ref="C3730:F3730"/>
    <mergeCell ref="G3730:H3730"/>
    <mergeCell ref="I3730:L3730"/>
    <mergeCell ref="M3730:O3730"/>
    <mergeCell ref="P3730:R3730"/>
    <mergeCell ref="S3730:T3730"/>
    <mergeCell ref="X3730:AA3730"/>
    <mergeCell ref="AB3730:AC3730"/>
    <mergeCell ref="C3731:F3731"/>
    <mergeCell ref="G3731:H3731"/>
    <mergeCell ref="I3731:L3731"/>
    <mergeCell ref="M3731:O3731"/>
    <mergeCell ref="P3731:R3731"/>
    <mergeCell ref="S3731:T3731"/>
    <mergeCell ref="X3731:AA3731"/>
    <mergeCell ref="AB3731:AC3731"/>
    <mergeCell ref="C3732:F3732"/>
    <mergeCell ref="G3732:H3732"/>
    <mergeCell ref="I3732:L3732"/>
    <mergeCell ref="M3732:O3732"/>
    <mergeCell ref="P3732:R3732"/>
    <mergeCell ref="S3732:T3732"/>
    <mergeCell ref="X3732:AA3732"/>
    <mergeCell ref="AB3732:AC3732"/>
    <mergeCell ref="C3733:F3733"/>
    <mergeCell ref="G3733:H3733"/>
    <mergeCell ref="I3733:L3733"/>
    <mergeCell ref="M3733:O3733"/>
    <mergeCell ref="P3733:R3733"/>
    <mergeCell ref="S3733:T3733"/>
    <mergeCell ref="X3733:AA3733"/>
    <mergeCell ref="AB3733:AC3733"/>
    <mergeCell ref="C3734:F3734"/>
    <mergeCell ref="G3734:H3734"/>
    <mergeCell ref="I3734:L3734"/>
    <mergeCell ref="M3734:O3734"/>
    <mergeCell ref="P3734:R3734"/>
    <mergeCell ref="S3734:T3734"/>
    <mergeCell ref="X3734:AA3734"/>
    <mergeCell ref="AB3734:AC3734"/>
    <mergeCell ref="C3725:F3725"/>
    <mergeCell ref="G3725:H3725"/>
    <mergeCell ref="I3725:L3725"/>
    <mergeCell ref="M3725:O3725"/>
    <mergeCell ref="P3725:R3725"/>
    <mergeCell ref="S3725:T3725"/>
    <mergeCell ref="X3725:AA3725"/>
    <mergeCell ref="AB3725:AC3725"/>
    <mergeCell ref="C3726:F3726"/>
    <mergeCell ref="G3726:H3726"/>
    <mergeCell ref="I3726:L3726"/>
    <mergeCell ref="M3726:O3726"/>
    <mergeCell ref="P3726:R3726"/>
    <mergeCell ref="S3726:T3726"/>
    <mergeCell ref="X3726:AA3726"/>
    <mergeCell ref="AB3726:AC3726"/>
    <mergeCell ref="C3727:F3727"/>
    <mergeCell ref="G3727:H3727"/>
    <mergeCell ref="I3727:L3727"/>
    <mergeCell ref="M3727:O3727"/>
    <mergeCell ref="P3727:R3727"/>
    <mergeCell ref="S3727:T3727"/>
    <mergeCell ref="X3727:AA3727"/>
    <mergeCell ref="AB3727:AC3727"/>
    <mergeCell ref="C3728:F3728"/>
    <mergeCell ref="G3728:H3728"/>
    <mergeCell ref="I3728:L3728"/>
    <mergeCell ref="M3728:O3728"/>
    <mergeCell ref="P3728:R3728"/>
    <mergeCell ref="S3728:T3728"/>
    <mergeCell ref="X3728:AA3728"/>
    <mergeCell ref="AB3728:AC3728"/>
    <mergeCell ref="C3729:F3729"/>
    <mergeCell ref="G3729:H3729"/>
    <mergeCell ref="I3729:L3729"/>
    <mergeCell ref="M3729:O3729"/>
    <mergeCell ref="P3729:R3729"/>
    <mergeCell ref="S3729:T3729"/>
    <mergeCell ref="X3729:AA3729"/>
    <mergeCell ref="AB3729:AC3729"/>
    <mergeCell ref="A3720:A3721"/>
    <mergeCell ref="C3720:F3721"/>
    <mergeCell ref="G3720:H3721"/>
    <mergeCell ref="I3720:L3721"/>
    <mergeCell ref="M3720:O3721"/>
    <mergeCell ref="P3720:R3721"/>
    <mergeCell ref="S3720:T3721"/>
    <mergeCell ref="V3720:V3721"/>
    <mergeCell ref="W3720:W3721"/>
    <mergeCell ref="X3720:AA3721"/>
    <mergeCell ref="AB3720:AC3721"/>
    <mergeCell ref="C3722:F3722"/>
    <mergeCell ref="G3722:H3722"/>
    <mergeCell ref="I3722:L3722"/>
    <mergeCell ref="M3722:O3722"/>
    <mergeCell ref="P3722:R3722"/>
    <mergeCell ref="S3722:T3722"/>
    <mergeCell ref="X3722:AA3722"/>
    <mergeCell ref="AB3722:AC3722"/>
    <mergeCell ref="C3723:F3723"/>
    <mergeCell ref="G3723:H3723"/>
    <mergeCell ref="I3723:L3723"/>
    <mergeCell ref="M3723:O3723"/>
    <mergeCell ref="P3723:R3723"/>
    <mergeCell ref="S3723:T3723"/>
    <mergeCell ref="X3723:AA3723"/>
    <mergeCell ref="AB3723:AC3723"/>
    <mergeCell ref="C3724:F3724"/>
    <mergeCell ref="G3724:H3724"/>
    <mergeCell ref="I3724:L3724"/>
    <mergeCell ref="M3724:O3724"/>
    <mergeCell ref="P3724:R3724"/>
    <mergeCell ref="S3724:T3724"/>
    <mergeCell ref="X3724:AA3724"/>
    <mergeCell ref="AB3724:AC3724"/>
    <mergeCell ref="C3714:F3714"/>
    <mergeCell ref="G3714:H3714"/>
    <mergeCell ref="I3714:L3714"/>
    <mergeCell ref="M3714:O3714"/>
    <mergeCell ref="P3714:R3714"/>
    <mergeCell ref="S3714:T3714"/>
    <mergeCell ref="X3714:AA3714"/>
    <mergeCell ref="AB3714:AC3714"/>
    <mergeCell ref="C3715:F3715"/>
    <mergeCell ref="G3715:H3715"/>
    <mergeCell ref="I3715:L3715"/>
    <mergeCell ref="M3715:O3715"/>
    <mergeCell ref="P3715:R3715"/>
    <mergeCell ref="S3715:T3715"/>
    <mergeCell ref="X3715:AA3715"/>
    <mergeCell ref="AB3715:AC3715"/>
    <mergeCell ref="C3716:F3716"/>
    <mergeCell ref="G3716:H3716"/>
    <mergeCell ref="I3716:L3716"/>
    <mergeCell ref="M3716:O3716"/>
    <mergeCell ref="P3716:R3716"/>
    <mergeCell ref="S3716:T3716"/>
    <mergeCell ref="X3716:AA3716"/>
    <mergeCell ref="AB3716:AC3716"/>
    <mergeCell ref="Q3718:S3718"/>
    <mergeCell ref="AA3718:AE3718"/>
    <mergeCell ref="C3719:E3719"/>
    <mergeCell ref="G3719:H3719"/>
    <mergeCell ref="I3719:L3719"/>
    <mergeCell ref="M3719:O3719"/>
    <mergeCell ref="P3719:R3719"/>
    <mergeCell ref="S3719:T3719"/>
    <mergeCell ref="Z3719:AA3719"/>
    <mergeCell ref="AB3719:AC3719"/>
    <mergeCell ref="C3709:F3709"/>
    <mergeCell ref="G3709:H3709"/>
    <mergeCell ref="I3709:L3709"/>
    <mergeCell ref="M3709:O3709"/>
    <mergeCell ref="P3709:R3709"/>
    <mergeCell ref="S3709:T3709"/>
    <mergeCell ref="X3709:AA3709"/>
    <mergeCell ref="AB3709:AC3709"/>
    <mergeCell ref="C3710:F3710"/>
    <mergeCell ref="G3710:H3710"/>
    <mergeCell ref="I3710:L3710"/>
    <mergeCell ref="M3710:O3710"/>
    <mergeCell ref="P3710:R3710"/>
    <mergeCell ref="S3710:T3710"/>
    <mergeCell ref="X3710:AA3710"/>
    <mergeCell ref="AB3710:AC3710"/>
    <mergeCell ref="C3711:F3711"/>
    <mergeCell ref="G3711:H3711"/>
    <mergeCell ref="I3711:L3711"/>
    <mergeCell ref="M3711:O3711"/>
    <mergeCell ref="P3711:R3711"/>
    <mergeCell ref="S3711:T3711"/>
    <mergeCell ref="X3711:AA3711"/>
    <mergeCell ref="AB3711:AC3711"/>
    <mergeCell ref="C3712:F3712"/>
    <mergeCell ref="G3712:H3712"/>
    <mergeCell ref="I3712:L3712"/>
    <mergeCell ref="M3712:O3712"/>
    <mergeCell ref="P3712:R3712"/>
    <mergeCell ref="S3712:T3712"/>
    <mergeCell ref="X3712:AA3712"/>
    <mergeCell ref="AB3712:AC3712"/>
    <mergeCell ref="C3713:F3713"/>
    <mergeCell ref="G3713:H3713"/>
    <mergeCell ref="I3713:L3713"/>
    <mergeCell ref="M3713:O3713"/>
    <mergeCell ref="P3713:R3713"/>
    <mergeCell ref="S3713:T3713"/>
    <mergeCell ref="X3713:AA3713"/>
    <mergeCell ref="AB3713:AC3713"/>
    <mergeCell ref="C3704:F3704"/>
    <mergeCell ref="G3704:H3704"/>
    <mergeCell ref="I3704:L3704"/>
    <mergeCell ref="M3704:O3704"/>
    <mergeCell ref="P3704:R3704"/>
    <mergeCell ref="S3704:T3704"/>
    <mergeCell ref="X3704:AA3704"/>
    <mergeCell ref="AB3704:AC3704"/>
    <mergeCell ref="C3705:F3705"/>
    <mergeCell ref="G3705:H3705"/>
    <mergeCell ref="I3705:L3705"/>
    <mergeCell ref="M3705:O3705"/>
    <mergeCell ref="P3705:R3705"/>
    <mergeCell ref="S3705:T3705"/>
    <mergeCell ref="X3705:AA3705"/>
    <mergeCell ref="AB3705:AC3705"/>
    <mergeCell ref="C3706:F3706"/>
    <mergeCell ref="G3706:H3706"/>
    <mergeCell ref="I3706:L3706"/>
    <mergeCell ref="M3706:O3706"/>
    <mergeCell ref="P3706:R3706"/>
    <mergeCell ref="S3706:T3706"/>
    <mergeCell ref="X3706:AA3706"/>
    <mergeCell ref="AB3706:AC3706"/>
    <mergeCell ref="C3707:F3707"/>
    <mergeCell ref="G3707:H3707"/>
    <mergeCell ref="I3707:L3707"/>
    <mergeCell ref="M3707:O3707"/>
    <mergeCell ref="P3707:R3707"/>
    <mergeCell ref="S3707:T3707"/>
    <mergeCell ref="X3707:AA3707"/>
    <mergeCell ref="AB3707:AC3707"/>
    <mergeCell ref="C3708:F3708"/>
    <mergeCell ref="G3708:H3708"/>
    <mergeCell ref="I3708:L3708"/>
    <mergeCell ref="M3708:O3708"/>
    <mergeCell ref="P3708:R3708"/>
    <mergeCell ref="S3708:T3708"/>
    <mergeCell ref="X3708:AA3708"/>
    <mergeCell ref="AB3708:AC3708"/>
    <mergeCell ref="C3699:F3699"/>
    <mergeCell ref="G3699:H3699"/>
    <mergeCell ref="I3699:L3699"/>
    <mergeCell ref="M3699:O3699"/>
    <mergeCell ref="P3699:R3699"/>
    <mergeCell ref="S3699:T3699"/>
    <mergeCell ref="X3699:AA3699"/>
    <mergeCell ref="AB3699:AC3699"/>
    <mergeCell ref="C3700:F3700"/>
    <mergeCell ref="G3700:H3700"/>
    <mergeCell ref="I3700:L3700"/>
    <mergeCell ref="M3700:O3700"/>
    <mergeCell ref="P3700:R3700"/>
    <mergeCell ref="S3700:T3700"/>
    <mergeCell ref="X3700:AA3700"/>
    <mergeCell ref="AB3700:AC3700"/>
    <mergeCell ref="C3701:F3701"/>
    <mergeCell ref="G3701:H3701"/>
    <mergeCell ref="I3701:L3701"/>
    <mergeCell ref="M3701:O3701"/>
    <mergeCell ref="P3701:R3701"/>
    <mergeCell ref="S3701:T3701"/>
    <mergeCell ref="X3701:AA3701"/>
    <mergeCell ref="AB3701:AC3701"/>
    <mergeCell ref="C3702:F3702"/>
    <mergeCell ref="G3702:H3702"/>
    <mergeCell ref="I3702:L3702"/>
    <mergeCell ref="M3702:O3702"/>
    <mergeCell ref="P3702:R3702"/>
    <mergeCell ref="S3702:T3702"/>
    <mergeCell ref="X3702:AA3702"/>
    <mergeCell ref="AB3702:AC3702"/>
    <mergeCell ref="C3703:F3703"/>
    <mergeCell ref="G3703:H3703"/>
    <mergeCell ref="I3703:L3703"/>
    <mergeCell ref="M3703:O3703"/>
    <mergeCell ref="P3703:R3703"/>
    <mergeCell ref="S3703:T3703"/>
    <mergeCell ref="X3703:AA3703"/>
    <mergeCell ref="AB3703:AC3703"/>
    <mergeCell ref="C3694:F3694"/>
    <mergeCell ref="G3694:H3694"/>
    <mergeCell ref="I3694:L3694"/>
    <mergeCell ref="M3694:O3694"/>
    <mergeCell ref="P3694:R3694"/>
    <mergeCell ref="S3694:T3694"/>
    <mergeCell ref="X3694:AA3694"/>
    <mergeCell ref="AB3694:AC3694"/>
    <mergeCell ref="C3695:F3695"/>
    <mergeCell ref="G3695:H3695"/>
    <mergeCell ref="I3695:L3695"/>
    <mergeCell ref="M3695:O3695"/>
    <mergeCell ref="P3695:R3695"/>
    <mergeCell ref="S3695:T3695"/>
    <mergeCell ref="X3695:AA3695"/>
    <mergeCell ref="AB3695:AC3695"/>
    <mergeCell ref="C3696:F3696"/>
    <mergeCell ref="G3696:H3696"/>
    <mergeCell ref="I3696:L3696"/>
    <mergeCell ref="M3696:O3696"/>
    <mergeCell ref="P3696:R3696"/>
    <mergeCell ref="S3696:T3696"/>
    <mergeCell ref="X3696:AA3696"/>
    <mergeCell ref="AB3696:AC3696"/>
    <mergeCell ref="C3697:F3697"/>
    <mergeCell ref="G3697:H3697"/>
    <mergeCell ref="I3697:L3697"/>
    <mergeCell ref="M3697:O3697"/>
    <mergeCell ref="P3697:R3697"/>
    <mergeCell ref="S3697:T3697"/>
    <mergeCell ref="X3697:AA3697"/>
    <mergeCell ref="AB3697:AC3697"/>
    <mergeCell ref="C3698:F3698"/>
    <mergeCell ref="G3698:H3698"/>
    <mergeCell ref="I3698:L3698"/>
    <mergeCell ref="M3698:O3698"/>
    <mergeCell ref="P3698:R3698"/>
    <mergeCell ref="S3698:T3698"/>
    <mergeCell ref="X3698:AA3698"/>
    <mergeCell ref="AB3698:AC3698"/>
    <mergeCell ref="C3689:F3689"/>
    <mergeCell ref="G3689:H3689"/>
    <mergeCell ref="I3689:L3689"/>
    <mergeCell ref="M3689:O3689"/>
    <mergeCell ref="P3689:R3689"/>
    <mergeCell ref="S3689:T3689"/>
    <mergeCell ref="X3689:AA3689"/>
    <mergeCell ref="AB3689:AC3689"/>
    <mergeCell ref="C3690:F3690"/>
    <mergeCell ref="G3690:H3690"/>
    <mergeCell ref="I3690:L3690"/>
    <mergeCell ref="M3690:O3690"/>
    <mergeCell ref="P3690:R3690"/>
    <mergeCell ref="S3690:T3690"/>
    <mergeCell ref="X3690:AA3690"/>
    <mergeCell ref="AB3690:AC3690"/>
    <mergeCell ref="C3691:F3691"/>
    <mergeCell ref="G3691:H3691"/>
    <mergeCell ref="I3691:L3691"/>
    <mergeCell ref="M3691:O3691"/>
    <mergeCell ref="P3691:R3691"/>
    <mergeCell ref="S3691:T3691"/>
    <mergeCell ref="X3691:AA3691"/>
    <mergeCell ref="AB3691:AC3691"/>
    <mergeCell ref="C3692:F3692"/>
    <mergeCell ref="G3692:H3692"/>
    <mergeCell ref="I3692:L3692"/>
    <mergeCell ref="M3692:O3692"/>
    <mergeCell ref="P3692:R3692"/>
    <mergeCell ref="S3692:T3692"/>
    <mergeCell ref="X3692:AA3692"/>
    <mergeCell ref="AB3692:AC3692"/>
    <mergeCell ref="C3693:F3693"/>
    <mergeCell ref="G3693:H3693"/>
    <mergeCell ref="I3693:L3693"/>
    <mergeCell ref="M3693:O3693"/>
    <mergeCell ref="P3693:R3693"/>
    <mergeCell ref="S3693:T3693"/>
    <mergeCell ref="X3693:AA3693"/>
    <mergeCell ref="AB3693:AC3693"/>
    <mergeCell ref="C3684:F3684"/>
    <mergeCell ref="G3684:H3684"/>
    <mergeCell ref="I3684:L3684"/>
    <mergeCell ref="M3684:O3684"/>
    <mergeCell ref="P3684:R3684"/>
    <mergeCell ref="S3684:T3684"/>
    <mergeCell ref="X3684:AA3684"/>
    <mergeCell ref="AB3684:AC3684"/>
    <mergeCell ref="C3685:F3685"/>
    <mergeCell ref="G3685:H3685"/>
    <mergeCell ref="I3685:L3685"/>
    <mergeCell ref="M3685:O3685"/>
    <mergeCell ref="P3685:R3685"/>
    <mergeCell ref="S3685:T3685"/>
    <mergeCell ref="X3685:AA3685"/>
    <mergeCell ref="AB3685:AC3685"/>
    <mergeCell ref="C3686:F3686"/>
    <mergeCell ref="G3686:H3686"/>
    <mergeCell ref="I3686:L3686"/>
    <mergeCell ref="M3686:O3686"/>
    <mergeCell ref="P3686:R3686"/>
    <mergeCell ref="S3686:T3686"/>
    <mergeCell ref="X3686:AA3686"/>
    <mergeCell ref="AB3686:AC3686"/>
    <mergeCell ref="C3687:F3687"/>
    <mergeCell ref="G3687:H3687"/>
    <mergeCell ref="I3687:L3687"/>
    <mergeCell ref="M3687:O3687"/>
    <mergeCell ref="P3687:R3687"/>
    <mergeCell ref="S3687:T3687"/>
    <mergeCell ref="X3687:AA3687"/>
    <mergeCell ref="AB3687:AC3687"/>
    <mergeCell ref="C3688:F3688"/>
    <mergeCell ref="G3688:H3688"/>
    <mergeCell ref="I3688:L3688"/>
    <mergeCell ref="M3688:O3688"/>
    <mergeCell ref="P3688:R3688"/>
    <mergeCell ref="S3688:T3688"/>
    <mergeCell ref="X3688:AA3688"/>
    <mergeCell ref="AB3688:AC3688"/>
    <mergeCell ref="C3679:F3679"/>
    <mergeCell ref="G3679:H3679"/>
    <mergeCell ref="I3679:L3679"/>
    <mergeCell ref="M3679:O3679"/>
    <mergeCell ref="P3679:R3679"/>
    <mergeCell ref="S3679:T3679"/>
    <mergeCell ref="X3679:AA3679"/>
    <mergeCell ref="AB3679:AC3679"/>
    <mergeCell ref="C3680:F3680"/>
    <mergeCell ref="G3680:H3680"/>
    <mergeCell ref="I3680:L3680"/>
    <mergeCell ref="M3680:O3680"/>
    <mergeCell ref="P3680:R3680"/>
    <mergeCell ref="S3680:T3680"/>
    <mergeCell ref="X3680:AA3680"/>
    <mergeCell ref="AB3680:AC3680"/>
    <mergeCell ref="C3681:F3681"/>
    <mergeCell ref="G3681:H3681"/>
    <mergeCell ref="I3681:L3681"/>
    <mergeCell ref="M3681:O3681"/>
    <mergeCell ref="P3681:R3681"/>
    <mergeCell ref="S3681:T3681"/>
    <mergeCell ref="X3681:AA3681"/>
    <mergeCell ref="AB3681:AC3681"/>
    <mergeCell ref="C3682:F3682"/>
    <mergeCell ref="G3682:H3682"/>
    <mergeCell ref="I3682:L3682"/>
    <mergeCell ref="M3682:O3682"/>
    <mergeCell ref="P3682:R3682"/>
    <mergeCell ref="S3682:T3682"/>
    <mergeCell ref="X3682:AA3682"/>
    <mergeCell ref="AB3682:AC3682"/>
    <mergeCell ref="C3683:F3683"/>
    <mergeCell ref="G3683:H3683"/>
    <mergeCell ref="I3683:L3683"/>
    <mergeCell ref="M3683:O3683"/>
    <mergeCell ref="P3683:R3683"/>
    <mergeCell ref="S3683:T3683"/>
    <mergeCell ref="X3683:AA3683"/>
    <mergeCell ref="AB3683:AC3683"/>
    <mergeCell ref="C3674:F3674"/>
    <mergeCell ref="G3674:H3674"/>
    <mergeCell ref="I3674:L3674"/>
    <mergeCell ref="M3674:O3674"/>
    <mergeCell ref="P3674:R3674"/>
    <mergeCell ref="S3674:T3674"/>
    <mergeCell ref="X3674:AA3674"/>
    <mergeCell ref="AB3674:AC3674"/>
    <mergeCell ref="C3675:F3675"/>
    <mergeCell ref="G3675:H3675"/>
    <mergeCell ref="I3675:L3675"/>
    <mergeCell ref="M3675:O3675"/>
    <mergeCell ref="P3675:R3675"/>
    <mergeCell ref="S3675:T3675"/>
    <mergeCell ref="X3675:AA3675"/>
    <mergeCell ref="AB3675:AC3675"/>
    <mergeCell ref="C3676:F3676"/>
    <mergeCell ref="G3676:H3676"/>
    <mergeCell ref="I3676:L3676"/>
    <mergeCell ref="M3676:O3676"/>
    <mergeCell ref="P3676:R3676"/>
    <mergeCell ref="S3676:T3676"/>
    <mergeCell ref="X3676:AA3676"/>
    <mergeCell ref="AB3676:AC3676"/>
    <mergeCell ref="C3677:F3677"/>
    <mergeCell ref="G3677:H3677"/>
    <mergeCell ref="I3677:L3677"/>
    <mergeCell ref="M3677:O3677"/>
    <mergeCell ref="P3677:R3677"/>
    <mergeCell ref="S3677:T3677"/>
    <mergeCell ref="X3677:AA3677"/>
    <mergeCell ref="AB3677:AC3677"/>
    <mergeCell ref="C3678:F3678"/>
    <mergeCell ref="G3678:H3678"/>
    <mergeCell ref="I3678:L3678"/>
    <mergeCell ref="M3678:O3678"/>
    <mergeCell ref="P3678:R3678"/>
    <mergeCell ref="S3678:T3678"/>
    <mergeCell ref="X3678:AA3678"/>
    <mergeCell ref="AB3678:AC3678"/>
    <mergeCell ref="C3669:E3669"/>
    <mergeCell ref="G3669:H3669"/>
    <mergeCell ref="I3669:L3669"/>
    <mergeCell ref="M3669:O3669"/>
    <mergeCell ref="P3669:R3669"/>
    <mergeCell ref="S3669:T3669"/>
    <mergeCell ref="Z3669:AA3669"/>
    <mergeCell ref="AB3669:AC3669"/>
    <mergeCell ref="A3670:A3671"/>
    <mergeCell ref="C3670:F3671"/>
    <mergeCell ref="G3670:H3671"/>
    <mergeCell ref="I3670:L3671"/>
    <mergeCell ref="M3670:O3671"/>
    <mergeCell ref="P3670:R3671"/>
    <mergeCell ref="S3670:T3671"/>
    <mergeCell ref="V3670:V3671"/>
    <mergeCell ref="W3670:W3671"/>
    <mergeCell ref="X3670:AA3671"/>
    <mergeCell ref="AB3670:AC3671"/>
    <mergeCell ref="C3672:F3672"/>
    <mergeCell ref="G3672:H3672"/>
    <mergeCell ref="I3672:L3672"/>
    <mergeCell ref="M3672:O3672"/>
    <mergeCell ref="P3672:R3672"/>
    <mergeCell ref="S3672:T3672"/>
    <mergeCell ref="X3672:AA3672"/>
    <mergeCell ref="AB3672:AC3672"/>
    <mergeCell ref="C3673:F3673"/>
    <mergeCell ref="G3673:H3673"/>
    <mergeCell ref="I3673:L3673"/>
    <mergeCell ref="M3673:O3673"/>
    <mergeCell ref="P3673:R3673"/>
    <mergeCell ref="S3673:T3673"/>
    <mergeCell ref="X3673:AA3673"/>
    <mergeCell ref="AB3673:AC3673"/>
    <mergeCell ref="C3663:F3663"/>
    <mergeCell ref="G3663:H3663"/>
    <mergeCell ref="I3663:L3663"/>
    <mergeCell ref="M3663:O3663"/>
    <mergeCell ref="P3663:R3663"/>
    <mergeCell ref="S3663:T3663"/>
    <mergeCell ref="X3663:AA3663"/>
    <mergeCell ref="AB3663:AC3663"/>
    <mergeCell ref="C3664:F3664"/>
    <mergeCell ref="G3664:H3664"/>
    <mergeCell ref="I3664:L3664"/>
    <mergeCell ref="M3664:O3664"/>
    <mergeCell ref="P3664:R3664"/>
    <mergeCell ref="S3664:T3664"/>
    <mergeCell ref="X3664:AA3664"/>
    <mergeCell ref="AB3664:AC3664"/>
    <mergeCell ref="C3665:F3665"/>
    <mergeCell ref="G3665:H3665"/>
    <mergeCell ref="I3665:L3665"/>
    <mergeCell ref="M3665:O3665"/>
    <mergeCell ref="P3665:R3665"/>
    <mergeCell ref="S3665:T3665"/>
    <mergeCell ref="X3665:AA3665"/>
    <mergeCell ref="AB3665:AC3665"/>
    <mergeCell ref="C3666:F3666"/>
    <mergeCell ref="G3666:H3666"/>
    <mergeCell ref="I3666:L3666"/>
    <mergeCell ref="M3666:O3666"/>
    <mergeCell ref="P3666:R3666"/>
    <mergeCell ref="S3666:T3666"/>
    <mergeCell ref="X3666:AA3666"/>
    <mergeCell ref="AB3666:AC3666"/>
    <mergeCell ref="Q3668:S3668"/>
    <mergeCell ref="AA3668:AE3668"/>
    <mergeCell ref="C3658:F3658"/>
    <mergeCell ref="G3658:H3658"/>
    <mergeCell ref="I3658:L3658"/>
    <mergeCell ref="M3658:O3658"/>
    <mergeCell ref="P3658:R3658"/>
    <mergeCell ref="S3658:T3658"/>
    <mergeCell ref="X3658:AA3658"/>
    <mergeCell ref="AB3658:AC3658"/>
    <mergeCell ref="C3659:F3659"/>
    <mergeCell ref="G3659:H3659"/>
    <mergeCell ref="I3659:L3659"/>
    <mergeCell ref="M3659:O3659"/>
    <mergeCell ref="P3659:R3659"/>
    <mergeCell ref="S3659:T3659"/>
    <mergeCell ref="X3659:AA3659"/>
    <mergeCell ref="AB3659:AC3659"/>
    <mergeCell ref="C3660:F3660"/>
    <mergeCell ref="G3660:H3660"/>
    <mergeCell ref="I3660:L3660"/>
    <mergeCell ref="M3660:O3660"/>
    <mergeCell ref="P3660:R3660"/>
    <mergeCell ref="S3660:T3660"/>
    <mergeCell ref="X3660:AA3660"/>
    <mergeCell ref="AB3660:AC3660"/>
    <mergeCell ref="C3661:F3661"/>
    <mergeCell ref="G3661:H3661"/>
    <mergeCell ref="I3661:L3661"/>
    <mergeCell ref="M3661:O3661"/>
    <mergeCell ref="P3661:R3661"/>
    <mergeCell ref="S3661:T3661"/>
    <mergeCell ref="X3661:AA3661"/>
    <mergeCell ref="AB3661:AC3661"/>
    <mergeCell ref="C3662:F3662"/>
    <mergeCell ref="G3662:H3662"/>
    <mergeCell ref="I3662:L3662"/>
    <mergeCell ref="M3662:O3662"/>
    <mergeCell ref="P3662:R3662"/>
    <mergeCell ref="S3662:T3662"/>
    <mergeCell ref="X3662:AA3662"/>
    <mergeCell ref="AB3662:AC3662"/>
    <mergeCell ref="C3649:F3649"/>
    <mergeCell ref="G3649:H3649"/>
    <mergeCell ref="I3649:L3649"/>
    <mergeCell ref="M3649:O3649"/>
    <mergeCell ref="P3649:R3649"/>
    <mergeCell ref="S3649:T3649"/>
    <mergeCell ref="X3649:AA3649"/>
    <mergeCell ref="AB3649:AC3649"/>
    <mergeCell ref="C3650:F3650"/>
    <mergeCell ref="G3650:H3650"/>
    <mergeCell ref="I3650:L3650"/>
    <mergeCell ref="M3650:O3650"/>
    <mergeCell ref="P3650:R3650"/>
    <mergeCell ref="S3650:T3650"/>
    <mergeCell ref="X3650:AA3650"/>
    <mergeCell ref="AB3650:AC3650"/>
    <mergeCell ref="L3651:AD3651"/>
    <mergeCell ref="A3651:K3652"/>
    <mergeCell ref="S3652:T3653"/>
    <mergeCell ref="AB3652:AC3653"/>
    <mergeCell ref="K3654:Q3654"/>
    <mergeCell ref="U3654:AA3654"/>
    <mergeCell ref="R3654:T3655"/>
    <mergeCell ref="AB3654:AC3655"/>
    <mergeCell ref="A3654:J3656"/>
    <mergeCell ref="K3655:Q3656"/>
    <mergeCell ref="R3656:T3656"/>
    <mergeCell ref="U3655:AA3656"/>
    <mergeCell ref="AB3656:AC3656"/>
    <mergeCell ref="AD3655:AD3656"/>
    <mergeCell ref="AE3654:AF3656"/>
    <mergeCell ref="C3657:F3657"/>
    <mergeCell ref="G3657:H3657"/>
    <mergeCell ref="I3657:L3657"/>
    <mergeCell ref="M3657:O3657"/>
    <mergeCell ref="P3657:R3657"/>
    <mergeCell ref="S3657:T3657"/>
    <mergeCell ref="X3657:AA3657"/>
    <mergeCell ref="AB3657:AC3657"/>
    <mergeCell ref="C3644:F3644"/>
    <mergeCell ref="G3644:H3644"/>
    <mergeCell ref="I3644:L3644"/>
    <mergeCell ref="M3644:O3644"/>
    <mergeCell ref="P3644:R3644"/>
    <mergeCell ref="S3644:T3644"/>
    <mergeCell ref="X3644:AA3644"/>
    <mergeCell ref="AB3644:AC3644"/>
    <mergeCell ref="C3645:F3645"/>
    <mergeCell ref="G3645:H3645"/>
    <mergeCell ref="I3645:L3645"/>
    <mergeCell ref="M3645:O3645"/>
    <mergeCell ref="P3645:R3645"/>
    <mergeCell ref="S3645:T3645"/>
    <mergeCell ref="X3645:AA3645"/>
    <mergeCell ref="AB3645:AC3645"/>
    <mergeCell ref="C3646:F3646"/>
    <mergeCell ref="G3646:H3646"/>
    <mergeCell ref="I3646:L3646"/>
    <mergeCell ref="M3646:O3646"/>
    <mergeCell ref="P3646:R3646"/>
    <mergeCell ref="S3646:T3646"/>
    <mergeCell ref="X3646:AA3646"/>
    <mergeCell ref="AB3646:AC3646"/>
    <mergeCell ref="C3647:F3647"/>
    <mergeCell ref="G3647:H3647"/>
    <mergeCell ref="I3647:L3647"/>
    <mergeCell ref="M3647:O3647"/>
    <mergeCell ref="P3647:R3647"/>
    <mergeCell ref="S3647:T3647"/>
    <mergeCell ref="X3647:AA3647"/>
    <mergeCell ref="AB3647:AC3647"/>
    <mergeCell ref="C3648:F3648"/>
    <mergeCell ref="G3648:H3648"/>
    <mergeCell ref="I3648:L3648"/>
    <mergeCell ref="M3648:O3648"/>
    <mergeCell ref="P3648:R3648"/>
    <mergeCell ref="S3648:T3648"/>
    <mergeCell ref="X3648:AA3648"/>
    <mergeCell ref="AB3648:AC3648"/>
    <mergeCell ref="C3639:F3639"/>
    <mergeCell ref="G3639:H3639"/>
    <mergeCell ref="I3639:L3639"/>
    <mergeCell ref="M3639:O3639"/>
    <mergeCell ref="P3639:R3639"/>
    <mergeCell ref="S3639:T3639"/>
    <mergeCell ref="X3639:AA3639"/>
    <mergeCell ref="AB3639:AC3639"/>
    <mergeCell ref="C3640:F3640"/>
    <mergeCell ref="G3640:H3640"/>
    <mergeCell ref="I3640:L3640"/>
    <mergeCell ref="M3640:O3640"/>
    <mergeCell ref="P3640:R3640"/>
    <mergeCell ref="S3640:T3640"/>
    <mergeCell ref="X3640:AA3640"/>
    <mergeCell ref="AB3640:AC3640"/>
    <mergeCell ref="C3641:F3641"/>
    <mergeCell ref="G3641:H3641"/>
    <mergeCell ref="I3641:L3641"/>
    <mergeCell ref="M3641:O3641"/>
    <mergeCell ref="P3641:R3641"/>
    <mergeCell ref="S3641:T3641"/>
    <mergeCell ref="X3641:AA3641"/>
    <mergeCell ref="AB3641:AC3641"/>
    <mergeCell ref="C3642:F3642"/>
    <mergeCell ref="G3642:H3642"/>
    <mergeCell ref="I3642:L3642"/>
    <mergeCell ref="M3642:O3642"/>
    <mergeCell ref="P3642:R3642"/>
    <mergeCell ref="S3642:T3642"/>
    <mergeCell ref="X3642:AA3642"/>
    <mergeCell ref="AB3642:AC3642"/>
    <mergeCell ref="C3643:F3643"/>
    <mergeCell ref="G3643:H3643"/>
    <mergeCell ref="I3643:L3643"/>
    <mergeCell ref="M3643:O3643"/>
    <mergeCell ref="P3643:R3643"/>
    <mergeCell ref="S3643:T3643"/>
    <mergeCell ref="X3643:AA3643"/>
    <mergeCell ref="AB3643:AC3643"/>
    <mergeCell ref="C3634:F3634"/>
    <mergeCell ref="G3634:H3634"/>
    <mergeCell ref="I3634:L3634"/>
    <mergeCell ref="M3634:O3634"/>
    <mergeCell ref="P3634:R3634"/>
    <mergeCell ref="S3634:T3634"/>
    <mergeCell ref="X3634:AA3634"/>
    <mergeCell ref="AB3634:AC3634"/>
    <mergeCell ref="C3635:F3635"/>
    <mergeCell ref="G3635:H3635"/>
    <mergeCell ref="I3635:L3635"/>
    <mergeCell ref="M3635:O3635"/>
    <mergeCell ref="P3635:R3635"/>
    <mergeCell ref="S3635:T3635"/>
    <mergeCell ref="X3635:AA3635"/>
    <mergeCell ref="AB3635:AC3635"/>
    <mergeCell ref="C3636:F3636"/>
    <mergeCell ref="G3636:H3636"/>
    <mergeCell ref="I3636:L3636"/>
    <mergeCell ref="M3636:O3636"/>
    <mergeCell ref="P3636:R3636"/>
    <mergeCell ref="S3636:T3636"/>
    <mergeCell ref="X3636:AA3636"/>
    <mergeCell ref="AB3636:AC3636"/>
    <mergeCell ref="C3637:F3637"/>
    <mergeCell ref="G3637:H3637"/>
    <mergeCell ref="I3637:L3637"/>
    <mergeCell ref="M3637:O3637"/>
    <mergeCell ref="P3637:R3637"/>
    <mergeCell ref="S3637:T3637"/>
    <mergeCell ref="X3637:AA3637"/>
    <mergeCell ref="AB3637:AC3637"/>
    <mergeCell ref="C3638:F3638"/>
    <mergeCell ref="G3638:H3638"/>
    <mergeCell ref="I3638:L3638"/>
    <mergeCell ref="M3638:O3638"/>
    <mergeCell ref="P3638:R3638"/>
    <mergeCell ref="S3638:T3638"/>
    <mergeCell ref="X3638:AA3638"/>
    <mergeCell ref="AB3638:AC3638"/>
    <mergeCell ref="C3629:F3629"/>
    <mergeCell ref="G3629:H3629"/>
    <mergeCell ref="I3629:L3629"/>
    <mergeCell ref="M3629:O3629"/>
    <mergeCell ref="P3629:R3629"/>
    <mergeCell ref="S3629:T3629"/>
    <mergeCell ref="X3629:AA3629"/>
    <mergeCell ref="AB3629:AC3629"/>
    <mergeCell ref="C3630:F3630"/>
    <mergeCell ref="G3630:H3630"/>
    <mergeCell ref="I3630:L3630"/>
    <mergeCell ref="M3630:O3630"/>
    <mergeCell ref="P3630:R3630"/>
    <mergeCell ref="S3630:T3630"/>
    <mergeCell ref="X3630:AA3630"/>
    <mergeCell ref="AB3630:AC3630"/>
    <mergeCell ref="C3631:F3631"/>
    <mergeCell ref="G3631:H3631"/>
    <mergeCell ref="I3631:L3631"/>
    <mergeCell ref="M3631:O3631"/>
    <mergeCell ref="P3631:R3631"/>
    <mergeCell ref="S3631:T3631"/>
    <mergeCell ref="X3631:AA3631"/>
    <mergeCell ref="AB3631:AC3631"/>
    <mergeCell ref="C3632:F3632"/>
    <mergeCell ref="G3632:H3632"/>
    <mergeCell ref="I3632:L3632"/>
    <mergeCell ref="M3632:O3632"/>
    <mergeCell ref="P3632:R3632"/>
    <mergeCell ref="S3632:T3632"/>
    <mergeCell ref="X3632:AA3632"/>
    <mergeCell ref="AB3632:AC3632"/>
    <mergeCell ref="C3633:F3633"/>
    <mergeCell ref="G3633:H3633"/>
    <mergeCell ref="I3633:L3633"/>
    <mergeCell ref="M3633:O3633"/>
    <mergeCell ref="P3633:R3633"/>
    <mergeCell ref="S3633:T3633"/>
    <mergeCell ref="X3633:AA3633"/>
    <mergeCell ref="AB3633:AC3633"/>
    <mergeCell ref="C3624:F3624"/>
    <mergeCell ref="G3624:H3624"/>
    <mergeCell ref="I3624:L3624"/>
    <mergeCell ref="M3624:O3624"/>
    <mergeCell ref="P3624:R3624"/>
    <mergeCell ref="S3624:T3624"/>
    <mergeCell ref="X3624:AA3624"/>
    <mergeCell ref="AB3624:AC3624"/>
    <mergeCell ref="C3625:F3625"/>
    <mergeCell ref="G3625:H3625"/>
    <mergeCell ref="I3625:L3625"/>
    <mergeCell ref="M3625:O3625"/>
    <mergeCell ref="P3625:R3625"/>
    <mergeCell ref="S3625:T3625"/>
    <mergeCell ref="X3625:AA3625"/>
    <mergeCell ref="AB3625:AC3625"/>
    <mergeCell ref="C3626:F3626"/>
    <mergeCell ref="G3626:H3626"/>
    <mergeCell ref="I3626:L3626"/>
    <mergeCell ref="M3626:O3626"/>
    <mergeCell ref="P3626:R3626"/>
    <mergeCell ref="S3626:T3626"/>
    <mergeCell ref="X3626:AA3626"/>
    <mergeCell ref="AB3626:AC3626"/>
    <mergeCell ref="C3627:F3627"/>
    <mergeCell ref="G3627:H3627"/>
    <mergeCell ref="I3627:L3627"/>
    <mergeCell ref="M3627:O3627"/>
    <mergeCell ref="P3627:R3627"/>
    <mergeCell ref="S3627:T3627"/>
    <mergeCell ref="X3627:AA3627"/>
    <mergeCell ref="AB3627:AC3627"/>
    <mergeCell ref="C3628:F3628"/>
    <mergeCell ref="G3628:H3628"/>
    <mergeCell ref="I3628:L3628"/>
    <mergeCell ref="M3628:O3628"/>
    <mergeCell ref="P3628:R3628"/>
    <mergeCell ref="S3628:T3628"/>
    <mergeCell ref="X3628:AA3628"/>
    <mergeCell ref="AB3628:AC3628"/>
    <mergeCell ref="C3619:F3619"/>
    <mergeCell ref="G3619:H3619"/>
    <mergeCell ref="I3619:L3619"/>
    <mergeCell ref="M3619:O3619"/>
    <mergeCell ref="P3619:R3619"/>
    <mergeCell ref="S3619:T3619"/>
    <mergeCell ref="X3619:AA3619"/>
    <mergeCell ref="AB3619:AC3619"/>
    <mergeCell ref="C3620:F3620"/>
    <mergeCell ref="G3620:H3620"/>
    <mergeCell ref="I3620:L3620"/>
    <mergeCell ref="M3620:O3620"/>
    <mergeCell ref="P3620:R3620"/>
    <mergeCell ref="S3620:T3620"/>
    <mergeCell ref="X3620:AA3620"/>
    <mergeCell ref="AB3620:AC3620"/>
    <mergeCell ref="C3621:F3621"/>
    <mergeCell ref="G3621:H3621"/>
    <mergeCell ref="I3621:L3621"/>
    <mergeCell ref="M3621:O3621"/>
    <mergeCell ref="P3621:R3621"/>
    <mergeCell ref="S3621:T3621"/>
    <mergeCell ref="X3621:AA3621"/>
    <mergeCell ref="AB3621:AC3621"/>
    <mergeCell ref="C3622:F3622"/>
    <mergeCell ref="G3622:H3622"/>
    <mergeCell ref="I3622:L3622"/>
    <mergeCell ref="M3622:O3622"/>
    <mergeCell ref="P3622:R3622"/>
    <mergeCell ref="S3622:T3622"/>
    <mergeCell ref="X3622:AA3622"/>
    <mergeCell ref="AB3622:AC3622"/>
    <mergeCell ref="C3623:F3623"/>
    <mergeCell ref="G3623:H3623"/>
    <mergeCell ref="I3623:L3623"/>
    <mergeCell ref="M3623:O3623"/>
    <mergeCell ref="P3623:R3623"/>
    <mergeCell ref="S3623:T3623"/>
    <mergeCell ref="X3623:AA3623"/>
    <mergeCell ref="AB3623:AC3623"/>
    <mergeCell ref="C3612:F3612"/>
    <mergeCell ref="G3612:H3612"/>
    <mergeCell ref="I3612:L3612"/>
    <mergeCell ref="M3612:O3612"/>
    <mergeCell ref="P3612:R3612"/>
    <mergeCell ref="S3612:T3612"/>
    <mergeCell ref="X3612:AA3612"/>
    <mergeCell ref="AB3612:AC3612"/>
    <mergeCell ref="C3613:F3613"/>
    <mergeCell ref="G3613:H3613"/>
    <mergeCell ref="I3613:L3613"/>
    <mergeCell ref="M3613:O3613"/>
    <mergeCell ref="P3613:R3613"/>
    <mergeCell ref="S3613:T3613"/>
    <mergeCell ref="X3613:AA3613"/>
    <mergeCell ref="AB3613:AC3613"/>
    <mergeCell ref="Q3615:S3615"/>
    <mergeCell ref="AA3615:AE3615"/>
    <mergeCell ref="C3616:E3616"/>
    <mergeCell ref="G3616:H3616"/>
    <mergeCell ref="I3616:L3616"/>
    <mergeCell ref="M3616:O3616"/>
    <mergeCell ref="P3616:R3616"/>
    <mergeCell ref="S3616:T3616"/>
    <mergeCell ref="Z3616:AA3616"/>
    <mergeCell ref="AB3616:AC3616"/>
    <mergeCell ref="A3617:A3618"/>
    <mergeCell ref="C3617:F3618"/>
    <mergeCell ref="G3617:H3618"/>
    <mergeCell ref="I3617:L3618"/>
    <mergeCell ref="M3617:O3618"/>
    <mergeCell ref="P3617:R3618"/>
    <mergeCell ref="S3617:T3618"/>
    <mergeCell ref="V3617:V3618"/>
    <mergeCell ref="W3617:W3618"/>
    <mergeCell ref="X3617:AA3618"/>
    <mergeCell ref="AB3617:AC3618"/>
    <mergeCell ref="C3607:F3607"/>
    <mergeCell ref="G3607:H3607"/>
    <mergeCell ref="I3607:L3607"/>
    <mergeCell ref="M3607:O3607"/>
    <mergeCell ref="P3607:R3607"/>
    <mergeCell ref="S3607:T3607"/>
    <mergeCell ref="X3607:AA3607"/>
    <mergeCell ref="AB3607:AC3607"/>
    <mergeCell ref="C3608:F3608"/>
    <mergeCell ref="G3608:H3608"/>
    <mergeCell ref="I3608:L3608"/>
    <mergeCell ref="M3608:O3608"/>
    <mergeCell ref="P3608:R3608"/>
    <mergeCell ref="S3608:T3608"/>
    <mergeCell ref="X3608:AA3608"/>
    <mergeCell ref="AB3608:AC3608"/>
    <mergeCell ref="C3609:F3609"/>
    <mergeCell ref="G3609:H3609"/>
    <mergeCell ref="I3609:L3609"/>
    <mergeCell ref="M3609:O3609"/>
    <mergeCell ref="P3609:R3609"/>
    <mergeCell ref="S3609:T3609"/>
    <mergeCell ref="X3609:AA3609"/>
    <mergeCell ref="AB3609:AC3609"/>
    <mergeCell ref="C3610:F3610"/>
    <mergeCell ref="G3610:H3610"/>
    <mergeCell ref="I3610:L3610"/>
    <mergeCell ref="M3610:O3610"/>
    <mergeCell ref="P3610:R3610"/>
    <mergeCell ref="S3610:T3610"/>
    <mergeCell ref="X3610:AA3610"/>
    <mergeCell ref="AB3610:AC3610"/>
    <mergeCell ref="C3611:F3611"/>
    <mergeCell ref="G3611:H3611"/>
    <mergeCell ref="I3611:L3611"/>
    <mergeCell ref="M3611:O3611"/>
    <mergeCell ref="P3611:R3611"/>
    <mergeCell ref="S3611:T3611"/>
    <mergeCell ref="X3611:AA3611"/>
    <mergeCell ref="AB3611:AC3611"/>
    <mergeCell ref="C3602:F3602"/>
    <mergeCell ref="G3602:H3602"/>
    <mergeCell ref="I3602:L3602"/>
    <mergeCell ref="M3602:O3602"/>
    <mergeCell ref="P3602:R3602"/>
    <mergeCell ref="S3602:T3602"/>
    <mergeCell ref="X3602:AA3602"/>
    <mergeCell ref="AB3602:AC3602"/>
    <mergeCell ref="C3603:F3603"/>
    <mergeCell ref="G3603:H3603"/>
    <mergeCell ref="I3603:L3603"/>
    <mergeCell ref="M3603:O3603"/>
    <mergeCell ref="P3603:R3603"/>
    <mergeCell ref="S3603:T3603"/>
    <mergeCell ref="X3603:AA3603"/>
    <mergeCell ref="AB3603:AC3603"/>
    <mergeCell ref="C3604:F3604"/>
    <mergeCell ref="G3604:H3604"/>
    <mergeCell ref="I3604:L3604"/>
    <mergeCell ref="M3604:O3604"/>
    <mergeCell ref="P3604:R3604"/>
    <mergeCell ref="S3604:T3604"/>
    <mergeCell ref="X3604:AA3604"/>
    <mergeCell ref="AB3604:AC3604"/>
    <mergeCell ref="C3605:F3605"/>
    <mergeCell ref="G3605:H3605"/>
    <mergeCell ref="I3605:L3605"/>
    <mergeCell ref="M3605:O3605"/>
    <mergeCell ref="P3605:R3605"/>
    <mergeCell ref="S3605:T3605"/>
    <mergeCell ref="X3605:AA3605"/>
    <mergeCell ref="AB3605:AC3605"/>
    <mergeCell ref="C3606:F3606"/>
    <mergeCell ref="G3606:H3606"/>
    <mergeCell ref="I3606:L3606"/>
    <mergeCell ref="M3606:O3606"/>
    <mergeCell ref="P3606:R3606"/>
    <mergeCell ref="S3606:T3606"/>
    <mergeCell ref="X3606:AA3606"/>
    <mergeCell ref="AB3606:AC3606"/>
    <mergeCell ref="C3597:F3597"/>
    <mergeCell ref="G3597:H3597"/>
    <mergeCell ref="I3597:L3597"/>
    <mergeCell ref="M3597:O3597"/>
    <mergeCell ref="P3597:R3597"/>
    <mergeCell ref="S3597:T3597"/>
    <mergeCell ref="X3597:AA3597"/>
    <mergeCell ref="AB3597:AC3597"/>
    <mergeCell ref="C3598:F3598"/>
    <mergeCell ref="G3598:H3598"/>
    <mergeCell ref="I3598:L3598"/>
    <mergeCell ref="M3598:O3598"/>
    <mergeCell ref="P3598:R3598"/>
    <mergeCell ref="S3598:T3598"/>
    <mergeCell ref="X3598:AA3598"/>
    <mergeCell ref="AB3598:AC3598"/>
    <mergeCell ref="C3599:F3599"/>
    <mergeCell ref="G3599:H3599"/>
    <mergeCell ref="I3599:L3599"/>
    <mergeCell ref="M3599:O3599"/>
    <mergeCell ref="P3599:R3599"/>
    <mergeCell ref="S3599:T3599"/>
    <mergeCell ref="X3599:AA3599"/>
    <mergeCell ref="AB3599:AC3599"/>
    <mergeCell ref="C3600:F3600"/>
    <mergeCell ref="G3600:H3600"/>
    <mergeCell ref="I3600:L3600"/>
    <mergeCell ref="M3600:O3600"/>
    <mergeCell ref="P3600:R3600"/>
    <mergeCell ref="S3600:T3600"/>
    <mergeCell ref="X3600:AA3600"/>
    <mergeCell ref="AB3600:AC3600"/>
    <mergeCell ref="C3601:F3601"/>
    <mergeCell ref="G3601:H3601"/>
    <mergeCell ref="I3601:L3601"/>
    <mergeCell ref="M3601:O3601"/>
    <mergeCell ref="P3601:R3601"/>
    <mergeCell ref="S3601:T3601"/>
    <mergeCell ref="X3601:AA3601"/>
    <mergeCell ref="AB3601:AC3601"/>
    <mergeCell ref="L3588:AD3588"/>
    <mergeCell ref="A3588:K3589"/>
    <mergeCell ref="S3589:T3590"/>
    <mergeCell ref="AB3589:AC3590"/>
    <mergeCell ref="K3591:Q3591"/>
    <mergeCell ref="U3591:AA3591"/>
    <mergeCell ref="R3591:T3592"/>
    <mergeCell ref="AB3591:AC3592"/>
    <mergeCell ref="A3591:J3593"/>
    <mergeCell ref="K3592:Q3593"/>
    <mergeCell ref="R3593:T3593"/>
    <mergeCell ref="U3592:AA3593"/>
    <mergeCell ref="AB3593:AC3593"/>
    <mergeCell ref="AD3592:AD3593"/>
    <mergeCell ref="AE3591:AF3593"/>
    <mergeCell ref="C3594:F3594"/>
    <mergeCell ref="G3594:H3594"/>
    <mergeCell ref="I3594:L3594"/>
    <mergeCell ref="M3594:O3594"/>
    <mergeCell ref="P3594:R3594"/>
    <mergeCell ref="S3594:T3594"/>
    <mergeCell ref="X3594:AA3594"/>
    <mergeCell ref="AB3594:AC3594"/>
    <mergeCell ref="C3595:F3595"/>
    <mergeCell ref="G3595:H3595"/>
    <mergeCell ref="I3595:L3595"/>
    <mergeCell ref="M3595:O3595"/>
    <mergeCell ref="P3595:R3595"/>
    <mergeCell ref="S3595:T3595"/>
    <mergeCell ref="X3595:AA3595"/>
    <mergeCell ref="AB3595:AC3595"/>
    <mergeCell ref="C3596:F3596"/>
    <mergeCell ref="G3596:H3596"/>
    <mergeCell ref="I3596:L3596"/>
    <mergeCell ref="M3596:O3596"/>
    <mergeCell ref="P3596:R3596"/>
    <mergeCell ref="S3596:T3596"/>
    <mergeCell ref="X3596:AA3596"/>
    <mergeCell ref="AB3596:AC3596"/>
    <mergeCell ref="C3583:F3583"/>
    <mergeCell ref="G3583:H3583"/>
    <mergeCell ref="I3583:L3583"/>
    <mergeCell ref="M3583:O3583"/>
    <mergeCell ref="P3583:R3583"/>
    <mergeCell ref="S3583:T3583"/>
    <mergeCell ref="X3583:AA3583"/>
    <mergeCell ref="AB3583:AC3583"/>
    <mergeCell ref="C3584:F3584"/>
    <mergeCell ref="G3584:H3584"/>
    <mergeCell ref="I3584:L3584"/>
    <mergeCell ref="M3584:O3584"/>
    <mergeCell ref="P3584:R3584"/>
    <mergeCell ref="S3584:T3584"/>
    <mergeCell ref="X3584:AA3584"/>
    <mergeCell ref="AB3584:AC3584"/>
    <mergeCell ref="C3585:F3585"/>
    <mergeCell ref="G3585:H3585"/>
    <mergeCell ref="I3585:L3585"/>
    <mergeCell ref="M3585:O3585"/>
    <mergeCell ref="P3585:R3585"/>
    <mergeCell ref="S3585:T3585"/>
    <mergeCell ref="X3585:AA3585"/>
    <mergeCell ref="AB3585:AC3585"/>
    <mergeCell ref="C3586:F3586"/>
    <mergeCell ref="G3586:H3586"/>
    <mergeCell ref="I3586:L3586"/>
    <mergeCell ref="M3586:O3586"/>
    <mergeCell ref="P3586:R3586"/>
    <mergeCell ref="S3586:T3586"/>
    <mergeCell ref="X3586:AA3586"/>
    <mergeCell ref="AB3586:AC3586"/>
    <mergeCell ref="C3587:F3587"/>
    <mergeCell ref="G3587:H3587"/>
    <mergeCell ref="I3587:L3587"/>
    <mergeCell ref="M3587:O3587"/>
    <mergeCell ref="P3587:R3587"/>
    <mergeCell ref="S3587:T3587"/>
    <mergeCell ref="X3587:AA3587"/>
    <mergeCell ref="AB3587:AC3587"/>
    <mergeCell ref="C3578:F3578"/>
    <mergeCell ref="G3578:H3578"/>
    <mergeCell ref="I3578:L3578"/>
    <mergeCell ref="M3578:O3578"/>
    <mergeCell ref="P3578:R3578"/>
    <mergeCell ref="S3578:T3578"/>
    <mergeCell ref="X3578:AA3578"/>
    <mergeCell ref="AB3578:AC3578"/>
    <mergeCell ref="C3579:F3579"/>
    <mergeCell ref="G3579:H3579"/>
    <mergeCell ref="I3579:L3579"/>
    <mergeCell ref="M3579:O3579"/>
    <mergeCell ref="P3579:R3579"/>
    <mergeCell ref="S3579:T3579"/>
    <mergeCell ref="X3579:AA3579"/>
    <mergeCell ref="AB3579:AC3579"/>
    <mergeCell ref="C3580:F3580"/>
    <mergeCell ref="G3580:H3580"/>
    <mergeCell ref="I3580:L3580"/>
    <mergeCell ref="M3580:O3580"/>
    <mergeCell ref="P3580:R3580"/>
    <mergeCell ref="S3580:T3580"/>
    <mergeCell ref="X3580:AA3580"/>
    <mergeCell ref="AB3580:AC3580"/>
    <mergeCell ref="C3581:F3581"/>
    <mergeCell ref="G3581:H3581"/>
    <mergeCell ref="I3581:L3581"/>
    <mergeCell ref="M3581:O3581"/>
    <mergeCell ref="P3581:R3581"/>
    <mergeCell ref="S3581:T3581"/>
    <mergeCell ref="X3581:AA3581"/>
    <mergeCell ref="AB3581:AC3581"/>
    <mergeCell ref="C3582:F3582"/>
    <mergeCell ref="G3582:H3582"/>
    <mergeCell ref="I3582:L3582"/>
    <mergeCell ref="M3582:O3582"/>
    <mergeCell ref="P3582:R3582"/>
    <mergeCell ref="S3582:T3582"/>
    <mergeCell ref="X3582:AA3582"/>
    <mergeCell ref="AB3582:AC3582"/>
    <mergeCell ref="C3573:F3573"/>
    <mergeCell ref="G3573:H3573"/>
    <mergeCell ref="I3573:L3573"/>
    <mergeCell ref="M3573:O3573"/>
    <mergeCell ref="P3573:R3573"/>
    <mergeCell ref="S3573:T3573"/>
    <mergeCell ref="X3573:AA3573"/>
    <mergeCell ref="AB3573:AC3573"/>
    <mergeCell ref="C3574:F3574"/>
    <mergeCell ref="G3574:H3574"/>
    <mergeCell ref="I3574:L3574"/>
    <mergeCell ref="M3574:O3574"/>
    <mergeCell ref="P3574:R3574"/>
    <mergeCell ref="S3574:T3574"/>
    <mergeCell ref="X3574:AA3574"/>
    <mergeCell ref="AB3574:AC3574"/>
    <mergeCell ref="C3575:F3575"/>
    <mergeCell ref="G3575:H3575"/>
    <mergeCell ref="I3575:L3575"/>
    <mergeCell ref="M3575:O3575"/>
    <mergeCell ref="P3575:R3575"/>
    <mergeCell ref="S3575:T3575"/>
    <mergeCell ref="X3575:AA3575"/>
    <mergeCell ref="AB3575:AC3575"/>
    <mergeCell ref="C3576:F3576"/>
    <mergeCell ref="G3576:H3576"/>
    <mergeCell ref="I3576:L3576"/>
    <mergeCell ref="M3576:O3576"/>
    <mergeCell ref="P3576:R3576"/>
    <mergeCell ref="S3576:T3576"/>
    <mergeCell ref="X3576:AA3576"/>
    <mergeCell ref="AB3576:AC3576"/>
    <mergeCell ref="C3577:F3577"/>
    <mergeCell ref="G3577:H3577"/>
    <mergeCell ref="I3577:L3577"/>
    <mergeCell ref="M3577:O3577"/>
    <mergeCell ref="P3577:R3577"/>
    <mergeCell ref="S3577:T3577"/>
    <mergeCell ref="X3577:AA3577"/>
    <mergeCell ref="AB3577:AC3577"/>
    <mergeCell ref="C3568:F3568"/>
    <mergeCell ref="G3568:H3568"/>
    <mergeCell ref="I3568:L3568"/>
    <mergeCell ref="M3568:O3568"/>
    <mergeCell ref="P3568:R3568"/>
    <mergeCell ref="S3568:T3568"/>
    <mergeCell ref="X3568:AA3568"/>
    <mergeCell ref="AB3568:AC3568"/>
    <mergeCell ref="C3569:F3569"/>
    <mergeCell ref="G3569:H3569"/>
    <mergeCell ref="I3569:L3569"/>
    <mergeCell ref="M3569:O3569"/>
    <mergeCell ref="P3569:R3569"/>
    <mergeCell ref="S3569:T3569"/>
    <mergeCell ref="X3569:AA3569"/>
    <mergeCell ref="AB3569:AC3569"/>
    <mergeCell ref="C3570:F3570"/>
    <mergeCell ref="G3570:H3570"/>
    <mergeCell ref="I3570:L3570"/>
    <mergeCell ref="M3570:O3570"/>
    <mergeCell ref="P3570:R3570"/>
    <mergeCell ref="S3570:T3570"/>
    <mergeCell ref="X3570:AA3570"/>
    <mergeCell ref="AB3570:AC3570"/>
    <mergeCell ref="C3571:F3571"/>
    <mergeCell ref="G3571:H3571"/>
    <mergeCell ref="I3571:L3571"/>
    <mergeCell ref="M3571:O3571"/>
    <mergeCell ref="P3571:R3571"/>
    <mergeCell ref="S3571:T3571"/>
    <mergeCell ref="X3571:AA3571"/>
    <mergeCell ref="AB3571:AC3571"/>
    <mergeCell ref="C3572:F3572"/>
    <mergeCell ref="G3572:H3572"/>
    <mergeCell ref="I3572:L3572"/>
    <mergeCell ref="M3572:O3572"/>
    <mergeCell ref="P3572:R3572"/>
    <mergeCell ref="S3572:T3572"/>
    <mergeCell ref="X3572:AA3572"/>
    <mergeCell ref="AB3572:AC3572"/>
    <mergeCell ref="C3563:E3563"/>
    <mergeCell ref="G3563:H3563"/>
    <mergeCell ref="I3563:L3563"/>
    <mergeCell ref="M3563:O3563"/>
    <mergeCell ref="P3563:R3563"/>
    <mergeCell ref="S3563:T3563"/>
    <mergeCell ref="Z3563:AA3563"/>
    <mergeCell ref="AB3563:AC3563"/>
    <mergeCell ref="A3564:A3565"/>
    <mergeCell ref="C3564:F3565"/>
    <mergeCell ref="G3564:H3565"/>
    <mergeCell ref="I3564:L3565"/>
    <mergeCell ref="M3564:O3565"/>
    <mergeCell ref="P3564:R3565"/>
    <mergeCell ref="S3564:T3565"/>
    <mergeCell ref="V3564:V3565"/>
    <mergeCell ref="W3564:W3565"/>
    <mergeCell ref="X3564:AA3565"/>
    <mergeCell ref="AB3564:AC3565"/>
    <mergeCell ref="C3566:F3566"/>
    <mergeCell ref="G3566:H3566"/>
    <mergeCell ref="I3566:L3566"/>
    <mergeCell ref="M3566:O3566"/>
    <mergeCell ref="P3566:R3566"/>
    <mergeCell ref="S3566:T3566"/>
    <mergeCell ref="X3566:AA3566"/>
    <mergeCell ref="AB3566:AC3566"/>
    <mergeCell ref="C3567:F3567"/>
    <mergeCell ref="G3567:H3567"/>
    <mergeCell ref="I3567:L3567"/>
    <mergeCell ref="M3567:O3567"/>
    <mergeCell ref="P3567:R3567"/>
    <mergeCell ref="S3567:T3567"/>
    <mergeCell ref="X3567:AA3567"/>
    <mergeCell ref="AB3567:AC3567"/>
    <mergeCell ref="C3557:F3557"/>
    <mergeCell ref="G3557:H3557"/>
    <mergeCell ref="I3557:L3557"/>
    <mergeCell ref="M3557:O3557"/>
    <mergeCell ref="P3557:R3557"/>
    <mergeCell ref="S3557:T3557"/>
    <mergeCell ref="X3557:AA3557"/>
    <mergeCell ref="AB3557:AC3557"/>
    <mergeCell ref="C3558:F3558"/>
    <mergeCell ref="G3558:H3558"/>
    <mergeCell ref="I3558:L3558"/>
    <mergeCell ref="M3558:O3558"/>
    <mergeCell ref="P3558:R3558"/>
    <mergeCell ref="S3558:T3558"/>
    <mergeCell ref="X3558:AA3558"/>
    <mergeCell ref="AB3558:AC3558"/>
    <mergeCell ref="C3559:F3559"/>
    <mergeCell ref="G3559:H3559"/>
    <mergeCell ref="I3559:L3559"/>
    <mergeCell ref="M3559:O3559"/>
    <mergeCell ref="P3559:R3559"/>
    <mergeCell ref="S3559:T3559"/>
    <mergeCell ref="X3559:AA3559"/>
    <mergeCell ref="AB3559:AC3559"/>
    <mergeCell ref="C3560:F3560"/>
    <mergeCell ref="G3560:H3560"/>
    <mergeCell ref="I3560:L3560"/>
    <mergeCell ref="M3560:O3560"/>
    <mergeCell ref="P3560:R3560"/>
    <mergeCell ref="S3560:T3560"/>
    <mergeCell ref="X3560:AA3560"/>
    <mergeCell ref="AB3560:AC3560"/>
    <mergeCell ref="Q3562:S3562"/>
    <mergeCell ref="AA3562:AE3562"/>
    <mergeCell ref="C3552:F3552"/>
    <mergeCell ref="G3552:H3552"/>
    <mergeCell ref="I3552:L3552"/>
    <mergeCell ref="M3552:O3552"/>
    <mergeCell ref="P3552:R3552"/>
    <mergeCell ref="S3552:T3552"/>
    <mergeCell ref="X3552:AA3552"/>
    <mergeCell ref="AB3552:AC3552"/>
    <mergeCell ref="C3553:F3553"/>
    <mergeCell ref="G3553:H3553"/>
    <mergeCell ref="I3553:L3553"/>
    <mergeCell ref="M3553:O3553"/>
    <mergeCell ref="P3553:R3553"/>
    <mergeCell ref="S3553:T3553"/>
    <mergeCell ref="X3553:AA3553"/>
    <mergeCell ref="AB3553:AC3553"/>
    <mergeCell ref="C3554:F3554"/>
    <mergeCell ref="G3554:H3554"/>
    <mergeCell ref="I3554:L3554"/>
    <mergeCell ref="M3554:O3554"/>
    <mergeCell ref="P3554:R3554"/>
    <mergeCell ref="S3554:T3554"/>
    <mergeCell ref="X3554:AA3554"/>
    <mergeCell ref="AB3554:AC3554"/>
    <mergeCell ref="C3555:F3555"/>
    <mergeCell ref="G3555:H3555"/>
    <mergeCell ref="I3555:L3555"/>
    <mergeCell ref="M3555:O3555"/>
    <mergeCell ref="P3555:R3555"/>
    <mergeCell ref="S3555:T3555"/>
    <mergeCell ref="X3555:AA3555"/>
    <mergeCell ref="AB3555:AC3555"/>
    <mergeCell ref="C3556:F3556"/>
    <mergeCell ref="G3556:H3556"/>
    <mergeCell ref="I3556:L3556"/>
    <mergeCell ref="M3556:O3556"/>
    <mergeCell ref="P3556:R3556"/>
    <mergeCell ref="S3556:T3556"/>
    <mergeCell ref="X3556:AA3556"/>
    <mergeCell ref="AB3556:AC3556"/>
    <mergeCell ref="C3547:F3547"/>
    <mergeCell ref="G3547:H3547"/>
    <mergeCell ref="I3547:L3547"/>
    <mergeCell ref="M3547:O3547"/>
    <mergeCell ref="P3547:R3547"/>
    <mergeCell ref="S3547:T3547"/>
    <mergeCell ref="X3547:AA3547"/>
    <mergeCell ref="AB3547:AC3547"/>
    <mergeCell ref="C3548:F3548"/>
    <mergeCell ref="G3548:H3548"/>
    <mergeCell ref="I3548:L3548"/>
    <mergeCell ref="M3548:O3548"/>
    <mergeCell ref="P3548:R3548"/>
    <mergeCell ref="S3548:T3548"/>
    <mergeCell ref="X3548:AA3548"/>
    <mergeCell ref="AB3548:AC3548"/>
    <mergeCell ref="C3549:F3549"/>
    <mergeCell ref="G3549:H3549"/>
    <mergeCell ref="I3549:L3549"/>
    <mergeCell ref="M3549:O3549"/>
    <mergeCell ref="P3549:R3549"/>
    <mergeCell ref="S3549:T3549"/>
    <mergeCell ref="X3549:AA3549"/>
    <mergeCell ref="AB3549:AC3549"/>
    <mergeCell ref="C3550:F3550"/>
    <mergeCell ref="G3550:H3550"/>
    <mergeCell ref="I3550:L3550"/>
    <mergeCell ref="M3550:O3550"/>
    <mergeCell ref="P3550:R3550"/>
    <mergeCell ref="S3550:T3550"/>
    <mergeCell ref="X3550:AA3550"/>
    <mergeCell ref="AB3550:AC3550"/>
    <mergeCell ref="C3551:F3551"/>
    <mergeCell ref="G3551:H3551"/>
    <mergeCell ref="I3551:L3551"/>
    <mergeCell ref="M3551:O3551"/>
    <mergeCell ref="P3551:R3551"/>
    <mergeCell ref="S3551:T3551"/>
    <mergeCell ref="X3551:AA3551"/>
    <mergeCell ref="AB3551:AC3551"/>
    <mergeCell ref="C3542:F3542"/>
    <mergeCell ref="G3542:H3542"/>
    <mergeCell ref="I3542:L3542"/>
    <mergeCell ref="M3542:O3542"/>
    <mergeCell ref="P3542:R3542"/>
    <mergeCell ref="S3542:T3542"/>
    <mergeCell ref="X3542:AA3542"/>
    <mergeCell ref="AB3542:AC3542"/>
    <mergeCell ref="C3543:F3543"/>
    <mergeCell ref="G3543:H3543"/>
    <mergeCell ref="I3543:L3543"/>
    <mergeCell ref="M3543:O3543"/>
    <mergeCell ref="P3543:R3543"/>
    <mergeCell ref="S3543:T3543"/>
    <mergeCell ref="X3543:AA3543"/>
    <mergeCell ref="AB3543:AC3543"/>
    <mergeCell ref="C3544:F3544"/>
    <mergeCell ref="G3544:H3544"/>
    <mergeCell ref="I3544:L3544"/>
    <mergeCell ref="M3544:O3544"/>
    <mergeCell ref="P3544:R3544"/>
    <mergeCell ref="S3544:T3544"/>
    <mergeCell ref="X3544:AA3544"/>
    <mergeCell ref="AB3544:AC3544"/>
    <mergeCell ref="C3545:F3545"/>
    <mergeCell ref="G3545:H3545"/>
    <mergeCell ref="I3545:L3545"/>
    <mergeCell ref="M3545:O3545"/>
    <mergeCell ref="P3545:R3545"/>
    <mergeCell ref="S3545:T3545"/>
    <mergeCell ref="X3545:AA3545"/>
    <mergeCell ref="AB3545:AC3545"/>
    <mergeCell ref="C3546:F3546"/>
    <mergeCell ref="G3546:H3546"/>
    <mergeCell ref="I3546:L3546"/>
    <mergeCell ref="M3546:O3546"/>
    <mergeCell ref="P3546:R3546"/>
    <mergeCell ref="S3546:T3546"/>
    <mergeCell ref="X3546:AA3546"/>
    <mergeCell ref="AB3546:AC3546"/>
    <mergeCell ref="C3537:F3537"/>
    <mergeCell ref="G3537:H3537"/>
    <mergeCell ref="I3537:L3537"/>
    <mergeCell ref="M3537:O3537"/>
    <mergeCell ref="P3537:R3537"/>
    <mergeCell ref="S3537:T3537"/>
    <mergeCell ref="X3537:AA3537"/>
    <mergeCell ref="AB3537:AC3537"/>
    <mergeCell ref="C3538:F3538"/>
    <mergeCell ref="G3538:H3538"/>
    <mergeCell ref="I3538:L3538"/>
    <mergeCell ref="M3538:O3538"/>
    <mergeCell ref="P3538:R3538"/>
    <mergeCell ref="S3538:T3538"/>
    <mergeCell ref="X3538:AA3538"/>
    <mergeCell ref="AB3538:AC3538"/>
    <mergeCell ref="C3539:F3539"/>
    <mergeCell ref="G3539:H3539"/>
    <mergeCell ref="I3539:L3539"/>
    <mergeCell ref="M3539:O3539"/>
    <mergeCell ref="P3539:R3539"/>
    <mergeCell ref="S3539:T3539"/>
    <mergeCell ref="X3539:AA3539"/>
    <mergeCell ref="AB3539:AC3539"/>
    <mergeCell ref="C3540:F3540"/>
    <mergeCell ref="G3540:H3540"/>
    <mergeCell ref="I3540:L3540"/>
    <mergeCell ref="M3540:O3540"/>
    <mergeCell ref="P3540:R3540"/>
    <mergeCell ref="S3540:T3540"/>
    <mergeCell ref="X3540:AA3540"/>
    <mergeCell ref="AB3540:AC3540"/>
    <mergeCell ref="C3541:F3541"/>
    <mergeCell ref="G3541:H3541"/>
    <mergeCell ref="I3541:L3541"/>
    <mergeCell ref="M3541:O3541"/>
    <mergeCell ref="P3541:R3541"/>
    <mergeCell ref="S3541:T3541"/>
    <mergeCell ref="X3541:AA3541"/>
    <mergeCell ref="AB3541:AC3541"/>
    <mergeCell ref="C3532:F3532"/>
    <mergeCell ref="G3532:H3532"/>
    <mergeCell ref="I3532:L3532"/>
    <mergeCell ref="M3532:O3532"/>
    <mergeCell ref="P3532:R3532"/>
    <mergeCell ref="S3532:T3532"/>
    <mergeCell ref="X3532:AA3532"/>
    <mergeCell ref="AB3532:AC3532"/>
    <mergeCell ref="C3533:F3533"/>
    <mergeCell ref="G3533:H3533"/>
    <mergeCell ref="I3533:L3533"/>
    <mergeCell ref="M3533:O3533"/>
    <mergeCell ref="P3533:R3533"/>
    <mergeCell ref="S3533:T3533"/>
    <mergeCell ref="X3533:AA3533"/>
    <mergeCell ref="AB3533:AC3533"/>
    <mergeCell ref="C3534:F3534"/>
    <mergeCell ref="G3534:H3534"/>
    <mergeCell ref="I3534:L3534"/>
    <mergeCell ref="M3534:O3534"/>
    <mergeCell ref="P3534:R3534"/>
    <mergeCell ref="S3534:T3534"/>
    <mergeCell ref="X3534:AA3534"/>
    <mergeCell ref="AB3534:AC3534"/>
    <mergeCell ref="C3535:F3535"/>
    <mergeCell ref="G3535:H3535"/>
    <mergeCell ref="I3535:L3535"/>
    <mergeCell ref="M3535:O3535"/>
    <mergeCell ref="P3535:R3535"/>
    <mergeCell ref="S3535:T3535"/>
    <mergeCell ref="X3535:AA3535"/>
    <mergeCell ref="AB3535:AC3535"/>
    <mergeCell ref="C3536:F3536"/>
    <mergeCell ref="G3536:H3536"/>
    <mergeCell ref="I3536:L3536"/>
    <mergeCell ref="M3536:O3536"/>
    <mergeCell ref="P3536:R3536"/>
    <mergeCell ref="S3536:T3536"/>
    <mergeCell ref="X3536:AA3536"/>
    <mergeCell ref="AB3536:AC3536"/>
    <mergeCell ref="C3527:F3527"/>
    <mergeCell ref="G3527:H3527"/>
    <mergeCell ref="I3527:L3527"/>
    <mergeCell ref="M3527:O3527"/>
    <mergeCell ref="P3527:R3527"/>
    <mergeCell ref="S3527:T3527"/>
    <mergeCell ref="X3527:AA3527"/>
    <mergeCell ref="AB3527:AC3527"/>
    <mergeCell ref="C3528:F3528"/>
    <mergeCell ref="G3528:H3528"/>
    <mergeCell ref="I3528:L3528"/>
    <mergeCell ref="M3528:O3528"/>
    <mergeCell ref="P3528:R3528"/>
    <mergeCell ref="S3528:T3528"/>
    <mergeCell ref="X3528:AA3528"/>
    <mergeCell ref="AB3528:AC3528"/>
    <mergeCell ref="C3529:F3529"/>
    <mergeCell ref="G3529:H3529"/>
    <mergeCell ref="I3529:L3529"/>
    <mergeCell ref="M3529:O3529"/>
    <mergeCell ref="P3529:R3529"/>
    <mergeCell ref="S3529:T3529"/>
    <mergeCell ref="X3529:AA3529"/>
    <mergeCell ref="AB3529:AC3529"/>
    <mergeCell ref="C3530:F3530"/>
    <mergeCell ref="G3530:H3530"/>
    <mergeCell ref="I3530:L3530"/>
    <mergeCell ref="M3530:O3530"/>
    <mergeCell ref="P3530:R3530"/>
    <mergeCell ref="S3530:T3530"/>
    <mergeCell ref="X3530:AA3530"/>
    <mergeCell ref="AB3530:AC3530"/>
    <mergeCell ref="C3531:F3531"/>
    <mergeCell ref="G3531:H3531"/>
    <mergeCell ref="I3531:L3531"/>
    <mergeCell ref="M3531:O3531"/>
    <mergeCell ref="P3531:R3531"/>
    <mergeCell ref="S3531:T3531"/>
    <mergeCell ref="X3531:AA3531"/>
    <mergeCell ref="AB3531:AC3531"/>
    <mergeCell ref="C3522:F3522"/>
    <mergeCell ref="G3522:H3522"/>
    <mergeCell ref="I3522:L3522"/>
    <mergeCell ref="M3522:O3522"/>
    <mergeCell ref="P3522:R3522"/>
    <mergeCell ref="S3522:T3522"/>
    <mergeCell ref="X3522:AA3522"/>
    <mergeCell ref="AB3522:AC3522"/>
    <mergeCell ref="C3523:F3523"/>
    <mergeCell ref="G3523:H3523"/>
    <mergeCell ref="I3523:L3523"/>
    <mergeCell ref="M3523:O3523"/>
    <mergeCell ref="P3523:R3523"/>
    <mergeCell ref="S3523:T3523"/>
    <mergeCell ref="X3523:AA3523"/>
    <mergeCell ref="AB3523:AC3523"/>
    <mergeCell ref="C3524:F3524"/>
    <mergeCell ref="G3524:H3524"/>
    <mergeCell ref="I3524:L3524"/>
    <mergeCell ref="M3524:O3524"/>
    <mergeCell ref="P3524:R3524"/>
    <mergeCell ref="S3524:T3524"/>
    <mergeCell ref="X3524:AA3524"/>
    <mergeCell ref="AB3524:AC3524"/>
    <mergeCell ref="C3525:F3525"/>
    <mergeCell ref="G3525:H3525"/>
    <mergeCell ref="I3525:L3525"/>
    <mergeCell ref="M3525:O3525"/>
    <mergeCell ref="P3525:R3525"/>
    <mergeCell ref="S3525:T3525"/>
    <mergeCell ref="X3525:AA3525"/>
    <mergeCell ref="AB3525:AC3525"/>
    <mergeCell ref="C3526:F3526"/>
    <mergeCell ref="G3526:H3526"/>
    <mergeCell ref="I3526:L3526"/>
    <mergeCell ref="M3526:O3526"/>
    <mergeCell ref="P3526:R3526"/>
    <mergeCell ref="S3526:T3526"/>
    <mergeCell ref="X3526:AA3526"/>
    <mergeCell ref="AB3526:AC3526"/>
    <mergeCell ref="C3517:F3517"/>
    <mergeCell ref="G3517:H3517"/>
    <mergeCell ref="I3517:L3517"/>
    <mergeCell ref="M3517:O3517"/>
    <mergeCell ref="P3517:R3517"/>
    <mergeCell ref="S3517:T3517"/>
    <mergeCell ref="X3517:AA3517"/>
    <mergeCell ref="AB3517:AC3517"/>
    <mergeCell ref="C3518:F3518"/>
    <mergeCell ref="G3518:H3518"/>
    <mergeCell ref="I3518:L3518"/>
    <mergeCell ref="M3518:O3518"/>
    <mergeCell ref="P3518:R3518"/>
    <mergeCell ref="S3518:T3518"/>
    <mergeCell ref="X3518:AA3518"/>
    <mergeCell ref="AB3518:AC3518"/>
    <mergeCell ref="C3519:F3519"/>
    <mergeCell ref="G3519:H3519"/>
    <mergeCell ref="I3519:L3519"/>
    <mergeCell ref="M3519:O3519"/>
    <mergeCell ref="P3519:R3519"/>
    <mergeCell ref="S3519:T3519"/>
    <mergeCell ref="X3519:AA3519"/>
    <mergeCell ref="AB3519:AC3519"/>
    <mergeCell ref="C3520:F3520"/>
    <mergeCell ref="G3520:H3520"/>
    <mergeCell ref="I3520:L3520"/>
    <mergeCell ref="M3520:O3520"/>
    <mergeCell ref="P3520:R3520"/>
    <mergeCell ref="S3520:T3520"/>
    <mergeCell ref="X3520:AA3520"/>
    <mergeCell ref="AB3520:AC3520"/>
    <mergeCell ref="C3521:F3521"/>
    <mergeCell ref="G3521:H3521"/>
    <mergeCell ref="I3521:L3521"/>
    <mergeCell ref="M3521:O3521"/>
    <mergeCell ref="P3521:R3521"/>
    <mergeCell ref="S3521:T3521"/>
    <mergeCell ref="X3521:AA3521"/>
    <mergeCell ref="AB3521:AC3521"/>
    <mergeCell ref="C3510:F3510"/>
    <mergeCell ref="G3510:H3510"/>
    <mergeCell ref="I3510:L3510"/>
    <mergeCell ref="M3510:O3510"/>
    <mergeCell ref="P3510:R3510"/>
    <mergeCell ref="S3510:T3510"/>
    <mergeCell ref="X3510:AA3510"/>
    <mergeCell ref="AB3510:AC3510"/>
    <mergeCell ref="Q3512:S3512"/>
    <mergeCell ref="AA3512:AE3512"/>
    <mergeCell ref="C3513:E3513"/>
    <mergeCell ref="G3513:H3513"/>
    <mergeCell ref="I3513:L3513"/>
    <mergeCell ref="M3513:O3513"/>
    <mergeCell ref="P3513:R3513"/>
    <mergeCell ref="S3513:T3513"/>
    <mergeCell ref="Z3513:AA3513"/>
    <mergeCell ref="AB3513:AC3513"/>
    <mergeCell ref="A3514:A3515"/>
    <mergeCell ref="C3514:F3515"/>
    <mergeCell ref="G3514:H3515"/>
    <mergeCell ref="I3514:L3515"/>
    <mergeCell ref="M3514:O3515"/>
    <mergeCell ref="P3514:R3515"/>
    <mergeCell ref="S3514:T3515"/>
    <mergeCell ref="V3514:V3515"/>
    <mergeCell ref="W3514:W3515"/>
    <mergeCell ref="X3514:AA3515"/>
    <mergeCell ref="AB3514:AC3515"/>
    <mergeCell ref="C3516:F3516"/>
    <mergeCell ref="G3516:H3516"/>
    <mergeCell ref="I3516:L3516"/>
    <mergeCell ref="M3516:O3516"/>
    <mergeCell ref="P3516:R3516"/>
    <mergeCell ref="S3516:T3516"/>
    <mergeCell ref="X3516:AA3516"/>
    <mergeCell ref="AB3516:AC3516"/>
    <mergeCell ref="C3505:F3505"/>
    <mergeCell ref="G3505:H3505"/>
    <mergeCell ref="I3505:L3505"/>
    <mergeCell ref="M3505:O3505"/>
    <mergeCell ref="P3505:R3505"/>
    <mergeCell ref="S3505:T3505"/>
    <mergeCell ref="X3505:AA3505"/>
    <mergeCell ref="AB3505:AC3505"/>
    <mergeCell ref="C3506:F3506"/>
    <mergeCell ref="G3506:H3506"/>
    <mergeCell ref="I3506:L3506"/>
    <mergeCell ref="M3506:O3506"/>
    <mergeCell ref="P3506:R3506"/>
    <mergeCell ref="S3506:T3506"/>
    <mergeCell ref="X3506:AA3506"/>
    <mergeCell ref="AB3506:AC3506"/>
    <mergeCell ref="C3507:F3507"/>
    <mergeCell ref="G3507:H3507"/>
    <mergeCell ref="I3507:L3507"/>
    <mergeCell ref="M3507:O3507"/>
    <mergeCell ref="P3507:R3507"/>
    <mergeCell ref="S3507:T3507"/>
    <mergeCell ref="X3507:AA3507"/>
    <mergeCell ref="AB3507:AC3507"/>
    <mergeCell ref="C3508:F3508"/>
    <mergeCell ref="G3508:H3508"/>
    <mergeCell ref="I3508:L3508"/>
    <mergeCell ref="M3508:O3508"/>
    <mergeCell ref="P3508:R3508"/>
    <mergeCell ref="S3508:T3508"/>
    <mergeCell ref="X3508:AA3508"/>
    <mergeCell ref="AB3508:AC3508"/>
    <mergeCell ref="C3509:F3509"/>
    <mergeCell ref="G3509:H3509"/>
    <mergeCell ref="I3509:L3509"/>
    <mergeCell ref="M3509:O3509"/>
    <mergeCell ref="P3509:R3509"/>
    <mergeCell ref="S3509:T3509"/>
    <mergeCell ref="X3509:AA3509"/>
    <mergeCell ref="AB3509:AC3509"/>
    <mergeCell ref="C3500:F3500"/>
    <mergeCell ref="G3500:H3500"/>
    <mergeCell ref="I3500:L3500"/>
    <mergeCell ref="M3500:O3500"/>
    <mergeCell ref="P3500:R3500"/>
    <mergeCell ref="S3500:T3500"/>
    <mergeCell ref="X3500:AA3500"/>
    <mergeCell ref="AB3500:AC3500"/>
    <mergeCell ref="C3501:F3501"/>
    <mergeCell ref="G3501:H3501"/>
    <mergeCell ref="I3501:L3501"/>
    <mergeCell ref="M3501:O3501"/>
    <mergeCell ref="P3501:R3501"/>
    <mergeCell ref="S3501:T3501"/>
    <mergeCell ref="X3501:AA3501"/>
    <mergeCell ref="AB3501:AC3501"/>
    <mergeCell ref="C3502:F3502"/>
    <mergeCell ref="G3502:H3502"/>
    <mergeCell ref="I3502:L3502"/>
    <mergeCell ref="M3502:O3502"/>
    <mergeCell ref="P3502:R3502"/>
    <mergeCell ref="S3502:T3502"/>
    <mergeCell ref="X3502:AA3502"/>
    <mergeCell ref="AB3502:AC3502"/>
    <mergeCell ref="C3503:F3503"/>
    <mergeCell ref="G3503:H3503"/>
    <mergeCell ref="I3503:L3503"/>
    <mergeCell ref="M3503:O3503"/>
    <mergeCell ref="P3503:R3503"/>
    <mergeCell ref="S3503:T3503"/>
    <mergeCell ref="X3503:AA3503"/>
    <mergeCell ref="AB3503:AC3503"/>
    <mergeCell ref="C3504:F3504"/>
    <mergeCell ref="G3504:H3504"/>
    <mergeCell ref="I3504:L3504"/>
    <mergeCell ref="M3504:O3504"/>
    <mergeCell ref="P3504:R3504"/>
    <mergeCell ref="S3504:T3504"/>
    <mergeCell ref="X3504:AA3504"/>
    <mergeCell ref="AB3504:AC3504"/>
    <mergeCell ref="C3495:F3495"/>
    <mergeCell ref="G3495:H3495"/>
    <mergeCell ref="I3495:L3495"/>
    <mergeCell ref="M3495:O3495"/>
    <mergeCell ref="P3495:R3495"/>
    <mergeCell ref="S3495:T3495"/>
    <mergeCell ref="X3495:AA3495"/>
    <mergeCell ref="AB3495:AC3495"/>
    <mergeCell ref="C3496:F3496"/>
    <mergeCell ref="G3496:H3496"/>
    <mergeCell ref="I3496:L3496"/>
    <mergeCell ref="M3496:O3496"/>
    <mergeCell ref="P3496:R3496"/>
    <mergeCell ref="S3496:T3496"/>
    <mergeCell ref="X3496:AA3496"/>
    <mergeCell ref="AB3496:AC3496"/>
    <mergeCell ref="C3497:F3497"/>
    <mergeCell ref="G3497:H3497"/>
    <mergeCell ref="I3497:L3497"/>
    <mergeCell ref="M3497:O3497"/>
    <mergeCell ref="P3497:R3497"/>
    <mergeCell ref="S3497:T3497"/>
    <mergeCell ref="X3497:AA3497"/>
    <mergeCell ref="AB3497:AC3497"/>
    <mergeCell ref="C3498:F3498"/>
    <mergeCell ref="G3498:H3498"/>
    <mergeCell ref="I3498:L3498"/>
    <mergeCell ref="M3498:O3498"/>
    <mergeCell ref="P3498:R3498"/>
    <mergeCell ref="S3498:T3498"/>
    <mergeCell ref="X3498:AA3498"/>
    <mergeCell ref="AB3498:AC3498"/>
    <mergeCell ref="C3499:F3499"/>
    <mergeCell ref="G3499:H3499"/>
    <mergeCell ref="I3499:L3499"/>
    <mergeCell ref="M3499:O3499"/>
    <mergeCell ref="P3499:R3499"/>
    <mergeCell ref="S3499:T3499"/>
    <mergeCell ref="X3499:AA3499"/>
    <mergeCell ref="AB3499:AC3499"/>
    <mergeCell ref="C3490:F3490"/>
    <mergeCell ref="G3490:H3490"/>
    <mergeCell ref="I3490:L3490"/>
    <mergeCell ref="M3490:O3490"/>
    <mergeCell ref="P3490:R3490"/>
    <mergeCell ref="S3490:T3490"/>
    <mergeCell ref="X3490:AA3490"/>
    <mergeCell ref="AB3490:AC3490"/>
    <mergeCell ref="C3491:F3491"/>
    <mergeCell ref="G3491:H3491"/>
    <mergeCell ref="I3491:L3491"/>
    <mergeCell ref="M3491:O3491"/>
    <mergeCell ref="P3491:R3491"/>
    <mergeCell ref="S3491:T3491"/>
    <mergeCell ref="X3491:AA3491"/>
    <mergeCell ref="AB3491:AC3491"/>
    <mergeCell ref="C3492:F3492"/>
    <mergeCell ref="G3492:H3492"/>
    <mergeCell ref="I3492:L3492"/>
    <mergeCell ref="M3492:O3492"/>
    <mergeCell ref="P3492:R3492"/>
    <mergeCell ref="S3492:T3492"/>
    <mergeCell ref="X3492:AA3492"/>
    <mergeCell ref="AB3492:AC3492"/>
    <mergeCell ref="C3493:F3493"/>
    <mergeCell ref="G3493:H3493"/>
    <mergeCell ref="I3493:L3493"/>
    <mergeCell ref="M3493:O3493"/>
    <mergeCell ref="P3493:R3493"/>
    <mergeCell ref="S3493:T3493"/>
    <mergeCell ref="X3493:AA3493"/>
    <mergeCell ref="AB3493:AC3493"/>
    <mergeCell ref="C3494:F3494"/>
    <mergeCell ref="G3494:H3494"/>
    <mergeCell ref="I3494:L3494"/>
    <mergeCell ref="M3494:O3494"/>
    <mergeCell ref="P3494:R3494"/>
    <mergeCell ref="S3494:T3494"/>
    <mergeCell ref="X3494:AA3494"/>
    <mergeCell ref="AB3494:AC3494"/>
    <mergeCell ref="C3485:F3485"/>
    <mergeCell ref="G3485:H3485"/>
    <mergeCell ref="I3485:L3485"/>
    <mergeCell ref="M3485:O3485"/>
    <mergeCell ref="P3485:R3485"/>
    <mergeCell ref="S3485:T3485"/>
    <mergeCell ref="X3485:AA3485"/>
    <mergeCell ref="AB3485:AC3485"/>
    <mergeCell ref="C3486:F3486"/>
    <mergeCell ref="G3486:H3486"/>
    <mergeCell ref="I3486:L3486"/>
    <mergeCell ref="M3486:O3486"/>
    <mergeCell ref="P3486:R3486"/>
    <mergeCell ref="S3486:T3486"/>
    <mergeCell ref="X3486:AA3486"/>
    <mergeCell ref="AB3486:AC3486"/>
    <mergeCell ref="C3487:F3487"/>
    <mergeCell ref="G3487:H3487"/>
    <mergeCell ref="I3487:L3487"/>
    <mergeCell ref="M3487:O3487"/>
    <mergeCell ref="P3487:R3487"/>
    <mergeCell ref="S3487:T3487"/>
    <mergeCell ref="X3487:AA3487"/>
    <mergeCell ref="AB3487:AC3487"/>
    <mergeCell ref="C3488:F3488"/>
    <mergeCell ref="G3488:H3488"/>
    <mergeCell ref="I3488:L3488"/>
    <mergeCell ref="M3488:O3488"/>
    <mergeCell ref="P3488:R3488"/>
    <mergeCell ref="S3488:T3488"/>
    <mergeCell ref="X3488:AA3488"/>
    <mergeCell ref="AB3488:AC3488"/>
    <mergeCell ref="C3489:F3489"/>
    <mergeCell ref="G3489:H3489"/>
    <mergeCell ref="I3489:L3489"/>
    <mergeCell ref="M3489:O3489"/>
    <mergeCell ref="P3489:R3489"/>
    <mergeCell ref="S3489:T3489"/>
    <mergeCell ref="X3489:AA3489"/>
    <mergeCell ref="AB3489:AC3489"/>
    <mergeCell ref="C3480:F3480"/>
    <mergeCell ref="G3480:H3480"/>
    <mergeCell ref="I3480:L3480"/>
    <mergeCell ref="M3480:O3480"/>
    <mergeCell ref="P3480:R3480"/>
    <mergeCell ref="S3480:T3480"/>
    <mergeCell ref="X3480:AA3480"/>
    <mergeCell ref="AB3480:AC3480"/>
    <mergeCell ref="C3481:F3481"/>
    <mergeCell ref="G3481:H3481"/>
    <mergeCell ref="I3481:L3481"/>
    <mergeCell ref="M3481:O3481"/>
    <mergeCell ref="P3481:R3481"/>
    <mergeCell ref="S3481:T3481"/>
    <mergeCell ref="X3481:AA3481"/>
    <mergeCell ref="AB3481:AC3481"/>
    <mergeCell ref="C3482:F3482"/>
    <mergeCell ref="G3482:H3482"/>
    <mergeCell ref="I3482:L3482"/>
    <mergeCell ref="M3482:O3482"/>
    <mergeCell ref="P3482:R3482"/>
    <mergeCell ref="S3482:T3482"/>
    <mergeCell ref="X3482:AA3482"/>
    <mergeCell ref="AB3482:AC3482"/>
    <mergeCell ref="C3483:F3483"/>
    <mergeCell ref="G3483:H3483"/>
    <mergeCell ref="I3483:L3483"/>
    <mergeCell ref="M3483:O3483"/>
    <mergeCell ref="P3483:R3483"/>
    <mergeCell ref="S3483:T3483"/>
    <mergeCell ref="X3483:AA3483"/>
    <mergeCell ref="AB3483:AC3483"/>
    <mergeCell ref="C3484:F3484"/>
    <mergeCell ref="G3484:H3484"/>
    <mergeCell ref="I3484:L3484"/>
    <mergeCell ref="M3484:O3484"/>
    <mergeCell ref="P3484:R3484"/>
    <mergeCell ref="S3484:T3484"/>
    <mergeCell ref="X3484:AA3484"/>
    <mergeCell ref="AB3484:AC3484"/>
    <mergeCell ref="C3475:F3475"/>
    <mergeCell ref="G3475:H3475"/>
    <mergeCell ref="I3475:L3475"/>
    <mergeCell ref="M3475:O3475"/>
    <mergeCell ref="P3475:R3475"/>
    <mergeCell ref="S3475:T3475"/>
    <mergeCell ref="X3475:AA3475"/>
    <mergeCell ref="AB3475:AC3475"/>
    <mergeCell ref="C3476:F3476"/>
    <mergeCell ref="G3476:H3476"/>
    <mergeCell ref="I3476:L3476"/>
    <mergeCell ref="M3476:O3476"/>
    <mergeCell ref="P3476:R3476"/>
    <mergeCell ref="S3476:T3476"/>
    <mergeCell ref="X3476:AA3476"/>
    <mergeCell ref="AB3476:AC3476"/>
    <mergeCell ref="C3477:F3477"/>
    <mergeCell ref="G3477:H3477"/>
    <mergeCell ref="I3477:L3477"/>
    <mergeCell ref="M3477:O3477"/>
    <mergeCell ref="P3477:R3477"/>
    <mergeCell ref="S3477:T3477"/>
    <mergeCell ref="X3477:AA3477"/>
    <mergeCell ref="AB3477:AC3477"/>
    <mergeCell ref="C3478:F3478"/>
    <mergeCell ref="G3478:H3478"/>
    <mergeCell ref="I3478:L3478"/>
    <mergeCell ref="M3478:O3478"/>
    <mergeCell ref="P3478:R3478"/>
    <mergeCell ref="S3478:T3478"/>
    <mergeCell ref="X3478:AA3478"/>
    <mergeCell ref="AB3478:AC3478"/>
    <mergeCell ref="C3479:F3479"/>
    <mergeCell ref="G3479:H3479"/>
    <mergeCell ref="I3479:L3479"/>
    <mergeCell ref="M3479:O3479"/>
    <mergeCell ref="P3479:R3479"/>
    <mergeCell ref="S3479:T3479"/>
    <mergeCell ref="X3479:AA3479"/>
    <mergeCell ref="AB3479:AC3479"/>
    <mergeCell ref="C3466:F3466"/>
    <mergeCell ref="G3466:H3466"/>
    <mergeCell ref="I3466:L3466"/>
    <mergeCell ref="M3466:O3466"/>
    <mergeCell ref="P3466:R3466"/>
    <mergeCell ref="S3466:T3466"/>
    <mergeCell ref="X3466:AA3466"/>
    <mergeCell ref="AB3466:AC3466"/>
    <mergeCell ref="C3467:F3467"/>
    <mergeCell ref="G3467:H3467"/>
    <mergeCell ref="I3467:L3467"/>
    <mergeCell ref="M3467:O3467"/>
    <mergeCell ref="P3467:R3467"/>
    <mergeCell ref="S3467:T3467"/>
    <mergeCell ref="X3467:AA3467"/>
    <mergeCell ref="AB3467:AC3467"/>
    <mergeCell ref="L3468:AD3468"/>
    <mergeCell ref="A3468:K3469"/>
    <mergeCell ref="S3469:T3470"/>
    <mergeCell ref="AB3469:AC3470"/>
    <mergeCell ref="K3471:Q3471"/>
    <mergeCell ref="U3471:AA3471"/>
    <mergeCell ref="R3471:T3472"/>
    <mergeCell ref="AB3471:AC3472"/>
    <mergeCell ref="A3471:J3473"/>
    <mergeCell ref="K3472:Q3473"/>
    <mergeCell ref="R3473:T3473"/>
    <mergeCell ref="U3472:AA3473"/>
    <mergeCell ref="AB3473:AC3473"/>
    <mergeCell ref="AD3472:AD3473"/>
    <mergeCell ref="AE3471:AF3473"/>
    <mergeCell ref="C3474:F3474"/>
    <mergeCell ref="G3474:H3474"/>
    <mergeCell ref="I3474:L3474"/>
    <mergeCell ref="M3474:O3474"/>
    <mergeCell ref="P3474:R3474"/>
    <mergeCell ref="S3474:T3474"/>
    <mergeCell ref="X3474:AA3474"/>
    <mergeCell ref="AB3474:AC3474"/>
    <mergeCell ref="A3461:A3462"/>
    <mergeCell ref="C3461:F3462"/>
    <mergeCell ref="G3461:H3462"/>
    <mergeCell ref="I3461:L3462"/>
    <mergeCell ref="M3461:O3462"/>
    <mergeCell ref="P3461:R3462"/>
    <mergeCell ref="S3461:T3462"/>
    <mergeCell ref="V3461:V3462"/>
    <mergeCell ref="W3461:W3462"/>
    <mergeCell ref="X3461:AA3462"/>
    <mergeCell ref="AB3461:AC3462"/>
    <mergeCell ref="C3463:F3463"/>
    <mergeCell ref="G3463:H3463"/>
    <mergeCell ref="I3463:L3463"/>
    <mergeCell ref="M3463:O3463"/>
    <mergeCell ref="P3463:R3463"/>
    <mergeCell ref="S3463:T3463"/>
    <mergeCell ref="X3463:AA3463"/>
    <mergeCell ref="AB3463:AC3463"/>
    <mergeCell ref="C3464:F3464"/>
    <mergeCell ref="G3464:H3464"/>
    <mergeCell ref="I3464:L3464"/>
    <mergeCell ref="M3464:O3464"/>
    <mergeCell ref="P3464:R3464"/>
    <mergeCell ref="S3464:T3464"/>
    <mergeCell ref="X3464:AA3464"/>
    <mergeCell ref="AB3464:AC3464"/>
    <mergeCell ref="C3465:F3465"/>
    <mergeCell ref="G3465:H3465"/>
    <mergeCell ref="I3465:L3465"/>
    <mergeCell ref="M3465:O3465"/>
    <mergeCell ref="P3465:R3465"/>
    <mergeCell ref="S3465:T3465"/>
    <mergeCell ref="X3465:AA3465"/>
    <mergeCell ref="AB3465:AC3465"/>
    <mergeCell ref="C3455:F3455"/>
    <mergeCell ref="G3455:H3455"/>
    <mergeCell ref="I3455:L3455"/>
    <mergeCell ref="M3455:O3455"/>
    <mergeCell ref="P3455:R3455"/>
    <mergeCell ref="S3455:T3455"/>
    <mergeCell ref="X3455:AA3455"/>
    <mergeCell ref="AB3455:AC3455"/>
    <mergeCell ref="C3456:F3456"/>
    <mergeCell ref="G3456:H3456"/>
    <mergeCell ref="I3456:L3456"/>
    <mergeCell ref="M3456:O3456"/>
    <mergeCell ref="P3456:R3456"/>
    <mergeCell ref="S3456:T3456"/>
    <mergeCell ref="X3456:AA3456"/>
    <mergeCell ref="AB3456:AC3456"/>
    <mergeCell ref="C3457:F3457"/>
    <mergeCell ref="G3457:H3457"/>
    <mergeCell ref="I3457:L3457"/>
    <mergeCell ref="M3457:O3457"/>
    <mergeCell ref="P3457:R3457"/>
    <mergeCell ref="S3457:T3457"/>
    <mergeCell ref="X3457:AA3457"/>
    <mergeCell ref="AB3457:AC3457"/>
    <mergeCell ref="Q3459:S3459"/>
    <mergeCell ref="AA3459:AE3459"/>
    <mergeCell ref="C3460:E3460"/>
    <mergeCell ref="G3460:H3460"/>
    <mergeCell ref="I3460:L3460"/>
    <mergeCell ref="M3460:O3460"/>
    <mergeCell ref="P3460:R3460"/>
    <mergeCell ref="S3460:T3460"/>
    <mergeCell ref="Z3460:AA3460"/>
    <mergeCell ref="AB3460:AC3460"/>
    <mergeCell ref="C3450:F3450"/>
    <mergeCell ref="G3450:H3450"/>
    <mergeCell ref="I3450:L3450"/>
    <mergeCell ref="M3450:O3450"/>
    <mergeCell ref="P3450:R3450"/>
    <mergeCell ref="S3450:T3450"/>
    <mergeCell ref="X3450:AA3450"/>
    <mergeCell ref="AB3450:AC3450"/>
    <mergeCell ref="C3451:F3451"/>
    <mergeCell ref="G3451:H3451"/>
    <mergeCell ref="I3451:L3451"/>
    <mergeCell ref="M3451:O3451"/>
    <mergeCell ref="P3451:R3451"/>
    <mergeCell ref="S3451:T3451"/>
    <mergeCell ref="X3451:AA3451"/>
    <mergeCell ref="AB3451:AC3451"/>
    <mergeCell ref="C3452:F3452"/>
    <mergeCell ref="G3452:H3452"/>
    <mergeCell ref="I3452:L3452"/>
    <mergeCell ref="M3452:O3452"/>
    <mergeCell ref="P3452:R3452"/>
    <mergeCell ref="S3452:T3452"/>
    <mergeCell ref="X3452:AA3452"/>
    <mergeCell ref="AB3452:AC3452"/>
    <mergeCell ref="C3453:F3453"/>
    <mergeCell ref="G3453:H3453"/>
    <mergeCell ref="I3453:L3453"/>
    <mergeCell ref="M3453:O3453"/>
    <mergeCell ref="P3453:R3453"/>
    <mergeCell ref="S3453:T3453"/>
    <mergeCell ref="X3453:AA3453"/>
    <mergeCell ref="AB3453:AC3453"/>
    <mergeCell ref="C3454:F3454"/>
    <mergeCell ref="G3454:H3454"/>
    <mergeCell ref="I3454:L3454"/>
    <mergeCell ref="M3454:O3454"/>
    <mergeCell ref="P3454:R3454"/>
    <mergeCell ref="S3454:T3454"/>
    <mergeCell ref="X3454:AA3454"/>
    <mergeCell ref="AB3454:AC3454"/>
    <mergeCell ref="C3445:F3445"/>
    <mergeCell ref="G3445:H3445"/>
    <mergeCell ref="I3445:L3445"/>
    <mergeCell ref="M3445:O3445"/>
    <mergeCell ref="P3445:R3445"/>
    <mergeCell ref="S3445:T3445"/>
    <mergeCell ref="X3445:AA3445"/>
    <mergeCell ref="AB3445:AC3445"/>
    <mergeCell ref="C3446:F3446"/>
    <mergeCell ref="G3446:H3446"/>
    <mergeCell ref="I3446:L3446"/>
    <mergeCell ref="M3446:O3446"/>
    <mergeCell ref="P3446:R3446"/>
    <mergeCell ref="S3446:T3446"/>
    <mergeCell ref="X3446:AA3446"/>
    <mergeCell ref="AB3446:AC3446"/>
    <mergeCell ref="C3447:F3447"/>
    <mergeCell ref="G3447:H3447"/>
    <mergeCell ref="I3447:L3447"/>
    <mergeCell ref="M3447:O3447"/>
    <mergeCell ref="P3447:R3447"/>
    <mergeCell ref="S3447:T3447"/>
    <mergeCell ref="X3447:AA3447"/>
    <mergeCell ref="AB3447:AC3447"/>
    <mergeCell ref="C3448:F3448"/>
    <mergeCell ref="G3448:H3448"/>
    <mergeCell ref="I3448:L3448"/>
    <mergeCell ref="M3448:O3448"/>
    <mergeCell ref="P3448:R3448"/>
    <mergeCell ref="S3448:T3448"/>
    <mergeCell ref="X3448:AA3448"/>
    <mergeCell ref="AB3448:AC3448"/>
    <mergeCell ref="C3449:F3449"/>
    <mergeCell ref="G3449:H3449"/>
    <mergeCell ref="I3449:L3449"/>
    <mergeCell ref="M3449:O3449"/>
    <mergeCell ref="P3449:R3449"/>
    <mergeCell ref="S3449:T3449"/>
    <mergeCell ref="X3449:AA3449"/>
    <mergeCell ref="AB3449:AC3449"/>
    <mergeCell ref="C3440:F3440"/>
    <mergeCell ref="G3440:H3440"/>
    <mergeCell ref="I3440:L3440"/>
    <mergeCell ref="M3440:O3440"/>
    <mergeCell ref="P3440:R3440"/>
    <mergeCell ref="S3440:T3440"/>
    <mergeCell ref="X3440:AA3440"/>
    <mergeCell ref="AB3440:AC3440"/>
    <mergeCell ref="C3441:F3441"/>
    <mergeCell ref="G3441:H3441"/>
    <mergeCell ref="I3441:L3441"/>
    <mergeCell ref="M3441:O3441"/>
    <mergeCell ref="P3441:R3441"/>
    <mergeCell ref="S3441:T3441"/>
    <mergeCell ref="X3441:AA3441"/>
    <mergeCell ref="AB3441:AC3441"/>
    <mergeCell ref="C3442:F3442"/>
    <mergeCell ref="G3442:H3442"/>
    <mergeCell ref="I3442:L3442"/>
    <mergeCell ref="M3442:O3442"/>
    <mergeCell ref="P3442:R3442"/>
    <mergeCell ref="S3442:T3442"/>
    <mergeCell ref="X3442:AA3442"/>
    <mergeCell ref="AB3442:AC3442"/>
    <mergeCell ref="C3443:F3443"/>
    <mergeCell ref="G3443:H3443"/>
    <mergeCell ref="I3443:L3443"/>
    <mergeCell ref="M3443:O3443"/>
    <mergeCell ref="P3443:R3443"/>
    <mergeCell ref="S3443:T3443"/>
    <mergeCell ref="X3443:AA3443"/>
    <mergeCell ref="AB3443:AC3443"/>
    <mergeCell ref="C3444:F3444"/>
    <mergeCell ref="G3444:H3444"/>
    <mergeCell ref="I3444:L3444"/>
    <mergeCell ref="M3444:O3444"/>
    <mergeCell ref="P3444:R3444"/>
    <mergeCell ref="S3444:T3444"/>
    <mergeCell ref="X3444:AA3444"/>
    <mergeCell ref="AB3444:AC3444"/>
    <mergeCell ref="C3435:F3435"/>
    <mergeCell ref="G3435:H3435"/>
    <mergeCell ref="I3435:L3435"/>
    <mergeCell ref="M3435:O3435"/>
    <mergeCell ref="P3435:R3435"/>
    <mergeCell ref="S3435:T3435"/>
    <mergeCell ref="X3435:AA3435"/>
    <mergeCell ref="AB3435:AC3435"/>
    <mergeCell ref="C3436:F3436"/>
    <mergeCell ref="G3436:H3436"/>
    <mergeCell ref="I3436:L3436"/>
    <mergeCell ref="M3436:O3436"/>
    <mergeCell ref="P3436:R3436"/>
    <mergeCell ref="S3436:T3436"/>
    <mergeCell ref="X3436:AA3436"/>
    <mergeCell ref="AB3436:AC3436"/>
    <mergeCell ref="C3437:F3437"/>
    <mergeCell ref="G3437:H3437"/>
    <mergeCell ref="I3437:L3437"/>
    <mergeCell ref="M3437:O3437"/>
    <mergeCell ref="P3437:R3437"/>
    <mergeCell ref="S3437:T3437"/>
    <mergeCell ref="X3437:AA3437"/>
    <mergeCell ref="AB3437:AC3437"/>
    <mergeCell ref="C3438:F3438"/>
    <mergeCell ref="G3438:H3438"/>
    <mergeCell ref="I3438:L3438"/>
    <mergeCell ref="M3438:O3438"/>
    <mergeCell ref="P3438:R3438"/>
    <mergeCell ref="S3438:T3438"/>
    <mergeCell ref="X3438:AA3438"/>
    <mergeCell ref="AB3438:AC3438"/>
    <mergeCell ref="C3439:F3439"/>
    <mergeCell ref="G3439:H3439"/>
    <mergeCell ref="I3439:L3439"/>
    <mergeCell ref="M3439:O3439"/>
    <mergeCell ref="P3439:R3439"/>
    <mergeCell ref="S3439:T3439"/>
    <mergeCell ref="X3439:AA3439"/>
    <mergeCell ref="AB3439:AC3439"/>
    <mergeCell ref="C3430:F3430"/>
    <mergeCell ref="G3430:H3430"/>
    <mergeCell ref="I3430:L3430"/>
    <mergeCell ref="M3430:O3430"/>
    <mergeCell ref="P3430:R3430"/>
    <mergeCell ref="S3430:T3430"/>
    <mergeCell ref="X3430:AA3430"/>
    <mergeCell ref="AB3430:AC3430"/>
    <mergeCell ref="C3431:F3431"/>
    <mergeCell ref="G3431:H3431"/>
    <mergeCell ref="I3431:L3431"/>
    <mergeCell ref="M3431:O3431"/>
    <mergeCell ref="P3431:R3431"/>
    <mergeCell ref="S3431:T3431"/>
    <mergeCell ref="X3431:AA3431"/>
    <mergeCell ref="AB3431:AC3431"/>
    <mergeCell ref="C3432:F3432"/>
    <mergeCell ref="G3432:H3432"/>
    <mergeCell ref="I3432:L3432"/>
    <mergeCell ref="M3432:O3432"/>
    <mergeCell ref="P3432:R3432"/>
    <mergeCell ref="S3432:T3432"/>
    <mergeCell ref="X3432:AA3432"/>
    <mergeCell ref="AB3432:AC3432"/>
    <mergeCell ref="C3433:F3433"/>
    <mergeCell ref="G3433:H3433"/>
    <mergeCell ref="I3433:L3433"/>
    <mergeCell ref="M3433:O3433"/>
    <mergeCell ref="P3433:R3433"/>
    <mergeCell ref="S3433:T3433"/>
    <mergeCell ref="X3433:AA3433"/>
    <mergeCell ref="AB3433:AC3433"/>
    <mergeCell ref="C3434:F3434"/>
    <mergeCell ref="G3434:H3434"/>
    <mergeCell ref="I3434:L3434"/>
    <mergeCell ref="M3434:O3434"/>
    <mergeCell ref="P3434:R3434"/>
    <mergeCell ref="S3434:T3434"/>
    <mergeCell ref="X3434:AA3434"/>
    <mergeCell ref="AB3434:AC3434"/>
    <mergeCell ref="C3425:F3425"/>
    <mergeCell ref="G3425:H3425"/>
    <mergeCell ref="I3425:L3425"/>
    <mergeCell ref="M3425:O3425"/>
    <mergeCell ref="P3425:R3425"/>
    <mergeCell ref="S3425:T3425"/>
    <mergeCell ref="X3425:AA3425"/>
    <mergeCell ref="AB3425:AC3425"/>
    <mergeCell ref="C3426:F3426"/>
    <mergeCell ref="G3426:H3426"/>
    <mergeCell ref="I3426:L3426"/>
    <mergeCell ref="M3426:O3426"/>
    <mergeCell ref="P3426:R3426"/>
    <mergeCell ref="S3426:T3426"/>
    <mergeCell ref="X3426:AA3426"/>
    <mergeCell ref="AB3426:AC3426"/>
    <mergeCell ref="C3427:F3427"/>
    <mergeCell ref="G3427:H3427"/>
    <mergeCell ref="I3427:L3427"/>
    <mergeCell ref="M3427:O3427"/>
    <mergeCell ref="P3427:R3427"/>
    <mergeCell ref="S3427:T3427"/>
    <mergeCell ref="X3427:AA3427"/>
    <mergeCell ref="AB3427:AC3427"/>
    <mergeCell ref="C3428:F3428"/>
    <mergeCell ref="G3428:H3428"/>
    <mergeCell ref="I3428:L3428"/>
    <mergeCell ref="M3428:O3428"/>
    <mergeCell ref="P3428:R3428"/>
    <mergeCell ref="S3428:T3428"/>
    <mergeCell ref="X3428:AA3428"/>
    <mergeCell ref="AB3428:AC3428"/>
    <mergeCell ref="C3429:F3429"/>
    <mergeCell ref="G3429:H3429"/>
    <mergeCell ref="I3429:L3429"/>
    <mergeCell ref="M3429:O3429"/>
    <mergeCell ref="P3429:R3429"/>
    <mergeCell ref="S3429:T3429"/>
    <mergeCell ref="X3429:AA3429"/>
    <mergeCell ref="AB3429:AC3429"/>
    <mergeCell ref="C3420:F3420"/>
    <mergeCell ref="G3420:H3420"/>
    <mergeCell ref="I3420:L3420"/>
    <mergeCell ref="M3420:O3420"/>
    <mergeCell ref="P3420:R3420"/>
    <mergeCell ref="S3420:T3420"/>
    <mergeCell ref="X3420:AA3420"/>
    <mergeCell ref="AB3420:AC3420"/>
    <mergeCell ref="C3421:F3421"/>
    <mergeCell ref="G3421:H3421"/>
    <mergeCell ref="I3421:L3421"/>
    <mergeCell ref="M3421:O3421"/>
    <mergeCell ref="P3421:R3421"/>
    <mergeCell ref="S3421:T3421"/>
    <mergeCell ref="X3421:AA3421"/>
    <mergeCell ref="AB3421:AC3421"/>
    <mergeCell ref="C3422:F3422"/>
    <mergeCell ref="G3422:H3422"/>
    <mergeCell ref="I3422:L3422"/>
    <mergeCell ref="M3422:O3422"/>
    <mergeCell ref="P3422:R3422"/>
    <mergeCell ref="S3422:T3422"/>
    <mergeCell ref="X3422:AA3422"/>
    <mergeCell ref="AB3422:AC3422"/>
    <mergeCell ref="C3423:F3423"/>
    <mergeCell ref="G3423:H3423"/>
    <mergeCell ref="I3423:L3423"/>
    <mergeCell ref="M3423:O3423"/>
    <mergeCell ref="P3423:R3423"/>
    <mergeCell ref="S3423:T3423"/>
    <mergeCell ref="X3423:AA3423"/>
    <mergeCell ref="AB3423:AC3423"/>
    <mergeCell ref="C3424:F3424"/>
    <mergeCell ref="G3424:H3424"/>
    <mergeCell ref="I3424:L3424"/>
    <mergeCell ref="M3424:O3424"/>
    <mergeCell ref="P3424:R3424"/>
    <mergeCell ref="S3424:T3424"/>
    <mergeCell ref="X3424:AA3424"/>
    <mergeCell ref="AB3424:AC3424"/>
    <mergeCell ref="C3415:F3415"/>
    <mergeCell ref="G3415:H3415"/>
    <mergeCell ref="I3415:L3415"/>
    <mergeCell ref="M3415:O3415"/>
    <mergeCell ref="P3415:R3415"/>
    <mergeCell ref="S3415:T3415"/>
    <mergeCell ref="X3415:AA3415"/>
    <mergeCell ref="AB3415:AC3415"/>
    <mergeCell ref="C3416:F3416"/>
    <mergeCell ref="G3416:H3416"/>
    <mergeCell ref="I3416:L3416"/>
    <mergeCell ref="M3416:O3416"/>
    <mergeCell ref="P3416:R3416"/>
    <mergeCell ref="S3416:T3416"/>
    <mergeCell ref="X3416:AA3416"/>
    <mergeCell ref="AB3416:AC3416"/>
    <mergeCell ref="C3417:F3417"/>
    <mergeCell ref="G3417:H3417"/>
    <mergeCell ref="I3417:L3417"/>
    <mergeCell ref="M3417:O3417"/>
    <mergeCell ref="P3417:R3417"/>
    <mergeCell ref="S3417:T3417"/>
    <mergeCell ref="X3417:AA3417"/>
    <mergeCell ref="AB3417:AC3417"/>
    <mergeCell ref="C3418:F3418"/>
    <mergeCell ref="G3418:H3418"/>
    <mergeCell ref="I3418:L3418"/>
    <mergeCell ref="M3418:O3418"/>
    <mergeCell ref="P3418:R3418"/>
    <mergeCell ref="S3418:T3418"/>
    <mergeCell ref="X3418:AA3418"/>
    <mergeCell ref="AB3418:AC3418"/>
    <mergeCell ref="C3419:F3419"/>
    <mergeCell ref="G3419:H3419"/>
    <mergeCell ref="I3419:L3419"/>
    <mergeCell ref="M3419:O3419"/>
    <mergeCell ref="P3419:R3419"/>
    <mergeCell ref="S3419:T3419"/>
    <mergeCell ref="X3419:AA3419"/>
    <mergeCell ref="AB3419:AC3419"/>
    <mergeCell ref="Q3409:S3409"/>
    <mergeCell ref="AA3409:AE3409"/>
    <mergeCell ref="C3410:E3410"/>
    <mergeCell ref="G3410:H3410"/>
    <mergeCell ref="I3410:L3410"/>
    <mergeCell ref="M3410:O3410"/>
    <mergeCell ref="P3410:R3410"/>
    <mergeCell ref="S3410:T3410"/>
    <mergeCell ref="Z3410:AA3410"/>
    <mergeCell ref="AB3410:AC3410"/>
    <mergeCell ref="A3411:A3412"/>
    <mergeCell ref="C3411:F3412"/>
    <mergeCell ref="G3411:H3412"/>
    <mergeCell ref="I3411:L3412"/>
    <mergeCell ref="M3411:O3412"/>
    <mergeCell ref="P3411:R3412"/>
    <mergeCell ref="S3411:T3412"/>
    <mergeCell ref="V3411:V3412"/>
    <mergeCell ref="W3411:W3412"/>
    <mergeCell ref="X3411:AA3412"/>
    <mergeCell ref="AB3411:AC3412"/>
    <mergeCell ref="C3413:F3413"/>
    <mergeCell ref="G3413:H3413"/>
    <mergeCell ref="I3413:L3413"/>
    <mergeCell ref="M3413:O3413"/>
    <mergeCell ref="P3413:R3413"/>
    <mergeCell ref="S3413:T3413"/>
    <mergeCell ref="X3413:AA3413"/>
    <mergeCell ref="AB3413:AC3413"/>
    <mergeCell ref="C3414:F3414"/>
    <mergeCell ref="G3414:H3414"/>
    <mergeCell ref="I3414:L3414"/>
    <mergeCell ref="M3414:O3414"/>
    <mergeCell ref="P3414:R3414"/>
    <mergeCell ref="S3414:T3414"/>
    <mergeCell ref="X3414:AA3414"/>
    <mergeCell ref="AB3414:AC3414"/>
    <mergeCell ref="C3403:F3403"/>
    <mergeCell ref="G3403:H3403"/>
    <mergeCell ref="I3403:L3403"/>
    <mergeCell ref="M3403:O3403"/>
    <mergeCell ref="P3403:R3403"/>
    <mergeCell ref="S3403:T3403"/>
    <mergeCell ref="X3403:AA3403"/>
    <mergeCell ref="AB3403:AC3403"/>
    <mergeCell ref="C3404:F3404"/>
    <mergeCell ref="G3404:H3404"/>
    <mergeCell ref="I3404:L3404"/>
    <mergeCell ref="M3404:O3404"/>
    <mergeCell ref="P3404:R3404"/>
    <mergeCell ref="S3404:T3404"/>
    <mergeCell ref="X3404:AA3404"/>
    <mergeCell ref="AB3404:AC3404"/>
    <mergeCell ref="C3405:F3405"/>
    <mergeCell ref="G3405:H3405"/>
    <mergeCell ref="I3405:L3405"/>
    <mergeCell ref="M3405:O3405"/>
    <mergeCell ref="P3405:R3405"/>
    <mergeCell ref="S3405:T3405"/>
    <mergeCell ref="X3405:AA3405"/>
    <mergeCell ref="AB3405:AC3405"/>
    <mergeCell ref="C3406:F3406"/>
    <mergeCell ref="G3406:H3406"/>
    <mergeCell ref="I3406:L3406"/>
    <mergeCell ref="M3406:O3406"/>
    <mergeCell ref="P3406:R3406"/>
    <mergeCell ref="S3406:T3406"/>
    <mergeCell ref="X3406:AA3406"/>
    <mergeCell ref="AB3406:AC3406"/>
    <mergeCell ref="C3407:F3407"/>
    <mergeCell ref="G3407:H3407"/>
    <mergeCell ref="I3407:L3407"/>
    <mergeCell ref="M3407:O3407"/>
    <mergeCell ref="P3407:R3407"/>
    <mergeCell ref="S3407:T3407"/>
    <mergeCell ref="X3407:AA3407"/>
    <mergeCell ref="AB3407:AC3407"/>
    <mergeCell ref="C3398:F3398"/>
    <mergeCell ref="G3398:H3398"/>
    <mergeCell ref="I3398:L3398"/>
    <mergeCell ref="M3398:O3398"/>
    <mergeCell ref="P3398:R3398"/>
    <mergeCell ref="S3398:T3398"/>
    <mergeCell ref="X3398:AA3398"/>
    <mergeCell ref="AB3398:AC3398"/>
    <mergeCell ref="C3399:F3399"/>
    <mergeCell ref="G3399:H3399"/>
    <mergeCell ref="I3399:L3399"/>
    <mergeCell ref="M3399:O3399"/>
    <mergeCell ref="P3399:R3399"/>
    <mergeCell ref="S3399:T3399"/>
    <mergeCell ref="X3399:AA3399"/>
    <mergeCell ref="AB3399:AC3399"/>
    <mergeCell ref="C3400:F3400"/>
    <mergeCell ref="G3400:H3400"/>
    <mergeCell ref="I3400:L3400"/>
    <mergeCell ref="M3400:O3400"/>
    <mergeCell ref="P3400:R3400"/>
    <mergeCell ref="S3400:T3400"/>
    <mergeCell ref="X3400:AA3400"/>
    <mergeCell ref="AB3400:AC3400"/>
    <mergeCell ref="C3401:F3401"/>
    <mergeCell ref="G3401:H3401"/>
    <mergeCell ref="I3401:L3401"/>
    <mergeCell ref="M3401:O3401"/>
    <mergeCell ref="P3401:R3401"/>
    <mergeCell ref="S3401:T3401"/>
    <mergeCell ref="X3401:AA3401"/>
    <mergeCell ref="AB3401:AC3401"/>
    <mergeCell ref="C3402:F3402"/>
    <mergeCell ref="G3402:H3402"/>
    <mergeCell ref="I3402:L3402"/>
    <mergeCell ref="M3402:O3402"/>
    <mergeCell ref="P3402:R3402"/>
    <mergeCell ref="S3402:T3402"/>
    <mergeCell ref="X3402:AA3402"/>
    <mergeCell ref="AB3402:AC3402"/>
    <mergeCell ref="C3393:F3393"/>
    <mergeCell ref="G3393:H3393"/>
    <mergeCell ref="I3393:L3393"/>
    <mergeCell ref="M3393:O3393"/>
    <mergeCell ref="P3393:R3393"/>
    <mergeCell ref="S3393:T3393"/>
    <mergeCell ref="X3393:AA3393"/>
    <mergeCell ref="AB3393:AC3393"/>
    <mergeCell ref="C3394:F3394"/>
    <mergeCell ref="G3394:H3394"/>
    <mergeCell ref="I3394:L3394"/>
    <mergeCell ref="M3394:O3394"/>
    <mergeCell ref="P3394:R3394"/>
    <mergeCell ref="S3394:T3394"/>
    <mergeCell ref="X3394:AA3394"/>
    <mergeCell ref="AB3394:AC3394"/>
    <mergeCell ref="C3395:F3395"/>
    <mergeCell ref="G3395:H3395"/>
    <mergeCell ref="I3395:L3395"/>
    <mergeCell ref="M3395:O3395"/>
    <mergeCell ref="P3395:R3395"/>
    <mergeCell ref="S3395:T3395"/>
    <mergeCell ref="X3395:AA3395"/>
    <mergeCell ref="AB3395:AC3395"/>
    <mergeCell ref="C3396:F3396"/>
    <mergeCell ref="G3396:H3396"/>
    <mergeCell ref="I3396:L3396"/>
    <mergeCell ref="M3396:O3396"/>
    <mergeCell ref="P3396:R3396"/>
    <mergeCell ref="S3396:T3396"/>
    <mergeCell ref="X3396:AA3396"/>
    <mergeCell ref="AB3396:AC3396"/>
    <mergeCell ref="C3397:F3397"/>
    <mergeCell ref="G3397:H3397"/>
    <mergeCell ref="I3397:L3397"/>
    <mergeCell ref="M3397:O3397"/>
    <mergeCell ref="P3397:R3397"/>
    <mergeCell ref="S3397:T3397"/>
    <mergeCell ref="X3397:AA3397"/>
    <mergeCell ref="AB3397:AC3397"/>
    <mergeCell ref="C3388:F3388"/>
    <mergeCell ref="G3388:H3388"/>
    <mergeCell ref="I3388:L3388"/>
    <mergeCell ref="M3388:O3388"/>
    <mergeCell ref="P3388:R3388"/>
    <mergeCell ref="S3388:T3388"/>
    <mergeCell ref="X3388:AA3388"/>
    <mergeCell ref="AB3388:AC3388"/>
    <mergeCell ref="C3389:F3389"/>
    <mergeCell ref="G3389:H3389"/>
    <mergeCell ref="I3389:L3389"/>
    <mergeCell ref="M3389:O3389"/>
    <mergeCell ref="P3389:R3389"/>
    <mergeCell ref="S3389:T3389"/>
    <mergeCell ref="X3389:AA3389"/>
    <mergeCell ref="AB3389:AC3389"/>
    <mergeCell ref="C3390:F3390"/>
    <mergeCell ref="G3390:H3390"/>
    <mergeCell ref="I3390:L3390"/>
    <mergeCell ref="M3390:O3390"/>
    <mergeCell ref="P3390:R3390"/>
    <mergeCell ref="S3390:T3390"/>
    <mergeCell ref="X3390:AA3390"/>
    <mergeCell ref="AB3390:AC3390"/>
    <mergeCell ref="C3391:F3391"/>
    <mergeCell ref="G3391:H3391"/>
    <mergeCell ref="I3391:L3391"/>
    <mergeCell ref="M3391:O3391"/>
    <mergeCell ref="P3391:R3391"/>
    <mergeCell ref="S3391:T3391"/>
    <mergeCell ref="X3391:AA3391"/>
    <mergeCell ref="AB3391:AC3391"/>
    <mergeCell ref="C3392:F3392"/>
    <mergeCell ref="G3392:H3392"/>
    <mergeCell ref="I3392:L3392"/>
    <mergeCell ref="M3392:O3392"/>
    <mergeCell ref="P3392:R3392"/>
    <mergeCell ref="S3392:T3392"/>
    <mergeCell ref="X3392:AA3392"/>
    <mergeCell ref="AB3392:AC3392"/>
    <mergeCell ref="C3383:F3383"/>
    <mergeCell ref="G3383:H3383"/>
    <mergeCell ref="I3383:L3383"/>
    <mergeCell ref="M3383:O3383"/>
    <mergeCell ref="P3383:R3383"/>
    <mergeCell ref="S3383:T3383"/>
    <mergeCell ref="X3383:AA3383"/>
    <mergeCell ref="AB3383:AC3383"/>
    <mergeCell ref="C3384:F3384"/>
    <mergeCell ref="G3384:H3384"/>
    <mergeCell ref="I3384:L3384"/>
    <mergeCell ref="M3384:O3384"/>
    <mergeCell ref="P3384:R3384"/>
    <mergeCell ref="S3384:T3384"/>
    <mergeCell ref="X3384:AA3384"/>
    <mergeCell ref="AB3384:AC3384"/>
    <mergeCell ref="C3385:F3385"/>
    <mergeCell ref="G3385:H3385"/>
    <mergeCell ref="I3385:L3385"/>
    <mergeCell ref="M3385:O3385"/>
    <mergeCell ref="P3385:R3385"/>
    <mergeCell ref="S3385:T3385"/>
    <mergeCell ref="X3385:AA3385"/>
    <mergeCell ref="AB3385:AC3385"/>
    <mergeCell ref="C3386:F3386"/>
    <mergeCell ref="G3386:H3386"/>
    <mergeCell ref="I3386:L3386"/>
    <mergeCell ref="M3386:O3386"/>
    <mergeCell ref="P3386:R3386"/>
    <mergeCell ref="S3386:T3386"/>
    <mergeCell ref="X3386:AA3386"/>
    <mergeCell ref="AB3386:AC3386"/>
    <mergeCell ref="C3387:F3387"/>
    <mergeCell ref="G3387:H3387"/>
    <mergeCell ref="I3387:L3387"/>
    <mergeCell ref="M3387:O3387"/>
    <mergeCell ref="P3387:R3387"/>
    <mergeCell ref="S3387:T3387"/>
    <mergeCell ref="X3387:AA3387"/>
    <mergeCell ref="AB3387:AC3387"/>
    <mergeCell ref="C3378:F3378"/>
    <mergeCell ref="G3378:H3378"/>
    <mergeCell ref="I3378:L3378"/>
    <mergeCell ref="M3378:O3378"/>
    <mergeCell ref="P3378:R3378"/>
    <mergeCell ref="S3378:T3378"/>
    <mergeCell ref="X3378:AA3378"/>
    <mergeCell ref="AB3378:AC3378"/>
    <mergeCell ref="C3379:F3379"/>
    <mergeCell ref="G3379:H3379"/>
    <mergeCell ref="I3379:L3379"/>
    <mergeCell ref="M3379:O3379"/>
    <mergeCell ref="P3379:R3379"/>
    <mergeCell ref="S3379:T3379"/>
    <mergeCell ref="X3379:AA3379"/>
    <mergeCell ref="AB3379:AC3379"/>
    <mergeCell ref="C3380:F3380"/>
    <mergeCell ref="G3380:H3380"/>
    <mergeCell ref="I3380:L3380"/>
    <mergeCell ref="M3380:O3380"/>
    <mergeCell ref="P3380:R3380"/>
    <mergeCell ref="S3380:T3380"/>
    <mergeCell ref="X3380:AA3380"/>
    <mergeCell ref="AB3380:AC3380"/>
    <mergeCell ref="C3381:F3381"/>
    <mergeCell ref="G3381:H3381"/>
    <mergeCell ref="I3381:L3381"/>
    <mergeCell ref="M3381:O3381"/>
    <mergeCell ref="P3381:R3381"/>
    <mergeCell ref="S3381:T3381"/>
    <mergeCell ref="X3381:AA3381"/>
    <mergeCell ref="AB3381:AC3381"/>
    <mergeCell ref="C3382:F3382"/>
    <mergeCell ref="G3382:H3382"/>
    <mergeCell ref="I3382:L3382"/>
    <mergeCell ref="M3382:O3382"/>
    <mergeCell ref="P3382:R3382"/>
    <mergeCell ref="S3382:T3382"/>
    <mergeCell ref="X3382:AA3382"/>
    <mergeCell ref="AB3382:AC3382"/>
    <mergeCell ref="C3373:F3373"/>
    <mergeCell ref="G3373:H3373"/>
    <mergeCell ref="I3373:L3373"/>
    <mergeCell ref="M3373:O3373"/>
    <mergeCell ref="P3373:R3373"/>
    <mergeCell ref="S3373:T3373"/>
    <mergeCell ref="X3373:AA3373"/>
    <mergeCell ref="AB3373:AC3373"/>
    <mergeCell ref="C3374:F3374"/>
    <mergeCell ref="G3374:H3374"/>
    <mergeCell ref="I3374:L3374"/>
    <mergeCell ref="M3374:O3374"/>
    <mergeCell ref="P3374:R3374"/>
    <mergeCell ref="S3374:T3374"/>
    <mergeCell ref="X3374:AA3374"/>
    <mergeCell ref="AB3374:AC3374"/>
    <mergeCell ref="C3375:F3375"/>
    <mergeCell ref="G3375:H3375"/>
    <mergeCell ref="I3375:L3375"/>
    <mergeCell ref="M3375:O3375"/>
    <mergeCell ref="P3375:R3375"/>
    <mergeCell ref="S3375:T3375"/>
    <mergeCell ref="X3375:AA3375"/>
    <mergeCell ref="AB3375:AC3375"/>
    <mergeCell ref="C3376:F3376"/>
    <mergeCell ref="G3376:H3376"/>
    <mergeCell ref="I3376:L3376"/>
    <mergeCell ref="M3376:O3376"/>
    <mergeCell ref="P3376:R3376"/>
    <mergeCell ref="S3376:T3376"/>
    <mergeCell ref="X3376:AA3376"/>
    <mergeCell ref="AB3376:AC3376"/>
    <mergeCell ref="C3377:F3377"/>
    <mergeCell ref="G3377:H3377"/>
    <mergeCell ref="I3377:L3377"/>
    <mergeCell ref="M3377:O3377"/>
    <mergeCell ref="P3377:R3377"/>
    <mergeCell ref="S3377:T3377"/>
    <mergeCell ref="X3377:AA3377"/>
    <mergeCell ref="AB3377:AC3377"/>
    <mergeCell ref="C3368:F3368"/>
    <mergeCell ref="G3368:H3368"/>
    <mergeCell ref="I3368:L3368"/>
    <mergeCell ref="M3368:O3368"/>
    <mergeCell ref="P3368:R3368"/>
    <mergeCell ref="S3368:T3368"/>
    <mergeCell ref="X3368:AA3368"/>
    <mergeCell ref="AB3368:AC3368"/>
    <mergeCell ref="C3369:F3369"/>
    <mergeCell ref="G3369:H3369"/>
    <mergeCell ref="I3369:L3369"/>
    <mergeCell ref="M3369:O3369"/>
    <mergeCell ref="P3369:R3369"/>
    <mergeCell ref="S3369:T3369"/>
    <mergeCell ref="X3369:AA3369"/>
    <mergeCell ref="AB3369:AC3369"/>
    <mergeCell ref="C3370:F3370"/>
    <mergeCell ref="G3370:H3370"/>
    <mergeCell ref="I3370:L3370"/>
    <mergeCell ref="M3370:O3370"/>
    <mergeCell ref="P3370:R3370"/>
    <mergeCell ref="S3370:T3370"/>
    <mergeCell ref="X3370:AA3370"/>
    <mergeCell ref="AB3370:AC3370"/>
    <mergeCell ref="C3371:F3371"/>
    <mergeCell ref="G3371:H3371"/>
    <mergeCell ref="I3371:L3371"/>
    <mergeCell ref="M3371:O3371"/>
    <mergeCell ref="P3371:R3371"/>
    <mergeCell ref="S3371:T3371"/>
    <mergeCell ref="X3371:AA3371"/>
    <mergeCell ref="AB3371:AC3371"/>
    <mergeCell ref="C3372:F3372"/>
    <mergeCell ref="G3372:H3372"/>
    <mergeCell ref="I3372:L3372"/>
    <mergeCell ref="M3372:O3372"/>
    <mergeCell ref="P3372:R3372"/>
    <mergeCell ref="S3372:T3372"/>
    <mergeCell ref="X3372:AA3372"/>
    <mergeCell ref="AB3372:AC3372"/>
    <mergeCell ref="C3363:F3363"/>
    <mergeCell ref="G3363:H3363"/>
    <mergeCell ref="I3363:L3363"/>
    <mergeCell ref="M3363:O3363"/>
    <mergeCell ref="P3363:R3363"/>
    <mergeCell ref="S3363:T3363"/>
    <mergeCell ref="X3363:AA3363"/>
    <mergeCell ref="AB3363:AC3363"/>
    <mergeCell ref="C3364:F3364"/>
    <mergeCell ref="G3364:H3364"/>
    <mergeCell ref="I3364:L3364"/>
    <mergeCell ref="M3364:O3364"/>
    <mergeCell ref="P3364:R3364"/>
    <mergeCell ref="S3364:T3364"/>
    <mergeCell ref="X3364:AA3364"/>
    <mergeCell ref="AB3364:AC3364"/>
    <mergeCell ref="C3365:F3365"/>
    <mergeCell ref="G3365:H3365"/>
    <mergeCell ref="I3365:L3365"/>
    <mergeCell ref="M3365:O3365"/>
    <mergeCell ref="P3365:R3365"/>
    <mergeCell ref="S3365:T3365"/>
    <mergeCell ref="X3365:AA3365"/>
    <mergeCell ref="AB3365:AC3365"/>
    <mergeCell ref="C3366:F3366"/>
    <mergeCell ref="G3366:H3366"/>
    <mergeCell ref="I3366:L3366"/>
    <mergeCell ref="M3366:O3366"/>
    <mergeCell ref="P3366:R3366"/>
    <mergeCell ref="S3366:T3366"/>
    <mergeCell ref="X3366:AA3366"/>
    <mergeCell ref="AB3366:AC3366"/>
    <mergeCell ref="C3367:F3367"/>
    <mergeCell ref="G3367:H3367"/>
    <mergeCell ref="I3367:L3367"/>
    <mergeCell ref="M3367:O3367"/>
    <mergeCell ref="P3367:R3367"/>
    <mergeCell ref="S3367:T3367"/>
    <mergeCell ref="X3367:AA3367"/>
    <mergeCell ref="AB3367:AC3367"/>
    <mergeCell ref="C3356:F3356"/>
    <mergeCell ref="G3356:H3356"/>
    <mergeCell ref="I3356:L3356"/>
    <mergeCell ref="M3356:O3356"/>
    <mergeCell ref="P3356:R3356"/>
    <mergeCell ref="S3356:T3356"/>
    <mergeCell ref="X3356:AA3356"/>
    <mergeCell ref="AB3356:AC3356"/>
    <mergeCell ref="C3357:F3357"/>
    <mergeCell ref="G3357:H3357"/>
    <mergeCell ref="I3357:L3357"/>
    <mergeCell ref="M3357:O3357"/>
    <mergeCell ref="P3357:R3357"/>
    <mergeCell ref="S3357:T3357"/>
    <mergeCell ref="X3357:AA3357"/>
    <mergeCell ref="AB3357:AC3357"/>
    <mergeCell ref="Q3359:S3359"/>
    <mergeCell ref="AA3359:AE3359"/>
    <mergeCell ref="C3360:E3360"/>
    <mergeCell ref="G3360:H3360"/>
    <mergeCell ref="I3360:L3360"/>
    <mergeCell ref="M3360:O3360"/>
    <mergeCell ref="P3360:R3360"/>
    <mergeCell ref="S3360:T3360"/>
    <mergeCell ref="Z3360:AA3360"/>
    <mergeCell ref="AB3360:AC3360"/>
    <mergeCell ref="A3361:A3362"/>
    <mergeCell ref="C3361:F3362"/>
    <mergeCell ref="G3361:H3362"/>
    <mergeCell ref="I3361:L3362"/>
    <mergeCell ref="M3361:O3362"/>
    <mergeCell ref="P3361:R3362"/>
    <mergeCell ref="S3361:T3362"/>
    <mergeCell ref="V3361:V3362"/>
    <mergeCell ref="W3361:W3362"/>
    <mergeCell ref="X3361:AA3362"/>
    <mergeCell ref="AB3361:AC3362"/>
    <mergeCell ref="C3351:F3351"/>
    <mergeCell ref="G3351:H3351"/>
    <mergeCell ref="I3351:L3351"/>
    <mergeCell ref="M3351:O3351"/>
    <mergeCell ref="P3351:R3351"/>
    <mergeCell ref="S3351:T3351"/>
    <mergeCell ref="X3351:AA3351"/>
    <mergeCell ref="AB3351:AC3351"/>
    <mergeCell ref="C3352:F3352"/>
    <mergeCell ref="G3352:H3352"/>
    <mergeCell ref="I3352:L3352"/>
    <mergeCell ref="M3352:O3352"/>
    <mergeCell ref="P3352:R3352"/>
    <mergeCell ref="S3352:T3352"/>
    <mergeCell ref="X3352:AA3352"/>
    <mergeCell ref="AB3352:AC3352"/>
    <mergeCell ref="C3353:F3353"/>
    <mergeCell ref="G3353:H3353"/>
    <mergeCell ref="I3353:L3353"/>
    <mergeCell ref="M3353:O3353"/>
    <mergeCell ref="P3353:R3353"/>
    <mergeCell ref="S3353:T3353"/>
    <mergeCell ref="X3353:AA3353"/>
    <mergeCell ref="AB3353:AC3353"/>
    <mergeCell ref="C3354:F3354"/>
    <mergeCell ref="G3354:H3354"/>
    <mergeCell ref="I3354:L3354"/>
    <mergeCell ref="M3354:O3354"/>
    <mergeCell ref="P3354:R3354"/>
    <mergeCell ref="S3354:T3354"/>
    <mergeCell ref="X3354:AA3354"/>
    <mergeCell ref="AB3354:AC3354"/>
    <mergeCell ref="C3355:F3355"/>
    <mergeCell ref="G3355:H3355"/>
    <mergeCell ref="I3355:L3355"/>
    <mergeCell ref="M3355:O3355"/>
    <mergeCell ref="P3355:R3355"/>
    <mergeCell ref="S3355:T3355"/>
    <mergeCell ref="X3355:AA3355"/>
    <mergeCell ref="AB3355:AC3355"/>
    <mergeCell ref="C3346:F3346"/>
    <mergeCell ref="G3346:H3346"/>
    <mergeCell ref="I3346:L3346"/>
    <mergeCell ref="M3346:O3346"/>
    <mergeCell ref="P3346:R3346"/>
    <mergeCell ref="S3346:T3346"/>
    <mergeCell ref="X3346:AA3346"/>
    <mergeCell ref="AB3346:AC3346"/>
    <mergeCell ref="C3347:F3347"/>
    <mergeCell ref="G3347:H3347"/>
    <mergeCell ref="I3347:L3347"/>
    <mergeCell ref="M3347:O3347"/>
    <mergeCell ref="P3347:R3347"/>
    <mergeCell ref="S3347:T3347"/>
    <mergeCell ref="X3347:AA3347"/>
    <mergeCell ref="AB3347:AC3347"/>
    <mergeCell ref="C3348:F3348"/>
    <mergeCell ref="G3348:H3348"/>
    <mergeCell ref="I3348:L3348"/>
    <mergeCell ref="M3348:O3348"/>
    <mergeCell ref="P3348:R3348"/>
    <mergeCell ref="S3348:T3348"/>
    <mergeCell ref="X3348:AA3348"/>
    <mergeCell ref="AB3348:AC3348"/>
    <mergeCell ref="C3349:F3349"/>
    <mergeCell ref="G3349:H3349"/>
    <mergeCell ref="I3349:L3349"/>
    <mergeCell ref="M3349:O3349"/>
    <mergeCell ref="P3349:R3349"/>
    <mergeCell ref="S3349:T3349"/>
    <mergeCell ref="X3349:AA3349"/>
    <mergeCell ref="AB3349:AC3349"/>
    <mergeCell ref="C3350:F3350"/>
    <mergeCell ref="G3350:H3350"/>
    <mergeCell ref="I3350:L3350"/>
    <mergeCell ref="M3350:O3350"/>
    <mergeCell ref="P3350:R3350"/>
    <mergeCell ref="S3350:T3350"/>
    <mergeCell ref="X3350:AA3350"/>
    <mergeCell ref="AB3350:AC3350"/>
    <mergeCell ref="C3341:F3341"/>
    <mergeCell ref="G3341:H3341"/>
    <mergeCell ref="I3341:L3341"/>
    <mergeCell ref="M3341:O3341"/>
    <mergeCell ref="P3341:R3341"/>
    <mergeCell ref="S3341:T3341"/>
    <mergeCell ref="X3341:AA3341"/>
    <mergeCell ref="AB3341:AC3341"/>
    <mergeCell ref="C3342:F3342"/>
    <mergeCell ref="G3342:H3342"/>
    <mergeCell ref="I3342:L3342"/>
    <mergeCell ref="M3342:O3342"/>
    <mergeCell ref="P3342:R3342"/>
    <mergeCell ref="S3342:T3342"/>
    <mergeCell ref="X3342:AA3342"/>
    <mergeCell ref="AB3342:AC3342"/>
    <mergeCell ref="C3343:F3343"/>
    <mergeCell ref="G3343:H3343"/>
    <mergeCell ref="I3343:L3343"/>
    <mergeCell ref="M3343:O3343"/>
    <mergeCell ref="P3343:R3343"/>
    <mergeCell ref="S3343:T3343"/>
    <mergeCell ref="X3343:AA3343"/>
    <mergeCell ref="AB3343:AC3343"/>
    <mergeCell ref="C3344:F3344"/>
    <mergeCell ref="G3344:H3344"/>
    <mergeCell ref="I3344:L3344"/>
    <mergeCell ref="M3344:O3344"/>
    <mergeCell ref="P3344:R3344"/>
    <mergeCell ref="S3344:T3344"/>
    <mergeCell ref="X3344:AA3344"/>
    <mergeCell ref="AB3344:AC3344"/>
    <mergeCell ref="C3345:F3345"/>
    <mergeCell ref="G3345:H3345"/>
    <mergeCell ref="I3345:L3345"/>
    <mergeCell ref="M3345:O3345"/>
    <mergeCell ref="P3345:R3345"/>
    <mergeCell ref="S3345:T3345"/>
    <mergeCell ref="X3345:AA3345"/>
    <mergeCell ref="AB3345:AC3345"/>
    <mergeCell ref="C3336:F3336"/>
    <mergeCell ref="G3336:H3336"/>
    <mergeCell ref="I3336:L3336"/>
    <mergeCell ref="M3336:O3336"/>
    <mergeCell ref="P3336:R3336"/>
    <mergeCell ref="S3336:T3336"/>
    <mergeCell ref="X3336:AA3336"/>
    <mergeCell ref="AB3336:AC3336"/>
    <mergeCell ref="C3337:F3337"/>
    <mergeCell ref="G3337:H3337"/>
    <mergeCell ref="I3337:L3337"/>
    <mergeCell ref="M3337:O3337"/>
    <mergeCell ref="P3337:R3337"/>
    <mergeCell ref="S3337:T3337"/>
    <mergeCell ref="X3337:AA3337"/>
    <mergeCell ref="AB3337:AC3337"/>
    <mergeCell ref="C3338:F3338"/>
    <mergeCell ref="G3338:H3338"/>
    <mergeCell ref="I3338:L3338"/>
    <mergeCell ref="M3338:O3338"/>
    <mergeCell ref="P3338:R3338"/>
    <mergeCell ref="S3338:T3338"/>
    <mergeCell ref="X3338:AA3338"/>
    <mergeCell ref="AB3338:AC3338"/>
    <mergeCell ref="C3339:F3339"/>
    <mergeCell ref="G3339:H3339"/>
    <mergeCell ref="I3339:L3339"/>
    <mergeCell ref="M3339:O3339"/>
    <mergeCell ref="P3339:R3339"/>
    <mergeCell ref="S3339:T3339"/>
    <mergeCell ref="X3339:AA3339"/>
    <mergeCell ref="AB3339:AC3339"/>
    <mergeCell ref="C3340:F3340"/>
    <mergeCell ref="G3340:H3340"/>
    <mergeCell ref="I3340:L3340"/>
    <mergeCell ref="M3340:O3340"/>
    <mergeCell ref="P3340:R3340"/>
    <mergeCell ref="S3340:T3340"/>
    <mergeCell ref="X3340:AA3340"/>
    <mergeCell ref="AB3340:AC3340"/>
    <mergeCell ref="C3331:F3331"/>
    <mergeCell ref="G3331:H3331"/>
    <mergeCell ref="I3331:L3331"/>
    <mergeCell ref="M3331:O3331"/>
    <mergeCell ref="P3331:R3331"/>
    <mergeCell ref="S3331:T3331"/>
    <mergeCell ref="X3331:AA3331"/>
    <mergeCell ref="AB3331:AC3331"/>
    <mergeCell ref="C3332:F3332"/>
    <mergeCell ref="G3332:H3332"/>
    <mergeCell ref="I3332:L3332"/>
    <mergeCell ref="M3332:O3332"/>
    <mergeCell ref="P3332:R3332"/>
    <mergeCell ref="S3332:T3332"/>
    <mergeCell ref="X3332:AA3332"/>
    <mergeCell ref="AB3332:AC3332"/>
    <mergeCell ref="C3333:F3333"/>
    <mergeCell ref="G3333:H3333"/>
    <mergeCell ref="I3333:L3333"/>
    <mergeCell ref="M3333:O3333"/>
    <mergeCell ref="P3333:R3333"/>
    <mergeCell ref="S3333:T3333"/>
    <mergeCell ref="X3333:AA3333"/>
    <mergeCell ref="AB3333:AC3333"/>
    <mergeCell ref="C3334:F3334"/>
    <mergeCell ref="G3334:H3334"/>
    <mergeCell ref="I3334:L3334"/>
    <mergeCell ref="M3334:O3334"/>
    <mergeCell ref="P3334:R3334"/>
    <mergeCell ref="S3334:T3334"/>
    <mergeCell ref="X3334:AA3334"/>
    <mergeCell ref="AB3334:AC3334"/>
    <mergeCell ref="C3335:F3335"/>
    <mergeCell ref="G3335:H3335"/>
    <mergeCell ref="I3335:L3335"/>
    <mergeCell ref="M3335:O3335"/>
    <mergeCell ref="P3335:R3335"/>
    <mergeCell ref="S3335:T3335"/>
    <mergeCell ref="X3335:AA3335"/>
    <mergeCell ref="AB3335:AC3335"/>
    <mergeCell ref="C3326:F3326"/>
    <mergeCell ref="G3326:H3326"/>
    <mergeCell ref="I3326:L3326"/>
    <mergeCell ref="M3326:O3326"/>
    <mergeCell ref="P3326:R3326"/>
    <mergeCell ref="S3326:T3326"/>
    <mergeCell ref="X3326:AA3326"/>
    <mergeCell ref="AB3326:AC3326"/>
    <mergeCell ref="C3327:F3327"/>
    <mergeCell ref="G3327:H3327"/>
    <mergeCell ref="I3327:L3327"/>
    <mergeCell ref="M3327:O3327"/>
    <mergeCell ref="P3327:R3327"/>
    <mergeCell ref="S3327:T3327"/>
    <mergeCell ref="X3327:AA3327"/>
    <mergeCell ref="AB3327:AC3327"/>
    <mergeCell ref="C3328:F3328"/>
    <mergeCell ref="G3328:H3328"/>
    <mergeCell ref="I3328:L3328"/>
    <mergeCell ref="M3328:O3328"/>
    <mergeCell ref="P3328:R3328"/>
    <mergeCell ref="S3328:T3328"/>
    <mergeCell ref="X3328:AA3328"/>
    <mergeCell ref="AB3328:AC3328"/>
    <mergeCell ref="C3329:F3329"/>
    <mergeCell ref="G3329:H3329"/>
    <mergeCell ref="I3329:L3329"/>
    <mergeCell ref="M3329:O3329"/>
    <mergeCell ref="P3329:R3329"/>
    <mergeCell ref="S3329:T3329"/>
    <mergeCell ref="X3329:AA3329"/>
    <mergeCell ref="AB3329:AC3329"/>
    <mergeCell ref="C3330:F3330"/>
    <mergeCell ref="G3330:H3330"/>
    <mergeCell ref="I3330:L3330"/>
    <mergeCell ref="M3330:O3330"/>
    <mergeCell ref="P3330:R3330"/>
    <mergeCell ref="S3330:T3330"/>
    <mergeCell ref="X3330:AA3330"/>
    <mergeCell ref="AB3330:AC3330"/>
    <mergeCell ref="C3321:F3321"/>
    <mergeCell ref="G3321:H3321"/>
    <mergeCell ref="I3321:L3321"/>
    <mergeCell ref="M3321:O3321"/>
    <mergeCell ref="P3321:R3321"/>
    <mergeCell ref="S3321:T3321"/>
    <mergeCell ref="X3321:AA3321"/>
    <mergeCell ref="AB3321:AC3321"/>
    <mergeCell ref="C3322:F3322"/>
    <mergeCell ref="G3322:H3322"/>
    <mergeCell ref="I3322:L3322"/>
    <mergeCell ref="M3322:O3322"/>
    <mergeCell ref="P3322:R3322"/>
    <mergeCell ref="S3322:T3322"/>
    <mergeCell ref="X3322:AA3322"/>
    <mergeCell ref="AB3322:AC3322"/>
    <mergeCell ref="C3323:F3323"/>
    <mergeCell ref="G3323:H3323"/>
    <mergeCell ref="I3323:L3323"/>
    <mergeCell ref="M3323:O3323"/>
    <mergeCell ref="P3323:R3323"/>
    <mergeCell ref="S3323:T3323"/>
    <mergeCell ref="X3323:AA3323"/>
    <mergeCell ref="AB3323:AC3323"/>
    <mergeCell ref="C3324:F3324"/>
    <mergeCell ref="G3324:H3324"/>
    <mergeCell ref="I3324:L3324"/>
    <mergeCell ref="M3324:O3324"/>
    <mergeCell ref="P3324:R3324"/>
    <mergeCell ref="S3324:T3324"/>
    <mergeCell ref="X3324:AA3324"/>
    <mergeCell ref="AB3324:AC3324"/>
    <mergeCell ref="C3325:F3325"/>
    <mergeCell ref="G3325:H3325"/>
    <mergeCell ref="I3325:L3325"/>
    <mergeCell ref="M3325:O3325"/>
    <mergeCell ref="P3325:R3325"/>
    <mergeCell ref="S3325:T3325"/>
    <mergeCell ref="X3325:AA3325"/>
    <mergeCell ref="AB3325:AC3325"/>
    <mergeCell ref="C3316:F3316"/>
    <mergeCell ref="G3316:H3316"/>
    <mergeCell ref="I3316:L3316"/>
    <mergeCell ref="M3316:O3316"/>
    <mergeCell ref="P3316:R3316"/>
    <mergeCell ref="S3316:T3316"/>
    <mergeCell ref="X3316:AA3316"/>
    <mergeCell ref="AB3316:AC3316"/>
    <mergeCell ref="C3317:F3317"/>
    <mergeCell ref="G3317:H3317"/>
    <mergeCell ref="I3317:L3317"/>
    <mergeCell ref="M3317:O3317"/>
    <mergeCell ref="P3317:R3317"/>
    <mergeCell ref="S3317:T3317"/>
    <mergeCell ref="X3317:AA3317"/>
    <mergeCell ref="AB3317:AC3317"/>
    <mergeCell ref="C3318:F3318"/>
    <mergeCell ref="G3318:H3318"/>
    <mergeCell ref="I3318:L3318"/>
    <mergeCell ref="M3318:O3318"/>
    <mergeCell ref="P3318:R3318"/>
    <mergeCell ref="S3318:T3318"/>
    <mergeCell ref="X3318:AA3318"/>
    <mergeCell ref="AB3318:AC3318"/>
    <mergeCell ref="C3319:F3319"/>
    <mergeCell ref="G3319:H3319"/>
    <mergeCell ref="I3319:L3319"/>
    <mergeCell ref="M3319:O3319"/>
    <mergeCell ref="P3319:R3319"/>
    <mergeCell ref="S3319:T3319"/>
    <mergeCell ref="X3319:AA3319"/>
    <mergeCell ref="AB3319:AC3319"/>
    <mergeCell ref="C3320:F3320"/>
    <mergeCell ref="G3320:H3320"/>
    <mergeCell ref="I3320:L3320"/>
    <mergeCell ref="M3320:O3320"/>
    <mergeCell ref="P3320:R3320"/>
    <mergeCell ref="S3320:T3320"/>
    <mergeCell ref="X3320:AA3320"/>
    <mergeCell ref="AB3320:AC3320"/>
    <mergeCell ref="A3311:A3312"/>
    <mergeCell ref="C3311:F3312"/>
    <mergeCell ref="G3311:H3312"/>
    <mergeCell ref="I3311:L3312"/>
    <mergeCell ref="M3311:O3312"/>
    <mergeCell ref="P3311:R3312"/>
    <mergeCell ref="S3311:T3312"/>
    <mergeCell ref="V3311:V3312"/>
    <mergeCell ref="W3311:W3312"/>
    <mergeCell ref="X3311:AA3312"/>
    <mergeCell ref="AB3311:AC3312"/>
    <mergeCell ref="C3313:F3313"/>
    <mergeCell ref="G3313:H3313"/>
    <mergeCell ref="I3313:L3313"/>
    <mergeCell ref="M3313:O3313"/>
    <mergeCell ref="P3313:R3313"/>
    <mergeCell ref="S3313:T3313"/>
    <mergeCell ref="X3313:AA3313"/>
    <mergeCell ref="AB3313:AC3313"/>
    <mergeCell ref="C3314:F3314"/>
    <mergeCell ref="G3314:H3314"/>
    <mergeCell ref="I3314:L3314"/>
    <mergeCell ref="M3314:O3314"/>
    <mergeCell ref="P3314:R3314"/>
    <mergeCell ref="S3314:T3314"/>
    <mergeCell ref="X3314:AA3314"/>
    <mergeCell ref="AB3314:AC3314"/>
    <mergeCell ref="C3315:F3315"/>
    <mergeCell ref="G3315:H3315"/>
    <mergeCell ref="I3315:L3315"/>
    <mergeCell ref="M3315:O3315"/>
    <mergeCell ref="P3315:R3315"/>
    <mergeCell ref="S3315:T3315"/>
    <mergeCell ref="X3315:AA3315"/>
    <mergeCell ref="AB3315:AC3315"/>
    <mergeCell ref="C3305:F3305"/>
    <mergeCell ref="G3305:H3305"/>
    <mergeCell ref="I3305:L3305"/>
    <mergeCell ref="M3305:O3305"/>
    <mergeCell ref="P3305:R3305"/>
    <mergeCell ref="S3305:T3305"/>
    <mergeCell ref="X3305:AA3305"/>
    <mergeCell ref="AB3305:AC3305"/>
    <mergeCell ref="C3306:F3306"/>
    <mergeCell ref="G3306:H3306"/>
    <mergeCell ref="I3306:L3306"/>
    <mergeCell ref="M3306:O3306"/>
    <mergeCell ref="P3306:R3306"/>
    <mergeCell ref="S3306:T3306"/>
    <mergeCell ref="X3306:AA3306"/>
    <mergeCell ref="AB3306:AC3306"/>
    <mergeCell ref="C3307:F3307"/>
    <mergeCell ref="G3307:H3307"/>
    <mergeCell ref="I3307:L3307"/>
    <mergeCell ref="M3307:O3307"/>
    <mergeCell ref="P3307:R3307"/>
    <mergeCell ref="S3307:T3307"/>
    <mergeCell ref="X3307:AA3307"/>
    <mergeCell ref="AB3307:AC3307"/>
    <mergeCell ref="Q3309:S3309"/>
    <mergeCell ref="AA3309:AE3309"/>
    <mergeCell ref="C3310:E3310"/>
    <mergeCell ref="G3310:H3310"/>
    <mergeCell ref="I3310:L3310"/>
    <mergeCell ref="M3310:O3310"/>
    <mergeCell ref="P3310:R3310"/>
    <mergeCell ref="S3310:T3310"/>
    <mergeCell ref="Z3310:AA3310"/>
    <mergeCell ref="AB3310:AC3310"/>
    <mergeCell ref="C3300:F3300"/>
    <mergeCell ref="G3300:H3300"/>
    <mergeCell ref="I3300:L3300"/>
    <mergeCell ref="M3300:O3300"/>
    <mergeCell ref="P3300:R3300"/>
    <mergeCell ref="S3300:T3300"/>
    <mergeCell ref="X3300:AA3300"/>
    <mergeCell ref="AB3300:AC3300"/>
    <mergeCell ref="C3301:F3301"/>
    <mergeCell ref="G3301:H3301"/>
    <mergeCell ref="I3301:L3301"/>
    <mergeCell ref="M3301:O3301"/>
    <mergeCell ref="P3301:R3301"/>
    <mergeCell ref="S3301:T3301"/>
    <mergeCell ref="X3301:AA3301"/>
    <mergeCell ref="AB3301:AC3301"/>
    <mergeCell ref="C3302:F3302"/>
    <mergeCell ref="G3302:H3302"/>
    <mergeCell ref="I3302:L3302"/>
    <mergeCell ref="M3302:O3302"/>
    <mergeCell ref="P3302:R3302"/>
    <mergeCell ref="S3302:T3302"/>
    <mergeCell ref="X3302:AA3302"/>
    <mergeCell ref="AB3302:AC3302"/>
    <mergeCell ref="C3303:F3303"/>
    <mergeCell ref="G3303:H3303"/>
    <mergeCell ref="I3303:L3303"/>
    <mergeCell ref="M3303:O3303"/>
    <mergeCell ref="P3303:R3303"/>
    <mergeCell ref="S3303:T3303"/>
    <mergeCell ref="X3303:AA3303"/>
    <mergeCell ref="AB3303:AC3303"/>
    <mergeCell ref="C3304:F3304"/>
    <mergeCell ref="G3304:H3304"/>
    <mergeCell ref="I3304:L3304"/>
    <mergeCell ref="M3304:O3304"/>
    <mergeCell ref="P3304:R3304"/>
    <mergeCell ref="S3304:T3304"/>
    <mergeCell ref="X3304:AA3304"/>
    <mergeCell ref="AB3304:AC3304"/>
    <mergeCell ref="AE3293:AF3295"/>
    <mergeCell ref="C3296:F3296"/>
    <mergeCell ref="G3296:H3296"/>
    <mergeCell ref="I3296:L3296"/>
    <mergeCell ref="M3296:O3296"/>
    <mergeCell ref="P3296:R3296"/>
    <mergeCell ref="S3296:T3296"/>
    <mergeCell ref="X3296:AA3296"/>
    <mergeCell ref="AB3296:AC3296"/>
    <mergeCell ref="C3297:F3297"/>
    <mergeCell ref="G3297:H3297"/>
    <mergeCell ref="I3297:L3297"/>
    <mergeCell ref="M3297:O3297"/>
    <mergeCell ref="P3297:R3297"/>
    <mergeCell ref="S3297:T3297"/>
    <mergeCell ref="X3297:AA3297"/>
    <mergeCell ref="AB3297:AC3297"/>
    <mergeCell ref="C3298:F3298"/>
    <mergeCell ref="G3298:H3298"/>
    <mergeCell ref="I3298:L3298"/>
    <mergeCell ref="M3298:O3298"/>
    <mergeCell ref="P3298:R3298"/>
    <mergeCell ref="S3298:T3298"/>
    <mergeCell ref="X3298:AA3298"/>
    <mergeCell ref="AB3298:AC3298"/>
    <mergeCell ref="C3299:F3299"/>
    <mergeCell ref="G3299:H3299"/>
    <mergeCell ref="I3299:L3299"/>
    <mergeCell ref="M3299:O3299"/>
    <mergeCell ref="P3299:R3299"/>
    <mergeCell ref="S3299:T3299"/>
    <mergeCell ref="X3299:AA3299"/>
    <mergeCell ref="AB3299:AC3299"/>
    <mergeCell ref="C3287:F3287"/>
    <mergeCell ref="G3287:H3287"/>
    <mergeCell ref="I3287:L3287"/>
    <mergeCell ref="M3287:O3287"/>
    <mergeCell ref="P3287:R3287"/>
    <mergeCell ref="S3287:T3287"/>
    <mergeCell ref="X3287:AA3287"/>
    <mergeCell ref="AB3287:AC3287"/>
    <mergeCell ref="C3288:F3288"/>
    <mergeCell ref="G3288:H3288"/>
    <mergeCell ref="I3288:L3288"/>
    <mergeCell ref="M3288:O3288"/>
    <mergeCell ref="P3288:R3288"/>
    <mergeCell ref="S3288:T3288"/>
    <mergeCell ref="X3288:AA3288"/>
    <mergeCell ref="AB3288:AC3288"/>
    <mergeCell ref="C3289:F3289"/>
    <mergeCell ref="G3289:H3289"/>
    <mergeCell ref="I3289:L3289"/>
    <mergeCell ref="M3289:O3289"/>
    <mergeCell ref="P3289:R3289"/>
    <mergeCell ref="S3289:T3289"/>
    <mergeCell ref="X3289:AA3289"/>
    <mergeCell ref="AB3289:AC3289"/>
    <mergeCell ref="L3290:AD3290"/>
    <mergeCell ref="A3290:K3291"/>
    <mergeCell ref="S3291:T3292"/>
    <mergeCell ref="AB3291:AC3292"/>
    <mergeCell ref="K3293:Q3293"/>
    <mergeCell ref="U3293:AA3293"/>
    <mergeCell ref="R3293:T3294"/>
    <mergeCell ref="AB3293:AC3294"/>
    <mergeCell ref="A3293:J3295"/>
    <mergeCell ref="K3294:Q3295"/>
    <mergeCell ref="R3295:T3295"/>
    <mergeCell ref="U3294:AA3295"/>
    <mergeCell ref="AB3295:AC3295"/>
    <mergeCell ref="AD3294:AD3295"/>
    <mergeCell ref="C3282:F3282"/>
    <mergeCell ref="G3282:H3282"/>
    <mergeCell ref="I3282:L3282"/>
    <mergeCell ref="M3282:O3282"/>
    <mergeCell ref="P3282:R3282"/>
    <mergeCell ref="S3282:T3282"/>
    <mergeCell ref="X3282:AA3282"/>
    <mergeCell ref="AB3282:AC3282"/>
    <mergeCell ref="C3283:F3283"/>
    <mergeCell ref="G3283:H3283"/>
    <mergeCell ref="I3283:L3283"/>
    <mergeCell ref="M3283:O3283"/>
    <mergeCell ref="P3283:R3283"/>
    <mergeCell ref="S3283:T3283"/>
    <mergeCell ref="X3283:AA3283"/>
    <mergeCell ref="AB3283:AC3283"/>
    <mergeCell ref="C3284:F3284"/>
    <mergeCell ref="G3284:H3284"/>
    <mergeCell ref="I3284:L3284"/>
    <mergeCell ref="M3284:O3284"/>
    <mergeCell ref="P3284:R3284"/>
    <mergeCell ref="S3284:T3284"/>
    <mergeCell ref="X3284:AA3284"/>
    <mergeCell ref="AB3284:AC3284"/>
    <mergeCell ref="C3285:F3285"/>
    <mergeCell ref="G3285:H3285"/>
    <mergeCell ref="I3285:L3285"/>
    <mergeCell ref="M3285:O3285"/>
    <mergeCell ref="P3285:R3285"/>
    <mergeCell ref="S3285:T3285"/>
    <mergeCell ref="X3285:AA3285"/>
    <mergeCell ref="AB3285:AC3285"/>
    <mergeCell ref="C3286:F3286"/>
    <mergeCell ref="G3286:H3286"/>
    <mergeCell ref="I3286:L3286"/>
    <mergeCell ref="M3286:O3286"/>
    <mergeCell ref="P3286:R3286"/>
    <mergeCell ref="S3286:T3286"/>
    <mergeCell ref="X3286:AA3286"/>
    <mergeCell ref="AB3286:AC3286"/>
    <mergeCell ref="C3277:F3277"/>
    <mergeCell ref="G3277:H3277"/>
    <mergeCell ref="I3277:L3277"/>
    <mergeCell ref="M3277:O3277"/>
    <mergeCell ref="P3277:R3277"/>
    <mergeCell ref="S3277:T3277"/>
    <mergeCell ref="X3277:AA3277"/>
    <mergeCell ref="AB3277:AC3277"/>
    <mergeCell ref="C3278:F3278"/>
    <mergeCell ref="G3278:H3278"/>
    <mergeCell ref="I3278:L3278"/>
    <mergeCell ref="M3278:O3278"/>
    <mergeCell ref="P3278:R3278"/>
    <mergeCell ref="S3278:T3278"/>
    <mergeCell ref="X3278:AA3278"/>
    <mergeCell ref="AB3278:AC3278"/>
    <mergeCell ref="C3279:F3279"/>
    <mergeCell ref="G3279:H3279"/>
    <mergeCell ref="I3279:L3279"/>
    <mergeCell ref="M3279:O3279"/>
    <mergeCell ref="P3279:R3279"/>
    <mergeCell ref="S3279:T3279"/>
    <mergeCell ref="X3279:AA3279"/>
    <mergeCell ref="AB3279:AC3279"/>
    <mergeCell ref="C3280:F3280"/>
    <mergeCell ref="G3280:H3280"/>
    <mergeCell ref="I3280:L3280"/>
    <mergeCell ref="M3280:O3280"/>
    <mergeCell ref="P3280:R3280"/>
    <mergeCell ref="S3280:T3280"/>
    <mergeCell ref="X3280:AA3280"/>
    <mergeCell ref="AB3280:AC3280"/>
    <mergeCell ref="C3281:F3281"/>
    <mergeCell ref="G3281:H3281"/>
    <mergeCell ref="I3281:L3281"/>
    <mergeCell ref="M3281:O3281"/>
    <mergeCell ref="P3281:R3281"/>
    <mergeCell ref="S3281:T3281"/>
    <mergeCell ref="X3281:AA3281"/>
    <mergeCell ref="AB3281:AC3281"/>
    <mergeCell ref="C3272:F3272"/>
    <mergeCell ref="G3272:H3272"/>
    <mergeCell ref="I3272:L3272"/>
    <mergeCell ref="M3272:O3272"/>
    <mergeCell ref="P3272:R3272"/>
    <mergeCell ref="S3272:T3272"/>
    <mergeCell ref="X3272:AA3272"/>
    <mergeCell ref="AB3272:AC3272"/>
    <mergeCell ref="C3273:F3273"/>
    <mergeCell ref="G3273:H3273"/>
    <mergeCell ref="I3273:L3273"/>
    <mergeCell ref="M3273:O3273"/>
    <mergeCell ref="P3273:R3273"/>
    <mergeCell ref="S3273:T3273"/>
    <mergeCell ref="X3273:AA3273"/>
    <mergeCell ref="AB3273:AC3273"/>
    <mergeCell ref="C3274:F3274"/>
    <mergeCell ref="G3274:H3274"/>
    <mergeCell ref="I3274:L3274"/>
    <mergeCell ref="M3274:O3274"/>
    <mergeCell ref="P3274:R3274"/>
    <mergeCell ref="S3274:T3274"/>
    <mergeCell ref="X3274:AA3274"/>
    <mergeCell ref="AB3274:AC3274"/>
    <mergeCell ref="C3275:F3275"/>
    <mergeCell ref="G3275:H3275"/>
    <mergeCell ref="I3275:L3275"/>
    <mergeCell ref="M3275:O3275"/>
    <mergeCell ref="P3275:R3275"/>
    <mergeCell ref="S3275:T3275"/>
    <mergeCell ref="X3275:AA3275"/>
    <mergeCell ref="AB3275:AC3275"/>
    <mergeCell ref="C3276:F3276"/>
    <mergeCell ref="G3276:H3276"/>
    <mergeCell ref="I3276:L3276"/>
    <mergeCell ref="M3276:O3276"/>
    <mergeCell ref="P3276:R3276"/>
    <mergeCell ref="S3276:T3276"/>
    <mergeCell ref="X3276:AA3276"/>
    <mergeCell ref="AB3276:AC3276"/>
    <mergeCell ref="C3267:F3267"/>
    <mergeCell ref="G3267:H3267"/>
    <mergeCell ref="I3267:L3267"/>
    <mergeCell ref="M3267:O3267"/>
    <mergeCell ref="P3267:R3267"/>
    <mergeCell ref="S3267:T3267"/>
    <mergeCell ref="X3267:AA3267"/>
    <mergeCell ref="AB3267:AC3267"/>
    <mergeCell ref="C3268:F3268"/>
    <mergeCell ref="G3268:H3268"/>
    <mergeCell ref="I3268:L3268"/>
    <mergeCell ref="M3268:O3268"/>
    <mergeCell ref="P3268:R3268"/>
    <mergeCell ref="S3268:T3268"/>
    <mergeCell ref="X3268:AA3268"/>
    <mergeCell ref="AB3268:AC3268"/>
    <mergeCell ref="C3269:F3269"/>
    <mergeCell ref="G3269:H3269"/>
    <mergeCell ref="I3269:L3269"/>
    <mergeCell ref="M3269:O3269"/>
    <mergeCell ref="P3269:R3269"/>
    <mergeCell ref="S3269:T3269"/>
    <mergeCell ref="X3269:AA3269"/>
    <mergeCell ref="AB3269:AC3269"/>
    <mergeCell ref="C3270:F3270"/>
    <mergeCell ref="G3270:H3270"/>
    <mergeCell ref="I3270:L3270"/>
    <mergeCell ref="M3270:O3270"/>
    <mergeCell ref="P3270:R3270"/>
    <mergeCell ref="S3270:T3270"/>
    <mergeCell ref="X3270:AA3270"/>
    <mergeCell ref="AB3270:AC3270"/>
    <mergeCell ref="C3271:F3271"/>
    <mergeCell ref="G3271:H3271"/>
    <mergeCell ref="I3271:L3271"/>
    <mergeCell ref="M3271:O3271"/>
    <mergeCell ref="P3271:R3271"/>
    <mergeCell ref="S3271:T3271"/>
    <mergeCell ref="X3271:AA3271"/>
    <mergeCell ref="AB3271:AC3271"/>
    <mergeCell ref="C3262:F3262"/>
    <mergeCell ref="G3262:H3262"/>
    <mergeCell ref="I3262:L3262"/>
    <mergeCell ref="M3262:O3262"/>
    <mergeCell ref="P3262:R3262"/>
    <mergeCell ref="S3262:T3262"/>
    <mergeCell ref="X3262:AA3262"/>
    <mergeCell ref="AB3262:AC3262"/>
    <mergeCell ref="C3263:F3263"/>
    <mergeCell ref="G3263:H3263"/>
    <mergeCell ref="I3263:L3263"/>
    <mergeCell ref="M3263:O3263"/>
    <mergeCell ref="P3263:R3263"/>
    <mergeCell ref="S3263:T3263"/>
    <mergeCell ref="X3263:AA3263"/>
    <mergeCell ref="AB3263:AC3263"/>
    <mergeCell ref="C3264:F3264"/>
    <mergeCell ref="G3264:H3264"/>
    <mergeCell ref="I3264:L3264"/>
    <mergeCell ref="M3264:O3264"/>
    <mergeCell ref="P3264:R3264"/>
    <mergeCell ref="S3264:T3264"/>
    <mergeCell ref="X3264:AA3264"/>
    <mergeCell ref="AB3264:AC3264"/>
    <mergeCell ref="C3265:F3265"/>
    <mergeCell ref="G3265:H3265"/>
    <mergeCell ref="I3265:L3265"/>
    <mergeCell ref="M3265:O3265"/>
    <mergeCell ref="P3265:R3265"/>
    <mergeCell ref="S3265:T3265"/>
    <mergeCell ref="X3265:AA3265"/>
    <mergeCell ref="AB3265:AC3265"/>
    <mergeCell ref="C3266:F3266"/>
    <mergeCell ref="G3266:H3266"/>
    <mergeCell ref="I3266:L3266"/>
    <mergeCell ref="M3266:O3266"/>
    <mergeCell ref="P3266:R3266"/>
    <mergeCell ref="S3266:T3266"/>
    <mergeCell ref="X3266:AA3266"/>
    <mergeCell ref="AB3266:AC3266"/>
    <mergeCell ref="C3257:E3257"/>
    <mergeCell ref="G3257:H3257"/>
    <mergeCell ref="I3257:L3257"/>
    <mergeCell ref="M3257:O3257"/>
    <mergeCell ref="P3257:R3257"/>
    <mergeCell ref="S3257:T3257"/>
    <mergeCell ref="Z3257:AA3257"/>
    <mergeCell ref="AB3257:AC3257"/>
    <mergeCell ref="A3258:A3259"/>
    <mergeCell ref="C3258:F3259"/>
    <mergeCell ref="G3258:H3259"/>
    <mergeCell ref="I3258:L3259"/>
    <mergeCell ref="M3258:O3259"/>
    <mergeCell ref="P3258:R3259"/>
    <mergeCell ref="S3258:T3259"/>
    <mergeCell ref="V3258:V3259"/>
    <mergeCell ref="W3258:W3259"/>
    <mergeCell ref="X3258:AA3259"/>
    <mergeCell ref="AB3258:AC3259"/>
    <mergeCell ref="C3260:F3260"/>
    <mergeCell ref="G3260:H3260"/>
    <mergeCell ref="I3260:L3260"/>
    <mergeCell ref="M3260:O3260"/>
    <mergeCell ref="P3260:R3260"/>
    <mergeCell ref="S3260:T3260"/>
    <mergeCell ref="X3260:AA3260"/>
    <mergeCell ref="AB3260:AC3260"/>
    <mergeCell ref="C3261:F3261"/>
    <mergeCell ref="G3261:H3261"/>
    <mergeCell ref="I3261:L3261"/>
    <mergeCell ref="M3261:O3261"/>
    <mergeCell ref="P3261:R3261"/>
    <mergeCell ref="S3261:T3261"/>
    <mergeCell ref="X3261:AA3261"/>
    <mergeCell ref="AB3261:AC3261"/>
    <mergeCell ref="C3251:F3251"/>
    <mergeCell ref="G3251:H3251"/>
    <mergeCell ref="I3251:L3251"/>
    <mergeCell ref="M3251:O3251"/>
    <mergeCell ref="P3251:R3251"/>
    <mergeCell ref="S3251:T3251"/>
    <mergeCell ref="X3251:AA3251"/>
    <mergeCell ref="AB3251:AC3251"/>
    <mergeCell ref="C3252:F3252"/>
    <mergeCell ref="G3252:H3252"/>
    <mergeCell ref="I3252:L3252"/>
    <mergeCell ref="M3252:O3252"/>
    <mergeCell ref="P3252:R3252"/>
    <mergeCell ref="S3252:T3252"/>
    <mergeCell ref="X3252:AA3252"/>
    <mergeCell ref="AB3252:AC3252"/>
    <mergeCell ref="C3253:F3253"/>
    <mergeCell ref="G3253:H3253"/>
    <mergeCell ref="I3253:L3253"/>
    <mergeCell ref="M3253:O3253"/>
    <mergeCell ref="P3253:R3253"/>
    <mergeCell ref="S3253:T3253"/>
    <mergeCell ref="X3253:AA3253"/>
    <mergeCell ref="AB3253:AC3253"/>
    <mergeCell ref="C3254:F3254"/>
    <mergeCell ref="G3254:H3254"/>
    <mergeCell ref="I3254:L3254"/>
    <mergeCell ref="M3254:O3254"/>
    <mergeCell ref="P3254:R3254"/>
    <mergeCell ref="S3254:T3254"/>
    <mergeCell ref="X3254:AA3254"/>
    <mergeCell ref="AB3254:AC3254"/>
    <mergeCell ref="Q3256:S3256"/>
    <mergeCell ref="AA3256:AE3256"/>
    <mergeCell ref="C3246:F3246"/>
    <mergeCell ref="G3246:H3246"/>
    <mergeCell ref="I3246:L3246"/>
    <mergeCell ref="M3246:O3246"/>
    <mergeCell ref="P3246:R3246"/>
    <mergeCell ref="S3246:T3246"/>
    <mergeCell ref="X3246:AA3246"/>
    <mergeCell ref="AB3246:AC3246"/>
    <mergeCell ref="C3247:F3247"/>
    <mergeCell ref="G3247:H3247"/>
    <mergeCell ref="I3247:L3247"/>
    <mergeCell ref="M3247:O3247"/>
    <mergeCell ref="P3247:R3247"/>
    <mergeCell ref="S3247:T3247"/>
    <mergeCell ref="X3247:AA3247"/>
    <mergeCell ref="AB3247:AC3247"/>
    <mergeCell ref="C3248:F3248"/>
    <mergeCell ref="G3248:H3248"/>
    <mergeCell ref="I3248:L3248"/>
    <mergeCell ref="M3248:O3248"/>
    <mergeCell ref="P3248:R3248"/>
    <mergeCell ref="S3248:T3248"/>
    <mergeCell ref="X3248:AA3248"/>
    <mergeCell ref="AB3248:AC3248"/>
    <mergeCell ref="C3249:F3249"/>
    <mergeCell ref="G3249:H3249"/>
    <mergeCell ref="I3249:L3249"/>
    <mergeCell ref="M3249:O3249"/>
    <mergeCell ref="P3249:R3249"/>
    <mergeCell ref="S3249:T3249"/>
    <mergeCell ref="X3249:AA3249"/>
    <mergeCell ref="AB3249:AC3249"/>
    <mergeCell ref="C3250:F3250"/>
    <mergeCell ref="G3250:H3250"/>
    <mergeCell ref="I3250:L3250"/>
    <mergeCell ref="M3250:O3250"/>
    <mergeCell ref="P3250:R3250"/>
    <mergeCell ref="S3250:T3250"/>
    <mergeCell ref="X3250:AA3250"/>
    <mergeCell ref="AB3250:AC3250"/>
    <mergeCell ref="C3241:F3241"/>
    <mergeCell ref="G3241:H3241"/>
    <mergeCell ref="I3241:L3241"/>
    <mergeCell ref="M3241:O3241"/>
    <mergeCell ref="P3241:R3241"/>
    <mergeCell ref="S3241:T3241"/>
    <mergeCell ref="X3241:AA3241"/>
    <mergeCell ref="AB3241:AC3241"/>
    <mergeCell ref="C3242:F3242"/>
    <mergeCell ref="G3242:H3242"/>
    <mergeCell ref="I3242:L3242"/>
    <mergeCell ref="M3242:O3242"/>
    <mergeCell ref="P3242:R3242"/>
    <mergeCell ref="S3242:T3242"/>
    <mergeCell ref="X3242:AA3242"/>
    <mergeCell ref="AB3242:AC3242"/>
    <mergeCell ref="C3243:F3243"/>
    <mergeCell ref="G3243:H3243"/>
    <mergeCell ref="I3243:L3243"/>
    <mergeCell ref="M3243:O3243"/>
    <mergeCell ref="P3243:R3243"/>
    <mergeCell ref="S3243:T3243"/>
    <mergeCell ref="X3243:AA3243"/>
    <mergeCell ref="AB3243:AC3243"/>
    <mergeCell ref="C3244:F3244"/>
    <mergeCell ref="G3244:H3244"/>
    <mergeCell ref="I3244:L3244"/>
    <mergeCell ref="M3244:O3244"/>
    <mergeCell ref="P3244:R3244"/>
    <mergeCell ref="S3244:T3244"/>
    <mergeCell ref="X3244:AA3244"/>
    <mergeCell ref="AB3244:AC3244"/>
    <mergeCell ref="C3245:F3245"/>
    <mergeCell ref="G3245:H3245"/>
    <mergeCell ref="I3245:L3245"/>
    <mergeCell ref="M3245:O3245"/>
    <mergeCell ref="P3245:R3245"/>
    <mergeCell ref="S3245:T3245"/>
    <mergeCell ref="X3245:AA3245"/>
    <mergeCell ref="AB3245:AC3245"/>
    <mergeCell ref="C3236:F3236"/>
    <mergeCell ref="G3236:H3236"/>
    <mergeCell ref="I3236:L3236"/>
    <mergeCell ref="M3236:O3236"/>
    <mergeCell ref="P3236:R3236"/>
    <mergeCell ref="S3236:T3236"/>
    <mergeCell ref="X3236:AA3236"/>
    <mergeCell ref="AB3236:AC3236"/>
    <mergeCell ref="C3237:F3237"/>
    <mergeCell ref="G3237:H3237"/>
    <mergeCell ref="I3237:L3237"/>
    <mergeCell ref="M3237:O3237"/>
    <mergeCell ref="P3237:R3237"/>
    <mergeCell ref="S3237:T3237"/>
    <mergeCell ref="X3237:AA3237"/>
    <mergeCell ref="AB3237:AC3237"/>
    <mergeCell ref="C3238:F3238"/>
    <mergeCell ref="G3238:H3238"/>
    <mergeCell ref="I3238:L3238"/>
    <mergeCell ref="M3238:O3238"/>
    <mergeCell ref="P3238:R3238"/>
    <mergeCell ref="S3238:T3238"/>
    <mergeCell ref="X3238:AA3238"/>
    <mergeCell ref="AB3238:AC3238"/>
    <mergeCell ref="C3239:F3239"/>
    <mergeCell ref="G3239:H3239"/>
    <mergeCell ref="I3239:L3239"/>
    <mergeCell ref="M3239:O3239"/>
    <mergeCell ref="P3239:R3239"/>
    <mergeCell ref="S3239:T3239"/>
    <mergeCell ref="X3239:AA3239"/>
    <mergeCell ref="AB3239:AC3239"/>
    <mergeCell ref="C3240:F3240"/>
    <mergeCell ref="G3240:H3240"/>
    <mergeCell ref="I3240:L3240"/>
    <mergeCell ref="M3240:O3240"/>
    <mergeCell ref="P3240:R3240"/>
    <mergeCell ref="S3240:T3240"/>
    <mergeCell ref="X3240:AA3240"/>
    <mergeCell ref="AB3240:AC3240"/>
    <mergeCell ref="C3231:F3231"/>
    <mergeCell ref="G3231:H3231"/>
    <mergeCell ref="I3231:L3231"/>
    <mergeCell ref="M3231:O3231"/>
    <mergeCell ref="P3231:R3231"/>
    <mergeCell ref="S3231:T3231"/>
    <mergeCell ref="X3231:AA3231"/>
    <mergeCell ref="AB3231:AC3231"/>
    <mergeCell ref="C3232:F3232"/>
    <mergeCell ref="G3232:H3232"/>
    <mergeCell ref="I3232:L3232"/>
    <mergeCell ref="M3232:O3232"/>
    <mergeCell ref="P3232:R3232"/>
    <mergeCell ref="S3232:T3232"/>
    <mergeCell ref="X3232:AA3232"/>
    <mergeCell ref="AB3232:AC3232"/>
    <mergeCell ref="C3233:F3233"/>
    <mergeCell ref="G3233:H3233"/>
    <mergeCell ref="I3233:L3233"/>
    <mergeCell ref="M3233:O3233"/>
    <mergeCell ref="P3233:R3233"/>
    <mergeCell ref="S3233:T3233"/>
    <mergeCell ref="X3233:AA3233"/>
    <mergeCell ref="AB3233:AC3233"/>
    <mergeCell ref="C3234:F3234"/>
    <mergeCell ref="G3234:H3234"/>
    <mergeCell ref="I3234:L3234"/>
    <mergeCell ref="M3234:O3234"/>
    <mergeCell ref="P3234:R3234"/>
    <mergeCell ref="S3234:T3234"/>
    <mergeCell ref="X3234:AA3234"/>
    <mergeCell ref="AB3234:AC3234"/>
    <mergeCell ref="C3235:F3235"/>
    <mergeCell ref="G3235:H3235"/>
    <mergeCell ref="I3235:L3235"/>
    <mergeCell ref="M3235:O3235"/>
    <mergeCell ref="P3235:R3235"/>
    <mergeCell ref="S3235:T3235"/>
    <mergeCell ref="X3235:AA3235"/>
    <mergeCell ref="AB3235:AC3235"/>
    <mergeCell ref="C3226:F3226"/>
    <mergeCell ref="G3226:H3226"/>
    <mergeCell ref="I3226:L3226"/>
    <mergeCell ref="M3226:O3226"/>
    <mergeCell ref="P3226:R3226"/>
    <mergeCell ref="S3226:T3226"/>
    <mergeCell ref="X3226:AA3226"/>
    <mergeCell ref="AB3226:AC3226"/>
    <mergeCell ref="C3227:F3227"/>
    <mergeCell ref="G3227:H3227"/>
    <mergeCell ref="I3227:L3227"/>
    <mergeCell ref="M3227:O3227"/>
    <mergeCell ref="P3227:R3227"/>
    <mergeCell ref="S3227:T3227"/>
    <mergeCell ref="X3227:AA3227"/>
    <mergeCell ref="AB3227:AC3227"/>
    <mergeCell ref="C3228:F3228"/>
    <mergeCell ref="G3228:H3228"/>
    <mergeCell ref="I3228:L3228"/>
    <mergeCell ref="M3228:O3228"/>
    <mergeCell ref="P3228:R3228"/>
    <mergeCell ref="S3228:T3228"/>
    <mergeCell ref="X3228:AA3228"/>
    <mergeCell ref="AB3228:AC3228"/>
    <mergeCell ref="C3229:F3229"/>
    <mergeCell ref="G3229:H3229"/>
    <mergeCell ref="I3229:L3229"/>
    <mergeCell ref="M3229:O3229"/>
    <mergeCell ref="P3229:R3229"/>
    <mergeCell ref="S3229:T3229"/>
    <mergeCell ref="X3229:AA3229"/>
    <mergeCell ref="AB3229:AC3229"/>
    <mergeCell ref="C3230:F3230"/>
    <mergeCell ref="G3230:H3230"/>
    <mergeCell ref="I3230:L3230"/>
    <mergeCell ref="M3230:O3230"/>
    <mergeCell ref="P3230:R3230"/>
    <mergeCell ref="S3230:T3230"/>
    <mergeCell ref="X3230:AA3230"/>
    <mergeCell ref="AB3230:AC3230"/>
    <mergeCell ref="C3221:F3221"/>
    <mergeCell ref="G3221:H3221"/>
    <mergeCell ref="I3221:L3221"/>
    <mergeCell ref="M3221:O3221"/>
    <mergeCell ref="P3221:R3221"/>
    <mergeCell ref="S3221:T3221"/>
    <mergeCell ref="X3221:AA3221"/>
    <mergeCell ref="AB3221:AC3221"/>
    <mergeCell ref="C3222:F3222"/>
    <mergeCell ref="G3222:H3222"/>
    <mergeCell ref="I3222:L3222"/>
    <mergeCell ref="M3222:O3222"/>
    <mergeCell ref="P3222:R3222"/>
    <mergeCell ref="S3222:T3222"/>
    <mergeCell ref="X3222:AA3222"/>
    <mergeCell ref="AB3222:AC3222"/>
    <mergeCell ref="C3223:F3223"/>
    <mergeCell ref="G3223:H3223"/>
    <mergeCell ref="I3223:L3223"/>
    <mergeCell ref="M3223:O3223"/>
    <mergeCell ref="P3223:R3223"/>
    <mergeCell ref="S3223:T3223"/>
    <mergeCell ref="X3223:AA3223"/>
    <mergeCell ref="AB3223:AC3223"/>
    <mergeCell ref="C3224:F3224"/>
    <mergeCell ref="G3224:H3224"/>
    <mergeCell ref="I3224:L3224"/>
    <mergeCell ref="M3224:O3224"/>
    <mergeCell ref="P3224:R3224"/>
    <mergeCell ref="S3224:T3224"/>
    <mergeCell ref="X3224:AA3224"/>
    <mergeCell ref="AB3224:AC3224"/>
    <mergeCell ref="C3225:F3225"/>
    <mergeCell ref="G3225:H3225"/>
    <mergeCell ref="I3225:L3225"/>
    <mergeCell ref="M3225:O3225"/>
    <mergeCell ref="P3225:R3225"/>
    <mergeCell ref="S3225:T3225"/>
    <mergeCell ref="X3225:AA3225"/>
    <mergeCell ref="AB3225:AC3225"/>
    <mergeCell ref="C3216:F3216"/>
    <mergeCell ref="G3216:H3216"/>
    <mergeCell ref="I3216:L3216"/>
    <mergeCell ref="M3216:O3216"/>
    <mergeCell ref="P3216:R3216"/>
    <mergeCell ref="S3216:T3216"/>
    <mergeCell ref="X3216:AA3216"/>
    <mergeCell ref="AB3216:AC3216"/>
    <mergeCell ref="C3217:F3217"/>
    <mergeCell ref="G3217:H3217"/>
    <mergeCell ref="I3217:L3217"/>
    <mergeCell ref="M3217:O3217"/>
    <mergeCell ref="P3217:R3217"/>
    <mergeCell ref="S3217:T3217"/>
    <mergeCell ref="X3217:AA3217"/>
    <mergeCell ref="AB3217:AC3217"/>
    <mergeCell ref="C3218:F3218"/>
    <mergeCell ref="G3218:H3218"/>
    <mergeCell ref="I3218:L3218"/>
    <mergeCell ref="M3218:O3218"/>
    <mergeCell ref="P3218:R3218"/>
    <mergeCell ref="S3218:T3218"/>
    <mergeCell ref="X3218:AA3218"/>
    <mergeCell ref="AB3218:AC3218"/>
    <mergeCell ref="C3219:F3219"/>
    <mergeCell ref="G3219:H3219"/>
    <mergeCell ref="I3219:L3219"/>
    <mergeCell ref="M3219:O3219"/>
    <mergeCell ref="P3219:R3219"/>
    <mergeCell ref="S3219:T3219"/>
    <mergeCell ref="X3219:AA3219"/>
    <mergeCell ref="AB3219:AC3219"/>
    <mergeCell ref="C3220:F3220"/>
    <mergeCell ref="G3220:H3220"/>
    <mergeCell ref="I3220:L3220"/>
    <mergeCell ref="M3220:O3220"/>
    <mergeCell ref="P3220:R3220"/>
    <mergeCell ref="S3220:T3220"/>
    <mergeCell ref="X3220:AA3220"/>
    <mergeCell ref="AB3220:AC3220"/>
    <mergeCell ref="C3211:F3211"/>
    <mergeCell ref="G3211:H3211"/>
    <mergeCell ref="I3211:L3211"/>
    <mergeCell ref="M3211:O3211"/>
    <mergeCell ref="P3211:R3211"/>
    <mergeCell ref="S3211:T3211"/>
    <mergeCell ref="X3211:AA3211"/>
    <mergeCell ref="AB3211:AC3211"/>
    <mergeCell ref="C3212:F3212"/>
    <mergeCell ref="G3212:H3212"/>
    <mergeCell ref="I3212:L3212"/>
    <mergeCell ref="M3212:O3212"/>
    <mergeCell ref="P3212:R3212"/>
    <mergeCell ref="S3212:T3212"/>
    <mergeCell ref="X3212:AA3212"/>
    <mergeCell ref="AB3212:AC3212"/>
    <mergeCell ref="C3213:F3213"/>
    <mergeCell ref="G3213:H3213"/>
    <mergeCell ref="I3213:L3213"/>
    <mergeCell ref="M3213:O3213"/>
    <mergeCell ref="P3213:R3213"/>
    <mergeCell ref="S3213:T3213"/>
    <mergeCell ref="X3213:AA3213"/>
    <mergeCell ref="AB3213:AC3213"/>
    <mergeCell ref="C3214:F3214"/>
    <mergeCell ref="G3214:H3214"/>
    <mergeCell ref="I3214:L3214"/>
    <mergeCell ref="M3214:O3214"/>
    <mergeCell ref="P3214:R3214"/>
    <mergeCell ref="S3214:T3214"/>
    <mergeCell ref="X3214:AA3214"/>
    <mergeCell ref="AB3214:AC3214"/>
    <mergeCell ref="C3215:F3215"/>
    <mergeCell ref="G3215:H3215"/>
    <mergeCell ref="I3215:L3215"/>
    <mergeCell ref="M3215:O3215"/>
    <mergeCell ref="P3215:R3215"/>
    <mergeCell ref="S3215:T3215"/>
    <mergeCell ref="X3215:AA3215"/>
    <mergeCell ref="AB3215:AC3215"/>
    <mergeCell ref="C3204:F3204"/>
    <mergeCell ref="G3204:H3204"/>
    <mergeCell ref="I3204:L3204"/>
    <mergeCell ref="M3204:O3204"/>
    <mergeCell ref="P3204:R3204"/>
    <mergeCell ref="S3204:T3204"/>
    <mergeCell ref="X3204:AA3204"/>
    <mergeCell ref="AB3204:AC3204"/>
    <mergeCell ref="Q3206:S3206"/>
    <mergeCell ref="AA3206:AE3206"/>
    <mergeCell ref="C3207:E3207"/>
    <mergeCell ref="G3207:H3207"/>
    <mergeCell ref="I3207:L3207"/>
    <mergeCell ref="M3207:O3207"/>
    <mergeCell ref="P3207:R3207"/>
    <mergeCell ref="S3207:T3207"/>
    <mergeCell ref="Z3207:AA3207"/>
    <mergeCell ref="AB3207:AC3207"/>
    <mergeCell ref="A3208:A3209"/>
    <mergeCell ref="C3208:F3209"/>
    <mergeCell ref="G3208:H3209"/>
    <mergeCell ref="I3208:L3209"/>
    <mergeCell ref="M3208:O3209"/>
    <mergeCell ref="P3208:R3209"/>
    <mergeCell ref="S3208:T3209"/>
    <mergeCell ref="V3208:V3209"/>
    <mergeCell ref="W3208:W3209"/>
    <mergeCell ref="X3208:AA3209"/>
    <mergeCell ref="AB3208:AC3209"/>
    <mergeCell ref="C3210:F3210"/>
    <mergeCell ref="G3210:H3210"/>
    <mergeCell ref="I3210:L3210"/>
    <mergeCell ref="M3210:O3210"/>
    <mergeCell ref="P3210:R3210"/>
    <mergeCell ref="S3210:T3210"/>
    <mergeCell ref="X3210:AA3210"/>
    <mergeCell ref="AB3210:AC3210"/>
    <mergeCell ref="C3199:F3199"/>
    <mergeCell ref="G3199:H3199"/>
    <mergeCell ref="I3199:L3199"/>
    <mergeCell ref="M3199:O3199"/>
    <mergeCell ref="P3199:R3199"/>
    <mergeCell ref="S3199:T3199"/>
    <mergeCell ref="X3199:AA3199"/>
    <mergeCell ref="AB3199:AC3199"/>
    <mergeCell ref="C3200:F3200"/>
    <mergeCell ref="G3200:H3200"/>
    <mergeCell ref="I3200:L3200"/>
    <mergeCell ref="M3200:O3200"/>
    <mergeCell ref="P3200:R3200"/>
    <mergeCell ref="S3200:T3200"/>
    <mergeCell ref="X3200:AA3200"/>
    <mergeCell ref="AB3200:AC3200"/>
    <mergeCell ref="C3201:F3201"/>
    <mergeCell ref="G3201:H3201"/>
    <mergeCell ref="I3201:L3201"/>
    <mergeCell ref="M3201:O3201"/>
    <mergeCell ref="P3201:R3201"/>
    <mergeCell ref="S3201:T3201"/>
    <mergeCell ref="X3201:AA3201"/>
    <mergeCell ref="AB3201:AC3201"/>
    <mergeCell ref="C3202:F3202"/>
    <mergeCell ref="G3202:H3202"/>
    <mergeCell ref="I3202:L3202"/>
    <mergeCell ref="M3202:O3202"/>
    <mergeCell ref="P3202:R3202"/>
    <mergeCell ref="S3202:T3202"/>
    <mergeCell ref="X3202:AA3202"/>
    <mergeCell ref="AB3202:AC3202"/>
    <mergeCell ref="C3203:F3203"/>
    <mergeCell ref="G3203:H3203"/>
    <mergeCell ref="I3203:L3203"/>
    <mergeCell ref="M3203:O3203"/>
    <mergeCell ref="P3203:R3203"/>
    <mergeCell ref="S3203:T3203"/>
    <mergeCell ref="X3203:AA3203"/>
    <mergeCell ref="AB3203:AC3203"/>
    <mergeCell ref="C3194:F3194"/>
    <mergeCell ref="G3194:H3194"/>
    <mergeCell ref="I3194:L3194"/>
    <mergeCell ref="M3194:O3194"/>
    <mergeCell ref="P3194:R3194"/>
    <mergeCell ref="S3194:T3194"/>
    <mergeCell ref="X3194:AA3194"/>
    <mergeCell ref="AB3194:AC3194"/>
    <mergeCell ref="C3195:F3195"/>
    <mergeCell ref="G3195:H3195"/>
    <mergeCell ref="I3195:L3195"/>
    <mergeCell ref="M3195:O3195"/>
    <mergeCell ref="P3195:R3195"/>
    <mergeCell ref="S3195:T3195"/>
    <mergeCell ref="X3195:AA3195"/>
    <mergeCell ref="AB3195:AC3195"/>
    <mergeCell ref="C3196:F3196"/>
    <mergeCell ref="G3196:H3196"/>
    <mergeCell ref="I3196:L3196"/>
    <mergeCell ref="M3196:O3196"/>
    <mergeCell ref="P3196:R3196"/>
    <mergeCell ref="S3196:T3196"/>
    <mergeCell ref="X3196:AA3196"/>
    <mergeCell ref="AB3196:AC3196"/>
    <mergeCell ref="C3197:F3197"/>
    <mergeCell ref="G3197:H3197"/>
    <mergeCell ref="I3197:L3197"/>
    <mergeCell ref="M3197:O3197"/>
    <mergeCell ref="P3197:R3197"/>
    <mergeCell ref="S3197:T3197"/>
    <mergeCell ref="X3197:AA3197"/>
    <mergeCell ref="AB3197:AC3197"/>
    <mergeCell ref="C3198:F3198"/>
    <mergeCell ref="G3198:H3198"/>
    <mergeCell ref="I3198:L3198"/>
    <mergeCell ref="M3198:O3198"/>
    <mergeCell ref="P3198:R3198"/>
    <mergeCell ref="S3198:T3198"/>
    <mergeCell ref="X3198:AA3198"/>
    <mergeCell ref="AB3198:AC3198"/>
    <mergeCell ref="C3189:F3189"/>
    <mergeCell ref="G3189:H3189"/>
    <mergeCell ref="I3189:L3189"/>
    <mergeCell ref="M3189:O3189"/>
    <mergeCell ref="P3189:R3189"/>
    <mergeCell ref="S3189:T3189"/>
    <mergeCell ref="X3189:AA3189"/>
    <mergeCell ref="AB3189:AC3189"/>
    <mergeCell ref="C3190:F3190"/>
    <mergeCell ref="G3190:H3190"/>
    <mergeCell ref="I3190:L3190"/>
    <mergeCell ref="M3190:O3190"/>
    <mergeCell ref="P3190:R3190"/>
    <mergeCell ref="S3190:T3190"/>
    <mergeCell ref="X3190:AA3190"/>
    <mergeCell ref="AB3190:AC3190"/>
    <mergeCell ref="C3191:F3191"/>
    <mergeCell ref="G3191:H3191"/>
    <mergeCell ref="I3191:L3191"/>
    <mergeCell ref="M3191:O3191"/>
    <mergeCell ref="P3191:R3191"/>
    <mergeCell ref="S3191:T3191"/>
    <mergeCell ref="X3191:AA3191"/>
    <mergeCell ref="AB3191:AC3191"/>
    <mergeCell ref="C3192:F3192"/>
    <mergeCell ref="G3192:H3192"/>
    <mergeCell ref="I3192:L3192"/>
    <mergeCell ref="M3192:O3192"/>
    <mergeCell ref="P3192:R3192"/>
    <mergeCell ref="S3192:T3192"/>
    <mergeCell ref="X3192:AA3192"/>
    <mergeCell ref="AB3192:AC3192"/>
    <mergeCell ref="C3193:F3193"/>
    <mergeCell ref="G3193:H3193"/>
    <mergeCell ref="I3193:L3193"/>
    <mergeCell ref="M3193:O3193"/>
    <mergeCell ref="P3193:R3193"/>
    <mergeCell ref="S3193:T3193"/>
    <mergeCell ref="X3193:AA3193"/>
    <mergeCell ref="AB3193:AC3193"/>
    <mergeCell ref="C3184:F3184"/>
    <mergeCell ref="G3184:H3184"/>
    <mergeCell ref="I3184:L3184"/>
    <mergeCell ref="M3184:O3184"/>
    <mergeCell ref="P3184:R3184"/>
    <mergeCell ref="S3184:T3184"/>
    <mergeCell ref="X3184:AA3184"/>
    <mergeCell ref="AB3184:AC3184"/>
    <mergeCell ref="C3185:F3185"/>
    <mergeCell ref="G3185:H3185"/>
    <mergeCell ref="I3185:L3185"/>
    <mergeCell ref="M3185:O3185"/>
    <mergeCell ref="P3185:R3185"/>
    <mergeCell ref="S3185:T3185"/>
    <mergeCell ref="X3185:AA3185"/>
    <mergeCell ref="AB3185:AC3185"/>
    <mergeCell ref="C3186:F3186"/>
    <mergeCell ref="G3186:H3186"/>
    <mergeCell ref="I3186:L3186"/>
    <mergeCell ref="M3186:O3186"/>
    <mergeCell ref="P3186:R3186"/>
    <mergeCell ref="S3186:T3186"/>
    <mergeCell ref="X3186:AA3186"/>
    <mergeCell ref="AB3186:AC3186"/>
    <mergeCell ref="C3187:F3187"/>
    <mergeCell ref="G3187:H3187"/>
    <mergeCell ref="I3187:L3187"/>
    <mergeCell ref="M3187:O3187"/>
    <mergeCell ref="P3187:R3187"/>
    <mergeCell ref="S3187:T3187"/>
    <mergeCell ref="X3187:AA3187"/>
    <mergeCell ref="AB3187:AC3187"/>
    <mergeCell ref="C3188:F3188"/>
    <mergeCell ref="G3188:H3188"/>
    <mergeCell ref="I3188:L3188"/>
    <mergeCell ref="M3188:O3188"/>
    <mergeCell ref="P3188:R3188"/>
    <mergeCell ref="S3188:T3188"/>
    <mergeCell ref="X3188:AA3188"/>
    <mergeCell ref="AB3188:AC3188"/>
    <mergeCell ref="C3179:F3179"/>
    <mergeCell ref="G3179:H3179"/>
    <mergeCell ref="I3179:L3179"/>
    <mergeCell ref="M3179:O3179"/>
    <mergeCell ref="P3179:R3179"/>
    <mergeCell ref="S3179:T3179"/>
    <mergeCell ref="X3179:AA3179"/>
    <mergeCell ref="AB3179:AC3179"/>
    <mergeCell ref="C3180:F3180"/>
    <mergeCell ref="G3180:H3180"/>
    <mergeCell ref="I3180:L3180"/>
    <mergeCell ref="M3180:O3180"/>
    <mergeCell ref="P3180:R3180"/>
    <mergeCell ref="S3180:T3180"/>
    <mergeCell ref="X3180:AA3180"/>
    <mergeCell ref="AB3180:AC3180"/>
    <mergeCell ref="C3181:F3181"/>
    <mergeCell ref="G3181:H3181"/>
    <mergeCell ref="I3181:L3181"/>
    <mergeCell ref="M3181:O3181"/>
    <mergeCell ref="P3181:R3181"/>
    <mergeCell ref="S3181:T3181"/>
    <mergeCell ref="X3181:AA3181"/>
    <mergeCell ref="AB3181:AC3181"/>
    <mergeCell ref="C3182:F3182"/>
    <mergeCell ref="G3182:H3182"/>
    <mergeCell ref="I3182:L3182"/>
    <mergeCell ref="M3182:O3182"/>
    <mergeCell ref="P3182:R3182"/>
    <mergeCell ref="S3182:T3182"/>
    <mergeCell ref="X3182:AA3182"/>
    <mergeCell ref="AB3182:AC3182"/>
    <mergeCell ref="C3183:F3183"/>
    <mergeCell ref="G3183:H3183"/>
    <mergeCell ref="I3183:L3183"/>
    <mergeCell ref="M3183:O3183"/>
    <mergeCell ref="P3183:R3183"/>
    <mergeCell ref="S3183:T3183"/>
    <mergeCell ref="X3183:AA3183"/>
    <mergeCell ref="AB3183:AC3183"/>
    <mergeCell ref="C3170:F3170"/>
    <mergeCell ref="G3170:H3170"/>
    <mergeCell ref="I3170:L3170"/>
    <mergeCell ref="M3170:O3170"/>
    <mergeCell ref="P3170:R3170"/>
    <mergeCell ref="S3170:T3170"/>
    <mergeCell ref="X3170:AA3170"/>
    <mergeCell ref="AB3170:AC3170"/>
    <mergeCell ref="C3171:F3171"/>
    <mergeCell ref="G3171:H3171"/>
    <mergeCell ref="I3171:L3171"/>
    <mergeCell ref="M3171:O3171"/>
    <mergeCell ref="P3171:R3171"/>
    <mergeCell ref="S3171:T3171"/>
    <mergeCell ref="X3171:AA3171"/>
    <mergeCell ref="AB3171:AC3171"/>
    <mergeCell ref="L3172:AD3172"/>
    <mergeCell ref="A3172:K3173"/>
    <mergeCell ref="S3173:T3174"/>
    <mergeCell ref="AB3173:AC3174"/>
    <mergeCell ref="K3175:Q3175"/>
    <mergeCell ref="U3175:AA3175"/>
    <mergeCell ref="R3175:T3176"/>
    <mergeCell ref="AB3175:AC3176"/>
    <mergeCell ref="A3175:J3177"/>
    <mergeCell ref="K3176:Q3177"/>
    <mergeCell ref="R3177:T3177"/>
    <mergeCell ref="U3176:AA3177"/>
    <mergeCell ref="AB3177:AC3177"/>
    <mergeCell ref="AD3176:AD3177"/>
    <mergeCell ref="AE3175:AF3177"/>
    <mergeCell ref="C3178:F3178"/>
    <mergeCell ref="G3178:H3178"/>
    <mergeCell ref="I3178:L3178"/>
    <mergeCell ref="M3178:O3178"/>
    <mergeCell ref="P3178:R3178"/>
    <mergeCell ref="S3178:T3178"/>
    <mergeCell ref="X3178:AA3178"/>
    <mergeCell ref="AB3178:AC3178"/>
    <mergeCell ref="C3165:F3165"/>
    <mergeCell ref="G3165:H3165"/>
    <mergeCell ref="I3165:L3165"/>
    <mergeCell ref="M3165:O3165"/>
    <mergeCell ref="P3165:R3165"/>
    <mergeCell ref="S3165:T3165"/>
    <mergeCell ref="X3165:AA3165"/>
    <mergeCell ref="AB3165:AC3165"/>
    <mergeCell ref="C3166:F3166"/>
    <mergeCell ref="G3166:H3166"/>
    <mergeCell ref="I3166:L3166"/>
    <mergeCell ref="M3166:O3166"/>
    <mergeCell ref="P3166:R3166"/>
    <mergeCell ref="S3166:T3166"/>
    <mergeCell ref="X3166:AA3166"/>
    <mergeCell ref="AB3166:AC3166"/>
    <mergeCell ref="C3167:F3167"/>
    <mergeCell ref="G3167:H3167"/>
    <mergeCell ref="I3167:L3167"/>
    <mergeCell ref="M3167:O3167"/>
    <mergeCell ref="P3167:R3167"/>
    <mergeCell ref="S3167:T3167"/>
    <mergeCell ref="X3167:AA3167"/>
    <mergeCell ref="AB3167:AC3167"/>
    <mergeCell ref="C3168:F3168"/>
    <mergeCell ref="G3168:H3168"/>
    <mergeCell ref="I3168:L3168"/>
    <mergeCell ref="M3168:O3168"/>
    <mergeCell ref="P3168:R3168"/>
    <mergeCell ref="S3168:T3168"/>
    <mergeCell ref="X3168:AA3168"/>
    <mergeCell ref="AB3168:AC3168"/>
    <mergeCell ref="C3169:F3169"/>
    <mergeCell ref="G3169:H3169"/>
    <mergeCell ref="I3169:L3169"/>
    <mergeCell ref="M3169:O3169"/>
    <mergeCell ref="P3169:R3169"/>
    <mergeCell ref="S3169:T3169"/>
    <mergeCell ref="X3169:AA3169"/>
    <mergeCell ref="AB3169:AC3169"/>
    <mergeCell ref="C3160:F3160"/>
    <mergeCell ref="G3160:H3160"/>
    <mergeCell ref="I3160:L3160"/>
    <mergeCell ref="M3160:O3160"/>
    <mergeCell ref="P3160:R3160"/>
    <mergeCell ref="S3160:T3160"/>
    <mergeCell ref="X3160:AA3160"/>
    <mergeCell ref="AB3160:AC3160"/>
    <mergeCell ref="C3161:F3161"/>
    <mergeCell ref="G3161:H3161"/>
    <mergeCell ref="I3161:L3161"/>
    <mergeCell ref="M3161:O3161"/>
    <mergeCell ref="P3161:R3161"/>
    <mergeCell ref="S3161:T3161"/>
    <mergeCell ref="X3161:AA3161"/>
    <mergeCell ref="AB3161:AC3161"/>
    <mergeCell ref="C3162:F3162"/>
    <mergeCell ref="G3162:H3162"/>
    <mergeCell ref="I3162:L3162"/>
    <mergeCell ref="M3162:O3162"/>
    <mergeCell ref="P3162:R3162"/>
    <mergeCell ref="S3162:T3162"/>
    <mergeCell ref="X3162:AA3162"/>
    <mergeCell ref="AB3162:AC3162"/>
    <mergeCell ref="C3163:F3163"/>
    <mergeCell ref="G3163:H3163"/>
    <mergeCell ref="I3163:L3163"/>
    <mergeCell ref="M3163:O3163"/>
    <mergeCell ref="P3163:R3163"/>
    <mergeCell ref="S3163:T3163"/>
    <mergeCell ref="X3163:AA3163"/>
    <mergeCell ref="AB3163:AC3163"/>
    <mergeCell ref="C3164:F3164"/>
    <mergeCell ref="G3164:H3164"/>
    <mergeCell ref="I3164:L3164"/>
    <mergeCell ref="M3164:O3164"/>
    <mergeCell ref="P3164:R3164"/>
    <mergeCell ref="S3164:T3164"/>
    <mergeCell ref="X3164:AA3164"/>
    <mergeCell ref="AB3164:AC3164"/>
    <mergeCell ref="A3155:A3156"/>
    <mergeCell ref="C3155:F3156"/>
    <mergeCell ref="G3155:H3156"/>
    <mergeCell ref="I3155:L3156"/>
    <mergeCell ref="M3155:O3156"/>
    <mergeCell ref="P3155:R3156"/>
    <mergeCell ref="S3155:T3156"/>
    <mergeCell ref="V3155:V3156"/>
    <mergeCell ref="W3155:W3156"/>
    <mergeCell ref="X3155:AA3156"/>
    <mergeCell ref="AB3155:AC3156"/>
    <mergeCell ref="C3157:F3157"/>
    <mergeCell ref="G3157:H3157"/>
    <mergeCell ref="I3157:L3157"/>
    <mergeCell ref="M3157:O3157"/>
    <mergeCell ref="P3157:R3157"/>
    <mergeCell ref="S3157:T3157"/>
    <mergeCell ref="X3157:AA3157"/>
    <mergeCell ref="AB3157:AC3157"/>
    <mergeCell ref="C3158:F3158"/>
    <mergeCell ref="G3158:H3158"/>
    <mergeCell ref="I3158:L3158"/>
    <mergeCell ref="M3158:O3158"/>
    <mergeCell ref="P3158:R3158"/>
    <mergeCell ref="S3158:T3158"/>
    <mergeCell ref="X3158:AA3158"/>
    <mergeCell ref="AB3158:AC3158"/>
    <mergeCell ref="C3159:F3159"/>
    <mergeCell ref="G3159:H3159"/>
    <mergeCell ref="I3159:L3159"/>
    <mergeCell ref="M3159:O3159"/>
    <mergeCell ref="P3159:R3159"/>
    <mergeCell ref="S3159:T3159"/>
    <mergeCell ref="X3159:AA3159"/>
    <mergeCell ref="AB3159:AC3159"/>
    <mergeCell ref="C3149:F3149"/>
    <mergeCell ref="G3149:H3149"/>
    <mergeCell ref="I3149:L3149"/>
    <mergeCell ref="M3149:O3149"/>
    <mergeCell ref="P3149:R3149"/>
    <mergeCell ref="S3149:T3149"/>
    <mergeCell ref="X3149:AA3149"/>
    <mergeCell ref="AB3149:AC3149"/>
    <mergeCell ref="C3150:F3150"/>
    <mergeCell ref="G3150:H3150"/>
    <mergeCell ref="I3150:L3150"/>
    <mergeCell ref="M3150:O3150"/>
    <mergeCell ref="P3150:R3150"/>
    <mergeCell ref="S3150:T3150"/>
    <mergeCell ref="X3150:AA3150"/>
    <mergeCell ref="AB3150:AC3150"/>
    <mergeCell ref="C3151:F3151"/>
    <mergeCell ref="G3151:H3151"/>
    <mergeCell ref="I3151:L3151"/>
    <mergeCell ref="M3151:O3151"/>
    <mergeCell ref="P3151:R3151"/>
    <mergeCell ref="S3151:T3151"/>
    <mergeCell ref="X3151:AA3151"/>
    <mergeCell ref="AB3151:AC3151"/>
    <mergeCell ref="Q3153:S3153"/>
    <mergeCell ref="AA3153:AE3153"/>
    <mergeCell ref="C3154:E3154"/>
    <mergeCell ref="G3154:H3154"/>
    <mergeCell ref="I3154:L3154"/>
    <mergeCell ref="M3154:O3154"/>
    <mergeCell ref="P3154:R3154"/>
    <mergeCell ref="S3154:T3154"/>
    <mergeCell ref="Z3154:AA3154"/>
    <mergeCell ref="AB3154:AC3154"/>
    <mergeCell ref="C3144:F3144"/>
    <mergeCell ref="G3144:H3144"/>
    <mergeCell ref="I3144:L3144"/>
    <mergeCell ref="M3144:O3144"/>
    <mergeCell ref="P3144:R3144"/>
    <mergeCell ref="S3144:T3144"/>
    <mergeCell ref="X3144:AA3144"/>
    <mergeCell ref="AB3144:AC3144"/>
    <mergeCell ref="C3145:F3145"/>
    <mergeCell ref="G3145:H3145"/>
    <mergeCell ref="I3145:L3145"/>
    <mergeCell ref="M3145:O3145"/>
    <mergeCell ref="P3145:R3145"/>
    <mergeCell ref="S3145:T3145"/>
    <mergeCell ref="X3145:AA3145"/>
    <mergeCell ref="AB3145:AC3145"/>
    <mergeCell ref="C3146:F3146"/>
    <mergeCell ref="G3146:H3146"/>
    <mergeCell ref="I3146:L3146"/>
    <mergeCell ref="M3146:O3146"/>
    <mergeCell ref="P3146:R3146"/>
    <mergeCell ref="S3146:T3146"/>
    <mergeCell ref="X3146:AA3146"/>
    <mergeCell ref="AB3146:AC3146"/>
    <mergeCell ref="C3147:F3147"/>
    <mergeCell ref="G3147:H3147"/>
    <mergeCell ref="I3147:L3147"/>
    <mergeCell ref="M3147:O3147"/>
    <mergeCell ref="P3147:R3147"/>
    <mergeCell ref="S3147:T3147"/>
    <mergeCell ref="X3147:AA3147"/>
    <mergeCell ref="AB3147:AC3147"/>
    <mergeCell ref="C3148:F3148"/>
    <mergeCell ref="G3148:H3148"/>
    <mergeCell ref="I3148:L3148"/>
    <mergeCell ref="M3148:O3148"/>
    <mergeCell ref="P3148:R3148"/>
    <mergeCell ref="S3148:T3148"/>
    <mergeCell ref="X3148:AA3148"/>
    <mergeCell ref="AB3148:AC3148"/>
    <mergeCell ref="C3139:F3139"/>
    <mergeCell ref="G3139:H3139"/>
    <mergeCell ref="I3139:L3139"/>
    <mergeCell ref="M3139:O3139"/>
    <mergeCell ref="P3139:R3139"/>
    <mergeCell ref="S3139:T3139"/>
    <mergeCell ref="X3139:AA3139"/>
    <mergeCell ref="AB3139:AC3139"/>
    <mergeCell ref="C3140:F3140"/>
    <mergeCell ref="G3140:H3140"/>
    <mergeCell ref="I3140:L3140"/>
    <mergeCell ref="M3140:O3140"/>
    <mergeCell ref="P3140:R3140"/>
    <mergeCell ref="S3140:T3140"/>
    <mergeCell ref="X3140:AA3140"/>
    <mergeCell ref="AB3140:AC3140"/>
    <mergeCell ref="C3141:F3141"/>
    <mergeCell ref="G3141:H3141"/>
    <mergeCell ref="I3141:L3141"/>
    <mergeCell ref="M3141:O3141"/>
    <mergeCell ref="P3141:R3141"/>
    <mergeCell ref="S3141:T3141"/>
    <mergeCell ref="X3141:AA3141"/>
    <mergeCell ref="AB3141:AC3141"/>
    <mergeCell ref="C3142:F3142"/>
    <mergeCell ref="G3142:H3142"/>
    <mergeCell ref="I3142:L3142"/>
    <mergeCell ref="M3142:O3142"/>
    <mergeCell ref="P3142:R3142"/>
    <mergeCell ref="S3142:T3142"/>
    <mergeCell ref="X3142:AA3142"/>
    <mergeCell ref="AB3142:AC3142"/>
    <mergeCell ref="C3143:F3143"/>
    <mergeCell ref="G3143:H3143"/>
    <mergeCell ref="I3143:L3143"/>
    <mergeCell ref="M3143:O3143"/>
    <mergeCell ref="P3143:R3143"/>
    <mergeCell ref="S3143:T3143"/>
    <mergeCell ref="X3143:AA3143"/>
    <mergeCell ref="AB3143:AC3143"/>
    <mergeCell ref="C3134:F3134"/>
    <mergeCell ref="G3134:H3134"/>
    <mergeCell ref="I3134:L3134"/>
    <mergeCell ref="M3134:O3134"/>
    <mergeCell ref="P3134:R3134"/>
    <mergeCell ref="S3134:T3134"/>
    <mergeCell ref="X3134:AA3134"/>
    <mergeCell ref="AB3134:AC3134"/>
    <mergeCell ref="C3135:F3135"/>
    <mergeCell ref="G3135:H3135"/>
    <mergeCell ref="I3135:L3135"/>
    <mergeCell ref="M3135:O3135"/>
    <mergeCell ref="P3135:R3135"/>
    <mergeCell ref="S3135:T3135"/>
    <mergeCell ref="X3135:AA3135"/>
    <mergeCell ref="AB3135:AC3135"/>
    <mergeCell ref="C3136:F3136"/>
    <mergeCell ref="G3136:H3136"/>
    <mergeCell ref="I3136:L3136"/>
    <mergeCell ref="M3136:O3136"/>
    <mergeCell ref="P3136:R3136"/>
    <mergeCell ref="S3136:T3136"/>
    <mergeCell ref="X3136:AA3136"/>
    <mergeCell ref="AB3136:AC3136"/>
    <mergeCell ref="C3137:F3137"/>
    <mergeCell ref="G3137:H3137"/>
    <mergeCell ref="I3137:L3137"/>
    <mergeCell ref="M3137:O3137"/>
    <mergeCell ref="P3137:R3137"/>
    <mergeCell ref="S3137:T3137"/>
    <mergeCell ref="X3137:AA3137"/>
    <mergeCell ref="AB3137:AC3137"/>
    <mergeCell ref="C3138:F3138"/>
    <mergeCell ref="G3138:H3138"/>
    <mergeCell ref="I3138:L3138"/>
    <mergeCell ref="M3138:O3138"/>
    <mergeCell ref="P3138:R3138"/>
    <mergeCell ref="S3138:T3138"/>
    <mergeCell ref="X3138:AA3138"/>
    <mergeCell ref="AB3138:AC3138"/>
    <mergeCell ref="C3129:F3129"/>
    <mergeCell ref="G3129:H3129"/>
    <mergeCell ref="I3129:L3129"/>
    <mergeCell ref="M3129:O3129"/>
    <mergeCell ref="P3129:R3129"/>
    <mergeCell ref="S3129:T3129"/>
    <mergeCell ref="X3129:AA3129"/>
    <mergeCell ref="AB3129:AC3129"/>
    <mergeCell ref="C3130:F3130"/>
    <mergeCell ref="G3130:H3130"/>
    <mergeCell ref="I3130:L3130"/>
    <mergeCell ref="M3130:O3130"/>
    <mergeCell ref="P3130:R3130"/>
    <mergeCell ref="S3130:T3130"/>
    <mergeCell ref="X3130:AA3130"/>
    <mergeCell ref="AB3130:AC3130"/>
    <mergeCell ref="C3131:F3131"/>
    <mergeCell ref="G3131:H3131"/>
    <mergeCell ref="I3131:L3131"/>
    <mergeCell ref="M3131:O3131"/>
    <mergeCell ref="P3131:R3131"/>
    <mergeCell ref="S3131:T3131"/>
    <mergeCell ref="X3131:AA3131"/>
    <mergeCell ref="AB3131:AC3131"/>
    <mergeCell ref="C3132:F3132"/>
    <mergeCell ref="G3132:H3132"/>
    <mergeCell ref="I3132:L3132"/>
    <mergeCell ref="M3132:O3132"/>
    <mergeCell ref="P3132:R3132"/>
    <mergeCell ref="S3132:T3132"/>
    <mergeCell ref="X3132:AA3132"/>
    <mergeCell ref="AB3132:AC3132"/>
    <mergeCell ref="C3133:F3133"/>
    <mergeCell ref="G3133:H3133"/>
    <mergeCell ref="I3133:L3133"/>
    <mergeCell ref="M3133:O3133"/>
    <mergeCell ref="P3133:R3133"/>
    <mergeCell ref="S3133:T3133"/>
    <mergeCell ref="X3133:AA3133"/>
    <mergeCell ref="AB3133:AC3133"/>
    <mergeCell ref="C3124:F3124"/>
    <mergeCell ref="G3124:H3124"/>
    <mergeCell ref="I3124:L3124"/>
    <mergeCell ref="M3124:O3124"/>
    <mergeCell ref="P3124:R3124"/>
    <mergeCell ref="S3124:T3124"/>
    <mergeCell ref="X3124:AA3124"/>
    <mergeCell ref="AB3124:AC3124"/>
    <mergeCell ref="C3125:F3125"/>
    <mergeCell ref="G3125:H3125"/>
    <mergeCell ref="I3125:L3125"/>
    <mergeCell ref="M3125:O3125"/>
    <mergeCell ref="P3125:R3125"/>
    <mergeCell ref="S3125:T3125"/>
    <mergeCell ref="X3125:AA3125"/>
    <mergeCell ref="AB3125:AC3125"/>
    <mergeCell ref="C3126:F3126"/>
    <mergeCell ref="G3126:H3126"/>
    <mergeCell ref="I3126:L3126"/>
    <mergeCell ref="M3126:O3126"/>
    <mergeCell ref="P3126:R3126"/>
    <mergeCell ref="S3126:T3126"/>
    <mergeCell ref="X3126:AA3126"/>
    <mergeCell ref="AB3126:AC3126"/>
    <mergeCell ref="C3127:F3127"/>
    <mergeCell ref="G3127:H3127"/>
    <mergeCell ref="I3127:L3127"/>
    <mergeCell ref="M3127:O3127"/>
    <mergeCell ref="P3127:R3127"/>
    <mergeCell ref="S3127:T3127"/>
    <mergeCell ref="X3127:AA3127"/>
    <mergeCell ref="AB3127:AC3127"/>
    <mergeCell ref="C3128:F3128"/>
    <mergeCell ref="G3128:H3128"/>
    <mergeCell ref="I3128:L3128"/>
    <mergeCell ref="M3128:O3128"/>
    <mergeCell ref="P3128:R3128"/>
    <mergeCell ref="S3128:T3128"/>
    <mergeCell ref="X3128:AA3128"/>
    <mergeCell ref="AB3128:AC3128"/>
    <mergeCell ref="C3119:F3119"/>
    <mergeCell ref="G3119:H3119"/>
    <mergeCell ref="I3119:L3119"/>
    <mergeCell ref="M3119:O3119"/>
    <mergeCell ref="P3119:R3119"/>
    <mergeCell ref="S3119:T3119"/>
    <mergeCell ref="X3119:AA3119"/>
    <mergeCell ref="AB3119:AC3119"/>
    <mergeCell ref="C3120:F3120"/>
    <mergeCell ref="G3120:H3120"/>
    <mergeCell ref="I3120:L3120"/>
    <mergeCell ref="M3120:O3120"/>
    <mergeCell ref="P3120:R3120"/>
    <mergeCell ref="S3120:T3120"/>
    <mergeCell ref="X3120:AA3120"/>
    <mergeCell ref="AB3120:AC3120"/>
    <mergeCell ref="C3121:F3121"/>
    <mergeCell ref="G3121:H3121"/>
    <mergeCell ref="I3121:L3121"/>
    <mergeCell ref="M3121:O3121"/>
    <mergeCell ref="P3121:R3121"/>
    <mergeCell ref="S3121:T3121"/>
    <mergeCell ref="X3121:AA3121"/>
    <mergeCell ref="AB3121:AC3121"/>
    <mergeCell ref="C3122:F3122"/>
    <mergeCell ref="G3122:H3122"/>
    <mergeCell ref="I3122:L3122"/>
    <mergeCell ref="M3122:O3122"/>
    <mergeCell ref="P3122:R3122"/>
    <mergeCell ref="S3122:T3122"/>
    <mergeCell ref="X3122:AA3122"/>
    <mergeCell ref="AB3122:AC3122"/>
    <mergeCell ref="C3123:F3123"/>
    <mergeCell ref="G3123:H3123"/>
    <mergeCell ref="I3123:L3123"/>
    <mergeCell ref="M3123:O3123"/>
    <mergeCell ref="P3123:R3123"/>
    <mergeCell ref="S3123:T3123"/>
    <mergeCell ref="X3123:AA3123"/>
    <mergeCell ref="AB3123:AC3123"/>
    <mergeCell ref="C3114:F3114"/>
    <mergeCell ref="G3114:H3114"/>
    <mergeCell ref="I3114:L3114"/>
    <mergeCell ref="M3114:O3114"/>
    <mergeCell ref="P3114:R3114"/>
    <mergeCell ref="S3114:T3114"/>
    <mergeCell ref="X3114:AA3114"/>
    <mergeCell ref="AB3114:AC3114"/>
    <mergeCell ref="C3115:F3115"/>
    <mergeCell ref="G3115:H3115"/>
    <mergeCell ref="I3115:L3115"/>
    <mergeCell ref="M3115:O3115"/>
    <mergeCell ref="P3115:R3115"/>
    <mergeCell ref="S3115:T3115"/>
    <mergeCell ref="X3115:AA3115"/>
    <mergeCell ref="AB3115:AC3115"/>
    <mergeCell ref="C3116:F3116"/>
    <mergeCell ref="G3116:H3116"/>
    <mergeCell ref="I3116:L3116"/>
    <mergeCell ref="M3116:O3116"/>
    <mergeCell ref="P3116:R3116"/>
    <mergeCell ref="S3116:T3116"/>
    <mergeCell ref="X3116:AA3116"/>
    <mergeCell ref="AB3116:AC3116"/>
    <mergeCell ref="C3117:F3117"/>
    <mergeCell ref="G3117:H3117"/>
    <mergeCell ref="I3117:L3117"/>
    <mergeCell ref="M3117:O3117"/>
    <mergeCell ref="P3117:R3117"/>
    <mergeCell ref="S3117:T3117"/>
    <mergeCell ref="X3117:AA3117"/>
    <mergeCell ref="AB3117:AC3117"/>
    <mergeCell ref="C3118:F3118"/>
    <mergeCell ref="G3118:H3118"/>
    <mergeCell ref="I3118:L3118"/>
    <mergeCell ref="M3118:O3118"/>
    <mergeCell ref="P3118:R3118"/>
    <mergeCell ref="S3118:T3118"/>
    <mergeCell ref="X3118:AA3118"/>
    <mergeCell ref="AB3118:AC3118"/>
    <mergeCell ref="C3109:F3109"/>
    <mergeCell ref="G3109:H3109"/>
    <mergeCell ref="I3109:L3109"/>
    <mergeCell ref="M3109:O3109"/>
    <mergeCell ref="P3109:R3109"/>
    <mergeCell ref="S3109:T3109"/>
    <mergeCell ref="X3109:AA3109"/>
    <mergeCell ref="AB3109:AC3109"/>
    <mergeCell ref="C3110:F3110"/>
    <mergeCell ref="G3110:H3110"/>
    <mergeCell ref="I3110:L3110"/>
    <mergeCell ref="M3110:O3110"/>
    <mergeCell ref="P3110:R3110"/>
    <mergeCell ref="S3110:T3110"/>
    <mergeCell ref="X3110:AA3110"/>
    <mergeCell ref="AB3110:AC3110"/>
    <mergeCell ref="C3111:F3111"/>
    <mergeCell ref="G3111:H3111"/>
    <mergeCell ref="I3111:L3111"/>
    <mergeCell ref="M3111:O3111"/>
    <mergeCell ref="P3111:R3111"/>
    <mergeCell ref="S3111:T3111"/>
    <mergeCell ref="X3111:AA3111"/>
    <mergeCell ref="AB3111:AC3111"/>
    <mergeCell ref="C3112:F3112"/>
    <mergeCell ref="G3112:H3112"/>
    <mergeCell ref="I3112:L3112"/>
    <mergeCell ref="M3112:O3112"/>
    <mergeCell ref="P3112:R3112"/>
    <mergeCell ref="S3112:T3112"/>
    <mergeCell ref="X3112:AA3112"/>
    <mergeCell ref="AB3112:AC3112"/>
    <mergeCell ref="C3113:F3113"/>
    <mergeCell ref="G3113:H3113"/>
    <mergeCell ref="I3113:L3113"/>
    <mergeCell ref="M3113:O3113"/>
    <mergeCell ref="P3113:R3113"/>
    <mergeCell ref="S3113:T3113"/>
    <mergeCell ref="X3113:AA3113"/>
    <mergeCell ref="AB3113:AC3113"/>
    <mergeCell ref="Q3103:S3103"/>
    <mergeCell ref="AA3103:AE3103"/>
    <mergeCell ref="C3104:E3104"/>
    <mergeCell ref="G3104:H3104"/>
    <mergeCell ref="I3104:L3104"/>
    <mergeCell ref="M3104:O3104"/>
    <mergeCell ref="P3104:R3104"/>
    <mergeCell ref="S3104:T3104"/>
    <mergeCell ref="Z3104:AA3104"/>
    <mergeCell ref="AB3104:AC3104"/>
    <mergeCell ref="A3105:A3106"/>
    <mergeCell ref="C3105:F3106"/>
    <mergeCell ref="G3105:H3106"/>
    <mergeCell ref="I3105:L3106"/>
    <mergeCell ref="M3105:O3106"/>
    <mergeCell ref="P3105:R3106"/>
    <mergeCell ref="S3105:T3106"/>
    <mergeCell ref="V3105:V3106"/>
    <mergeCell ref="W3105:W3106"/>
    <mergeCell ref="X3105:AA3106"/>
    <mergeCell ref="AB3105:AC3106"/>
    <mergeCell ref="C3107:F3107"/>
    <mergeCell ref="G3107:H3107"/>
    <mergeCell ref="I3107:L3107"/>
    <mergeCell ref="M3107:O3107"/>
    <mergeCell ref="P3107:R3107"/>
    <mergeCell ref="S3107:T3107"/>
    <mergeCell ref="X3107:AA3107"/>
    <mergeCell ref="AB3107:AC3107"/>
    <mergeCell ref="C3108:F3108"/>
    <mergeCell ref="G3108:H3108"/>
    <mergeCell ref="I3108:L3108"/>
    <mergeCell ref="M3108:O3108"/>
    <mergeCell ref="P3108:R3108"/>
    <mergeCell ref="S3108:T3108"/>
    <mergeCell ref="X3108:AA3108"/>
    <mergeCell ref="AB3108:AC3108"/>
    <mergeCell ref="C3097:F3097"/>
    <mergeCell ref="G3097:H3097"/>
    <mergeCell ref="I3097:L3097"/>
    <mergeCell ref="M3097:O3097"/>
    <mergeCell ref="P3097:R3097"/>
    <mergeCell ref="S3097:T3097"/>
    <mergeCell ref="X3097:AA3097"/>
    <mergeCell ref="AB3097:AC3097"/>
    <mergeCell ref="C3098:F3098"/>
    <mergeCell ref="G3098:H3098"/>
    <mergeCell ref="I3098:L3098"/>
    <mergeCell ref="M3098:O3098"/>
    <mergeCell ref="P3098:R3098"/>
    <mergeCell ref="S3098:T3098"/>
    <mergeCell ref="X3098:AA3098"/>
    <mergeCell ref="AB3098:AC3098"/>
    <mergeCell ref="C3099:F3099"/>
    <mergeCell ref="G3099:H3099"/>
    <mergeCell ref="I3099:L3099"/>
    <mergeCell ref="M3099:O3099"/>
    <mergeCell ref="P3099:R3099"/>
    <mergeCell ref="S3099:T3099"/>
    <mergeCell ref="X3099:AA3099"/>
    <mergeCell ref="AB3099:AC3099"/>
    <mergeCell ref="C3100:F3100"/>
    <mergeCell ref="G3100:H3100"/>
    <mergeCell ref="I3100:L3100"/>
    <mergeCell ref="M3100:O3100"/>
    <mergeCell ref="P3100:R3100"/>
    <mergeCell ref="S3100:T3100"/>
    <mergeCell ref="X3100:AA3100"/>
    <mergeCell ref="AB3100:AC3100"/>
    <mergeCell ref="C3101:F3101"/>
    <mergeCell ref="G3101:H3101"/>
    <mergeCell ref="I3101:L3101"/>
    <mergeCell ref="M3101:O3101"/>
    <mergeCell ref="P3101:R3101"/>
    <mergeCell ref="S3101:T3101"/>
    <mergeCell ref="X3101:AA3101"/>
    <mergeCell ref="AB3101:AC3101"/>
    <mergeCell ref="C3092:F3092"/>
    <mergeCell ref="G3092:H3092"/>
    <mergeCell ref="I3092:L3092"/>
    <mergeCell ref="M3092:O3092"/>
    <mergeCell ref="P3092:R3092"/>
    <mergeCell ref="S3092:T3092"/>
    <mergeCell ref="X3092:AA3092"/>
    <mergeCell ref="AB3092:AC3092"/>
    <mergeCell ref="C3093:F3093"/>
    <mergeCell ref="G3093:H3093"/>
    <mergeCell ref="I3093:L3093"/>
    <mergeCell ref="M3093:O3093"/>
    <mergeCell ref="P3093:R3093"/>
    <mergeCell ref="S3093:T3093"/>
    <mergeCell ref="X3093:AA3093"/>
    <mergeCell ref="AB3093:AC3093"/>
    <mergeCell ref="C3094:F3094"/>
    <mergeCell ref="G3094:H3094"/>
    <mergeCell ref="I3094:L3094"/>
    <mergeCell ref="M3094:O3094"/>
    <mergeCell ref="P3094:R3094"/>
    <mergeCell ref="S3094:T3094"/>
    <mergeCell ref="X3094:AA3094"/>
    <mergeCell ref="AB3094:AC3094"/>
    <mergeCell ref="C3095:F3095"/>
    <mergeCell ref="G3095:H3095"/>
    <mergeCell ref="I3095:L3095"/>
    <mergeCell ref="M3095:O3095"/>
    <mergeCell ref="P3095:R3095"/>
    <mergeCell ref="S3095:T3095"/>
    <mergeCell ref="X3095:AA3095"/>
    <mergeCell ref="AB3095:AC3095"/>
    <mergeCell ref="C3096:F3096"/>
    <mergeCell ref="G3096:H3096"/>
    <mergeCell ref="I3096:L3096"/>
    <mergeCell ref="M3096:O3096"/>
    <mergeCell ref="P3096:R3096"/>
    <mergeCell ref="S3096:T3096"/>
    <mergeCell ref="X3096:AA3096"/>
    <mergeCell ref="AB3096:AC3096"/>
    <mergeCell ref="C3087:F3087"/>
    <mergeCell ref="G3087:H3087"/>
    <mergeCell ref="I3087:L3087"/>
    <mergeCell ref="M3087:O3087"/>
    <mergeCell ref="P3087:R3087"/>
    <mergeCell ref="S3087:T3087"/>
    <mergeCell ref="X3087:AA3087"/>
    <mergeCell ref="AB3087:AC3087"/>
    <mergeCell ref="C3088:F3088"/>
    <mergeCell ref="G3088:H3088"/>
    <mergeCell ref="I3088:L3088"/>
    <mergeCell ref="M3088:O3088"/>
    <mergeCell ref="P3088:R3088"/>
    <mergeCell ref="S3088:T3088"/>
    <mergeCell ref="X3088:AA3088"/>
    <mergeCell ref="AB3088:AC3088"/>
    <mergeCell ref="C3089:F3089"/>
    <mergeCell ref="G3089:H3089"/>
    <mergeCell ref="I3089:L3089"/>
    <mergeCell ref="M3089:O3089"/>
    <mergeCell ref="P3089:R3089"/>
    <mergeCell ref="S3089:T3089"/>
    <mergeCell ref="X3089:AA3089"/>
    <mergeCell ref="AB3089:AC3089"/>
    <mergeCell ref="C3090:F3090"/>
    <mergeCell ref="G3090:H3090"/>
    <mergeCell ref="I3090:L3090"/>
    <mergeCell ref="M3090:O3090"/>
    <mergeCell ref="P3090:R3090"/>
    <mergeCell ref="S3090:T3090"/>
    <mergeCell ref="X3090:AA3090"/>
    <mergeCell ref="AB3090:AC3090"/>
    <mergeCell ref="C3091:F3091"/>
    <mergeCell ref="G3091:H3091"/>
    <mergeCell ref="I3091:L3091"/>
    <mergeCell ref="M3091:O3091"/>
    <mergeCell ref="P3091:R3091"/>
    <mergeCell ref="S3091:T3091"/>
    <mergeCell ref="X3091:AA3091"/>
    <mergeCell ref="AB3091:AC3091"/>
    <mergeCell ref="C3082:F3082"/>
    <mergeCell ref="G3082:H3082"/>
    <mergeCell ref="I3082:L3082"/>
    <mergeCell ref="M3082:O3082"/>
    <mergeCell ref="P3082:R3082"/>
    <mergeCell ref="S3082:T3082"/>
    <mergeCell ref="X3082:AA3082"/>
    <mergeCell ref="AB3082:AC3082"/>
    <mergeCell ref="C3083:F3083"/>
    <mergeCell ref="G3083:H3083"/>
    <mergeCell ref="I3083:L3083"/>
    <mergeCell ref="M3083:O3083"/>
    <mergeCell ref="P3083:R3083"/>
    <mergeCell ref="S3083:T3083"/>
    <mergeCell ref="X3083:AA3083"/>
    <mergeCell ref="AB3083:AC3083"/>
    <mergeCell ref="C3084:F3084"/>
    <mergeCell ref="G3084:H3084"/>
    <mergeCell ref="I3084:L3084"/>
    <mergeCell ref="M3084:O3084"/>
    <mergeCell ref="P3084:R3084"/>
    <mergeCell ref="S3084:T3084"/>
    <mergeCell ref="X3084:AA3084"/>
    <mergeCell ref="AB3084:AC3084"/>
    <mergeCell ref="C3085:F3085"/>
    <mergeCell ref="G3085:H3085"/>
    <mergeCell ref="I3085:L3085"/>
    <mergeCell ref="M3085:O3085"/>
    <mergeCell ref="P3085:R3085"/>
    <mergeCell ref="S3085:T3085"/>
    <mergeCell ref="X3085:AA3085"/>
    <mergeCell ref="AB3085:AC3085"/>
    <mergeCell ref="C3086:F3086"/>
    <mergeCell ref="G3086:H3086"/>
    <mergeCell ref="I3086:L3086"/>
    <mergeCell ref="M3086:O3086"/>
    <mergeCell ref="P3086:R3086"/>
    <mergeCell ref="S3086:T3086"/>
    <mergeCell ref="X3086:AA3086"/>
    <mergeCell ref="AB3086:AC3086"/>
    <mergeCell ref="C3077:F3077"/>
    <mergeCell ref="G3077:H3077"/>
    <mergeCell ref="I3077:L3077"/>
    <mergeCell ref="M3077:O3077"/>
    <mergeCell ref="P3077:R3077"/>
    <mergeCell ref="S3077:T3077"/>
    <mergeCell ref="X3077:AA3077"/>
    <mergeCell ref="AB3077:AC3077"/>
    <mergeCell ref="C3078:F3078"/>
    <mergeCell ref="G3078:H3078"/>
    <mergeCell ref="I3078:L3078"/>
    <mergeCell ref="M3078:O3078"/>
    <mergeCell ref="P3078:R3078"/>
    <mergeCell ref="S3078:T3078"/>
    <mergeCell ref="X3078:AA3078"/>
    <mergeCell ref="AB3078:AC3078"/>
    <mergeCell ref="C3079:F3079"/>
    <mergeCell ref="G3079:H3079"/>
    <mergeCell ref="I3079:L3079"/>
    <mergeCell ref="M3079:O3079"/>
    <mergeCell ref="P3079:R3079"/>
    <mergeCell ref="S3079:T3079"/>
    <mergeCell ref="X3079:AA3079"/>
    <mergeCell ref="AB3079:AC3079"/>
    <mergeCell ref="C3080:F3080"/>
    <mergeCell ref="G3080:H3080"/>
    <mergeCell ref="I3080:L3080"/>
    <mergeCell ref="M3080:O3080"/>
    <mergeCell ref="P3080:R3080"/>
    <mergeCell ref="S3080:T3080"/>
    <mergeCell ref="X3080:AA3080"/>
    <mergeCell ref="AB3080:AC3080"/>
    <mergeCell ref="C3081:F3081"/>
    <mergeCell ref="G3081:H3081"/>
    <mergeCell ref="I3081:L3081"/>
    <mergeCell ref="M3081:O3081"/>
    <mergeCell ref="P3081:R3081"/>
    <mergeCell ref="S3081:T3081"/>
    <mergeCell ref="X3081:AA3081"/>
    <mergeCell ref="AB3081:AC3081"/>
    <mergeCell ref="C3072:F3072"/>
    <mergeCell ref="G3072:H3072"/>
    <mergeCell ref="I3072:L3072"/>
    <mergeCell ref="M3072:O3072"/>
    <mergeCell ref="P3072:R3072"/>
    <mergeCell ref="S3072:T3072"/>
    <mergeCell ref="X3072:AA3072"/>
    <mergeCell ref="AB3072:AC3072"/>
    <mergeCell ref="C3073:F3073"/>
    <mergeCell ref="G3073:H3073"/>
    <mergeCell ref="I3073:L3073"/>
    <mergeCell ref="M3073:O3073"/>
    <mergeCell ref="P3073:R3073"/>
    <mergeCell ref="S3073:T3073"/>
    <mergeCell ref="X3073:AA3073"/>
    <mergeCell ref="AB3073:AC3073"/>
    <mergeCell ref="C3074:F3074"/>
    <mergeCell ref="G3074:H3074"/>
    <mergeCell ref="I3074:L3074"/>
    <mergeCell ref="M3074:O3074"/>
    <mergeCell ref="P3074:R3074"/>
    <mergeCell ref="S3074:T3074"/>
    <mergeCell ref="X3074:AA3074"/>
    <mergeCell ref="AB3074:AC3074"/>
    <mergeCell ref="C3075:F3075"/>
    <mergeCell ref="G3075:H3075"/>
    <mergeCell ref="I3075:L3075"/>
    <mergeCell ref="M3075:O3075"/>
    <mergeCell ref="P3075:R3075"/>
    <mergeCell ref="S3075:T3075"/>
    <mergeCell ref="X3075:AA3075"/>
    <mergeCell ref="AB3075:AC3075"/>
    <mergeCell ref="C3076:F3076"/>
    <mergeCell ref="G3076:H3076"/>
    <mergeCell ref="I3076:L3076"/>
    <mergeCell ref="M3076:O3076"/>
    <mergeCell ref="P3076:R3076"/>
    <mergeCell ref="S3076:T3076"/>
    <mergeCell ref="X3076:AA3076"/>
    <mergeCell ref="AB3076:AC3076"/>
    <mergeCell ref="C3067:F3067"/>
    <mergeCell ref="G3067:H3067"/>
    <mergeCell ref="I3067:L3067"/>
    <mergeCell ref="M3067:O3067"/>
    <mergeCell ref="P3067:R3067"/>
    <mergeCell ref="S3067:T3067"/>
    <mergeCell ref="X3067:AA3067"/>
    <mergeCell ref="AB3067:AC3067"/>
    <mergeCell ref="C3068:F3068"/>
    <mergeCell ref="G3068:H3068"/>
    <mergeCell ref="I3068:L3068"/>
    <mergeCell ref="M3068:O3068"/>
    <mergeCell ref="P3068:R3068"/>
    <mergeCell ref="S3068:T3068"/>
    <mergeCell ref="X3068:AA3068"/>
    <mergeCell ref="AB3068:AC3068"/>
    <mergeCell ref="C3069:F3069"/>
    <mergeCell ref="G3069:H3069"/>
    <mergeCell ref="I3069:L3069"/>
    <mergeCell ref="M3069:O3069"/>
    <mergeCell ref="P3069:R3069"/>
    <mergeCell ref="S3069:T3069"/>
    <mergeCell ref="X3069:AA3069"/>
    <mergeCell ref="AB3069:AC3069"/>
    <mergeCell ref="C3070:F3070"/>
    <mergeCell ref="G3070:H3070"/>
    <mergeCell ref="I3070:L3070"/>
    <mergeCell ref="M3070:O3070"/>
    <mergeCell ref="P3070:R3070"/>
    <mergeCell ref="S3070:T3070"/>
    <mergeCell ref="X3070:AA3070"/>
    <mergeCell ref="AB3070:AC3070"/>
    <mergeCell ref="C3071:F3071"/>
    <mergeCell ref="G3071:H3071"/>
    <mergeCell ref="I3071:L3071"/>
    <mergeCell ref="M3071:O3071"/>
    <mergeCell ref="P3071:R3071"/>
    <mergeCell ref="S3071:T3071"/>
    <mergeCell ref="X3071:AA3071"/>
    <mergeCell ref="AB3071:AC3071"/>
    <mergeCell ref="C3062:F3062"/>
    <mergeCell ref="G3062:H3062"/>
    <mergeCell ref="I3062:L3062"/>
    <mergeCell ref="M3062:O3062"/>
    <mergeCell ref="P3062:R3062"/>
    <mergeCell ref="S3062:T3062"/>
    <mergeCell ref="X3062:AA3062"/>
    <mergeCell ref="AB3062:AC3062"/>
    <mergeCell ref="C3063:F3063"/>
    <mergeCell ref="G3063:H3063"/>
    <mergeCell ref="I3063:L3063"/>
    <mergeCell ref="M3063:O3063"/>
    <mergeCell ref="P3063:R3063"/>
    <mergeCell ref="S3063:T3063"/>
    <mergeCell ref="X3063:AA3063"/>
    <mergeCell ref="AB3063:AC3063"/>
    <mergeCell ref="C3064:F3064"/>
    <mergeCell ref="G3064:H3064"/>
    <mergeCell ref="I3064:L3064"/>
    <mergeCell ref="M3064:O3064"/>
    <mergeCell ref="P3064:R3064"/>
    <mergeCell ref="S3064:T3064"/>
    <mergeCell ref="X3064:AA3064"/>
    <mergeCell ref="AB3064:AC3064"/>
    <mergeCell ref="C3065:F3065"/>
    <mergeCell ref="G3065:H3065"/>
    <mergeCell ref="I3065:L3065"/>
    <mergeCell ref="M3065:O3065"/>
    <mergeCell ref="P3065:R3065"/>
    <mergeCell ref="S3065:T3065"/>
    <mergeCell ref="X3065:AA3065"/>
    <mergeCell ref="AB3065:AC3065"/>
    <mergeCell ref="C3066:F3066"/>
    <mergeCell ref="G3066:H3066"/>
    <mergeCell ref="I3066:L3066"/>
    <mergeCell ref="M3066:O3066"/>
    <mergeCell ref="P3066:R3066"/>
    <mergeCell ref="S3066:T3066"/>
    <mergeCell ref="X3066:AA3066"/>
    <mergeCell ref="AB3066:AC3066"/>
    <mergeCell ref="C3057:F3057"/>
    <mergeCell ref="G3057:H3057"/>
    <mergeCell ref="I3057:L3057"/>
    <mergeCell ref="M3057:O3057"/>
    <mergeCell ref="P3057:R3057"/>
    <mergeCell ref="S3057:T3057"/>
    <mergeCell ref="X3057:AA3057"/>
    <mergeCell ref="AB3057:AC3057"/>
    <mergeCell ref="C3058:F3058"/>
    <mergeCell ref="G3058:H3058"/>
    <mergeCell ref="I3058:L3058"/>
    <mergeCell ref="M3058:O3058"/>
    <mergeCell ref="P3058:R3058"/>
    <mergeCell ref="S3058:T3058"/>
    <mergeCell ref="X3058:AA3058"/>
    <mergeCell ref="AB3058:AC3058"/>
    <mergeCell ref="C3059:F3059"/>
    <mergeCell ref="G3059:H3059"/>
    <mergeCell ref="I3059:L3059"/>
    <mergeCell ref="M3059:O3059"/>
    <mergeCell ref="P3059:R3059"/>
    <mergeCell ref="S3059:T3059"/>
    <mergeCell ref="X3059:AA3059"/>
    <mergeCell ref="AB3059:AC3059"/>
    <mergeCell ref="C3060:F3060"/>
    <mergeCell ref="G3060:H3060"/>
    <mergeCell ref="I3060:L3060"/>
    <mergeCell ref="M3060:O3060"/>
    <mergeCell ref="P3060:R3060"/>
    <mergeCell ref="S3060:T3060"/>
    <mergeCell ref="X3060:AA3060"/>
    <mergeCell ref="AB3060:AC3060"/>
    <mergeCell ref="C3061:F3061"/>
    <mergeCell ref="G3061:H3061"/>
    <mergeCell ref="I3061:L3061"/>
    <mergeCell ref="M3061:O3061"/>
    <mergeCell ref="P3061:R3061"/>
    <mergeCell ref="S3061:T3061"/>
    <mergeCell ref="X3061:AA3061"/>
    <mergeCell ref="AB3061:AC3061"/>
    <mergeCell ref="C3050:F3050"/>
    <mergeCell ref="G3050:H3050"/>
    <mergeCell ref="I3050:L3050"/>
    <mergeCell ref="M3050:O3050"/>
    <mergeCell ref="P3050:R3050"/>
    <mergeCell ref="S3050:T3050"/>
    <mergeCell ref="X3050:AA3050"/>
    <mergeCell ref="AB3050:AC3050"/>
    <mergeCell ref="C3051:F3051"/>
    <mergeCell ref="G3051:H3051"/>
    <mergeCell ref="I3051:L3051"/>
    <mergeCell ref="M3051:O3051"/>
    <mergeCell ref="P3051:R3051"/>
    <mergeCell ref="S3051:T3051"/>
    <mergeCell ref="X3051:AA3051"/>
    <mergeCell ref="AB3051:AC3051"/>
    <mergeCell ref="Q3053:S3053"/>
    <mergeCell ref="AA3053:AE3053"/>
    <mergeCell ref="C3054:E3054"/>
    <mergeCell ref="G3054:H3054"/>
    <mergeCell ref="I3054:L3054"/>
    <mergeCell ref="M3054:O3054"/>
    <mergeCell ref="P3054:R3054"/>
    <mergeCell ref="S3054:T3054"/>
    <mergeCell ref="Z3054:AA3054"/>
    <mergeCell ref="AB3054:AC3054"/>
    <mergeCell ref="A3055:A3056"/>
    <mergeCell ref="C3055:F3056"/>
    <mergeCell ref="G3055:H3056"/>
    <mergeCell ref="I3055:L3056"/>
    <mergeCell ref="M3055:O3056"/>
    <mergeCell ref="P3055:R3056"/>
    <mergeCell ref="S3055:T3056"/>
    <mergeCell ref="V3055:V3056"/>
    <mergeCell ref="W3055:W3056"/>
    <mergeCell ref="X3055:AA3056"/>
    <mergeCell ref="AB3055:AC3056"/>
    <mergeCell ref="C3045:F3045"/>
    <mergeCell ref="G3045:H3045"/>
    <mergeCell ref="I3045:L3045"/>
    <mergeCell ref="M3045:O3045"/>
    <mergeCell ref="P3045:R3045"/>
    <mergeCell ref="S3045:T3045"/>
    <mergeCell ref="X3045:AA3045"/>
    <mergeCell ref="AB3045:AC3045"/>
    <mergeCell ref="C3046:F3046"/>
    <mergeCell ref="G3046:H3046"/>
    <mergeCell ref="I3046:L3046"/>
    <mergeCell ref="M3046:O3046"/>
    <mergeCell ref="P3046:R3046"/>
    <mergeCell ref="S3046:T3046"/>
    <mergeCell ref="X3046:AA3046"/>
    <mergeCell ref="AB3046:AC3046"/>
    <mergeCell ref="C3047:F3047"/>
    <mergeCell ref="G3047:H3047"/>
    <mergeCell ref="I3047:L3047"/>
    <mergeCell ref="M3047:O3047"/>
    <mergeCell ref="P3047:R3047"/>
    <mergeCell ref="S3047:T3047"/>
    <mergeCell ref="X3047:AA3047"/>
    <mergeCell ref="AB3047:AC3047"/>
    <mergeCell ref="C3048:F3048"/>
    <mergeCell ref="G3048:H3048"/>
    <mergeCell ref="I3048:L3048"/>
    <mergeCell ref="M3048:O3048"/>
    <mergeCell ref="P3048:R3048"/>
    <mergeCell ref="S3048:T3048"/>
    <mergeCell ref="X3048:AA3048"/>
    <mergeCell ref="AB3048:AC3048"/>
    <mergeCell ref="C3049:F3049"/>
    <mergeCell ref="G3049:H3049"/>
    <mergeCell ref="I3049:L3049"/>
    <mergeCell ref="M3049:O3049"/>
    <mergeCell ref="P3049:R3049"/>
    <mergeCell ref="S3049:T3049"/>
    <mergeCell ref="X3049:AA3049"/>
    <mergeCell ref="AB3049:AC3049"/>
    <mergeCell ref="C3040:F3040"/>
    <mergeCell ref="G3040:H3040"/>
    <mergeCell ref="I3040:L3040"/>
    <mergeCell ref="M3040:O3040"/>
    <mergeCell ref="P3040:R3040"/>
    <mergeCell ref="S3040:T3040"/>
    <mergeCell ref="X3040:AA3040"/>
    <mergeCell ref="AB3040:AC3040"/>
    <mergeCell ref="C3041:F3041"/>
    <mergeCell ref="G3041:H3041"/>
    <mergeCell ref="I3041:L3041"/>
    <mergeCell ref="M3041:O3041"/>
    <mergeCell ref="P3041:R3041"/>
    <mergeCell ref="S3041:T3041"/>
    <mergeCell ref="X3041:AA3041"/>
    <mergeCell ref="AB3041:AC3041"/>
    <mergeCell ref="C3042:F3042"/>
    <mergeCell ref="G3042:H3042"/>
    <mergeCell ref="I3042:L3042"/>
    <mergeCell ref="M3042:O3042"/>
    <mergeCell ref="P3042:R3042"/>
    <mergeCell ref="S3042:T3042"/>
    <mergeCell ref="X3042:AA3042"/>
    <mergeCell ref="AB3042:AC3042"/>
    <mergeCell ref="C3043:F3043"/>
    <mergeCell ref="G3043:H3043"/>
    <mergeCell ref="I3043:L3043"/>
    <mergeCell ref="M3043:O3043"/>
    <mergeCell ref="P3043:R3043"/>
    <mergeCell ref="S3043:T3043"/>
    <mergeCell ref="X3043:AA3043"/>
    <mergeCell ref="AB3043:AC3043"/>
    <mergeCell ref="C3044:F3044"/>
    <mergeCell ref="G3044:H3044"/>
    <mergeCell ref="I3044:L3044"/>
    <mergeCell ref="M3044:O3044"/>
    <mergeCell ref="P3044:R3044"/>
    <mergeCell ref="S3044:T3044"/>
    <mergeCell ref="X3044:AA3044"/>
    <mergeCell ref="AB3044:AC3044"/>
    <mergeCell ref="C3035:F3035"/>
    <mergeCell ref="G3035:H3035"/>
    <mergeCell ref="I3035:L3035"/>
    <mergeCell ref="M3035:O3035"/>
    <mergeCell ref="P3035:R3035"/>
    <mergeCell ref="S3035:T3035"/>
    <mergeCell ref="X3035:AA3035"/>
    <mergeCell ref="AB3035:AC3035"/>
    <mergeCell ref="C3036:F3036"/>
    <mergeCell ref="G3036:H3036"/>
    <mergeCell ref="I3036:L3036"/>
    <mergeCell ref="M3036:O3036"/>
    <mergeCell ref="P3036:R3036"/>
    <mergeCell ref="S3036:T3036"/>
    <mergeCell ref="X3036:AA3036"/>
    <mergeCell ref="AB3036:AC3036"/>
    <mergeCell ref="C3037:F3037"/>
    <mergeCell ref="G3037:H3037"/>
    <mergeCell ref="I3037:L3037"/>
    <mergeCell ref="M3037:O3037"/>
    <mergeCell ref="P3037:R3037"/>
    <mergeCell ref="S3037:T3037"/>
    <mergeCell ref="X3037:AA3037"/>
    <mergeCell ref="AB3037:AC3037"/>
    <mergeCell ref="C3038:F3038"/>
    <mergeCell ref="G3038:H3038"/>
    <mergeCell ref="I3038:L3038"/>
    <mergeCell ref="M3038:O3038"/>
    <mergeCell ref="P3038:R3038"/>
    <mergeCell ref="S3038:T3038"/>
    <mergeCell ref="X3038:AA3038"/>
    <mergeCell ref="AB3038:AC3038"/>
    <mergeCell ref="C3039:F3039"/>
    <mergeCell ref="G3039:H3039"/>
    <mergeCell ref="I3039:L3039"/>
    <mergeCell ref="M3039:O3039"/>
    <mergeCell ref="P3039:R3039"/>
    <mergeCell ref="S3039:T3039"/>
    <mergeCell ref="X3039:AA3039"/>
    <mergeCell ref="AB3039:AC3039"/>
    <mergeCell ref="C3030:F3030"/>
    <mergeCell ref="G3030:H3030"/>
    <mergeCell ref="I3030:L3030"/>
    <mergeCell ref="M3030:O3030"/>
    <mergeCell ref="P3030:R3030"/>
    <mergeCell ref="S3030:T3030"/>
    <mergeCell ref="X3030:AA3030"/>
    <mergeCell ref="AB3030:AC3030"/>
    <mergeCell ref="C3031:F3031"/>
    <mergeCell ref="G3031:H3031"/>
    <mergeCell ref="I3031:L3031"/>
    <mergeCell ref="M3031:O3031"/>
    <mergeCell ref="P3031:R3031"/>
    <mergeCell ref="S3031:T3031"/>
    <mergeCell ref="X3031:AA3031"/>
    <mergeCell ref="AB3031:AC3031"/>
    <mergeCell ref="C3032:F3032"/>
    <mergeCell ref="G3032:H3032"/>
    <mergeCell ref="I3032:L3032"/>
    <mergeCell ref="M3032:O3032"/>
    <mergeCell ref="P3032:R3032"/>
    <mergeCell ref="S3032:T3032"/>
    <mergeCell ref="X3032:AA3032"/>
    <mergeCell ref="AB3032:AC3032"/>
    <mergeCell ref="C3033:F3033"/>
    <mergeCell ref="G3033:H3033"/>
    <mergeCell ref="I3033:L3033"/>
    <mergeCell ref="M3033:O3033"/>
    <mergeCell ref="P3033:R3033"/>
    <mergeCell ref="S3033:T3033"/>
    <mergeCell ref="X3033:AA3033"/>
    <mergeCell ref="AB3033:AC3033"/>
    <mergeCell ref="C3034:F3034"/>
    <mergeCell ref="G3034:H3034"/>
    <mergeCell ref="I3034:L3034"/>
    <mergeCell ref="M3034:O3034"/>
    <mergeCell ref="P3034:R3034"/>
    <mergeCell ref="S3034:T3034"/>
    <mergeCell ref="X3034:AA3034"/>
    <mergeCell ref="AB3034:AC3034"/>
    <mergeCell ref="C3025:F3025"/>
    <mergeCell ref="G3025:H3025"/>
    <mergeCell ref="I3025:L3025"/>
    <mergeCell ref="M3025:O3025"/>
    <mergeCell ref="P3025:R3025"/>
    <mergeCell ref="S3025:T3025"/>
    <mergeCell ref="X3025:AA3025"/>
    <mergeCell ref="AB3025:AC3025"/>
    <mergeCell ref="C3026:F3026"/>
    <mergeCell ref="G3026:H3026"/>
    <mergeCell ref="I3026:L3026"/>
    <mergeCell ref="M3026:O3026"/>
    <mergeCell ref="P3026:R3026"/>
    <mergeCell ref="S3026:T3026"/>
    <mergeCell ref="X3026:AA3026"/>
    <mergeCell ref="AB3026:AC3026"/>
    <mergeCell ref="C3027:F3027"/>
    <mergeCell ref="G3027:H3027"/>
    <mergeCell ref="I3027:L3027"/>
    <mergeCell ref="M3027:O3027"/>
    <mergeCell ref="P3027:R3027"/>
    <mergeCell ref="S3027:T3027"/>
    <mergeCell ref="X3027:AA3027"/>
    <mergeCell ref="AB3027:AC3027"/>
    <mergeCell ref="C3028:F3028"/>
    <mergeCell ref="G3028:H3028"/>
    <mergeCell ref="I3028:L3028"/>
    <mergeCell ref="M3028:O3028"/>
    <mergeCell ref="P3028:R3028"/>
    <mergeCell ref="S3028:T3028"/>
    <mergeCell ref="X3028:AA3028"/>
    <mergeCell ref="AB3028:AC3028"/>
    <mergeCell ref="C3029:F3029"/>
    <mergeCell ref="G3029:H3029"/>
    <mergeCell ref="I3029:L3029"/>
    <mergeCell ref="M3029:O3029"/>
    <mergeCell ref="P3029:R3029"/>
    <mergeCell ref="S3029:T3029"/>
    <mergeCell ref="X3029:AA3029"/>
    <mergeCell ref="AB3029:AC3029"/>
    <mergeCell ref="C3020:F3020"/>
    <mergeCell ref="G3020:H3020"/>
    <mergeCell ref="I3020:L3020"/>
    <mergeCell ref="M3020:O3020"/>
    <mergeCell ref="P3020:R3020"/>
    <mergeCell ref="S3020:T3020"/>
    <mergeCell ref="X3020:AA3020"/>
    <mergeCell ref="AB3020:AC3020"/>
    <mergeCell ref="C3021:F3021"/>
    <mergeCell ref="G3021:H3021"/>
    <mergeCell ref="I3021:L3021"/>
    <mergeCell ref="M3021:O3021"/>
    <mergeCell ref="P3021:R3021"/>
    <mergeCell ref="S3021:T3021"/>
    <mergeCell ref="X3021:AA3021"/>
    <mergeCell ref="AB3021:AC3021"/>
    <mergeCell ref="C3022:F3022"/>
    <mergeCell ref="G3022:H3022"/>
    <mergeCell ref="I3022:L3022"/>
    <mergeCell ref="M3022:O3022"/>
    <mergeCell ref="P3022:R3022"/>
    <mergeCell ref="S3022:T3022"/>
    <mergeCell ref="X3022:AA3022"/>
    <mergeCell ref="AB3022:AC3022"/>
    <mergeCell ref="C3023:F3023"/>
    <mergeCell ref="G3023:H3023"/>
    <mergeCell ref="I3023:L3023"/>
    <mergeCell ref="M3023:O3023"/>
    <mergeCell ref="P3023:R3023"/>
    <mergeCell ref="S3023:T3023"/>
    <mergeCell ref="X3023:AA3023"/>
    <mergeCell ref="AB3023:AC3023"/>
    <mergeCell ref="C3024:F3024"/>
    <mergeCell ref="G3024:H3024"/>
    <mergeCell ref="I3024:L3024"/>
    <mergeCell ref="M3024:O3024"/>
    <mergeCell ref="P3024:R3024"/>
    <mergeCell ref="S3024:T3024"/>
    <mergeCell ref="X3024:AA3024"/>
    <mergeCell ref="AB3024:AC3024"/>
    <mergeCell ref="C3015:F3015"/>
    <mergeCell ref="G3015:H3015"/>
    <mergeCell ref="I3015:L3015"/>
    <mergeCell ref="M3015:O3015"/>
    <mergeCell ref="P3015:R3015"/>
    <mergeCell ref="S3015:T3015"/>
    <mergeCell ref="X3015:AA3015"/>
    <mergeCell ref="AB3015:AC3015"/>
    <mergeCell ref="C3016:F3016"/>
    <mergeCell ref="G3016:H3016"/>
    <mergeCell ref="I3016:L3016"/>
    <mergeCell ref="M3016:O3016"/>
    <mergeCell ref="P3016:R3016"/>
    <mergeCell ref="S3016:T3016"/>
    <mergeCell ref="X3016:AA3016"/>
    <mergeCell ref="AB3016:AC3016"/>
    <mergeCell ref="C3017:F3017"/>
    <mergeCell ref="G3017:H3017"/>
    <mergeCell ref="I3017:L3017"/>
    <mergeCell ref="M3017:O3017"/>
    <mergeCell ref="P3017:R3017"/>
    <mergeCell ref="S3017:T3017"/>
    <mergeCell ref="X3017:AA3017"/>
    <mergeCell ref="AB3017:AC3017"/>
    <mergeCell ref="C3018:F3018"/>
    <mergeCell ref="G3018:H3018"/>
    <mergeCell ref="I3018:L3018"/>
    <mergeCell ref="M3018:O3018"/>
    <mergeCell ref="P3018:R3018"/>
    <mergeCell ref="S3018:T3018"/>
    <mergeCell ref="X3018:AA3018"/>
    <mergeCell ref="AB3018:AC3018"/>
    <mergeCell ref="C3019:F3019"/>
    <mergeCell ref="G3019:H3019"/>
    <mergeCell ref="I3019:L3019"/>
    <mergeCell ref="M3019:O3019"/>
    <mergeCell ref="P3019:R3019"/>
    <mergeCell ref="S3019:T3019"/>
    <mergeCell ref="X3019:AA3019"/>
    <mergeCell ref="AB3019:AC3019"/>
    <mergeCell ref="C3010:F3010"/>
    <mergeCell ref="G3010:H3010"/>
    <mergeCell ref="I3010:L3010"/>
    <mergeCell ref="M3010:O3010"/>
    <mergeCell ref="P3010:R3010"/>
    <mergeCell ref="S3010:T3010"/>
    <mergeCell ref="X3010:AA3010"/>
    <mergeCell ref="AB3010:AC3010"/>
    <mergeCell ref="C3011:F3011"/>
    <mergeCell ref="G3011:H3011"/>
    <mergeCell ref="I3011:L3011"/>
    <mergeCell ref="M3011:O3011"/>
    <mergeCell ref="P3011:R3011"/>
    <mergeCell ref="S3011:T3011"/>
    <mergeCell ref="X3011:AA3011"/>
    <mergeCell ref="AB3011:AC3011"/>
    <mergeCell ref="C3012:F3012"/>
    <mergeCell ref="G3012:H3012"/>
    <mergeCell ref="I3012:L3012"/>
    <mergeCell ref="M3012:O3012"/>
    <mergeCell ref="P3012:R3012"/>
    <mergeCell ref="S3012:T3012"/>
    <mergeCell ref="X3012:AA3012"/>
    <mergeCell ref="AB3012:AC3012"/>
    <mergeCell ref="C3013:F3013"/>
    <mergeCell ref="G3013:H3013"/>
    <mergeCell ref="I3013:L3013"/>
    <mergeCell ref="M3013:O3013"/>
    <mergeCell ref="P3013:R3013"/>
    <mergeCell ref="S3013:T3013"/>
    <mergeCell ref="X3013:AA3013"/>
    <mergeCell ref="AB3013:AC3013"/>
    <mergeCell ref="C3014:F3014"/>
    <mergeCell ref="G3014:H3014"/>
    <mergeCell ref="I3014:L3014"/>
    <mergeCell ref="M3014:O3014"/>
    <mergeCell ref="P3014:R3014"/>
    <mergeCell ref="S3014:T3014"/>
    <mergeCell ref="X3014:AA3014"/>
    <mergeCell ref="AB3014:AC3014"/>
    <mergeCell ref="A3005:A3006"/>
    <mergeCell ref="C3005:F3006"/>
    <mergeCell ref="G3005:H3006"/>
    <mergeCell ref="I3005:L3006"/>
    <mergeCell ref="M3005:O3006"/>
    <mergeCell ref="P3005:R3006"/>
    <mergeCell ref="S3005:T3006"/>
    <mergeCell ref="V3005:V3006"/>
    <mergeCell ref="W3005:W3006"/>
    <mergeCell ref="X3005:AA3006"/>
    <mergeCell ref="AB3005:AC3006"/>
    <mergeCell ref="C3007:F3007"/>
    <mergeCell ref="G3007:H3007"/>
    <mergeCell ref="I3007:L3007"/>
    <mergeCell ref="M3007:O3007"/>
    <mergeCell ref="P3007:R3007"/>
    <mergeCell ref="S3007:T3007"/>
    <mergeCell ref="X3007:AA3007"/>
    <mergeCell ref="AB3007:AC3007"/>
    <mergeCell ref="C3008:F3008"/>
    <mergeCell ref="G3008:H3008"/>
    <mergeCell ref="I3008:L3008"/>
    <mergeCell ref="M3008:O3008"/>
    <mergeCell ref="P3008:R3008"/>
    <mergeCell ref="S3008:T3008"/>
    <mergeCell ref="X3008:AA3008"/>
    <mergeCell ref="AB3008:AC3008"/>
    <mergeCell ref="C3009:F3009"/>
    <mergeCell ref="G3009:H3009"/>
    <mergeCell ref="I3009:L3009"/>
    <mergeCell ref="M3009:O3009"/>
    <mergeCell ref="P3009:R3009"/>
    <mergeCell ref="S3009:T3009"/>
    <mergeCell ref="X3009:AA3009"/>
    <mergeCell ref="AB3009:AC3009"/>
    <mergeCell ref="C2999:F2999"/>
    <mergeCell ref="G2999:H2999"/>
    <mergeCell ref="I2999:L2999"/>
    <mergeCell ref="M2999:O2999"/>
    <mergeCell ref="P2999:R2999"/>
    <mergeCell ref="S2999:T2999"/>
    <mergeCell ref="X2999:AA2999"/>
    <mergeCell ref="AB2999:AC2999"/>
    <mergeCell ref="C3000:F3000"/>
    <mergeCell ref="G3000:H3000"/>
    <mergeCell ref="I3000:L3000"/>
    <mergeCell ref="M3000:O3000"/>
    <mergeCell ref="P3000:R3000"/>
    <mergeCell ref="S3000:T3000"/>
    <mergeCell ref="X3000:AA3000"/>
    <mergeCell ref="AB3000:AC3000"/>
    <mergeCell ref="C3001:F3001"/>
    <mergeCell ref="G3001:H3001"/>
    <mergeCell ref="I3001:L3001"/>
    <mergeCell ref="M3001:O3001"/>
    <mergeCell ref="P3001:R3001"/>
    <mergeCell ref="S3001:T3001"/>
    <mergeCell ref="X3001:AA3001"/>
    <mergeCell ref="AB3001:AC3001"/>
    <mergeCell ref="Q3003:S3003"/>
    <mergeCell ref="AA3003:AE3003"/>
    <mergeCell ref="C3004:E3004"/>
    <mergeCell ref="G3004:H3004"/>
    <mergeCell ref="I3004:L3004"/>
    <mergeCell ref="M3004:O3004"/>
    <mergeCell ref="P3004:R3004"/>
    <mergeCell ref="S3004:T3004"/>
    <mergeCell ref="Z3004:AA3004"/>
    <mergeCell ref="AB3004:AC3004"/>
    <mergeCell ref="C2994:F2994"/>
    <mergeCell ref="G2994:H2994"/>
    <mergeCell ref="I2994:L2994"/>
    <mergeCell ref="M2994:O2994"/>
    <mergeCell ref="P2994:R2994"/>
    <mergeCell ref="S2994:T2994"/>
    <mergeCell ref="X2994:AA2994"/>
    <mergeCell ref="AB2994:AC2994"/>
    <mergeCell ref="C2995:F2995"/>
    <mergeCell ref="G2995:H2995"/>
    <mergeCell ref="I2995:L2995"/>
    <mergeCell ref="M2995:O2995"/>
    <mergeCell ref="P2995:R2995"/>
    <mergeCell ref="S2995:T2995"/>
    <mergeCell ref="X2995:AA2995"/>
    <mergeCell ref="AB2995:AC2995"/>
    <mergeCell ref="C2996:F2996"/>
    <mergeCell ref="G2996:H2996"/>
    <mergeCell ref="I2996:L2996"/>
    <mergeCell ref="M2996:O2996"/>
    <mergeCell ref="P2996:R2996"/>
    <mergeCell ref="S2996:T2996"/>
    <mergeCell ref="X2996:AA2996"/>
    <mergeCell ref="AB2996:AC2996"/>
    <mergeCell ref="C2997:F2997"/>
    <mergeCell ref="G2997:H2997"/>
    <mergeCell ref="I2997:L2997"/>
    <mergeCell ref="M2997:O2997"/>
    <mergeCell ref="P2997:R2997"/>
    <mergeCell ref="S2997:T2997"/>
    <mergeCell ref="X2997:AA2997"/>
    <mergeCell ref="AB2997:AC2997"/>
    <mergeCell ref="C2998:F2998"/>
    <mergeCell ref="G2998:H2998"/>
    <mergeCell ref="I2998:L2998"/>
    <mergeCell ref="M2998:O2998"/>
    <mergeCell ref="P2998:R2998"/>
    <mergeCell ref="S2998:T2998"/>
    <mergeCell ref="X2998:AA2998"/>
    <mergeCell ref="AB2998:AC2998"/>
    <mergeCell ref="C2989:F2989"/>
    <mergeCell ref="G2989:H2989"/>
    <mergeCell ref="I2989:L2989"/>
    <mergeCell ref="M2989:O2989"/>
    <mergeCell ref="P2989:R2989"/>
    <mergeCell ref="S2989:T2989"/>
    <mergeCell ref="X2989:AA2989"/>
    <mergeCell ref="AB2989:AC2989"/>
    <mergeCell ref="C2990:F2990"/>
    <mergeCell ref="G2990:H2990"/>
    <mergeCell ref="I2990:L2990"/>
    <mergeCell ref="M2990:O2990"/>
    <mergeCell ref="P2990:R2990"/>
    <mergeCell ref="S2990:T2990"/>
    <mergeCell ref="X2990:AA2990"/>
    <mergeCell ref="AB2990:AC2990"/>
    <mergeCell ref="C2991:F2991"/>
    <mergeCell ref="G2991:H2991"/>
    <mergeCell ref="I2991:L2991"/>
    <mergeCell ref="M2991:O2991"/>
    <mergeCell ref="P2991:R2991"/>
    <mergeCell ref="S2991:T2991"/>
    <mergeCell ref="X2991:AA2991"/>
    <mergeCell ref="AB2991:AC2991"/>
    <mergeCell ref="C2992:F2992"/>
    <mergeCell ref="G2992:H2992"/>
    <mergeCell ref="I2992:L2992"/>
    <mergeCell ref="M2992:O2992"/>
    <mergeCell ref="P2992:R2992"/>
    <mergeCell ref="S2992:T2992"/>
    <mergeCell ref="X2992:AA2992"/>
    <mergeCell ref="AB2992:AC2992"/>
    <mergeCell ref="C2993:F2993"/>
    <mergeCell ref="G2993:H2993"/>
    <mergeCell ref="I2993:L2993"/>
    <mergeCell ref="M2993:O2993"/>
    <mergeCell ref="P2993:R2993"/>
    <mergeCell ref="S2993:T2993"/>
    <mergeCell ref="X2993:AA2993"/>
    <mergeCell ref="AB2993:AC2993"/>
    <mergeCell ref="C2984:F2984"/>
    <mergeCell ref="G2984:H2984"/>
    <mergeCell ref="I2984:L2984"/>
    <mergeCell ref="M2984:O2984"/>
    <mergeCell ref="P2984:R2984"/>
    <mergeCell ref="S2984:T2984"/>
    <mergeCell ref="X2984:AA2984"/>
    <mergeCell ref="AB2984:AC2984"/>
    <mergeCell ref="C2985:F2985"/>
    <mergeCell ref="G2985:H2985"/>
    <mergeCell ref="I2985:L2985"/>
    <mergeCell ref="M2985:O2985"/>
    <mergeCell ref="P2985:R2985"/>
    <mergeCell ref="S2985:T2985"/>
    <mergeCell ref="X2985:AA2985"/>
    <mergeCell ref="AB2985:AC2985"/>
    <mergeCell ref="C2986:F2986"/>
    <mergeCell ref="G2986:H2986"/>
    <mergeCell ref="I2986:L2986"/>
    <mergeCell ref="M2986:O2986"/>
    <mergeCell ref="P2986:R2986"/>
    <mergeCell ref="S2986:T2986"/>
    <mergeCell ref="X2986:AA2986"/>
    <mergeCell ref="AB2986:AC2986"/>
    <mergeCell ref="C2987:F2987"/>
    <mergeCell ref="G2987:H2987"/>
    <mergeCell ref="I2987:L2987"/>
    <mergeCell ref="M2987:O2987"/>
    <mergeCell ref="P2987:R2987"/>
    <mergeCell ref="S2987:T2987"/>
    <mergeCell ref="X2987:AA2987"/>
    <mergeCell ref="AB2987:AC2987"/>
    <mergeCell ref="C2988:F2988"/>
    <mergeCell ref="G2988:H2988"/>
    <mergeCell ref="I2988:L2988"/>
    <mergeCell ref="M2988:O2988"/>
    <mergeCell ref="P2988:R2988"/>
    <mergeCell ref="S2988:T2988"/>
    <mergeCell ref="X2988:AA2988"/>
    <mergeCell ref="AB2988:AC2988"/>
    <mergeCell ref="C2979:F2979"/>
    <mergeCell ref="G2979:H2979"/>
    <mergeCell ref="I2979:L2979"/>
    <mergeCell ref="M2979:O2979"/>
    <mergeCell ref="P2979:R2979"/>
    <mergeCell ref="S2979:T2979"/>
    <mergeCell ref="X2979:AA2979"/>
    <mergeCell ref="AB2979:AC2979"/>
    <mergeCell ref="C2980:F2980"/>
    <mergeCell ref="G2980:H2980"/>
    <mergeCell ref="I2980:L2980"/>
    <mergeCell ref="M2980:O2980"/>
    <mergeCell ref="P2980:R2980"/>
    <mergeCell ref="S2980:T2980"/>
    <mergeCell ref="X2980:AA2980"/>
    <mergeCell ref="AB2980:AC2980"/>
    <mergeCell ref="C2981:F2981"/>
    <mergeCell ref="G2981:H2981"/>
    <mergeCell ref="I2981:L2981"/>
    <mergeCell ref="M2981:O2981"/>
    <mergeCell ref="P2981:R2981"/>
    <mergeCell ref="S2981:T2981"/>
    <mergeCell ref="X2981:AA2981"/>
    <mergeCell ref="AB2981:AC2981"/>
    <mergeCell ref="C2982:F2982"/>
    <mergeCell ref="G2982:H2982"/>
    <mergeCell ref="I2982:L2982"/>
    <mergeCell ref="M2982:O2982"/>
    <mergeCell ref="P2982:R2982"/>
    <mergeCell ref="S2982:T2982"/>
    <mergeCell ref="X2982:AA2982"/>
    <mergeCell ref="AB2982:AC2982"/>
    <mergeCell ref="C2983:F2983"/>
    <mergeCell ref="G2983:H2983"/>
    <mergeCell ref="I2983:L2983"/>
    <mergeCell ref="M2983:O2983"/>
    <mergeCell ref="P2983:R2983"/>
    <mergeCell ref="S2983:T2983"/>
    <mergeCell ref="X2983:AA2983"/>
    <mergeCell ref="AB2983:AC2983"/>
    <mergeCell ref="C2974:F2974"/>
    <mergeCell ref="G2974:H2974"/>
    <mergeCell ref="I2974:L2974"/>
    <mergeCell ref="M2974:O2974"/>
    <mergeCell ref="P2974:R2974"/>
    <mergeCell ref="S2974:T2974"/>
    <mergeCell ref="X2974:AA2974"/>
    <mergeCell ref="AB2974:AC2974"/>
    <mergeCell ref="C2975:F2975"/>
    <mergeCell ref="G2975:H2975"/>
    <mergeCell ref="I2975:L2975"/>
    <mergeCell ref="M2975:O2975"/>
    <mergeCell ref="P2975:R2975"/>
    <mergeCell ref="S2975:T2975"/>
    <mergeCell ref="X2975:AA2975"/>
    <mergeCell ref="AB2975:AC2975"/>
    <mergeCell ref="C2976:F2976"/>
    <mergeCell ref="G2976:H2976"/>
    <mergeCell ref="I2976:L2976"/>
    <mergeCell ref="M2976:O2976"/>
    <mergeCell ref="P2976:R2976"/>
    <mergeCell ref="S2976:T2976"/>
    <mergeCell ref="X2976:AA2976"/>
    <mergeCell ref="AB2976:AC2976"/>
    <mergeCell ref="C2977:F2977"/>
    <mergeCell ref="G2977:H2977"/>
    <mergeCell ref="I2977:L2977"/>
    <mergeCell ref="M2977:O2977"/>
    <mergeCell ref="P2977:R2977"/>
    <mergeCell ref="S2977:T2977"/>
    <mergeCell ref="X2977:AA2977"/>
    <mergeCell ref="AB2977:AC2977"/>
    <mergeCell ref="C2978:F2978"/>
    <mergeCell ref="G2978:H2978"/>
    <mergeCell ref="I2978:L2978"/>
    <mergeCell ref="M2978:O2978"/>
    <mergeCell ref="P2978:R2978"/>
    <mergeCell ref="S2978:T2978"/>
    <mergeCell ref="X2978:AA2978"/>
    <mergeCell ref="AB2978:AC2978"/>
    <mergeCell ref="C2969:F2969"/>
    <mergeCell ref="G2969:H2969"/>
    <mergeCell ref="I2969:L2969"/>
    <mergeCell ref="M2969:O2969"/>
    <mergeCell ref="P2969:R2969"/>
    <mergeCell ref="S2969:T2969"/>
    <mergeCell ref="X2969:AA2969"/>
    <mergeCell ref="AB2969:AC2969"/>
    <mergeCell ref="C2970:F2970"/>
    <mergeCell ref="G2970:H2970"/>
    <mergeCell ref="I2970:L2970"/>
    <mergeCell ref="M2970:O2970"/>
    <mergeCell ref="P2970:R2970"/>
    <mergeCell ref="S2970:T2970"/>
    <mergeCell ref="X2970:AA2970"/>
    <mergeCell ref="AB2970:AC2970"/>
    <mergeCell ref="C2971:F2971"/>
    <mergeCell ref="G2971:H2971"/>
    <mergeCell ref="I2971:L2971"/>
    <mergeCell ref="M2971:O2971"/>
    <mergeCell ref="P2971:R2971"/>
    <mergeCell ref="S2971:T2971"/>
    <mergeCell ref="X2971:AA2971"/>
    <mergeCell ref="AB2971:AC2971"/>
    <mergeCell ref="C2972:F2972"/>
    <mergeCell ref="G2972:H2972"/>
    <mergeCell ref="I2972:L2972"/>
    <mergeCell ref="M2972:O2972"/>
    <mergeCell ref="P2972:R2972"/>
    <mergeCell ref="S2972:T2972"/>
    <mergeCell ref="X2972:AA2972"/>
    <mergeCell ref="AB2972:AC2972"/>
    <mergeCell ref="C2973:F2973"/>
    <mergeCell ref="G2973:H2973"/>
    <mergeCell ref="I2973:L2973"/>
    <mergeCell ref="M2973:O2973"/>
    <mergeCell ref="P2973:R2973"/>
    <mergeCell ref="S2973:T2973"/>
    <mergeCell ref="X2973:AA2973"/>
    <mergeCell ref="AB2973:AC2973"/>
    <mergeCell ref="C2964:F2964"/>
    <mergeCell ref="G2964:H2964"/>
    <mergeCell ref="I2964:L2964"/>
    <mergeCell ref="M2964:O2964"/>
    <mergeCell ref="P2964:R2964"/>
    <mergeCell ref="S2964:T2964"/>
    <mergeCell ref="X2964:AA2964"/>
    <mergeCell ref="AB2964:AC2964"/>
    <mergeCell ref="C2965:F2965"/>
    <mergeCell ref="G2965:H2965"/>
    <mergeCell ref="I2965:L2965"/>
    <mergeCell ref="M2965:O2965"/>
    <mergeCell ref="P2965:R2965"/>
    <mergeCell ref="S2965:T2965"/>
    <mergeCell ref="X2965:AA2965"/>
    <mergeCell ref="AB2965:AC2965"/>
    <mergeCell ref="C2966:F2966"/>
    <mergeCell ref="G2966:H2966"/>
    <mergeCell ref="I2966:L2966"/>
    <mergeCell ref="M2966:O2966"/>
    <mergeCell ref="P2966:R2966"/>
    <mergeCell ref="S2966:T2966"/>
    <mergeCell ref="X2966:AA2966"/>
    <mergeCell ref="AB2966:AC2966"/>
    <mergeCell ref="C2967:F2967"/>
    <mergeCell ref="G2967:H2967"/>
    <mergeCell ref="I2967:L2967"/>
    <mergeCell ref="M2967:O2967"/>
    <mergeCell ref="P2967:R2967"/>
    <mergeCell ref="S2967:T2967"/>
    <mergeCell ref="X2967:AA2967"/>
    <mergeCell ref="AB2967:AC2967"/>
    <mergeCell ref="C2968:F2968"/>
    <mergeCell ref="G2968:H2968"/>
    <mergeCell ref="I2968:L2968"/>
    <mergeCell ref="M2968:O2968"/>
    <mergeCell ref="P2968:R2968"/>
    <mergeCell ref="S2968:T2968"/>
    <mergeCell ref="X2968:AA2968"/>
    <mergeCell ref="AB2968:AC2968"/>
    <mergeCell ref="C2959:F2959"/>
    <mergeCell ref="G2959:H2959"/>
    <mergeCell ref="I2959:L2959"/>
    <mergeCell ref="M2959:O2959"/>
    <mergeCell ref="P2959:R2959"/>
    <mergeCell ref="S2959:T2959"/>
    <mergeCell ref="X2959:AA2959"/>
    <mergeCell ref="AB2959:AC2959"/>
    <mergeCell ref="C2960:F2960"/>
    <mergeCell ref="G2960:H2960"/>
    <mergeCell ref="I2960:L2960"/>
    <mergeCell ref="M2960:O2960"/>
    <mergeCell ref="P2960:R2960"/>
    <mergeCell ref="S2960:T2960"/>
    <mergeCell ref="X2960:AA2960"/>
    <mergeCell ref="AB2960:AC2960"/>
    <mergeCell ref="C2961:F2961"/>
    <mergeCell ref="G2961:H2961"/>
    <mergeCell ref="I2961:L2961"/>
    <mergeCell ref="M2961:O2961"/>
    <mergeCell ref="P2961:R2961"/>
    <mergeCell ref="S2961:T2961"/>
    <mergeCell ref="X2961:AA2961"/>
    <mergeCell ref="AB2961:AC2961"/>
    <mergeCell ref="C2962:F2962"/>
    <mergeCell ref="G2962:H2962"/>
    <mergeCell ref="I2962:L2962"/>
    <mergeCell ref="M2962:O2962"/>
    <mergeCell ref="P2962:R2962"/>
    <mergeCell ref="S2962:T2962"/>
    <mergeCell ref="X2962:AA2962"/>
    <mergeCell ref="AB2962:AC2962"/>
    <mergeCell ref="C2963:F2963"/>
    <mergeCell ref="G2963:H2963"/>
    <mergeCell ref="I2963:L2963"/>
    <mergeCell ref="M2963:O2963"/>
    <mergeCell ref="P2963:R2963"/>
    <mergeCell ref="S2963:T2963"/>
    <mergeCell ref="X2963:AA2963"/>
    <mergeCell ref="AB2963:AC2963"/>
    <mergeCell ref="Q2953:S2953"/>
    <mergeCell ref="AA2953:AE2953"/>
    <mergeCell ref="C2954:E2954"/>
    <mergeCell ref="G2954:H2954"/>
    <mergeCell ref="I2954:L2954"/>
    <mergeCell ref="M2954:O2954"/>
    <mergeCell ref="P2954:R2954"/>
    <mergeCell ref="S2954:T2954"/>
    <mergeCell ref="Z2954:AA2954"/>
    <mergeCell ref="AB2954:AC2954"/>
    <mergeCell ref="A2955:A2956"/>
    <mergeCell ref="C2955:F2956"/>
    <mergeCell ref="G2955:H2956"/>
    <mergeCell ref="I2955:L2956"/>
    <mergeCell ref="M2955:O2956"/>
    <mergeCell ref="P2955:R2956"/>
    <mergeCell ref="S2955:T2956"/>
    <mergeCell ref="V2955:V2956"/>
    <mergeCell ref="W2955:W2956"/>
    <mergeCell ref="X2955:AA2956"/>
    <mergeCell ref="AB2955:AC2956"/>
    <mergeCell ref="C2957:F2957"/>
    <mergeCell ref="G2957:H2957"/>
    <mergeCell ref="I2957:L2957"/>
    <mergeCell ref="M2957:O2957"/>
    <mergeCell ref="P2957:R2957"/>
    <mergeCell ref="S2957:T2957"/>
    <mergeCell ref="X2957:AA2957"/>
    <mergeCell ref="AB2957:AC2957"/>
    <mergeCell ref="C2958:F2958"/>
    <mergeCell ref="G2958:H2958"/>
    <mergeCell ref="I2958:L2958"/>
    <mergeCell ref="M2958:O2958"/>
    <mergeCell ref="P2958:R2958"/>
    <mergeCell ref="S2958:T2958"/>
    <mergeCell ref="X2958:AA2958"/>
    <mergeCell ref="AB2958:AC2958"/>
    <mergeCell ref="C2947:F2947"/>
    <mergeCell ref="G2947:H2947"/>
    <mergeCell ref="I2947:L2947"/>
    <mergeCell ref="M2947:O2947"/>
    <mergeCell ref="P2947:R2947"/>
    <mergeCell ref="S2947:T2947"/>
    <mergeCell ref="X2947:AA2947"/>
    <mergeCell ref="AB2947:AC2947"/>
    <mergeCell ref="C2948:F2948"/>
    <mergeCell ref="G2948:H2948"/>
    <mergeCell ref="I2948:L2948"/>
    <mergeCell ref="M2948:O2948"/>
    <mergeCell ref="P2948:R2948"/>
    <mergeCell ref="S2948:T2948"/>
    <mergeCell ref="X2948:AA2948"/>
    <mergeCell ref="AB2948:AC2948"/>
    <mergeCell ref="C2949:F2949"/>
    <mergeCell ref="G2949:H2949"/>
    <mergeCell ref="I2949:L2949"/>
    <mergeCell ref="M2949:O2949"/>
    <mergeCell ref="P2949:R2949"/>
    <mergeCell ref="S2949:T2949"/>
    <mergeCell ref="X2949:AA2949"/>
    <mergeCell ref="AB2949:AC2949"/>
    <mergeCell ref="C2950:F2950"/>
    <mergeCell ref="G2950:H2950"/>
    <mergeCell ref="I2950:L2950"/>
    <mergeCell ref="M2950:O2950"/>
    <mergeCell ref="P2950:R2950"/>
    <mergeCell ref="S2950:T2950"/>
    <mergeCell ref="X2950:AA2950"/>
    <mergeCell ref="AB2950:AC2950"/>
    <mergeCell ref="C2951:F2951"/>
    <mergeCell ref="G2951:H2951"/>
    <mergeCell ref="I2951:L2951"/>
    <mergeCell ref="M2951:O2951"/>
    <mergeCell ref="P2951:R2951"/>
    <mergeCell ref="S2951:T2951"/>
    <mergeCell ref="X2951:AA2951"/>
    <mergeCell ref="AB2951:AC2951"/>
    <mergeCell ref="C2942:F2942"/>
    <mergeCell ref="G2942:H2942"/>
    <mergeCell ref="I2942:L2942"/>
    <mergeCell ref="M2942:O2942"/>
    <mergeCell ref="P2942:R2942"/>
    <mergeCell ref="S2942:T2942"/>
    <mergeCell ref="X2942:AA2942"/>
    <mergeCell ref="AB2942:AC2942"/>
    <mergeCell ref="C2943:F2943"/>
    <mergeCell ref="G2943:H2943"/>
    <mergeCell ref="I2943:L2943"/>
    <mergeCell ref="M2943:O2943"/>
    <mergeCell ref="P2943:R2943"/>
    <mergeCell ref="S2943:T2943"/>
    <mergeCell ref="X2943:AA2943"/>
    <mergeCell ref="AB2943:AC2943"/>
    <mergeCell ref="C2944:F2944"/>
    <mergeCell ref="G2944:H2944"/>
    <mergeCell ref="I2944:L2944"/>
    <mergeCell ref="M2944:O2944"/>
    <mergeCell ref="P2944:R2944"/>
    <mergeCell ref="S2944:T2944"/>
    <mergeCell ref="X2944:AA2944"/>
    <mergeCell ref="AB2944:AC2944"/>
    <mergeCell ref="C2945:F2945"/>
    <mergeCell ref="G2945:H2945"/>
    <mergeCell ref="I2945:L2945"/>
    <mergeCell ref="M2945:O2945"/>
    <mergeCell ref="P2945:R2945"/>
    <mergeCell ref="S2945:T2945"/>
    <mergeCell ref="X2945:AA2945"/>
    <mergeCell ref="AB2945:AC2945"/>
    <mergeCell ref="C2946:F2946"/>
    <mergeCell ref="G2946:H2946"/>
    <mergeCell ref="I2946:L2946"/>
    <mergeCell ref="M2946:O2946"/>
    <mergeCell ref="P2946:R2946"/>
    <mergeCell ref="S2946:T2946"/>
    <mergeCell ref="X2946:AA2946"/>
    <mergeCell ref="AB2946:AC2946"/>
    <mergeCell ref="C2937:F2937"/>
    <mergeCell ref="G2937:H2937"/>
    <mergeCell ref="I2937:L2937"/>
    <mergeCell ref="M2937:O2937"/>
    <mergeCell ref="P2937:R2937"/>
    <mergeCell ref="S2937:T2937"/>
    <mergeCell ref="X2937:AA2937"/>
    <mergeCell ref="AB2937:AC2937"/>
    <mergeCell ref="C2938:F2938"/>
    <mergeCell ref="G2938:H2938"/>
    <mergeCell ref="I2938:L2938"/>
    <mergeCell ref="M2938:O2938"/>
    <mergeCell ref="P2938:R2938"/>
    <mergeCell ref="S2938:T2938"/>
    <mergeCell ref="X2938:AA2938"/>
    <mergeCell ref="AB2938:AC2938"/>
    <mergeCell ref="C2939:F2939"/>
    <mergeCell ref="G2939:H2939"/>
    <mergeCell ref="I2939:L2939"/>
    <mergeCell ref="M2939:O2939"/>
    <mergeCell ref="P2939:R2939"/>
    <mergeCell ref="S2939:T2939"/>
    <mergeCell ref="X2939:AA2939"/>
    <mergeCell ref="AB2939:AC2939"/>
    <mergeCell ref="C2940:F2940"/>
    <mergeCell ref="G2940:H2940"/>
    <mergeCell ref="I2940:L2940"/>
    <mergeCell ref="M2940:O2940"/>
    <mergeCell ref="P2940:R2940"/>
    <mergeCell ref="S2940:T2940"/>
    <mergeCell ref="X2940:AA2940"/>
    <mergeCell ref="AB2940:AC2940"/>
    <mergeCell ref="C2941:F2941"/>
    <mergeCell ref="G2941:H2941"/>
    <mergeCell ref="I2941:L2941"/>
    <mergeCell ref="M2941:O2941"/>
    <mergeCell ref="P2941:R2941"/>
    <mergeCell ref="S2941:T2941"/>
    <mergeCell ref="X2941:AA2941"/>
    <mergeCell ref="AB2941:AC2941"/>
    <mergeCell ref="C2932:F2932"/>
    <mergeCell ref="G2932:H2932"/>
    <mergeCell ref="I2932:L2932"/>
    <mergeCell ref="M2932:O2932"/>
    <mergeCell ref="P2932:R2932"/>
    <mergeCell ref="S2932:T2932"/>
    <mergeCell ref="X2932:AA2932"/>
    <mergeCell ref="AB2932:AC2932"/>
    <mergeCell ref="C2933:F2933"/>
    <mergeCell ref="G2933:H2933"/>
    <mergeCell ref="I2933:L2933"/>
    <mergeCell ref="M2933:O2933"/>
    <mergeCell ref="P2933:R2933"/>
    <mergeCell ref="S2933:T2933"/>
    <mergeCell ref="X2933:AA2933"/>
    <mergeCell ref="AB2933:AC2933"/>
    <mergeCell ref="C2934:F2934"/>
    <mergeCell ref="G2934:H2934"/>
    <mergeCell ref="I2934:L2934"/>
    <mergeCell ref="M2934:O2934"/>
    <mergeCell ref="P2934:R2934"/>
    <mergeCell ref="S2934:T2934"/>
    <mergeCell ref="X2934:AA2934"/>
    <mergeCell ref="AB2934:AC2934"/>
    <mergeCell ref="C2935:F2935"/>
    <mergeCell ref="G2935:H2935"/>
    <mergeCell ref="I2935:L2935"/>
    <mergeCell ref="M2935:O2935"/>
    <mergeCell ref="P2935:R2935"/>
    <mergeCell ref="S2935:T2935"/>
    <mergeCell ref="X2935:AA2935"/>
    <mergeCell ref="AB2935:AC2935"/>
    <mergeCell ref="C2936:F2936"/>
    <mergeCell ref="G2936:H2936"/>
    <mergeCell ref="I2936:L2936"/>
    <mergeCell ref="M2936:O2936"/>
    <mergeCell ref="P2936:R2936"/>
    <mergeCell ref="S2936:T2936"/>
    <mergeCell ref="X2936:AA2936"/>
    <mergeCell ref="AB2936:AC2936"/>
    <mergeCell ref="C2927:F2927"/>
    <mergeCell ref="G2927:H2927"/>
    <mergeCell ref="I2927:L2927"/>
    <mergeCell ref="M2927:O2927"/>
    <mergeCell ref="P2927:R2927"/>
    <mergeCell ref="S2927:T2927"/>
    <mergeCell ref="X2927:AA2927"/>
    <mergeCell ref="AB2927:AC2927"/>
    <mergeCell ref="C2928:F2928"/>
    <mergeCell ref="G2928:H2928"/>
    <mergeCell ref="I2928:L2928"/>
    <mergeCell ref="M2928:O2928"/>
    <mergeCell ref="P2928:R2928"/>
    <mergeCell ref="S2928:T2928"/>
    <mergeCell ref="X2928:AA2928"/>
    <mergeCell ref="AB2928:AC2928"/>
    <mergeCell ref="C2929:F2929"/>
    <mergeCell ref="G2929:H2929"/>
    <mergeCell ref="I2929:L2929"/>
    <mergeCell ref="M2929:O2929"/>
    <mergeCell ref="P2929:R2929"/>
    <mergeCell ref="S2929:T2929"/>
    <mergeCell ref="X2929:AA2929"/>
    <mergeCell ref="AB2929:AC2929"/>
    <mergeCell ref="C2930:F2930"/>
    <mergeCell ref="G2930:H2930"/>
    <mergeCell ref="I2930:L2930"/>
    <mergeCell ref="M2930:O2930"/>
    <mergeCell ref="P2930:R2930"/>
    <mergeCell ref="S2930:T2930"/>
    <mergeCell ref="X2930:AA2930"/>
    <mergeCell ref="AB2930:AC2930"/>
    <mergeCell ref="C2931:F2931"/>
    <mergeCell ref="G2931:H2931"/>
    <mergeCell ref="I2931:L2931"/>
    <mergeCell ref="M2931:O2931"/>
    <mergeCell ref="P2931:R2931"/>
    <mergeCell ref="S2931:T2931"/>
    <mergeCell ref="X2931:AA2931"/>
    <mergeCell ref="AB2931:AC2931"/>
    <mergeCell ref="C2922:F2922"/>
    <mergeCell ref="G2922:H2922"/>
    <mergeCell ref="I2922:L2922"/>
    <mergeCell ref="M2922:O2922"/>
    <mergeCell ref="P2922:R2922"/>
    <mergeCell ref="S2922:T2922"/>
    <mergeCell ref="X2922:AA2922"/>
    <mergeCell ref="AB2922:AC2922"/>
    <mergeCell ref="C2923:F2923"/>
    <mergeCell ref="G2923:H2923"/>
    <mergeCell ref="I2923:L2923"/>
    <mergeCell ref="M2923:O2923"/>
    <mergeCell ref="P2923:R2923"/>
    <mergeCell ref="S2923:T2923"/>
    <mergeCell ref="X2923:AA2923"/>
    <mergeCell ref="AB2923:AC2923"/>
    <mergeCell ref="C2924:F2924"/>
    <mergeCell ref="G2924:H2924"/>
    <mergeCell ref="I2924:L2924"/>
    <mergeCell ref="M2924:O2924"/>
    <mergeCell ref="P2924:R2924"/>
    <mergeCell ref="S2924:T2924"/>
    <mergeCell ref="X2924:AA2924"/>
    <mergeCell ref="AB2924:AC2924"/>
    <mergeCell ref="C2925:F2925"/>
    <mergeCell ref="G2925:H2925"/>
    <mergeCell ref="I2925:L2925"/>
    <mergeCell ref="M2925:O2925"/>
    <mergeCell ref="P2925:R2925"/>
    <mergeCell ref="S2925:T2925"/>
    <mergeCell ref="X2925:AA2925"/>
    <mergeCell ref="AB2925:AC2925"/>
    <mergeCell ref="C2926:F2926"/>
    <mergeCell ref="G2926:H2926"/>
    <mergeCell ref="I2926:L2926"/>
    <mergeCell ref="M2926:O2926"/>
    <mergeCell ref="P2926:R2926"/>
    <mergeCell ref="S2926:T2926"/>
    <mergeCell ref="X2926:AA2926"/>
    <mergeCell ref="AB2926:AC2926"/>
    <mergeCell ref="C2917:F2917"/>
    <mergeCell ref="G2917:H2917"/>
    <mergeCell ref="I2917:L2917"/>
    <mergeCell ref="M2917:O2917"/>
    <mergeCell ref="P2917:R2917"/>
    <mergeCell ref="S2917:T2917"/>
    <mergeCell ref="X2917:AA2917"/>
    <mergeCell ref="AB2917:AC2917"/>
    <mergeCell ref="C2918:F2918"/>
    <mergeCell ref="G2918:H2918"/>
    <mergeCell ref="I2918:L2918"/>
    <mergeCell ref="M2918:O2918"/>
    <mergeCell ref="P2918:R2918"/>
    <mergeCell ref="S2918:T2918"/>
    <mergeCell ref="X2918:AA2918"/>
    <mergeCell ref="AB2918:AC2918"/>
    <mergeCell ref="C2919:F2919"/>
    <mergeCell ref="G2919:H2919"/>
    <mergeCell ref="I2919:L2919"/>
    <mergeCell ref="M2919:O2919"/>
    <mergeCell ref="P2919:R2919"/>
    <mergeCell ref="S2919:T2919"/>
    <mergeCell ref="X2919:AA2919"/>
    <mergeCell ref="AB2919:AC2919"/>
    <mergeCell ref="C2920:F2920"/>
    <mergeCell ref="G2920:H2920"/>
    <mergeCell ref="I2920:L2920"/>
    <mergeCell ref="M2920:O2920"/>
    <mergeCell ref="P2920:R2920"/>
    <mergeCell ref="S2920:T2920"/>
    <mergeCell ref="X2920:AA2920"/>
    <mergeCell ref="AB2920:AC2920"/>
    <mergeCell ref="C2921:F2921"/>
    <mergeCell ref="G2921:H2921"/>
    <mergeCell ref="I2921:L2921"/>
    <mergeCell ref="M2921:O2921"/>
    <mergeCell ref="P2921:R2921"/>
    <mergeCell ref="S2921:T2921"/>
    <mergeCell ref="X2921:AA2921"/>
    <mergeCell ref="AB2921:AC2921"/>
    <mergeCell ref="C2912:F2912"/>
    <mergeCell ref="G2912:H2912"/>
    <mergeCell ref="I2912:L2912"/>
    <mergeCell ref="M2912:O2912"/>
    <mergeCell ref="P2912:R2912"/>
    <mergeCell ref="S2912:T2912"/>
    <mergeCell ref="X2912:AA2912"/>
    <mergeCell ref="AB2912:AC2912"/>
    <mergeCell ref="C2913:F2913"/>
    <mergeCell ref="G2913:H2913"/>
    <mergeCell ref="I2913:L2913"/>
    <mergeCell ref="M2913:O2913"/>
    <mergeCell ref="P2913:R2913"/>
    <mergeCell ref="S2913:T2913"/>
    <mergeCell ref="X2913:AA2913"/>
    <mergeCell ref="AB2913:AC2913"/>
    <mergeCell ref="C2914:F2914"/>
    <mergeCell ref="G2914:H2914"/>
    <mergeCell ref="I2914:L2914"/>
    <mergeCell ref="M2914:O2914"/>
    <mergeCell ref="P2914:R2914"/>
    <mergeCell ref="S2914:T2914"/>
    <mergeCell ref="X2914:AA2914"/>
    <mergeCell ref="AB2914:AC2914"/>
    <mergeCell ref="C2915:F2915"/>
    <mergeCell ref="G2915:H2915"/>
    <mergeCell ref="I2915:L2915"/>
    <mergeCell ref="M2915:O2915"/>
    <mergeCell ref="P2915:R2915"/>
    <mergeCell ref="S2915:T2915"/>
    <mergeCell ref="X2915:AA2915"/>
    <mergeCell ref="AB2915:AC2915"/>
    <mergeCell ref="C2916:F2916"/>
    <mergeCell ref="G2916:H2916"/>
    <mergeCell ref="I2916:L2916"/>
    <mergeCell ref="M2916:O2916"/>
    <mergeCell ref="P2916:R2916"/>
    <mergeCell ref="S2916:T2916"/>
    <mergeCell ref="X2916:AA2916"/>
    <mergeCell ref="AB2916:AC2916"/>
    <mergeCell ref="C2907:F2907"/>
    <mergeCell ref="G2907:H2907"/>
    <mergeCell ref="I2907:L2907"/>
    <mergeCell ref="M2907:O2907"/>
    <mergeCell ref="P2907:R2907"/>
    <mergeCell ref="S2907:T2907"/>
    <mergeCell ref="X2907:AA2907"/>
    <mergeCell ref="AB2907:AC2907"/>
    <mergeCell ref="C2908:F2908"/>
    <mergeCell ref="G2908:H2908"/>
    <mergeCell ref="I2908:L2908"/>
    <mergeCell ref="M2908:O2908"/>
    <mergeCell ref="P2908:R2908"/>
    <mergeCell ref="S2908:T2908"/>
    <mergeCell ref="X2908:AA2908"/>
    <mergeCell ref="AB2908:AC2908"/>
    <mergeCell ref="C2909:F2909"/>
    <mergeCell ref="G2909:H2909"/>
    <mergeCell ref="I2909:L2909"/>
    <mergeCell ref="M2909:O2909"/>
    <mergeCell ref="P2909:R2909"/>
    <mergeCell ref="S2909:T2909"/>
    <mergeCell ref="X2909:AA2909"/>
    <mergeCell ref="AB2909:AC2909"/>
    <mergeCell ref="C2910:F2910"/>
    <mergeCell ref="G2910:H2910"/>
    <mergeCell ref="I2910:L2910"/>
    <mergeCell ref="M2910:O2910"/>
    <mergeCell ref="P2910:R2910"/>
    <mergeCell ref="S2910:T2910"/>
    <mergeCell ref="X2910:AA2910"/>
    <mergeCell ref="AB2910:AC2910"/>
    <mergeCell ref="C2911:F2911"/>
    <mergeCell ref="G2911:H2911"/>
    <mergeCell ref="I2911:L2911"/>
    <mergeCell ref="M2911:O2911"/>
    <mergeCell ref="P2911:R2911"/>
    <mergeCell ref="S2911:T2911"/>
    <mergeCell ref="X2911:AA2911"/>
    <mergeCell ref="AB2911:AC2911"/>
    <mergeCell ref="C2900:F2900"/>
    <mergeCell ref="G2900:H2900"/>
    <mergeCell ref="I2900:L2900"/>
    <mergeCell ref="M2900:O2900"/>
    <mergeCell ref="P2900:R2900"/>
    <mergeCell ref="S2900:T2900"/>
    <mergeCell ref="X2900:AA2900"/>
    <mergeCell ref="AB2900:AC2900"/>
    <mergeCell ref="C2901:F2901"/>
    <mergeCell ref="G2901:H2901"/>
    <mergeCell ref="I2901:L2901"/>
    <mergeCell ref="M2901:O2901"/>
    <mergeCell ref="P2901:R2901"/>
    <mergeCell ref="S2901:T2901"/>
    <mergeCell ref="X2901:AA2901"/>
    <mergeCell ref="AB2901:AC2901"/>
    <mergeCell ref="Q2903:S2903"/>
    <mergeCell ref="AA2903:AE2903"/>
    <mergeCell ref="C2904:E2904"/>
    <mergeCell ref="G2904:H2904"/>
    <mergeCell ref="I2904:L2904"/>
    <mergeCell ref="M2904:O2904"/>
    <mergeCell ref="P2904:R2904"/>
    <mergeCell ref="S2904:T2904"/>
    <mergeCell ref="Z2904:AA2904"/>
    <mergeCell ref="AB2904:AC2904"/>
    <mergeCell ref="A2905:A2906"/>
    <mergeCell ref="C2905:F2906"/>
    <mergeCell ref="G2905:H2906"/>
    <mergeCell ref="I2905:L2906"/>
    <mergeCell ref="M2905:O2906"/>
    <mergeCell ref="P2905:R2906"/>
    <mergeCell ref="S2905:T2906"/>
    <mergeCell ref="V2905:V2906"/>
    <mergeCell ref="W2905:W2906"/>
    <mergeCell ref="X2905:AA2906"/>
    <mergeCell ref="AB2905:AC2906"/>
    <mergeCell ref="C2895:F2895"/>
    <mergeCell ref="G2895:H2895"/>
    <mergeCell ref="I2895:L2895"/>
    <mergeCell ref="M2895:O2895"/>
    <mergeCell ref="P2895:R2895"/>
    <mergeCell ref="S2895:T2895"/>
    <mergeCell ref="X2895:AA2895"/>
    <mergeCell ref="AB2895:AC2895"/>
    <mergeCell ref="C2896:F2896"/>
    <mergeCell ref="G2896:H2896"/>
    <mergeCell ref="I2896:L2896"/>
    <mergeCell ref="M2896:O2896"/>
    <mergeCell ref="P2896:R2896"/>
    <mergeCell ref="S2896:T2896"/>
    <mergeCell ref="X2896:AA2896"/>
    <mergeCell ref="AB2896:AC2896"/>
    <mergeCell ref="C2897:F2897"/>
    <mergeCell ref="G2897:H2897"/>
    <mergeCell ref="I2897:L2897"/>
    <mergeCell ref="M2897:O2897"/>
    <mergeCell ref="P2897:R2897"/>
    <mergeCell ref="S2897:T2897"/>
    <mergeCell ref="X2897:AA2897"/>
    <mergeCell ref="AB2897:AC2897"/>
    <mergeCell ref="C2898:F2898"/>
    <mergeCell ref="G2898:H2898"/>
    <mergeCell ref="I2898:L2898"/>
    <mergeCell ref="M2898:O2898"/>
    <mergeCell ref="P2898:R2898"/>
    <mergeCell ref="S2898:T2898"/>
    <mergeCell ref="X2898:AA2898"/>
    <mergeCell ref="AB2898:AC2898"/>
    <mergeCell ref="C2899:F2899"/>
    <mergeCell ref="G2899:H2899"/>
    <mergeCell ref="I2899:L2899"/>
    <mergeCell ref="M2899:O2899"/>
    <mergeCell ref="P2899:R2899"/>
    <mergeCell ref="S2899:T2899"/>
    <mergeCell ref="X2899:AA2899"/>
    <mergeCell ref="AB2899:AC2899"/>
    <mergeCell ref="C2890:F2890"/>
    <mergeCell ref="G2890:H2890"/>
    <mergeCell ref="I2890:L2890"/>
    <mergeCell ref="M2890:O2890"/>
    <mergeCell ref="P2890:R2890"/>
    <mergeCell ref="S2890:T2890"/>
    <mergeCell ref="X2890:AA2890"/>
    <mergeCell ref="AB2890:AC2890"/>
    <mergeCell ref="C2891:F2891"/>
    <mergeCell ref="G2891:H2891"/>
    <mergeCell ref="I2891:L2891"/>
    <mergeCell ref="M2891:O2891"/>
    <mergeCell ref="P2891:R2891"/>
    <mergeCell ref="S2891:T2891"/>
    <mergeCell ref="X2891:AA2891"/>
    <mergeCell ref="AB2891:AC2891"/>
    <mergeCell ref="C2892:F2892"/>
    <mergeCell ref="G2892:H2892"/>
    <mergeCell ref="I2892:L2892"/>
    <mergeCell ref="M2892:O2892"/>
    <mergeCell ref="P2892:R2892"/>
    <mergeCell ref="S2892:T2892"/>
    <mergeCell ref="X2892:AA2892"/>
    <mergeCell ref="AB2892:AC2892"/>
    <mergeCell ref="C2893:F2893"/>
    <mergeCell ref="G2893:H2893"/>
    <mergeCell ref="I2893:L2893"/>
    <mergeCell ref="M2893:O2893"/>
    <mergeCell ref="P2893:R2893"/>
    <mergeCell ref="S2893:T2893"/>
    <mergeCell ref="X2893:AA2893"/>
    <mergeCell ref="AB2893:AC2893"/>
    <mergeCell ref="C2894:F2894"/>
    <mergeCell ref="G2894:H2894"/>
    <mergeCell ref="I2894:L2894"/>
    <mergeCell ref="M2894:O2894"/>
    <mergeCell ref="P2894:R2894"/>
    <mergeCell ref="S2894:T2894"/>
    <mergeCell ref="X2894:AA2894"/>
    <mergeCell ref="AB2894:AC2894"/>
    <mergeCell ref="K2884:Q2884"/>
    <mergeCell ref="U2884:AA2884"/>
    <mergeCell ref="R2884:T2885"/>
    <mergeCell ref="AB2884:AC2885"/>
    <mergeCell ref="A2884:J2886"/>
    <mergeCell ref="K2885:Q2886"/>
    <mergeCell ref="R2886:T2886"/>
    <mergeCell ref="U2885:AA2886"/>
    <mergeCell ref="AB2886:AC2886"/>
    <mergeCell ref="AD2885:AD2886"/>
    <mergeCell ref="AE2884:AF2886"/>
    <mergeCell ref="C2887:F2887"/>
    <mergeCell ref="G2887:H2887"/>
    <mergeCell ref="I2887:L2887"/>
    <mergeCell ref="M2887:O2887"/>
    <mergeCell ref="P2887:R2887"/>
    <mergeCell ref="S2887:T2887"/>
    <mergeCell ref="X2887:AA2887"/>
    <mergeCell ref="AB2887:AC2887"/>
    <mergeCell ref="C2888:F2888"/>
    <mergeCell ref="G2888:H2888"/>
    <mergeCell ref="I2888:L2888"/>
    <mergeCell ref="M2888:O2888"/>
    <mergeCell ref="P2888:R2888"/>
    <mergeCell ref="S2888:T2888"/>
    <mergeCell ref="X2888:AA2888"/>
    <mergeCell ref="AB2888:AC2888"/>
    <mergeCell ref="C2889:F2889"/>
    <mergeCell ref="G2889:H2889"/>
    <mergeCell ref="I2889:L2889"/>
    <mergeCell ref="M2889:O2889"/>
    <mergeCell ref="P2889:R2889"/>
    <mergeCell ref="S2889:T2889"/>
    <mergeCell ref="X2889:AA2889"/>
    <mergeCell ref="AB2889:AC2889"/>
    <mergeCell ref="C2877:F2877"/>
    <mergeCell ref="G2877:H2877"/>
    <mergeCell ref="I2877:L2877"/>
    <mergeCell ref="M2877:O2877"/>
    <mergeCell ref="P2877:R2877"/>
    <mergeCell ref="S2877:T2877"/>
    <mergeCell ref="X2877:AA2877"/>
    <mergeCell ref="AB2877:AC2877"/>
    <mergeCell ref="C2878:F2878"/>
    <mergeCell ref="G2878:H2878"/>
    <mergeCell ref="I2878:L2878"/>
    <mergeCell ref="M2878:O2878"/>
    <mergeCell ref="P2878:R2878"/>
    <mergeCell ref="S2878:T2878"/>
    <mergeCell ref="X2878:AA2878"/>
    <mergeCell ref="AB2878:AC2878"/>
    <mergeCell ref="C2879:F2879"/>
    <mergeCell ref="G2879:H2879"/>
    <mergeCell ref="I2879:L2879"/>
    <mergeCell ref="M2879:O2879"/>
    <mergeCell ref="P2879:R2879"/>
    <mergeCell ref="S2879:T2879"/>
    <mergeCell ref="X2879:AA2879"/>
    <mergeCell ref="AB2879:AC2879"/>
    <mergeCell ref="C2880:F2880"/>
    <mergeCell ref="G2880:H2880"/>
    <mergeCell ref="I2880:L2880"/>
    <mergeCell ref="M2880:O2880"/>
    <mergeCell ref="P2880:R2880"/>
    <mergeCell ref="S2880:T2880"/>
    <mergeCell ref="X2880:AA2880"/>
    <mergeCell ref="AB2880:AC2880"/>
    <mergeCell ref="L2881:AD2881"/>
    <mergeCell ref="A2881:K2882"/>
    <mergeCell ref="S2882:T2883"/>
    <mergeCell ref="AB2882:AC2883"/>
    <mergeCell ref="C2872:F2872"/>
    <mergeCell ref="G2872:H2872"/>
    <mergeCell ref="I2872:L2872"/>
    <mergeCell ref="M2872:O2872"/>
    <mergeCell ref="P2872:R2872"/>
    <mergeCell ref="S2872:T2872"/>
    <mergeCell ref="X2872:AA2872"/>
    <mergeCell ref="AB2872:AC2872"/>
    <mergeCell ref="C2873:F2873"/>
    <mergeCell ref="G2873:H2873"/>
    <mergeCell ref="I2873:L2873"/>
    <mergeCell ref="M2873:O2873"/>
    <mergeCell ref="P2873:R2873"/>
    <mergeCell ref="S2873:T2873"/>
    <mergeCell ref="X2873:AA2873"/>
    <mergeCell ref="AB2873:AC2873"/>
    <mergeCell ref="C2874:F2874"/>
    <mergeCell ref="G2874:H2874"/>
    <mergeCell ref="I2874:L2874"/>
    <mergeCell ref="M2874:O2874"/>
    <mergeCell ref="P2874:R2874"/>
    <mergeCell ref="S2874:T2874"/>
    <mergeCell ref="X2874:AA2874"/>
    <mergeCell ref="AB2874:AC2874"/>
    <mergeCell ref="C2875:F2875"/>
    <mergeCell ref="G2875:H2875"/>
    <mergeCell ref="I2875:L2875"/>
    <mergeCell ref="M2875:O2875"/>
    <mergeCell ref="P2875:R2875"/>
    <mergeCell ref="S2875:T2875"/>
    <mergeCell ref="X2875:AA2875"/>
    <mergeCell ref="AB2875:AC2875"/>
    <mergeCell ref="C2876:F2876"/>
    <mergeCell ref="G2876:H2876"/>
    <mergeCell ref="I2876:L2876"/>
    <mergeCell ref="M2876:O2876"/>
    <mergeCell ref="P2876:R2876"/>
    <mergeCell ref="S2876:T2876"/>
    <mergeCell ref="X2876:AA2876"/>
    <mergeCell ref="AB2876:AC2876"/>
    <mergeCell ref="C2867:F2867"/>
    <mergeCell ref="G2867:H2867"/>
    <mergeCell ref="I2867:L2867"/>
    <mergeCell ref="M2867:O2867"/>
    <mergeCell ref="P2867:R2867"/>
    <mergeCell ref="S2867:T2867"/>
    <mergeCell ref="X2867:AA2867"/>
    <mergeCell ref="AB2867:AC2867"/>
    <mergeCell ref="C2868:F2868"/>
    <mergeCell ref="G2868:H2868"/>
    <mergeCell ref="I2868:L2868"/>
    <mergeCell ref="M2868:O2868"/>
    <mergeCell ref="P2868:R2868"/>
    <mergeCell ref="S2868:T2868"/>
    <mergeCell ref="X2868:AA2868"/>
    <mergeCell ref="AB2868:AC2868"/>
    <mergeCell ref="C2869:F2869"/>
    <mergeCell ref="G2869:H2869"/>
    <mergeCell ref="I2869:L2869"/>
    <mergeCell ref="M2869:O2869"/>
    <mergeCell ref="P2869:R2869"/>
    <mergeCell ref="S2869:T2869"/>
    <mergeCell ref="X2869:AA2869"/>
    <mergeCell ref="AB2869:AC2869"/>
    <mergeCell ref="C2870:F2870"/>
    <mergeCell ref="G2870:H2870"/>
    <mergeCell ref="I2870:L2870"/>
    <mergeCell ref="M2870:O2870"/>
    <mergeCell ref="P2870:R2870"/>
    <mergeCell ref="S2870:T2870"/>
    <mergeCell ref="X2870:AA2870"/>
    <mergeCell ref="AB2870:AC2870"/>
    <mergeCell ref="C2871:F2871"/>
    <mergeCell ref="G2871:H2871"/>
    <mergeCell ref="I2871:L2871"/>
    <mergeCell ref="M2871:O2871"/>
    <mergeCell ref="P2871:R2871"/>
    <mergeCell ref="S2871:T2871"/>
    <mergeCell ref="X2871:AA2871"/>
    <mergeCell ref="AB2871:AC2871"/>
    <mergeCell ref="C2862:F2862"/>
    <mergeCell ref="G2862:H2862"/>
    <mergeCell ref="I2862:L2862"/>
    <mergeCell ref="M2862:O2862"/>
    <mergeCell ref="P2862:R2862"/>
    <mergeCell ref="S2862:T2862"/>
    <mergeCell ref="X2862:AA2862"/>
    <mergeCell ref="AB2862:AC2862"/>
    <mergeCell ref="C2863:F2863"/>
    <mergeCell ref="G2863:H2863"/>
    <mergeCell ref="I2863:L2863"/>
    <mergeCell ref="M2863:O2863"/>
    <mergeCell ref="P2863:R2863"/>
    <mergeCell ref="S2863:T2863"/>
    <mergeCell ref="X2863:AA2863"/>
    <mergeCell ref="AB2863:AC2863"/>
    <mergeCell ref="C2864:F2864"/>
    <mergeCell ref="G2864:H2864"/>
    <mergeCell ref="I2864:L2864"/>
    <mergeCell ref="M2864:O2864"/>
    <mergeCell ref="P2864:R2864"/>
    <mergeCell ref="S2864:T2864"/>
    <mergeCell ref="X2864:AA2864"/>
    <mergeCell ref="AB2864:AC2864"/>
    <mergeCell ref="C2865:F2865"/>
    <mergeCell ref="G2865:H2865"/>
    <mergeCell ref="I2865:L2865"/>
    <mergeCell ref="M2865:O2865"/>
    <mergeCell ref="P2865:R2865"/>
    <mergeCell ref="S2865:T2865"/>
    <mergeCell ref="X2865:AA2865"/>
    <mergeCell ref="AB2865:AC2865"/>
    <mergeCell ref="C2866:F2866"/>
    <mergeCell ref="G2866:H2866"/>
    <mergeCell ref="I2866:L2866"/>
    <mergeCell ref="M2866:O2866"/>
    <mergeCell ref="P2866:R2866"/>
    <mergeCell ref="S2866:T2866"/>
    <mergeCell ref="X2866:AA2866"/>
    <mergeCell ref="AB2866:AC2866"/>
    <mergeCell ref="C2857:F2857"/>
    <mergeCell ref="G2857:H2857"/>
    <mergeCell ref="I2857:L2857"/>
    <mergeCell ref="M2857:O2857"/>
    <mergeCell ref="P2857:R2857"/>
    <mergeCell ref="S2857:T2857"/>
    <mergeCell ref="X2857:AA2857"/>
    <mergeCell ref="AB2857:AC2857"/>
    <mergeCell ref="C2858:F2858"/>
    <mergeCell ref="G2858:H2858"/>
    <mergeCell ref="I2858:L2858"/>
    <mergeCell ref="M2858:O2858"/>
    <mergeCell ref="P2858:R2858"/>
    <mergeCell ref="S2858:T2858"/>
    <mergeCell ref="X2858:AA2858"/>
    <mergeCell ref="AB2858:AC2858"/>
    <mergeCell ref="C2859:F2859"/>
    <mergeCell ref="G2859:H2859"/>
    <mergeCell ref="I2859:L2859"/>
    <mergeCell ref="M2859:O2859"/>
    <mergeCell ref="P2859:R2859"/>
    <mergeCell ref="S2859:T2859"/>
    <mergeCell ref="X2859:AA2859"/>
    <mergeCell ref="AB2859:AC2859"/>
    <mergeCell ref="C2860:F2860"/>
    <mergeCell ref="G2860:H2860"/>
    <mergeCell ref="I2860:L2860"/>
    <mergeCell ref="M2860:O2860"/>
    <mergeCell ref="P2860:R2860"/>
    <mergeCell ref="S2860:T2860"/>
    <mergeCell ref="X2860:AA2860"/>
    <mergeCell ref="AB2860:AC2860"/>
    <mergeCell ref="C2861:F2861"/>
    <mergeCell ref="G2861:H2861"/>
    <mergeCell ref="I2861:L2861"/>
    <mergeCell ref="M2861:O2861"/>
    <mergeCell ref="P2861:R2861"/>
    <mergeCell ref="S2861:T2861"/>
    <mergeCell ref="X2861:AA2861"/>
    <mergeCell ref="AB2861:AC2861"/>
    <mergeCell ref="A2852:A2853"/>
    <mergeCell ref="C2852:F2853"/>
    <mergeCell ref="G2852:H2853"/>
    <mergeCell ref="I2852:L2853"/>
    <mergeCell ref="M2852:O2853"/>
    <mergeCell ref="P2852:R2853"/>
    <mergeCell ref="S2852:T2853"/>
    <mergeCell ref="V2852:V2853"/>
    <mergeCell ref="W2852:W2853"/>
    <mergeCell ref="X2852:AA2853"/>
    <mergeCell ref="AB2852:AC2853"/>
    <mergeCell ref="C2854:F2854"/>
    <mergeCell ref="G2854:H2854"/>
    <mergeCell ref="I2854:L2854"/>
    <mergeCell ref="M2854:O2854"/>
    <mergeCell ref="P2854:R2854"/>
    <mergeCell ref="S2854:T2854"/>
    <mergeCell ref="X2854:AA2854"/>
    <mergeCell ref="AB2854:AC2854"/>
    <mergeCell ref="C2855:F2855"/>
    <mergeCell ref="G2855:H2855"/>
    <mergeCell ref="I2855:L2855"/>
    <mergeCell ref="M2855:O2855"/>
    <mergeCell ref="P2855:R2855"/>
    <mergeCell ref="S2855:T2855"/>
    <mergeCell ref="X2855:AA2855"/>
    <mergeCell ref="AB2855:AC2855"/>
    <mergeCell ref="C2856:F2856"/>
    <mergeCell ref="G2856:H2856"/>
    <mergeCell ref="I2856:L2856"/>
    <mergeCell ref="M2856:O2856"/>
    <mergeCell ref="P2856:R2856"/>
    <mergeCell ref="S2856:T2856"/>
    <mergeCell ref="X2856:AA2856"/>
    <mergeCell ref="AB2856:AC2856"/>
    <mergeCell ref="C2846:F2846"/>
    <mergeCell ref="G2846:H2846"/>
    <mergeCell ref="I2846:L2846"/>
    <mergeCell ref="M2846:O2846"/>
    <mergeCell ref="P2846:R2846"/>
    <mergeCell ref="S2846:T2846"/>
    <mergeCell ref="X2846:AA2846"/>
    <mergeCell ref="AB2846:AC2846"/>
    <mergeCell ref="C2847:F2847"/>
    <mergeCell ref="G2847:H2847"/>
    <mergeCell ref="I2847:L2847"/>
    <mergeCell ref="M2847:O2847"/>
    <mergeCell ref="P2847:R2847"/>
    <mergeCell ref="S2847:T2847"/>
    <mergeCell ref="X2847:AA2847"/>
    <mergeCell ref="AB2847:AC2847"/>
    <mergeCell ref="C2848:F2848"/>
    <mergeCell ref="G2848:H2848"/>
    <mergeCell ref="I2848:L2848"/>
    <mergeCell ref="M2848:O2848"/>
    <mergeCell ref="P2848:R2848"/>
    <mergeCell ref="S2848:T2848"/>
    <mergeCell ref="X2848:AA2848"/>
    <mergeCell ref="AB2848:AC2848"/>
    <mergeCell ref="Q2850:S2850"/>
    <mergeCell ref="AA2850:AE2850"/>
    <mergeCell ref="C2851:E2851"/>
    <mergeCell ref="G2851:H2851"/>
    <mergeCell ref="I2851:L2851"/>
    <mergeCell ref="M2851:O2851"/>
    <mergeCell ref="P2851:R2851"/>
    <mergeCell ref="S2851:T2851"/>
    <mergeCell ref="Z2851:AA2851"/>
    <mergeCell ref="AB2851:AC2851"/>
    <mergeCell ref="C2841:F2841"/>
    <mergeCell ref="G2841:H2841"/>
    <mergeCell ref="I2841:L2841"/>
    <mergeCell ref="M2841:O2841"/>
    <mergeCell ref="P2841:R2841"/>
    <mergeCell ref="S2841:T2841"/>
    <mergeCell ref="X2841:AA2841"/>
    <mergeCell ref="AB2841:AC2841"/>
    <mergeCell ref="C2842:F2842"/>
    <mergeCell ref="G2842:H2842"/>
    <mergeCell ref="I2842:L2842"/>
    <mergeCell ref="M2842:O2842"/>
    <mergeCell ref="P2842:R2842"/>
    <mergeCell ref="S2842:T2842"/>
    <mergeCell ref="X2842:AA2842"/>
    <mergeCell ref="AB2842:AC2842"/>
    <mergeCell ref="C2843:F2843"/>
    <mergeCell ref="G2843:H2843"/>
    <mergeCell ref="I2843:L2843"/>
    <mergeCell ref="M2843:O2843"/>
    <mergeCell ref="P2843:R2843"/>
    <mergeCell ref="S2843:T2843"/>
    <mergeCell ref="X2843:AA2843"/>
    <mergeCell ref="AB2843:AC2843"/>
    <mergeCell ref="C2844:F2844"/>
    <mergeCell ref="G2844:H2844"/>
    <mergeCell ref="I2844:L2844"/>
    <mergeCell ref="M2844:O2844"/>
    <mergeCell ref="P2844:R2844"/>
    <mergeCell ref="S2844:T2844"/>
    <mergeCell ref="X2844:AA2844"/>
    <mergeCell ref="AB2844:AC2844"/>
    <mergeCell ref="C2845:F2845"/>
    <mergeCell ref="G2845:H2845"/>
    <mergeCell ref="I2845:L2845"/>
    <mergeCell ref="M2845:O2845"/>
    <mergeCell ref="P2845:R2845"/>
    <mergeCell ref="S2845:T2845"/>
    <mergeCell ref="X2845:AA2845"/>
    <mergeCell ref="AB2845:AC2845"/>
    <mergeCell ref="C2836:F2836"/>
    <mergeCell ref="G2836:H2836"/>
    <mergeCell ref="I2836:L2836"/>
    <mergeCell ref="M2836:O2836"/>
    <mergeCell ref="P2836:R2836"/>
    <mergeCell ref="S2836:T2836"/>
    <mergeCell ref="X2836:AA2836"/>
    <mergeCell ref="AB2836:AC2836"/>
    <mergeCell ref="C2837:F2837"/>
    <mergeCell ref="G2837:H2837"/>
    <mergeCell ref="I2837:L2837"/>
    <mergeCell ref="M2837:O2837"/>
    <mergeCell ref="P2837:R2837"/>
    <mergeCell ref="S2837:T2837"/>
    <mergeCell ref="X2837:AA2837"/>
    <mergeCell ref="AB2837:AC2837"/>
    <mergeCell ref="C2838:F2838"/>
    <mergeCell ref="G2838:H2838"/>
    <mergeCell ref="I2838:L2838"/>
    <mergeCell ref="M2838:O2838"/>
    <mergeCell ref="P2838:R2838"/>
    <mergeCell ref="S2838:T2838"/>
    <mergeCell ref="X2838:AA2838"/>
    <mergeCell ref="AB2838:AC2838"/>
    <mergeCell ref="C2839:F2839"/>
    <mergeCell ref="G2839:H2839"/>
    <mergeCell ref="I2839:L2839"/>
    <mergeCell ref="M2839:O2839"/>
    <mergeCell ref="P2839:R2839"/>
    <mergeCell ref="S2839:T2839"/>
    <mergeCell ref="X2839:AA2839"/>
    <mergeCell ref="AB2839:AC2839"/>
    <mergeCell ref="C2840:F2840"/>
    <mergeCell ref="G2840:H2840"/>
    <mergeCell ref="I2840:L2840"/>
    <mergeCell ref="M2840:O2840"/>
    <mergeCell ref="P2840:R2840"/>
    <mergeCell ref="S2840:T2840"/>
    <mergeCell ref="X2840:AA2840"/>
    <mergeCell ref="AB2840:AC2840"/>
    <mergeCell ref="C2831:F2831"/>
    <mergeCell ref="G2831:H2831"/>
    <mergeCell ref="I2831:L2831"/>
    <mergeCell ref="M2831:O2831"/>
    <mergeCell ref="P2831:R2831"/>
    <mergeCell ref="S2831:T2831"/>
    <mergeCell ref="X2831:AA2831"/>
    <mergeCell ref="AB2831:AC2831"/>
    <mergeCell ref="C2832:F2832"/>
    <mergeCell ref="G2832:H2832"/>
    <mergeCell ref="I2832:L2832"/>
    <mergeCell ref="M2832:O2832"/>
    <mergeCell ref="P2832:R2832"/>
    <mergeCell ref="S2832:T2832"/>
    <mergeCell ref="X2832:AA2832"/>
    <mergeCell ref="AB2832:AC2832"/>
    <mergeCell ref="C2833:F2833"/>
    <mergeCell ref="G2833:H2833"/>
    <mergeCell ref="I2833:L2833"/>
    <mergeCell ref="M2833:O2833"/>
    <mergeCell ref="P2833:R2833"/>
    <mergeCell ref="S2833:T2833"/>
    <mergeCell ref="X2833:AA2833"/>
    <mergeCell ref="AB2833:AC2833"/>
    <mergeCell ref="C2834:F2834"/>
    <mergeCell ref="G2834:H2834"/>
    <mergeCell ref="I2834:L2834"/>
    <mergeCell ref="M2834:O2834"/>
    <mergeCell ref="P2834:R2834"/>
    <mergeCell ref="S2834:T2834"/>
    <mergeCell ref="X2834:AA2834"/>
    <mergeCell ref="AB2834:AC2834"/>
    <mergeCell ref="C2835:F2835"/>
    <mergeCell ref="G2835:H2835"/>
    <mergeCell ref="I2835:L2835"/>
    <mergeCell ref="M2835:O2835"/>
    <mergeCell ref="P2835:R2835"/>
    <mergeCell ref="S2835:T2835"/>
    <mergeCell ref="X2835:AA2835"/>
    <mergeCell ref="AB2835:AC2835"/>
    <mergeCell ref="C2826:F2826"/>
    <mergeCell ref="G2826:H2826"/>
    <mergeCell ref="I2826:L2826"/>
    <mergeCell ref="M2826:O2826"/>
    <mergeCell ref="P2826:R2826"/>
    <mergeCell ref="S2826:T2826"/>
    <mergeCell ref="X2826:AA2826"/>
    <mergeCell ref="AB2826:AC2826"/>
    <mergeCell ref="C2827:F2827"/>
    <mergeCell ref="G2827:H2827"/>
    <mergeCell ref="I2827:L2827"/>
    <mergeCell ref="M2827:O2827"/>
    <mergeCell ref="P2827:R2827"/>
    <mergeCell ref="S2827:T2827"/>
    <mergeCell ref="X2827:AA2827"/>
    <mergeCell ref="AB2827:AC2827"/>
    <mergeCell ref="C2828:F2828"/>
    <mergeCell ref="G2828:H2828"/>
    <mergeCell ref="I2828:L2828"/>
    <mergeCell ref="M2828:O2828"/>
    <mergeCell ref="P2828:R2828"/>
    <mergeCell ref="S2828:T2828"/>
    <mergeCell ref="X2828:AA2828"/>
    <mergeCell ref="AB2828:AC2828"/>
    <mergeCell ref="C2829:F2829"/>
    <mergeCell ref="G2829:H2829"/>
    <mergeCell ref="I2829:L2829"/>
    <mergeCell ref="M2829:O2829"/>
    <mergeCell ref="P2829:R2829"/>
    <mergeCell ref="S2829:T2829"/>
    <mergeCell ref="X2829:AA2829"/>
    <mergeCell ref="AB2829:AC2829"/>
    <mergeCell ref="C2830:F2830"/>
    <mergeCell ref="G2830:H2830"/>
    <mergeCell ref="I2830:L2830"/>
    <mergeCell ref="M2830:O2830"/>
    <mergeCell ref="P2830:R2830"/>
    <mergeCell ref="S2830:T2830"/>
    <mergeCell ref="X2830:AA2830"/>
    <mergeCell ref="AB2830:AC2830"/>
    <mergeCell ref="C2821:F2821"/>
    <mergeCell ref="G2821:H2821"/>
    <mergeCell ref="I2821:L2821"/>
    <mergeCell ref="M2821:O2821"/>
    <mergeCell ref="P2821:R2821"/>
    <mergeCell ref="S2821:T2821"/>
    <mergeCell ref="X2821:AA2821"/>
    <mergeCell ref="AB2821:AC2821"/>
    <mergeCell ref="C2822:F2822"/>
    <mergeCell ref="G2822:H2822"/>
    <mergeCell ref="I2822:L2822"/>
    <mergeCell ref="M2822:O2822"/>
    <mergeCell ref="P2822:R2822"/>
    <mergeCell ref="S2822:T2822"/>
    <mergeCell ref="X2822:AA2822"/>
    <mergeCell ref="AB2822:AC2822"/>
    <mergeCell ref="C2823:F2823"/>
    <mergeCell ref="G2823:H2823"/>
    <mergeCell ref="I2823:L2823"/>
    <mergeCell ref="M2823:O2823"/>
    <mergeCell ref="P2823:R2823"/>
    <mergeCell ref="S2823:T2823"/>
    <mergeCell ref="X2823:AA2823"/>
    <mergeCell ref="AB2823:AC2823"/>
    <mergeCell ref="C2824:F2824"/>
    <mergeCell ref="G2824:H2824"/>
    <mergeCell ref="I2824:L2824"/>
    <mergeCell ref="M2824:O2824"/>
    <mergeCell ref="P2824:R2824"/>
    <mergeCell ref="S2824:T2824"/>
    <mergeCell ref="X2824:AA2824"/>
    <mergeCell ref="AB2824:AC2824"/>
    <mergeCell ref="C2825:F2825"/>
    <mergeCell ref="G2825:H2825"/>
    <mergeCell ref="I2825:L2825"/>
    <mergeCell ref="M2825:O2825"/>
    <mergeCell ref="P2825:R2825"/>
    <mergeCell ref="S2825:T2825"/>
    <mergeCell ref="X2825:AA2825"/>
    <mergeCell ref="AB2825:AC2825"/>
    <mergeCell ref="C2816:F2816"/>
    <mergeCell ref="G2816:H2816"/>
    <mergeCell ref="I2816:L2816"/>
    <mergeCell ref="M2816:O2816"/>
    <mergeCell ref="P2816:R2816"/>
    <mergeCell ref="S2816:T2816"/>
    <mergeCell ref="X2816:AA2816"/>
    <mergeCell ref="AB2816:AC2816"/>
    <mergeCell ref="C2817:F2817"/>
    <mergeCell ref="G2817:H2817"/>
    <mergeCell ref="I2817:L2817"/>
    <mergeCell ref="M2817:O2817"/>
    <mergeCell ref="P2817:R2817"/>
    <mergeCell ref="S2817:T2817"/>
    <mergeCell ref="X2817:AA2817"/>
    <mergeCell ref="AB2817:AC2817"/>
    <mergeCell ref="C2818:F2818"/>
    <mergeCell ref="G2818:H2818"/>
    <mergeCell ref="I2818:L2818"/>
    <mergeCell ref="M2818:O2818"/>
    <mergeCell ref="P2818:R2818"/>
    <mergeCell ref="S2818:T2818"/>
    <mergeCell ref="X2818:AA2818"/>
    <mergeCell ref="AB2818:AC2818"/>
    <mergeCell ref="C2819:F2819"/>
    <mergeCell ref="G2819:H2819"/>
    <mergeCell ref="I2819:L2819"/>
    <mergeCell ref="M2819:O2819"/>
    <mergeCell ref="P2819:R2819"/>
    <mergeCell ref="S2819:T2819"/>
    <mergeCell ref="X2819:AA2819"/>
    <mergeCell ref="AB2819:AC2819"/>
    <mergeCell ref="C2820:F2820"/>
    <mergeCell ref="G2820:H2820"/>
    <mergeCell ref="I2820:L2820"/>
    <mergeCell ref="M2820:O2820"/>
    <mergeCell ref="P2820:R2820"/>
    <mergeCell ref="S2820:T2820"/>
    <mergeCell ref="X2820:AA2820"/>
    <mergeCell ref="AB2820:AC2820"/>
    <mergeCell ref="C2811:F2811"/>
    <mergeCell ref="G2811:H2811"/>
    <mergeCell ref="I2811:L2811"/>
    <mergeCell ref="M2811:O2811"/>
    <mergeCell ref="P2811:R2811"/>
    <mergeCell ref="S2811:T2811"/>
    <mergeCell ref="X2811:AA2811"/>
    <mergeCell ref="AB2811:AC2811"/>
    <mergeCell ref="C2812:F2812"/>
    <mergeCell ref="G2812:H2812"/>
    <mergeCell ref="I2812:L2812"/>
    <mergeCell ref="M2812:O2812"/>
    <mergeCell ref="P2812:R2812"/>
    <mergeCell ref="S2812:T2812"/>
    <mergeCell ref="X2812:AA2812"/>
    <mergeCell ref="AB2812:AC2812"/>
    <mergeCell ref="C2813:F2813"/>
    <mergeCell ref="G2813:H2813"/>
    <mergeCell ref="I2813:L2813"/>
    <mergeCell ref="M2813:O2813"/>
    <mergeCell ref="P2813:R2813"/>
    <mergeCell ref="S2813:T2813"/>
    <mergeCell ref="X2813:AA2813"/>
    <mergeCell ref="AB2813:AC2813"/>
    <mergeCell ref="C2814:F2814"/>
    <mergeCell ref="G2814:H2814"/>
    <mergeCell ref="I2814:L2814"/>
    <mergeCell ref="M2814:O2814"/>
    <mergeCell ref="P2814:R2814"/>
    <mergeCell ref="S2814:T2814"/>
    <mergeCell ref="X2814:AA2814"/>
    <mergeCell ref="AB2814:AC2814"/>
    <mergeCell ref="C2815:F2815"/>
    <mergeCell ref="G2815:H2815"/>
    <mergeCell ref="I2815:L2815"/>
    <mergeCell ref="M2815:O2815"/>
    <mergeCell ref="P2815:R2815"/>
    <mergeCell ref="S2815:T2815"/>
    <mergeCell ref="X2815:AA2815"/>
    <mergeCell ref="AB2815:AC2815"/>
    <mergeCell ref="C2806:F2806"/>
    <mergeCell ref="G2806:H2806"/>
    <mergeCell ref="I2806:L2806"/>
    <mergeCell ref="M2806:O2806"/>
    <mergeCell ref="P2806:R2806"/>
    <mergeCell ref="S2806:T2806"/>
    <mergeCell ref="X2806:AA2806"/>
    <mergeCell ref="AB2806:AC2806"/>
    <mergeCell ref="C2807:F2807"/>
    <mergeCell ref="G2807:H2807"/>
    <mergeCell ref="I2807:L2807"/>
    <mergeCell ref="M2807:O2807"/>
    <mergeCell ref="P2807:R2807"/>
    <mergeCell ref="S2807:T2807"/>
    <mergeCell ref="X2807:AA2807"/>
    <mergeCell ref="AB2807:AC2807"/>
    <mergeCell ref="C2808:F2808"/>
    <mergeCell ref="G2808:H2808"/>
    <mergeCell ref="I2808:L2808"/>
    <mergeCell ref="M2808:O2808"/>
    <mergeCell ref="P2808:R2808"/>
    <mergeCell ref="S2808:T2808"/>
    <mergeCell ref="X2808:AA2808"/>
    <mergeCell ref="AB2808:AC2808"/>
    <mergeCell ref="C2809:F2809"/>
    <mergeCell ref="G2809:H2809"/>
    <mergeCell ref="I2809:L2809"/>
    <mergeCell ref="M2809:O2809"/>
    <mergeCell ref="P2809:R2809"/>
    <mergeCell ref="S2809:T2809"/>
    <mergeCell ref="X2809:AA2809"/>
    <mergeCell ref="AB2809:AC2809"/>
    <mergeCell ref="C2810:F2810"/>
    <mergeCell ref="G2810:H2810"/>
    <mergeCell ref="I2810:L2810"/>
    <mergeCell ref="M2810:O2810"/>
    <mergeCell ref="P2810:R2810"/>
    <mergeCell ref="S2810:T2810"/>
    <mergeCell ref="X2810:AA2810"/>
    <mergeCell ref="AB2810:AC2810"/>
    <mergeCell ref="C2801:E2801"/>
    <mergeCell ref="G2801:H2801"/>
    <mergeCell ref="I2801:L2801"/>
    <mergeCell ref="M2801:O2801"/>
    <mergeCell ref="P2801:R2801"/>
    <mergeCell ref="S2801:T2801"/>
    <mergeCell ref="Z2801:AA2801"/>
    <mergeCell ref="AB2801:AC2801"/>
    <mergeCell ref="A2802:A2803"/>
    <mergeCell ref="C2802:F2803"/>
    <mergeCell ref="G2802:H2803"/>
    <mergeCell ref="I2802:L2803"/>
    <mergeCell ref="M2802:O2803"/>
    <mergeCell ref="P2802:R2803"/>
    <mergeCell ref="S2802:T2803"/>
    <mergeCell ref="V2802:V2803"/>
    <mergeCell ref="W2802:W2803"/>
    <mergeCell ref="X2802:AA2803"/>
    <mergeCell ref="AB2802:AC2803"/>
    <mergeCell ref="C2804:F2804"/>
    <mergeCell ref="G2804:H2804"/>
    <mergeCell ref="I2804:L2804"/>
    <mergeCell ref="M2804:O2804"/>
    <mergeCell ref="P2804:R2804"/>
    <mergeCell ref="S2804:T2804"/>
    <mergeCell ref="X2804:AA2804"/>
    <mergeCell ref="AB2804:AC2804"/>
    <mergeCell ref="C2805:F2805"/>
    <mergeCell ref="G2805:H2805"/>
    <mergeCell ref="I2805:L2805"/>
    <mergeCell ref="M2805:O2805"/>
    <mergeCell ref="P2805:R2805"/>
    <mergeCell ref="S2805:T2805"/>
    <mergeCell ref="X2805:AA2805"/>
    <mergeCell ref="AB2805:AC2805"/>
    <mergeCell ref="C2795:F2795"/>
    <mergeCell ref="G2795:H2795"/>
    <mergeCell ref="I2795:L2795"/>
    <mergeCell ref="M2795:O2795"/>
    <mergeCell ref="P2795:R2795"/>
    <mergeCell ref="S2795:T2795"/>
    <mergeCell ref="X2795:AA2795"/>
    <mergeCell ref="AB2795:AC2795"/>
    <mergeCell ref="C2796:F2796"/>
    <mergeCell ref="G2796:H2796"/>
    <mergeCell ref="I2796:L2796"/>
    <mergeCell ref="M2796:O2796"/>
    <mergeCell ref="P2796:R2796"/>
    <mergeCell ref="S2796:T2796"/>
    <mergeCell ref="X2796:AA2796"/>
    <mergeCell ref="AB2796:AC2796"/>
    <mergeCell ref="C2797:F2797"/>
    <mergeCell ref="G2797:H2797"/>
    <mergeCell ref="I2797:L2797"/>
    <mergeCell ref="M2797:O2797"/>
    <mergeCell ref="P2797:R2797"/>
    <mergeCell ref="S2797:T2797"/>
    <mergeCell ref="X2797:AA2797"/>
    <mergeCell ref="AB2797:AC2797"/>
    <mergeCell ref="C2798:F2798"/>
    <mergeCell ref="G2798:H2798"/>
    <mergeCell ref="I2798:L2798"/>
    <mergeCell ref="M2798:O2798"/>
    <mergeCell ref="P2798:R2798"/>
    <mergeCell ref="S2798:T2798"/>
    <mergeCell ref="X2798:AA2798"/>
    <mergeCell ref="AB2798:AC2798"/>
    <mergeCell ref="Q2800:S2800"/>
    <mergeCell ref="AA2800:AE2800"/>
    <mergeCell ref="C2790:F2790"/>
    <mergeCell ref="G2790:H2790"/>
    <mergeCell ref="I2790:L2790"/>
    <mergeCell ref="M2790:O2790"/>
    <mergeCell ref="P2790:R2790"/>
    <mergeCell ref="S2790:T2790"/>
    <mergeCell ref="X2790:AA2790"/>
    <mergeCell ref="AB2790:AC2790"/>
    <mergeCell ref="C2791:F2791"/>
    <mergeCell ref="G2791:H2791"/>
    <mergeCell ref="I2791:L2791"/>
    <mergeCell ref="M2791:O2791"/>
    <mergeCell ref="P2791:R2791"/>
    <mergeCell ref="S2791:T2791"/>
    <mergeCell ref="X2791:AA2791"/>
    <mergeCell ref="AB2791:AC2791"/>
    <mergeCell ref="C2792:F2792"/>
    <mergeCell ref="G2792:H2792"/>
    <mergeCell ref="I2792:L2792"/>
    <mergeCell ref="M2792:O2792"/>
    <mergeCell ref="P2792:R2792"/>
    <mergeCell ref="S2792:T2792"/>
    <mergeCell ref="X2792:AA2792"/>
    <mergeCell ref="AB2792:AC2792"/>
    <mergeCell ref="C2793:F2793"/>
    <mergeCell ref="G2793:H2793"/>
    <mergeCell ref="I2793:L2793"/>
    <mergeCell ref="M2793:O2793"/>
    <mergeCell ref="P2793:R2793"/>
    <mergeCell ref="S2793:T2793"/>
    <mergeCell ref="X2793:AA2793"/>
    <mergeCell ref="AB2793:AC2793"/>
    <mergeCell ref="C2794:F2794"/>
    <mergeCell ref="G2794:H2794"/>
    <mergeCell ref="I2794:L2794"/>
    <mergeCell ref="M2794:O2794"/>
    <mergeCell ref="P2794:R2794"/>
    <mergeCell ref="S2794:T2794"/>
    <mergeCell ref="X2794:AA2794"/>
    <mergeCell ref="AB2794:AC2794"/>
    <mergeCell ref="C2785:F2785"/>
    <mergeCell ref="G2785:H2785"/>
    <mergeCell ref="I2785:L2785"/>
    <mergeCell ref="M2785:O2785"/>
    <mergeCell ref="P2785:R2785"/>
    <mergeCell ref="S2785:T2785"/>
    <mergeCell ref="X2785:AA2785"/>
    <mergeCell ref="AB2785:AC2785"/>
    <mergeCell ref="C2786:F2786"/>
    <mergeCell ref="G2786:H2786"/>
    <mergeCell ref="I2786:L2786"/>
    <mergeCell ref="M2786:O2786"/>
    <mergeCell ref="P2786:R2786"/>
    <mergeCell ref="S2786:T2786"/>
    <mergeCell ref="X2786:AA2786"/>
    <mergeCell ref="AB2786:AC2786"/>
    <mergeCell ref="C2787:F2787"/>
    <mergeCell ref="G2787:H2787"/>
    <mergeCell ref="I2787:L2787"/>
    <mergeCell ref="M2787:O2787"/>
    <mergeCell ref="P2787:R2787"/>
    <mergeCell ref="S2787:T2787"/>
    <mergeCell ref="X2787:AA2787"/>
    <mergeCell ref="AB2787:AC2787"/>
    <mergeCell ref="C2788:F2788"/>
    <mergeCell ref="G2788:H2788"/>
    <mergeCell ref="I2788:L2788"/>
    <mergeCell ref="M2788:O2788"/>
    <mergeCell ref="P2788:R2788"/>
    <mergeCell ref="S2788:T2788"/>
    <mergeCell ref="X2788:AA2788"/>
    <mergeCell ref="AB2788:AC2788"/>
    <mergeCell ref="C2789:F2789"/>
    <mergeCell ref="G2789:H2789"/>
    <mergeCell ref="I2789:L2789"/>
    <mergeCell ref="M2789:O2789"/>
    <mergeCell ref="P2789:R2789"/>
    <mergeCell ref="S2789:T2789"/>
    <mergeCell ref="X2789:AA2789"/>
    <mergeCell ref="AB2789:AC2789"/>
    <mergeCell ref="C2780:F2780"/>
    <mergeCell ref="G2780:H2780"/>
    <mergeCell ref="I2780:L2780"/>
    <mergeCell ref="M2780:O2780"/>
    <mergeCell ref="P2780:R2780"/>
    <mergeCell ref="S2780:T2780"/>
    <mergeCell ref="X2780:AA2780"/>
    <mergeCell ref="AB2780:AC2780"/>
    <mergeCell ref="C2781:F2781"/>
    <mergeCell ref="G2781:H2781"/>
    <mergeCell ref="I2781:L2781"/>
    <mergeCell ref="M2781:O2781"/>
    <mergeCell ref="P2781:R2781"/>
    <mergeCell ref="S2781:T2781"/>
    <mergeCell ref="X2781:AA2781"/>
    <mergeCell ref="AB2781:AC2781"/>
    <mergeCell ref="C2782:F2782"/>
    <mergeCell ref="G2782:H2782"/>
    <mergeCell ref="I2782:L2782"/>
    <mergeCell ref="M2782:O2782"/>
    <mergeCell ref="P2782:R2782"/>
    <mergeCell ref="S2782:T2782"/>
    <mergeCell ref="X2782:AA2782"/>
    <mergeCell ref="AB2782:AC2782"/>
    <mergeCell ref="C2783:F2783"/>
    <mergeCell ref="G2783:H2783"/>
    <mergeCell ref="I2783:L2783"/>
    <mergeCell ref="M2783:O2783"/>
    <mergeCell ref="P2783:R2783"/>
    <mergeCell ref="S2783:T2783"/>
    <mergeCell ref="X2783:AA2783"/>
    <mergeCell ref="AB2783:AC2783"/>
    <mergeCell ref="C2784:F2784"/>
    <mergeCell ref="G2784:H2784"/>
    <mergeCell ref="I2784:L2784"/>
    <mergeCell ref="M2784:O2784"/>
    <mergeCell ref="P2784:R2784"/>
    <mergeCell ref="S2784:T2784"/>
    <mergeCell ref="X2784:AA2784"/>
    <mergeCell ref="AB2784:AC2784"/>
    <mergeCell ref="C2775:F2775"/>
    <mergeCell ref="G2775:H2775"/>
    <mergeCell ref="I2775:L2775"/>
    <mergeCell ref="M2775:O2775"/>
    <mergeCell ref="P2775:R2775"/>
    <mergeCell ref="S2775:T2775"/>
    <mergeCell ref="X2775:AA2775"/>
    <mergeCell ref="AB2775:AC2775"/>
    <mergeCell ref="C2776:F2776"/>
    <mergeCell ref="G2776:H2776"/>
    <mergeCell ref="I2776:L2776"/>
    <mergeCell ref="M2776:O2776"/>
    <mergeCell ref="P2776:R2776"/>
    <mergeCell ref="S2776:T2776"/>
    <mergeCell ref="X2776:AA2776"/>
    <mergeCell ref="AB2776:AC2776"/>
    <mergeCell ref="C2777:F2777"/>
    <mergeCell ref="G2777:H2777"/>
    <mergeCell ref="I2777:L2777"/>
    <mergeCell ref="M2777:O2777"/>
    <mergeCell ref="P2777:R2777"/>
    <mergeCell ref="S2777:T2777"/>
    <mergeCell ref="X2777:AA2777"/>
    <mergeCell ref="AB2777:AC2777"/>
    <mergeCell ref="C2778:F2778"/>
    <mergeCell ref="G2778:H2778"/>
    <mergeCell ref="I2778:L2778"/>
    <mergeCell ref="M2778:O2778"/>
    <mergeCell ref="P2778:R2778"/>
    <mergeCell ref="S2778:T2778"/>
    <mergeCell ref="X2778:AA2778"/>
    <mergeCell ref="AB2778:AC2778"/>
    <mergeCell ref="C2779:F2779"/>
    <mergeCell ref="G2779:H2779"/>
    <mergeCell ref="I2779:L2779"/>
    <mergeCell ref="M2779:O2779"/>
    <mergeCell ref="P2779:R2779"/>
    <mergeCell ref="S2779:T2779"/>
    <mergeCell ref="X2779:AA2779"/>
    <mergeCell ref="AB2779:AC2779"/>
    <mergeCell ref="C2770:F2770"/>
    <mergeCell ref="G2770:H2770"/>
    <mergeCell ref="I2770:L2770"/>
    <mergeCell ref="M2770:O2770"/>
    <mergeCell ref="P2770:R2770"/>
    <mergeCell ref="S2770:T2770"/>
    <mergeCell ref="X2770:AA2770"/>
    <mergeCell ref="AB2770:AC2770"/>
    <mergeCell ref="C2771:F2771"/>
    <mergeCell ref="G2771:H2771"/>
    <mergeCell ref="I2771:L2771"/>
    <mergeCell ref="M2771:O2771"/>
    <mergeCell ref="P2771:R2771"/>
    <mergeCell ref="S2771:T2771"/>
    <mergeCell ref="X2771:AA2771"/>
    <mergeCell ref="AB2771:AC2771"/>
    <mergeCell ref="C2772:F2772"/>
    <mergeCell ref="G2772:H2772"/>
    <mergeCell ref="I2772:L2772"/>
    <mergeCell ref="M2772:O2772"/>
    <mergeCell ref="P2772:R2772"/>
    <mergeCell ref="S2772:T2772"/>
    <mergeCell ref="X2772:AA2772"/>
    <mergeCell ref="AB2772:AC2772"/>
    <mergeCell ref="C2773:F2773"/>
    <mergeCell ref="G2773:H2773"/>
    <mergeCell ref="I2773:L2773"/>
    <mergeCell ref="M2773:O2773"/>
    <mergeCell ref="P2773:R2773"/>
    <mergeCell ref="S2773:T2773"/>
    <mergeCell ref="X2773:AA2773"/>
    <mergeCell ref="AB2773:AC2773"/>
    <mergeCell ref="C2774:F2774"/>
    <mergeCell ref="G2774:H2774"/>
    <mergeCell ref="I2774:L2774"/>
    <mergeCell ref="M2774:O2774"/>
    <mergeCell ref="P2774:R2774"/>
    <mergeCell ref="S2774:T2774"/>
    <mergeCell ref="X2774:AA2774"/>
    <mergeCell ref="AB2774:AC2774"/>
    <mergeCell ref="L2761:AD2761"/>
    <mergeCell ref="A2761:K2762"/>
    <mergeCell ref="S2762:T2763"/>
    <mergeCell ref="AB2762:AC2763"/>
    <mergeCell ref="K2764:Q2764"/>
    <mergeCell ref="U2764:AA2764"/>
    <mergeCell ref="R2764:T2765"/>
    <mergeCell ref="AB2764:AC2765"/>
    <mergeCell ref="A2764:J2766"/>
    <mergeCell ref="K2765:Q2766"/>
    <mergeCell ref="R2766:T2766"/>
    <mergeCell ref="U2765:AA2766"/>
    <mergeCell ref="AB2766:AC2766"/>
    <mergeCell ref="AD2765:AD2766"/>
    <mergeCell ref="AE2764:AF2766"/>
    <mergeCell ref="C2767:F2767"/>
    <mergeCell ref="G2767:H2767"/>
    <mergeCell ref="I2767:L2767"/>
    <mergeCell ref="M2767:O2767"/>
    <mergeCell ref="P2767:R2767"/>
    <mergeCell ref="S2767:T2767"/>
    <mergeCell ref="X2767:AA2767"/>
    <mergeCell ref="AB2767:AC2767"/>
    <mergeCell ref="C2768:F2768"/>
    <mergeCell ref="G2768:H2768"/>
    <mergeCell ref="I2768:L2768"/>
    <mergeCell ref="M2768:O2768"/>
    <mergeCell ref="P2768:R2768"/>
    <mergeCell ref="S2768:T2768"/>
    <mergeCell ref="X2768:AA2768"/>
    <mergeCell ref="AB2768:AC2768"/>
    <mergeCell ref="C2769:F2769"/>
    <mergeCell ref="G2769:H2769"/>
    <mergeCell ref="I2769:L2769"/>
    <mergeCell ref="M2769:O2769"/>
    <mergeCell ref="P2769:R2769"/>
    <mergeCell ref="S2769:T2769"/>
    <mergeCell ref="X2769:AA2769"/>
    <mergeCell ref="AB2769:AC2769"/>
    <mergeCell ref="C2756:F2756"/>
    <mergeCell ref="G2756:H2756"/>
    <mergeCell ref="I2756:L2756"/>
    <mergeCell ref="M2756:O2756"/>
    <mergeCell ref="P2756:R2756"/>
    <mergeCell ref="S2756:T2756"/>
    <mergeCell ref="X2756:AA2756"/>
    <mergeCell ref="AB2756:AC2756"/>
    <mergeCell ref="C2757:F2757"/>
    <mergeCell ref="G2757:H2757"/>
    <mergeCell ref="I2757:L2757"/>
    <mergeCell ref="M2757:O2757"/>
    <mergeCell ref="P2757:R2757"/>
    <mergeCell ref="S2757:T2757"/>
    <mergeCell ref="X2757:AA2757"/>
    <mergeCell ref="AB2757:AC2757"/>
    <mergeCell ref="C2758:F2758"/>
    <mergeCell ref="G2758:H2758"/>
    <mergeCell ref="I2758:L2758"/>
    <mergeCell ref="M2758:O2758"/>
    <mergeCell ref="P2758:R2758"/>
    <mergeCell ref="S2758:T2758"/>
    <mergeCell ref="X2758:AA2758"/>
    <mergeCell ref="AB2758:AC2758"/>
    <mergeCell ref="C2759:F2759"/>
    <mergeCell ref="G2759:H2759"/>
    <mergeCell ref="I2759:L2759"/>
    <mergeCell ref="M2759:O2759"/>
    <mergeCell ref="P2759:R2759"/>
    <mergeCell ref="S2759:T2759"/>
    <mergeCell ref="X2759:AA2759"/>
    <mergeCell ref="AB2759:AC2759"/>
    <mergeCell ref="C2760:F2760"/>
    <mergeCell ref="G2760:H2760"/>
    <mergeCell ref="I2760:L2760"/>
    <mergeCell ref="M2760:O2760"/>
    <mergeCell ref="P2760:R2760"/>
    <mergeCell ref="S2760:T2760"/>
    <mergeCell ref="X2760:AA2760"/>
    <mergeCell ref="AB2760:AC2760"/>
    <mergeCell ref="C2751:F2751"/>
    <mergeCell ref="G2751:H2751"/>
    <mergeCell ref="I2751:L2751"/>
    <mergeCell ref="M2751:O2751"/>
    <mergeCell ref="P2751:R2751"/>
    <mergeCell ref="S2751:T2751"/>
    <mergeCell ref="X2751:AA2751"/>
    <mergeCell ref="AB2751:AC2751"/>
    <mergeCell ref="C2752:F2752"/>
    <mergeCell ref="G2752:H2752"/>
    <mergeCell ref="I2752:L2752"/>
    <mergeCell ref="M2752:O2752"/>
    <mergeCell ref="P2752:R2752"/>
    <mergeCell ref="S2752:T2752"/>
    <mergeCell ref="X2752:AA2752"/>
    <mergeCell ref="AB2752:AC2752"/>
    <mergeCell ref="C2753:F2753"/>
    <mergeCell ref="G2753:H2753"/>
    <mergeCell ref="I2753:L2753"/>
    <mergeCell ref="M2753:O2753"/>
    <mergeCell ref="P2753:R2753"/>
    <mergeCell ref="S2753:T2753"/>
    <mergeCell ref="X2753:AA2753"/>
    <mergeCell ref="AB2753:AC2753"/>
    <mergeCell ref="C2754:F2754"/>
    <mergeCell ref="G2754:H2754"/>
    <mergeCell ref="I2754:L2754"/>
    <mergeCell ref="M2754:O2754"/>
    <mergeCell ref="P2754:R2754"/>
    <mergeCell ref="S2754:T2754"/>
    <mergeCell ref="X2754:AA2754"/>
    <mergeCell ref="AB2754:AC2754"/>
    <mergeCell ref="C2755:F2755"/>
    <mergeCell ref="G2755:H2755"/>
    <mergeCell ref="I2755:L2755"/>
    <mergeCell ref="M2755:O2755"/>
    <mergeCell ref="P2755:R2755"/>
    <mergeCell ref="S2755:T2755"/>
    <mergeCell ref="X2755:AA2755"/>
    <mergeCell ref="AB2755:AC2755"/>
    <mergeCell ref="C2744:F2744"/>
    <mergeCell ref="G2744:H2744"/>
    <mergeCell ref="I2744:L2744"/>
    <mergeCell ref="M2744:O2744"/>
    <mergeCell ref="P2744:R2744"/>
    <mergeCell ref="S2744:T2744"/>
    <mergeCell ref="X2744:AA2744"/>
    <mergeCell ref="AB2744:AC2744"/>
    <mergeCell ref="C2745:F2745"/>
    <mergeCell ref="G2745:H2745"/>
    <mergeCell ref="I2745:L2745"/>
    <mergeCell ref="M2745:O2745"/>
    <mergeCell ref="P2745:R2745"/>
    <mergeCell ref="S2745:T2745"/>
    <mergeCell ref="X2745:AA2745"/>
    <mergeCell ref="AB2745:AC2745"/>
    <mergeCell ref="Q2747:S2747"/>
    <mergeCell ref="AA2747:AE2747"/>
    <mergeCell ref="C2748:E2748"/>
    <mergeCell ref="G2748:H2748"/>
    <mergeCell ref="I2748:L2748"/>
    <mergeCell ref="M2748:O2748"/>
    <mergeCell ref="P2748:R2748"/>
    <mergeCell ref="S2748:T2748"/>
    <mergeCell ref="Z2748:AA2748"/>
    <mergeCell ref="AB2748:AC2748"/>
    <mergeCell ref="A2749:A2750"/>
    <mergeCell ref="C2749:F2750"/>
    <mergeCell ref="G2749:H2750"/>
    <mergeCell ref="I2749:L2750"/>
    <mergeCell ref="M2749:O2750"/>
    <mergeCell ref="P2749:R2750"/>
    <mergeCell ref="S2749:T2750"/>
    <mergeCell ref="V2749:V2750"/>
    <mergeCell ref="W2749:W2750"/>
    <mergeCell ref="X2749:AA2750"/>
    <mergeCell ref="AB2749:AC2750"/>
    <mergeCell ref="C2739:F2739"/>
    <mergeCell ref="G2739:H2739"/>
    <mergeCell ref="I2739:L2739"/>
    <mergeCell ref="M2739:O2739"/>
    <mergeCell ref="P2739:R2739"/>
    <mergeCell ref="S2739:T2739"/>
    <mergeCell ref="X2739:AA2739"/>
    <mergeCell ref="AB2739:AC2739"/>
    <mergeCell ref="C2740:F2740"/>
    <mergeCell ref="G2740:H2740"/>
    <mergeCell ref="I2740:L2740"/>
    <mergeCell ref="M2740:O2740"/>
    <mergeCell ref="P2740:R2740"/>
    <mergeCell ref="S2740:T2740"/>
    <mergeCell ref="X2740:AA2740"/>
    <mergeCell ref="AB2740:AC2740"/>
    <mergeCell ref="C2741:F2741"/>
    <mergeCell ref="G2741:H2741"/>
    <mergeCell ref="I2741:L2741"/>
    <mergeCell ref="M2741:O2741"/>
    <mergeCell ref="P2741:R2741"/>
    <mergeCell ref="S2741:T2741"/>
    <mergeCell ref="X2741:AA2741"/>
    <mergeCell ref="AB2741:AC2741"/>
    <mergeCell ref="C2742:F2742"/>
    <mergeCell ref="G2742:H2742"/>
    <mergeCell ref="I2742:L2742"/>
    <mergeCell ref="M2742:O2742"/>
    <mergeCell ref="P2742:R2742"/>
    <mergeCell ref="S2742:T2742"/>
    <mergeCell ref="X2742:AA2742"/>
    <mergeCell ref="AB2742:AC2742"/>
    <mergeCell ref="C2743:F2743"/>
    <mergeCell ref="G2743:H2743"/>
    <mergeCell ref="I2743:L2743"/>
    <mergeCell ref="M2743:O2743"/>
    <mergeCell ref="P2743:R2743"/>
    <mergeCell ref="S2743:T2743"/>
    <mergeCell ref="X2743:AA2743"/>
    <mergeCell ref="AB2743:AC2743"/>
    <mergeCell ref="C2734:F2734"/>
    <mergeCell ref="G2734:H2734"/>
    <mergeCell ref="I2734:L2734"/>
    <mergeCell ref="M2734:O2734"/>
    <mergeCell ref="P2734:R2734"/>
    <mergeCell ref="S2734:T2734"/>
    <mergeCell ref="X2734:AA2734"/>
    <mergeCell ref="AB2734:AC2734"/>
    <mergeCell ref="C2735:F2735"/>
    <mergeCell ref="G2735:H2735"/>
    <mergeCell ref="I2735:L2735"/>
    <mergeCell ref="M2735:O2735"/>
    <mergeCell ref="P2735:R2735"/>
    <mergeCell ref="S2735:T2735"/>
    <mergeCell ref="X2735:AA2735"/>
    <mergeCell ref="AB2735:AC2735"/>
    <mergeCell ref="C2736:F2736"/>
    <mergeCell ref="G2736:H2736"/>
    <mergeCell ref="I2736:L2736"/>
    <mergeCell ref="M2736:O2736"/>
    <mergeCell ref="P2736:R2736"/>
    <mergeCell ref="S2736:T2736"/>
    <mergeCell ref="X2736:AA2736"/>
    <mergeCell ref="AB2736:AC2736"/>
    <mergeCell ref="C2737:F2737"/>
    <mergeCell ref="G2737:H2737"/>
    <mergeCell ref="I2737:L2737"/>
    <mergeCell ref="M2737:O2737"/>
    <mergeCell ref="P2737:R2737"/>
    <mergeCell ref="S2737:T2737"/>
    <mergeCell ref="X2737:AA2737"/>
    <mergeCell ref="AB2737:AC2737"/>
    <mergeCell ref="C2738:F2738"/>
    <mergeCell ref="G2738:H2738"/>
    <mergeCell ref="I2738:L2738"/>
    <mergeCell ref="M2738:O2738"/>
    <mergeCell ref="P2738:R2738"/>
    <mergeCell ref="S2738:T2738"/>
    <mergeCell ref="X2738:AA2738"/>
    <mergeCell ref="AB2738:AC2738"/>
    <mergeCell ref="C2729:F2729"/>
    <mergeCell ref="G2729:H2729"/>
    <mergeCell ref="I2729:L2729"/>
    <mergeCell ref="M2729:O2729"/>
    <mergeCell ref="P2729:R2729"/>
    <mergeCell ref="S2729:T2729"/>
    <mergeCell ref="X2729:AA2729"/>
    <mergeCell ref="AB2729:AC2729"/>
    <mergeCell ref="C2730:F2730"/>
    <mergeCell ref="G2730:H2730"/>
    <mergeCell ref="I2730:L2730"/>
    <mergeCell ref="M2730:O2730"/>
    <mergeCell ref="P2730:R2730"/>
    <mergeCell ref="S2730:T2730"/>
    <mergeCell ref="X2730:AA2730"/>
    <mergeCell ref="AB2730:AC2730"/>
    <mergeCell ref="C2731:F2731"/>
    <mergeCell ref="G2731:H2731"/>
    <mergeCell ref="I2731:L2731"/>
    <mergeCell ref="M2731:O2731"/>
    <mergeCell ref="P2731:R2731"/>
    <mergeCell ref="S2731:T2731"/>
    <mergeCell ref="X2731:AA2731"/>
    <mergeCell ref="AB2731:AC2731"/>
    <mergeCell ref="C2732:F2732"/>
    <mergeCell ref="G2732:H2732"/>
    <mergeCell ref="I2732:L2732"/>
    <mergeCell ref="M2732:O2732"/>
    <mergeCell ref="P2732:R2732"/>
    <mergeCell ref="S2732:T2732"/>
    <mergeCell ref="X2732:AA2732"/>
    <mergeCell ref="AB2732:AC2732"/>
    <mergeCell ref="C2733:F2733"/>
    <mergeCell ref="G2733:H2733"/>
    <mergeCell ref="I2733:L2733"/>
    <mergeCell ref="M2733:O2733"/>
    <mergeCell ref="P2733:R2733"/>
    <mergeCell ref="S2733:T2733"/>
    <mergeCell ref="X2733:AA2733"/>
    <mergeCell ref="AB2733:AC2733"/>
    <mergeCell ref="C2724:F2724"/>
    <mergeCell ref="G2724:H2724"/>
    <mergeCell ref="I2724:L2724"/>
    <mergeCell ref="M2724:O2724"/>
    <mergeCell ref="P2724:R2724"/>
    <mergeCell ref="S2724:T2724"/>
    <mergeCell ref="X2724:AA2724"/>
    <mergeCell ref="AB2724:AC2724"/>
    <mergeCell ref="C2725:F2725"/>
    <mergeCell ref="G2725:H2725"/>
    <mergeCell ref="I2725:L2725"/>
    <mergeCell ref="M2725:O2725"/>
    <mergeCell ref="P2725:R2725"/>
    <mergeCell ref="S2725:T2725"/>
    <mergeCell ref="X2725:AA2725"/>
    <mergeCell ref="AB2725:AC2725"/>
    <mergeCell ref="C2726:F2726"/>
    <mergeCell ref="G2726:H2726"/>
    <mergeCell ref="I2726:L2726"/>
    <mergeCell ref="M2726:O2726"/>
    <mergeCell ref="P2726:R2726"/>
    <mergeCell ref="S2726:T2726"/>
    <mergeCell ref="X2726:AA2726"/>
    <mergeCell ref="AB2726:AC2726"/>
    <mergeCell ref="C2727:F2727"/>
    <mergeCell ref="G2727:H2727"/>
    <mergeCell ref="I2727:L2727"/>
    <mergeCell ref="M2727:O2727"/>
    <mergeCell ref="P2727:R2727"/>
    <mergeCell ref="S2727:T2727"/>
    <mergeCell ref="X2727:AA2727"/>
    <mergeCell ref="AB2727:AC2727"/>
    <mergeCell ref="C2728:F2728"/>
    <mergeCell ref="G2728:H2728"/>
    <mergeCell ref="I2728:L2728"/>
    <mergeCell ref="M2728:O2728"/>
    <mergeCell ref="P2728:R2728"/>
    <mergeCell ref="S2728:T2728"/>
    <mergeCell ref="X2728:AA2728"/>
    <mergeCell ref="AB2728:AC2728"/>
    <mergeCell ref="C2719:F2719"/>
    <mergeCell ref="G2719:H2719"/>
    <mergeCell ref="I2719:L2719"/>
    <mergeCell ref="M2719:O2719"/>
    <mergeCell ref="P2719:R2719"/>
    <mergeCell ref="S2719:T2719"/>
    <mergeCell ref="X2719:AA2719"/>
    <mergeCell ref="AB2719:AC2719"/>
    <mergeCell ref="C2720:F2720"/>
    <mergeCell ref="G2720:H2720"/>
    <mergeCell ref="I2720:L2720"/>
    <mergeCell ref="M2720:O2720"/>
    <mergeCell ref="P2720:R2720"/>
    <mergeCell ref="S2720:T2720"/>
    <mergeCell ref="X2720:AA2720"/>
    <mergeCell ref="AB2720:AC2720"/>
    <mergeCell ref="C2721:F2721"/>
    <mergeCell ref="G2721:H2721"/>
    <mergeCell ref="I2721:L2721"/>
    <mergeCell ref="M2721:O2721"/>
    <mergeCell ref="P2721:R2721"/>
    <mergeCell ref="S2721:T2721"/>
    <mergeCell ref="X2721:AA2721"/>
    <mergeCell ref="AB2721:AC2721"/>
    <mergeCell ref="C2722:F2722"/>
    <mergeCell ref="G2722:H2722"/>
    <mergeCell ref="I2722:L2722"/>
    <mergeCell ref="M2722:O2722"/>
    <mergeCell ref="P2722:R2722"/>
    <mergeCell ref="S2722:T2722"/>
    <mergeCell ref="X2722:AA2722"/>
    <mergeCell ref="AB2722:AC2722"/>
    <mergeCell ref="C2723:F2723"/>
    <mergeCell ref="G2723:H2723"/>
    <mergeCell ref="I2723:L2723"/>
    <mergeCell ref="M2723:O2723"/>
    <mergeCell ref="P2723:R2723"/>
    <mergeCell ref="S2723:T2723"/>
    <mergeCell ref="X2723:AA2723"/>
    <mergeCell ref="AB2723:AC2723"/>
    <mergeCell ref="C2714:F2714"/>
    <mergeCell ref="G2714:H2714"/>
    <mergeCell ref="I2714:L2714"/>
    <mergeCell ref="M2714:O2714"/>
    <mergeCell ref="P2714:R2714"/>
    <mergeCell ref="S2714:T2714"/>
    <mergeCell ref="X2714:AA2714"/>
    <mergeCell ref="AB2714:AC2714"/>
    <mergeCell ref="C2715:F2715"/>
    <mergeCell ref="G2715:H2715"/>
    <mergeCell ref="I2715:L2715"/>
    <mergeCell ref="M2715:O2715"/>
    <mergeCell ref="P2715:R2715"/>
    <mergeCell ref="S2715:T2715"/>
    <mergeCell ref="X2715:AA2715"/>
    <mergeCell ref="AB2715:AC2715"/>
    <mergeCell ref="C2716:F2716"/>
    <mergeCell ref="G2716:H2716"/>
    <mergeCell ref="I2716:L2716"/>
    <mergeCell ref="M2716:O2716"/>
    <mergeCell ref="P2716:R2716"/>
    <mergeCell ref="S2716:T2716"/>
    <mergeCell ref="X2716:AA2716"/>
    <mergeCell ref="AB2716:AC2716"/>
    <mergeCell ref="C2717:F2717"/>
    <mergeCell ref="G2717:H2717"/>
    <mergeCell ref="I2717:L2717"/>
    <mergeCell ref="M2717:O2717"/>
    <mergeCell ref="P2717:R2717"/>
    <mergeCell ref="S2717:T2717"/>
    <mergeCell ref="X2717:AA2717"/>
    <mergeCell ref="AB2717:AC2717"/>
    <mergeCell ref="C2718:F2718"/>
    <mergeCell ref="G2718:H2718"/>
    <mergeCell ref="I2718:L2718"/>
    <mergeCell ref="M2718:O2718"/>
    <mergeCell ref="P2718:R2718"/>
    <mergeCell ref="S2718:T2718"/>
    <mergeCell ref="X2718:AA2718"/>
    <mergeCell ref="AB2718:AC2718"/>
    <mergeCell ref="C2709:F2709"/>
    <mergeCell ref="G2709:H2709"/>
    <mergeCell ref="I2709:L2709"/>
    <mergeCell ref="M2709:O2709"/>
    <mergeCell ref="P2709:R2709"/>
    <mergeCell ref="S2709:T2709"/>
    <mergeCell ref="X2709:AA2709"/>
    <mergeCell ref="AB2709:AC2709"/>
    <mergeCell ref="C2710:F2710"/>
    <mergeCell ref="G2710:H2710"/>
    <mergeCell ref="I2710:L2710"/>
    <mergeCell ref="M2710:O2710"/>
    <mergeCell ref="P2710:R2710"/>
    <mergeCell ref="S2710:T2710"/>
    <mergeCell ref="X2710:AA2710"/>
    <mergeCell ref="AB2710:AC2710"/>
    <mergeCell ref="C2711:F2711"/>
    <mergeCell ref="G2711:H2711"/>
    <mergeCell ref="I2711:L2711"/>
    <mergeCell ref="M2711:O2711"/>
    <mergeCell ref="P2711:R2711"/>
    <mergeCell ref="S2711:T2711"/>
    <mergeCell ref="X2711:AA2711"/>
    <mergeCell ref="AB2711:AC2711"/>
    <mergeCell ref="C2712:F2712"/>
    <mergeCell ref="G2712:H2712"/>
    <mergeCell ref="I2712:L2712"/>
    <mergeCell ref="M2712:O2712"/>
    <mergeCell ref="P2712:R2712"/>
    <mergeCell ref="S2712:T2712"/>
    <mergeCell ref="X2712:AA2712"/>
    <mergeCell ref="AB2712:AC2712"/>
    <mergeCell ref="C2713:F2713"/>
    <mergeCell ref="G2713:H2713"/>
    <mergeCell ref="I2713:L2713"/>
    <mergeCell ref="M2713:O2713"/>
    <mergeCell ref="P2713:R2713"/>
    <mergeCell ref="S2713:T2713"/>
    <mergeCell ref="X2713:AA2713"/>
    <mergeCell ref="AB2713:AC2713"/>
    <mergeCell ref="C2704:F2704"/>
    <mergeCell ref="G2704:H2704"/>
    <mergeCell ref="I2704:L2704"/>
    <mergeCell ref="M2704:O2704"/>
    <mergeCell ref="P2704:R2704"/>
    <mergeCell ref="S2704:T2704"/>
    <mergeCell ref="X2704:AA2704"/>
    <mergeCell ref="AB2704:AC2704"/>
    <mergeCell ref="C2705:F2705"/>
    <mergeCell ref="G2705:H2705"/>
    <mergeCell ref="I2705:L2705"/>
    <mergeCell ref="M2705:O2705"/>
    <mergeCell ref="P2705:R2705"/>
    <mergeCell ref="S2705:T2705"/>
    <mergeCell ref="X2705:AA2705"/>
    <mergeCell ref="AB2705:AC2705"/>
    <mergeCell ref="C2706:F2706"/>
    <mergeCell ref="G2706:H2706"/>
    <mergeCell ref="I2706:L2706"/>
    <mergeCell ref="M2706:O2706"/>
    <mergeCell ref="P2706:R2706"/>
    <mergeCell ref="S2706:T2706"/>
    <mergeCell ref="X2706:AA2706"/>
    <mergeCell ref="AB2706:AC2706"/>
    <mergeCell ref="C2707:F2707"/>
    <mergeCell ref="G2707:H2707"/>
    <mergeCell ref="I2707:L2707"/>
    <mergeCell ref="M2707:O2707"/>
    <mergeCell ref="P2707:R2707"/>
    <mergeCell ref="S2707:T2707"/>
    <mergeCell ref="X2707:AA2707"/>
    <mergeCell ref="AB2707:AC2707"/>
    <mergeCell ref="C2708:F2708"/>
    <mergeCell ref="G2708:H2708"/>
    <mergeCell ref="I2708:L2708"/>
    <mergeCell ref="M2708:O2708"/>
    <mergeCell ref="P2708:R2708"/>
    <mergeCell ref="S2708:T2708"/>
    <mergeCell ref="X2708:AA2708"/>
    <mergeCell ref="AB2708:AC2708"/>
    <mergeCell ref="A2699:A2700"/>
    <mergeCell ref="C2699:F2700"/>
    <mergeCell ref="G2699:H2700"/>
    <mergeCell ref="I2699:L2700"/>
    <mergeCell ref="M2699:O2700"/>
    <mergeCell ref="P2699:R2700"/>
    <mergeCell ref="S2699:T2700"/>
    <mergeCell ref="V2699:V2700"/>
    <mergeCell ref="W2699:W2700"/>
    <mergeCell ref="X2699:AA2700"/>
    <mergeCell ref="AB2699:AC2700"/>
    <mergeCell ref="C2701:F2701"/>
    <mergeCell ref="G2701:H2701"/>
    <mergeCell ref="I2701:L2701"/>
    <mergeCell ref="M2701:O2701"/>
    <mergeCell ref="P2701:R2701"/>
    <mergeCell ref="S2701:T2701"/>
    <mergeCell ref="X2701:AA2701"/>
    <mergeCell ref="AB2701:AC2701"/>
    <mergeCell ref="C2702:F2702"/>
    <mergeCell ref="G2702:H2702"/>
    <mergeCell ref="I2702:L2702"/>
    <mergeCell ref="M2702:O2702"/>
    <mergeCell ref="P2702:R2702"/>
    <mergeCell ref="S2702:T2702"/>
    <mergeCell ref="X2702:AA2702"/>
    <mergeCell ref="AB2702:AC2702"/>
    <mergeCell ref="C2703:F2703"/>
    <mergeCell ref="G2703:H2703"/>
    <mergeCell ref="I2703:L2703"/>
    <mergeCell ref="M2703:O2703"/>
    <mergeCell ref="P2703:R2703"/>
    <mergeCell ref="S2703:T2703"/>
    <mergeCell ref="X2703:AA2703"/>
    <mergeCell ref="AB2703:AC2703"/>
    <mergeCell ref="C2693:F2693"/>
    <mergeCell ref="G2693:H2693"/>
    <mergeCell ref="I2693:L2693"/>
    <mergeCell ref="M2693:O2693"/>
    <mergeCell ref="P2693:R2693"/>
    <mergeCell ref="S2693:T2693"/>
    <mergeCell ref="X2693:AA2693"/>
    <mergeCell ref="AB2693:AC2693"/>
    <mergeCell ref="C2694:F2694"/>
    <mergeCell ref="G2694:H2694"/>
    <mergeCell ref="I2694:L2694"/>
    <mergeCell ref="M2694:O2694"/>
    <mergeCell ref="P2694:R2694"/>
    <mergeCell ref="S2694:T2694"/>
    <mergeCell ref="X2694:AA2694"/>
    <mergeCell ref="AB2694:AC2694"/>
    <mergeCell ref="C2695:F2695"/>
    <mergeCell ref="G2695:H2695"/>
    <mergeCell ref="I2695:L2695"/>
    <mergeCell ref="M2695:O2695"/>
    <mergeCell ref="P2695:R2695"/>
    <mergeCell ref="S2695:T2695"/>
    <mergeCell ref="X2695:AA2695"/>
    <mergeCell ref="AB2695:AC2695"/>
    <mergeCell ref="Q2697:S2697"/>
    <mergeCell ref="AA2697:AE2697"/>
    <mergeCell ref="C2698:E2698"/>
    <mergeCell ref="G2698:H2698"/>
    <mergeCell ref="I2698:L2698"/>
    <mergeCell ref="M2698:O2698"/>
    <mergeCell ref="P2698:R2698"/>
    <mergeCell ref="S2698:T2698"/>
    <mergeCell ref="Z2698:AA2698"/>
    <mergeCell ref="AB2698:AC2698"/>
    <mergeCell ref="C2688:F2688"/>
    <mergeCell ref="G2688:H2688"/>
    <mergeCell ref="I2688:L2688"/>
    <mergeCell ref="M2688:O2688"/>
    <mergeCell ref="P2688:R2688"/>
    <mergeCell ref="S2688:T2688"/>
    <mergeCell ref="X2688:AA2688"/>
    <mergeCell ref="AB2688:AC2688"/>
    <mergeCell ref="C2689:F2689"/>
    <mergeCell ref="G2689:H2689"/>
    <mergeCell ref="I2689:L2689"/>
    <mergeCell ref="M2689:O2689"/>
    <mergeCell ref="P2689:R2689"/>
    <mergeCell ref="S2689:T2689"/>
    <mergeCell ref="X2689:AA2689"/>
    <mergeCell ref="AB2689:AC2689"/>
    <mergeCell ref="C2690:F2690"/>
    <mergeCell ref="G2690:H2690"/>
    <mergeCell ref="I2690:L2690"/>
    <mergeCell ref="M2690:O2690"/>
    <mergeCell ref="P2690:R2690"/>
    <mergeCell ref="S2690:T2690"/>
    <mergeCell ref="X2690:AA2690"/>
    <mergeCell ref="AB2690:AC2690"/>
    <mergeCell ref="C2691:F2691"/>
    <mergeCell ref="G2691:H2691"/>
    <mergeCell ref="I2691:L2691"/>
    <mergeCell ref="M2691:O2691"/>
    <mergeCell ref="P2691:R2691"/>
    <mergeCell ref="S2691:T2691"/>
    <mergeCell ref="X2691:AA2691"/>
    <mergeCell ref="AB2691:AC2691"/>
    <mergeCell ref="C2692:F2692"/>
    <mergeCell ref="G2692:H2692"/>
    <mergeCell ref="I2692:L2692"/>
    <mergeCell ref="M2692:O2692"/>
    <mergeCell ref="P2692:R2692"/>
    <mergeCell ref="S2692:T2692"/>
    <mergeCell ref="X2692:AA2692"/>
    <mergeCell ref="AB2692:AC2692"/>
    <mergeCell ref="C2683:F2683"/>
    <mergeCell ref="G2683:H2683"/>
    <mergeCell ref="I2683:L2683"/>
    <mergeCell ref="M2683:O2683"/>
    <mergeCell ref="P2683:R2683"/>
    <mergeCell ref="S2683:T2683"/>
    <mergeCell ref="X2683:AA2683"/>
    <mergeCell ref="AB2683:AC2683"/>
    <mergeCell ref="C2684:F2684"/>
    <mergeCell ref="G2684:H2684"/>
    <mergeCell ref="I2684:L2684"/>
    <mergeCell ref="M2684:O2684"/>
    <mergeCell ref="P2684:R2684"/>
    <mergeCell ref="S2684:T2684"/>
    <mergeCell ref="X2684:AA2684"/>
    <mergeCell ref="AB2684:AC2684"/>
    <mergeCell ref="C2685:F2685"/>
    <mergeCell ref="G2685:H2685"/>
    <mergeCell ref="I2685:L2685"/>
    <mergeCell ref="M2685:O2685"/>
    <mergeCell ref="P2685:R2685"/>
    <mergeCell ref="S2685:T2685"/>
    <mergeCell ref="X2685:AA2685"/>
    <mergeCell ref="AB2685:AC2685"/>
    <mergeCell ref="C2686:F2686"/>
    <mergeCell ref="G2686:H2686"/>
    <mergeCell ref="I2686:L2686"/>
    <mergeCell ref="M2686:O2686"/>
    <mergeCell ref="P2686:R2686"/>
    <mergeCell ref="S2686:T2686"/>
    <mergeCell ref="X2686:AA2686"/>
    <mergeCell ref="AB2686:AC2686"/>
    <mergeCell ref="C2687:F2687"/>
    <mergeCell ref="G2687:H2687"/>
    <mergeCell ref="I2687:L2687"/>
    <mergeCell ref="M2687:O2687"/>
    <mergeCell ref="P2687:R2687"/>
    <mergeCell ref="S2687:T2687"/>
    <mergeCell ref="X2687:AA2687"/>
    <mergeCell ref="AB2687:AC2687"/>
    <mergeCell ref="C2678:F2678"/>
    <mergeCell ref="G2678:H2678"/>
    <mergeCell ref="I2678:L2678"/>
    <mergeCell ref="M2678:O2678"/>
    <mergeCell ref="P2678:R2678"/>
    <mergeCell ref="S2678:T2678"/>
    <mergeCell ref="X2678:AA2678"/>
    <mergeCell ref="AB2678:AC2678"/>
    <mergeCell ref="C2679:F2679"/>
    <mergeCell ref="G2679:H2679"/>
    <mergeCell ref="I2679:L2679"/>
    <mergeCell ref="M2679:O2679"/>
    <mergeCell ref="P2679:R2679"/>
    <mergeCell ref="S2679:T2679"/>
    <mergeCell ref="X2679:AA2679"/>
    <mergeCell ref="AB2679:AC2679"/>
    <mergeCell ref="C2680:F2680"/>
    <mergeCell ref="G2680:H2680"/>
    <mergeCell ref="I2680:L2680"/>
    <mergeCell ref="M2680:O2680"/>
    <mergeCell ref="P2680:R2680"/>
    <mergeCell ref="S2680:T2680"/>
    <mergeCell ref="X2680:AA2680"/>
    <mergeCell ref="AB2680:AC2680"/>
    <mergeCell ref="C2681:F2681"/>
    <mergeCell ref="G2681:H2681"/>
    <mergeCell ref="I2681:L2681"/>
    <mergeCell ref="M2681:O2681"/>
    <mergeCell ref="P2681:R2681"/>
    <mergeCell ref="S2681:T2681"/>
    <mergeCell ref="X2681:AA2681"/>
    <mergeCell ref="AB2681:AC2681"/>
    <mergeCell ref="C2682:F2682"/>
    <mergeCell ref="G2682:H2682"/>
    <mergeCell ref="I2682:L2682"/>
    <mergeCell ref="M2682:O2682"/>
    <mergeCell ref="P2682:R2682"/>
    <mergeCell ref="S2682:T2682"/>
    <mergeCell ref="X2682:AA2682"/>
    <mergeCell ref="AB2682:AC2682"/>
    <mergeCell ref="C2673:F2673"/>
    <mergeCell ref="G2673:H2673"/>
    <mergeCell ref="I2673:L2673"/>
    <mergeCell ref="M2673:O2673"/>
    <mergeCell ref="P2673:R2673"/>
    <mergeCell ref="S2673:T2673"/>
    <mergeCell ref="X2673:AA2673"/>
    <mergeCell ref="AB2673:AC2673"/>
    <mergeCell ref="C2674:F2674"/>
    <mergeCell ref="G2674:H2674"/>
    <mergeCell ref="I2674:L2674"/>
    <mergeCell ref="M2674:O2674"/>
    <mergeCell ref="P2674:R2674"/>
    <mergeCell ref="S2674:T2674"/>
    <mergeCell ref="X2674:AA2674"/>
    <mergeCell ref="AB2674:AC2674"/>
    <mergeCell ref="C2675:F2675"/>
    <mergeCell ref="G2675:H2675"/>
    <mergeCell ref="I2675:L2675"/>
    <mergeCell ref="M2675:O2675"/>
    <mergeCell ref="P2675:R2675"/>
    <mergeCell ref="S2675:T2675"/>
    <mergeCell ref="X2675:AA2675"/>
    <mergeCell ref="AB2675:AC2675"/>
    <mergeCell ref="C2676:F2676"/>
    <mergeCell ref="G2676:H2676"/>
    <mergeCell ref="I2676:L2676"/>
    <mergeCell ref="M2676:O2676"/>
    <mergeCell ref="P2676:R2676"/>
    <mergeCell ref="S2676:T2676"/>
    <mergeCell ref="X2676:AA2676"/>
    <mergeCell ref="AB2676:AC2676"/>
    <mergeCell ref="C2677:F2677"/>
    <mergeCell ref="G2677:H2677"/>
    <mergeCell ref="I2677:L2677"/>
    <mergeCell ref="M2677:O2677"/>
    <mergeCell ref="P2677:R2677"/>
    <mergeCell ref="S2677:T2677"/>
    <mergeCell ref="X2677:AA2677"/>
    <mergeCell ref="AB2677:AC2677"/>
    <mergeCell ref="C2668:F2668"/>
    <mergeCell ref="G2668:H2668"/>
    <mergeCell ref="I2668:L2668"/>
    <mergeCell ref="M2668:O2668"/>
    <mergeCell ref="P2668:R2668"/>
    <mergeCell ref="S2668:T2668"/>
    <mergeCell ref="X2668:AA2668"/>
    <mergeCell ref="AB2668:AC2668"/>
    <mergeCell ref="C2669:F2669"/>
    <mergeCell ref="G2669:H2669"/>
    <mergeCell ref="I2669:L2669"/>
    <mergeCell ref="M2669:O2669"/>
    <mergeCell ref="P2669:R2669"/>
    <mergeCell ref="S2669:T2669"/>
    <mergeCell ref="X2669:AA2669"/>
    <mergeCell ref="AB2669:AC2669"/>
    <mergeCell ref="C2670:F2670"/>
    <mergeCell ref="G2670:H2670"/>
    <mergeCell ref="I2670:L2670"/>
    <mergeCell ref="M2670:O2670"/>
    <mergeCell ref="P2670:R2670"/>
    <mergeCell ref="S2670:T2670"/>
    <mergeCell ref="X2670:AA2670"/>
    <mergeCell ref="AB2670:AC2670"/>
    <mergeCell ref="C2671:F2671"/>
    <mergeCell ref="G2671:H2671"/>
    <mergeCell ref="I2671:L2671"/>
    <mergeCell ref="M2671:O2671"/>
    <mergeCell ref="P2671:R2671"/>
    <mergeCell ref="S2671:T2671"/>
    <mergeCell ref="X2671:AA2671"/>
    <mergeCell ref="AB2671:AC2671"/>
    <mergeCell ref="C2672:F2672"/>
    <mergeCell ref="G2672:H2672"/>
    <mergeCell ref="I2672:L2672"/>
    <mergeCell ref="M2672:O2672"/>
    <mergeCell ref="P2672:R2672"/>
    <mergeCell ref="S2672:T2672"/>
    <mergeCell ref="X2672:AA2672"/>
    <mergeCell ref="AB2672:AC2672"/>
    <mergeCell ref="C2663:F2663"/>
    <mergeCell ref="G2663:H2663"/>
    <mergeCell ref="I2663:L2663"/>
    <mergeCell ref="M2663:O2663"/>
    <mergeCell ref="P2663:R2663"/>
    <mergeCell ref="S2663:T2663"/>
    <mergeCell ref="X2663:AA2663"/>
    <mergeCell ref="AB2663:AC2663"/>
    <mergeCell ref="C2664:F2664"/>
    <mergeCell ref="G2664:H2664"/>
    <mergeCell ref="I2664:L2664"/>
    <mergeCell ref="M2664:O2664"/>
    <mergeCell ref="P2664:R2664"/>
    <mergeCell ref="S2664:T2664"/>
    <mergeCell ref="X2664:AA2664"/>
    <mergeCell ref="AB2664:AC2664"/>
    <mergeCell ref="C2665:F2665"/>
    <mergeCell ref="G2665:H2665"/>
    <mergeCell ref="I2665:L2665"/>
    <mergeCell ref="M2665:O2665"/>
    <mergeCell ref="P2665:R2665"/>
    <mergeCell ref="S2665:T2665"/>
    <mergeCell ref="X2665:AA2665"/>
    <mergeCell ref="AB2665:AC2665"/>
    <mergeCell ref="C2666:F2666"/>
    <mergeCell ref="G2666:H2666"/>
    <mergeCell ref="I2666:L2666"/>
    <mergeCell ref="M2666:O2666"/>
    <mergeCell ref="P2666:R2666"/>
    <mergeCell ref="S2666:T2666"/>
    <mergeCell ref="X2666:AA2666"/>
    <mergeCell ref="AB2666:AC2666"/>
    <mergeCell ref="C2667:F2667"/>
    <mergeCell ref="G2667:H2667"/>
    <mergeCell ref="I2667:L2667"/>
    <mergeCell ref="M2667:O2667"/>
    <mergeCell ref="P2667:R2667"/>
    <mergeCell ref="S2667:T2667"/>
    <mergeCell ref="X2667:AA2667"/>
    <mergeCell ref="AB2667:AC2667"/>
    <mergeCell ref="C2658:F2658"/>
    <mergeCell ref="G2658:H2658"/>
    <mergeCell ref="I2658:L2658"/>
    <mergeCell ref="M2658:O2658"/>
    <mergeCell ref="P2658:R2658"/>
    <mergeCell ref="S2658:T2658"/>
    <mergeCell ref="X2658:AA2658"/>
    <mergeCell ref="AB2658:AC2658"/>
    <mergeCell ref="C2659:F2659"/>
    <mergeCell ref="G2659:H2659"/>
    <mergeCell ref="I2659:L2659"/>
    <mergeCell ref="M2659:O2659"/>
    <mergeCell ref="P2659:R2659"/>
    <mergeCell ref="S2659:T2659"/>
    <mergeCell ref="X2659:AA2659"/>
    <mergeCell ref="AB2659:AC2659"/>
    <mergeCell ref="C2660:F2660"/>
    <mergeCell ref="G2660:H2660"/>
    <mergeCell ref="I2660:L2660"/>
    <mergeCell ref="M2660:O2660"/>
    <mergeCell ref="P2660:R2660"/>
    <mergeCell ref="S2660:T2660"/>
    <mergeCell ref="X2660:AA2660"/>
    <mergeCell ref="AB2660:AC2660"/>
    <mergeCell ref="C2661:F2661"/>
    <mergeCell ref="G2661:H2661"/>
    <mergeCell ref="I2661:L2661"/>
    <mergeCell ref="M2661:O2661"/>
    <mergeCell ref="P2661:R2661"/>
    <mergeCell ref="S2661:T2661"/>
    <mergeCell ref="X2661:AA2661"/>
    <mergeCell ref="AB2661:AC2661"/>
    <mergeCell ref="C2662:F2662"/>
    <mergeCell ref="G2662:H2662"/>
    <mergeCell ref="I2662:L2662"/>
    <mergeCell ref="M2662:O2662"/>
    <mergeCell ref="P2662:R2662"/>
    <mergeCell ref="S2662:T2662"/>
    <mergeCell ref="X2662:AA2662"/>
    <mergeCell ref="AB2662:AC2662"/>
    <mergeCell ref="C2653:F2653"/>
    <mergeCell ref="G2653:H2653"/>
    <mergeCell ref="I2653:L2653"/>
    <mergeCell ref="M2653:O2653"/>
    <mergeCell ref="P2653:R2653"/>
    <mergeCell ref="S2653:T2653"/>
    <mergeCell ref="X2653:AA2653"/>
    <mergeCell ref="AB2653:AC2653"/>
    <mergeCell ref="C2654:F2654"/>
    <mergeCell ref="G2654:H2654"/>
    <mergeCell ref="I2654:L2654"/>
    <mergeCell ref="M2654:O2654"/>
    <mergeCell ref="P2654:R2654"/>
    <mergeCell ref="S2654:T2654"/>
    <mergeCell ref="X2654:AA2654"/>
    <mergeCell ref="AB2654:AC2654"/>
    <mergeCell ref="C2655:F2655"/>
    <mergeCell ref="G2655:H2655"/>
    <mergeCell ref="I2655:L2655"/>
    <mergeCell ref="M2655:O2655"/>
    <mergeCell ref="P2655:R2655"/>
    <mergeCell ref="S2655:T2655"/>
    <mergeCell ref="X2655:AA2655"/>
    <mergeCell ref="AB2655:AC2655"/>
    <mergeCell ref="C2656:F2656"/>
    <mergeCell ref="G2656:H2656"/>
    <mergeCell ref="I2656:L2656"/>
    <mergeCell ref="M2656:O2656"/>
    <mergeCell ref="P2656:R2656"/>
    <mergeCell ref="S2656:T2656"/>
    <mergeCell ref="X2656:AA2656"/>
    <mergeCell ref="AB2656:AC2656"/>
    <mergeCell ref="C2657:F2657"/>
    <mergeCell ref="G2657:H2657"/>
    <mergeCell ref="I2657:L2657"/>
    <mergeCell ref="M2657:O2657"/>
    <mergeCell ref="P2657:R2657"/>
    <mergeCell ref="S2657:T2657"/>
    <mergeCell ref="X2657:AA2657"/>
    <mergeCell ref="AB2657:AC2657"/>
    <mergeCell ref="Q2647:S2647"/>
    <mergeCell ref="AA2647:AE2647"/>
    <mergeCell ref="C2648:E2648"/>
    <mergeCell ref="G2648:H2648"/>
    <mergeCell ref="I2648:L2648"/>
    <mergeCell ref="M2648:O2648"/>
    <mergeCell ref="P2648:R2648"/>
    <mergeCell ref="S2648:T2648"/>
    <mergeCell ref="Z2648:AA2648"/>
    <mergeCell ref="AB2648:AC2648"/>
    <mergeCell ref="A2649:A2650"/>
    <mergeCell ref="C2649:F2650"/>
    <mergeCell ref="G2649:H2650"/>
    <mergeCell ref="I2649:L2650"/>
    <mergeCell ref="M2649:O2650"/>
    <mergeCell ref="P2649:R2650"/>
    <mergeCell ref="S2649:T2650"/>
    <mergeCell ref="V2649:V2650"/>
    <mergeCell ref="W2649:W2650"/>
    <mergeCell ref="X2649:AA2650"/>
    <mergeCell ref="AB2649:AC2650"/>
    <mergeCell ref="C2651:F2651"/>
    <mergeCell ref="G2651:H2651"/>
    <mergeCell ref="I2651:L2651"/>
    <mergeCell ref="M2651:O2651"/>
    <mergeCell ref="P2651:R2651"/>
    <mergeCell ref="S2651:T2651"/>
    <mergeCell ref="X2651:AA2651"/>
    <mergeCell ref="AB2651:AC2651"/>
    <mergeCell ref="C2652:F2652"/>
    <mergeCell ref="G2652:H2652"/>
    <mergeCell ref="I2652:L2652"/>
    <mergeCell ref="M2652:O2652"/>
    <mergeCell ref="P2652:R2652"/>
    <mergeCell ref="S2652:T2652"/>
    <mergeCell ref="X2652:AA2652"/>
    <mergeCell ref="AB2652:AC2652"/>
    <mergeCell ref="C2641:F2641"/>
    <mergeCell ref="G2641:H2641"/>
    <mergeCell ref="I2641:L2641"/>
    <mergeCell ref="M2641:O2641"/>
    <mergeCell ref="P2641:R2641"/>
    <mergeCell ref="S2641:T2641"/>
    <mergeCell ref="X2641:AA2641"/>
    <mergeCell ref="AB2641:AC2641"/>
    <mergeCell ref="C2642:F2642"/>
    <mergeCell ref="G2642:H2642"/>
    <mergeCell ref="I2642:L2642"/>
    <mergeCell ref="M2642:O2642"/>
    <mergeCell ref="P2642:R2642"/>
    <mergeCell ref="S2642:T2642"/>
    <mergeCell ref="X2642:AA2642"/>
    <mergeCell ref="AB2642:AC2642"/>
    <mergeCell ref="C2643:F2643"/>
    <mergeCell ref="G2643:H2643"/>
    <mergeCell ref="I2643:L2643"/>
    <mergeCell ref="M2643:O2643"/>
    <mergeCell ref="P2643:R2643"/>
    <mergeCell ref="S2643:T2643"/>
    <mergeCell ref="X2643:AA2643"/>
    <mergeCell ref="AB2643:AC2643"/>
    <mergeCell ref="C2644:F2644"/>
    <mergeCell ref="G2644:H2644"/>
    <mergeCell ref="I2644:L2644"/>
    <mergeCell ref="M2644:O2644"/>
    <mergeCell ref="P2644:R2644"/>
    <mergeCell ref="S2644:T2644"/>
    <mergeCell ref="X2644:AA2644"/>
    <mergeCell ref="AB2644:AC2644"/>
    <mergeCell ref="C2645:F2645"/>
    <mergeCell ref="G2645:H2645"/>
    <mergeCell ref="I2645:L2645"/>
    <mergeCell ref="M2645:O2645"/>
    <mergeCell ref="P2645:R2645"/>
    <mergeCell ref="S2645:T2645"/>
    <mergeCell ref="X2645:AA2645"/>
    <mergeCell ref="AB2645:AC2645"/>
    <mergeCell ref="C2636:F2636"/>
    <mergeCell ref="G2636:H2636"/>
    <mergeCell ref="I2636:L2636"/>
    <mergeCell ref="M2636:O2636"/>
    <mergeCell ref="P2636:R2636"/>
    <mergeCell ref="S2636:T2636"/>
    <mergeCell ref="X2636:AA2636"/>
    <mergeCell ref="AB2636:AC2636"/>
    <mergeCell ref="C2637:F2637"/>
    <mergeCell ref="G2637:H2637"/>
    <mergeCell ref="I2637:L2637"/>
    <mergeCell ref="M2637:O2637"/>
    <mergeCell ref="P2637:R2637"/>
    <mergeCell ref="S2637:T2637"/>
    <mergeCell ref="X2637:AA2637"/>
    <mergeCell ref="AB2637:AC2637"/>
    <mergeCell ref="C2638:F2638"/>
    <mergeCell ref="G2638:H2638"/>
    <mergeCell ref="I2638:L2638"/>
    <mergeCell ref="M2638:O2638"/>
    <mergeCell ref="P2638:R2638"/>
    <mergeCell ref="S2638:T2638"/>
    <mergeCell ref="X2638:AA2638"/>
    <mergeCell ref="AB2638:AC2638"/>
    <mergeCell ref="C2639:F2639"/>
    <mergeCell ref="G2639:H2639"/>
    <mergeCell ref="I2639:L2639"/>
    <mergeCell ref="M2639:O2639"/>
    <mergeCell ref="P2639:R2639"/>
    <mergeCell ref="S2639:T2639"/>
    <mergeCell ref="X2639:AA2639"/>
    <mergeCell ref="AB2639:AC2639"/>
    <mergeCell ref="C2640:F2640"/>
    <mergeCell ref="G2640:H2640"/>
    <mergeCell ref="I2640:L2640"/>
    <mergeCell ref="M2640:O2640"/>
    <mergeCell ref="P2640:R2640"/>
    <mergeCell ref="S2640:T2640"/>
    <mergeCell ref="X2640:AA2640"/>
    <mergeCell ref="AB2640:AC2640"/>
    <mergeCell ref="C2631:F2631"/>
    <mergeCell ref="G2631:H2631"/>
    <mergeCell ref="I2631:L2631"/>
    <mergeCell ref="M2631:O2631"/>
    <mergeCell ref="P2631:R2631"/>
    <mergeCell ref="S2631:T2631"/>
    <mergeCell ref="X2631:AA2631"/>
    <mergeCell ref="AB2631:AC2631"/>
    <mergeCell ref="C2632:F2632"/>
    <mergeCell ref="G2632:H2632"/>
    <mergeCell ref="I2632:L2632"/>
    <mergeCell ref="M2632:O2632"/>
    <mergeCell ref="P2632:R2632"/>
    <mergeCell ref="S2632:T2632"/>
    <mergeCell ref="X2632:AA2632"/>
    <mergeCell ref="AB2632:AC2632"/>
    <mergeCell ref="C2633:F2633"/>
    <mergeCell ref="G2633:H2633"/>
    <mergeCell ref="I2633:L2633"/>
    <mergeCell ref="M2633:O2633"/>
    <mergeCell ref="P2633:R2633"/>
    <mergeCell ref="S2633:T2633"/>
    <mergeCell ref="X2633:AA2633"/>
    <mergeCell ref="AB2633:AC2633"/>
    <mergeCell ref="C2634:F2634"/>
    <mergeCell ref="G2634:H2634"/>
    <mergeCell ref="I2634:L2634"/>
    <mergeCell ref="M2634:O2634"/>
    <mergeCell ref="P2634:R2634"/>
    <mergeCell ref="S2634:T2634"/>
    <mergeCell ref="X2634:AA2634"/>
    <mergeCell ref="AB2634:AC2634"/>
    <mergeCell ref="C2635:F2635"/>
    <mergeCell ref="G2635:H2635"/>
    <mergeCell ref="I2635:L2635"/>
    <mergeCell ref="M2635:O2635"/>
    <mergeCell ref="P2635:R2635"/>
    <mergeCell ref="S2635:T2635"/>
    <mergeCell ref="X2635:AA2635"/>
    <mergeCell ref="AB2635:AC2635"/>
    <mergeCell ref="C2626:F2626"/>
    <mergeCell ref="G2626:H2626"/>
    <mergeCell ref="I2626:L2626"/>
    <mergeCell ref="M2626:O2626"/>
    <mergeCell ref="P2626:R2626"/>
    <mergeCell ref="S2626:T2626"/>
    <mergeCell ref="X2626:AA2626"/>
    <mergeCell ref="AB2626:AC2626"/>
    <mergeCell ref="C2627:F2627"/>
    <mergeCell ref="G2627:H2627"/>
    <mergeCell ref="I2627:L2627"/>
    <mergeCell ref="M2627:O2627"/>
    <mergeCell ref="P2627:R2627"/>
    <mergeCell ref="S2627:T2627"/>
    <mergeCell ref="X2627:AA2627"/>
    <mergeCell ref="AB2627:AC2627"/>
    <mergeCell ref="C2628:F2628"/>
    <mergeCell ref="G2628:H2628"/>
    <mergeCell ref="I2628:L2628"/>
    <mergeCell ref="M2628:O2628"/>
    <mergeCell ref="P2628:R2628"/>
    <mergeCell ref="S2628:T2628"/>
    <mergeCell ref="X2628:AA2628"/>
    <mergeCell ref="AB2628:AC2628"/>
    <mergeCell ref="C2629:F2629"/>
    <mergeCell ref="G2629:H2629"/>
    <mergeCell ref="I2629:L2629"/>
    <mergeCell ref="M2629:O2629"/>
    <mergeCell ref="P2629:R2629"/>
    <mergeCell ref="S2629:T2629"/>
    <mergeCell ref="X2629:AA2629"/>
    <mergeCell ref="AB2629:AC2629"/>
    <mergeCell ref="C2630:F2630"/>
    <mergeCell ref="G2630:H2630"/>
    <mergeCell ref="I2630:L2630"/>
    <mergeCell ref="M2630:O2630"/>
    <mergeCell ref="P2630:R2630"/>
    <mergeCell ref="S2630:T2630"/>
    <mergeCell ref="X2630:AA2630"/>
    <mergeCell ref="AB2630:AC2630"/>
    <mergeCell ref="C2621:F2621"/>
    <mergeCell ref="G2621:H2621"/>
    <mergeCell ref="I2621:L2621"/>
    <mergeCell ref="M2621:O2621"/>
    <mergeCell ref="P2621:R2621"/>
    <mergeCell ref="S2621:T2621"/>
    <mergeCell ref="X2621:AA2621"/>
    <mergeCell ref="AB2621:AC2621"/>
    <mergeCell ref="C2622:F2622"/>
    <mergeCell ref="G2622:H2622"/>
    <mergeCell ref="I2622:L2622"/>
    <mergeCell ref="M2622:O2622"/>
    <mergeCell ref="P2622:R2622"/>
    <mergeCell ref="S2622:T2622"/>
    <mergeCell ref="X2622:AA2622"/>
    <mergeCell ref="AB2622:AC2622"/>
    <mergeCell ref="C2623:F2623"/>
    <mergeCell ref="G2623:H2623"/>
    <mergeCell ref="I2623:L2623"/>
    <mergeCell ref="M2623:O2623"/>
    <mergeCell ref="P2623:R2623"/>
    <mergeCell ref="S2623:T2623"/>
    <mergeCell ref="X2623:AA2623"/>
    <mergeCell ref="AB2623:AC2623"/>
    <mergeCell ref="C2624:F2624"/>
    <mergeCell ref="G2624:H2624"/>
    <mergeCell ref="I2624:L2624"/>
    <mergeCell ref="M2624:O2624"/>
    <mergeCell ref="P2624:R2624"/>
    <mergeCell ref="S2624:T2624"/>
    <mergeCell ref="X2624:AA2624"/>
    <mergeCell ref="AB2624:AC2624"/>
    <mergeCell ref="C2625:F2625"/>
    <mergeCell ref="G2625:H2625"/>
    <mergeCell ref="I2625:L2625"/>
    <mergeCell ref="M2625:O2625"/>
    <mergeCell ref="P2625:R2625"/>
    <mergeCell ref="S2625:T2625"/>
    <mergeCell ref="X2625:AA2625"/>
    <mergeCell ref="AB2625:AC2625"/>
    <mergeCell ref="C2616:F2616"/>
    <mergeCell ref="G2616:H2616"/>
    <mergeCell ref="I2616:L2616"/>
    <mergeCell ref="M2616:O2616"/>
    <mergeCell ref="P2616:R2616"/>
    <mergeCell ref="S2616:T2616"/>
    <mergeCell ref="X2616:AA2616"/>
    <mergeCell ref="AB2616:AC2616"/>
    <mergeCell ref="C2617:F2617"/>
    <mergeCell ref="G2617:H2617"/>
    <mergeCell ref="I2617:L2617"/>
    <mergeCell ref="M2617:O2617"/>
    <mergeCell ref="P2617:R2617"/>
    <mergeCell ref="S2617:T2617"/>
    <mergeCell ref="X2617:AA2617"/>
    <mergeCell ref="AB2617:AC2617"/>
    <mergeCell ref="C2618:F2618"/>
    <mergeCell ref="G2618:H2618"/>
    <mergeCell ref="I2618:L2618"/>
    <mergeCell ref="M2618:O2618"/>
    <mergeCell ref="P2618:R2618"/>
    <mergeCell ref="S2618:T2618"/>
    <mergeCell ref="X2618:AA2618"/>
    <mergeCell ref="AB2618:AC2618"/>
    <mergeCell ref="C2619:F2619"/>
    <mergeCell ref="G2619:H2619"/>
    <mergeCell ref="I2619:L2619"/>
    <mergeCell ref="M2619:O2619"/>
    <mergeCell ref="P2619:R2619"/>
    <mergeCell ref="S2619:T2619"/>
    <mergeCell ref="X2619:AA2619"/>
    <mergeCell ref="AB2619:AC2619"/>
    <mergeCell ref="C2620:F2620"/>
    <mergeCell ref="G2620:H2620"/>
    <mergeCell ref="I2620:L2620"/>
    <mergeCell ref="M2620:O2620"/>
    <mergeCell ref="P2620:R2620"/>
    <mergeCell ref="S2620:T2620"/>
    <mergeCell ref="X2620:AA2620"/>
    <mergeCell ref="AB2620:AC2620"/>
    <mergeCell ref="C2611:F2611"/>
    <mergeCell ref="G2611:H2611"/>
    <mergeCell ref="I2611:L2611"/>
    <mergeCell ref="M2611:O2611"/>
    <mergeCell ref="P2611:R2611"/>
    <mergeCell ref="S2611:T2611"/>
    <mergeCell ref="X2611:AA2611"/>
    <mergeCell ref="AB2611:AC2611"/>
    <mergeCell ref="C2612:F2612"/>
    <mergeCell ref="G2612:H2612"/>
    <mergeCell ref="I2612:L2612"/>
    <mergeCell ref="M2612:O2612"/>
    <mergeCell ref="P2612:R2612"/>
    <mergeCell ref="S2612:T2612"/>
    <mergeCell ref="X2612:AA2612"/>
    <mergeCell ref="AB2612:AC2612"/>
    <mergeCell ref="C2613:F2613"/>
    <mergeCell ref="G2613:H2613"/>
    <mergeCell ref="I2613:L2613"/>
    <mergeCell ref="M2613:O2613"/>
    <mergeCell ref="P2613:R2613"/>
    <mergeCell ref="S2613:T2613"/>
    <mergeCell ref="X2613:AA2613"/>
    <mergeCell ref="AB2613:AC2613"/>
    <mergeCell ref="C2614:F2614"/>
    <mergeCell ref="G2614:H2614"/>
    <mergeCell ref="I2614:L2614"/>
    <mergeCell ref="M2614:O2614"/>
    <mergeCell ref="P2614:R2614"/>
    <mergeCell ref="S2614:T2614"/>
    <mergeCell ref="X2614:AA2614"/>
    <mergeCell ref="AB2614:AC2614"/>
    <mergeCell ref="C2615:F2615"/>
    <mergeCell ref="G2615:H2615"/>
    <mergeCell ref="I2615:L2615"/>
    <mergeCell ref="M2615:O2615"/>
    <mergeCell ref="P2615:R2615"/>
    <mergeCell ref="S2615:T2615"/>
    <mergeCell ref="X2615:AA2615"/>
    <mergeCell ref="AB2615:AC2615"/>
    <mergeCell ref="C2606:F2606"/>
    <mergeCell ref="G2606:H2606"/>
    <mergeCell ref="I2606:L2606"/>
    <mergeCell ref="M2606:O2606"/>
    <mergeCell ref="P2606:R2606"/>
    <mergeCell ref="S2606:T2606"/>
    <mergeCell ref="X2606:AA2606"/>
    <mergeCell ref="AB2606:AC2606"/>
    <mergeCell ref="C2607:F2607"/>
    <mergeCell ref="G2607:H2607"/>
    <mergeCell ref="I2607:L2607"/>
    <mergeCell ref="M2607:O2607"/>
    <mergeCell ref="P2607:R2607"/>
    <mergeCell ref="S2607:T2607"/>
    <mergeCell ref="X2607:AA2607"/>
    <mergeCell ref="AB2607:AC2607"/>
    <mergeCell ref="C2608:F2608"/>
    <mergeCell ref="G2608:H2608"/>
    <mergeCell ref="I2608:L2608"/>
    <mergeCell ref="M2608:O2608"/>
    <mergeCell ref="P2608:R2608"/>
    <mergeCell ref="S2608:T2608"/>
    <mergeCell ref="X2608:AA2608"/>
    <mergeCell ref="AB2608:AC2608"/>
    <mergeCell ref="C2609:F2609"/>
    <mergeCell ref="G2609:H2609"/>
    <mergeCell ref="I2609:L2609"/>
    <mergeCell ref="M2609:O2609"/>
    <mergeCell ref="P2609:R2609"/>
    <mergeCell ref="S2609:T2609"/>
    <mergeCell ref="X2609:AA2609"/>
    <mergeCell ref="AB2609:AC2609"/>
    <mergeCell ref="C2610:F2610"/>
    <mergeCell ref="G2610:H2610"/>
    <mergeCell ref="I2610:L2610"/>
    <mergeCell ref="M2610:O2610"/>
    <mergeCell ref="P2610:R2610"/>
    <mergeCell ref="S2610:T2610"/>
    <mergeCell ref="X2610:AA2610"/>
    <mergeCell ref="AB2610:AC2610"/>
    <mergeCell ref="C2601:F2601"/>
    <mergeCell ref="G2601:H2601"/>
    <mergeCell ref="I2601:L2601"/>
    <mergeCell ref="M2601:O2601"/>
    <mergeCell ref="P2601:R2601"/>
    <mergeCell ref="S2601:T2601"/>
    <mergeCell ref="X2601:AA2601"/>
    <mergeCell ref="AB2601:AC2601"/>
    <mergeCell ref="C2602:F2602"/>
    <mergeCell ref="G2602:H2602"/>
    <mergeCell ref="I2602:L2602"/>
    <mergeCell ref="M2602:O2602"/>
    <mergeCell ref="P2602:R2602"/>
    <mergeCell ref="S2602:T2602"/>
    <mergeCell ref="X2602:AA2602"/>
    <mergeCell ref="AB2602:AC2602"/>
    <mergeCell ref="C2603:F2603"/>
    <mergeCell ref="G2603:H2603"/>
    <mergeCell ref="I2603:L2603"/>
    <mergeCell ref="M2603:O2603"/>
    <mergeCell ref="P2603:R2603"/>
    <mergeCell ref="S2603:T2603"/>
    <mergeCell ref="X2603:AA2603"/>
    <mergeCell ref="AB2603:AC2603"/>
    <mergeCell ref="C2604:F2604"/>
    <mergeCell ref="G2604:H2604"/>
    <mergeCell ref="I2604:L2604"/>
    <mergeCell ref="M2604:O2604"/>
    <mergeCell ref="P2604:R2604"/>
    <mergeCell ref="S2604:T2604"/>
    <mergeCell ref="X2604:AA2604"/>
    <mergeCell ref="AB2604:AC2604"/>
    <mergeCell ref="C2605:F2605"/>
    <mergeCell ref="G2605:H2605"/>
    <mergeCell ref="I2605:L2605"/>
    <mergeCell ref="M2605:O2605"/>
    <mergeCell ref="P2605:R2605"/>
    <mergeCell ref="S2605:T2605"/>
    <mergeCell ref="X2605:AA2605"/>
    <mergeCell ref="AB2605:AC2605"/>
    <mergeCell ref="C2594:F2594"/>
    <mergeCell ref="G2594:H2594"/>
    <mergeCell ref="I2594:L2594"/>
    <mergeCell ref="M2594:O2594"/>
    <mergeCell ref="P2594:R2594"/>
    <mergeCell ref="S2594:T2594"/>
    <mergeCell ref="X2594:AA2594"/>
    <mergeCell ref="AB2594:AC2594"/>
    <mergeCell ref="C2595:F2595"/>
    <mergeCell ref="G2595:H2595"/>
    <mergeCell ref="I2595:L2595"/>
    <mergeCell ref="M2595:O2595"/>
    <mergeCell ref="P2595:R2595"/>
    <mergeCell ref="S2595:T2595"/>
    <mergeCell ref="X2595:AA2595"/>
    <mergeCell ref="AB2595:AC2595"/>
    <mergeCell ref="Q2597:S2597"/>
    <mergeCell ref="AA2597:AE2597"/>
    <mergeCell ref="C2598:E2598"/>
    <mergeCell ref="G2598:H2598"/>
    <mergeCell ref="I2598:L2598"/>
    <mergeCell ref="M2598:O2598"/>
    <mergeCell ref="P2598:R2598"/>
    <mergeCell ref="S2598:T2598"/>
    <mergeCell ref="Z2598:AA2598"/>
    <mergeCell ref="AB2598:AC2598"/>
    <mergeCell ref="A2599:A2600"/>
    <mergeCell ref="C2599:F2600"/>
    <mergeCell ref="G2599:H2600"/>
    <mergeCell ref="I2599:L2600"/>
    <mergeCell ref="M2599:O2600"/>
    <mergeCell ref="P2599:R2600"/>
    <mergeCell ref="S2599:T2600"/>
    <mergeCell ref="V2599:V2600"/>
    <mergeCell ref="W2599:W2600"/>
    <mergeCell ref="X2599:AA2600"/>
    <mergeCell ref="AB2599:AC2600"/>
    <mergeCell ref="C2589:F2589"/>
    <mergeCell ref="G2589:H2589"/>
    <mergeCell ref="I2589:L2589"/>
    <mergeCell ref="M2589:O2589"/>
    <mergeCell ref="P2589:R2589"/>
    <mergeCell ref="S2589:T2589"/>
    <mergeCell ref="X2589:AA2589"/>
    <mergeCell ref="AB2589:AC2589"/>
    <mergeCell ref="C2590:F2590"/>
    <mergeCell ref="G2590:H2590"/>
    <mergeCell ref="I2590:L2590"/>
    <mergeCell ref="M2590:O2590"/>
    <mergeCell ref="P2590:R2590"/>
    <mergeCell ref="S2590:T2590"/>
    <mergeCell ref="X2590:AA2590"/>
    <mergeCell ref="AB2590:AC2590"/>
    <mergeCell ref="C2591:F2591"/>
    <mergeCell ref="G2591:H2591"/>
    <mergeCell ref="I2591:L2591"/>
    <mergeCell ref="M2591:O2591"/>
    <mergeCell ref="P2591:R2591"/>
    <mergeCell ref="S2591:T2591"/>
    <mergeCell ref="X2591:AA2591"/>
    <mergeCell ref="AB2591:AC2591"/>
    <mergeCell ref="C2592:F2592"/>
    <mergeCell ref="G2592:H2592"/>
    <mergeCell ref="I2592:L2592"/>
    <mergeCell ref="M2592:O2592"/>
    <mergeCell ref="P2592:R2592"/>
    <mergeCell ref="S2592:T2592"/>
    <mergeCell ref="X2592:AA2592"/>
    <mergeCell ref="AB2592:AC2592"/>
    <mergeCell ref="C2593:F2593"/>
    <mergeCell ref="G2593:H2593"/>
    <mergeCell ref="I2593:L2593"/>
    <mergeCell ref="M2593:O2593"/>
    <mergeCell ref="P2593:R2593"/>
    <mergeCell ref="S2593:T2593"/>
    <mergeCell ref="X2593:AA2593"/>
    <mergeCell ref="AB2593:AC2593"/>
    <mergeCell ref="C2584:F2584"/>
    <mergeCell ref="G2584:H2584"/>
    <mergeCell ref="I2584:L2584"/>
    <mergeCell ref="M2584:O2584"/>
    <mergeCell ref="P2584:R2584"/>
    <mergeCell ref="S2584:T2584"/>
    <mergeCell ref="X2584:AA2584"/>
    <mergeCell ref="AB2584:AC2584"/>
    <mergeCell ref="C2585:F2585"/>
    <mergeCell ref="G2585:H2585"/>
    <mergeCell ref="I2585:L2585"/>
    <mergeCell ref="M2585:O2585"/>
    <mergeCell ref="P2585:R2585"/>
    <mergeCell ref="S2585:T2585"/>
    <mergeCell ref="X2585:AA2585"/>
    <mergeCell ref="AB2585:AC2585"/>
    <mergeCell ref="C2586:F2586"/>
    <mergeCell ref="G2586:H2586"/>
    <mergeCell ref="I2586:L2586"/>
    <mergeCell ref="M2586:O2586"/>
    <mergeCell ref="P2586:R2586"/>
    <mergeCell ref="S2586:T2586"/>
    <mergeCell ref="X2586:AA2586"/>
    <mergeCell ref="AB2586:AC2586"/>
    <mergeCell ref="C2587:F2587"/>
    <mergeCell ref="G2587:H2587"/>
    <mergeCell ref="I2587:L2587"/>
    <mergeCell ref="M2587:O2587"/>
    <mergeCell ref="P2587:R2587"/>
    <mergeCell ref="S2587:T2587"/>
    <mergeCell ref="X2587:AA2587"/>
    <mergeCell ref="AB2587:AC2587"/>
    <mergeCell ref="C2588:F2588"/>
    <mergeCell ref="G2588:H2588"/>
    <mergeCell ref="I2588:L2588"/>
    <mergeCell ref="M2588:O2588"/>
    <mergeCell ref="P2588:R2588"/>
    <mergeCell ref="S2588:T2588"/>
    <mergeCell ref="X2588:AA2588"/>
    <mergeCell ref="AB2588:AC2588"/>
    <mergeCell ref="C2579:F2579"/>
    <mergeCell ref="G2579:H2579"/>
    <mergeCell ref="I2579:L2579"/>
    <mergeCell ref="M2579:O2579"/>
    <mergeCell ref="P2579:R2579"/>
    <mergeCell ref="S2579:T2579"/>
    <mergeCell ref="X2579:AA2579"/>
    <mergeCell ref="AB2579:AC2579"/>
    <mergeCell ref="C2580:F2580"/>
    <mergeCell ref="G2580:H2580"/>
    <mergeCell ref="I2580:L2580"/>
    <mergeCell ref="M2580:O2580"/>
    <mergeCell ref="P2580:R2580"/>
    <mergeCell ref="S2580:T2580"/>
    <mergeCell ref="X2580:AA2580"/>
    <mergeCell ref="AB2580:AC2580"/>
    <mergeCell ref="C2581:F2581"/>
    <mergeCell ref="G2581:H2581"/>
    <mergeCell ref="I2581:L2581"/>
    <mergeCell ref="M2581:O2581"/>
    <mergeCell ref="P2581:R2581"/>
    <mergeCell ref="S2581:T2581"/>
    <mergeCell ref="X2581:AA2581"/>
    <mergeCell ref="AB2581:AC2581"/>
    <mergeCell ref="C2582:F2582"/>
    <mergeCell ref="G2582:H2582"/>
    <mergeCell ref="I2582:L2582"/>
    <mergeCell ref="M2582:O2582"/>
    <mergeCell ref="P2582:R2582"/>
    <mergeCell ref="S2582:T2582"/>
    <mergeCell ref="X2582:AA2582"/>
    <mergeCell ref="AB2582:AC2582"/>
    <mergeCell ref="C2583:F2583"/>
    <mergeCell ref="G2583:H2583"/>
    <mergeCell ref="I2583:L2583"/>
    <mergeCell ref="M2583:O2583"/>
    <mergeCell ref="P2583:R2583"/>
    <mergeCell ref="S2583:T2583"/>
    <mergeCell ref="X2583:AA2583"/>
    <mergeCell ref="AB2583:AC2583"/>
    <mergeCell ref="C2574:F2574"/>
    <mergeCell ref="G2574:H2574"/>
    <mergeCell ref="I2574:L2574"/>
    <mergeCell ref="M2574:O2574"/>
    <mergeCell ref="P2574:R2574"/>
    <mergeCell ref="S2574:T2574"/>
    <mergeCell ref="X2574:AA2574"/>
    <mergeCell ref="AB2574:AC2574"/>
    <mergeCell ref="C2575:F2575"/>
    <mergeCell ref="G2575:H2575"/>
    <mergeCell ref="I2575:L2575"/>
    <mergeCell ref="M2575:O2575"/>
    <mergeCell ref="P2575:R2575"/>
    <mergeCell ref="S2575:T2575"/>
    <mergeCell ref="X2575:AA2575"/>
    <mergeCell ref="AB2575:AC2575"/>
    <mergeCell ref="C2576:F2576"/>
    <mergeCell ref="G2576:H2576"/>
    <mergeCell ref="I2576:L2576"/>
    <mergeCell ref="M2576:O2576"/>
    <mergeCell ref="P2576:R2576"/>
    <mergeCell ref="S2576:T2576"/>
    <mergeCell ref="X2576:AA2576"/>
    <mergeCell ref="AB2576:AC2576"/>
    <mergeCell ref="C2577:F2577"/>
    <mergeCell ref="G2577:H2577"/>
    <mergeCell ref="I2577:L2577"/>
    <mergeCell ref="M2577:O2577"/>
    <mergeCell ref="P2577:R2577"/>
    <mergeCell ref="S2577:T2577"/>
    <mergeCell ref="X2577:AA2577"/>
    <mergeCell ref="AB2577:AC2577"/>
    <mergeCell ref="C2578:F2578"/>
    <mergeCell ref="G2578:H2578"/>
    <mergeCell ref="I2578:L2578"/>
    <mergeCell ref="M2578:O2578"/>
    <mergeCell ref="P2578:R2578"/>
    <mergeCell ref="S2578:T2578"/>
    <mergeCell ref="X2578:AA2578"/>
    <mergeCell ref="AB2578:AC2578"/>
    <mergeCell ref="C2569:F2569"/>
    <mergeCell ref="G2569:H2569"/>
    <mergeCell ref="I2569:L2569"/>
    <mergeCell ref="M2569:O2569"/>
    <mergeCell ref="P2569:R2569"/>
    <mergeCell ref="S2569:T2569"/>
    <mergeCell ref="X2569:AA2569"/>
    <mergeCell ref="AB2569:AC2569"/>
    <mergeCell ref="C2570:F2570"/>
    <mergeCell ref="G2570:H2570"/>
    <mergeCell ref="I2570:L2570"/>
    <mergeCell ref="M2570:O2570"/>
    <mergeCell ref="P2570:R2570"/>
    <mergeCell ref="S2570:T2570"/>
    <mergeCell ref="X2570:AA2570"/>
    <mergeCell ref="AB2570:AC2570"/>
    <mergeCell ref="C2571:F2571"/>
    <mergeCell ref="G2571:H2571"/>
    <mergeCell ref="I2571:L2571"/>
    <mergeCell ref="M2571:O2571"/>
    <mergeCell ref="P2571:R2571"/>
    <mergeCell ref="S2571:T2571"/>
    <mergeCell ref="X2571:AA2571"/>
    <mergeCell ref="AB2571:AC2571"/>
    <mergeCell ref="C2572:F2572"/>
    <mergeCell ref="G2572:H2572"/>
    <mergeCell ref="I2572:L2572"/>
    <mergeCell ref="M2572:O2572"/>
    <mergeCell ref="P2572:R2572"/>
    <mergeCell ref="S2572:T2572"/>
    <mergeCell ref="X2572:AA2572"/>
    <mergeCell ref="AB2572:AC2572"/>
    <mergeCell ref="C2573:F2573"/>
    <mergeCell ref="G2573:H2573"/>
    <mergeCell ref="I2573:L2573"/>
    <mergeCell ref="M2573:O2573"/>
    <mergeCell ref="P2573:R2573"/>
    <mergeCell ref="S2573:T2573"/>
    <mergeCell ref="X2573:AA2573"/>
    <mergeCell ref="AB2573:AC2573"/>
    <mergeCell ref="K2563:Q2563"/>
    <mergeCell ref="U2563:AA2563"/>
    <mergeCell ref="R2563:T2564"/>
    <mergeCell ref="AB2563:AC2564"/>
    <mergeCell ref="A2563:J2565"/>
    <mergeCell ref="K2564:Q2565"/>
    <mergeCell ref="R2565:T2565"/>
    <mergeCell ref="U2564:AA2565"/>
    <mergeCell ref="AB2565:AC2565"/>
    <mergeCell ref="AD2564:AD2565"/>
    <mergeCell ref="AE2563:AF2565"/>
    <mergeCell ref="C2566:F2566"/>
    <mergeCell ref="G2566:H2566"/>
    <mergeCell ref="I2566:L2566"/>
    <mergeCell ref="M2566:O2566"/>
    <mergeCell ref="P2566:R2566"/>
    <mergeCell ref="S2566:T2566"/>
    <mergeCell ref="X2566:AA2566"/>
    <mergeCell ref="AB2566:AC2566"/>
    <mergeCell ref="C2567:F2567"/>
    <mergeCell ref="G2567:H2567"/>
    <mergeCell ref="I2567:L2567"/>
    <mergeCell ref="M2567:O2567"/>
    <mergeCell ref="P2567:R2567"/>
    <mergeCell ref="S2567:T2567"/>
    <mergeCell ref="X2567:AA2567"/>
    <mergeCell ref="AB2567:AC2567"/>
    <mergeCell ref="C2568:F2568"/>
    <mergeCell ref="G2568:H2568"/>
    <mergeCell ref="I2568:L2568"/>
    <mergeCell ref="M2568:O2568"/>
    <mergeCell ref="P2568:R2568"/>
    <mergeCell ref="S2568:T2568"/>
    <mergeCell ref="X2568:AA2568"/>
    <mergeCell ref="AB2568:AC2568"/>
    <mergeCell ref="C2556:F2556"/>
    <mergeCell ref="G2556:H2556"/>
    <mergeCell ref="I2556:L2556"/>
    <mergeCell ref="M2556:O2556"/>
    <mergeCell ref="P2556:R2556"/>
    <mergeCell ref="S2556:T2556"/>
    <mergeCell ref="X2556:AA2556"/>
    <mergeCell ref="AB2556:AC2556"/>
    <mergeCell ref="C2557:F2557"/>
    <mergeCell ref="G2557:H2557"/>
    <mergeCell ref="I2557:L2557"/>
    <mergeCell ref="M2557:O2557"/>
    <mergeCell ref="P2557:R2557"/>
    <mergeCell ref="S2557:T2557"/>
    <mergeCell ref="X2557:AA2557"/>
    <mergeCell ref="AB2557:AC2557"/>
    <mergeCell ref="C2558:F2558"/>
    <mergeCell ref="G2558:H2558"/>
    <mergeCell ref="I2558:L2558"/>
    <mergeCell ref="M2558:O2558"/>
    <mergeCell ref="P2558:R2558"/>
    <mergeCell ref="S2558:T2558"/>
    <mergeCell ref="X2558:AA2558"/>
    <mergeCell ref="AB2558:AC2558"/>
    <mergeCell ref="C2559:F2559"/>
    <mergeCell ref="G2559:H2559"/>
    <mergeCell ref="I2559:L2559"/>
    <mergeCell ref="M2559:O2559"/>
    <mergeCell ref="P2559:R2559"/>
    <mergeCell ref="S2559:T2559"/>
    <mergeCell ref="X2559:AA2559"/>
    <mergeCell ref="AB2559:AC2559"/>
    <mergeCell ref="L2560:AD2560"/>
    <mergeCell ref="A2560:K2561"/>
    <mergeCell ref="S2561:T2562"/>
    <mergeCell ref="AB2561:AC2562"/>
    <mergeCell ref="C2551:F2551"/>
    <mergeCell ref="G2551:H2551"/>
    <mergeCell ref="I2551:L2551"/>
    <mergeCell ref="M2551:O2551"/>
    <mergeCell ref="P2551:R2551"/>
    <mergeCell ref="S2551:T2551"/>
    <mergeCell ref="X2551:AA2551"/>
    <mergeCell ref="AB2551:AC2551"/>
    <mergeCell ref="C2552:F2552"/>
    <mergeCell ref="G2552:H2552"/>
    <mergeCell ref="I2552:L2552"/>
    <mergeCell ref="M2552:O2552"/>
    <mergeCell ref="P2552:R2552"/>
    <mergeCell ref="S2552:T2552"/>
    <mergeCell ref="X2552:AA2552"/>
    <mergeCell ref="AB2552:AC2552"/>
    <mergeCell ref="C2553:F2553"/>
    <mergeCell ref="G2553:H2553"/>
    <mergeCell ref="I2553:L2553"/>
    <mergeCell ref="M2553:O2553"/>
    <mergeCell ref="P2553:R2553"/>
    <mergeCell ref="S2553:T2553"/>
    <mergeCell ref="X2553:AA2553"/>
    <mergeCell ref="AB2553:AC2553"/>
    <mergeCell ref="C2554:F2554"/>
    <mergeCell ref="G2554:H2554"/>
    <mergeCell ref="I2554:L2554"/>
    <mergeCell ref="M2554:O2554"/>
    <mergeCell ref="P2554:R2554"/>
    <mergeCell ref="S2554:T2554"/>
    <mergeCell ref="X2554:AA2554"/>
    <mergeCell ref="AB2554:AC2554"/>
    <mergeCell ref="C2555:F2555"/>
    <mergeCell ref="G2555:H2555"/>
    <mergeCell ref="I2555:L2555"/>
    <mergeCell ref="M2555:O2555"/>
    <mergeCell ref="P2555:R2555"/>
    <mergeCell ref="S2555:T2555"/>
    <mergeCell ref="X2555:AA2555"/>
    <mergeCell ref="AB2555:AC2555"/>
    <mergeCell ref="A2546:A2547"/>
    <mergeCell ref="C2546:F2547"/>
    <mergeCell ref="G2546:H2547"/>
    <mergeCell ref="I2546:L2547"/>
    <mergeCell ref="M2546:O2547"/>
    <mergeCell ref="P2546:R2547"/>
    <mergeCell ref="S2546:T2547"/>
    <mergeCell ref="V2546:V2547"/>
    <mergeCell ref="W2546:W2547"/>
    <mergeCell ref="X2546:AA2547"/>
    <mergeCell ref="AB2546:AC2547"/>
    <mergeCell ref="C2548:F2548"/>
    <mergeCell ref="G2548:H2548"/>
    <mergeCell ref="I2548:L2548"/>
    <mergeCell ref="M2548:O2548"/>
    <mergeCell ref="P2548:R2548"/>
    <mergeCell ref="S2548:T2548"/>
    <mergeCell ref="X2548:AA2548"/>
    <mergeCell ref="AB2548:AC2548"/>
    <mergeCell ref="C2549:F2549"/>
    <mergeCell ref="G2549:H2549"/>
    <mergeCell ref="I2549:L2549"/>
    <mergeCell ref="M2549:O2549"/>
    <mergeCell ref="P2549:R2549"/>
    <mergeCell ref="S2549:T2549"/>
    <mergeCell ref="X2549:AA2549"/>
    <mergeCell ref="AB2549:AC2549"/>
    <mergeCell ref="C2550:F2550"/>
    <mergeCell ref="G2550:H2550"/>
    <mergeCell ref="I2550:L2550"/>
    <mergeCell ref="M2550:O2550"/>
    <mergeCell ref="P2550:R2550"/>
    <mergeCell ref="S2550:T2550"/>
    <mergeCell ref="X2550:AA2550"/>
    <mergeCell ref="AB2550:AC2550"/>
    <mergeCell ref="C2540:F2540"/>
    <mergeCell ref="G2540:H2540"/>
    <mergeCell ref="I2540:L2540"/>
    <mergeCell ref="M2540:O2540"/>
    <mergeCell ref="P2540:R2540"/>
    <mergeCell ref="S2540:T2540"/>
    <mergeCell ref="X2540:AA2540"/>
    <mergeCell ref="AB2540:AC2540"/>
    <mergeCell ref="C2541:F2541"/>
    <mergeCell ref="G2541:H2541"/>
    <mergeCell ref="I2541:L2541"/>
    <mergeCell ref="M2541:O2541"/>
    <mergeCell ref="P2541:R2541"/>
    <mergeCell ref="S2541:T2541"/>
    <mergeCell ref="X2541:AA2541"/>
    <mergeCell ref="AB2541:AC2541"/>
    <mergeCell ref="C2542:F2542"/>
    <mergeCell ref="G2542:H2542"/>
    <mergeCell ref="I2542:L2542"/>
    <mergeCell ref="M2542:O2542"/>
    <mergeCell ref="P2542:R2542"/>
    <mergeCell ref="S2542:T2542"/>
    <mergeCell ref="X2542:AA2542"/>
    <mergeCell ref="AB2542:AC2542"/>
    <mergeCell ref="Q2544:S2544"/>
    <mergeCell ref="AA2544:AE2544"/>
    <mergeCell ref="C2545:E2545"/>
    <mergeCell ref="G2545:H2545"/>
    <mergeCell ref="I2545:L2545"/>
    <mergeCell ref="M2545:O2545"/>
    <mergeCell ref="P2545:R2545"/>
    <mergeCell ref="S2545:T2545"/>
    <mergeCell ref="Z2545:AA2545"/>
    <mergeCell ref="AB2545:AC2545"/>
    <mergeCell ref="C2535:F2535"/>
    <mergeCell ref="G2535:H2535"/>
    <mergeCell ref="I2535:L2535"/>
    <mergeCell ref="M2535:O2535"/>
    <mergeCell ref="P2535:R2535"/>
    <mergeCell ref="S2535:T2535"/>
    <mergeCell ref="X2535:AA2535"/>
    <mergeCell ref="AB2535:AC2535"/>
    <mergeCell ref="C2536:F2536"/>
    <mergeCell ref="G2536:H2536"/>
    <mergeCell ref="I2536:L2536"/>
    <mergeCell ref="M2536:O2536"/>
    <mergeCell ref="P2536:R2536"/>
    <mergeCell ref="S2536:T2536"/>
    <mergeCell ref="X2536:AA2536"/>
    <mergeCell ref="AB2536:AC2536"/>
    <mergeCell ref="C2537:F2537"/>
    <mergeCell ref="G2537:H2537"/>
    <mergeCell ref="I2537:L2537"/>
    <mergeCell ref="M2537:O2537"/>
    <mergeCell ref="P2537:R2537"/>
    <mergeCell ref="S2537:T2537"/>
    <mergeCell ref="X2537:AA2537"/>
    <mergeCell ref="AB2537:AC2537"/>
    <mergeCell ref="C2538:F2538"/>
    <mergeCell ref="G2538:H2538"/>
    <mergeCell ref="I2538:L2538"/>
    <mergeCell ref="M2538:O2538"/>
    <mergeCell ref="P2538:R2538"/>
    <mergeCell ref="S2538:T2538"/>
    <mergeCell ref="X2538:AA2538"/>
    <mergeCell ref="AB2538:AC2538"/>
    <mergeCell ref="C2539:F2539"/>
    <mergeCell ref="G2539:H2539"/>
    <mergeCell ref="I2539:L2539"/>
    <mergeCell ref="M2539:O2539"/>
    <mergeCell ref="P2539:R2539"/>
    <mergeCell ref="S2539:T2539"/>
    <mergeCell ref="X2539:AA2539"/>
    <mergeCell ref="AB2539:AC2539"/>
    <mergeCell ref="C2530:F2530"/>
    <mergeCell ref="G2530:H2530"/>
    <mergeCell ref="I2530:L2530"/>
    <mergeCell ref="M2530:O2530"/>
    <mergeCell ref="P2530:R2530"/>
    <mergeCell ref="S2530:T2530"/>
    <mergeCell ref="X2530:AA2530"/>
    <mergeCell ref="AB2530:AC2530"/>
    <mergeCell ref="C2531:F2531"/>
    <mergeCell ref="G2531:H2531"/>
    <mergeCell ref="I2531:L2531"/>
    <mergeCell ref="M2531:O2531"/>
    <mergeCell ref="P2531:R2531"/>
    <mergeCell ref="S2531:T2531"/>
    <mergeCell ref="X2531:AA2531"/>
    <mergeCell ref="AB2531:AC2531"/>
    <mergeCell ref="C2532:F2532"/>
    <mergeCell ref="G2532:H2532"/>
    <mergeCell ref="I2532:L2532"/>
    <mergeCell ref="M2532:O2532"/>
    <mergeCell ref="P2532:R2532"/>
    <mergeCell ref="S2532:T2532"/>
    <mergeCell ref="X2532:AA2532"/>
    <mergeCell ref="AB2532:AC2532"/>
    <mergeCell ref="C2533:F2533"/>
    <mergeCell ref="G2533:H2533"/>
    <mergeCell ref="I2533:L2533"/>
    <mergeCell ref="M2533:O2533"/>
    <mergeCell ref="P2533:R2533"/>
    <mergeCell ref="S2533:T2533"/>
    <mergeCell ref="X2533:AA2533"/>
    <mergeCell ref="AB2533:AC2533"/>
    <mergeCell ref="C2534:F2534"/>
    <mergeCell ref="G2534:H2534"/>
    <mergeCell ref="I2534:L2534"/>
    <mergeCell ref="M2534:O2534"/>
    <mergeCell ref="P2534:R2534"/>
    <mergeCell ref="S2534:T2534"/>
    <mergeCell ref="X2534:AA2534"/>
    <mergeCell ref="AB2534:AC2534"/>
    <mergeCell ref="C2525:F2525"/>
    <mergeCell ref="G2525:H2525"/>
    <mergeCell ref="I2525:L2525"/>
    <mergeCell ref="M2525:O2525"/>
    <mergeCell ref="P2525:R2525"/>
    <mergeCell ref="S2525:T2525"/>
    <mergeCell ref="X2525:AA2525"/>
    <mergeCell ref="AB2525:AC2525"/>
    <mergeCell ref="C2526:F2526"/>
    <mergeCell ref="G2526:H2526"/>
    <mergeCell ref="I2526:L2526"/>
    <mergeCell ref="M2526:O2526"/>
    <mergeCell ref="P2526:R2526"/>
    <mergeCell ref="S2526:T2526"/>
    <mergeCell ref="X2526:AA2526"/>
    <mergeCell ref="AB2526:AC2526"/>
    <mergeCell ref="C2527:F2527"/>
    <mergeCell ref="G2527:H2527"/>
    <mergeCell ref="I2527:L2527"/>
    <mergeCell ref="M2527:O2527"/>
    <mergeCell ref="P2527:R2527"/>
    <mergeCell ref="S2527:T2527"/>
    <mergeCell ref="X2527:AA2527"/>
    <mergeCell ref="AB2527:AC2527"/>
    <mergeCell ref="C2528:F2528"/>
    <mergeCell ref="G2528:H2528"/>
    <mergeCell ref="I2528:L2528"/>
    <mergeCell ref="M2528:O2528"/>
    <mergeCell ref="P2528:R2528"/>
    <mergeCell ref="S2528:T2528"/>
    <mergeCell ref="X2528:AA2528"/>
    <mergeCell ref="AB2528:AC2528"/>
    <mergeCell ref="C2529:F2529"/>
    <mergeCell ref="G2529:H2529"/>
    <mergeCell ref="I2529:L2529"/>
    <mergeCell ref="M2529:O2529"/>
    <mergeCell ref="P2529:R2529"/>
    <mergeCell ref="S2529:T2529"/>
    <mergeCell ref="X2529:AA2529"/>
    <mergeCell ref="AB2529:AC2529"/>
    <mergeCell ref="C2520:F2520"/>
    <mergeCell ref="G2520:H2520"/>
    <mergeCell ref="I2520:L2520"/>
    <mergeCell ref="M2520:O2520"/>
    <mergeCell ref="P2520:R2520"/>
    <mergeCell ref="S2520:T2520"/>
    <mergeCell ref="X2520:AA2520"/>
    <mergeCell ref="AB2520:AC2520"/>
    <mergeCell ref="C2521:F2521"/>
    <mergeCell ref="G2521:H2521"/>
    <mergeCell ref="I2521:L2521"/>
    <mergeCell ref="M2521:O2521"/>
    <mergeCell ref="P2521:R2521"/>
    <mergeCell ref="S2521:T2521"/>
    <mergeCell ref="X2521:AA2521"/>
    <mergeCell ref="AB2521:AC2521"/>
    <mergeCell ref="C2522:F2522"/>
    <mergeCell ref="G2522:H2522"/>
    <mergeCell ref="I2522:L2522"/>
    <mergeCell ref="M2522:O2522"/>
    <mergeCell ref="P2522:R2522"/>
    <mergeCell ref="S2522:T2522"/>
    <mergeCell ref="X2522:AA2522"/>
    <mergeCell ref="AB2522:AC2522"/>
    <mergeCell ref="C2523:F2523"/>
    <mergeCell ref="G2523:H2523"/>
    <mergeCell ref="I2523:L2523"/>
    <mergeCell ref="M2523:O2523"/>
    <mergeCell ref="P2523:R2523"/>
    <mergeCell ref="S2523:T2523"/>
    <mergeCell ref="X2523:AA2523"/>
    <mergeCell ref="AB2523:AC2523"/>
    <mergeCell ref="C2524:F2524"/>
    <mergeCell ref="G2524:H2524"/>
    <mergeCell ref="I2524:L2524"/>
    <mergeCell ref="M2524:O2524"/>
    <mergeCell ref="P2524:R2524"/>
    <mergeCell ref="S2524:T2524"/>
    <mergeCell ref="X2524:AA2524"/>
    <mergeCell ref="AB2524:AC2524"/>
    <mergeCell ref="C2515:F2515"/>
    <mergeCell ref="G2515:H2515"/>
    <mergeCell ref="I2515:L2515"/>
    <mergeCell ref="M2515:O2515"/>
    <mergeCell ref="P2515:R2515"/>
    <mergeCell ref="S2515:T2515"/>
    <mergeCell ref="X2515:AA2515"/>
    <mergeCell ref="AB2515:AC2515"/>
    <mergeCell ref="C2516:F2516"/>
    <mergeCell ref="G2516:H2516"/>
    <mergeCell ref="I2516:L2516"/>
    <mergeCell ref="M2516:O2516"/>
    <mergeCell ref="P2516:R2516"/>
    <mergeCell ref="S2516:T2516"/>
    <mergeCell ref="X2516:AA2516"/>
    <mergeCell ref="AB2516:AC2516"/>
    <mergeCell ref="C2517:F2517"/>
    <mergeCell ref="G2517:H2517"/>
    <mergeCell ref="I2517:L2517"/>
    <mergeCell ref="M2517:O2517"/>
    <mergeCell ref="P2517:R2517"/>
    <mergeCell ref="S2517:T2517"/>
    <mergeCell ref="X2517:AA2517"/>
    <mergeCell ref="AB2517:AC2517"/>
    <mergeCell ref="C2518:F2518"/>
    <mergeCell ref="G2518:H2518"/>
    <mergeCell ref="I2518:L2518"/>
    <mergeCell ref="M2518:O2518"/>
    <mergeCell ref="P2518:R2518"/>
    <mergeCell ref="S2518:T2518"/>
    <mergeCell ref="X2518:AA2518"/>
    <mergeCell ref="AB2518:AC2518"/>
    <mergeCell ref="C2519:F2519"/>
    <mergeCell ref="G2519:H2519"/>
    <mergeCell ref="I2519:L2519"/>
    <mergeCell ref="M2519:O2519"/>
    <mergeCell ref="P2519:R2519"/>
    <mergeCell ref="S2519:T2519"/>
    <mergeCell ref="X2519:AA2519"/>
    <mergeCell ref="AB2519:AC2519"/>
    <mergeCell ref="C2510:F2510"/>
    <mergeCell ref="G2510:H2510"/>
    <mergeCell ref="I2510:L2510"/>
    <mergeCell ref="M2510:O2510"/>
    <mergeCell ref="P2510:R2510"/>
    <mergeCell ref="S2510:T2510"/>
    <mergeCell ref="X2510:AA2510"/>
    <mergeCell ref="AB2510:AC2510"/>
    <mergeCell ref="C2511:F2511"/>
    <mergeCell ref="G2511:H2511"/>
    <mergeCell ref="I2511:L2511"/>
    <mergeCell ref="M2511:O2511"/>
    <mergeCell ref="P2511:R2511"/>
    <mergeCell ref="S2511:T2511"/>
    <mergeCell ref="X2511:AA2511"/>
    <mergeCell ref="AB2511:AC2511"/>
    <mergeCell ref="C2512:F2512"/>
    <mergeCell ref="G2512:H2512"/>
    <mergeCell ref="I2512:L2512"/>
    <mergeCell ref="M2512:O2512"/>
    <mergeCell ref="P2512:R2512"/>
    <mergeCell ref="S2512:T2512"/>
    <mergeCell ref="X2512:AA2512"/>
    <mergeCell ref="AB2512:AC2512"/>
    <mergeCell ref="C2513:F2513"/>
    <mergeCell ref="G2513:H2513"/>
    <mergeCell ref="I2513:L2513"/>
    <mergeCell ref="M2513:O2513"/>
    <mergeCell ref="P2513:R2513"/>
    <mergeCell ref="S2513:T2513"/>
    <mergeCell ref="X2513:AA2513"/>
    <mergeCell ref="AB2513:AC2513"/>
    <mergeCell ref="C2514:F2514"/>
    <mergeCell ref="G2514:H2514"/>
    <mergeCell ref="I2514:L2514"/>
    <mergeCell ref="M2514:O2514"/>
    <mergeCell ref="P2514:R2514"/>
    <mergeCell ref="S2514:T2514"/>
    <mergeCell ref="X2514:AA2514"/>
    <mergeCell ref="AB2514:AC2514"/>
    <mergeCell ref="C2505:F2505"/>
    <mergeCell ref="G2505:H2505"/>
    <mergeCell ref="I2505:L2505"/>
    <mergeCell ref="M2505:O2505"/>
    <mergeCell ref="P2505:R2505"/>
    <mergeCell ref="S2505:T2505"/>
    <mergeCell ref="X2505:AA2505"/>
    <mergeCell ref="AB2505:AC2505"/>
    <mergeCell ref="C2506:F2506"/>
    <mergeCell ref="G2506:H2506"/>
    <mergeCell ref="I2506:L2506"/>
    <mergeCell ref="M2506:O2506"/>
    <mergeCell ref="P2506:R2506"/>
    <mergeCell ref="S2506:T2506"/>
    <mergeCell ref="X2506:AA2506"/>
    <mergeCell ref="AB2506:AC2506"/>
    <mergeCell ref="C2507:F2507"/>
    <mergeCell ref="G2507:H2507"/>
    <mergeCell ref="I2507:L2507"/>
    <mergeCell ref="M2507:O2507"/>
    <mergeCell ref="P2507:R2507"/>
    <mergeCell ref="S2507:T2507"/>
    <mergeCell ref="X2507:AA2507"/>
    <mergeCell ref="AB2507:AC2507"/>
    <mergeCell ref="C2508:F2508"/>
    <mergeCell ref="G2508:H2508"/>
    <mergeCell ref="I2508:L2508"/>
    <mergeCell ref="M2508:O2508"/>
    <mergeCell ref="P2508:R2508"/>
    <mergeCell ref="S2508:T2508"/>
    <mergeCell ref="X2508:AA2508"/>
    <mergeCell ref="AB2508:AC2508"/>
    <mergeCell ref="C2509:F2509"/>
    <mergeCell ref="G2509:H2509"/>
    <mergeCell ref="I2509:L2509"/>
    <mergeCell ref="M2509:O2509"/>
    <mergeCell ref="P2509:R2509"/>
    <mergeCell ref="S2509:T2509"/>
    <mergeCell ref="X2509:AA2509"/>
    <mergeCell ref="AB2509:AC2509"/>
    <mergeCell ref="C2500:F2500"/>
    <mergeCell ref="G2500:H2500"/>
    <mergeCell ref="I2500:L2500"/>
    <mergeCell ref="M2500:O2500"/>
    <mergeCell ref="P2500:R2500"/>
    <mergeCell ref="S2500:T2500"/>
    <mergeCell ref="X2500:AA2500"/>
    <mergeCell ref="AB2500:AC2500"/>
    <mergeCell ref="C2501:F2501"/>
    <mergeCell ref="G2501:H2501"/>
    <mergeCell ref="I2501:L2501"/>
    <mergeCell ref="M2501:O2501"/>
    <mergeCell ref="P2501:R2501"/>
    <mergeCell ref="S2501:T2501"/>
    <mergeCell ref="X2501:AA2501"/>
    <mergeCell ref="AB2501:AC2501"/>
    <mergeCell ref="C2502:F2502"/>
    <mergeCell ref="G2502:H2502"/>
    <mergeCell ref="I2502:L2502"/>
    <mergeCell ref="M2502:O2502"/>
    <mergeCell ref="P2502:R2502"/>
    <mergeCell ref="S2502:T2502"/>
    <mergeCell ref="X2502:AA2502"/>
    <mergeCell ref="AB2502:AC2502"/>
    <mergeCell ref="C2503:F2503"/>
    <mergeCell ref="G2503:H2503"/>
    <mergeCell ref="I2503:L2503"/>
    <mergeCell ref="M2503:O2503"/>
    <mergeCell ref="P2503:R2503"/>
    <mergeCell ref="S2503:T2503"/>
    <mergeCell ref="X2503:AA2503"/>
    <mergeCell ref="AB2503:AC2503"/>
    <mergeCell ref="C2504:F2504"/>
    <mergeCell ref="G2504:H2504"/>
    <mergeCell ref="I2504:L2504"/>
    <mergeCell ref="M2504:O2504"/>
    <mergeCell ref="P2504:R2504"/>
    <mergeCell ref="S2504:T2504"/>
    <mergeCell ref="X2504:AA2504"/>
    <mergeCell ref="AB2504:AC2504"/>
    <mergeCell ref="Q2494:S2494"/>
    <mergeCell ref="AA2494:AE2494"/>
    <mergeCell ref="C2495:E2495"/>
    <mergeCell ref="G2495:H2495"/>
    <mergeCell ref="I2495:L2495"/>
    <mergeCell ref="M2495:O2495"/>
    <mergeCell ref="P2495:R2495"/>
    <mergeCell ref="S2495:T2495"/>
    <mergeCell ref="Z2495:AA2495"/>
    <mergeCell ref="AB2495:AC2495"/>
    <mergeCell ref="A2496:A2497"/>
    <mergeCell ref="C2496:F2497"/>
    <mergeCell ref="G2496:H2497"/>
    <mergeCell ref="I2496:L2497"/>
    <mergeCell ref="M2496:O2497"/>
    <mergeCell ref="P2496:R2497"/>
    <mergeCell ref="S2496:T2497"/>
    <mergeCell ref="V2496:V2497"/>
    <mergeCell ref="W2496:W2497"/>
    <mergeCell ref="X2496:AA2497"/>
    <mergeCell ref="AB2496:AC2497"/>
    <mergeCell ref="C2498:F2498"/>
    <mergeCell ref="G2498:H2498"/>
    <mergeCell ref="I2498:L2498"/>
    <mergeCell ref="M2498:O2498"/>
    <mergeCell ref="P2498:R2498"/>
    <mergeCell ref="S2498:T2498"/>
    <mergeCell ref="X2498:AA2498"/>
    <mergeCell ref="AB2498:AC2498"/>
    <mergeCell ref="C2499:F2499"/>
    <mergeCell ref="G2499:H2499"/>
    <mergeCell ref="I2499:L2499"/>
    <mergeCell ref="M2499:O2499"/>
    <mergeCell ref="P2499:R2499"/>
    <mergeCell ref="S2499:T2499"/>
    <mergeCell ref="X2499:AA2499"/>
    <mergeCell ref="AB2499:AC2499"/>
    <mergeCell ref="C2488:F2488"/>
    <mergeCell ref="G2488:H2488"/>
    <mergeCell ref="I2488:L2488"/>
    <mergeCell ref="M2488:O2488"/>
    <mergeCell ref="P2488:R2488"/>
    <mergeCell ref="S2488:T2488"/>
    <mergeCell ref="X2488:AA2488"/>
    <mergeCell ref="AB2488:AC2488"/>
    <mergeCell ref="C2489:F2489"/>
    <mergeCell ref="G2489:H2489"/>
    <mergeCell ref="I2489:L2489"/>
    <mergeCell ref="M2489:O2489"/>
    <mergeCell ref="P2489:R2489"/>
    <mergeCell ref="S2489:T2489"/>
    <mergeCell ref="X2489:AA2489"/>
    <mergeCell ref="AB2489:AC2489"/>
    <mergeCell ref="C2490:F2490"/>
    <mergeCell ref="G2490:H2490"/>
    <mergeCell ref="I2490:L2490"/>
    <mergeCell ref="M2490:O2490"/>
    <mergeCell ref="P2490:R2490"/>
    <mergeCell ref="S2490:T2490"/>
    <mergeCell ref="X2490:AA2490"/>
    <mergeCell ref="AB2490:AC2490"/>
    <mergeCell ref="C2491:F2491"/>
    <mergeCell ref="G2491:H2491"/>
    <mergeCell ref="I2491:L2491"/>
    <mergeCell ref="M2491:O2491"/>
    <mergeCell ref="P2491:R2491"/>
    <mergeCell ref="S2491:T2491"/>
    <mergeCell ref="X2491:AA2491"/>
    <mergeCell ref="AB2491:AC2491"/>
    <mergeCell ref="C2492:F2492"/>
    <mergeCell ref="G2492:H2492"/>
    <mergeCell ref="I2492:L2492"/>
    <mergeCell ref="M2492:O2492"/>
    <mergeCell ref="P2492:R2492"/>
    <mergeCell ref="S2492:T2492"/>
    <mergeCell ref="X2492:AA2492"/>
    <mergeCell ref="AB2492:AC2492"/>
    <mergeCell ref="C2483:F2483"/>
    <mergeCell ref="G2483:H2483"/>
    <mergeCell ref="I2483:L2483"/>
    <mergeCell ref="M2483:O2483"/>
    <mergeCell ref="P2483:R2483"/>
    <mergeCell ref="S2483:T2483"/>
    <mergeCell ref="X2483:AA2483"/>
    <mergeCell ref="AB2483:AC2483"/>
    <mergeCell ref="C2484:F2484"/>
    <mergeCell ref="G2484:H2484"/>
    <mergeCell ref="I2484:L2484"/>
    <mergeCell ref="M2484:O2484"/>
    <mergeCell ref="P2484:R2484"/>
    <mergeCell ref="S2484:T2484"/>
    <mergeCell ref="X2484:AA2484"/>
    <mergeCell ref="AB2484:AC2484"/>
    <mergeCell ref="C2485:F2485"/>
    <mergeCell ref="G2485:H2485"/>
    <mergeCell ref="I2485:L2485"/>
    <mergeCell ref="M2485:O2485"/>
    <mergeCell ref="P2485:R2485"/>
    <mergeCell ref="S2485:T2485"/>
    <mergeCell ref="X2485:AA2485"/>
    <mergeCell ref="AB2485:AC2485"/>
    <mergeCell ref="C2486:F2486"/>
    <mergeCell ref="G2486:H2486"/>
    <mergeCell ref="I2486:L2486"/>
    <mergeCell ref="M2486:O2486"/>
    <mergeCell ref="P2486:R2486"/>
    <mergeCell ref="S2486:T2486"/>
    <mergeCell ref="X2486:AA2486"/>
    <mergeCell ref="AB2486:AC2486"/>
    <mergeCell ref="C2487:F2487"/>
    <mergeCell ref="G2487:H2487"/>
    <mergeCell ref="I2487:L2487"/>
    <mergeCell ref="M2487:O2487"/>
    <mergeCell ref="P2487:R2487"/>
    <mergeCell ref="S2487:T2487"/>
    <mergeCell ref="X2487:AA2487"/>
    <mergeCell ref="AB2487:AC2487"/>
    <mergeCell ref="C2478:F2478"/>
    <mergeCell ref="G2478:H2478"/>
    <mergeCell ref="I2478:L2478"/>
    <mergeCell ref="M2478:O2478"/>
    <mergeCell ref="P2478:R2478"/>
    <mergeCell ref="S2478:T2478"/>
    <mergeCell ref="X2478:AA2478"/>
    <mergeCell ref="AB2478:AC2478"/>
    <mergeCell ref="C2479:F2479"/>
    <mergeCell ref="G2479:H2479"/>
    <mergeCell ref="I2479:L2479"/>
    <mergeCell ref="M2479:O2479"/>
    <mergeCell ref="P2479:R2479"/>
    <mergeCell ref="S2479:T2479"/>
    <mergeCell ref="X2479:AA2479"/>
    <mergeCell ref="AB2479:AC2479"/>
    <mergeCell ref="C2480:F2480"/>
    <mergeCell ref="G2480:H2480"/>
    <mergeCell ref="I2480:L2480"/>
    <mergeCell ref="M2480:O2480"/>
    <mergeCell ref="P2480:R2480"/>
    <mergeCell ref="S2480:T2480"/>
    <mergeCell ref="X2480:AA2480"/>
    <mergeCell ref="AB2480:AC2480"/>
    <mergeCell ref="C2481:F2481"/>
    <mergeCell ref="G2481:H2481"/>
    <mergeCell ref="I2481:L2481"/>
    <mergeCell ref="M2481:O2481"/>
    <mergeCell ref="P2481:R2481"/>
    <mergeCell ref="S2481:T2481"/>
    <mergeCell ref="X2481:AA2481"/>
    <mergeCell ref="AB2481:AC2481"/>
    <mergeCell ref="C2482:F2482"/>
    <mergeCell ref="G2482:H2482"/>
    <mergeCell ref="I2482:L2482"/>
    <mergeCell ref="M2482:O2482"/>
    <mergeCell ref="P2482:R2482"/>
    <mergeCell ref="S2482:T2482"/>
    <mergeCell ref="X2482:AA2482"/>
    <mergeCell ref="AB2482:AC2482"/>
    <mergeCell ref="C2473:F2473"/>
    <mergeCell ref="G2473:H2473"/>
    <mergeCell ref="I2473:L2473"/>
    <mergeCell ref="M2473:O2473"/>
    <mergeCell ref="P2473:R2473"/>
    <mergeCell ref="S2473:T2473"/>
    <mergeCell ref="X2473:AA2473"/>
    <mergeCell ref="AB2473:AC2473"/>
    <mergeCell ref="C2474:F2474"/>
    <mergeCell ref="G2474:H2474"/>
    <mergeCell ref="I2474:L2474"/>
    <mergeCell ref="M2474:O2474"/>
    <mergeCell ref="P2474:R2474"/>
    <mergeCell ref="S2474:T2474"/>
    <mergeCell ref="X2474:AA2474"/>
    <mergeCell ref="AB2474:AC2474"/>
    <mergeCell ref="C2475:F2475"/>
    <mergeCell ref="G2475:H2475"/>
    <mergeCell ref="I2475:L2475"/>
    <mergeCell ref="M2475:O2475"/>
    <mergeCell ref="P2475:R2475"/>
    <mergeCell ref="S2475:T2475"/>
    <mergeCell ref="X2475:AA2475"/>
    <mergeCell ref="AB2475:AC2475"/>
    <mergeCell ref="C2476:F2476"/>
    <mergeCell ref="G2476:H2476"/>
    <mergeCell ref="I2476:L2476"/>
    <mergeCell ref="M2476:O2476"/>
    <mergeCell ref="P2476:R2476"/>
    <mergeCell ref="S2476:T2476"/>
    <mergeCell ref="X2476:AA2476"/>
    <mergeCell ref="AB2476:AC2476"/>
    <mergeCell ref="C2477:F2477"/>
    <mergeCell ref="G2477:H2477"/>
    <mergeCell ref="I2477:L2477"/>
    <mergeCell ref="M2477:O2477"/>
    <mergeCell ref="P2477:R2477"/>
    <mergeCell ref="S2477:T2477"/>
    <mergeCell ref="X2477:AA2477"/>
    <mergeCell ref="AB2477:AC2477"/>
    <mergeCell ref="C2468:F2468"/>
    <mergeCell ref="G2468:H2468"/>
    <mergeCell ref="I2468:L2468"/>
    <mergeCell ref="M2468:O2468"/>
    <mergeCell ref="P2468:R2468"/>
    <mergeCell ref="S2468:T2468"/>
    <mergeCell ref="X2468:AA2468"/>
    <mergeCell ref="AB2468:AC2468"/>
    <mergeCell ref="C2469:F2469"/>
    <mergeCell ref="G2469:H2469"/>
    <mergeCell ref="I2469:L2469"/>
    <mergeCell ref="M2469:O2469"/>
    <mergeCell ref="P2469:R2469"/>
    <mergeCell ref="S2469:T2469"/>
    <mergeCell ref="X2469:AA2469"/>
    <mergeCell ref="AB2469:AC2469"/>
    <mergeCell ref="C2470:F2470"/>
    <mergeCell ref="G2470:H2470"/>
    <mergeCell ref="I2470:L2470"/>
    <mergeCell ref="M2470:O2470"/>
    <mergeCell ref="P2470:R2470"/>
    <mergeCell ref="S2470:T2470"/>
    <mergeCell ref="X2470:AA2470"/>
    <mergeCell ref="AB2470:AC2470"/>
    <mergeCell ref="C2471:F2471"/>
    <mergeCell ref="G2471:H2471"/>
    <mergeCell ref="I2471:L2471"/>
    <mergeCell ref="M2471:O2471"/>
    <mergeCell ref="P2471:R2471"/>
    <mergeCell ref="S2471:T2471"/>
    <mergeCell ref="X2471:AA2471"/>
    <mergeCell ref="AB2471:AC2471"/>
    <mergeCell ref="C2472:F2472"/>
    <mergeCell ref="G2472:H2472"/>
    <mergeCell ref="I2472:L2472"/>
    <mergeCell ref="M2472:O2472"/>
    <mergeCell ref="P2472:R2472"/>
    <mergeCell ref="S2472:T2472"/>
    <mergeCell ref="X2472:AA2472"/>
    <mergeCell ref="AB2472:AC2472"/>
    <mergeCell ref="C2463:F2463"/>
    <mergeCell ref="G2463:H2463"/>
    <mergeCell ref="I2463:L2463"/>
    <mergeCell ref="M2463:O2463"/>
    <mergeCell ref="P2463:R2463"/>
    <mergeCell ref="S2463:T2463"/>
    <mergeCell ref="X2463:AA2463"/>
    <mergeCell ref="AB2463:AC2463"/>
    <mergeCell ref="C2464:F2464"/>
    <mergeCell ref="G2464:H2464"/>
    <mergeCell ref="I2464:L2464"/>
    <mergeCell ref="M2464:O2464"/>
    <mergeCell ref="P2464:R2464"/>
    <mergeCell ref="S2464:T2464"/>
    <mergeCell ref="X2464:AA2464"/>
    <mergeCell ref="AB2464:AC2464"/>
    <mergeCell ref="C2465:F2465"/>
    <mergeCell ref="G2465:H2465"/>
    <mergeCell ref="I2465:L2465"/>
    <mergeCell ref="M2465:O2465"/>
    <mergeCell ref="P2465:R2465"/>
    <mergeCell ref="S2465:T2465"/>
    <mergeCell ref="X2465:AA2465"/>
    <mergeCell ref="AB2465:AC2465"/>
    <mergeCell ref="C2466:F2466"/>
    <mergeCell ref="G2466:H2466"/>
    <mergeCell ref="I2466:L2466"/>
    <mergeCell ref="M2466:O2466"/>
    <mergeCell ref="P2466:R2466"/>
    <mergeCell ref="S2466:T2466"/>
    <mergeCell ref="X2466:AA2466"/>
    <mergeCell ref="AB2466:AC2466"/>
    <mergeCell ref="C2467:F2467"/>
    <mergeCell ref="G2467:H2467"/>
    <mergeCell ref="I2467:L2467"/>
    <mergeCell ref="M2467:O2467"/>
    <mergeCell ref="P2467:R2467"/>
    <mergeCell ref="S2467:T2467"/>
    <mergeCell ref="X2467:AA2467"/>
    <mergeCell ref="AB2467:AC2467"/>
    <mergeCell ref="C2458:F2458"/>
    <mergeCell ref="G2458:H2458"/>
    <mergeCell ref="I2458:L2458"/>
    <mergeCell ref="M2458:O2458"/>
    <mergeCell ref="P2458:R2458"/>
    <mergeCell ref="S2458:T2458"/>
    <mergeCell ref="X2458:AA2458"/>
    <mergeCell ref="AB2458:AC2458"/>
    <mergeCell ref="C2459:F2459"/>
    <mergeCell ref="G2459:H2459"/>
    <mergeCell ref="I2459:L2459"/>
    <mergeCell ref="M2459:O2459"/>
    <mergeCell ref="P2459:R2459"/>
    <mergeCell ref="S2459:T2459"/>
    <mergeCell ref="X2459:AA2459"/>
    <mergeCell ref="AB2459:AC2459"/>
    <mergeCell ref="C2460:F2460"/>
    <mergeCell ref="G2460:H2460"/>
    <mergeCell ref="I2460:L2460"/>
    <mergeCell ref="M2460:O2460"/>
    <mergeCell ref="P2460:R2460"/>
    <mergeCell ref="S2460:T2460"/>
    <mergeCell ref="X2460:AA2460"/>
    <mergeCell ref="AB2460:AC2460"/>
    <mergeCell ref="C2461:F2461"/>
    <mergeCell ref="G2461:H2461"/>
    <mergeCell ref="I2461:L2461"/>
    <mergeCell ref="M2461:O2461"/>
    <mergeCell ref="P2461:R2461"/>
    <mergeCell ref="S2461:T2461"/>
    <mergeCell ref="X2461:AA2461"/>
    <mergeCell ref="AB2461:AC2461"/>
    <mergeCell ref="C2462:F2462"/>
    <mergeCell ref="G2462:H2462"/>
    <mergeCell ref="I2462:L2462"/>
    <mergeCell ref="M2462:O2462"/>
    <mergeCell ref="P2462:R2462"/>
    <mergeCell ref="S2462:T2462"/>
    <mergeCell ref="X2462:AA2462"/>
    <mergeCell ref="AB2462:AC2462"/>
    <mergeCell ref="C2453:F2453"/>
    <mergeCell ref="G2453:H2453"/>
    <mergeCell ref="I2453:L2453"/>
    <mergeCell ref="M2453:O2453"/>
    <mergeCell ref="P2453:R2453"/>
    <mergeCell ref="S2453:T2453"/>
    <mergeCell ref="X2453:AA2453"/>
    <mergeCell ref="AB2453:AC2453"/>
    <mergeCell ref="C2454:F2454"/>
    <mergeCell ref="G2454:H2454"/>
    <mergeCell ref="I2454:L2454"/>
    <mergeCell ref="M2454:O2454"/>
    <mergeCell ref="P2454:R2454"/>
    <mergeCell ref="S2454:T2454"/>
    <mergeCell ref="X2454:AA2454"/>
    <mergeCell ref="AB2454:AC2454"/>
    <mergeCell ref="C2455:F2455"/>
    <mergeCell ref="G2455:H2455"/>
    <mergeCell ref="I2455:L2455"/>
    <mergeCell ref="M2455:O2455"/>
    <mergeCell ref="P2455:R2455"/>
    <mergeCell ref="S2455:T2455"/>
    <mergeCell ref="X2455:AA2455"/>
    <mergeCell ref="AB2455:AC2455"/>
    <mergeCell ref="C2456:F2456"/>
    <mergeCell ref="G2456:H2456"/>
    <mergeCell ref="I2456:L2456"/>
    <mergeCell ref="M2456:O2456"/>
    <mergeCell ref="P2456:R2456"/>
    <mergeCell ref="S2456:T2456"/>
    <mergeCell ref="X2456:AA2456"/>
    <mergeCell ref="AB2456:AC2456"/>
    <mergeCell ref="C2457:F2457"/>
    <mergeCell ref="G2457:H2457"/>
    <mergeCell ref="I2457:L2457"/>
    <mergeCell ref="M2457:O2457"/>
    <mergeCell ref="P2457:R2457"/>
    <mergeCell ref="S2457:T2457"/>
    <mergeCell ref="X2457:AA2457"/>
    <mergeCell ref="AB2457:AC2457"/>
    <mergeCell ref="C2448:F2448"/>
    <mergeCell ref="G2448:H2448"/>
    <mergeCell ref="I2448:L2448"/>
    <mergeCell ref="M2448:O2448"/>
    <mergeCell ref="P2448:R2448"/>
    <mergeCell ref="S2448:T2448"/>
    <mergeCell ref="X2448:AA2448"/>
    <mergeCell ref="AB2448:AC2448"/>
    <mergeCell ref="C2449:F2449"/>
    <mergeCell ref="G2449:H2449"/>
    <mergeCell ref="I2449:L2449"/>
    <mergeCell ref="M2449:O2449"/>
    <mergeCell ref="P2449:R2449"/>
    <mergeCell ref="S2449:T2449"/>
    <mergeCell ref="X2449:AA2449"/>
    <mergeCell ref="AB2449:AC2449"/>
    <mergeCell ref="C2450:F2450"/>
    <mergeCell ref="G2450:H2450"/>
    <mergeCell ref="I2450:L2450"/>
    <mergeCell ref="M2450:O2450"/>
    <mergeCell ref="P2450:R2450"/>
    <mergeCell ref="S2450:T2450"/>
    <mergeCell ref="X2450:AA2450"/>
    <mergeCell ref="AB2450:AC2450"/>
    <mergeCell ref="C2451:F2451"/>
    <mergeCell ref="G2451:H2451"/>
    <mergeCell ref="I2451:L2451"/>
    <mergeCell ref="M2451:O2451"/>
    <mergeCell ref="P2451:R2451"/>
    <mergeCell ref="S2451:T2451"/>
    <mergeCell ref="X2451:AA2451"/>
    <mergeCell ref="AB2451:AC2451"/>
    <mergeCell ref="C2452:F2452"/>
    <mergeCell ref="G2452:H2452"/>
    <mergeCell ref="I2452:L2452"/>
    <mergeCell ref="M2452:O2452"/>
    <mergeCell ref="P2452:R2452"/>
    <mergeCell ref="S2452:T2452"/>
    <mergeCell ref="X2452:AA2452"/>
    <mergeCell ref="AB2452:AC2452"/>
    <mergeCell ref="C2441:F2441"/>
    <mergeCell ref="G2441:H2441"/>
    <mergeCell ref="I2441:L2441"/>
    <mergeCell ref="M2441:O2441"/>
    <mergeCell ref="P2441:R2441"/>
    <mergeCell ref="S2441:T2441"/>
    <mergeCell ref="X2441:AA2441"/>
    <mergeCell ref="AB2441:AC2441"/>
    <mergeCell ref="C2442:F2442"/>
    <mergeCell ref="G2442:H2442"/>
    <mergeCell ref="I2442:L2442"/>
    <mergeCell ref="M2442:O2442"/>
    <mergeCell ref="P2442:R2442"/>
    <mergeCell ref="S2442:T2442"/>
    <mergeCell ref="X2442:AA2442"/>
    <mergeCell ref="AB2442:AC2442"/>
    <mergeCell ref="Q2444:S2444"/>
    <mergeCell ref="AA2444:AE2444"/>
    <mergeCell ref="C2445:E2445"/>
    <mergeCell ref="G2445:H2445"/>
    <mergeCell ref="I2445:L2445"/>
    <mergeCell ref="M2445:O2445"/>
    <mergeCell ref="P2445:R2445"/>
    <mergeCell ref="S2445:T2445"/>
    <mergeCell ref="Z2445:AA2445"/>
    <mergeCell ref="AB2445:AC2445"/>
    <mergeCell ref="A2446:A2447"/>
    <mergeCell ref="C2446:F2447"/>
    <mergeCell ref="G2446:H2447"/>
    <mergeCell ref="I2446:L2447"/>
    <mergeCell ref="M2446:O2447"/>
    <mergeCell ref="P2446:R2447"/>
    <mergeCell ref="S2446:T2447"/>
    <mergeCell ref="V2446:V2447"/>
    <mergeCell ref="W2446:W2447"/>
    <mergeCell ref="X2446:AA2447"/>
    <mergeCell ref="AB2446:AC2447"/>
    <mergeCell ref="C2436:F2436"/>
    <mergeCell ref="G2436:H2436"/>
    <mergeCell ref="I2436:L2436"/>
    <mergeCell ref="M2436:O2436"/>
    <mergeCell ref="P2436:R2436"/>
    <mergeCell ref="S2436:T2436"/>
    <mergeCell ref="X2436:AA2436"/>
    <mergeCell ref="AB2436:AC2436"/>
    <mergeCell ref="C2437:F2437"/>
    <mergeCell ref="G2437:H2437"/>
    <mergeCell ref="I2437:L2437"/>
    <mergeCell ref="M2437:O2437"/>
    <mergeCell ref="P2437:R2437"/>
    <mergeCell ref="S2437:T2437"/>
    <mergeCell ref="X2437:AA2437"/>
    <mergeCell ref="AB2437:AC2437"/>
    <mergeCell ref="C2438:F2438"/>
    <mergeCell ref="G2438:H2438"/>
    <mergeCell ref="I2438:L2438"/>
    <mergeCell ref="M2438:O2438"/>
    <mergeCell ref="P2438:R2438"/>
    <mergeCell ref="S2438:T2438"/>
    <mergeCell ref="X2438:AA2438"/>
    <mergeCell ref="AB2438:AC2438"/>
    <mergeCell ref="C2439:F2439"/>
    <mergeCell ref="G2439:H2439"/>
    <mergeCell ref="I2439:L2439"/>
    <mergeCell ref="M2439:O2439"/>
    <mergeCell ref="P2439:R2439"/>
    <mergeCell ref="S2439:T2439"/>
    <mergeCell ref="X2439:AA2439"/>
    <mergeCell ref="AB2439:AC2439"/>
    <mergeCell ref="C2440:F2440"/>
    <mergeCell ref="G2440:H2440"/>
    <mergeCell ref="I2440:L2440"/>
    <mergeCell ref="M2440:O2440"/>
    <mergeCell ref="P2440:R2440"/>
    <mergeCell ref="S2440:T2440"/>
    <mergeCell ref="X2440:AA2440"/>
    <mergeCell ref="AB2440:AC2440"/>
    <mergeCell ref="C2431:F2431"/>
    <mergeCell ref="G2431:H2431"/>
    <mergeCell ref="I2431:L2431"/>
    <mergeCell ref="M2431:O2431"/>
    <mergeCell ref="P2431:R2431"/>
    <mergeCell ref="S2431:T2431"/>
    <mergeCell ref="X2431:AA2431"/>
    <mergeCell ref="AB2431:AC2431"/>
    <mergeCell ref="C2432:F2432"/>
    <mergeCell ref="G2432:H2432"/>
    <mergeCell ref="I2432:L2432"/>
    <mergeCell ref="M2432:O2432"/>
    <mergeCell ref="P2432:R2432"/>
    <mergeCell ref="S2432:T2432"/>
    <mergeCell ref="X2432:AA2432"/>
    <mergeCell ref="AB2432:AC2432"/>
    <mergeCell ref="C2433:F2433"/>
    <mergeCell ref="G2433:H2433"/>
    <mergeCell ref="I2433:L2433"/>
    <mergeCell ref="M2433:O2433"/>
    <mergeCell ref="P2433:R2433"/>
    <mergeCell ref="S2433:T2433"/>
    <mergeCell ref="X2433:AA2433"/>
    <mergeCell ref="AB2433:AC2433"/>
    <mergeCell ref="C2434:F2434"/>
    <mergeCell ref="G2434:H2434"/>
    <mergeCell ref="I2434:L2434"/>
    <mergeCell ref="M2434:O2434"/>
    <mergeCell ref="P2434:R2434"/>
    <mergeCell ref="S2434:T2434"/>
    <mergeCell ref="X2434:AA2434"/>
    <mergeCell ref="AB2434:AC2434"/>
    <mergeCell ref="C2435:F2435"/>
    <mergeCell ref="G2435:H2435"/>
    <mergeCell ref="I2435:L2435"/>
    <mergeCell ref="M2435:O2435"/>
    <mergeCell ref="P2435:R2435"/>
    <mergeCell ref="S2435:T2435"/>
    <mergeCell ref="X2435:AA2435"/>
    <mergeCell ref="AB2435:AC2435"/>
    <mergeCell ref="C2426:F2426"/>
    <mergeCell ref="G2426:H2426"/>
    <mergeCell ref="I2426:L2426"/>
    <mergeCell ref="M2426:O2426"/>
    <mergeCell ref="P2426:R2426"/>
    <mergeCell ref="S2426:T2426"/>
    <mergeCell ref="X2426:AA2426"/>
    <mergeCell ref="AB2426:AC2426"/>
    <mergeCell ref="C2427:F2427"/>
    <mergeCell ref="G2427:H2427"/>
    <mergeCell ref="I2427:L2427"/>
    <mergeCell ref="M2427:O2427"/>
    <mergeCell ref="P2427:R2427"/>
    <mergeCell ref="S2427:T2427"/>
    <mergeCell ref="X2427:AA2427"/>
    <mergeCell ref="AB2427:AC2427"/>
    <mergeCell ref="C2428:F2428"/>
    <mergeCell ref="G2428:H2428"/>
    <mergeCell ref="I2428:L2428"/>
    <mergeCell ref="M2428:O2428"/>
    <mergeCell ref="P2428:R2428"/>
    <mergeCell ref="S2428:T2428"/>
    <mergeCell ref="X2428:AA2428"/>
    <mergeCell ref="AB2428:AC2428"/>
    <mergeCell ref="C2429:F2429"/>
    <mergeCell ref="G2429:H2429"/>
    <mergeCell ref="I2429:L2429"/>
    <mergeCell ref="M2429:O2429"/>
    <mergeCell ref="P2429:R2429"/>
    <mergeCell ref="S2429:T2429"/>
    <mergeCell ref="X2429:AA2429"/>
    <mergeCell ref="AB2429:AC2429"/>
    <mergeCell ref="C2430:F2430"/>
    <mergeCell ref="G2430:H2430"/>
    <mergeCell ref="I2430:L2430"/>
    <mergeCell ref="M2430:O2430"/>
    <mergeCell ref="P2430:R2430"/>
    <mergeCell ref="S2430:T2430"/>
    <mergeCell ref="X2430:AA2430"/>
    <mergeCell ref="AB2430:AC2430"/>
    <mergeCell ref="C2421:F2421"/>
    <mergeCell ref="G2421:H2421"/>
    <mergeCell ref="I2421:L2421"/>
    <mergeCell ref="M2421:O2421"/>
    <mergeCell ref="P2421:R2421"/>
    <mergeCell ref="S2421:T2421"/>
    <mergeCell ref="X2421:AA2421"/>
    <mergeCell ref="AB2421:AC2421"/>
    <mergeCell ref="C2422:F2422"/>
    <mergeCell ref="G2422:H2422"/>
    <mergeCell ref="I2422:L2422"/>
    <mergeCell ref="M2422:O2422"/>
    <mergeCell ref="P2422:R2422"/>
    <mergeCell ref="S2422:T2422"/>
    <mergeCell ref="X2422:AA2422"/>
    <mergeCell ref="AB2422:AC2422"/>
    <mergeCell ref="C2423:F2423"/>
    <mergeCell ref="G2423:H2423"/>
    <mergeCell ref="I2423:L2423"/>
    <mergeCell ref="M2423:O2423"/>
    <mergeCell ref="P2423:R2423"/>
    <mergeCell ref="S2423:T2423"/>
    <mergeCell ref="X2423:AA2423"/>
    <mergeCell ref="AB2423:AC2423"/>
    <mergeCell ref="C2424:F2424"/>
    <mergeCell ref="G2424:H2424"/>
    <mergeCell ref="I2424:L2424"/>
    <mergeCell ref="M2424:O2424"/>
    <mergeCell ref="P2424:R2424"/>
    <mergeCell ref="S2424:T2424"/>
    <mergeCell ref="X2424:AA2424"/>
    <mergeCell ref="AB2424:AC2424"/>
    <mergeCell ref="C2425:F2425"/>
    <mergeCell ref="G2425:H2425"/>
    <mergeCell ref="I2425:L2425"/>
    <mergeCell ref="M2425:O2425"/>
    <mergeCell ref="P2425:R2425"/>
    <mergeCell ref="S2425:T2425"/>
    <mergeCell ref="X2425:AA2425"/>
    <mergeCell ref="AB2425:AC2425"/>
    <mergeCell ref="C2416:F2416"/>
    <mergeCell ref="G2416:H2416"/>
    <mergeCell ref="I2416:L2416"/>
    <mergeCell ref="M2416:O2416"/>
    <mergeCell ref="P2416:R2416"/>
    <mergeCell ref="S2416:T2416"/>
    <mergeCell ref="X2416:AA2416"/>
    <mergeCell ref="AB2416:AC2416"/>
    <mergeCell ref="C2417:F2417"/>
    <mergeCell ref="G2417:H2417"/>
    <mergeCell ref="I2417:L2417"/>
    <mergeCell ref="M2417:O2417"/>
    <mergeCell ref="P2417:R2417"/>
    <mergeCell ref="S2417:T2417"/>
    <mergeCell ref="X2417:AA2417"/>
    <mergeCell ref="AB2417:AC2417"/>
    <mergeCell ref="C2418:F2418"/>
    <mergeCell ref="G2418:H2418"/>
    <mergeCell ref="I2418:L2418"/>
    <mergeCell ref="M2418:O2418"/>
    <mergeCell ref="P2418:R2418"/>
    <mergeCell ref="S2418:T2418"/>
    <mergeCell ref="X2418:AA2418"/>
    <mergeCell ref="AB2418:AC2418"/>
    <mergeCell ref="C2419:F2419"/>
    <mergeCell ref="G2419:H2419"/>
    <mergeCell ref="I2419:L2419"/>
    <mergeCell ref="M2419:O2419"/>
    <mergeCell ref="P2419:R2419"/>
    <mergeCell ref="S2419:T2419"/>
    <mergeCell ref="X2419:AA2419"/>
    <mergeCell ref="AB2419:AC2419"/>
    <mergeCell ref="C2420:F2420"/>
    <mergeCell ref="G2420:H2420"/>
    <mergeCell ref="I2420:L2420"/>
    <mergeCell ref="M2420:O2420"/>
    <mergeCell ref="P2420:R2420"/>
    <mergeCell ref="S2420:T2420"/>
    <mergeCell ref="X2420:AA2420"/>
    <mergeCell ref="AB2420:AC2420"/>
    <mergeCell ref="C2411:F2411"/>
    <mergeCell ref="G2411:H2411"/>
    <mergeCell ref="I2411:L2411"/>
    <mergeCell ref="M2411:O2411"/>
    <mergeCell ref="P2411:R2411"/>
    <mergeCell ref="S2411:T2411"/>
    <mergeCell ref="X2411:AA2411"/>
    <mergeCell ref="AB2411:AC2411"/>
    <mergeCell ref="C2412:F2412"/>
    <mergeCell ref="G2412:H2412"/>
    <mergeCell ref="I2412:L2412"/>
    <mergeCell ref="M2412:O2412"/>
    <mergeCell ref="P2412:R2412"/>
    <mergeCell ref="S2412:T2412"/>
    <mergeCell ref="X2412:AA2412"/>
    <mergeCell ref="AB2412:AC2412"/>
    <mergeCell ref="C2413:F2413"/>
    <mergeCell ref="G2413:H2413"/>
    <mergeCell ref="I2413:L2413"/>
    <mergeCell ref="M2413:O2413"/>
    <mergeCell ref="P2413:R2413"/>
    <mergeCell ref="S2413:T2413"/>
    <mergeCell ref="X2413:AA2413"/>
    <mergeCell ref="AB2413:AC2413"/>
    <mergeCell ref="C2414:F2414"/>
    <mergeCell ref="G2414:H2414"/>
    <mergeCell ref="I2414:L2414"/>
    <mergeCell ref="M2414:O2414"/>
    <mergeCell ref="P2414:R2414"/>
    <mergeCell ref="S2414:T2414"/>
    <mergeCell ref="X2414:AA2414"/>
    <mergeCell ref="AB2414:AC2414"/>
    <mergeCell ref="C2415:F2415"/>
    <mergeCell ref="G2415:H2415"/>
    <mergeCell ref="I2415:L2415"/>
    <mergeCell ref="M2415:O2415"/>
    <mergeCell ref="P2415:R2415"/>
    <mergeCell ref="S2415:T2415"/>
    <mergeCell ref="X2415:AA2415"/>
    <mergeCell ref="AB2415:AC2415"/>
    <mergeCell ref="C2406:F2406"/>
    <mergeCell ref="G2406:H2406"/>
    <mergeCell ref="I2406:L2406"/>
    <mergeCell ref="M2406:O2406"/>
    <mergeCell ref="P2406:R2406"/>
    <mergeCell ref="S2406:T2406"/>
    <mergeCell ref="X2406:AA2406"/>
    <mergeCell ref="AB2406:AC2406"/>
    <mergeCell ref="C2407:F2407"/>
    <mergeCell ref="G2407:H2407"/>
    <mergeCell ref="I2407:L2407"/>
    <mergeCell ref="M2407:O2407"/>
    <mergeCell ref="P2407:R2407"/>
    <mergeCell ref="S2407:T2407"/>
    <mergeCell ref="X2407:AA2407"/>
    <mergeCell ref="AB2407:AC2407"/>
    <mergeCell ref="C2408:F2408"/>
    <mergeCell ref="G2408:H2408"/>
    <mergeCell ref="I2408:L2408"/>
    <mergeCell ref="M2408:O2408"/>
    <mergeCell ref="P2408:R2408"/>
    <mergeCell ref="S2408:T2408"/>
    <mergeCell ref="X2408:AA2408"/>
    <mergeCell ref="AB2408:AC2408"/>
    <mergeCell ref="C2409:F2409"/>
    <mergeCell ref="G2409:H2409"/>
    <mergeCell ref="I2409:L2409"/>
    <mergeCell ref="M2409:O2409"/>
    <mergeCell ref="P2409:R2409"/>
    <mergeCell ref="S2409:T2409"/>
    <mergeCell ref="X2409:AA2409"/>
    <mergeCell ref="AB2409:AC2409"/>
    <mergeCell ref="C2410:F2410"/>
    <mergeCell ref="G2410:H2410"/>
    <mergeCell ref="I2410:L2410"/>
    <mergeCell ref="M2410:O2410"/>
    <mergeCell ref="P2410:R2410"/>
    <mergeCell ref="S2410:T2410"/>
    <mergeCell ref="X2410:AA2410"/>
    <mergeCell ref="AB2410:AC2410"/>
    <mergeCell ref="C2401:F2401"/>
    <mergeCell ref="G2401:H2401"/>
    <mergeCell ref="I2401:L2401"/>
    <mergeCell ref="M2401:O2401"/>
    <mergeCell ref="P2401:R2401"/>
    <mergeCell ref="S2401:T2401"/>
    <mergeCell ref="X2401:AA2401"/>
    <mergeCell ref="AB2401:AC2401"/>
    <mergeCell ref="C2402:F2402"/>
    <mergeCell ref="G2402:H2402"/>
    <mergeCell ref="I2402:L2402"/>
    <mergeCell ref="M2402:O2402"/>
    <mergeCell ref="P2402:R2402"/>
    <mergeCell ref="S2402:T2402"/>
    <mergeCell ref="X2402:AA2402"/>
    <mergeCell ref="AB2402:AC2402"/>
    <mergeCell ref="C2403:F2403"/>
    <mergeCell ref="G2403:H2403"/>
    <mergeCell ref="I2403:L2403"/>
    <mergeCell ref="M2403:O2403"/>
    <mergeCell ref="P2403:R2403"/>
    <mergeCell ref="S2403:T2403"/>
    <mergeCell ref="X2403:AA2403"/>
    <mergeCell ref="AB2403:AC2403"/>
    <mergeCell ref="C2404:F2404"/>
    <mergeCell ref="G2404:H2404"/>
    <mergeCell ref="I2404:L2404"/>
    <mergeCell ref="M2404:O2404"/>
    <mergeCell ref="P2404:R2404"/>
    <mergeCell ref="S2404:T2404"/>
    <mergeCell ref="X2404:AA2404"/>
    <mergeCell ref="AB2404:AC2404"/>
    <mergeCell ref="C2405:F2405"/>
    <mergeCell ref="G2405:H2405"/>
    <mergeCell ref="I2405:L2405"/>
    <mergeCell ref="M2405:O2405"/>
    <mergeCell ref="P2405:R2405"/>
    <mergeCell ref="S2405:T2405"/>
    <mergeCell ref="X2405:AA2405"/>
    <mergeCell ref="AB2405:AC2405"/>
    <mergeCell ref="A2396:A2397"/>
    <mergeCell ref="C2396:F2397"/>
    <mergeCell ref="G2396:H2397"/>
    <mergeCell ref="I2396:L2397"/>
    <mergeCell ref="M2396:O2397"/>
    <mergeCell ref="P2396:R2397"/>
    <mergeCell ref="S2396:T2397"/>
    <mergeCell ref="V2396:V2397"/>
    <mergeCell ref="W2396:W2397"/>
    <mergeCell ref="X2396:AA2397"/>
    <mergeCell ref="AB2396:AC2397"/>
    <mergeCell ref="C2398:F2398"/>
    <mergeCell ref="G2398:H2398"/>
    <mergeCell ref="I2398:L2398"/>
    <mergeCell ref="M2398:O2398"/>
    <mergeCell ref="P2398:R2398"/>
    <mergeCell ref="S2398:T2398"/>
    <mergeCell ref="X2398:AA2398"/>
    <mergeCell ref="AB2398:AC2398"/>
    <mergeCell ref="C2399:F2399"/>
    <mergeCell ref="G2399:H2399"/>
    <mergeCell ref="I2399:L2399"/>
    <mergeCell ref="M2399:O2399"/>
    <mergeCell ref="P2399:R2399"/>
    <mergeCell ref="S2399:T2399"/>
    <mergeCell ref="X2399:AA2399"/>
    <mergeCell ref="AB2399:AC2399"/>
    <mergeCell ref="C2400:F2400"/>
    <mergeCell ref="G2400:H2400"/>
    <mergeCell ref="I2400:L2400"/>
    <mergeCell ref="M2400:O2400"/>
    <mergeCell ref="P2400:R2400"/>
    <mergeCell ref="S2400:T2400"/>
    <mergeCell ref="X2400:AA2400"/>
    <mergeCell ref="AB2400:AC2400"/>
    <mergeCell ref="C2390:F2390"/>
    <mergeCell ref="G2390:H2390"/>
    <mergeCell ref="I2390:L2390"/>
    <mergeCell ref="M2390:O2390"/>
    <mergeCell ref="P2390:R2390"/>
    <mergeCell ref="S2390:T2390"/>
    <mergeCell ref="X2390:AA2390"/>
    <mergeCell ref="AB2390:AC2390"/>
    <mergeCell ref="C2391:F2391"/>
    <mergeCell ref="G2391:H2391"/>
    <mergeCell ref="I2391:L2391"/>
    <mergeCell ref="M2391:O2391"/>
    <mergeCell ref="P2391:R2391"/>
    <mergeCell ref="S2391:T2391"/>
    <mergeCell ref="X2391:AA2391"/>
    <mergeCell ref="AB2391:AC2391"/>
    <mergeCell ref="C2392:F2392"/>
    <mergeCell ref="G2392:H2392"/>
    <mergeCell ref="I2392:L2392"/>
    <mergeCell ref="M2392:O2392"/>
    <mergeCell ref="P2392:R2392"/>
    <mergeCell ref="S2392:T2392"/>
    <mergeCell ref="X2392:AA2392"/>
    <mergeCell ref="AB2392:AC2392"/>
    <mergeCell ref="Q2394:S2394"/>
    <mergeCell ref="AA2394:AE2394"/>
    <mergeCell ref="C2395:E2395"/>
    <mergeCell ref="G2395:H2395"/>
    <mergeCell ref="I2395:L2395"/>
    <mergeCell ref="M2395:O2395"/>
    <mergeCell ref="P2395:R2395"/>
    <mergeCell ref="S2395:T2395"/>
    <mergeCell ref="Z2395:AA2395"/>
    <mergeCell ref="AB2395:AC2395"/>
    <mergeCell ref="K2384:Q2384"/>
    <mergeCell ref="U2384:AA2384"/>
    <mergeCell ref="R2384:T2385"/>
    <mergeCell ref="AB2384:AC2385"/>
    <mergeCell ref="A2384:J2386"/>
    <mergeCell ref="K2385:Q2386"/>
    <mergeCell ref="R2386:T2386"/>
    <mergeCell ref="U2385:AA2386"/>
    <mergeCell ref="AB2386:AC2386"/>
    <mergeCell ref="AD2385:AD2386"/>
    <mergeCell ref="AE2384:AF2386"/>
    <mergeCell ref="C2387:F2387"/>
    <mergeCell ref="G2387:H2387"/>
    <mergeCell ref="I2387:L2387"/>
    <mergeCell ref="M2387:O2387"/>
    <mergeCell ref="P2387:R2387"/>
    <mergeCell ref="S2387:T2387"/>
    <mergeCell ref="X2387:AA2387"/>
    <mergeCell ref="AB2387:AC2387"/>
    <mergeCell ref="C2388:F2388"/>
    <mergeCell ref="G2388:H2388"/>
    <mergeCell ref="I2388:L2388"/>
    <mergeCell ref="M2388:O2388"/>
    <mergeCell ref="P2388:R2388"/>
    <mergeCell ref="S2388:T2388"/>
    <mergeCell ref="X2388:AA2388"/>
    <mergeCell ref="AB2388:AC2388"/>
    <mergeCell ref="C2389:F2389"/>
    <mergeCell ref="G2389:H2389"/>
    <mergeCell ref="I2389:L2389"/>
    <mergeCell ref="M2389:O2389"/>
    <mergeCell ref="P2389:R2389"/>
    <mergeCell ref="S2389:T2389"/>
    <mergeCell ref="X2389:AA2389"/>
    <mergeCell ref="AB2389:AC2389"/>
    <mergeCell ref="C2377:F2377"/>
    <mergeCell ref="G2377:H2377"/>
    <mergeCell ref="I2377:L2377"/>
    <mergeCell ref="M2377:O2377"/>
    <mergeCell ref="P2377:R2377"/>
    <mergeCell ref="S2377:T2377"/>
    <mergeCell ref="X2377:AA2377"/>
    <mergeCell ref="AB2377:AC2377"/>
    <mergeCell ref="C2378:F2378"/>
    <mergeCell ref="G2378:H2378"/>
    <mergeCell ref="I2378:L2378"/>
    <mergeCell ref="M2378:O2378"/>
    <mergeCell ref="P2378:R2378"/>
    <mergeCell ref="S2378:T2378"/>
    <mergeCell ref="X2378:AA2378"/>
    <mergeCell ref="AB2378:AC2378"/>
    <mergeCell ref="C2379:F2379"/>
    <mergeCell ref="G2379:H2379"/>
    <mergeCell ref="I2379:L2379"/>
    <mergeCell ref="M2379:O2379"/>
    <mergeCell ref="P2379:R2379"/>
    <mergeCell ref="S2379:T2379"/>
    <mergeCell ref="X2379:AA2379"/>
    <mergeCell ref="AB2379:AC2379"/>
    <mergeCell ref="C2380:F2380"/>
    <mergeCell ref="G2380:H2380"/>
    <mergeCell ref="I2380:L2380"/>
    <mergeCell ref="M2380:O2380"/>
    <mergeCell ref="P2380:R2380"/>
    <mergeCell ref="S2380:T2380"/>
    <mergeCell ref="X2380:AA2380"/>
    <mergeCell ref="AB2380:AC2380"/>
    <mergeCell ref="L2381:AD2381"/>
    <mergeCell ref="A2381:K2382"/>
    <mergeCell ref="S2382:T2383"/>
    <mergeCell ref="AB2382:AC2383"/>
    <mergeCell ref="C2372:F2372"/>
    <mergeCell ref="G2372:H2372"/>
    <mergeCell ref="I2372:L2372"/>
    <mergeCell ref="M2372:O2372"/>
    <mergeCell ref="P2372:R2372"/>
    <mergeCell ref="S2372:T2372"/>
    <mergeCell ref="X2372:AA2372"/>
    <mergeCell ref="AB2372:AC2372"/>
    <mergeCell ref="C2373:F2373"/>
    <mergeCell ref="G2373:H2373"/>
    <mergeCell ref="I2373:L2373"/>
    <mergeCell ref="M2373:O2373"/>
    <mergeCell ref="P2373:R2373"/>
    <mergeCell ref="S2373:T2373"/>
    <mergeCell ref="X2373:AA2373"/>
    <mergeCell ref="AB2373:AC2373"/>
    <mergeCell ref="C2374:F2374"/>
    <mergeCell ref="G2374:H2374"/>
    <mergeCell ref="I2374:L2374"/>
    <mergeCell ref="M2374:O2374"/>
    <mergeCell ref="P2374:R2374"/>
    <mergeCell ref="S2374:T2374"/>
    <mergeCell ref="X2374:AA2374"/>
    <mergeCell ref="AB2374:AC2374"/>
    <mergeCell ref="C2375:F2375"/>
    <mergeCell ref="G2375:H2375"/>
    <mergeCell ref="I2375:L2375"/>
    <mergeCell ref="M2375:O2375"/>
    <mergeCell ref="P2375:R2375"/>
    <mergeCell ref="S2375:T2375"/>
    <mergeCell ref="X2375:AA2375"/>
    <mergeCell ref="AB2375:AC2375"/>
    <mergeCell ref="C2376:F2376"/>
    <mergeCell ref="G2376:H2376"/>
    <mergeCell ref="I2376:L2376"/>
    <mergeCell ref="M2376:O2376"/>
    <mergeCell ref="P2376:R2376"/>
    <mergeCell ref="S2376:T2376"/>
    <mergeCell ref="X2376:AA2376"/>
    <mergeCell ref="AB2376:AC2376"/>
    <mergeCell ref="C2367:F2367"/>
    <mergeCell ref="G2367:H2367"/>
    <mergeCell ref="I2367:L2367"/>
    <mergeCell ref="M2367:O2367"/>
    <mergeCell ref="P2367:R2367"/>
    <mergeCell ref="S2367:T2367"/>
    <mergeCell ref="X2367:AA2367"/>
    <mergeCell ref="AB2367:AC2367"/>
    <mergeCell ref="C2368:F2368"/>
    <mergeCell ref="G2368:H2368"/>
    <mergeCell ref="I2368:L2368"/>
    <mergeCell ref="M2368:O2368"/>
    <mergeCell ref="P2368:R2368"/>
    <mergeCell ref="S2368:T2368"/>
    <mergeCell ref="X2368:AA2368"/>
    <mergeCell ref="AB2368:AC2368"/>
    <mergeCell ref="C2369:F2369"/>
    <mergeCell ref="G2369:H2369"/>
    <mergeCell ref="I2369:L2369"/>
    <mergeCell ref="M2369:O2369"/>
    <mergeCell ref="P2369:R2369"/>
    <mergeCell ref="S2369:T2369"/>
    <mergeCell ref="X2369:AA2369"/>
    <mergeCell ref="AB2369:AC2369"/>
    <mergeCell ref="C2370:F2370"/>
    <mergeCell ref="G2370:H2370"/>
    <mergeCell ref="I2370:L2370"/>
    <mergeCell ref="M2370:O2370"/>
    <mergeCell ref="P2370:R2370"/>
    <mergeCell ref="S2370:T2370"/>
    <mergeCell ref="X2370:AA2370"/>
    <mergeCell ref="AB2370:AC2370"/>
    <mergeCell ref="C2371:F2371"/>
    <mergeCell ref="G2371:H2371"/>
    <mergeCell ref="I2371:L2371"/>
    <mergeCell ref="M2371:O2371"/>
    <mergeCell ref="P2371:R2371"/>
    <mergeCell ref="S2371:T2371"/>
    <mergeCell ref="X2371:AA2371"/>
    <mergeCell ref="AB2371:AC2371"/>
    <mergeCell ref="C2362:F2362"/>
    <mergeCell ref="G2362:H2362"/>
    <mergeCell ref="I2362:L2362"/>
    <mergeCell ref="M2362:O2362"/>
    <mergeCell ref="P2362:R2362"/>
    <mergeCell ref="S2362:T2362"/>
    <mergeCell ref="X2362:AA2362"/>
    <mergeCell ref="AB2362:AC2362"/>
    <mergeCell ref="C2363:F2363"/>
    <mergeCell ref="G2363:H2363"/>
    <mergeCell ref="I2363:L2363"/>
    <mergeCell ref="M2363:O2363"/>
    <mergeCell ref="P2363:R2363"/>
    <mergeCell ref="S2363:T2363"/>
    <mergeCell ref="X2363:AA2363"/>
    <mergeCell ref="AB2363:AC2363"/>
    <mergeCell ref="C2364:F2364"/>
    <mergeCell ref="G2364:H2364"/>
    <mergeCell ref="I2364:L2364"/>
    <mergeCell ref="M2364:O2364"/>
    <mergeCell ref="P2364:R2364"/>
    <mergeCell ref="S2364:T2364"/>
    <mergeCell ref="X2364:AA2364"/>
    <mergeCell ref="AB2364:AC2364"/>
    <mergeCell ref="C2365:F2365"/>
    <mergeCell ref="G2365:H2365"/>
    <mergeCell ref="I2365:L2365"/>
    <mergeCell ref="M2365:O2365"/>
    <mergeCell ref="P2365:R2365"/>
    <mergeCell ref="S2365:T2365"/>
    <mergeCell ref="X2365:AA2365"/>
    <mergeCell ref="AB2365:AC2365"/>
    <mergeCell ref="C2366:F2366"/>
    <mergeCell ref="G2366:H2366"/>
    <mergeCell ref="I2366:L2366"/>
    <mergeCell ref="M2366:O2366"/>
    <mergeCell ref="P2366:R2366"/>
    <mergeCell ref="S2366:T2366"/>
    <mergeCell ref="X2366:AA2366"/>
    <mergeCell ref="AB2366:AC2366"/>
    <mergeCell ref="C2357:F2357"/>
    <mergeCell ref="G2357:H2357"/>
    <mergeCell ref="I2357:L2357"/>
    <mergeCell ref="M2357:O2357"/>
    <mergeCell ref="P2357:R2357"/>
    <mergeCell ref="S2357:T2357"/>
    <mergeCell ref="X2357:AA2357"/>
    <mergeCell ref="AB2357:AC2357"/>
    <mergeCell ref="C2358:F2358"/>
    <mergeCell ref="G2358:H2358"/>
    <mergeCell ref="I2358:L2358"/>
    <mergeCell ref="M2358:O2358"/>
    <mergeCell ref="P2358:R2358"/>
    <mergeCell ref="S2358:T2358"/>
    <mergeCell ref="X2358:AA2358"/>
    <mergeCell ref="AB2358:AC2358"/>
    <mergeCell ref="C2359:F2359"/>
    <mergeCell ref="G2359:H2359"/>
    <mergeCell ref="I2359:L2359"/>
    <mergeCell ref="M2359:O2359"/>
    <mergeCell ref="P2359:R2359"/>
    <mergeCell ref="S2359:T2359"/>
    <mergeCell ref="X2359:AA2359"/>
    <mergeCell ref="AB2359:AC2359"/>
    <mergeCell ref="C2360:F2360"/>
    <mergeCell ref="G2360:H2360"/>
    <mergeCell ref="I2360:L2360"/>
    <mergeCell ref="M2360:O2360"/>
    <mergeCell ref="P2360:R2360"/>
    <mergeCell ref="S2360:T2360"/>
    <mergeCell ref="X2360:AA2360"/>
    <mergeCell ref="AB2360:AC2360"/>
    <mergeCell ref="C2361:F2361"/>
    <mergeCell ref="G2361:H2361"/>
    <mergeCell ref="I2361:L2361"/>
    <mergeCell ref="M2361:O2361"/>
    <mergeCell ref="P2361:R2361"/>
    <mergeCell ref="S2361:T2361"/>
    <mergeCell ref="X2361:AA2361"/>
    <mergeCell ref="AB2361:AC2361"/>
    <mergeCell ref="C2352:F2352"/>
    <mergeCell ref="G2352:H2352"/>
    <mergeCell ref="I2352:L2352"/>
    <mergeCell ref="M2352:O2352"/>
    <mergeCell ref="P2352:R2352"/>
    <mergeCell ref="S2352:T2352"/>
    <mergeCell ref="X2352:AA2352"/>
    <mergeCell ref="AB2352:AC2352"/>
    <mergeCell ref="C2353:F2353"/>
    <mergeCell ref="G2353:H2353"/>
    <mergeCell ref="I2353:L2353"/>
    <mergeCell ref="M2353:O2353"/>
    <mergeCell ref="P2353:R2353"/>
    <mergeCell ref="S2353:T2353"/>
    <mergeCell ref="X2353:AA2353"/>
    <mergeCell ref="AB2353:AC2353"/>
    <mergeCell ref="C2354:F2354"/>
    <mergeCell ref="G2354:H2354"/>
    <mergeCell ref="I2354:L2354"/>
    <mergeCell ref="M2354:O2354"/>
    <mergeCell ref="P2354:R2354"/>
    <mergeCell ref="S2354:T2354"/>
    <mergeCell ref="X2354:AA2354"/>
    <mergeCell ref="AB2354:AC2354"/>
    <mergeCell ref="C2355:F2355"/>
    <mergeCell ref="G2355:H2355"/>
    <mergeCell ref="I2355:L2355"/>
    <mergeCell ref="M2355:O2355"/>
    <mergeCell ref="P2355:R2355"/>
    <mergeCell ref="S2355:T2355"/>
    <mergeCell ref="X2355:AA2355"/>
    <mergeCell ref="AB2355:AC2355"/>
    <mergeCell ref="C2356:F2356"/>
    <mergeCell ref="G2356:H2356"/>
    <mergeCell ref="I2356:L2356"/>
    <mergeCell ref="M2356:O2356"/>
    <mergeCell ref="P2356:R2356"/>
    <mergeCell ref="S2356:T2356"/>
    <mergeCell ref="X2356:AA2356"/>
    <mergeCell ref="AB2356:AC2356"/>
    <mergeCell ref="C2347:F2347"/>
    <mergeCell ref="G2347:H2347"/>
    <mergeCell ref="I2347:L2347"/>
    <mergeCell ref="M2347:O2347"/>
    <mergeCell ref="P2347:R2347"/>
    <mergeCell ref="S2347:T2347"/>
    <mergeCell ref="X2347:AA2347"/>
    <mergeCell ref="AB2347:AC2347"/>
    <mergeCell ref="C2348:F2348"/>
    <mergeCell ref="G2348:H2348"/>
    <mergeCell ref="I2348:L2348"/>
    <mergeCell ref="M2348:O2348"/>
    <mergeCell ref="P2348:R2348"/>
    <mergeCell ref="S2348:T2348"/>
    <mergeCell ref="X2348:AA2348"/>
    <mergeCell ref="AB2348:AC2348"/>
    <mergeCell ref="C2349:F2349"/>
    <mergeCell ref="G2349:H2349"/>
    <mergeCell ref="I2349:L2349"/>
    <mergeCell ref="M2349:O2349"/>
    <mergeCell ref="P2349:R2349"/>
    <mergeCell ref="S2349:T2349"/>
    <mergeCell ref="X2349:AA2349"/>
    <mergeCell ref="AB2349:AC2349"/>
    <mergeCell ref="C2350:F2350"/>
    <mergeCell ref="G2350:H2350"/>
    <mergeCell ref="I2350:L2350"/>
    <mergeCell ref="M2350:O2350"/>
    <mergeCell ref="P2350:R2350"/>
    <mergeCell ref="S2350:T2350"/>
    <mergeCell ref="X2350:AA2350"/>
    <mergeCell ref="AB2350:AC2350"/>
    <mergeCell ref="C2351:F2351"/>
    <mergeCell ref="G2351:H2351"/>
    <mergeCell ref="I2351:L2351"/>
    <mergeCell ref="M2351:O2351"/>
    <mergeCell ref="P2351:R2351"/>
    <mergeCell ref="S2351:T2351"/>
    <mergeCell ref="X2351:AA2351"/>
    <mergeCell ref="AB2351:AC2351"/>
    <mergeCell ref="Q2341:S2341"/>
    <mergeCell ref="AA2341:AE2341"/>
    <mergeCell ref="C2342:E2342"/>
    <mergeCell ref="G2342:H2342"/>
    <mergeCell ref="I2342:L2342"/>
    <mergeCell ref="M2342:O2342"/>
    <mergeCell ref="P2342:R2342"/>
    <mergeCell ref="S2342:T2342"/>
    <mergeCell ref="Z2342:AA2342"/>
    <mergeCell ref="AB2342:AC2342"/>
    <mergeCell ref="A2343:A2344"/>
    <mergeCell ref="C2343:F2344"/>
    <mergeCell ref="G2343:H2344"/>
    <mergeCell ref="I2343:L2344"/>
    <mergeCell ref="M2343:O2344"/>
    <mergeCell ref="P2343:R2344"/>
    <mergeCell ref="S2343:T2344"/>
    <mergeCell ref="V2343:V2344"/>
    <mergeCell ref="W2343:W2344"/>
    <mergeCell ref="X2343:AA2344"/>
    <mergeCell ref="AB2343:AC2344"/>
    <mergeCell ref="C2345:F2345"/>
    <mergeCell ref="G2345:H2345"/>
    <mergeCell ref="I2345:L2345"/>
    <mergeCell ref="M2345:O2345"/>
    <mergeCell ref="P2345:R2345"/>
    <mergeCell ref="S2345:T2345"/>
    <mergeCell ref="X2345:AA2345"/>
    <mergeCell ref="AB2345:AC2345"/>
    <mergeCell ref="C2346:F2346"/>
    <mergeCell ref="G2346:H2346"/>
    <mergeCell ref="I2346:L2346"/>
    <mergeCell ref="M2346:O2346"/>
    <mergeCell ref="P2346:R2346"/>
    <mergeCell ref="S2346:T2346"/>
    <mergeCell ref="X2346:AA2346"/>
    <mergeCell ref="AB2346:AC2346"/>
    <mergeCell ref="C2335:F2335"/>
    <mergeCell ref="G2335:H2335"/>
    <mergeCell ref="I2335:L2335"/>
    <mergeCell ref="M2335:O2335"/>
    <mergeCell ref="P2335:R2335"/>
    <mergeCell ref="S2335:T2335"/>
    <mergeCell ref="X2335:AA2335"/>
    <mergeCell ref="AB2335:AC2335"/>
    <mergeCell ref="C2336:F2336"/>
    <mergeCell ref="G2336:H2336"/>
    <mergeCell ref="I2336:L2336"/>
    <mergeCell ref="M2336:O2336"/>
    <mergeCell ref="P2336:R2336"/>
    <mergeCell ref="S2336:T2336"/>
    <mergeCell ref="X2336:AA2336"/>
    <mergeCell ref="AB2336:AC2336"/>
    <mergeCell ref="C2337:F2337"/>
    <mergeCell ref="G2337:H2337"/>
    <mergeCell ref="I2337:L2337"/>
    <mergeCell ref="M2337:O2337"/>
    <mergeCell ref="P2337:R2337"/>
    <mergeCell ref="S2337:T2337"/>
    <mergeCell ref="X2337:AA2337"/>
    <mergeCell ref="AB2337:AC2337"/>
    <mergeCell ref="C2338:F2338"/>
    <mergeCell ref="G2338:H2338"/>
    <mergeCell ref="I2338:L2338"/>
    <mergeCell ref="M2338:O2338"/>
    <mergeCell ref="P2338:R2338"/>
    <mergeCell ref="S2338:T2338"/>
    <mergeCell ref="X2338:AA2338"/>
    <mergeCell ref="AB2338:AC2338"/>
    <mergeCell ref="C2339:F2339"/>
    <mergeCell ref="G2339:H2339"/>
    <mergeCell ref="I2339:L2339"/>
    <mergeCell ref="M2339:O2339"/>
    <mergeCell ref="P2339:R2339"/>
    <mergeCell ref="S2339:T2339"/>
    <mergeCell ref="X2339:AA2339"/>
    <mergeCell ref="AB2339:AC2339"/>
    <mergeCell ref="C2330:F2330"/>
    <mergeCell ref="G2330:H2330"/>
    <mergeCell ref="I2330:L2330"/>
    <mergeCell ref="M2330:O2330"/>
    <mergeCell ref="P2330:R2330"/>
    <mergeCell ref="S2330:T2330"/>
    <mergeCell ref="X2330:AA2330"/>
    <mergeCell ref="AB2330:AC2330"/>
    <mergeCell ref="C2331:F2331"/>
    <mergeCell ref="G2331:H2331"/>
    <mergeCell ref="I2331:L2331"/>
    <mergeCell ref="M2331:O2331"/>
    <mergeCell ref="P2331:R2331"/>
    <mergeCell ref="S2331:T2331"/>
    <mergeCell ref="X2331:AA2331"/>
    <mergeCell ref="AB2331:AC2331"/>
    <mergeCell ref="C2332:F2332"/>
    <mergeCell ref="G2332:H2332"/>
    <mergeCell ref="I2332:L2332"/>
    <mergeCell ref="M2332:O2332"/>
    <mergeCell ref="P2332:R2332"/>
    <mergeCell ref="S2332:T2332"/>
    <mergeCell ref="X2332:AA2332"/>
    <mergeCell ref="AB2332:AC2332"/>
    <mergeCell ref="C2333:F2333"/>
    <mergeCell ref="G2333:H2333"/>
    <mergeCell ref="I2333:L2333"/>
    <mergeCell ref="M2333:O2333"/>
    <mergeCell ref="P2333:R2333"/>
    <mergeCell ref="S2333:T2333"/>
    <mergeCell ref="X2333:AA2333"/>
    <mergeCell ref="AB2333:AC2333"/>
    <mergeCell ref="C2334:F2334"/>
    <mergeCell ref="G2334:H2334"/>
    <mergeCell ref="I2334:L2334"/>
    <mergeCell ref="M2334:O2334"/>
    <mergeCell ref="P2334:R2334"/>
    <mergeCell ref="S2334:T2334"/>
    <mergeCell ref="X2334:AA2334"/>
    <mergeCell ref="AB2334:AC2334"/>
    <mergeCell ref="C2325:F2325"/>
    <mergeCell ref="G2325:H2325"/>
    <mergeCell ref="I2325:L2325"/>
    <mergeCell ref="M2325:O2325"/>
    <mergeCell ref="P2325:R2325"/>
    <mergeCell ref="S2325:T2325"/>
    <mergeCell ref="X2325:AA2325"/>
    <mergeCell ref="AB2325:AC2325"/>
    <mergeCell ref="C2326:F2326"/>
    <mergeCell ref="G2326:H2326"/>
    <mergeCell ref="I2326:L2326"/>
    <mergeCell ref="M2326:O2326"/>
    <mergeCell ref="P2326:R2326"/>
    <mergeCell ref="S2326:T2326"/>
    <mergeCell ref="X2326:AA2326"/>
    <mergeCell ref="AB2326:AC2326"/>
    <mergeCell ref="C2327:F2327"/>
    <mergeCell ref="G2327:H2327"/>
    <mergeCell ref="I2327:L2327"/>
    <mergeCell ref="M2327:O2327"/>
    <mergeCell ref="P2327:R2327"/>
    <mergeCell ref="S2327:T2327"/>
    <mergeCell ref="X2327:AA2327"/>
    <mergeCell ref="AB2327:AC2327"/>
    <mergeCell ref="C2328:F2328"/>
    <mergeCell ref="G2328:H2328"/>
    <mergeCell ref="I2328:L2328"/>
    <mergeCell ref="M2328:O2328"/>
    <mergeCell ref="P2328:R2328"/>
    <mergeCell ref="S2328:T2328"/>
    <mergeCell ref="X2328:AA2328"/>
    <mergeCell ref="AB2328:AC2328"/>
    <mergeCell ref="C2329:F2329"/>
    <mergeCell ref="G2329:H2329"/>
    <mergeCell ref="I2329:L2329"/>
    <mergeCell ref="M2329:O2329"/>
    <mergeCell ref="P2329:R2329"/>
    <mergeCell ref="S2329:T2329"/>
    <mergeCell ref="X2329:AA2329"/>
    <mergeCell ref="AB2329:AC2329"/>
    <mergeCell ref="C2320:F2320"/>
    <mergeCell ref="G2320:H2320"/>
    <mergeCell ref="I2320:L2320"/>
    <mergeCell ref="M2320:O2320"/>
    <mergeCell ref="P2320:R2320"/>
    <mergeCell ref="S2320:T2320"/>
    <mergeCell ref="X2320:AA2320"/>
    <mergeCell ref="AB2320:AC2320"/>
    <mergeCell ref="C2321:F2321"/>
    <mergeCell ref="G2321:H2321"/>
    <mergeCell ref="I2321:L2321"/>
    <mergeCell ref="M2321:O2321"/>
    <mergeCell ref="P2321:R2321"/>
    <mergeCell ref="S2321:T2321"/>
    <mergeCell ref="X2321:AA2321"/>
    <mergeCell ref="AB2321:AC2321"/>
    <mergeCell ref="C2322:F2322"/>
    <mergeCell ref="G2322:H2322"/>
    <mergeCell ref="I2322:L2322"/>
    <mergeCell ref="M2322:O2322"/>
    <mergeCell ref="P2322:R2322"/>
    <mergeCell ref="S2322:T2322"/>
    <mergeCell ref="X2322:AA2322"/>
    <mergeCell ref="AB2322:AC2322"/>
    <mergeCell ref="C2323:F2323"/>
    <mergeCell ref="G2323:H2323"/>
    <mergeCell ref="I2323:L2323"/>
    <mergeCell ref="M2323:O2323"/>
    <mergeCell ref="P2323:R2323"/>
    <mergeCell ref="S2323:T2323"/>
    <mergeCell ref="X2323:AA2323"/>
    <mergeCell ref="AB2323:AC2323"/>
    <mergeCell ref="C2324:F2324"/>
    <mergeCell ref="G2324:H2324"/>
    <mergeCell ref="I2324:L2324"/>
    <mergeCell ref="M2324:O2324"/>
    <mergeCell ref="P2324:R2324"/>
    <mergeCell ref="S2324:T2324"/>
    <mergeCell ref="X2324:AA2324"/>
    <mergeCell ref="AB2324:AC2324"/>
    <mergeCell ref="C2315:F2315"/>
    <mergeCell ref="G2315:H2315"/>
    <mergeCell ref="I2315:L2315"/>
    <mergeCell ref="M2315:O2315"/>
    <mergeCell ref="P2315:R2315"/>
    <mergeCell ref="S2315:T2315"/>
    <mergeCell ref="X2315:AA2315"/>
    <mergeCell ref="AB2315:AC2315"/>
    <mergeCell ref="C2316:F2316"/>
    <mergeCell ref="G2316:H2316"/>
    <mergeCell ref="I2316:L2316"/>
    <mergeCell ref="M2316:O2316"/>
    <mergeCell ref="P2316:R2316"/>
    <mergeCell ref="S2316:T2316"/>
    <mergeCell ref="X2316:AA2316"/>
    <mergeCell ref="AB2316:AC2316"/>
    <mergeCell ref="C2317:F2317"/>
    <mergeCell ref="G2317:H2317"/>
    <mergeCell ref="I2317:L2317"/>
    <mergeCell ref="M2317:O2317"/>
    <mergeCell ref="P2317:R2317"/>
    <mergeCell ref="S2317:T2317"/>
    <mergeCell ref="X2317:AA2317"/>
    <mergeCell ref="AB2317:AC2317"/>
    <mergeCell ref="C2318:F2318"/>
    <mergeCell ref="G2318:H2318"/>
    <mergeCell ref="I2318:L2318"/>
    <mergeCell ref="M2318:O2318"/>
    <mergeCell ref="P2318:R2318"/>
    <mergeCell ref="S2318:T2318"/>
    <mergeCell ref="X2318:AA2318"/>
    <mergeCell ref="AB2318:AC2318"/>
    <mergeCell ref="C2319:F2319"/>
    <mergeCell ref="G2319:H2319"/>
    <mergeCell ref="I2319:L2319"/>
    <mergeCell ref="M2319:O2319"/>
    <mergeCell ref="P2319:R2319"/>
    <mergeCell ref="S2319:T2319"/>
    <mergeCell ref="X2319:AA2319"/>
    <mergeCell ref="AB2319:AC2319"/>
    <mergeCell ref="C2310:F2310"/>
    <mergeCell ref="G2310:H2310"/>
    <mergeCell ref="I2310:L2310"/>
    <mergeCell ref="M2310:O2310"/>
    <mergeCell ref="P2310:R2310"/>
    <mergeCell ref="S2310:T2310"/>
    <mergeCell ref="X2310:AA2310"/>
    <mergeCell ref="AB2310:AC2310"/>
    <mergeCell ref="C2311:F2311"/>
    <mergeCell ref="G2311:H2311"/>
    <mergeCell ref="I2311:L2311"/>
    <mergeCell ref="M2311:O2311"/>
    <mergeCell ref="P2311:R2311"/>
    <mergeCell ref="S2311:T2311"/>
    <mergeCell ref="X2311:AA2311"/>
    <mergeCell ref="AB2311:AC2311"/>
    <mergeCell ref="C2312:F2312"/>
    <mergeCell ref="G2312:H2312"/>
    <mergeCell ref="I2312:L2312"/>
    <mergeCell ref="M2312:O2312"/>
    <mergeCell ref="P2312:R2312"/>
    <mergeCell ref="S2312:T2312"/>
    <mergeCell ref="X2312:AA2312"/>
    <mergeCell ref="AB2312:AC2312"/>
    <mergeCell ref="C2313:F2313"/>
    <mergeCell ref="G2313:H2313"/>
    <mergeCell ref="I2313:L2313"/>
    <mergeCell ref="M2313:O2313"/>
    <mergeCell ref="P2313:R2313"/>
    <mergeCell ref="S2313:T2313"/>
    <mergeCell ref="X2313:AA2313"/>
    <mergeCell ref="AB2313:AC2313"/>
    <mergeCell ref="C2314:F2314"/>
    <mergeCell ref="G2314:H2314"/>
    <mergeCell ref="I2314:L2314"/>
    <mergeCell ref="M2314:O2314"/>
    <mergeCell ref="P2314:R2314"/>
    <mergeCell ref="S2314:T2314"/>
    <mergeCell ref="X2314:AA2314"/>
    <mergeCell ref="AB2314:AC2314"/>
    <mergeCell ref="C2305:F2305"/>
    <mergeCell ref="G2305:H2305"/>
    <mergeCell ref="I2305:L2305"/>
    <mergeCell ref="M2305:O2305"/>
    <mergeCell ref="P2305:R2305"/>
    <mergeCell ref="S2305:T2305"/>
    <mergeCell ref="X2305:AA2305"/>
    <mergeCell ref="AB2305:AC2305"/>
    <mergeCell ref="C2306:F2306"/>
    <mergeCell ref="G2306:H2306"/>
    <mergeCell ref="I2306:L2306"/>
    <mergeCell ref="M2306:O2306"/>
    <mergeCell ref="P2306:R2306"/>
    <mergeCell ref="S2306:T2306"/>
    <mergeCell ref="X2306:AA2306"/>
    <mergeCell ref="AB2306:AC2306"/>
    <mergeCell ref="C2307:F2307"/>
    <mergeCell ref="G2307:H2307"/>
    <mergeCell ref="I2307:L2307"/>
    <mergeCell ref="M2307:O2307"/>
    <mergeCell ref="P2307:R2307"/>
    <mergeCell ref="S2307:T2307"/>
    <mergeCell ref="X2307:AA2307"/>
    <mergeCell ref="AB2307:AC2307"/>
    <mergeCell ref="C2308:F2308"/>
    <mergeCell ref="G2308:H2308"/>
    <mergeCell ref="I2308:L2308"/>
    <mergeCell ref="M2308:O2308"/>
    <mergeCell ref="P2308:R2308"/>
    <mergeCell ref="S2308:T2308"/>
    <mergeCell ref="X2308:AA2308"/>
    <mergeCell ref="AB2308:AC2308"/>
    <mergeCell ref="C2309:F2309"/>
    <mergeCell ref="G2309:H2309"/>
    <mergeCell ref="I2309:L2309"/>
    <mergeCell ref="M2309:O2309"/>
    <mergeCell ref="P2309:R2309"/>
    <mergeCell ref="S2309:T2309"/>
    <mergeCell ref="X2309:AA2309"/>
    <mergeCell ref="AB2309:AC2309"/>
    <mergeCell ref="C2300:F2300"/>
    <mergeCell ref="G2300:H2300"/>
    <mergeCell ref="I2300:L2300"/>
    <mergeCell ref="M2300:O2300"/>
    <mergeCell ref="P2300:R2300"/>
    <mergeCell ref="S2300:T2300"/>
    <mergeCell ref="X2300:AA2300"/>
    <mergeCell ref="AB2300:AC2300"/>
    <mergeCell ref="C2301:F2301"/>
    <mergeCell ref="G2301:H2301"/>
    <mergeCell ref="I2301:L2301"/>
    <mergeCell ref="M2301:O2301"/>
    <mergeCell ref="P2301:R2301"/>
    <mergeCell ref="S2301:T2301"/>
    <mergeCell ref="X2301:AA2301"/>
    <mergeCell ref="AB2301:AC2301"/>
    <mergeCell ref="C2302:F2302"/>
    <mergeCell ref="G2302:H2302"/>
    <mergeCell ref="I2302:L2302"/>
    <mergeCell ref="M2302:O2302"/>
    <mergeCell ref="P2302:R2302"/>
    <mergeCell ref="S2302:T2302"/>
    <mergeCell ref="X2302:AA2302"/>
    <mergeCell ref="AB2302:AC2302"/>
    <mergeCell ref="C2303:F2303"/>
    <mergeCell ref="G2303:H2303"/>
    <mergeCell ref="I2303:L2303"/>
    <mergeCell ref="M2303:O2303"/>
    <mergeCell ref="P2303:R2303"/>
    <mergeCell ref="S2303:T2303"/>
    <mergeCell ref="X2303:AA2303"/>
    <mergeCell ref="AB2303:AC2303"/>
    <mergeCell ref="C2304:F2304"/>
    <mergeCell ref="G2304:H2304"/>
    <mergeCell ref="I2304:L2304"/>
    <mergeCell ref="M2304:O2304"/>
    <mergeCell ref="P2304:R2304"/>
    <mergeCell ref="S2304:T2304"/>
    <mergeCell ref="X2304:AA2304"/>
    <mergeCell ref="AB2304:AC2304"/>
    <mergeCell ref="C2295:F2295"/>
    <mergeCell ref="G2295:H2295"/>
    <mergeCell ref="I2295:L2295"/>
    <mergeCell ref="M2295:O2295"/>
    <mergeCell ref="P2295:R2295"/>
    <mergeCell ref="S2295:T2295"/>
    <mergeCell ref="X2295:AA2295"/>
    <mergeCell ref="AB2295:AC2295"/>
    <mergeCell ref="C2296:F2296"/>
    <mergeCell ref="G2296:H2296"/>
    <mergeCell ref="I2296:L2296"/>
    <mergeCell ref="M2296:O2296"/>
    <mergeCell ref="P2296:R2296"/>
    <mergeCell ref="S2296:T2296"/>
    <mergeCell ref="X2296:AA2296"/>
    <mergeCell ref="AB2296:AC2296"/>
    <mergeCell ref="C2297:F2297"/>
    <mergeCell ref="G2297:H2297"/>
    <mergeCell ref="I2297:L2297"/>
    <mergeCell ref="M2297:O2297"/>
    <mergeCell ref="P2297:R2297"/>
    <mergeCell ref="S2297:T2297"/>
    <mergeCell ref="X2297:AA2297"/>
    <mergeCell ref="AB2297:AC2297"/>
    <mergeCell ref="C2298:F2298"/>
    <mergeCell ref="G2298:H2298"/>
    <mergeCell ref="I2298:L2298"/>
    <mergeCell ref="M2298:O2298"/>
    <mergeCell ref="P2298:R2298"/>
    <mergeCell ref="S2298:T2298"/>
    <mergeCell ref="X2298:AA2298"/>
    <mergeCell ref="AB2298:AC2298"/>
    <mergeCell ref="C2299:F2299"/>
    <mergeCell ref="G2299:H2299"/>
    <mergeCell ref="I2299:L2299"/>
    <mergeCell ref="M2299:O2299"/>
    <mergeCell ref="P2299:R2299"/>
    <mergeCell ref="S2299:T2299"/>
    <mergeCell ref="X2299:AA2299"/>
    <mergeCell ref="AB2299:AC2299"/>
    <mergeCell ref="C2288:F2288"/>
    <mergeCell ref="G2288:H2288"/>
    <mergeCell ref="I2288:L2288"/>
    <mergeCell ref="M2288:O2288"/>
    <mergeCell ref="P2288:R2288"/>
    <mergeCell ref="S2288:T2288"/>
    <mergeCell ref="X2288:AA2288"/>
    <mergeCell ref="AB2288:AC2288"/>
    <mergeCell ref="C2289:F2289"/>
    <mergeCell ref="G2289:H2289"/>
    <mergeCell ref="I2289:L2289"/>
    <mergeCell ref="M2289:O2289"/>
    <mergeCell ref="P2289:R2289"/>
    <mergeCell ref="S2289:T2289"/>
    <mergeCell ref="X2289:AA2289"/>
    <mergeCell ref="AB2289:AC2289"/>
    <mergeCell ref="Q2291:S2291"/>
    <mergeCell ref="AA2291:AE2291"/>
    <mergeCell ref="C2292:E2292"/>
    <mergeCell ref="G2292:H2292"/>
    <mergeCell ref="I2292:L2292"/>
    <mergeCell ref="M2292:O2292"/>
    <mergeCell ref="P2292:R2292"/>
    <mergeCell ref="S2292:T2292"/>
    <mergeCell ref="Z2292:AA2292"/>
    <mergeCell ref="AB2292:AC2292"/>
    <mergeCell ref="A2293:A2294"/>
    <mergeCell ref="C2293:F2294"/>
    <mergeCell ref="G2293:H2294"/>
    <mergeCell ref="I2293:L2294"/>
    <mergeCell ref="M2293:O2294"/>
    <mergeCell ref="P2293:R2294"/>
    <mergeCell ref="S2293:T2294"/>
    <mergeCell ref="V2293:V2294"/>
    <mergeCell ref="W2293:W2294"/>
    <mergeCell ref="X2293:AA2294"/>
    <mergeCell ref="AB2293:AC2294"/>
    <mergeCell ref="C2283:F2283"/>
    <mergeCell ref="G2283:H2283"/>
    <mergeCell ref="I2283:L2283"/>
    <mergeCell ref="M2283:O2283"/>
    <mergeCell ref="P2283:R2283"/>
    <mergeCell ref="S2283:T2283"/>
    <mergeCell ref="X2283:AA2283"/>
    <mergeCell ref="AB2283:AC2283"/>
    <mergeCell ref="C2284:F2284"/>
    <mergeCell ref="G2284:H2284"/>
    <mergeCell ref="I2284:L2284"/>
    <mergeCell ref="M2284:O2284"/>
    <mergeCell ref="P2284:R2284"/>
    <mergeCell ref="S2284:T2284"/>
    <mergeCell ref="X2284:AA2284"/>
    <mergeCell ref="AB2284:AC2284"/>
    <mergeCell ref="C2285:F2285"/>
    <mergeCell ref="G2285:H2285"/>
    <mergeCell ref="I2285:L2285"/>
    <mergeCell ref="M2285:O2285"/>
    <mergeCell ref="P2285:R2285"/>
    <mergeCell ref="S2285:T2285"/>
    <mergeCell ref="X2285:AA2285"/>
    <mergeCell ref="AB2285:AC2285"/>
    <mergeCell ref="C2286:F2286"/>
    <mergeCell ref="G2286:H2286"/>
    <mergeCell ref="I2286:L2286"/>
    <mergeCell ref="M2286:O2286"/>
    <mergeCell ref="P2286:R2286"/>
    <mergeCell ref="S2286:T2286"/>
    <mergeCell ref="X2286:AA2286"/>
    <mergeCell ref="AB2286:AC2286"/>
    <mergeCell ref="C2287:F2287"/>
    <mergeCell ref="G2287:H2287"/>
    <mergeCell ref="I2287:L2287"/>
    <mergeCell ref="M2287:O2287"/>
    <mergeCell ref="P2287:R2287"/>
    <mergeCell ref="S2287:T2287"/>
    <mergeCell ref="X2287:AA2287"/>
    <mergeCell ref="AB2287:AC2287"/>
    <mergeCell ref="C2278:F2278"/>
    <mergeCell ref="G2278:H2278"/>
    <mergeCell ref="I2278:L2278"/>
    <mergeCell ref="M2278:O2278"/>
    <mergeCell ref="P2278:R2278"/>
    <mergeCell ref="S2278:T2278"/>
    <mergeCell ref="X2278:AA2278"/>
    <mergeCell ref="AB2278:AC2278"/>
    <mergeCell ref="C2279:F2279"/>
    <mergeCell ref="G2279:H2279"/>
    <mergeCell ref="I2279:L2279"/>
    <mergeCell ref="M2279:O2279"/>
    <mergeCell ref="P2279:R2279"/>
    <mergeCell ref="S2279:T2279"/>
    <mergeCell ref="X2279:AA2279"/>
    <mergeCell ref="AB2279:AC2279"/>
    <mergeCell ref="C2280:F2280"/>
    <mergeCell ref="G2280:H2280"/>
    <mergeCell ref="I2280:L2280"/>
    <mergeCell ref="M2280:O2280"/>
    <mergeCell ref="P2280:R2280"/>
    <mergeCell ref="S2280:T2280"/>
    <mergeCell ref="X2280:AA2280"/>
    <mergeCell ref="AB2280:AC2280"/>
    <mergeCell ref="C2281:F2281"/>
    <mergeCell ref="G2281:H2281"/>
    <mergeCell ref="I2281:L2281"/>
    <mergeCell ref="M2281:O2281"/>
    <mergeCell ref="P2281:R2281"/>
    <mergeCell ref="S2281:T2281"/>
    <mergeCell ref="X2281:AA2281"/>
    <mergeCell ref="AB2281:AC2281"/>
    <mergeCell ref="C2282:F2282"/>
    <mergeCell ref="G2282:H2282"/>
    <mergeCell ref="I2282:L2282"/>
    <mergeCell ref="M2282:O2282"/>
    <mergeCell ref="P2282:R2282"/>
    <mergeCell ref="S2282:T2282"/>
    <mergeCell ref="X2282:AA2282"/>
    <mergeCell ref="AB2282:AC2282"/>
    <mergeCell ref="C2273:F2273"/>
    <mergeCell ref="G2273:H2273"/>
    <mergeCell ref="I2273:L2273"/>
    <mergeCell ref="M2273:O2273"/>
    <mergeCell ref="P2273:R2273"/>
    <mergeCell ref="S2273:T2273"/>
    <mergeCell ref="X2273:AA2273"/>
    <mergeCell ref="AB2273:AC2273"/>
    <mergeCell ref="C2274:F2274"/>
    <mergeCell ref="G2274:H2274"/>
    <mergeCell ref="I2274:L2274"/>
    <mergeCell ref="M2274:O2274"/>
    <mergeCell ref="P2274:R2274"/>
    <mergeCell ref="S2274:T2274"/>
    <mergeCell ref="X2274:AA2274"/>
    <mergeCell ref="AB2274:AC2274"/>
    <mergeCell ref="C2275:F2275"/>
    <mergeCell ref="G2275:H2275"/>
    <mergeCell ref="I2275:L2275"/>
    <mergeCell ref="M2275:O2275"/>
    <mergeCell ref="P2275:R2275"/>
    <mergeCell ref="S2275:T2275"/>
    <mergeCell ref="X2275:AA2275"/>
    <mergeCell ref="AB2275:AC2275"/>
    <mergeCell ref="C2276:F2276"/>
    <mergeCell ref="G2276:H2276"/>
    <mergeCell ref="I2276:L2276"/>
    <mergeCell ref="M2276:O2276"/>
    <mergeCell ref="P2276:R2276"/>
    <mergeCell ref="S2276:T2276"/>
    <mergeCell ref="X2276:AA2276"/>
    <mergeCell ref="AB2276:AC2276"/>
    <mergeCell ref="C2277:F2277"/>
    <mergeCell ref="G2277:H2277"/>
    <mergeCell ref="I2277:L2277"/>
    <mergeCell ref="M2277:O2277"/>
    <mergeCell ref="P2277:R2277"/>
    <mergeCell ref="S2277:T2277"/>
    <mergeCell ref="X2277:AA2277"/>
    <mergeCell ref="AB2277:AC2277"/>
    <mergeCell ref="C2268:F2268"/>
    <mergeCell ref="G2268:H2268"/>
    <mergeCell ref="I2268:L2268"/>
    <mergeCell ref="M2268:O2268"/>
    <mergeCell ref="P2268:R2268"/>
    <mergeCell ref="S2268:T2268"/>
    <mergeCell ref="X2268:AA2268"/>
    <mergeCell ref="AB2268:AC2268"/>
    <mergeCell ref="C2269:F2269"/>
    <mergeCell ref="G2269:H2269"/>
    <mergeCell ref="I2269:L2269"/>
    <mergeCell ref="M2269:O2269"/>
    <mergeCell ref="P2269:R2269"/>
    <mergeCell ref="S2269:T2269"/>
    <mergeCell ref="X2269:AA2269"/>
    <mergeCell ref="AB2269:AC2269"/>
    <mergeCell ref="C2270:F2270"/>
    <mergeCell ref="G2270:H2270"/>
    <mergeCell ref="I2270:L2270"/>
    <mergeCell ref="M2270:O2270"/>
    <mergeCell ref="P2270:R2270"/>
    <mergeCell ref="S2270:T2270"/>
    <mergeCell ref="X2270:AA2270"/>
    <mergeCell ref="AB2270:AC2270"/>
    <mergeCell ref="C2271:F2271"/>
    <mergeCell ref="G2271:H2271"/>
    <mergeCell ref="I2271:L2271"/>
    <mergeCell ref="M2271:O2271"/>
    <mergeCell ref="P2271:R2271"/>
    <mergeCell ref="S2271:T2271"/>
    <mergeCell ref="X2271:AA2271"/>
    <mergeCell ref="AB2271:AC2271"/>
    <mergeCell ref="C2272:F2272"/>
    <mergeCell ref="G2272:H2272"/>
    <mergeCell ref="I2272:L2272"/>
    <mergeCell ref="M2272:O2272"/>
    <mergeCell ref="P2272:R2272"/>
    <mergeCell ref="S2272:T2272"/>
    <mergeCell ref="X2272:AA2272"/>
    <mergeCell ref="AB2272:AC2272"/>
    <mergeCell ref="C2263:F2263"/>
    <mergeCell ref="G2263:H2263"/>
    <mergeCell ref="I2263:L2263"/>
    <mergeCell ref="M2263:O2263"/>
    <mergeCell ref="P2263:R2263"/>
    <mergeCell ref="S2263:T2263"/>
    <mergeCell ref="X2263:AA2263"/>
    <mergeCell ref="AB2263:AC2263"/>
    <mergeCell ref="C2264:F2264"/>
    <mergeCell ref="G2264:H2264"/>
    <mergeCell ref="I2264:L2264"/>
    <mergeCell ref="M2264:O2264"/>
    <mergeCell ref="P2264:R2264"/>
    <mergeCell ref="S2264:T2264"/>
    <mergeCell ref="X2264:AA2264"/>
    <mergeCell ref="AB2264:AC2264"/>
    <mergeCell ref="C2265:F2265"/>
    <mergeCell ref="G2265:H2265"/>
    <mergeCell ref="I2265:L2265"/>
    <mergeCell ref="M2265:O2265"/>
    <mergeCell ref="P2265:R2265"/>
    <mergeCell ref="S2265:T2265"/>
    <mergeCell ref="X2265:AA2265"/>
    <mergeCell ref="AB2265:AC2265"/>
    <mergeCell ref="C2266:F2266"/>
    <mergeCell ref="G2266:H2266"/>
    <mergeCell ref="I2266:L2266"/>
    <mergeCell ref="M2266:O2266"/>
    <mergeCell ref="P2266:R2266"/>
    <mergeCell ref="S2266:T2266"/>
    <mergeCell ref="X2266:AA2266"/>
    <mergeCell ref="AB2266:AC2266"/>
    <mergeCell ref="C2267:F2267"/>
    <mergeCell ref="G2267:H2267"/>
    <mergeCell ref="I2267:L2267"/>
    <mergeCell ref="M2267:O2267"/>
    <mergeCell ref="P2267:R2267"/>
    <mergeCell ref="S2267:T2267"/>
    <mergeCell ref="X2267:AA2267"/>
    <mergeCell ref="AB2267:AC2267"/>
    <mergeCell ref="C2258:F2258"/>
    <mergeCell ref="G2258:H2258"/>
    <mergeCell ref="I2258:L2258"/>
    <mergeCell ref="M2258:O2258"/>
    <mergeCell ref="P2258:R2258"/>
    <mergeCell ref="S2258:T2258"/>
    <mergeCell ref="X2258:AA2258"/>
    <mergeCell ref="AB2258:AC2258"/>
    <mergeCell ref="C2259:F2259"/>
    <mergeCell ref="G2259:H2259"/>
    <mergeCell ref="I2259:L2259"/>
    <mergeCell ref="M2259:O2259"/>
    <mergeCell ref="P2259:R2259"/>
    <mergeCell ref="S2259:T2259"/>
    <mergeCell ref="X2259:AA2259"/>
    <mergeCell ref="AB2259:AC2259"/>
    <mergeCell ref="C2260:F2260"/>
    <mergeCell ref="G2260:H2260"/>
    <mergeCell ref="I2260:L2260"/>
    <mergeCell ref="M2260:O2260"/>
    <mergeCell ref="P2260:R2260"/>
    <mergeCell ref="S2260:T2260"/>
    <mergeCell ref="X2260:AA2260"/>
    <mergeCell ref="AB2260:AC2260"/>
    <mergeCell ref="C2261:F2261"/>
    <mergeCell ref="G2261:H2261"/>
    <mergeCell ref="I2261:L2261"/>
    <mergeCell ref="M2261:O2261"/>
    <mergeCell ref="P2261:R2261"/>
    <mergeCell ref="S2261:T2261"/>
    <mergeCell ref="X2261:AA2261"/>
    <mergeCell ref="AB2261:AC2261"/>
    <mergeCell ref="C2262:F2262"/>
    <mergeCell ref="G2262:H2262"/>
    <mergeCell ref="I2262:L2262"/>
    <mergeCell ref="M2262:O2262"/>
    <mergeCell ref="P2262:R2262"/>
    <mergeCell ref="S2262:T2262"/>
    <mergeCell ref="X2262:AA2262"/>
    <mergeCell ref="AB2262:AC2262"/>
    <mergeCell ref="C2249:F2249"/>
    <mergeCell ref="G2249:H2249"/>
    <mergeCell ref="I2249:L2249"/>
    <mergeCell ref="M2249:O2249"/>
    <mergeCell ref="P2249:R2249"/>
    <mergeCell ref="S2249:T2249"/>
    <mergeCell ref="X2249:AA2249"/>
    <mergeCell ref="AB2249:AC2249"/>
    <mergeCell ref="C2250:F2250"/>
    <mergeCell ref="G2250:H2250"/>
    <mergeCell ref="I2250:L2250"/>
    <mergeCell ref="M2250:O2250"/>
    <mergeCell ref="P2250:R2250"/>
    <mergeCell ref="S2250:T2250"/>
    <mergeCell ref="X2250:AA2250"/>
    <mergeCell ref="AB2250:AC2250"/>
    <mergeCell ref="L2251:AD2251"/>
    <mergeCell ref="A2251:K2252"/>
    <mergeCell ref="S2252:T2253"/>
    <mergeCell ref="AB2252:AC2253"/>
    <mergeCell ref="K2254:Q2254"/>
    <mergeCell ref="U2254:AA2254"/>
    <mergeCell ref="R2254:T2255"/>
    <mergeCell ref="AB2254:AC2255"/>
    <mergeCell ref="A2254:J2256"/>
    <mergeCell ref="K2255:Q2256"/>
    <mergeCell ref="R2256:T2256"/>
    <mergeCell ref="U2255:AA2256"/>
    <mergeCell ref="AB2256:AC2256"/>
    <mergeCell ref="AD2255:AD2256"/>
    <mergeCell ref="AE2254:AF2256"/>
    <mergeCell ref="C2257:F2257"/>
    <mergeCell ref="G2257:H2257"/>
    <mergeCell ref="I2257:L2257"/>
    <mergeCell ref="M2257:O2257"/>
    <mergeCell ref="P2257:R2257"/>
    <mergeCell ref="S2257:T2257"/>
    <mergeCell ref="X2257:AA2257"/>
    <mergeCell ref="AB2257:AC2257"/>
    <mergeCell ref="C2244:F2244"/>
    <mergeCell ref="G2244:H2244"/>
    <mergeCell ref="I2244:L2244"/>
    <mergeCell ref="M2244:O2244"/>
    <mergeCell ref="P2244:R2244"/>
    <mergeCell ref="S2244:T2244"/>
    <mergeCell ref="X2244:AA2244"/>
    <mergeCell ref="AB2244:AC2244"/>
    <mergeCell ref="C2245:F2245"/>
    <mergeCell ref="G2245:H2245"/>
    <mergeCell ref="I2245:L2245"/>
    <mergeCell ref="M2245:O2245"/>
    <mergeCell ref="P2245:R2245"/>
    <mergeCell ref="S2245:T2245"/>
    <mergeCell ref="X2245:AA2245"/>
    <mergeCell ref="AB2245:AC2245"/>
    <mergeCell ref="C2246:F2246"/>
    <mergeCell ref="G2246:H2246"/>
    <mergeCell ref="I2246:L2246"/>
    <mergeCell ref="M2246:O2246"/>
    <mergeCell ref="P2246:R2246"/>
    <mergeCell ref="S2246:T2246"/>
    <mergeCell ref="X2246:AA2246"/>
    <mergeCell ref="AB2246:AC2246"/>
    <mergeCell ref="C2247:F2247"/>
    <mergeCell ref="G2247:H2247"/>
    <mergeCell ref="I2247:L2247"/>
    <mergeCell ref="M2247:O2247"/>
    <mergeCell ref="P2247:R2247"/>
    <mergeCell ref="S2247:T2247"/>
    <mergeCell ref="X2247:AA2247"/>
    <mergeCell ref="AB2247:AC2247"/>
    <mergeCell ref="C2248:F2248"/>
    <mergeCell ref="G2248:H2248"/>
    <mergeCell ref="I2248:L2248"/>
    <mergeCell ref="M2248:O2248"/>
    <mergeCell ref="P2248:R2248"/>
    <mergeCell ref="S2248:T2248"/>
    <mergeCell ref="X2248:AA2248"/>
    <mergeCell ref="AB2248:AC2248"/>
    <mergeCell ref="Q2238:S2238"/>
    <mergeCell ref="AA2238:AE2238"/>
    <mergeCell ref="C2239:E2239"/>
    <mergeCell ref="G2239:H2239"/>
    <mergeCell ref="I2239:L2239"/>
    <mergeCell ref="M2239:O2239"/>
    <mergeCell ref="P2239:R2239"/>
    <mergeCell ref="S2239:T2239"/>
    <mergeCell ref="Z2239:AA2239"/>
    <mergeCell ref="AB2239:AC2239"/>
    <mergeCell ref="A2240:A2241"/>
    <mergeCell ref="C2240:F2241"/>
    <mergeCell ref="G2240:H2241"/>
    <mergeCell ref="I2240:L2241"/>
    <mergeCell ref="M2240:O2241"/>
    <mergeCell ref="P2240:R2241"/>
    <mergeCell ref="S2240:T2241"/>
    <mergeCell ref="V2240:V2241"/>
    <mergeCell ref="W2240:W2241"/>
    <mergeCell ref="X2240:AA2241"/>
    <mergeCell ref="AB2240:AC2241"/>
    <mergeCell ref="C2242:F2242"/>
    <mergeCell ref="G2242:H2242"/>
    <mergeCell ref="I2242:L2242"/>
    <mergeCell ref="M2242:O2242"/>
    <mergeCell ref="P2242:R2242"/>
    <mergeCell ref="S2242:T2242"/>
    <mergeCell ref="X2242:AA2242"/>
    <mergeCell ref="AB2242:AC2242"/>
    <mergeCell ref="C2243:F2243"/>
    <mergeCell ref="G2243:H2243"/>
    <mergeCell ref="I2243:L2243"/>
    <mergeCell ref="M2243:O2243"/>
    <mergeCell ref="P2243:R2243"/>
    <mergeCell ref="S2243:T2243"/>
    <mergeCell ref="X2243:AA2243"/>
    <mergeCell ref="AB2243:AC2243"/>
    <mergeCell ref="C2232:F2232"/>
    <mergeCell ref="G2232:H2232"/>
    <mergeCell ref="I2232:L2232"/>
    <mergeCell ref="M2232:O2232"/>
    <mergeCell ref="P2232:R2232"/>
    <mergeCell ref="S2232:T2232"/>
    <mergeCell ref="X2232:AA2232"/>
    <mergeCell ref="AB2232:AC2232"/>
    <mergeCell ref="C2233:F2233"/>
    <mergeCell ref="G2233:H2233"/>
    <mergeCell ref="I2233:L2233"/>
    <mergeCell ref="M2233:O2233"/>
    <mergeCell ref="P2233:R2233"/>
    <mergeCell ref="S2233:T2233"/>
    <mergeCell ref="X2233:AA2233"/>
    <mergeCell ref="AB2233:AC2233"/>
    <mergeCell ref="C2234:F2234"/>
    <mergeCell ref="G2234:H2234"/>
    <mergeCell ref="I2234:L2234"/>
    <mergeCell ref="M2234:O2234"/>
    <mergeCell ref="P2234:R2234"/>
    <mergeCell ref="S2234:T2234"/>
    <mergeCell ref="X2234:AA2234"/>
    <mergeCell ref="AB2234:AC2234"/>
    <mergeCell ref="C2235:F2235"/>
    <mergeCell ref="G2235:H2235"/>
    <mergeCell ref="I2235:L2235"/>
    <mergeCell ref="M2235:O2235"/>
    <mergeCell ref="P2235:R2235"/>
    <mergeCell ref="S2235:T2235"/>
    <mergeCell ref="X2235:AA2235"/>
    <mergeCell ref="AB2235:AC2235"/>
    <mergeCell ref="C2236:F2236"/>
    <mergeCell ref="G2236:H2236"/>
    <mergeCell ref="I2236:L2236"/>
    <mergeCell ref="M2236:O2236"/>
    <mergeCell ref="P2236:R2236"/>
    <mergeCell ref="S2236:T2236"/>
    <mergeCell ref="X2236:AA2236"/>
    <mergeCell ref="AB2236:AC2236"/>
    <mergeCell ref="C2227:F2227"/>
    <mergeCell ref="G2227:H2227"/>
    <mergeCell ref="I2227:L2227"/>
    <mergeCell ref="M2227:O2227"/>
    <mergeCell ref="P2227:R2227"/>
    <mergeCell ref="S2227:T2227"/>
    <mergeCell ref="X2227:AA2227"/>
    <mergeCell ref="AB2227:AC2227"/>
    <mergeCell ref="C2228:F2228"/>
    <mergeCell ref="G2228:H2228"/>
    <mergeCell ref="I2228:L2228"/>
    <mergeCell ref="M2228:O2228"/>
    <mergeCell ref="P2228:R2228"/>
    <mergeCell ref="S2228:T2228"/>
    <mergeCell ref="X2228:AA2228"/>
    <mergeCell ref="AB2228:AC2228"/>
    <mergeCell ref="C2229:F2229"/>
    <mergeCell ref="G2229:H2229"/>
    <mergeCell ref="I2229:L2229"/>
    <mergeCell ref="M2229:O2229"/>
    <mergeCell ref="P2229:R2229"/>
    <mergeCell ref="S2229:T2229"/>
    <mergeCell ref="X2229:AA2229"/>
    <mergeCell ref="AB2229:AC2229"/>
    <mergeCell ref="C2230:F2230"/>
    <mergeCell ref="G2230:H2230"/>
    <mergeCell ref="I2230:L2230"/>
    <mergeCell ref="M2230:O2230"/>
    <mergeCell ref="P2230:R2230"/>
    <mergeCell ref="S2230:T2230"/>
    <mergeCell ref="X2230:AA2230"/>
    <mergeCell ref="AB2230:AC2230"/>
    <mergeCell ref="C2231:F2231"/>
    <mergeCell ref="G2231:H2231"/>
    <mergeCell ref="I2231:L2231"/>
    <mergeCell ref="M2231:O2231"/>
    <mergeCell ref="P2231:R2231"/>
    <mergeCell ref="S2231:T2231"/>
    <mergeCell ref="X2231:AA2231"/>
    <mergeCell ref="AB2231:AC2231"/>
    <mergeCell ref="C2222:F2222"/>
    <mergeCell ref="G2222:H2222"/>
    <mergeCell ref="I2222:L2222"/>
    <mergeCell ref="M2222:O2222"/>
    <mergeCell ref="P2222:R2222"/>
    <mergeCell ref="S2222:T2222"/>
    <mergeCell ref="X2222:AA2222"/>
    <mergeCell ref="AB2222:AC2222"/>
    <mergeCell ref="C2223:F2223"/>
    <mergeCell ref="G2223:H2223"/>
    <mergeCell ref="I2223:L2223"/>
    <mergeCell ref="M2223:O2223"/>
    <mergeCell ref="P2223:R2223"/>
    <mergeCell ref="S2223:T2223"/>
    <mergeCell ref="X2223:AA2223"/>
    <mergeCell ref="AB2223:AC2223"/>
    <mergeCell ref="C2224:F2224"/>
    <mergeCell ref="G2224:H2224"/>
    <mergeCell ref="I2224:L2224"/>
    <mergeCell ref="M2224:O2224"/>
    <mergeCell ref="P2224:R2224"/>
    <mergeCell ref="S2224:T2224"/>
    <mergeCell ref="X2224:AA2224"/>
    <mergeCell ref="AB2224:AC2224"/>
    <mergeCell ref="C2225:F2225"/>
    <mergeCell ref="G2225:H2225"/>
    <mergeCell ref="I2225:L2225"/>
    <mergeCell ref="M2225:O2225"/>
    <mergeCell ref="P2225:R2225"/>
    <mergeCell ref="S2225:T2225"/>
    <mergeCell ref="X2225:AA2225"/>
    <mergeCell ref="AB2225:AC2225"/>
    <mergeCell ref="C2226:F2226"/>
    <mergeCell ref="G2226:H2226"/>
    <mergeCell ref="I2226:L2226"/>
    <mergeCell ref="M2226:O2226"/>
    <mergeCell ref="P2226:R2226"/>
    <mergeCell ref="S2226:T2226"/>
    <mergeCell ref="X2226:AA2226"/>
    <mergeCell ref="AB2226:AC2226"/>
    <mergeCell ref="C2217:F2217"/>
    <mergeCell ref="G2217:H2217"/>
    <mergeCell ref="I2217:L2217"/>
    <mergeCell ref="M2217:O2217"/>
    <mergeCell ref="P2217:R2217"/>
    <mergeCell ref="S2217:T2217"/>
    <mergeCell ref="X2217:AA2217"/>
    <mergeCell ref="AB2217:AC2217"/>
    <mergeCell ref="C2218:F2218"/>
    <mergeCell ref="G2218:H2218"/>
    <mergeCell ref="I2218:L2218"/>
    <mergeCell ref="M2218:O2218"/>
    <mergeCell ref="P2218:R2218"/>
    <mergeCell ref="S2218:T2218"/>
    <mergeCell ref="X2218:AA2218"/>
    <mergeCell ref="AB2218:AC2218"/>
    <mergeCell ref="C2219:F2219"/>
    <mergeCell ref="G2219:H2219"/>
    <mergeCell ref="I2219:L2219"/>
    <mergeCell ref="M2219:O2219"/>
    <mergeCell ref="P2219:R2219"/>
    <mergeCell ref="S2219:T2219"/>
    <mergeCell ref="X2219:AA2219"/>
    <mergeCell ref="AB2219:AC2219"/>
    <mergeCell ref="C2220:F2220"/>
    <mergeCell ref="G2220:H2220"/>
    <mergeCell ref="I2220:L2220"/>
    <mergeCell ref="M2220:O2220"/>
    <mergeCell ref="P2220:R2220"/>
    <mergeCell ref="S2220:T2220"/>
    <mergeCell ref="X2220:AA2220"/>
    <mergeCell ref="AB2220:AC2220"/>
    <mergeCell ref="C2221:F2221"/>
    <mergeCell ref="G2221:H2221"/>
    <mergeCell ref="I2221:L2221"/>
    <mergeCell ref="M2221:O2221"/>
    <mergeCell ref="P2221:R2221"/>
    <mergeCell ref="S2221:T2221"/>
    <mergeCell ref="X2221:AA2221"/>
    <mergeCell ref="AB2221:AC2221"/>
    <mergeCell ref="C2212:F2212"/>
    <mergeCell ref="G2212:H2212"/>
    <mergeCell ref="I2212:L2212"/>
    <mergeCell ref="M2212:O2212"/>
    <mergeCell ref="P2212:R2212"/>
    <mergeCell ref="S2212:T2212"/>
    <mergeCell ref="X2212:AA2212"/>
    <mergeCell ref="AB2212:AC2212"/>
    <mergeCell ref="C2213:F2213"/>
    <mergeCell ref="G2213:H2213"/>
    <mergeCell ref="I2213:L2213"/>
    <mergeCell ref="M2213:O2213"/>
    <mergeCell ref="P2213:R2213"/>
    <mergeCell ref="S2213:T2213"/>
    <mergeCell ref="X2213:AA2213"/>
    <mergeCell ref="AB2213:AC2213"/>
    <mergeCell ref="C2214:F2214"/>
    <mergeCell ref="G2214:H2214"/>
    <mergeCell ref="I2214:L2214"/>
    <mergeCell ref="M2214:O2214"/>
    <mergeCell ref="P2214:R2214"/>
    <mergeCell ref="S2214:T2214"/>
    <mergeCell ref="X2214:AA2214"/>
    <mergeCell ref="AB2214:AC2214"/>
    <mergeCell ref="C2215:F2215"/>
    <mergeCell ref="G2215:H2215"/>
    <mergeCell ref="I2215:L2215"/>
    <mergeCell ref="M2215:O2215"/>
    <mergeCell ref="P2215:R2215"/>
    <mergeCell ref="S2215:T2215"/>
    <mergeCell ref="X2215:AA2215"/>
    <mergeCell ref="AB2215:AC2215"/>
    <mergeCell ref="C2216:F2216"/>
    <mergeCell ref="G2216:H2216"/>
    <mergeCell ref="I2216:L2216"/>
    <mergeCell ref="M2216:O2216"/>
    <mergeCell ref="P2216:R2216"/>
    <mergeCell ref="S2216:T2216"/>
    <mergeCell ref="X2216:AA2216"/>
    <mergeCell ref="AB2216:AC2216"/>
    <mergeCell ref="C2207:F2207"/>
    <mergeCell ref="G2207:H2207"/>
    <mergeCell ref="I2207:L2207"/>
    <mergeCell ref="M2207:O2207"/>
    <mergeCell ref="P2207:R2207"/>
    <mergeCell ref="S2207:T2207"/>
    <mergeCell ref="X2207:AA2207"/>
    <mergeCell ref="AB2207:AC2207"/>
    <mergeCell ref="C2208:F2208"/>
    <mergeCell ref="G2208:H2208"/>
    <mergeCell ref="I2208:L2208"/>
    <mergeCell ref="M2208:O2208"/>
    <mergeCell ref="P2208:R2208"/>
    <mergeCell ref="S2208:T2208"/>
    <mergeCell ref="X2208:AA2208"/>
    <mergeCell ref="AB2208:AC2208"/>
    <mergeCell ref="C2209:F2209"/>
    <mergeCell ref="G2209:H2209"/>
    <mergeCell ref="I2209:L2209"/>
    <mergeCell ref="M2209:O2209"/>
    <mergeCell ref="P2209:R2209"/>
    <mergeCell ref="S2209:T2209"/>
    <mergeCell ref="X2209:AA2209"/>
    <mergeCell ref="AB2209:AC2209"/>
    <mergeCell ref="C2210:F2210"/>
    <mergeCell ref="G2210:H2210"/>
    <mergeCell ref="I2210:L2210"/>
    <mergeCell ref="M2210:O2210"/>
    <mergeCell ref="P2210:R2210"/>
    <mergeCell ref="S2210:T2210"/>
    <mergeCell ref="X2210:AA2210"/>
    <mergeCell ref="AB2210:AC2210"/>
    <mergeCell ref="C2211:F2211"/>
    <mergeCell ref="G2211:H2211"/>
    <mergeCell ref="I2211:L2211"/>
    <mergeCell ref="M2211:O2211"/>
    <mergeCell ref="P2211:R2211"/>
    <mergeCell ref="S2211:T2211"/>
    <mergeCell ref="X2211:AA2211"/>
    <mergeCell ref="AB2211:AC2211"/>
    <mergeCell ref="C2202:F2202"/>
    <mergeCell ref="G2202:H2202"/>
    <mergeCell ref="I2202:L2202"/>
    <mergeCell ref="M2202:O2202"/>
    <mergeCell ref="P2202:R2202"/>
    <mergeCell ref="S2202:T2202"/>
    <mergeCell ref="X2202:AA2202"/>
    <mergeCell ref="AB2202:AC2202"/>
    <mergeCell ref="C2203:F2203"/>
    <mergeCell ref="G2203:H2203"/>
    <mergeCell ref="I2203:L2203"/>
    <mergeCell ref="M2203:O2203"/>
    <mergeCell ref="P2203:R2203"/>
    <mergeCell ref="S2203:T2203"/>
    <mergeCell ref="X2203:AA2203"/>
    <mergeCell ref="AB2203:AC2203"/>
    <mergeCell ref="C2204:F2204"/>
    <mergeCell ref="G2204:H2204"/>
    <mergeCell ref="I2204:L2204"/>
    <mergeCell ref="M2204:O2204"/>
    <mergeCell ref="P2204:R2204"/>
    <mergeCell ref="S2204:T2204"/>
    <mergeCell ref="X2204:AA2204"/>
    <mergeCell ref="AB2204:AC2204"/>
    <mergeCell ref="C2205:F2205"/>
    <mergeCell ref="G2205:H2205"/>
    <mergeCell ref="I2205:L2205"/>
    <mergeCell ref="M2205:O2205"/>
    <mergeCell ref="P2205:R2205"/>
    <mergeCell ref="S2205:T2205"/>
    <mergeCell ref="X2205:AA2205"/>
    <mergeCell ref="AB2205:AC2205"/>
    <mergeCell ref="C2206:F2206"/>
    <mergeCell ref="G2206:H2206"/>
    <mergeCell ref="I2206:L2206"/>
    <mergeCell ref="M2206:O2206"/>
    <mergeCell ref="P2206:R2206"/>
    <mergeCell ref="S2206:T2206"/>
    <mergeCell ref="X2206:AA2206"/>
    <mergeCell ref="AB2206:AC2206"/>
    <mergeCell ref="C2197:F2197"/>
    <mergeCell ref="G2197:H2197"/>
    <mergeCell ref="I2197:L2197"/>
    <mergeCell ref="M2197:O2197"/>
    <mergeCell ref="P2197:R2197"/>
    <mergeCell ref="S2197:T2197"/>
    <mergeCell ref="X2197:AA2197"/>
    <mergeCell ref="AB2197:AC2197"/>
    <mergeCell ref="C2198:F2198"/>
    <mergeCell ref="G2198:H2198"/>
    <mergeCell ref="I2198:L2198"/>
    <mergeCell ref="M2198:O2198"/>
    <mergeCell ref="P2198:R2198"/>
    <mergeCell ref="S2198:T2198"/>
    <mergeCell ref="X2198:AA2198"/>
    <mergeCell ref="AB2198:AC2198"/>
    <mergeCell ref="C2199:F2199"/>
    <mergeCell ref="G2199:H2199"/>
    <mergeCell ref="I2199:L2199"/>
    <mergeCell ref="M2199:O2199"/>
    <mergeCell ref="P2199:R2199"/>
    <mergeCell ref="S2199:T2199"/>
    <mergeCell ref="X2199:AA2199"/>
    <mergeCell ref="AB2199:AC2199"/>
    <mergeCell ref="C2200:F2200"/>
    <mergeCell ref="G2200:H2200"/>
    <mergeCell ref="I2200:L2200"/>
    <mergeCell ref="M2200:O2200"/>
    <mergeCell ref="P2200:R2200"/>
    <mergeCell ref="S2200:T2200"/>
    <mergeCell ref="X2200:AA2200"/>
    <mergeCell ref="AB2200:AC2200"/>
    <mergeCell ref="C2201:F2201"/>
    <mergeCell ref="G2201:H2201"/>
    <mergeCell ref="I2201:L2201"/>
    <mergeCell ref="M2201:O2201"/>
    <mergeCell ref="P2201:R2201"/>
    <mergeCell ref="S2201:T2201"/>
    <mergeCell ref="X2201:AA2201"/>
    <mergeCell ref="AB2201:AC2201"/>
    <mergeCell ref="C2192:F2192"/>
    <mergeCell ref="G2192:H2192"/>
    <mergeCell ref="I2192:L2192"/>
    <mergeCell ref="M2192:O2192"/>
    <mergeCell ref="P2192:R2192"/>
    <mergeCell ref="S2192:T2192"/>
    <mergeCell ref="X2192:AA2192"/>
    <mergeCell ref="AB2192:AC2192"/>
    <mergeCell ref="C2193:F2193"/>
    <mergeCell ref="G2193:H2193"/>
    <mergeCell ref="I2193:L2193"/>
    <mergeCell ref="M2193:O2193"/>
    <mergeCell ref="P2193:R2193"/>
    <mergeCell ref="S2193:T2193"/>
    <mergeCell ref="X2193:AA2193"/>
    <mergeCell ref="AB2193:AC2193"/>
    <mergeCell ref="C2194:F2194"/>
    <mergeCell ref="G2194:H2194"/>
    <mergeCell ref="I2194:L2194"/>
    <mergeCell ref="M2194:O2194"/>
    <mergeCell ref="P2194:R2194"/>
    <mergeCell ref="S2194:T2194"/>
    <mergeCell ref="X2194:AA2194"/>
    <mergeCell ref="AB2194:AC2194"/>
    <mergeCell ref="C2195:F2195"/>
    <mergeCell ref="G2195:H2195"/>
    <mergeCell ref="I2195:L2195"/>
    <mergeCell ref="M2195:O2195"/>
    <mergeCell ref="P2195:R2195"/>
    <mergeCell ref="S2195:T2195"/>
    <mergeCell ref="X2195:AA2195"/>
    <mergeCell ref="AB2195:AC2195"/>
    <mergeCell ref="C2196:F2196"/>
    <mergeCell ref="G2196:H2196"/>
    <mergeCell ref="I2196:L2196"/>
    <mergeCell ref="M2196:O2196"/>
    <mergeCell ref="P2196:R2196"/>
    <mergeCell ref="S2196:T2196"/>
    <mergeCell ref="X2196:AA2196"/>
    <mergeCell ref="AB2196:AC2196"/>
    <mergeCell ref="C2185:F2185"/>
    <mergeCell ref="G2185:H2185"/>
    <mergeCell ref="I2185:L2185"/>
    <mergeCell ref="M2185:O2185"/>
    <mergeCell ref="P2185:R2185"/>
    <mergeCell ref="S2185:T2185"/>
    <mergeCell ref="X2185:AA2185"/>
    <mergeCell ref="AB2185:AC2185"/>
    <mergeCell ref="C2186:F2186"/>
    <mergeCell ref="G2186:H2186"/>
    <mergeCell ref="I2186:L2186"/>
    <mergeCell ref="M2186:O2186"/>
    <mergeCell ref="P2186:R2186"/>
    <mergeCell ref="S2186:T2186"/>
    <mergeCell ref="X2186:AA2186"/>
    <mergeCell ref="AB2186:AC2186"/>
    <mergeCell ref="Q2188:S2188"/>
    <mergeCell ref="AA2188:AE2188"/>
    <mergeCell ref="C2189:E2189"/>
    <mergeCell ref="G2189:H2189"/>
    <mergeCell ref="I2189:L2189"/>
    <mergeCell ref="M2189:O2189"/>
    <mergeCell ref="P2189:R2189"/>
    <mergeCell ref="S2189:T2189"/>
    <mergeCell ref="Z2189:AA2189"/>
    <mergeCell ref="AB2189:AC2189"/>
    <mergeCell ref="A2190:A2191"/>
    <mergeCell ref="C2190:F2191"/>
    <mergeCell ref="G2190:H2191"/>
    <mergeCell ref="I2190:L2191"/>
    <mergeCell ref="M2190:O2191"/>
    <mergeCell ref="P2190:R2191"/>
    <mergeCell ref="S2190:T2191"/>
    <mergeCell ref="V2190:V2191"/>
    <mergeCell ref="W2190:W2191"/>
    <mergeCell ref="X2190:AA2191"/>
    <mergeCell ref="AB2190:AC2191"/>
    <mergeCell ref="C2180:F2180"/>
    <mergeCell ref="G2180:H2180"/>
    <mergeCell ref="I2180:L2180"/>
    <mergeCell ref="M2180:O2180"/>
    <mergeCell ref="P2180:R2180"/>
    <mergeCell ref="S2180:T2180"/>
    <mergeCell ref="X2180:AA2180"/>
    <mergeCell ref="AB2180:AC2180"/>
    <mergeCell ref="C2181:F2181"/>
    <mergeCell ref="G2181:H2181"/>
    <mergeCell ref="I2181:L2181"/>
    <mergeCell ref="M2181:O2181"/>
    <mergeCell ref="P2181:R2181"/>
    <mergeCell ref="S2181:T2181"/>
    <mergeCell ref="X2181:AA2181"/>
    <mergeCell ref="AB2181:AC2181"/>
    <mergeCell ref="C2182:F2182"/>
    <mergeCell ref="G2182:H2182"/>
    <mergeCell ref="I2182:L2182"/>
    <mergeCell ref="M2182:O2182"/>
    <mergeCell ref="P2182:R2182"/>
    <mergeCell ref="S2182:T2182"/>
    <mergeCell ref="X2182:AA2182"/>
    <mergeCell ref="AB2182:AC2182"/>
    <mergeCell ref="C2183:F2183"/>
    <mergeCell ref="G2183:H2183"/>
    <mergeCell ref="I2183:L2183"/>
    <mergeCell ref="M2183:O2183"/>
    <mergeCell ref="P2183:R2183"/>
    <mergeCell ref="S2183:T2183"/>
    <mergeCell ref="X2183:AA2183"/>
    <mergeCell ref="AB2183:AC2183"/>
    <mergeCell ref="C2184:F2184"/>
    <mergeCell ref="G2184:H2184"/>
    <mergeCell ref="I2184:L2184"/>
    <mergeCell ref="M2184:O2184"/>
    <mergeCell ref="P2184:R2184"/>
    <mergeCell ref="S2184:T2184"/>
    <mergeCell ref="X2184:AA2184"/>
    <mergeCell ref="AB2184:AC2184"/>
    <mergeCell ref="C2175:F2175"/>
    <mergeCell ref="G2175:H2175"/>
    <mergeCell ref="I2175:L2175"/>
    <mergeCell ref="M2175:O2175"/>
    <mergeCell ref="P2175:R2175"/>
    <mergeCell ref="S2175:T2175"/>
    <mergeCell ref="X2175:AA2175"/>
    <mergeCell ref="AB2175:AC2175"/>
    <mergeCell ref="C2176:F2176"/>
    <mergeCell ref="G2176:H2176"/>
    <mergeCell ref="I2176:L2176"/>
    <mergeCell ref="M2176:O2176"/>
    <mergeCell ref="P2176:R2176"/>
    <mergeCell ref="S2176:T2176"/>
    <mergeCell ref="X2176:AA2176"/>
    <mergeCell ref="AB2176:AC2176"/>
    <mergeCell ref="C2177:F2177"/>
    <mergeCell ref="G2177:H2177"/>
    <mergeCell ref="I2177:L2177"/>
    <mergeCell ref="M2177:O2177"/>
    <mergeCell ref="P2177:R2177"/>
    <mergeCell ref="S2177:T2177"/>
    <mergeCell ref="X2177:AA2177"/>
    <mergeCell ref="AB2177:AC2177"/>
    <mergeCell ref="C2178:F2178"/>
    <mergeCell ref="G2178:H2178"/>
    <mergeCell ref="I2178:L2178"/>
    <mergeCell ref="M2178:O2178"/>
    <mergeCell ref="P2178:R2178"/>
    <mergeCell ref="S2178:T2178"/>
    <mergeCell ref="X2178:AA2178"/>
    <mergeCell ref="AB2178:AC2178"/>
    <mergeCell ref="C2179:F2179"/>
    <mergeCell ref="G2179:H2179"/>
    <mergeCell ref="I2179:L2179"/>
    <mergeCell ref="M2179:O2179"/>
    <mergeCell ref="P2179:R2179"/>
    <mergeCell ref="S2179:T2179"/>
    <mergeCell ref="X2179:AA2179"/>
    <mergeCell ref="AB2179:AC2179"/>
    <mergeCell ref="C2170:F2170"/>
    <mergeCell ref="G2170:H2170"/>
    <mergeCell ref="I2170:L2170"/>
    <mergeCell ref="M2170:O2170"/>
    <mergeCell ref="P2170:R2170"/>
    <mergeCell ref="S2170:T2170"/>
    <mergeCell ref="X2170:AA2170"/>
    <mergeCell ref="AB2170:AC2170"/>
    <mergeCell ref="C2171:F2171"/>
    <mergeCell ref="G2171:H2171"/>
    <mergeCell ref="I2171:L2171"/>
    <mergeCell ref="M2171:O2171"/>
    <mergeCell ref="P2171:R2171"/>
    <mergeCell ref="S2171:T2171"/>
    <mergeCell ref="X2171:AA2171"/>
    <mergeCell ref="AB2171:AC2171"/>
    <mergeCell ref="C2172:F2172"/>
    <mergeCell ref="G2172:H2172"/>
    <mergeCell ref="I2172:L2172"/>
    <mergeCell ref="M2172:O2172"/>
    <mergeCell ref="P2172:R2172"/>
    <mergeCell ref="S2172:T2172"/>
    <mergeCell ref="X2172:AA2172"/>
    <mergeCell ref="AB2172:AC2172"/>
    <mergeCell ref="C2173:F2173"/>
    <mergeCell ref="G2173:H2173"/>
    <mergeCell ref="I2173:L2173"/>
    <mergeCell ref="M2173:O2173"/>
    <mergeCell ref="P2173:R2173"/>
    <mergeCell ref="S2173:T2173"/>
    <mergeCell ref="X2173:AA2173"/>
    <mergeCell ref="AB2173:AC2173"/>
    <mergeCell ref="C2174:F2174"/>
    <mergeCell ref="G2174:H2174"/>
    <mergeCell ref="I2174:L2174"/>
    <mergeCell ref="M2174:O2174"/>
    <mergeCell ref="P2174:R2174"/>
    <mergeCell ref="S2174:T2174"/>
    <mergeCell ref="X2174:AA2174"/>
    <mergeCell ref="AB2174:AC2174"/>
    <mergeCell ref="C2165:F2165"/>
    <mergeCell ref="G2165:H2165"/>
    <mergeCell ref="I2165:L2165"/>
    <mergeCell ref="M2165:O2165"/>
    <mergeCell ref="P2165:R2165"/>
    <mergeCell ref="S2165:T2165"/>
    <mergeCell ref="X2165:AA2165"/>
    <mergeCell ref="AB2165:AC2165"/>
    <mergeCell ref="C2166:F2166"/>
    <mergeCell ref="G2166:H2166"/>
    <mergeCell ref="I2166:L2166"/>
    <mergeCell ref="M2166:O2166"/>
    <mergeCell ref="P2166:R2166"/>
    <mergeCell ref="S2166:T2166"/>
    <mergeCell ref="X2166:AA2166"/>
    <mergeCell ref="AB2166:AC2166"/>
    <mergeCell ref="C2167:F2167"/>
    <mergeCell ref="G2167:H2167"/>
    <mergeCell ref="I2167:L2167"/>
    <mergeCell ref="M2167:O2167"/>
    <mergeCell ref="P2167:R2167"/>
    <mergeCell ref="S2167:T2167"/>
    <mergeCell ref="X2167:AA2167"/>
    <mergeCell ref="AB2167:AC2167"/>
    <mergeCell ref="C2168:F2168"/>
    <mergeCell ref="G2168:H2168"/>
    <mergeCell ref="I2168:L2168"/>
    <mergeCell ref="M2168:O2168"/>
    <mergeCell ref="P2168:R2168"/>
    <mergeCell ref="S2168:T2168"/>
    <mergeCell ref="X2168:AA2168"/>
    <mergeCell ref="AB2168:AC2168"/>
    <mergeCell ref="C2169:F2169"/>
    <mergeCell ref="G2169:H2169"/>
    <mergeCell ref="I2169:L2169"/>
    <mergeCell ref="M2169:O2169"/>
    <mergeCell ref="P2169:R2169"/>
    <mergeCell ref="S2169:T2169"/>
    <mergeCell ref="X2169:AA2169"/>
    <mergeCell ref="AB2169:AC2169"/>
    <mergeCell ref="C2160:F2160"/>
    <mergeCell ref="G2160:H2160"/>
    <mergeCell ref="I2160:L2160"/>
    <mergeCell ref="M2160:O2160"/>
    <mergeCell ref="P2160:R2160"/>
    <mergeCell ref="S2160:T2160"/>
    <mergeCell ref="X2160:AA2160"/>
    <mergeCell ref="AB2160:AC2160"/>
    <mergeCell ref="C2161:F2161"/>
    <mergeCell ref="G2161:H2161"/>
    <mergeCell ref="I2161:L2161"/>
    <mergeCell ref="M2161:O2161"/>
    <mergeCell ref="P2161:R2161"/>
    <mergeCell ref="S2161:T2161"/>
    <mergeCell ref="X2161:AA2161"/>
    <mergeCell ref="AB2161:AC2161"/>
    <mergeCell ref="C2162:F2162"/>
    <mergeCell ref="G2162:H2162"/>
    <mergeCell ref="I2162:L2162"/>
    <mergeCell ref="M2162:O2162"/>
    <mergeCell ref="P2162:R2162"/>
    <mergeCell ref="S2162:T2162"/>
    <mergeCell ref="X2162:AA2162"/>
    <mergeCell ref="AB2162:AC2162"/>
    <mergeCell ref="C2163:F2163"/>
    <mergeCell ref="G2163:H2163"/>
    <mergeCell ref="I2163:L2163"/>
    <mergeCell ref="M2163:O2163"/>
    <mergeCell ref="P2163:R2163"/>
    <mergeCell ref="S2163:T2163"/>
    <mergeCell ref="X2163:AA2163"/>
    <mergeCell ref="AB2163:AC2163"/>
    <mergeCell ref="C2164:F2164"/>
    <mergeCell ref="G2164:H2164"/>
    <mergeCell ref="I2164:L2164"/>
    <mergeCell ref="M2164:O2164"/>
    <mergeCell ref="P2164:R2164"/>
    <mergeCell ref="S2164:T2164"/>
    <mergeCell ref="X2164:AA2164"/>
    <mergeCell ref="AB2164:AC2164"/>
    <mergeCell ref="C2155:F2155"/>
    <mergeCell ref="G2155:H2155"/>
    <mergeCell ref="I2155:L2155"/>
    <mergeCell ref="M2155:O2155"/>
    <mergeCell ref="P2155:R2155"/>
    <mergeCell ref="S2155:T2155"/>
    <mergeCell ref="X2155:AA2155"/>
    <mergeCell ref="AB2155:AC2155"/>
    <mergeCell ref="C2156:F2156"/>
    <mergeCell ref="G2156:H2156"/>
    <mergeCell ref="I2156:L2156"/>
    <mergeCell ref="M2156:O2156"/>
    <mergeCell ref="P2156:R2156"/>
    <mergeCell ref="S2156:T2156"/>
    <mergeCell ref="X2156:AA2156"/>
    <mergeCell ref="AB2156:AC2156"/>
    <mergeCell ref="C2157:F2157"/>
    <mergeCell ref="G2157:H2157"/>
    <mergeCell ref="I2157:L2157"/>
    <mergeCell ref="M2157:O2157"/>
    <mergeCell ref="P2157:R2157"/>
    <mergeCell ref="S2157:T2157"/>
    <mergeCell ref="X2157:AA2157"/>
    <mergeCell ref="AB2157:AC2157"/>
    <mergeCell ref="C2158:F2158"/>
    <mergeCell ref="G2158:H2158"/>
    <mergeCell ref="I2158:L2158"/>
    <mergeCell ref="M2158:O2158"/>
    <mergeCell ref="P2158:R2158"/>
    <mergeCell ref="S2158:T2158"/>
    <mergeCell ref="X2158:AA2158"/>
    <mergeCell ref="AB2158:AC2158"/>
    <mergeCell ref="C2159:F2159"/>
    <mergeCell ref="G2159:H2159"/>
    <mergeCell ref="I2159:L2159"/>
    <mergeCell ref="M2159:O2159"/>
    <mergeCell ref="P2159:R2159"/>
    <mergeCell ref="S2159:T2159"/>
    <mergeCell ref="X2159:AA2159"/>
    <mergeCell ref="AB2159:AC2159"/>
    <mergeCell ref="C2150:F2150"/>
    <mergeCell ref="G2150:H2150"/>
    <mergeCell ref="I2150:L2150"/>
    <mergeCell ref="M2150:O2150"/>
    <mergeCell ref="P2150:R2150"/>
    <mergeCell ref="S2150:T2150"/>
    <mergeCell ref="X2150:AA2150"/>
    <mergeCell ref="AB2150:AC2150"/>
    <mergeCell ref="C2151:F2151"/>
    <mergeCell ref="G2151:H2151"/>
    <mergeCell ref="I2151:L2151"/>
    <mergeCell ref="M2151:O2151"/>
    <mergeCell ref="P2151:R2151"/>
    <mergeCell ref="S2151:T2151"/>
    <mergeCell ref="X2151:AA2151"/>
    <mergeCell ref="AB2151:AC2151"/>
    <mergeCell ref="C2152:F2152"/>
    <mergeCell ref="G2152:H2152"/>
    <mergeCell ref="I2152:L2152"/>
    <mergeCell ref="M2152:O2152"/>
    <mergeCell ref="P2152:R2152"/>
    <mergeCell ref="S2152:T2152"/>
    <mergeCell ref="X2152:AA2152"/>
    <mergeCell ref="AB2152:AC2152"/>
    <mergeCell ref="C2153:F2153"/>
    <mergeCell ref="G2153:H2153"/>
    <mergeCell ref="I2153:L2153"/>
    <mergeCell ref="M2153:O2153"/>
    <mergeCell ref="P2153:R2153"/>
    <mergeCell ref="S2153:T2153"/>
    <mergeCell ref="X2153:AA2153"/>
    <mergeCell ref="AB2153:AC2153"/>
    <mergeCell ref="C2154:F2154"/>
    <mergeCell ref="G2154:H2154"/>
    <mergeCell ref="I2154:L2154"/>
    <mergeCell ref="M2154:O2154"/>
    <mergeCell ref="P2154:R2154"/>
    <mergeCell ref="S2154:T2154"/>
    <mergeCell ref="X2154:AA2154"/>
    <mergeCell ref="AB2154:AC2154"/>
    <mergeCell ref="C2145:F2145"/>
    <mergeCell ref="G2145:H2145"/>
    <mergeCell ref="I2145:L2145"/>
    <mergeCell ref="M2145:O2145"/>
    <mergeCell ref="P2145:R2145"/>
    <mergeCell ref="S2145:T2145"/>
    <mergeCell ref="X2145:AA2145"/>
    <mergeCell ref="AB2145:AC2145"/>
    <mergeCell ref="C2146:F2146"/>
    <mergeCell ref="G2146:H2146"/>
    <mergeCell ref="I2146:L2146"/>
    <mergeCell ref="M2146:O2146"/>
    <mergeCell ref="P2146:R2146"/>
    <mergeCell ref="S2146:T2146"/>
    <mergeCell ref="X2146:AA2146"/>
    <mergeCell ref="AB2146:AC2146"/>
    <mergeCell ref="C2147:F2147"/>
    <mergeCell ref="G2147:H2147"/>
    <mergeCell ref="I2147:L2147"/>
    <mergeCell ref="M2147:O2147"/>
    <mergeCell ref="P2147:R2147"/>
    <mergeCell ref="S2147:T2147"/>
    <mergeCell ref="X2147:AA2147"/>
    <mergeCell ref="AB2147:AC2147"/>
    <mergeCell ref="C2148:F2148"/>
    <mergeCell ref="G2148:H2148"/>
    <mergeCell ref="I2148:L2148"/>
    <mergeCell ref="M2148:O2148"/>
    <mergeCell ref="P2148:R2148"/>
    <mergeCell ref="S2148:T2148"/>
    <mergeCell ref="X2148:AA2148"/>
    <mergeCell ref="AB2148:AC2148"/>
    <mergeCell ref="C2149:F2149"/>
    <mergeCell ref="G2149:H2149"/>
    <mergeCell ref="I2149:L2149"/>
    <mergeCell ref="M2149:O2149"/>
    <mergeCell ref="P2149:R2149"/>
    <mergeCell ref="S2149:T2149"/>
    <mergeCell ref="X2149:AA2149"/>
    <mergeCell ref="AB2149:AC2149"/>
    <mergeCell ref="A2140:A2141"/>
    <mergeCell ref="C2140:F2141"/>
    <mergeCell ref="G2140:H2141"/>
    <mergeCell ref="I2140:L2141"/>
    <mergeCell ref="M2140:O2141"/>
    <mergeCell ref="P2140:R2141"/>
    <mergeCell ref="S2140:T2141"/>
    <mergeCell ref="V2140:V2141"/>
    <mergeCell ref="W2140:W2141"/>
    <mergeCell ref="X2140:AA2141"/>
    <mergeCell ref="AB2140:AC2141"/>
    <mergeCell ref="C2142:F2142"/>
    <mergeCell ref="G2142:H2142"/>
    <mergeCell ref="I2142:L2142"/>
    <mergeCell ref="M2142:O2142"/>
    <mergeCell ref="P2142:R2142"/>
    <mergeCell ref="S2142:T2142"/>
    <mergeCell ref="X2142:AA2142"/>
    <mergeCell ref="AB2142:AC2142"/>
    <mergeCell ref="C2143:F2143"/>
    <mergeCell ref="G2143:H2143"/>
    <mergeCell ref="I2143:L2143"/>
    <mergeCell ref="M2143:O2143"/>
    <mergeCell ref="P2143:R2143"/>
    <mergeCell ref="S2143:T2143"/>
    <mergeCell ref="X2143:AA2143"/>
    <mergeCell ref="AB2143:AC2143"/>
    <mergeCell ref="C2144:F2144"/>
    <mergeCell ref="G2144:H2144"/>
    <mergeCell ref="I2144:L2144"/>
    <mergeCell ref="M2144:O2144"/>
    <mergeCell ref="P2144:R2144"/>
    <mergeCell ref="S2144:T2144"/>
    <mergeCell ref="X2144:AA2144"/>
    <mergeCell ref="AB2144:AC2144"/>
    <mergeCell ref="C2134:F2134"/>
    <mergeCell ref="G2134:H2134"/>
    <mergeCell ref="I2134:L2134"/>
    <mergeCell ref="M2134:O2134"/>
    <mergeCell ref="P2134:R2134"/>
    <mergeCell ref="S2134:T2134"/>
    <mergeCell ref="X2134:AA2134"/>
    <mergeCell ref="AB2134:AC2134"/>
    <mergeCell ref="C2135:F2135"/>
    <mergeCell ref="G2135:H2135"/>
    <mergeCell ref="I2135:L2135"/>
    <mergeCell ref="M2135:O2135"/>
    <mergeCell ref="P2135:R2135"/>
    <mergeCell ref="S2135:T2135"/>
    <mergeCell ref="X2135:AA2135"/>
    <mergeCell ref="AB2135:AC2135"/>
    <mergeCell ref="C2136:F2136"/>
    <mergeCell ref="G2136:H2136"/>
    <mergeCell ref="I2136:L2136"/>
    <mergeCell ref="M2136:O2136"/>
    <mergeCell ref="P2136:R2136"/>
    <mergeCell ref="S2136:T2136"/>
    <mergeCell ref="X2136:AA2136"/>
    <mergeCell ref="AB2136:AC2136"/>
    <mergeCell ref="Q2138:S2138"/>
    <mergeCell ref="AA2138:AE2138"/>
    <mergeCell ref="C2139:E2139"/>
    <mergeCell ref="G2139:H2139"/>
    <mergeCell ref="I2139:L2139"/>
    <mergeCell ref="M2139:O2139"/>
    <mergeCell ref="P2139:R2139"/>
    <mergeCell ref="S2139:T2139"/>
    <mergeCell ref="Z2139:AA2139"/>
    <mergeCell ref="AB2139:AC2139"/>
    <mergeCell ref="C2129:F2129"/>
    <mergeCell ref="G2129:H2129"/>
    <mergeCell ref="I2129:L2129"/>
    <mergeCell ref="M2129:O2129"/>
    <mergeCell ref="P2129:R2129"/>
    <mergeCell ref="S2129:T2129"/>
    <mergeCell ref="X2129:AA2129"/>
    <mergeCell ref="AB2129:AC2129"/>
    <mergeCell ref="C2130:F2130"/>
    <mergeCell ref="G2130:H2130"/>
    <mergeCell ref="I2130:L2130"/>
    <mergeCell ref="M2130:O2130"/>
    <mergeCell ref="P2130:R2130"/>
    <mergeCell ref="S2130:T2130"/>
    <mergeCell ref="X2130:AA2130"/>
    <mergeCell ref="AB2130:AC2130"/>
    <mergeCell ref="C2131:F2131"/>
    <mergeCell ref="G2131:H2131"/>
    <mergeCell ref="I2131:L2131"/>
    <mergeCell ref="M2131:O2131"/>
    <mergeCell ref="P2131:R2131"/>
    <mergeCell ref="S2131:T2131"/>
    <mergeCell ref="X2131:AA2131"/>
    <mergeCell ref="AB2131:AC2131"/>
    <mergeCell ref="C2132:F2132"/>
    <mergeCell ref="G2132:H2132"/>
    <mergeCell ref="I2132:L2132"/>
    <mergeCell ref="M2132:O2132"/>
    <mergeCell ref="P2132:R2132"/>
    <mergeCell ref="S2132:T2132"/>
    <mergeCell ref="X2132:AA2132"/>
    <mergeCell ref="AB2132:AC2132"/>
    <mergeCell ref="C2133:F2133"/>
    <mergeCell ref="G2133:H2133"/>
    <mergeCell ref="I2133:L2133"/>
    <mergeCell ref="M2133:O2133"/>
    <mergeCell ref="P2133:R2133"/>
    <mergeCell ref="S2133:T2133"/>
    <mergeCell ref="X2133:AA2133"/>
    <mergeCell ref="AB2133:AC2133"/>
    <mergeCell ref="C2124:F2124"/>
    <mergeCell ref="G2124:H2124"/>
    <mergeCell ref="I2124:L2124"/>
    <mergeCell ref="M2124:O2124"/>
    <mergeCell ref="P2124:R2124"/>
    <mergeCell ref="S2124:T2124"/>
    <mergeCell ref="X2124:AA2124"/>
    <mergeCell ref="AB2124:AC2124"/>
    <mergeCell ref="C2125:F2125"/>
    <mergeCell ref="G2125:H2125"/>
    <mergeCell ref="I2125:L2125"/>
    <mergeCell ref="M2125:O2125"/>
    <mergeCell ref="P2125:R2125"/>
    <mergeCell ref="S2125:T2125"/>
    <mergeCell ref="X2125:AA2125"/>
    <mergeCell ref="AB2125:AC2125"/>
    <mergeCell ref="C2126:F2126"/>
    <mergeCell ref="G2126:H2126"/>
    <mergeCell ref="I2126:L2126"/>
    <mergeCell ref="M2126:O2126"/>
    <mergeCell ref="P2126:R2126"/>
    <mergeCell ref="S2126:T2126"/>
    <mergeCell ref="X2126:AA2126"/>
    <mergeCell ref="AB2126:AC2126"/>
    <mergeCell ref="C2127:F2127"/>
    <mergeCell ref="G2127:H2127"/>
    <mergeCell ref="I2127:L2127"/>
    <mergeCell ref="M2127:O2127"/>
    <mergeCell ref="P2127:R2127"/>
    <mergeCell ref="S2127:T2127"/>
    <mergeCell ref="X2127:AA2127"/>
    <mergeCell ref="AB2127:AC2127"/>
    <mergeCell ref="C2128:F2128"/>
    <mergeCell ref="G2128:H2128"/>
    <mergeCell ref="I2128:L2128"/>
    <mergeCell ref="M2128:O2128"/>
    <mergeCell ref="P2128:R2128"/>
    <mergeCell ref="S2128:T2128"/>
    <mergeCell ref="X2128:AA2128"/>
    <mergeCell ref="AB2128:AC2128"/>
    <mergeCell ref="C2119:F2119"/>
    <mergeCell ref="G2119:H2119"/>
    <mergeCell ref="I2119:L2119"/>
    <mergeCell ref="M2119:O2119"/>
    <mergeCell ref="P2119:R2119"/>
    <mergeCell ref="S2119:T2119"/>
    <mergeCell ref="X2119:AA2119"/>
    <mergeCell ref="AB2119:AC2119"/>
    <mergeCell ref="C2120:F2120"/>
    <mergeCell ref="G2120:H2120"/>
    <mergeCell ref="I2120:L2120"/>
    <mergeCell ref="M2120:O2120"/>
    <mergeCell ref="P2120:R2120"/>
    <mergeCell ref="S2120:T2120"/>
    <mergeCell ref="X2120:AA2120"/>
    <mergeCell ref="AB2120:AC2120"/>
    <mergeCell ref="C2121:F2121"/>
    <mergeCell ref="G2121:H2121"/>
    <mergeCell ref="I2121:L2121"/>
    <mergeCell ref="M2121:O2121"/>
    <mergeCell ref="P2121:R2121"/>
    <mergeCell ref="S2121:T2121"/>
    <mergeCell ref="X2121:AA2121"/>
    <mergeCell ref="AB2121:AC2121"/>
    <mergeCell ref="C2122:F2122"/>
    <mergeCell ref="G2122:H2122"/>
    <mergeCell ref="I2122:L2122"/>
    <mergeCell ref="M2122:O2122"/>
    <mergeCell ref="P2122:R2122"/>
    <mergeCell ref="S2122:T2122"/>
    <mergeCell ref="X2122:AA2122"/>
    <mergeCell ref="AB2122:AC2122"/>
    <mergeCell ref="C2123:F2123"/>
    <mergeCell ref="G2123:H2123"/>
    <mergeCell ref="I2123:L2123"/>
    <mergeCell ref="M2123:O2123"/>
    <mergeCell ref="P2123:R2123"/>
    <mergeCell ref="S2123:T2123"/>
    <mergeCell ref="X2123:AA2123"/>
    <mergeCell ref="AB2123:AC2123"/>
    <mergeCell ref="C2114:F2114"/>
    <mergeCell ref="G2114:H2114"/>
    <mergeCell ref="I2114:L2114"/>
    <mergeCell ref="M2114:O2114"/>
    <mergeCell ref="P2114:R2114"/>
    <mergeCell ref="S2114:T2114"/>
    <mergeCell ref="X2114:AA2114"/>
    <mergeCell ref="AB2114:AC2114"/>
    <mergeCell ref="C2115:F2115"/>
    <mergeCell ref="G2115:H2115"/>
    <mergeCell ref="I2115:L2115"/>
    <mergeCell ref="M2115:O2115"/>
    <mergeCell ref="P2115:R2115"/>
    <mergeCell ref="S2115:T2115"/>
    <mergeCell ref="X2115:AA2115"/>
    <mergeCell ref="AB2115:AC2115"/>
    <mergeCell ref="C2116:F2116"/>
    <mergeCell ref="G2116:H2116"/>
    <mergeCell ref="I2116:L2116"/>
    <mergeCell ref="M2116:O2116"/>
    <mergeCell ref="P2116:R2116"/>
    <mergeCell ref="S2116:T2116"/>
    <mergeCell ref="X2116:AA2116"/>
    <mergeCell ref="AB2116:AC2116"/>
    <mergeCell ref="C2117:F2117"/>
    <mergeCell ref="G2117:H2117"/>
    <mergeCell ref="I2117:L2117"/>
    <mergeCell ref="M2117:O2117"/>
    <mergeCell ref="P2117:R2117"/>
    <mergeCell ref="S2117:T2117"/>
    <mergeCell ref="X2117:AA2117"/>
    <mergeCell ref="AB2117:AC2117"/>
    <mergeCell ref="C2118:F2118"/>
    <mergeCell ref="G2118:H2118"/>
    <mergeCell ref="I2118:L2118"/>
    <mergeCell ref="M2118:O2118"/>
    <mergeCell ref="P2118:R2118"/>
    <mergeCell ref="S2118:T2118"/>
    <mergeCell ref="X2118:AA2118"/>
    <mergeCell ref="AB2118:AC2118"/>
    <mergeCell ref="C2109:F2109"/>
    <mergeCell ref="G2109:H2109"/>
    <mergeCell ref="I2109:L2109"/>
    <mergeCell ref="M2109:O2109"/>
    <mergeCell ref="P2109:R2109"/>
    <mergeCell ref="S2109:T2109"/>
    <mergeCell ref="X2109:AA2109"/>
    <mergeCell ref="AB2109:AC2109"/>
    <mergeCell ref="C2110:F2110"/>
    <mergeCell ref="G2110:H2110"/>
    <mergeCell ref="I2110:L2110"/>
    <mergeCell ref="M2110:O2110"/>
    <mergeCell ref="P2110:R2110"/>
    <mergeCell ref="S2110:T2110"/>
    <mergeCell ref="X2110:AA2110"/>
    <mergeCell ref="AB2110:AC2110"/>
    <mergeCell ref="C2111:F2111"/>
    <mergeCell ref="G2111:H2111"/>
    <mergeCell ref="I2111:L2111"/>
    <mergeCell ref="M2111:O2111"/>
    <mergeCell ref="P2111:R2111"/>
    <mergeCell ref="S2111:T2111"/>
    <mergeCell ref="X2111:AA2111"/>
    <mergeCell ref="AB2111:AC2111"/>
    <mergeCell ref="C2112:F2112"/>
    <mergeCell ref="G2112:H2112"/>
    <mergeCell ref="I2112:L2112"/>
    <mergeCell ref="M2112:O2112"/>
    <mergeCell ref="P2112:R2112"/>
    <mergeCell ref="S2112:T2112"/>
    <mergeCell ref="X2112:AA2112"/>
    <mergeCell ref="AB2112:AC2112"/>
    <mergeCell ref="C2113:F2113"/>
    <mergeCell ref="G2113:H2113"/>
    <mergeCell ref="I2113:L2113"/>
    <mergeCell ref="M2113:O2113"/>
    <mergeCell ref="P2113:R2113"/>
    <mergeCell ref="S2113:T2113"/>
    <mergeCell ref="X2113:AA2113"/>
    <mergeCell ref="AB2113:AC2113"/>
    <mergeCell ref="C2104:F2104"/>
    <mergeCell ref="G2104:H2104"/>
    <mergeCell ref="I2104:L2104"/>
    <mergeCell ref="M2104:O2104"/>
    <mergeCell ref="P2104:R2104"/>
    <mergeCell ref="S2104:T2104"/>
    <mergeCell ref="X2104:AA2104"/>
    <mergeCell ref="AB2104:AC2104"/>
    <mergeCell ref="C2105:F2105"/>
    <mergeCell ref="G2105:H2105"/>
    <mergeCell ref="I2105:L2105"/>
    <mergeCell ref="M2105:O2105"/>
    <mergeCell ref="P2105:R2105"/>
    <mergeCell ref="S2105:T2105"/>
    <mergeCell ref="X2105:AA2105"/>
    <mergeCell ref="AB2105:AC2105"/>
    <mergeCell ref="C2106:F2106"/>
    <mergeCell ref="G2106:H2106"/>
    <mergeCell ref="I2106:L2106"/>
    <mergeCell ref="M2106:O2106"/>
    <mergeCell ref="P2106:R2106"/>
    <mergeCell ref="S2106:T2106"/>
    <mergeCell ref="X2106:AA2106"/>
    <mergeCell ref="AB2106:AC2106"/>
    <mergeCell ref="C2107:F2107"/>
    <mergeCell ref="G2107:H2107"/>
    <mergeCell ref="I2107:L2107"/>
    <mergeCell ref="M2107:O2107"/>
    <mergeCell ref="P2107:R2107"/>
    <mergeCell ref="S2107:T2107"/>
    <mergeCell ref="X2107:AA2107"/>
    <mergeCell ref="AB2107:AC2107"/>
    <mergeCell ref="C2108:F2108"/>
    <mergeCell ref="G2108:H2108"/>
    <mergeCell ref="I2108:L2108"/>
    <mergeCell ref="M2108:O2108"/>
    <mergeCell ref="P2108:R2108"/>
    <mergeCell ref="S2108:T2108"/>
    <mergeCell ref="X2108:AA2108"/>
    <mergeCell ref="AB2108:AC2108"/>
    <mergeCell ref="C2099:F2099"/>
    <mergeCell ref="G2099:H2099"/>
    <mergeCell ref="I2099:L2099"/>
    <mergeCell ref="M2099:O2099"/>
    <mergeCell ref="P2099:R2099"/>
    <mergeCell ref="S2099:T2099"/>
    <mergeCell ref="X2099:AA2099"/>
    <mergeCell ref="AB2099:AC2099"/>
    <mergeCell ref="C2100:F2100"/>
    <mergeCell ref="G2100:H2100"/>
    <mergeCell ref="I2100:L2100"/>
    <mergeCell ref="M2100:O2100"/>
    <mergeCell ref="P2100:R2100"/>
    <mergeCell ref="S2100:T2100"/>
    <mergeCell ref="X2100:AA2100"/>
    <mergeCell ref="AB2100:AC2100"/>
    <mergeCell ref="C2101:F2101"/>
    <mergeCell ref="G2101:H2101"/>
    <mergeCell ref="I2101:L2101"/>
    <mergeCell ref="M2101:O2101"/>
    <mergeCell ref="P2101:R2101"/>
    <mergeCell ref="S2101:T2101"/>
    <mergeCell ref="X2101:AA2101"/>
    <mergeCell ref="AB2101:AC2101"/>
    <mergeCell ref="C2102:F2102"/>
    <mergeCell ref="G2102:H2102"/>
    <mergeCell ref="I2102:L2102"/>
    <mergeCell ref="M2102:O2102"/>
    <mergeCell ref="P2102:R2102"/>
    <mergeCell ref="S2102:T2102"/>
    <mergeCell ref="X2102:AA2102"/>
    <mergeCell ref="AB2102:AC2102"/>
    <mergeCell ref="C2103:F2103"/>
    <mergeCell ref="G2103:H2103"/>
    <mergeCell ref="I2103:L2103"/>
    <mergeCell ref="M2103:O2103"/>
    <mergeCell ref="P2103:R2103"/>
    <mergeCell ref="S2103:T2103"/>
    <mergeCell ref="X2103:AA2103"/>
    <mergeCell ref="AB2103:AC2103"/>
    <mergeCell ref="AE2092:AF2094"/>
    <mergeCell ref="C2095:F2095"/>
    <mergeCell ref="G2095:H2095"/>
    <mergeCell ref="I2095:L2095"/>
    <mergeCell ref="M2095:O2095"/>
    <mergeCell ref="P2095:R2095"/>
    <mergeCell ref="S2095:T2095"/>
    <mergeCell ref="X2095:AA2095"/>
    <mergeCell ref="AB2095:AC2095"/>
    <mergeCell ref="C2096:F2096"/>
    <mergeCell ref="G2096:H2096"/>
    <mergeCell ref="I2096:L2096"/>
    <mergeCell ref="M2096:O2096"/>
    <mergeCell ref="P2096:R2096"/>
    <mergeCell ref="S2096:T2096"/>
    <mergeCell ref="X2096:AA2096"/>
    <mergeCell ref="AB2096:AC2096"/>
    <mergeCell ref="C2097:F2097"/>
    <mergeCell ref="G2097:H2097"/>
    <mergeCell ref="I2097:L2097"/>
    <mergeCell ref="M2097:O2097"/>
    <mergeCell ref="P2097:R2097"/>
    <mergeCell ref="S2097:T2097"/>
    <mergeCell ref="X2097:AA2097"/>
    <mergeCell ref="AB2097:AC2097"/>
    <mergeCell ref="C2098:F2098"/>
    <mergeCell ref="G2098:H2098"/>
    <mergeCell ref="I2098:L2098"/>
    <mergeCell ref="M2098:O2098"/>
    <mergeCell ref="P2098:R2098"/>
    <mergeCell ref="S2098:T2098"/>
    <mergeCell ref="X2098:AA2098"/>
    <mergeCell ref="AB2098:AC2098"/>
    <mergeCell ref="C2086:E2086"/>
    <mergeCell ref="G2086:H2086"/>
    <mergeCell ref="I2086:L2086"/>
    <mergeCell ref="M2086:O2086"/>
    <mergeCell ref="P2086:R2086"/>
    <mergeCell ref="S2086:T2086"/>
    <mergeCell ref="Z2086:AA2086"/>
    <mergeCell ref="AB2086:AC2086"/>
    <mergeCell ref="A2087:A2088"/>
    <mergeCell ref="C2087:F2088"/>
    <mergeCell ref="G2087:H2088"/>
    <mergeCell ref="I2087:L2088"/>
    <mergeCell ref="M2087:O2088"/>
    <mergeCell ref="P2087:R2088"/>
    <mergeCell ref="S2087:T2088"/>
    <mergeCell ref="V2087:V2088"/>
    <mergeCell ref="W2087:W2088"/>
    <mergeCell ref="X2087:AA2088"/>
    <mergeCell ref="AB2087:AC2088"/>
    <mergeCell ref="L2089:AD2089"/>
    <mergeCell ref="A2089:K2090"/>
    <mergeCell ref="S2090:T2091"/>
    <mergeCell ref="AB2090:AC2091"/>
    <mergeCell ref="K2092:Q2092"/>
    <mergeCell ref="U2092:AA2092"/>
    <mergeCell ref="R2092:T2093"/>
    <mergeCell ref="AB2092:AC2093"/>
    <mergeCell ref="A2092:J2094"/>
    <mergeCell ref="K2093:Q2094"/>
    <mergeCell ref="R2094:T2094"/>
    <mergeCell ref="U2093:AA2094"/>
    <mergeCell ref="AB2094:AC2094"/>
    <mergeCell ref="AD2093:AD2094"/>
    <mergeCell ref="C2080:F2080"/>
    <mergeCell ref="G2080:H2080"/>
    <mergeCell ref="I2080:L2080"/>
    <mergeCell ref="M2080:O2080"/>
    <mergeCell ref="P2080:R2080"/>
    <mergeCell ref="S2080:T2080"/>
    <mergeCell ref="X2080:AA2080"/>
    <mergeCell ref="AB2080:AC2080"/>
    <mergeCell ref="C2081:F2081"/>
    <mergeCell ref="G2081:H2081"/>
    <mergeCell ref="I2081:L2081"/>
    <mergeCell ref="M2081:O2081"/>
    <mergeCell ref="P2081:R2081"/>
    <mergeCell ref="S2081:T2081"/>
    <mergeCell ref="X2081:AA2081"/>
    <mergeCell ref="AB2081:AC2081"/>
    <mergeCell ref="C2082:F2082"/>
    <mergeCell ref="G2082:H2082"/>
    <mergeCell ref="I2082:L2082"/>
    <mergeCell ref="M2082:O2082"/>
    <mergeCell ref="P2082:R2082"/>
    <mergeCell ref="S2082:T2082"/>
    <mergeCell ref="X2082:AA2082"/>
    <mergeCell ref="AB2082:AC2082"/>
    <mergeCell ref="C2083:F2083"/>
    <mergeCell ref="G2083:H2083"/>
    <mergeCell ref="I2083:L2083"/>
    <mergeCell ref="M2083:O2083"/>
    <mergeCell ref="P2083:R2083"/>
    <mergeCell ref="S2083:T2083"/>
    <mergeCell ref="X2083:AA2083"/>
    <mergeCell ref="AB2083:AC2083"/>
    <mergeCell ref="Q2085:S2085"/>
    <mergeCell ref="AA2085:AE2085"/>
    <mergeCell ref="C2075:F2075"/>
    <mergeCell ref="G2075:H2075"/>
    <mergeCell ref="I2075:L2075"/>
    <mergeCell ref="M2075:O2075"/>
    <mergeCell ref="P2075:R2075"/>
    <mergeCell ref="S2075:T2075"/>
    <mergeCell ref="X2075:AA2075"/>
    <mergeCell ref="AB2075:AC2075"/>
    <mergeCell ref="C2076:F2076"/>
    <mergeCell ref="G2076:H2076"/>
    <mergeCell ref="I2076:L2076"/>
    <mergeCell ref="M2076:O2076"/>
    <mergeCell ref="P2076:R2076"/>
    <mergeCell ref="S2076:T2076"/>
    <mergeCell ref="X2076:AA2076"/>
    <mergeCell ref="AB2076:AC2076"/>
    <mergeCell ref="C2077:F2077"/>
    <mergeCell ref="G2077:H2077"/>
    <mergeCell ref="I2077:L2077"/>
    <mergeCell ref="M2077:O2077"/>
    <mergeCell ref="P2077:R2077"/>
    <mergeCell ref="S2077:T2077"/>
    <mergeCell ref="X2077:AA2077"/>
    <mergeCell ref="AB2077:AC2077"/>
    <mergeCell ref="C2078:F2078"/>
    <mergeCell ref="G2078:H2078"/>
    <mergeCell ref="I2078:L2078"/>
    <mergeCell ref="M2078:O2078"/>
    <mergeCell ref="P2078:R2078"/>
    <mergeCell ref="S2078:T2078"/>
    <mergeCell ref="X2078:AA2078"/>
    <mergeCell ref="AB2078:AC2078"/>
    <mergeCell ref="C2079:F2079"/>
    <mergeCell ref="G2079:H2079"/>
    <mergeCell ref="I2079:L2079"/>
    <mergeCell ref="M2079:O2079"/>
    <mergeCell ref="P2079:R2079"/>
    <mergeCell ref="S2079:T2079"/>
    <mergeCell ref="X2079:AA2079"/>
    <mergeCell ref="AB2079:AC2079"/>
    <mergeCell ref="C2070:F2070"/>
    <mergeCell ref="G2070:H2070"/>
    <mergeCell ref="I2070:L2070"/>
    <mergeCell ref="M2070:O2070"/>
    <mergeCell ref="P2070:R2070"/>
    <mergeCell ref="S2070:T2070"/>
    <mergeCell ref="X2070:AA2070"/>
    <mergeCell ref="AB2070:AC2070"/>
    <mergeCell ref="C2071:F2071"/>
    <mergeCell ref="G2071:H2071"/>
    <mergeCell ref="I2071:L2071"/>
    <mergeCell ref="M2071:O2071"/>
    <mergeCell ref="P2071:R2071"/>
    <mergeCell ref="S2071:T2071"/>
    <mergeCell ref="X2071:AA2071"/>
    <mergeCell ref="AB2071:AC2071"/>
    <mergeCell ref="C2072:F2072"/>
    <mergeCell ref="G2072:H2072"/>
    <mergeCell ref="I2072:L2072"/>
    <mergeCell ref="M2072:O2072"/>
    <mergeCell ref="P2072:R2072"/>
    <mergeCell ref="S2072:T2072"/>
    <mergeCell ref="X2072:AA2072"/>
    <mergeCell ref="AB2072:AC2072"/>
    <mergeCell ref="C2073:F2073"/>
    <mergeCell ref="G2073:H2073"/>
    <mergeCell ref="I2073:L2073"/>
    <mergeCell ref="M2073:O2073"/>
    <mergeCell ref="P2073:R2073"/>
    <mergeCell ref="S2073:T2073"/>
    <mergeCell ref="X2073:AA2073"/>
    <mergeCell ref="AB2073:AC2073"/>
    <mergeCell ref="C2074:F2074"/>
    <mergeCell ref="G2074:H2074"/>
    <mergeCell ref="I2074:L2074"/>
    <mergeCell ref="M2074:O2074"/>
    <mergeCell ref="P2074:R2074"/>
    <mergeCell ref="S2074:T2074"/>
    <mergeCell ref="X2074:AA2074"/>
    <mergeCell ref="AB2074:AC2074"/>
    <mergeCell ref="C2065:F2065"/>
    <mergeCell ref="G2065:H2065"/>
    <mergeCell ref="I2065:L2065"/>
    <mergeCell ref="M2065:O2065"/>
    <mergeCell ref="P2065:R2065"/>
    <mergeCell ref="S2065:T2065"/>
    <mergeCell ref="X2065:AA2065"/>
    <mergeCell ref="AB2065:AC2065"/>
    <mergeCell ref="C2066:F2066"/>
    <mergeCell ref="G2066:H2066"/>
    <mergeCell ref="I2066:L2066"/>
    <mergeCell ref="M2066:O2066"/>
    <mergeCell ref="P2066:R2066"/>
    <mergeCell ref="S2066:T2066"/>
    <mergeCell ref="X2066:AA2066"/>
    <mergeCell ref="AB2066:AC2066"/>
    <mergeCell ref="C2067:F2067"/>
    <mergeCell ref="G2067:H2067"/>
    <mergeCell ref="I2067:L2067"/>
    <mergeCell ref="M2067:O2067"/>
    <mergeCell ref="P2067:R2067"/>
    <mergeCell ref="S2067:T2067"/>
    <mergeCell ref="X2067:AA2067"/>
    <mergeCell ref="AB2067:AC2067"/>
    <mergeCell ref="C2068:F2068"/>
    <mergeCell ref="G2068:H2068"/>
    <mergeCell ref="I2068:L2068"/>
    <mergeCell ref="M2068:O2068"/>
    <mergeCell ref="P2068:R2068"/>
    <mergeCell ref="S2068:T2068"/>
    <mergeCell ref="X2068:AA2068"/>
    <mergeCell ref="AB2068:AC2068"/>
    <mergeCell ref="C2069:F2069"/>
    <mergeCell ref="G2069:H2069"/>
    <mergeCell ref="I2069:L2069"/>
    <mergeCell ref="M2069:O2069"/>
    <mergeCell ref="P2069:R2069"/>
    <mergeCell ref="S2069:T2069"/>
    <mergeCell ref="X2069:AA2069"/>
    <mergeCell ref="AB2069:AC2069"/>
    <mergeCell ref="C2060:F2060"/>
    <mergeCell ref="G2060:H2060"/>
    <mergeCell ref="I2060:L2060"/>
    <mergeCell ref="M2060:O2060"/>
    <mergeCell ref="P2060:R2060"/>
    <mergeCell ref="S2060:T2060"/>
    <mergeCell ref="X2060:AA2060"/>
    <mergeCell ref="AB2060:AC2060"/>
    <mergeCell ref="C2061:F2061"/>
    <mergeCell ref="G2061:H2061"/>
    <mergeCell ref="I2061:L2061"/>
    <mergeCell ref="M2061:O2061"/>
    <mergeCell ref="P2061:R2061"/>
    <mergeCell ref="S2061:T2061"/>
    <mergeCell ref="X2061:AA2061"/>
    <mergeCell ref="AB2061:AC2061"/>
    <mergeCell ref="C2062:F2062"/>
    <mergeCell ref="G2062:H2062"/>
    <mergeCell ref="I2062:L2062"/>
    <mergeCell ref="M2062:O2062"/>
    <mergeCell ref="P2062:R2062"/>
    <mergeCell ref="S2062:T2062"/>
    <mergeCell ref="X2062:AA2062"/>
    <mergeCell ref="AB2062:AC2062"/>
    <mergeCell ref="C2063:F2063"/>
    <mergeCell ref="G2063:H2063"/>
    <mergeCell ref="I2063:L2063"/>
    <mergeCell ref="M2063:O2063"/>
    <mergeCell ref="P2063:R2063"/>
    <mergeCell ref="S2063:T2063"/>
    <mergeCell ref="X2063:AA2063"/>
    <mergeCell ref="AB2063:AC2063"/>
    <mergeCell ref="C2064:F2064"/>
    <mergeCell ref="G2064:H2064"/>
    <mergeCell ref="I2064:L2064"/>
    <mergeCell ref="M2064:O2064"/>
    <mergeCell ref="P2064:R2064"/>
    <mergeCell ref="S2064:T2064"/>
    <mergeCell ref="X2064:AA2064"/>
    <mergeCell ref="AB2064:AC2064"/>
    <mergeCell ref="C2055:F2055"/>
    <mergeCell ref="G2055:H2055"/>
    <mergeCell ref="I2055:L2055"/>
    <mergeCell ref="M2055:O2055"/>
    <mergeCell ref="P2055:R2055"/>
    <mergeCell ref="S2055:T2055"/>
    <mergeCell ref="X2055:AA2055"/>
    <mergeCell ref="AB2055:AC2055"/>
    <mergeCell ref="C2056:F2056"/>
    <mergeCell ref="G2056:H2056"/>
    <mergeCell ref="I2056:L2056"/>
    <mergeCell ref="M2056:O2056"/>
    <mergeCell ref="P2056:R2056"/>
    <mergeCell ref="S2056:T2056"/>
    <mergeCell ref="X2056:AA2056"/>
    <mergeCell ref="AB2056:AC2056"/>
    <mergeCell ref="C2057:F2057"/>
    <mergeCell ref="G2057:H2057"/>
    <mergeCell ref="I2057:L2057"/>
    <mergeCell ref="M2057:O2057"/>
    <mergeCell ref="P2057:R2057"/>
    <mergeCell ref="S2057:T2057"/>
    <mergeCell ref="X2057:AA2057"/>
    <mergeCell ref="AB2057:AC2057"/>
    <mergeCell ref="C2058:F2058"/>
    <mergeCell ref="G2058:H2058"/>
    <mergeCell ref="I2058:L2058"/>
    <mergeCell ref="M2058:O2058"/>
    <mergeCell ref="P2058:R2058"/>
    <mergeCell ref="S2058:T2058"/>
    <mergeCell ref="X2058:AA2058"/>
    <mergeCell ref="AB2058:AC2058"/>
    <mergeCell ref="C2059:F2059"/>
    <mergeCell ref="G2059:H2059"/>
    <mergeCell ref="I2059:L2059"/>
    <mergeCell ref="M2059:O2059"/>
    <mergeCell ref="P2059:R2059"/>
    <mergeCell ref="S2059:T2059"/>
    <mergeCell ref="X2059:AA2059"/>
    <mergeCell ref="AB2059:AC2059"/>
    <mergeCell ref="C2050:F2050"/>
    <mergeCell ref="G2050:H2050"/>
    <mergeCell ref="I2050:L2050"/>
    <mergeCell ref="M2050:O2050"/>
    <mergeCell ref="P2050:R2050"/>
    <mergeCell ref="S2050:T2050"/>
    <mergeCell ref="X2050:AA2050"/>
    <mergeCell ref="AB2050:AC2050"/>
    <mergeCell ref="C2051:F2051"/>
    <mergeCell ref="G2051:H2051"/>
    <mergeCell ref="I2051:L2051"/>
    <mergeCell ref="M2051:O2051"/>
    <mergeCell ref="P2051:R2051"/>
    <mergeCell ref="S2051:T2051"/>
    <mergeCell ref="X2051:AA2051"/>
    <mergeCell ref="AB2051:AC2051"/>
    <mergeCell ref="C2052:F2052"/>
    <mergeCell ref="G2052:H2052"/>
    <mergeCell ref="I2052:L2052"/>
    <mergeCell ref="M2052:O2052"/>
    <mergeCell ref="P2052:R2052"/>
    <mergeCell ref="S2052:T2052"/>
    <mergeCell ref="X2052:AA2052"/>
    <mergeCell ref="AB2052:AC2052"/>
    <mergeCell ref="C2053:F2053"/>
    <mergeCell ref="G2053:H2053"/>
    <mergeCell ref="I2053:L2053"/>
    <mergeCell ref="M2053:O2053"/>
    <mergeCell ref="P2053:R2053"/>
    <mergeCell ref="S2053:T2053"/>
    <mergeCell ref="X2053:AA2053"/>
    <mergeCell ref="AB2053:AC2053"/>
    <mergeCell ref="C2054:F2054"/>
    <mergeCell ref="G2054:H2054"/>
    <mergeCell ref="I2054:L2054"/>
    <mergeCell ref="M2054:O2054"/>
    <mergeCell ref="P2054:R2054"/>
    <mergeCell ref="S2054:T2054"/>
    <mergeCell ref="X2054:AA2054"/>
    <mergeCell ref="AB2054:AC2054"/>
    <mergeCell ref="C2045:F2045"/>
    <mergeCell ref="G2045:H2045"/>
    <mergeCell ref="I2045:L2045"/>
    <mergeCell ref="M2045:O2045"/>
    <mergeCell ref="P2045:R2045"/>
    <mergeCell ref="S2045:T2045"/>
    <mergeCell ref="X2045:AA2045"/>
    <mergeCell ref="AB2045:AC2045"/>
    <mergeCell ref="C2046:F2046"/>
    <mergeCell ref="G2046:H2046"/>
    <mergeCell ref="I2046:L2046"/>
    <mergeCell ref="M2046:O2046"/>
    <mergeCell ref="P2046:R2046"/>
    <mergeCell ref="S2046:T2046"/>
    <mergeCell ref="X2046:AA2046"/>
    <mergeCell ref="AB2046:AC2046"/>
    <mergeCell ref="C2047:F2047"/>
    <mergeCell ref="G2047:H2047"/>
    <mergeCell ref="I2047:L2047"/>
    <mergeCell ref="M2047:O2047"/>
    <mergeCell ref="P2047:R2047"/>
    <mergeCell ref="S2047:T2047"/>
    <mergeCell ref="X2047:AA2047"/>
    <mergeCell ref="AB2047:AC2047"/>
    <mergeCell ref="C2048:F2048"/>
    <mergeCell ref="G2048:H2048"/>
    <mergeCell ref="I2048:L2048"/>
    <mergeCell ref="M2048:O2048"/>
    <mergeCell ref="P2048:R2048"/>
    <mergeCell ref="S2048:T2048"/>
    <mergeCell ref="X2048:AA2048"/>
    <mergeCell ref="AB2048:AC2048"/>
    <mergeCell ref="C2049:F2049"/>
    <mergeCell ref="G2049:H2049"/>
    <mergeCell ref="I2049:L2049"/>
    <mergeCell ref="M2049:O2049"/>
    <mergeCell ref="P2049:R2049"/>
    <mergeCell ref="S2049:T2049"/>
    <mergeCell ref="X2049:AA2049"/>
    <mergeCell ref="AB2049:AC2049"/>
    <mergeCell ref="A2040:A2041"/>
    <mergeCell ref="C2040:F2041"/>
    <mergeCell ref="G2040:H2041"/>
    <mergeCell ref="I2040:L2041"/>
    <mergeCell ref="M2040:O2041"/>
    <mergeCell ref="P2040:R2041"/>
    <mergeCell ref="S2040:T2041"/>
    <mergeCell ref="V2040:V2041"/>
    <mergeCell ref="W2040:W2041"/>
    <mergeCell ref="X2040:AA2041"/>
    <mergeCell ref="AB2040:AC2041"/>
    <mergeCell ref="C2042:F2042"/>
    <mergeCell ref="G2042:H2042"/>
    <mergeCell ref="I2042:L2042"/>
    <mergeCell ref="M2042:O2042"/>
    <mergeCell ref="P2042:R2042"/>
    <mergeCell ref="S2042:T2042"/>
    <mergeCell ref="X2042:AA2042"/>
    <mergeCell ref="AB2042:AC2042"/>
    <mergeCell ref="C2043:F2043"/>
    <mergeCell ref="G2043:H2043"/>
    <mergeCell ref="I2043:L2043"/>
    <mergeCell ref="M2043:O2043"/>
    <mergeCell ref="P2043:R2043"/>
    <mergeCell ref="S2043:T2043"/>
    <mergeCell ref="X2043:AA2043"/>
    <mergeCell ref="AB2043:AC2043"/>
    <mergeCell ref="C2044:F2044"/>
    <mergeCell ref="G2044:H2044"/>
    <mergeCell ref="I2044:L2044"/>
    <mergeCell ref="M2044:O2044"/>
    <mergeCell ref="P2044:R2044"/>
    <mergeCell ref="S2044:T2044"/>
    <mergeCell ref="X2044:AA2044"/>
    <mergeCell ref="AB2044:AC2044"/>
    <mergeCell ref="C2034:F2034"/>
    <mergeCell ref="G2034:H2034"/>
    <mergeCell ref="I2034:L2034"/>
    <mergeCell ref="M2034:O2034"/>
    <mergeCell ref="P2034:R2034"/>
    <mergeCell ref="S2034:T2034"/>
    <mergeCell ref="X2034:AA2034"/>
    <mergeCell ref="AB2034:AC2034"/>
    <mergeCell ref="C2035:F2035"/>
    <mergeCell ref="G2035:H2035"/>
    <mergeCell ref="I2035:L2035"/>
    <mergeCell ref="M2035:O2035"/>
    <mergeCell ref="P2035:R2035"/>
    <mergeCell ref="S2035:T2035"/>
    <mergeCell ref="X2035:AA2035"/>
    <mergeCell ref="AB2035:AC2035"/>
    <mergeCell ref="C2036:F2036"/>
    <mergeCell ref="G2036:H2036"/>
    <mergeCell ref="I2036:L2036"/>
    <mergeCell ref="M2036:O2036"/>
    <mergeCell ref="P2036:R2036"/>
    <mergeCell ref="S2036:T2036"/>
    <mergeCell ref="X2036:AA2036"/>
    <mergeCell ref="AB2036:AC2036"/>
    <mergeCell ref="Q2038:S2038"/>
    <mergeCell ref="AA2038:AE2038"/>
    <mergeCell ref="C2039:E2039"/>
    <mergeCell ref="G2039:H2039"/>
    <mergeCell ref="I2039:L2039"/>
    <mergeCell ref="M2039:O2039"/>
    <mergeCell ref="P2039:R2039"/>
    <mergeCell ref="S2039:T2039"/>
    <mergeCell ref="Z2039:AA2039"/>
    <mergeCell ref="AB2039:AC2039"/>
    <mergeCell ref="C2029:F2029"/>
    <mergeCell ref="G2029:H2029"/>
    <mergeCell ref="I2029:L2029"/>
    <mergeCell ref="M2029:O2029"/>
    <mergeCell ref="P2029:R2029"/>
    <mergeCell ref="S2029:T2029"/>
    <mergeCell ref="X2029:AA2029"/>
    <mergeCell ref="AB2029:AC2029"/>
    <mergeCell ref="C2030:F2030"/>
    <mergeCell ref="G2030:H2030"/>
    <mergeCell ref="I2030:L2030"/>
    <mergeCell ref="M2030:O2030"/>
    <mergeCell ref="P2030:R2030"/>
    <mergeCell ref="S2030:T2030"/>
    <mergeCell ref="X2030:AA2030"/>
    <mergeCell ref="AB2030:AC2030"/>
    <mergeCell ref="C2031:F2031"/>
    <mergeCell ref="G2031:H2031"/>
    <mergeCell ref="I2031:L2031"/>
    <mergeCell ref="M2031:O2031"/>
    <mergeCell ref="P2031:R2031"/>
    <mergeCell ref="S2031:T2031"/>
    <mergeCell ref="X2031:AA2031"/>
    <mergeCell ref="AB2031:AC2031"/>
    <mergeCell ref="C2032:F2032"/>
    <mergeCell ref="G2032:H2032"/>
    <mergeCell ref="I2032:L2032"/>
    <mergeCell ref="M2032:O2032"/>
    <mergeCell ref="P2032:R2032"/>
    <mergeCell ref="S2032:T2032"/>
    <mergeCell ref="X2032:AA2032"/>
    <mergeCell ref="AB2032:AC2032"/>
    <mergeCell ref="C2033:F2033"/>
    <mergeCell ref="G2033:H2033"/>
    <mergeCell ref="I2033:L2033"/>
    <mergeCell ref="M2033:O2033"/>
    <mergeCell ref="P2033:R2033"/>
    <mergeCell ref="S2033:T2033"/>
    <mergeCell ref="X2033:AA2033"/>
    <mergeCell ref="AB2033:AC2033"/>
    <mergeCell ref="C2024:F2024"/>
    <mergeCell ref="G2024:H2024"/>
    <mergeCell ref="I2024:L2024"/>
    <mergeCell ref="M2024:O2024"/>
    <mergeCell ref="P2024:R2024"/>
    <mergeCell ref="S2024:T2024"/>
    <mergeCell ref="X2024:AA2024"/>
    <mergeCell ref="AB2024:AC2024"/>
    <mergeCell ref="C2025:F2025"/>
    <mergeCell ref="G2025:H2025"/>
    <mergeCell ref="I2025:L2025"/>
    <mergeCell ref="M2025:O2025"/>
    <mergeCell ref="P2025:R2025"/>
    <mergeCell ref="S2025:T2025"/>
    <mergeCell ref="X2025:AA2025"/>
    <mergeCell ref="AB2025:AC2025"/>
    <mergeCell ref="C2026:F2026"/>
    <mergeCell ref="G2026:H2026"/>
    <mergeCell ref="I2026:L2026"/>
    <mergeCell ref="M2026:O2026"/>
    <mergeCell ref="P2026:R2026"/>
    <mergeCell ref="S2026:T2026"/>
    <mergeCell ref="X2026:AA2026"/>
    <mergeCell ref="AB2026:AC2026"/>
    <mergeCell ref="C2027:F2027"/>
    <mergeCell ref="G2027:H2027"/>
    <mergeCell ref="I2027:L2027"/>
    <mergeCell ref="M2027:O2027"/>
    <mergeCell ref="P2027:R2027"/>
    <mergeCell ref="S2027:T2027"/>
    <mergeCell ref="X2027:AA2027"/>
    <mergeCell ref="AB2027:AC2027"/>
    <mergeCell ref="C2028:F2028"/>
    <mergeCell ref="G2028:H2028"/>
    <mergeCell ref="I2028:L2028"/>
    <mergeCell ref="M2028:O2028"/>
    <mergeCell ref="P2028:R2028"/>
    <mergeCell ref="S2028:T2028"/>
    <mergeCell ref="X2028:AA2028"/>
    <mergeCell ref="AB2028:AC2028"/>
    <mergeCell ref="C2019:F2019"/>
    <mergeCell ref="G2019:H2019"/>
    <mergeCell ref="I2019:L2019"/>
    <mergeCell ref="M2019:O2019"/>
    <mergeCell ref="P2019:R2019"/>
    <mergeCell ref="S2019:T2019"/>
    <mergeCell ref="X2019:AA2019"/>
    <mergeCell ref="AB2019:AC2019"/>
    <mergeCell ref="C2020:F2020"/>
    <mergeCell ref="G2020:H2020"/>
    <mergeCell ref="I2020:L2020"/>
    <mergeCell ref="M2020:O2020"/>
    <mergeCell ref="P2020:R2020"/>
    <mergeCell ref="S2020:T2020"/>
    <mergeCell ref="X2020:AA2020"/>
    <mergeCell ref="AB2020:AC2020"/>
    <mergeCell ref="C2021:F2021"/>
    <mergeCell ref="G2021:H2021"/>
    <mergeCell ref="I2021:L2021"/>
    <mergeCell ref="M2021:O2021"/>
    <mergeCell ref="P2021:R2021"/>
    <mergeCell ref="S2021:T2021"/>
    <mergeCell ref="X2021:AA2021"/>
    <mergeCell ref="AB2021:AC2021"/>
    <mergeCell ref="C2022:F2022"/>
    <mergeCell ref="G2022:H2022"/>
    <mergeCell ref="I2022:L2022"/>
    <mergeCell ref="M2022:O2022"/>
    <mergeCell ref="P2022:R2022"/>
    <mergeCell ref="S2022:T2022"/>
    <mergeCell ref="X2022:AA2022"/>
    <mergeCell ref="AB2022:AC2022"/>
    <mergeCell ref="C2023:F2023"/>
    <mergeCell ref="G2023:H2023"/>
    <mergeCell ref="I2023:L2023"/>
    <mergeCell ref="M2023:O2023"/>
    <mergeCell ref="P2023:R2023"/>
    <mergeCell ref="S2023:T2023"/>
    <mergeCell ref="X2023:AA2023"/>
    <mergeCell ref="AB2023:AC2023"/>
    <mergeCell ref="C2014:F2014"/>
    <mergeCell ref="G2014:H2014"/>
    <mergeCell ref="I2014:L2014"/>
    <mergeCell ref="M2014:O2014"/>
    <mergeCell ref="P2014:R2014"/>
    <mergeCell ref="S2014:T2014"/>
    <mergeCell ref="X2014:AA2014"/>
    <mergeCell ref="AB2014:AC2014"/>
    <mergeCell ref="C2015:F2015"/>
    <mergeCell ref="G2015:H2015"/>
    <mergeCell ref="I2015:L2015"/>
    <mergeCell ref="M2015:O2015"/>
    <mergeCell ref="P2015:R2015"/>
    <mergeCell ref="S2015:T2015"/>
    <mergeCell ref="X2015:AA2015"/>
    <mergeCell ref="AB2015:AC2015"/>
    <mergeCell ref="C2016:F2016"/>
    <mergeCell ref="G2016:H2016"/>
    <mergeCell ref="I2016:L2016"/>
    <mergeCell ref="M2016:O2016"/>
    <mergeCell ref="P2016:R2016"/>
    <mergeCell ref="S2016:T2016"/>
    <mergeCell ref="X2016:AA2016"/>
    <mergeCell ref="AB2016:AC2016"/>
    <mergeCell ref="C2017:F2017"/>
    <mergeCell ref="G2017:H2017"/>
    <mergeCell ref="I2017:L2017"/>
    <mergeCell ref="M2017:O2017"/>
    <mergeCell ref="P2017:R2017"/>
    <mergeCell ref="S2017:T2017"/>
    <mergeCell ref="X2017:AA2017"/>
    <mergeCell ref="AB2017:AC2017"/>
    <mergeCell ref="C2018:F2018"/>
    <mergeCell ref="G2018:H2018"/>
    <mergeCell ref="I2018:L2018"/>
    <mergeCell ref="M2018:O2018"/>
    <mergeCell ref="P2018:R2018"/>
    <mergeCell ref="S2018:T2018"/>
    <mergeCell ref="X2018:AA2018"/>
    <mergeCell ref="AB2018:AC2018"/>
    <mergeCell ref="C2009:F2009"/>
    <mergeCell ref="G2009:H2009"/>
    <mergeCell ref="I2009:L2009"/>
    <mergeCell ref="M2009:O2009"/>
    <mergeCell ref="P2009:R2009"/>
    <mergeCell ref="S2009:T2009"/>
    <mergeCell ref="X2009:AA2009"/>
    <mergeCell ref="AB2009:AC2009"/>
    <mergeCell ref="C2010:F2010"/>
    <mergeCell ref="G2010:H2010"/>
    <mergeCell ref="I2010:L2010"/>
    <mergeCell ref="M2010:O2010"/>
    <mergeCell ref="P2010:R2010"/>
    <mergeCell ref="S2010:T2010"/>
    <mergeCell ref="X2010:AA2010"/>
    <mergeCell ref="AB2010:AC2010"/>
    <mergeCell ref="C2011:F2011"/>
    <mergeCell ref="G2011:H2011"/>
    <mergeCell ref="I2011:L2011"/>
    <mergeCell ref="M2011:O2011"/>
    <mergeCell ref="P2011:R2011"/>
    <mergeCell ref="S2011:T2011"/>
    <mergeCell ref="X2011:AA2011"/>
    <mergeCell ref="AB2011:AC2011"/>
    <mergeCell ref="C2012:F2012"/>
    <mergeCell ref="G2012:H2012"/>
    <mergeCell ref="I2012:L2012"/>
    <mergeCell ref="M2012:O2012"/>
    <mergeCell ref="P2012:R2012"/>
    <mergeCell ref="S2012:T2012"/>
    <mergeCell ref="X2012:AA2012"/>
    <mergeCell ref="AB2012:AC2012"/>
    <mergeCell ref="C2013:F2013"/>
    <mergeCell ref="G2013:H2013"/>
    <mergeCell ref="I2013:L2013"/>
    <mergeCell ref="M2013:O2013"/>
    <mergeCell ref="P2013:R2013"/>
    <mergeCell ref="S2013:T2013"/>
    <mergeCell ref="X2013:AA2013"/>
    <mergeCell ref="AB2013:AC2013"/>
    <mergeCell ref="C2004:F2004"/>
    <mergeCell ref="G2004:H2004"/>
    <mergeCell ref="I2004:L2004"/>
    <mergeCell ref="M2004:O2004"/>
    <mergeCell ref="P2004:R2004"/>
    <mergeCell ref="S2004:T2004"/>
    <mergeCell ref="X2004:AA2004"/>
    <mergeCell ref="AB2004:AC2004"/>
    <mergeCell ref="C2005:F2005"/>
    <mergeCell ref="G2005:H2005"/>
    <mergeCell ref="I2005:L2005"/>
    <mergeCell ref="M2005:O2005"/>
    <mergeCell ref="P2005:R2005"/>
    <mergeCell ref="S2005:T2005"/>
    <mergeCell ref="X2005:AA2005"/>
    <mergeCell ref="AB2005:AC2005"/>
    <mergeCell ref="C2006:F2006"/>
    <mergeCell ref="G2006:H2006"/>
    <mergeCell ref="I2006:L2006"/>
    <mergeCell ref="M2006:O2006"/>
    <mergeCell ref="P2006:R2006"/>
    <mergeCell ref="S2006:T2006"/>
    <mergeCell ref="X2006:AA2006"/>
    <mergeCell ref="AB2006:AC2006"/>
    <mergeCell ref="C2007:F2007"/>
    <mergeCell ref="G2007:H2007"/>
    <mergeCell ref="I2007:L2007"/>
    <mergeCell ref="M2007:O2007"/>
    <mergeCell ref="P2007:R2007"/>
    <mergeCell ref="S2007:T2007"/>
    <mergeCell ref="X2007:AA2007"/>
    <mergeCell ref="AB2007:AC2007"/>
    <mergeCell ref="C2008:F2008"/>
    <mergeCell ref="G2008:H2008"/>
    <mergeCell ref="I2008:L2008"/>
    <mergeCell ref="M2008:O2008"/>
    <mergeCell ref="P2008:R2008"/>
    <mergeCell ref="S2008:T2008"/>
    <mergeCell ref="X2008:AA2008"/>
    <mergeCell ref="AB2008:AC2008"/>
    <mergeCell ref="C1999:F1999"/>
    <mergeCell ref="G1999:H1999"/>
    <mergeCell ref="I1999:L1999"/>
    <mergeCell ref="M1999:O1999"/>
    <mergeCell ref="P1999:R1999"/>
    <mergeCell ref="S1999:T1999"/>
    <mergeCell ref="X1999:AA1999"/>
    <mergeCell ref="AB1999:AC1999"/>
    <mergeCell ref="C2000:F2000"/>
    <mergeCell ref="G2000:H2000"/>
    <mergeCell ref="I2000:L2000"/>
    <mergeCell ref="M2000:O2000"/>
    <mergeCell ref="P2000:R2000"/>
    <mergeCell ref="S2000:T2000"/>
    <mergeCell ref="X2000:AA2000"/>
    <mergeCell ref="AB2000:AC2000"/>
    <mergeCell ref="C2001:F2001"/>
    <mergeCell ref="G2001:H2001"/>
    <mergeCell ref="I2001:L2001"/>
    <mergeCell ref="M2001:O2001"/>
    <mergeCell ref="P2001:R2001"/>
    <mergeCell ref="S2001:T2001"/>
    <mergeCell ref="X2001:AA2001"/>
    <mergeCell ref="AB2001:AC2001"/>
    <mergeCell ref="C2002:F2002"/>
    <mergeCell ref="G2002:H2002"/>
    <mergeCell ref="I2002:L2002"/>
    <mergeCell ref="M2002:O2002"/>
    <mergeCell ref="P2002:R2002"/>
    <mergeCell ref="S2002:T2002"/>
    <mergeCell ref="X2002:AA2002"/>
    <mergeCell ref="AB2002:AC2002"/>
    <mergeCell ref="C2003:F2003"/>
    <mergeCell ref="G2003:H2003"/>
    <mergeCell ref="I2003:L2003"/>
    <mergeCell ref="M2003:O2003"/>
    <mergeCell ref="P2003:R2003"/>
    <mergeCell ref="S2003:T2003"/>
    <mergeCell ref="X2003:AA2003"/>
    <mergeCell ref="AB2003:AC2003"/>
    <mergeCell ref="C1994:F1994"/>
    <mergeCell ref="G1994:H1994"/>
    <mergeCell ref="I1994:L1994"/>
    <mergeCell ref="M1994:O1994"/>
    <mergeCell ref="P1994:R1994"/>
    <mergeCell ref="S1994:T1994"/>
    <mergeCell ref="X1994:AA1994"/>
    <mergeCell ref="AB1994:AC1994"/>
    <mergeCell ref="C1995:F1995"/>
    <mergeCell ref="G1995:H1995"/>
    <mergeCell ref="I1995:L1995"/>
    <mergeCell ref="M1995:O1995"/>
    <mergeCell ref="P1995:R1995"/>
    <mergeCell ref="S1995:T1995"/>
    <mergeCell ref="X1995:AA1995"/>
    <mergeCell ref="AB1995:AC1995"/>
    <mergeCell ref="C1996:F1996"/>
    <mergeCell ref="G1996:H1996"/>
    <mergeCell ref="I1996:L1996"/>
    <mergeCell ref="M1996:O1996"/>
    <mergeCell ref="P1996:R1996"/>
    <mergeCell ref="S1996:T1996"/>
    <mergeCell ref="X1996:AA1996"/>
    <mergeCell ref="AB1996:AC1996"/>
    <mergeCell ref="C1997:F1997"/>
    <mergeCell ref="G1997:H1997"/>
    <mergeCell ref="I1997:L1997"/>
    <mergeCell ref="M1997:O1997"/>
    <mergeCell ref="P1997:R1997"/>
    <mergeCell ref="S1997:T1997"/>
    <mergeCell ref="X1997:AA1997"/>
    <mergeCell ref="AB1997:AC1997"/>
    <mergeCell ref="C1998:F1998"/>
    <mergeCell ref="G1998:H1998"/>
    <mergeCell ref="I1998:L1998"/>
    <mergeCell ref="M1998:O1998"/>
    <mergeCell ref="P1998:R1998"/>
    <mergeCell ref="S1998:T1998"/>
    <mergeCell ref="X1998:AA1998"/>
    <mergeCell ref="AB1998:AC1998"/>
    <mergeCell ref="Q1988:S1988"/>
    <mergeCell ref="AA1988:AE1988"/>
    <mergeCell ref="C1989:E1989"/>
    <mergeCell ref="G1989:H1989"/>
    <mergeCell ref="I1989:L1989"/>
    <mergeCell ref="M1989:O1989"/>
    <mergeCell ref="P1989:R1989"/>
    <mergeCell ref="S1989:T1989"/>
    <mergeCell ref="Z1989:AA1989"/>
    <mergeCell ref="AB1989:AC1989"/>
    <mergeCell ref="A1990:A1991"/>
    <mergeCell ref="C1990:F1991"/>
    <mergeCell ref="G1990:H1991"/>
    <mergeCell ref="I1990:L1991"/>
    <mergeCell ref="M1990:O1991"/>
    <mergeCell ref="P1990:R1991"/>
    <mergeCell ref="S1990:T1991"/>
    <mergeCell ref="V1990:V1991"/>
    <mergeCell ref="W1990:W1991"/>
    <mergeCell ref="X1990:AA1991"/>
    <mergeCell ref="AB1990:AC1991"/>
    <mergeCell ref="C1992:F1992"/>
    <mergeCell ref="G1992:H1992"/>
    <mergeCell ref="I1992:L1992"/>
    <mergeCell ref="M1992:O1992"/>
    <mergeCell ref="P1992:R1992"/>
    <mergeCell ref="S1992:T1992"/>
    <mergeCell ref="X1992:AA1992"/>
    <mergeCell ref="AB1992:AC1992"/>
    <mergeCell ref="C1993:F1993"/>
    <mergeCell ref="G1993:H1993"/>
    <mergeCell ref="I1993:L1993"/>
    <mergeCell ref="M1993:O1993"/>
    <mergeCell ref="P1993:R1993"/>
    <mergeCell ref="S1993:T1993"/>
    <mergeCell ref="X1993:AA1993"/>
    <mergeCell ref="AB1993:AC1993"/>
    <mergeCell ref="C1982:F1982"/>
    <mergeCell ref="G1982:H1982"/>
    <mergeCell ref="I1982:L1982"/>
    <mergeCell ref="M1982:O1982"/>
    <mergeCell ref="P1982:R1982"/>
    <mergeCell ref="S1982:T1982"/>
    <mergeCell ref="X1982:AA1982"/>
    <mergeCell ref="AB1982:AC1982"/>
    <mergeCell ref="C1983:F1983"/>
    <mergeCell ref="G1983:H1983"/>
    <mergeCell ref="I1983:L1983"/>
    <mergeCell ref="M1983:O1983"/>
    <mergeCell ref="P1983:R1983"/>
    <mergeCell ref="S1983:T1983"/>
    <mergeCell ref="X1983:AA1983"/>
    <mergeCell ref="AB1983:AC1983"/>
    <mergeCell ref="C1984:F1984"/>
    <mergeCell ref="G1984:H1984"/>
    <mergeCell ref="I1984:L1984"/>
    <mergeCell ref="M1984:O1984"/>
    <mergeCell ref="P1984:R1984"/>
    <mergeCell ref="S1984:T1984"/>
    <mergeCell ref="X1984:AA1984"/>
    <mergeCell ref="AB1984:AC1984"/>
    <mergeCell ref="C1985:F1985"/>
    <mergeCell ref="G1985:H1985"/>
    <mergeCell ref="I1985:L1985"/>
    <mergeCell ref="M1985:O1985"/>
    <mergeCell ref="P1985:R1985"/>
    <mergeCell ref="S1985:T1985"/>
    <mergeCell ref="X1985:AA1985"/>
    <mergeCell ref="AB1985:AC1985"/>
    <mergeCell ref="C1986:F1986"/>
    <mergeCell ref="G1986:H1986"/>
    <mergeCell ref="I1986:L1986"/>
    <mergeCell ref="M1986:O1986"/>
    <mergeCell ref="P1986:R1986"/>
    <mergeCell ref="S1986:T1986"/>
    <mergeCell ref="X1986:AA1986"/>
    <mergeCell ref="AB1986:AC1986"/>
    <mergeCell ref="C1977:F1977"/>
    <mergeCell ref="G1977:H1977"/>
    <mergeCell ref="I1977:L1977"/>
    <mergeCell ref="M1977:O1977"/>
    <mergeCell ref="P1977:R1977"/>
    <mergeCell ref="S1977:T1977"/>
    <mergeCell ref="X1977:AA1977"/>
    <mergeCell ref="AB1977:AC1977"/>
    <mergeCell ref="C1978:F1978"/>
    <mergeCell ref="G1978:H1978"/>
    <mergeCell ref="I1978:L1978"/>
    <mergeCell ref="M1978:O1978"/>
    <mergeCell ref="P1978:R1978"/>
    <mergeCell ref="S1978:T1978"/>
    <mergeCell ref="X1978:AA1978"/>
    <mergeCell ref="AB1978:AC1978"/>
    <mergeCell ref="C1979:F1979"/>
    <mergeCell ref="G1979:H1979"/>
    <mergeCell ref="I1979:L1979"/>
    <mergeCell ref="M1979:O1979"/>
    <mergeCell ref="P1979:R1979"/>
    <mergeCell ref="S1979:T1979"/>
    <mergeCell ref="X1979:AA1979"/>
    <mergeCell ref="AB1979:AC1979"/>
    <mergeCell ref="C1980:F1980"/>
    <mergeCell ref="G1980:H1980"/>
    <mergeCell ref="I1980:L1980"/>
    <mergeCell ref="M1980:O1980"/>
    <mergeCell ref="P1980:R1980"/>
    <mergeCell ref="S1980:T1980"/>
    <mergeCell ref="X1980:AA1980"/>
    <mergeCell ref="AB1980:AC1980"/>
    <mergeCell ref="C1981:F1981"/>
    <mergeCell ref="G1981:H1981"/>
    <mergeCell ref="I1981:L1981"/>
    <mergeCell ref="M1981:O1981"/>
    <mergeCell ref="P1981:R1981"/>
    <mergeCell ref="S1981:T1981"/>
    <mergeCell ref="X1981:AA1981"/>
    <mergeCell ref="AB1981:AC1981"/>
    <mergeCell ref="C1972:F1972"/>
    <mergeCell ref="G1972:H1972"/>
    <mergeCell ref="I1972:L1972"/>
    <mergeCell ref="M1972:O1972"/>
    <mergeCell ref="P1972:R1972"/>
    <mergeCell ref="S1972:T1972"/>
    <mergeCell ref="X1972:AA1972"/>
    <mergeCell ref="AB1972:AC1972"/>
    <mergeCell ref="C1973:F1973"/>
    <mergeCell ref="G1973:H1973"/>
    <mergeCell ref="I1973:L1973"/>
    <mergeCell ref="M1973:O1973"/>
    <mergeCell ref="P1973:R1973"/>
    <mergeCell ref="S1973:T1973"/>
    <mergeCell ref="X1973:AA1973"/>
    <mergeCell ref="AB1973:AC1973"/>
    <mergeCell ref="C1974:F1974"/>
    <mergeCell ref="G1974:H1974"/>
    <mergeCell ref="I1974:L1974"/>
    <mergeCell ref="M1974:O1974"/>
    <mergeCell ref="P1974:R1974"/>
    <mergeCell ref="S1974:T1974"/>
    <mergeCell ref="X1974:AA1974"/>
    <mergeCell ref="AB1974:AC1974"/>
    <mergeCell ref="C1975:F1975"/>
    <mergeCell ref="G1975:H1975"/>
    <mergeCell ref="I1975:L1975"/>
    <mergeCell ref="M1975:O1975"/>
    <mergeCell ref="P1975:R1975"/>
    <mergeCell ref="S1975:T1975"/>
    <mergeCell ref="X1975:AA1975"/>
    <mergeCell ref="AB1975:AC1975"/>
    <mergeCell ref="C1976:F1976"/>
    <mergeCell ref="G1976:H1976"/>
    <mergeCell ref="I1976:L1976"/>
    <mergeCell ref="M1976:O1976"/>
    <mergeCell ref="P1976:R1976"/>
    <mergeCell ref="S1976:T1976"/>
    <mergeCell ref="X1976:AA1976"/>
    <mergeCell ref="AB1976:AC1976"/>
    <mergeCell ref="C1967:F1967"/>
    <mergeCell ref="G1967:H1967"/>
    <mergeCell ref="I1967:L1967"/>
    <mergeCell ref="M1967:O1967"/>
    <mergeCell ref="P1967:R1967"/>
    <mergeCell ref="S1967:T1967"/>
    <mergeCell ref="X1967:AA1967"/>
    <mergeCell ref="AB1967:AC1967"/>
    <mergeCell ref="C1968:F1968"/>
    <mergeCell ref="G1968:H1968"/>
    <mergeCell ref="I1968:L1968"/>
    <mergeCell ref="M1968:O1968"/>
    <mergeCell ref="P1968:R1968"/>
    <mergeCell ref="S1968:T1968"/>
    <mergeCell ref="X1968:AA1968"/>
    <mergeCell ref="AB1968:AC1968"/>
    <mergeCell ref="C1969:F1969"/>
    <mergeCell ref="G1969:H1969"/>
    <mergeCell ref="I1969:L1969"/>
    <mergeCell ref="M1969:O1969"/>
    <mergeCell ref="P1969:R1969"/>
    <mergeCell ref="S1969:T1969"/>
    <mergeCell ref="X1969:AA1969"/>
    <mergeCell ref="AB1969:AC1969"/>
    <mergeCell ref="C1970:F1970"/>
    <mergeCell ref="G1970:H1970"/>
    <mergeCell ref="I1970:L1970"/>
    <mergeCell ref="M1970:O1970"/>
    <mergeCell ref="P1970:R1970"/>
    <mergeCell ref="S1970:T1970"/>
    <mergeCell ref="X1970:AA1970"/>
    <mergeCell ref="AB1970:AC1970"/>
    <mergeCell ref="C1971:F1971"/>
    <mergeCell ref="G1971:H1971"/>
    <mergeCell ref="I1971:L1971"/>
    <mergeCell ref="M1971:O1971"/>
    <mergeCell ref="P1971:R1971"/>
    <mergeCell ref="S1971:T1971"/>
    <mergeCell ref="X1971:AA1971"/>
    <mergeCell ref="AB1971:AC1971"/>
    <mergeCell ref="C1962:F1962"/>
    <mergeCell ref="G1962:H1962"/>
    <mergeCell ref="I1962:L1962"/>
    <mergeCell ref="M1962:O1962"/>
    <mergeCell ref="P1962:R1962"/>
    <mergeCell ref="S1962:T1962"/>
    <mergeCell ref="X1962:AA1962"/>
    <mergeCell ref="AB1962:AC1962"/>
    <mergeCell ref="C1963:F1963"/>
    <mergeCell ref="G1963:H1963"/>
    <mergeCell ref="I1963:L1963"/>
    <mergeCell ref="M1963:O1963"/>
    <mergeCell ref="P1963:R1963"/>
    <mergeCell ref="S1963:T1963"/>
    <mergeCell ref="X1963:AA1963"/>
    <mergeCell ref="AB1963:AC1963"/>
    <mergeCell ref="C1964:F1964"/>
    <mergeCell ref="G1964:H1964"/>
    <mergeCell ref="I1964:L1964"/>
    <mergeCell ref="M1964:O1964"/>
    <mergeCell ref="P1964:R1964"/>
    <mergeCell ref="S1964:T1964"/>
    <mergeCell ref="X1964:AA1964"/>
    <mergeCell ref="AB1964:AC1964"/>
    <mergeCell ref="C1965:F1965"/>
    <mergeCell ref="G1965:H1965"/>
    <mergeCell ref="I1965:L1965"/>
    <mergeCell ref="M1965:O1965"/>
    <mergeCell ref="P1965:R1965"/>
    <mergeCell ref="S1965:T1965"/>
    <mergeCell ref="X1965:AA1965"/>
    <mergeCell ref="AB1965:AC1965"/>
    <mergeCell ref="C1966:F1966"/>
    <mergeCell ref="G1966:H1966"/>
    <mergeCell ref="I1966:L1966"/>
    <mergeCell ref="M1966:O1966"/>
    <mergeCell ref="P1966:R1966"/>
    <mergeCell ref="S1966:T1966"/>
    <mergeCell ref="X1966:AA1966"/>
    <mergeCell ref="AB1966:AC1966"/>
    <mergeCell ref="C1957:F1957"/>
    <mergeCell ref="G1957:H1957"/>
    <mergeCell ref="I1957:L1957"/>
    <mergeCell ref="M1957:O1957"/>
    <mergeCell ref="P1957:R1957"/>
    <mergeCell ref="S1957:T1957"/>
    <mergeCell ref="X1957:AA1957"/>
    <mergeCell ref="AB1957:AC1957"/>
    <mergeCell ref="C1958:F1958"/>
    <mergeCell ref="G1958:H1958"/>
    <mergeCell ref="I1958:L1958"/>
    <mergeCell ref="M1958:O1958"/>
    <mergeCell ref="P1958:R1958"/>
    <mergeCell ref="S1958:T1958"/>
    <mergeCell ref="X1958:AA1958"/>
    <mergeCell ref="AB1958:AC1958"/>
    <mergeCell ref="C1959:F1959"/>
    <mergeCell ref="G1959:H1959"/>
    <mergeCell ref="I1959:L1959"/>
    <mergeCell ref="M1959:O1959"/>
    <mergeCell ref="P1959:R1959"/>
    <mergeCell ref="S1959:T1959"/>
    <mergeCell ref="X1959:AA1959"/>
    <mergeCell ref="AB1959:AC1959"/>
    <mergeCell ref="C1960:F1960"/>
    <mergeCell ref="G1960:H1960"/>
    <mergeCell ref="I1960:L1960"/>
    <mergeCell ref="M1960:O1960"/>
    <mergeCell ref="P1960:R1960"/>
    <mergeCell ref="S1960:T1960"/>
    <mergeCell ref="X1960:AA1960"/>
    <mergeCell ref="AB1960:AC1960"/>
    <mergeCell ref="C1961:F1961"/>
    <mergeCell ref="G1961:H1961"/>
    <mergeCell ref="I1961:L1961"/>
    <mergeCell ref="M1961:O1961"/>
    <mergeCell ref="P1961:R1961"/>
    <mergeCell ref="S1961:T1961"/>
    <mergeCell ref="X1961:AA1961"/>
    <mergeCell ref="AB1961:AC1961"/>
    <mergeCell ref="C1952:F1952"/>
    <mergeCell ref="G1952:H1952"/>
    <mergeCell ref="I1952:L1952"/>
    <mergeCell ref="M1952:O1952"/>
    <mergeCell ref="P1952:R1952"/>
    <mergeCell ref="S1952:T1952"/>
    <mergeCell ref="X1952:AA1952"/>
    <mergeCell ref="AB1952:AC1952"/>
    <mergeCell ref="C1953:F1953"/>
    <mergeCell ref="G1953:H1953"/>
    <mergeCell ref="I1953:L1953"/>
    <mergeCell ref="M1953:O1953"/>
    <mergeCell ref="P1953:R1953"/>
    <mergeCell ref="S1953:T1953"/>
    <mergeCell ref="X1953:AA1953"/>
    <mergeCell ref="AB1953:AC1953"/>
    <mergeCell ref="C1954:F1954"/>
    <mergeCell ref="G1954:H1954"/>
    <mergeCell ref="I1954:L1954"/>
    <mergeCell ref="M1954:O1954"/>
    <mergeCell ref="P1954:R1954"/>
    <mergeCell ref="S1954:T1954"/>
    <mergeCell ref="X1954:AA1954"/>
    <mergeCell ref="AB1954:AC1954"/>
    <mergeCell ref="C1955:F1955"/>
    <mergeCell ref="G1955:H1955"/>
    <mergeCell ref="I1955:L1955"/>
    <mergeCell ref="M1955:O1955"/>
    <mergeCell ref="P1955:R1955"/>
    <mergeCell ref="S1955:T1955"/>
    <mergeCell ref="X1955:AA1955"/>
    <mergeCell ref="AB1955:AC1955"/>
    <mergeCell ref="C1956:F1956"/>
    <mergeCell ref="G1956:H1956"/>
    <mergeCell ref="I1956:L1956"/>
    <mergeCell ref="M1956:O1956"/>
    <mergeCell ref="P1956:R1956"/>
    <mergeCell ref="S1956:T1956"/>
    <mergeCell ref="X1956:AA1956"/>
    <mergeCell ref="AB1956:AC1956"/>
    <mergeCell ref="C1947:F1947"/>
    <mergeCell ref="G1947:H1947"/>
    <mergeCell ref="I1947:L1947"/>
    <mergeCell ref="M1947:O1947"/>
    <mergeCell ref="P1947:R1947"/>
    <mergeCell ref="S1947:T1947"/>
    <mergeCell ref="X1947:AA1947"/>
    <mergeCell ref="AB1947:AC1947"/>
    <mergeCell ref="C1948:F1948"/>
    <mergeCell ref="G1948:H1948"/>
    <mergeCell ref="I1948:L1948"/>
    <mergeCell ref="M1948:O1948"/>
    <mergeCell ref="P1948:R1948"/>
    <mergeCell ref="S1948:T1948"/>
    <mergeCell ref="X1948:AA1948"/>
    <mergeCell ref="AB1948:AC1948"/>
    <mergeCell ref="C1949:F1949"/>
    <mergeCell ref="G1949:H1949"/>
    <mergeCell ref="I1949:L1949"/>
    <mergeCell ref="M1949:O1949"/>
    <mergeCell ref="P1949:R1949"/>
    <mergeCell ref="S1949:T1949"/>
    <mergeCell ref="X1949:AA1949"/>
    <mergeCell ref="AB1949:AC1949"/>
    <mergeCell ref="C1950:F1950"/>
    <mergeCell ref="G1950:H1950"/>
    <mergeCell ref="I1950:L1950"/>
    <mergeCell ref="M1950:O1950"/>
    <mergeCell ref="P1950:R1950"/>
    <mergeCell ref="S1950:T1950"/>
    <mergeCell ref="X1950:AA1950"/>
    <mergeCell ref="AB1950:AC1950"/>
    <mergeCell ref="C1951:F1951"/>
    <mergeCell ref="G1951:H1951"/>
    <mergeCell ref="I1951:L1951"/>
    <mergeCell ref="M1951:O1951"/>
    <mergeCell ref="P1951:R1951"/>
    <mergeCell ref="S1951:T1951"/>
    <mergeCell ref="X1951:AA1951"/>
    <mergeCell ref="AB1951:AC1951"/>
    <mergeCell ref="C1942:F1942"/>
    <mergeCell ref="G1942:H1942"/>
    <mergeCell ref="I1942:L1942"/>
    <mergeCell ref="M1942:O1942"/>
    <mergeCell ref="P1942:R1942"/>
    <mergeCell ref="S1942:T1942"/>
    <mergeCell ref="X1942:AA1942"/>
    <mergeCell ref="AB1942:AC1942"/>
    <mergeCell ref="C1943:F1943"/>
    <mergeCell ref="G1943:H1943"/>
    <mergeCell ref="I1943:L1943"/>
    <mergeCell ref="M1943:O1943"/>
    <mergeCell ref="P1943:R1943"/>
    <mergeCell ref="S1943:T1943"/>
    <mergeCell ref="X1943:AA1943"/>
    <mergeCell ref="AB1943:AC1943"/>
    <mergeCell ref="C1944:F1944"/>
    <mergeCell ref="G1944:H1944"/>
    <mergeCell ref="I1944:L1944"/>
    <mergeCell ref="M1944:O1944"/>
    <mergeCell ref="P1944:R1944"/>
    <mergeCell ref="S1944:T1944"/>
    <mergeCell ref="X1944:AA1944"/>
    <mergeCell ref="AB1944:AC1944"/>
    <mergeCell ref="C1945:F1945"/>
    <mergeCell ref="G1945:H1945"/>
    <mergeCell ref="I1945:L1945"/>
    <mergeCell ref="M1945:O1945"/>
    <mergeCell ref="P1945:R1945"/>
    <mergeCell ref="S1945:T1945"/>
    <mergeCell ref="X1945:AA1945"/>
    <mergeCell ref="AB1945:AC1945"/>
    <mergeCell ref="C1946:F1946"/>
    <mergeCell ref="G1946:H1946"/>
    <mergeCell ref="I1946:L1946"/>
    <mergeCell ref="M1946:O1946"/>
    <mergeCell ref="P1946:R1946"/>
    <mergeCell ref="S1946:T1946"/>
    <mergeCell ref="X1946:AA1946"/>
    <mergeCell ref="AB1946:AC1946"/>
    <mergeCell ref="C1935:F1935"/>
    <mergeCell ref="G1935:H1935"/>
    <mergeCell ref="I1935:L1935"/>
    <mergeCell ref="M1935:O1935"/>
    <mergeCell ref="P1935:R1935"/>
    <mergeCell ref="S1935:T1935"/>
    <mergeCell ref="X1935:AA1935"/>
    <mergeCell ref="AB1935:AC1935"/>
    <mergeCell ref="C1936:F1936"/>
    <mergeCell ref="G1936:H1936"/>
    <mergeCell ref="I1936:L1936"/>
    <mergeCell ref="M1936:O1936"/>
    <mergeCell ref="P1936:R1936"/>
    <mergeCell ref="S1936:T1936"/>
    <mergeCell ref="X1936:AA1936"/>
    <mergeCell ref="AB1936:AC1936"/>
    <mergeCell ref="Q1938:S1938"/>
    <mergeCell ref="AA1938:AE1938"/>
    <mergeCell ref="C1939:E1939"/>
    <mergeCell ref="G1939:H1939"/>
    <mergeCell ref="I1939:L1939"/>
    <mergeCell ref="M1939:O1939"/>
    <mergeCell ref="P1939:R1939"/>
    <mergeCell ref="S1939:T1939"/>
    <mergeCell ref="Z1939:AA1939"/>
    <mergeCell ref="AB1939:AC1939"/>
    <mergeCell ref="A1940:A1941"/>
    <mergeCell ref="C1940:F1941"/>
    <mergeCell ref="G1940:H1941"/>
    <mergeCell ref="I1940:L1941"/>
    <mergeCell ref="M1940:O1941"/>
    <mergeCell ref="P1940:R1941"/>
    <mergeCell ref="S1940:T1941"/>
    <mergeCell ref="V1940:V1941"/>
    <mergeCell ref="W1940:W1941"/>
    <mergeCell ref="X1940:AA1941"/>
    <mergeCell ref="AB1940:AC1941"/>
    <mergeCell ref="C1930:F1930"/>
    <mergeCell ref="G1930:H1930"/>
    <mergeCell ref="I1930:L1930"/>
    <mergeCell ref="M1930:O1930"/>
    <mergeCell ref="P1930:R1930"/>
    <mergeCell ref="S1930:T1930"/>
    <mergeCell ref="X1930:AA1930"/>
    <mergeCell ref="AB1930:AC1930"/>
    <mergeCell ref="C1931:F1931"/>
    <mergeCell ref="G1931:H1931"/>
    <mergeCell ref="I1931:L1931"/>
    <mergeCell ref="M1931:O1931"/>
    <mergeCell ref="P1931:R1931"/>
    <mergeCell ref="S1931:T1931"/>
    <mergeCell ref="X1931:AA1931"/>
    <mergeCell ref="AB1931:AC1931"/>
    <mergeCell ref="C1932:F1932"/>
    <mergeCell ref="G1932:H1932"/>
    <mergeCell ref="I1932:L1932"/>
    <mergeCell ref="M1932:O1932"/>
    <mergeCell ref="P1932:R1932"/>
    <mergeCell ref="S1932:T1932"/>
    <mergeCell ref="X1932:AA1932"/>
    <mergeCell ref="AB1932:AC1932"/>
    <mergeCell ref="C1933:F1933"/>
    <mergeCell ref="G1933:H1933"/>
    <mergeCell ref="I1933:L1933"/>
    <mergeCell ref="M1933:O1933"/>
    <mergeCell ref="P1933:R1933"/>
    <mergeCell ref="S1933:T1933"/>
    <mergeCell ref="X1933:AA1933"/>
    <mergeCell ref="AB1933:AC1933"/>
    <mergeCell ref="C1934:F1934"/>
    <mergeCell ref="G1934:H1934"/>
    <mergeCell ref="I1934:L1934"/>
    <mergeCell ref="M1934:O1934"/>
    <mergeCell ref="P1934:R1934"/>
    <mergeCell ref="S1934:T1934"/>
    <mergeCell ref="X1934:AA1934"/>
    <mergeCell ref="AB1934:AC1934"/>
    <mergeCell ref="C1925:F1925"/>
    <mergeCell ref="G1925:H1925"/>
    <mergeCell ref="I1925:L1925"/>
    <mergeCell ref="M1925:O1925"/>
    <mergeCell ref="P1925:R1925"/>
    <mergeCell ref="S1925:T1925"/>
    <mergeCell ref="X1925:AA1925"/>
    <mergeCell ref="AB1925:AC1925"/>
    <mergeCell ref="C1926:F1926"/>
    <mergeCell ref="G1926:H1926"/>
    <mergeCell ref="I1926:L1926"/>
    <mergeCell ref="M1926:O1926"/>
    <mergeCell ref="P1926:R1926"/>
    <mergeCell ref="S1926:T1926"/>
    <mergeCell ref="X1926:AA1926"/>
    <mergeCell ref="AB1926:AC1926"/>
    <mergeCell ref="C1927:F1927"/>
    <mergeCell ref="G1927:H1927"/>
    <mergeCell ref="I1927:L1927"/>
    <mergeCell ref="M1927:O1927"/>
    <mergeCell ref="P1927:R1927"/>
    <mergeCell ref="S1927:T1927"/>
    <mergeCell ref="X1927:AA1927"/>
    <mergeCell ref="AB1927:AC1927"/>
    <mergeCell ref="C1928:F1928"/>
    <mergeCell ref="G1928:H1928"/>
    <mergeCell ref="I1928:L1928"/>
    <mergeCell ref="M1928:O1928"/>
    <mergeCell ref="P1928:R1928"/>
    <mergeCell ref="S1928:T1928"/>
    <mergeCell ref="X1928:AA1928"/>
    <mergeCell ref="AB1928:AC1928"/>
    <mergeCell ref="C1929:F1929"/>
    <mergeCell ref="G1929:H1929"/>
    <mergeCell ref="I1929:L1929"/>
    <mergeCell ref="M1929:O1929"/>
    <mergeCell ref="P1929:R1929"/>
    <mergeCell ref="S1929:T1929"/>
    <mergeCell ref="X1929:AA1929"/>
    <mergeCell ref="AB1929:AC1929"/>
    <mergeCell ref="C1920:F1920"/>
    <mergeCell ref="G1920:H1920"/>
    <mergeCell ref="I1920:L1920"/>
    <mergeCell ref="M1920:O1920"/>
    <mergeCell ref="P1920:R1920"/>
    <mergeCell ref="S1920:T1920"/>
    <mergeCell ref="X1920:AA1920"/>
    <mergeCell ref="AB1920:AC1920"/>
    <mergeCell ref="C1921:F1921"/>
    <mergeCell ref="G1921:H1921"/>
    <mergeCell ref="I1921:L1921"/>
    <mergeCell ref="M1921:O1921"/>
    <mergeCell ref="P1921:R1921"/>
    <mergeCell ref="S1921:T1921"/>
    <mergeCell ref="X1921:AA1921"/>
    <mergeCell ref="AB1921:AC1921"/>
    <mergeCell ref="C1922:F1922"/>
    <mergeCell ref="G1922:H1922"/>
    <mergeCell ref="I1922:L1922"/>
    <mergeCell ref="M1922:O1922"/>
    <mergeCell ref="P1922:R1922"/>
    <mergeCell ref="S1922:T1922"/>
    <mergeCell ref="X1922:AA1922"/>
    <mergeCell ref="AB1922:AC1922"/>
    <mergeCell ref="C1923:F1923"/>
    <mergeCell ref="G1923:H1923"/>
    <mergeCell ref="I1923:L1923"/>
    <mergeCell ref="M1923:O1923"/>
    <mergeCell ref="P1923:R1923"/>
    <mergeCell ref="S1923:T1923"/>
    <mergeCell ref="X1923:AA1923"/>
    <mergeCell ref="AB1923:AC1923"/>
    <mergeCell ref="C1924:F1924"/>
    <mergeCell ref="G1924:H1924"/>
    <mergeCell ref="I1924:L1924"/>
    <mergeCell ref="M1924:O1924"/>
    <mergeCell ref="P1924:R1924"/>
    <mergeCell ref="S1924:T1924"/>
    <mergeCell ref="X1924:AA1924"/>
    <mergeCell ref="AB1924:AC1924"/>
    <mergeCell ref="C1915:F1915"/>
    <mergeCell ref="G1915:H1915"/>
    <mergeCell ref="I1915:L1915"/>
    <mergeCell ref="M1915:O1915"/>
    <mergeCell ref="P1915:R1915"/>
    <mergeCell ref="S1915:T1915"/>
    <mergeCell ref="X1915:AA1915"/>
    <mergeCell ref="AB1915:AC1915"/>
    <mergeCell ref="C1916:F1916"/>
    <mergeCell ref="G1916:H1916"/>
    <mergeCell ref="I1916:L1916"/>
    <mergeCell ref="M1916:O1916"/>
    <mergeCell ref="P1916:R1916"/>
    <mergeCell ref="S1916:T1916"/>
    <mergeCell ref="X1916:AA1916"/>
    <mergeCell ref="AB1916:AC1916"/>
    <mergeCell ref="C1917:F1917"/>
    <mergeCell ref="G1917:H1917"/>
    <mergeCell ref="I1917:L1917"/>
    <mergeCell ref="M1917:O1917"/>
    <mergeCell ref="P1917:R1917"/>
    <mergeCell ref="S1917:T1917"/>
    <mergeCell ref="X1917:AA1917"/>
    <mergeCell ref="AB1917:AC1917"/>
    <mergeCell ref="C1918:F1918"/>
    <mergeCell ref="G1918:H1918"/>
    <mergeCell ref="I1918:L1918"/>
    <mergeCell ref="M1918:O1918"/>
    <mergeCell ref="P1918:R1918"/>
    <mergeCell ref="S1918:T1918"/>
    <mergeCell ref="X1918:AA1918"/>
    <mergeCell ref="AB1918:AC1918"/>
    <mergeCell ref="C1919:F1919"/>
    <mergeCell ref="G1919:H1919"/>
    <mergeCell ref="I1919:L1919"/>
    <mergeCell ref="M1919:O1919"/>
    <mergeCell ref="P1919:R1919"/>
    <mergeCell ref="S1919:T1919"/>
    <mergeCell ref="X1919:AA1919"/>
    <mergeCell ref="AB1919:AC1919"/>
    <mergeCell ref="C1910:F1910"/>
    <mergeCell ref="G1910:H1910"/>
    <mergeCell ref="I1910:L1910"/>
    <mergeCell ref="M1910:O1910"/>
    <mergeCell ref="P1910:R1910"/>
    <mergeCell ref="S1910:T1910"/>
    <mergeCell ref="X1910:AA1910"/>
    <mergeCell ref="AB1910:AC1910"/>
    <mergeCell ref="C1911:F1911"/>
    <mergeCell ref="G1911:H1911"/>
    <mergeCell ref="I1911:L1911"/>
    <mergeCell ref="M1911:O1911"/>
    <mergeCell ref="P1911:R1911"/>
    <mergeCell ref="S1911:T1911"/>
    <mergeCell ref="X1911:AA1911"/>
    <mergeCell ref="AB1911:AC1911"/>
    <mergeCell ref="C1912:F1912"/>
    <mergeCell ref="G1912:H1912"/>
    <mergeCell ref="I1912:L1912"/>
    <mergeCell ref="M1912:O1912"/>
    <mergeCell ref="P1912:R1912"/>
    <mergeCell ref="S1912:T1912"/>
    <mergeCell ref="X1912:AA1912"/>
    <mergeCell ref="AB1912:AC1912"/>
    <mergeCell ref="C1913:F1913"/>
    <mergeCell ref="G1913:H1913"/>
    <mergeCell ref="I1913:L1913"/>
    <mergeCell ref="M1913:O1913"/>
    <mergeCell ref="P1913:R1913"/>
    <mergeCell ref="S1913:T1913"/>
    <mergeCell ref="X1913:AA1913"/>
    <mergeCell ref="AB1913:AC1913"/>
    <mergeCell ref="C1914:F1914"/>
    <mergeCell ref="G1914:H1914"/>
    <mergeCell ref="I1914:L1914"/>
    <mergeCell ref="M1914:O1914"/>
    <mergeCell ref="P1914:R1914"/>
    <mergeCell ref="S1914:T1914"/>
    <mergeCell ref="X1914:AA1914"/>
    <mergeCell ref="AB1914:AC1914"/>
    <mergeCell ref="C1905:F1905"/>
    <mergeCell ref="G1905:H1905"/>
    <mergeCell ref="I1905:L1905"/>
    <mergeCell ref="M1905:O1905"/>
    <mergeCell ref="P1905:R1905"/>
    <mergeCell ref="S1905:T1905"/>
    <mergeCell ref="X1905:AA1905"/>
    <mergeCell ref="AB1905:AC1905"/>
    <mergeCell ref="C1906:F1906"/>
    <mergeCell ref="G1906:H1906"/>
    <mergeCell ref="I1906:L1906"/>
    <mergeCell ref="M1906:O1906"/>
    <mergeCell ref="P1906:R1906"/>
    <mergeCell ref="S1906:T1906"/>
    <mergeCell ref="X1906:AA1906"/>
    <mergeCell ref="AB1906:AC1906"/>
    <mergeCell ref="C1907:F1907"/>
    <mergeCell ref="G1907:H1907"/>
    <mergeCell ref="I1907:L1907"/>
    <mergeCell ref="M1907:O1907"/>
    <mergeCell ref="P1907:R1907"/>
    <mergeCell ref="S1907:T1907"/>
    <mergeCell ref="X1907:AA1907"/>
    <mergeCell ref="AB1907:AC1907"/>
    <mergeCell ref="C1908:F1908"/>
    <mergeCell ref="G1908:H1908"/>
    <mergeCell ref="I1908:L1908"/>
    <mergeCell ref="M1908:O1908"/>
    <mergeCell ref="P1908:R1908"/>
    <mergeCell ref="S1908:T1908"/>
    <mergeCell ref="X1908:AA1908"/>
    <mergeCell ref="AB1908:AC1908"/>
    <mergeCell ref="C1909:F1909"/>
    <mergeCell ref="G1909:H1909"/>
    <mergeCell ref="I1909:L1909"/>
    <mergeCell ref="M1909:O1909"/>
    <mergeCell ref="P1909:R1909"/>
    <mergeCell ref="S1909:T1909"/>
    <mergeCell ref="X1909:AA1909"/>
    <mergeCell ref="AB1909:AC1909"/>
    <mergeCell ref="C1900:F1900"/>
    <mergeCell ref="G1900:H1900"/>
    <mergeCell ref="I1900:L1900"/>
    <mergeCell ref="M1900:O1900"/>
    <mergeCell ref="P1900:R1900"/>
    <mergeCell ref="S1900:T1900"/>
    <mergeCell ref="X1900:AA1900"/>
    <mergeCell ref="AB1900:AC1900"/>
    <mergeCell ref="C1901:F1901"/>
    <mergeCell ref="G1901:H1901"/>
    <mergeCell ref="I1901:L1901"/>
    <mergeCell ref="M1901:O1901"/>
    <mergeCell ref="P1901:R1901"/>
    <mergeCell ref="S1901:T1901"/>
    <mergeCell ref="X1901:AA1901"/>
    <mergeCell ref="AB1901:AC1901"/>
    <mergeCell ref="C1902:F1902"/>
    <mergeCell ref="G1902:H1902"/>
    <mergeCell ref="I1902:L1902"/>
    <mergeCell ref="M1902:O1902"/>
    <mergeCell ref="P1902:R1902"/>
    <mergeCell ref="S1902:T1902"/>
    <mergeCell ref="X1902:AA1902"/>
    <mergeCell ref="AB1902:AC1902"/>
    <mergeCell ref="C1903:F1903"/>
    <mergeCell ref="G1903:H1903"/>
    <mergeCell ref="I1903:L1903"/>
    <mergeCell ref="M1903:O1903"/>
    <mergeCell ref="P1903:R1903"/>
    <mergeCell ref="S1903:T1903"/>
    <mergeCell ref="X1903:AA1903"/>
    <mergeCell ref="AB1903:AC1903"/>
    <mergeCell ref="C1904:F1904"/>
    <mergeCell ref="G1904:H1904"/>
    <mergeCell ref="I1904:L1904"/>
    <mergeCell ref="M1904:O1904"/>
    <mergeCell ref="P1904:R1904"/>
    <mergeCell ref="S1904:T1904"/>
    <mergeCell ref="X1904:AA1904"/>
    <mergeCell ref="AB1904:AC1904"/>
    <mergeCell ref="C1895:F1895"/>
    <mergeCell ref="G1895:H1895"/>
    <mergeCell ref="I1895:L1895"/>
    <mergeCell ref="M1895:O1895"/>
    <mergeCell ref="P1895:R1895"/>
    <mergeCell ref="S1895:T1895"/>
    <mergeCell ref="X1895:AA1895"/>
    <mergeCell ref="AB1895:AC1895"/>
    <mergeCell ref="C1896:F1896"/>
    <mergeCell ref="G1896:H1896"/>
    <mergeCell ref="I1896:L1896"/>
    <mergeCell ref="M1896:O1896"/>
    <mergeCell ref="P1896:R1896"/>
    <mergeCell ref="S1896:T1896"/>
    <mergeCell ref="X1896:AA1896"/>
    <mergeCell ref="AB1896:AC1896"/>
    <mergeCell ref="C1897:F1897"/>
    <mergeCell ref="G1897:H1897"/>
    <mergeCell ref="I1897:L1897"/>
    <mergeCell ref="M1897:O1897"/>
    <mergeCell ref="P1897:R1897"/>
    <mergeCell ref="S1897:T1897"/>
    <mergeCell ref="X1897:AA1897"/>
    <mergeCell ref="AB1897:AC1897"/>
    <mergeCell ref="C1898:F1898"/>
    <mergeCell ref="G1898:H1898"/>
    <mergeCell ref="I1898:L1898"/>
    <mergeCell ref="M1898:O1898"/>
    <mergeCell ref="P1898:R1898"/>
    <mergeCell ref="S1898:T1898"/>
    <mergeCell ref="X1898:AA1898"/>
    <mergeCell ref="AB1898:AC1898"/>
    <mergeCell ref="C1899:F1899"/>
    <mergeCell ref="G1899:H1899"/>
    <mergeCell ref="I1899:L1899"/>
    <mergeCell ref="M1899:O1899"/>
    <mergeCell ref="P1899:R1899"/>
    <mergeCell ref="S1899:T1899"/>
    <mergeCell ref="X1899:AA1899"/>
    <mergeCell ref="AB1899:AC1899"/>
    <mergeCell ref="A1890:A1891"/>
    <mergeCell ref="C1890:F1891"/>
    <mergeCell ref="G1890:H1891"/>
    <mergeCell ref="I1890:L1891"/>
    <mergeCell ref="M1890:O1891"/>
    <mergeCell ref="P1890:R1891"/>
    <mergeCell ref="S1890:T1891"/>
    <mergeCell ref="V1890:V1891"/>
    <mergeCell ref="W1890:W1891"/>
    <mergeCell ref="X1890:AA1891"/>
    <mergeCell ref="AB1890:AC1891"/>
    <mergeCell ref="C1892:F1892"/>
    <mergeCell ref="G1892:H1892"/>
    <mergeCell ref="I1892:L1892"/>
    <mergeCell ref="M1892:O1892"/>
    <mergeCell ref="P1892:R1892"/>
    <mergeCell ref="S1892:T1892"/>
    <mergeCell ref="X1892:AA1892"/>
    <mergeCell ref="AB1892:AC1892"/>
    <mergeCell ref="C1893:F1893"/>
    <mergeCell ref="G1893:H1893"/>
    <mergeCell ref="I1893:L1893"/>
    <mergeCell ref="M1893:O1893"/>
    <mergeCell ref="P1893:R1893"/>
    <mergeCell ref="S1893:T1893"/>
    <mergeCell ref="X1893:AA1893"/>
    <mergeCell ref="AB1893:AC1893"/>
    <mergeCell ref="C1894:F1894"/>
    <mergeCell ref="G1894:H1894"/>
    <mergeCell ref="I1894:L1894"/>
    <mergeCell ref="M1894:O1894"/>
    <mergeCell ref="P1894:R1894"/>
    <mergeCell ref="S1894:T1894"/>
    <mergeCell ref="X1894:AA1894"/>
    <mergeCell ref="AB1894:AC1894"/>
    <mergeCell ref="C1884:F1884"/>
    <mergeCell ref="G1884:H1884"/>
    <mergeCell ref="I1884:L1884"/>
    <mergeCell ref="M1884:O1884"/>
    <mergeCell ref="P1884:R1884"/>
    <mergeCell ref="S1884:T1884"/>
    <mergeCell ref="X1884:AA1884"/>
    <mergeCell ref="AB1884:AC1884"/>
    <mergeCell ref="C1885:F1885"/>
    <mergeCell ref="G1885:H1885"/>
    <mergeCell ref="I1885:L1885"/>
    <mergeCell ref="M1885:O1885"/>
    <mergeCell ref="P1885:R1885"/>
    <mergeCell ref="S1885:T1885"/>
    <mergeCell ref="X1885:AA1885"/>
    <mergeCell ref="AB1885:AC1885"/>
    <mergeCell ref="C1886:F1886"/>
    <mergeCell ref="G1886:H1886"/>
    <mergeCell ref="I1886:L1886"/>
    <mergeCell ref="M1886:O1886"/>
    <mergeCell ref="P1886:R1886"/>
    <mergeCell ref="S1886:T1886"/>
    <mergeCell ref="X1886:AA1886"/>
    <mergeCell ref="AB1886:AC1886"/>
    <mergeCell ref="Q1888:S1888"/>
    <mergeCell ref="AA1888:AE1888"/>
    <mergeCell ref="C1889:E1889"/>
    <mergeCell ref="G1889:H1889"/>
    <mergeCell ref="I1889:L1889"/>
    <mergeCell ref="M1889:O1889"/>
    <mergeCell ref="P1889:R1889"/>
    <mergeCell ref="S1889:T1889"/>
    <mergeCell ref="Z1889:AA1889"/>
    <mergeCell ref="AB1889:AC1889"/>
    <mergeCell ref="C1879:F1879"/>
    <mergeCell ref="G1879:H1879"/>
    <mergeCell ref="I1879:L1879"/>
    <mergeCell ref="M1879:O1879"/>
    <mergeCell ref="P1879:R1879"/>
    <mergeCell ref="S1879:T1879"/>
    <mergeCell ref="X1879:AA1879"/>
    <mergeCell ref="AB1879:AC1879"/>
    <mergeCell ref="C1880:F1880"/>
    <mergeCell ref="G1880:H1880"/>
    <mergeCell ref="I1880:L1880"/>
    <mergeCell ref="M1880:O1880"/>
    <mergeCell ref="P1880:R1880"/>
    <mergeCell ref="S1880:T1880"/>
    <mergeCell ref="X1880:AA1880"/>
    <mergeCell ref="AB1880:AC1880"/>
    <mergeCell ref="C1881:F1881"/>
    <mergeCell ref="G1881:H1881"/>
    <mergeCell ref="I1881:L1881"/>
    <mergeCell ref="M1881:O1881"/>
    <mergeCell ref="P1881:R1881"/>
    <mergeCell ref="S1881:T1881"/>
    <mergeCell ref="X1881:AA1881"/>
    <mergeCell ref="AB1881:AC1881"/>
    <mergeCell ref="C1882:F1882"/>
    <mergeCell ref="G1882:H1882"/>
    <mergeCell ref="I1882:L1882"/>
    <mergeCell ref="M1882:O1882"/>
    <mergeCell ref="P1882:R1882"/>
    <mergeCell ref="S1882:T1882"/>
    <mergeCell ref="X1882:AA1882"/>
    <mergeCell ref="AB1882:AC1882"/>
    <mergeCell ref="C1883:F1883"/>
    <mergeCell ref="G1883:H1883"/>
    <mergeCell ref="I1883:L1883"/>
    <mergeCell ref="M1883:O1883"/>
    <mergeCell ref="P1883:R1883"/>
    <mergeCell ref="S1883:T1883"/>
    <mergeCell ref="X1883:AA1883"/>
    <mergeCell ref="AB1883:AC1883"/>
    <mergeCell ref="C1874:F1874"/>
    <mergeCell ref="G1874:H1874"/>
    <mergeCell ref="I1874:L1874"/>
    <mergeCell ref="M1874:O1874"/>
    <mergeCell ref="P1874:R1874"/>
    <mergeCell ref="S1874:T1874"/>
    <mergeCell ref="X1874:AA1874"/>
    <mergeCell ref="AB1874:AC1874"/>
    <mergeCell ref="C1875:F1875"/>
    <mergeCell ref="G1875:H1875"/>
    <mergeCell ref="I1875:L1875"/>
    <mergeCell ref="M1875:O1875"/>
    <mergeCell ref="P1875:R1875"/>
    <mergeCell ref="S1875:T1875"/>
    <mergeCell ref="X1875:AA1875"/>
    <mergeCell ref="AB1875:AC1875"/>
    <mergeCell ref="C1876:F1876"/>
    <mergeCell ref="G1876:H1876"/>
    <mergeCell ref="I1876:L1876"/>
    <mergeCell ref="M1876:O1876"/>
    <mergeCell ref="P1876:R1876"/>
    <mergeCell ref="S1876:T1876"/>
    <mergeCell ref="X1876:AA1876"/>
    <mergeCell ref="AB1876:AC1876"/>
    <mergeCell ref="C1877:F1877"/>
    <mergeCell ref="G1877:H1877"/>
    <mergeCell ref="I1877:L1877"/>
    <mergeCell ref="M1877:O1877"/>
    <mergeCell ref="P1877:R1877"/>
    <mergeCell ref="S1877:T1877"/>
    <mergeCell ref="X1877:AA1877"/>
    <mergeCell ref="AB1877:AC1877"/>
    <mergeCell ref="C1878:F1878"/>
    <mergeCell ref="G1878:H1878"/>
    <mergeCell ref="I1878:L1878"/>
    <mergeCell ref="M1878:O1878"/>
    <mergeCell ref="P1878:R1878"/>
    <mergeCell ref="S1878:T1878"/>
    <mergeCell ref="X1878:AA1878"/>
    <mergeCell ref="AB1878:AC1878"/>
    <mergeCell ref="C1869:F1869"/>
    <mergeCell ref="G1869:H1869"/>
    <mergeCell ref="I1869:L1869"/>
    <mergeCell ref="M1869:O1869"/>
    <mergeCell ref="P1869:R1869"/>
    <mergeCell ref="S1869:T1869"/>
    <mergeCell ref="X1869:AA1869"/>
    <mergeCell ref="AB1869:AC1869"/>
    <mergeCell ref="C1870:F1870"/>
    <mergeCell ref="G1870:H1870"/>
    <mergeCell ref="I1870:L1870"/>
    <mergeCell ref="M1870:O1870"/>
    <mergeCell ref="P1870:R1870"/>
    <mergeCell ref="S1870:T1870"/>
    <mergeCell ref="X1870:AA1870"/>
    <mergeCell ref="AB1870:AC1870"/>
    <mergeCell ref="C1871:F1871"/>
    <mergeCell ref="G1871:H1871"/>
    <mergeCell ref="I1871:L1871"/>
    <mergeCell ref="M1871:O1871"/>
    <mergeCell ref="P1871:R1871"/>
    <mergeCell ref="S1871:T1871"/>
    <mergeCell ref="X1871:AA1871"/>
    <mergeCell ref="AB1871:AC1871"/>
    <mergeCell ref="C1872:F1872"/>
    <mergeCell ref="G1872:H1872"/>
    <mergeCell ref="I1872:L1872"/>
    <mergeCell ref="M1872:O1872"/>
    <mergeCell ref="P1872:R1872"/>
    <mergeCell ref="S1872:T1872"/>
    <mergeCell ref="X1872:AA1872"/>
    <mergeCell ref="AB1872:AC1872"/>
    <mergeCell ref="C1873:F1873"/>
    <mergeCell ref="G1873:H1873"/>
    <mergeCell ref="I1873:L1873"/>
    <mergeCell ref="M1873:O1873"/>
    <mergeCell ref="P1873:R1873"/>
    <mergeCell ref="S1873:T1873"/>
    <mergeCell ref="X1873:AA1873"/>
    <mergeCell ref="AB1873:AC1873"/>
    <mergeCell ref="C1864:F1864"/>
    <mergeCell ref="G1864:H1864"/>
    <mergeCell ref="I1864:L1864"/>
    <mergeCell ref="M1864:O1864"/>
    <mergeCell ref="P1864:R1864"/>
    <mergeCell ref="S1864:T1864"/>
    <mergeCell ref="X1864:AA1864"/>
    <mergeCell ref="AB1864:AC1864"/>
    <mergeCell ref="C1865:F1865"/>
    <mergeCell ref="G1865:H1865"/>
    <mergeCell ref="I1865:L1865"/>
    <mergeCell ref="M1865:O1865"/>
    <mergeCell ref="P1865:R1865"/>
    <mergeCell ref="S1865:T1865"/>
    <mergeCell ref="X1865:AA1865"/>
    <mergeCell ref="AB1865:AC1865"/>
    <mergeCell ref="C1866:F1866"/>
    <mergeCell ref="G1866:H1866"/>
    <mergeCell ref="I1866:L1866"/>
    <mergeCell ref="M1866:O1866"/>
    <mergeCell ref="P1866:R1866"/>
    <mergeCell ref="S1866:T1866"/>
    <mergeCell ref="X1866:AA1866"/>
    <mergeCell ref="AB1866:AC1866"/>
    <mergeCell ref="C1867:F1867"/>
    <mergeCell ref="G1867:H1867"/>
    <mergeCell ref="I1867:L1867"/>
    <mergeCell ref="M1867:O1867"/>
    <mergeCell ref="P1867:R1867"/>
    <mergeCell ref="S1867:T1867"/>
    <mergeCell ref="X1867:AA1867"/>
    <mergeCell ref="AB1867:AC1867"/>
    <mergeCell ref="C1868:F1868"/>
    <mergeCell ref="G1868:H1868"/>
    <mergeCell ref="I1868:L1868"/>
    <mergeCell ref="M1868:O1868"/>
    <mergeCell ref="P1868:R1868"/>
    <mergeCell ref="S1868:T1868"/>
    <mergeCell ref="X1868:AA1868"/>
    <mergeCell ref="AB1868:AC1868"/>
    <mergeCell ref="C1859:F1859"/>
    <mergeCell ref="G1859:H1859"/>
    <mergeCell ref="I1859:L1859"/>
    <mergeCell ref="M1859:O1859"/>
    <mergeCell ref="P1859:R1859"/>
    <mergeCell ref="S1859:T1859"/>
    <mergeCell ref="X1859:AA1859"/>
    <mergeCell ref="AB1859:AC1859"/>
    <mergeCell ref="C1860:F1860"/>
    <mergeCell ref="G1860:H1860"/>
    <mergeCell ref="I1860:L1860"/>
    <mergeCell ref="M1860:O1860"/>
    <mergeCell ref="P1860:R1860"/>
    <mergeCell ref="S1860:T1860"/>
    <mergeCell ref="X1860:AA1860"/>
    <mergeCell ref="AB1860:AC1860"/>
    <mergeCell ref="C1861:F1861"/>
    <mergeCell ref="G1861:H1861"/>
    <mergeCell ref="I1861:L1861"/>
    <mergeCell ref="M1861:O1861"/>
    <mergeCell ref="P1861:R1861"/>
    <mergeCell ref="S1861:T1861"/>
    <mergeCell ref="X1861:AA1861"/>
    <mergeCell ref="AB1861:AC1861"/>
    <mergeCell ref="C1862:F1862"/>
    <mergeCell ref="G1862:H1862"/>
    <mergeCell ref="I1862:L1862"/>
    <mergeCell ref="M1862:O1862"/>
    <mergeCell ref="P1862:R1862"/>
    <mergeCell ref="S1862:T1862"/>
    <mergeCell ref="X1862:AA1862"/>
    <mergeCell ref="AB1862:AC1862"/>
    <mergeCell ref="C1863:F1863"/>
    <mergeCell ref="G1863:H1863"/>
    <mergeCell ref="I1863:L1863"/>
    <mergeCell ref="M1863:O1863"/>
    <mergeCell ref="P1863:R1863"/>
    <mergeCell ref="S1863:T1863"/>
    <mergeCell ref="X1863:AA1863"/>
    <mergeCell ref="AB1863:AC1863"/>
    <mergeCell ref="C1854:F1854"/>
    <mergeCell ref="G1854:H1854"/>
    <mergeCell ref="I1854:L1854"/>
    <mergeCell ref="M1854:O1854"/>
    <mergeCell ref="P1854:R1854"/>
    <mergeCell ref="S1854:T1854"/>
    <mergeCell ref="X1854:AA1854"/>
    <mergeCell ref="AB1854:AC1854"/>
    <mergeCell ref="C1855:F1855"/>
    <mergeCell ref="G1855:H1855"/>
    <mergeCell ref="I1855:L1855"/>
    <mergeCell ref="M1855:O1855"/>
    <mergeCell ref="P1855:R1855"/>
    <mergeCell ref="S1855:T1855"/>
    <mergeCell ref="X1855:AA1855"/>
    <mergeCell ref="AB1855:AC1855"/>
    <mergeCell ref="C1856:F1856"/>
    <mergeCell ref="G1856:H1856"/>
    <mergeCell ref="I1856:L1856"/>
    <mergeCell ref="M1856:O1856"/>
    <mergeCell ref="P1856:R1856"/>
    <mergeCell ref="S1856:T1856"/>
    <mergeCell ref="X1856:AA1856"/>
    <mergeCell ref="AB1856:AC1856"/>
    <mergeCell ref="C1857:F1857"/>
    <mergeCell ref="G1857:H1857"/>
    <mergeCell ref="I1857:L1857"/>
    <mergeCell ref="M1857:O1857"/>
    <mergeCell ref="P1857:R1857"/>
    <mergeCell ref="S1857:T1857"/>
    <mergeCell ref="X1857:AA1857"/>
    <mergeCell ref="AB1857:AC1857"/>
    <mergeCell ref="C1858:F1858"/>
    <mergeCell ref="G1858:H1858"/>
    <mergeCell ref="I1858:L1858"/>
    <mergeCell ref="M1858:O1858"/>
    <mergeCell ref="P1858:R1858"/>
    <mergeCell ref="S1858:T1858"/>
    <mergeCell ref="X1858:AA1858"/>
    <mergeCell ref="AB1858:AC1858"/>
    <mergeCell ref="C1849:F1849"/>
    <mergeCell ref="G1849:H1849"/>
    <mergeCell ref="I1849:L1849"/>
    <mergeCell ref="M1849:O1849"/>
    <mergeCell ref="P1849:R1849"/>
    <mergeCell ref="S1849:T1849"/>
    <mergeCell ref="X1849:AA1849"/>
    <mergeCell ref="AB1849:AC1849"/>
    <mergeCell ref="C1850:F1850"/>
    <mergeCell ref="G1850:H1850"/>
    <mergeCell ref="I1850:L1850"/>
    <mergeCell ref="M1850:O1850"/>
    <mergeCell ref="P1850:R1850"/>
    <mergeCell ref="S1850:T1850"/>
    <mergeCell ref="X1850:AA1850"/>
    <mergeCell ref="AB1850:AC1850"/>
    <mergeCell ref="C1851:F1851"/>
    <mergeCell ref="G1851:H1851"/>
    <mergeCell ref="I1851:L1851"/>
    <mergeCell ref="M1851:O1851"/>
    <mergeCell ref="P1851:R1851"/>
    <mergeCell ref="S1851:T1851"/>
    <mergeCell ref="X1851:AA1851"/>
    <mergeCell ref="AB1851:AC1851"/>
    <mergeCell ref="C1852:F1852"/>
    <mergeCell ref="G1852:H1852"/>
    <mergeCell ref="I1852:L1852"/>
    <mergeCell ref="M1852:O1852"/>
    <mergeCell ref="P1852:R1852"/>
    <mergeCell ref="S1852:T1852"/>
    <mergeCell ref="X1852:AA1852"/>
    <mergeCell ref="AB1852:AC1852"/>
    <mergeCell ref="C1853:F1853"/>
    <mergeCell ref="G1853:H1853"/>
    <mergeCell ref="I1853:L1853"/>
    <mergeCell ref="M1853:O1853"/>
    <mergeCell ref="P1853:R1853"/>
    <mergeCell ref="S1853:T1853"/>
    <mergeCell ref="X1853:AA1853"/>
    <mergeCell ref="AB1853:AC1853"/>
    <mergeCell ref="C1844:F1844"/>
    <mergeCell ref="G1844:H1844"/>
    <mergeCell ref="I1844:L1844"/>
    <mergeCell ref="M1844:O1844"/>
    <mergeCell ref="P1844:R1844"/>
    <mergeCell ref="S1844:T1844"/>
    <mergeCell ref="X1844:AA1844"/>
    <mergeCell ref="AB1844:AC1844"/>
    <mergeCell ref="C1845:F1845"/>
    <mergeCell ref="G1845:H1845"/>
    <mergeCell ref="I1845:L1845"/>
    <mergeCell ref="M1845:O1845"/>
    <mergeCell ref="P1845:R1845"/>
    <mergeCell ref="S1845:T1845"/>
    <mergeCell ref="X1845:AA1845"/>
    <mergeCell ref="AB1845:AC1845"/>
    <mergeCell ref="C1846:F1846"/>
    <mergeCell ref="G1846:H1846"/>
    <mergeCell ref="I1846:L1846"/>
    <mergeCell ref="M1846:O1846"/>
    <mergeCell ref="P1846:R1846"/>
    <mergeCell ref="S1846:T1846"/>
    <mergeCell ref="X1846:AA1846"/>
    <mergeCell ref="AB1846:AC1846"/>
    <mergeCell ref="C1847:F1847"/>
    <mergeCell ref="G1847:H1847"/>
    <mergeCell ref="I1847:L1847"/>
    <mergeCell ref="M1847:O1847"/>
    <mergeCell ref="P1847:R1847"/>
    <mergeCell ref="S1847:T1847"/>
    <mergeCell ref="X1847:AA1847"/>
    <mergeCell ref="AB1847:AC1847"/>
    <mergeCell ref="C1848:F1848"/>
    <mergeCell ref="G1848:H1848"/>
    <mergeCell ref="I1848:L1848"/>
    <mergeCell ref="M1848:O1848"/>
    <mergeCell ref="P1848:R1848"/>
    <mergeCell ref="S1848:T1848"/>
    <mergeCell ref="X1848:AA1848"/>
    <mergeCell ref="AB1848:AC1848"/>
    <mergeCell ref="Q1838:S1838"/>
    <mergeCell ref="AA1838:AE1838"/>
    <mergeCell ref="C1839:E1839"/>
    <mergeCell ref="G1839:H1839"/>
    <mergeCell ref="I1839:L1839"/>
    <mergeCell ref="M1839:O1839"/>
    <mergeCell ref="P1839:R1839"/>
    <mergeCell ref="S1839:T1839"/>
    <mergeCell ref="Z1839:AA1839"/>
    <mergeCell ref="AB1839:AC1839"/>
    <mergeCell ref="A1840:A1841"/>
    <mergeCell ref="C1840:F1841"/>
    <mergeCell ref="G1840:H1841"/>
    <mergeCell ref="I1840:L1841"/>
    <mergeCell ref="M1840:O1841"/>
    <mergeCell ref="P1840:R1841"/>
    <mergeCell ref="S1840:T1841"/>
    <mergeCell ref="V1840:V1841"/>
    <mergeCell ref="W1840:W1841"/>
    <mergeCell ref="X1840:AA1841"/>
    <mergeCell ref="AB1840:AC1841"/>
    <mergeCell ref="C1842:F1842"/>
    <mergeCell ref="G1842:H1842"/>
    <mergeCell ref="I1842:L1842"/>
    <mergeCell ref="M1842:O1842"/>
    <mergeCell ref="P1842:R1842"/>
    <mergeCell ref="S1842:T1842"/>
    <mergeCell ref="X1842:AA1842"/>
    <mergeCell ref="AB1842:AC1842"/>
    <mergeCell ref="C1843:F1843"/>
    <mergeCell ref="G1843:H1843"/>
    <mergeCell ref="I1843:L1843"/>
    <mergeCell ref="M1843:O1843"/>
    <mergeCell ref="P1843:R1843"/>
    <mergeCell ref="S1843:T1843"/>
    <mergeCell ref="X1843:AA1843"/>
    <mergeCell ref="AB1843:AC1843"/>
    <mergeCell ref="AE1830:AF1832"/>
    <mergeCell ref="C1833:F1833"/>
    <mergeCell ref="G1833:H1833"/>
    <mergeCell ref="I1833:L1833"/>
    <mergeCell ref="M1833:O1833"/>
    <mergeCell ref="P1833:R1833"/>
    <mergeCell ref="S1833:T1833"/>
    <mergeCell ref="X1833:AA1833"/>
    <mergeCell ref="AB1833:AC1833"/>
    <mergeCell ref="C1834:F1834"/>
    <mergeCell ref="G1834:H1834"/>
    <mergeCell ref="I1834:L1834"/>
    <mergeCell ref="M1834:O1834"/>
    <mergeCell ref="P1834:R1834"/>
    <mergeCell ref="S1834:T1834"/>
    <mergeCell ref="X1834:AA1834"/>
    <mergeCell ref="AB1834:AC1834"/>
    <mergeCell ref="C1835:F1835"/>
    <mergeCell ref="G1835:H1835"/>
    <mergeCell ref="I1835:L1835"/>
    <mergeCell ref="M1835:O1835"/>
    <mergeCell ref="P1835:R1835"/>
    <mergeCell ref="S1835:T1835"/>
    <mergeCell ref="X1835:AA1835"/>
    <mergeCell ref="AB1835:AC1835"/>
    <mergeCell ref="C1836:F1836"/>
    <mergeCell ref="G1836:H1836"/>
    <mergeCell ref="I1836:L1836"/>
    <mergeCell ref="M1836:O1836"/>
    <mergeCell ref="P1836:R1836"/>
    <mergeCell ref="S1836:T1836"/>
    <mergeCell ref="X1836:AA1836"/>
    <mergeCell ref="AB1836:AC1836"/>
    <mergeCell ref="C1824:F1824"/>
    <mergeCell ref="G1824:H1824"/>
    <mergeCell ref="I1824:L1824"/>
    <mergeCell ref="M1824:O1824"/>
    <mergeCell ref="P1824:R1824"/>
    <mergeCell ref="S1824:T1824"/>
    <mergeCell ref="X1824:AA1824"/>
    <mergeCell ref="AB1824:AC1824"/>
    <mergeCell ref="C1825:F1825"/>
    <mergeCell ref="G1825:H1825"/>
    <mergeCell ref="I1825:L1825"/>
    <mergeCell ref="M1825:O1825"/>
    <mergeCell ref="P1825:R1825"/>
    <mergeCell ref="S1825:T1825"/>
    <mergeCell ref="X1825:AA1825"/>
    <mergeCell ref="AB1825:AC1825"/>
    <mergeCell ref="C1826:F1826"/>
    <mergeCell ref="G1826:H1826"/>
    <mergeCell ref="I1826:L1826"/>
    <mergeCell ref="M1826:O1826"/>
    <mergeCell ref="P1826:R1826"/>
    <mergeCell ref="S1826:T1826"/>
    <mergeCell ref="X1826:AA1826"/>
    <mergeCell ref="AB1826:AC1826"/>
    <mergeCell ref="L1827:AD1827"/>
    <mergeCell ref="A1827:K1828"/>
    <mergeCell ref="S1828:T1829"/>
    <mergeCell ref="AB1828:AC1829"/>
    <mergeCell ref="K1830:Q1830"/>
    <mergeCell ref="U1830:AA1830"/>
    <mergeCell ref="R1830:T1831"/>
    <mergeCell ref="AB1830:AC1831"/>
    <mergeCell ref="A1830:J1832"/>
    <mergeCell ref="K1831:Q1832"/>
    <mergeCell ref="R1832:T1832"/>
    <mergeCell ref="U1831:AA1832"/>
    <mergeCell ref="AB1832:AC1832"/>
    <mergeCell ref="AD1831:AD1832"/>
    <mergeCell ref="C1819:F1819"/>
    <mergeCell ref="G1819:H1819"/>
    <mergeCell ref="I1819:L1819"/>
    <mergeCell ref="M1819:O1819"/>
    <mergeCell ref="P1819:R1819"/>
    <mergeCell ref="S1819:T1819"/>
    <mergeCell ref="X1819:AA1819"/>
    <mergeCell ref="AB1819:AC1819"/>
    <mergeCell ref="C1820:F1820"/>
    <mergeCell ref="G1820:H1820"/>
    <mergeCell ref="I1820:L1820"/>
    <mergeCell ref="M1820:O1820"/>
    <mergeCell ref="P1820:R1820"/>
    <mergeCell ref="S1820:T1820"/>
    <mergeCell ref="X1820:AA1820"/>
    <mergeCell ref="AB1820:AC1820"/>
    <mergeCell ref="C1821:F1821"/>
    <mergeCell ref="G1821:H1821"/>
    <mergeCell ref="I1821:L1821"/>
    <mergeCell ref="M1821:O1821"/>
    <mergeCell ref="P1821:R1821"/>
    <mergeCell ref="S1821:T1821"/>
    <mergeCell ref="X1821:AA1821"/>
    <mergeCell ref="AB1821:AC1821"/>
    <mergeCell ref="C1822:F1822"/>
    <mergeCell ref="G1822:H1822"/>
    <mergeCell ref="I1822:L1822"/>
    <mergeCell ref="M1822:O1822"/>
    <mergeCell ref="P1822:R1822"/>
    <mergeCell ref="S1822:T1822"/>
    <mergeCell ref="X1822:AA1822"/>
    <mergeCell ref="AB1822:AC1822"/>
    <mergeCell ref="C1823:F1823"/>
    <mergeCell ref="G1823:H1823"/>
    <mergeCell ref="I1823:L1823"/>
    <mergeCell ref="M1823:O1823"/>
    <mergeCell ref="P1823:R1823"/>
    <mergeCell ref="S1823:T1823"/>
    <mergeCell ref="X1823:AA1823"/>
    <mergeCell ref="AB1823:AC1823"/>
    <mergeCell ref="C1814:F1814"/>
    <mergeCell ref="G1814:H1814"/>
    <mergeCell ref="I1814:L1814"/>
    <mergeCell ref="M1814:O1814"/>
    <mergeCell ref="P1814:R1814"/>
    <mergeCell ref="S1814:T1814"/>
    <mergeCell ref="X1814:AA1814"/>
    <mergeCell ref="AB1814:AC1814"/>
    <mergeCell ref="C1815:F1815"/>
    <mergeCell ref="G1815:H1815"/>
    <mergeCell ref="I1815:L1815"/>
    <mergeCell ref="M1815:O1815"/>
    <mergeCell ref="P1815:R1815"/>
    <mergeCell ref="S1815:T1815"/>
    <mergeCell ref="X1815:AA1815"/>
    <mergeCell ref="AB1815:AC1815"/>
    <mergeCell ref="C1816:F1816"/>
    <mergeCell ref="G1816:H1816"/>
    <mergeCell ref="I1816:L1816"/>
    <mergeCell ref="M1816:O1816"/>
    <mergeCell ref="P1816:R1816"/>
    <mergeCell ref="S1816:T1816"/>
    <mergeCell ref="X1816:AA1816"/>
    <mergeCell ref="AB1816:AC1816"/>
    <mergeCell ref="C1817:F1817"/>
    <mergeCell ref="G1817:H1817"/>
    <mergeCell ref="I1817:L1817"/>
    <mergeCell ref="M1817:O1817"/>
    <mergeCell ref="P1817:R1817"/>
    <mergeCell ref="S1817:T1817"/>
    <mergeCell ref="X1817:AA1817"/>
    <mergeCell ref="AB1817:AC1817"/>
    <mergeCell ref="C1818:F1818"/>
    <mergeCell ref="G1818:H1818"/>
    <mergeCell ref="I1818:L1818"/>
    <mergeCell ref="M1818:O1818"/>
    <mergeCell ref="P1818:R1818"/>
    <mergeCell ref="S1818:T1818"/>
    <mergeCell ref="X1818:AA1818"/>
    <mergeCell ref="AB1818:AC1818"/>
    <mergeCell ref="C1809:F1809"/>
    <mergeCell ref="G1809:H1809"/>
    <mergeCell ref="I1809:L1809"/>
    <mergeCell ref="M1809:O1809"/>
    <mergeCell ref="P1809:R1809"/>
    <mergeCell ref="S1809:T1809"/>
    <mergeCell ref="X1809:AA1809"/>
    <mergeCell ref="AB1809:AC1809"/>
    <mergeCell ref="C1810:F1810"/>
    <mergeCell ref="G1810:H1810"/>
    <mergeCell ref="I1810:L1810"/>
    <mergeCell ref="M1810:O1810"/>
    <mergeCell ref="P1810:R1810"/>
    <mergeCell ref="S1810:T1810"/>
    <mergeCell ref="X1810:AA1810"/>
    <mergeCell ref="AB1810:AC1810"/>
    <mergeCell ref="C1811:F1811"/>
    <mergeCell ref="G1811:H1811"/>
    <mergeCell ref="I1811:L1811"/>
    <mergeCell ref="M1811:O1811"/>
    <mergeCell ref="P1811:R1811"/>
    <mergeCell ref="S1811:T1811"/>
    <mergeCell ref="X1811:AA1811"/>
    <mergeCell ref="AB1811:AC1811"/>
    <mergeCell ref="C1812:F1812"/>
    <mergeCell ref="G1812:H1812"/>
    <mergeCell ref="I1812:L1812"/>
    <mergeCell ref="M1812:O1812"/>
    <mergeCell ref="P1812:R1812"/>
    <mergeCell ref="S1812:T1812"/>
    <mergeCell ref="X1812:AA1812"/>
    <mergeCell ref="AB1812:AC1812"/>
    <mergeCell ref="C1813:F1813"/>
    <mergeCell ref="G1813:H1813"/>
    <mergeCell ref="I1813:L1813"/>
    <mergeCell ref="M1813:O1813"/>
    <mergeCell ref="P1813:R1813"/>
    <mergeCell ref="S1813:T1813"/>
    <mergeCell ref="X1813:AA1813"/>
    <mergeCell ref="AB1813:AC1813"/>
    <mergeCell ref="C1804:F1804"/>
    <mergeCell ref="G1804:H1804"/>
    <mergeCell ref="I1804:L1804"/>
    <mergeCell ref="M1804:O1804"/>
    <mergeCell ref="P1804:R1804"/>
    <mergeCell ref="S1804:T1804"/>
    <mergeCell ref="X1804:AA1804"/>
    <mergeCell ref="AB1804:AC1804"/>
    <mergeCell ref="C1805:F1805"/>
    <mergeCell ref="G1805:H1805"/>
    <mergeCell ref="I1805:L1805"/>
    <mergeCell ref="M1805:O1805"/>
    <mergeCell ref="P1805:R1805"/>
    <mergeCell ref="S1805:T1805"/>
    <mergeCell ref="X1805:AA1805"/>
    <mergeCell ref="AB1805:AC1805"/>
    <mergeCell ref="C1806:F1806"/>
    <mergeCell ref="G1806:H1806"/>
    <mergeCell ref="I1806:L1806"/>
    <mergeCell ref="M1806:O1806"/>
    <mergeCell ref="P1806:R1806"/>
    <mergeCell ref="S1806:T1806"/>
    <mergeCell ref="X1806:AA1806"/>
    <mergeCell ref="AB1806:AC1806"/>
    <mergeCell ref="C1807:F1807"/>
    <mergeCell ref="G1807:H1807"/>
    <mergeCell ref="I1807:L1807"/>
    <mergeCell ref="M1807:O1807"/>
    <mergeCell ref="P1807:R1807"/>
    <mergeCell ref="S1807:T1807"/>
    <mergeCell ref="X1807:AA1807"/>
    <mergeCell ref="AB1807:AC1807"/>
    <mergeCell ref="C1808:F1808"/>
    <mergeCell ref="G1808:H1808"/>
    <mergeCell ref="I1808:L1808"/>
    <mergeCell ref="M1808:O1808"/>
    <mergeCell ref="P1808:R1808"/>
    <mergeCell ref="S1808:T1808"/>
    <mergeCell ref="X1808:AA1808"/>
    <mergeCell ref="AB1808:AC1808"/>
    <mergeCell ref="C1799:F1799"/>
    <mergeCell ref="G1799:H1799"/>
    <mergeCell ref="I1799:L1799"/>
    <mergeCell ref="M1799:O1799"/>
    <mergeCell ref="P1799:R1799"/>
    <mergeCell ref="S1799:T1799"/>
    <mergeCell ref="X1799:AA1799"/>
    <mergeCell ref="AB1799:AC1799"/>
    <mergeCell ref="C1800:F1800"/>
    <mergeCell ref="G1800:H1800"/>
    <mergeCell ref="I1800:L1800"/>
    <mergeCell ref="M1800:O1800"/>
    <mergeCell ref="P1800:R1800"/>
    <mergeCell ref="S1800:T1800"/>
    <mergeCell ref="X1800:AA1800"/>
    <mergeCell ref="AB1800:AC1800"/>
    <mergeCell ref="C1801:F1801"/>
    <mergeCell ref="G1801:H1801"/>
    <mergeCell ref="I1801:L1801"/>
    <mergeCell ref="M1801:O1801"/>
    <mergeCell ref="P1801:R1801"/>
    <mergeCell ref="S1801:T1801"/>
    <mergeCell ref="X1801:AA1801"/>
    <mergeCell ref="AB1801:AC1801"/>
    <mergeCell ref="C1802:F1802"/>
    <mergeCell ref="G1802:H1802"/>
    <mergeCell ref="I1802:L1802"/>
    <mergeCell ref="M1802:O1802"/>
    <mergeCell ref="P1802:R1802"/>
    <mergeCell ref="S1802:T1802"/>
    <mergeCell ref="X1802:AA1802"/>
    <mergeCell ref="AB1802:AC1802"/>
    <mergeCell ref="C1803:F1803"/>
    <mergeCell ref="G1803:H1803"/>
    <mergeCell ref="I1803:L1803"/>
    <mergeCell ref="M1803:O1803"/>
    <mergeCell ref="P1803:R1803"/>
    <mergeCell ref="S1803:T1803"/>
    <mergeCell ref="X1803:AA1803"/>
    <mergeCell ref="AB1803:AC1803"/>
    <mergeCell ref="C1794:F1794"/>
    <mergeCell ref="G1794:H1794"/>
    <mergeCell ref="I1794:L1794"/>
    <mergeCell ref="M1794:O1794"/>
    <mergeCell ref="P1794:R1794"/>
    <mergeCell ref="S1794:T1794"/>
    <mergeCell ref="X1794:AA1794"/>
    <mergeCell ref="AB1794:AC1794"/>
    <mergeCell ref="C1795:F1795"/>
    <mergeCell ref="G1795:H1795"/>
    <mergeCell ref="I1795:L1795"/>
    <mergeCell ref="M1795:O1795"/>
    <mergeCell ref="P1795:R1795"/>
    <mergeCell ref="S1795:T1795"/>
    <mergeCell ref="X1795:AA1795"/>
    <mergeCell ref="AB1795:AC1795"/>
    <mergeCell ref="C1796:F1796"/>
    <mergeCell ref="G1796:H1796"/>
    <mergeCell ref="I1796:L1796"/>
    <mergeCell ref="M1796:O1796"/>
    <mergeCell ref="P1796:R1796"/>
    <mergeCell ref="S1796:T1796"/>
    <mergeCell ref="X1796:AA1796"/>
    <mergeCell ref="AB1796:AC1796"/>
    <mergeCell ref="C1797:F1797"/>
    <mergeCell ref="G1797:H1797"/>
    <mergeCell ref="I1797:L1797"/>
    <mergeCell ref="M1797:O1797"/>
    <mergeCell ref="P1797:R1797"/>
    <mergeCell ref="S1797:T1797"/>
    <mergeCell ref="X1797:AA1797"/>
    <mergeCell ref="AB1797:AC1797"/>
    <mergeCell ref="C1798:F1798"/>
    <mergeCell ref="G1798:H1798"/>
    <mergeCell ref="I1798:L1798"/>
    <mergeCell ref="M1798:O1798"/>
    <mergeCell ref="P1798:R1798"/>
    <mergeCell ref="S1798:T1798"/>
    <mergeCell ref="X1798:AA1798"/>
    <mergeCell ref="AB1798:AC1798"/>
    <mergeCell ref="C1789:F1789"/>
    <mergeCell ref="G1789:H1789"/>
    <mergeCell ref="I1789:L1789"/>
    <mergeCell ref="M1789:O1789"/>
    <mergeCell ref="P1789:R1789"/>
    <mergeCell ref="S1789:T1789"/>
    <mergeCell ref="X1789:AA1789"/>
    <mergeCell ref="AB1789:AC1789"/>
    <mergeCell ref="C1790:F1790"/>
    <mergeCell ref="G1790:H1790"/>
    <mergeCell ref="I1790:L1790"/>
    <mergeCell ref="M1790:O1790"/>
    <mergeCell ref="P1790:R1790"/>
    <mergeCell ref="S1790:T1790"/>
    <mergeCell ref="X1790:AA1790"/>
    <mergeCell ref="AB1790:AC1790"/>
    <mergeCell ref="C1791:F1791"/>
    <mergeCell ref="G1791:H1791"/>
    <mergeCell ref="I1791:L1791"/>
    <mergeCell ref="M1791:O1791"/>
    <mergeCell ref="P1791:R1791"/>
    <mergeCell ref="S1791:T1791"/>
    <mergeCell ref="X1791:AA1791"/>
    <mergeCell ref="AB1791:AC1791"/>
    <mergeCell ref="C1792:F1792"/>
    <mergeCell ref="G1792:H1792"/>
    <mergeCell ref="I1792:L1792"/>
    <mergeCell ref="M1792:O1792"/>
    <mergeCell ref="P1792:R1792"/>
    <mergeCell ref="S1792:T1792"/>
    <mergeCell ref="X1792:AA1792"/>
    <mergeCell ref="AB1792:AC1792"/>
    <mergeCell ref="C1793:F1793"/>
    <mergeCell ref="G1793:H1793"/>
    <mergeCell ref="I1793:L1793"/>
    <mergeCell ref="M1793:O1793"/>
    <mergeCell ref="P1793:R1793"/>
    <mergeCell ref="S1793:T1793"/>
    <mergeCell ref="X1793:AA1793"/>
    <mergeCell ref="AB1793:AC1793"/>
    <mergeCell ref="C1782:F1782"/>
    <mergeCell ref="G1782:H1782"/>
    <mergeCell ref="I1782:L1782"/>
    <mergeCell ref="M1782:O1782"/>
    <mergeCell ref="P1782:R1782"/>
    <mergeCell ref="S1782:T1782"/>
    <mergeCell ref="X1782:AA1782"/>
    <mergeCell ref="AB1782:AC1782"/>
    <mergeCell ref="C1783:F1783"/>
    <mergeCell ref="G1783:H1783"/>
    <mergeCell ref="I1783:L1783"/>
    <mergeCell ref="M1783:O1783"/>
    <mergeCell ref="P1783:R1783"/>
    <mergeCell ref="S1783:T1783"/>
    <mergeCell ref="X1783:AA1783"/>
    <mergeCell ref="AB1783:AC1783"/>
    <mergeCell ref="Q1785:S1785"/>
    <mergeCell ref="AA1785:AE1785"/>
    <mergeCell ref="C1786:E1786"/>
    <mergeCell ref="G1786:H1786"/>
    <mergeCell ref="I1786:L1786"/>
    <mergeCell ref="M1786:O1786"/>
    <mergeCell ref="P1786:R1786"/>
    <mergeCell ref="S1786:T1786"/>
    <mergeCell ref="Z1786:AA1786"/>
    <mergeCell ref="AB1786:AC1786"/>
    <mergeCell ref="A1787:A1788"/>
    <mergeCell ref="C1787:F1788"/>
    <mergeCell ref="G1787:H1788"/>
    <mergeCell ref="I1787:L1788"/>
    <mergeCell ref="M1787:O1788"/>
    <mergeCell ref="P1787:R1788"/>
    <mergeCell ref="S1787:T1788"/>
    <mergeCell ref="V1787:V1788"/>
    <mergeCell ref="W1787:W1788"/>
    <mergeCell ref="X1787:AA1788"/>
    <mergeCell ref="AB1787:AC1788"/>
    <mergeCell ref="C1777:F1777"/>
    <mergeCell ref="G1777:H1777"/>
    <mergeCell ref="I1777:L1777"/>
    <mergeCell ref="M1777:O1777"/>
    <mergeCell ref="P1777:R1777"/>
    <mergeCell ref="S1777:T1777"/>
    <mergeCell ref="X1777:AA1777"/>
    <mergeCell ref="AB1777:AC1777"/>
    <mergeCell ref="C1778:F1778"/>
    <mergeCell ref="G1778:H1778"/>
    <mergeCell ref="I1778:L1778"/>
    <mergeCell ref="M1778:O1778"/>
    <mergeCell ref="P1778:R1778"/>
    <mergeCell ref="S1778:T1778"/>
    <mergeCell ref="X1778:AA1778"/>
    <mergeCell ref="AB1778:AC1778"/>
    <mergeCell ref="C1779:F1779"/>
    <mergeCell ref="G1779:H1779"/>
    <mergeCell ref="I1779:L1779"/>
    <mergeCell ref="M1779:O1779"/>
    <mergeCell ref="P1779:R1779"/>
    <mergeCell ref="S1779:T1779"/>
    <mergeCell ref="X1779:AA1779"/>
    <mergeCell ref="AB1779:AC1779"/>
    <mergeCell ref="C1780:F1780"/>
    <mergeCell ref="G1780:H1780"/>
    <mergeCell ref="I1780:L1780"/>
    <mergeCell ref="M1780:O1780"/>
    <mergeCell ref="P1780:R1780"/>
    <mergeCell ref="S1780:T1780"/>
    <mergeCell ref="X1780:AA1780"/>
    <mergeCell ref="AB1780:AC1780"/>
    <mergeCell ref="C1781:F1781"/>
    <mergeCell ref="G1781:H1781"/>
    <mergeCell ref="I1781:L1781"/>
    <mergeCell ref="M1781:O1781"/>
    <mergeCell ref="P1781:R1781"/>
    <mergeCell ref="S1781:T1781"/>
    <mergeCell ref="X1781:AA1781"/>
    <mergeCell ref="AB1781:AC1781"/>
    <mergeCell ref="C1772:F1772"/>
    <mergeCell ref="G1772:H1772"/>
    <mergeCell ref="I1772:L1772"/>
    <mergeCell ref="M1772:O1772"/>
    <mergeCell ref="P1772:R1772"/>
    <mergeCell ref="S1772:T1772"/>
    <mergeCell ref="X1772:AA1772"/>
    <mergeCell ref="AB1772:AC1772"/>
    <mergeCell ref="C1773:F1773"/>
    <mergeCell ref="G1773:H1773"/>
    <mergeCell ref="I1773:L1773"/>
    <mergeCell ref="M1773:O1773"/>
    <mergeCell ref="P1773:R1773"/>
    <mergeCell ref="S1773:T1773"/>
    <mergeCell ref="X1773:AA1773"/>
    <mergeCell ref="AB1773:AC1773"/>
    <mergeCell ref="C1774:F1774"/>
    <mergeCell ref="G1774:H1774"/>
    <mergeCell ref="I1774:L1774"/>
    <mergeCell ref="M1774:O1774"/>
    <mergeCell ref="P1774:R1774"/>
    <mergeCell ref="S1774:T1774"/>
    <mergeCell ref="X1774:AA1774"/>
    <mergeCell ref="AB1774:AC1774"/>
    <mergeCell ref="C1775:F1775"/>
    <mergeCell ref="G1775:H1775"/>
    <mergeCell ref="I1775:L1775"/>
    <mergeCell ref="M1775:O1775"/>
    <mergeCell ref="P1775:R1775"/>
    <mergeCell ref="S1775:T1775"/>
    <mergeCell ref="X1775:AA1775"/>
    <mergeCell ref="AB1775:AC1775"/>
    <mergeCell ref="C1776:F1776"/>
    <mergeCell ref="G1776:H1776"/>
    <mergeCell ref="I1776:L1776"/>
    <mergeCell ref="M1776:O1776"/>
    <mergeCell ref="P1776:R1776"/>
    <mergeCell ref="S1776:T1776"/>
    <mergeCell ref="X1776:AA1776"/>
    <mergeCell ref="AB1776:AC1776"/>
    <mergeCell ref="C1767:F1767"/>
    <mergeCell ref="G1767:H1767"/>
    <mergeCell ref="I1767:L1767"/>
    <mergeCell ref="M1767:O1767"/>
    <mergeCell ref="P1767:R1767"/>
    <mergeCell ref="S1767:T1767"/>
    <mergeCell ref="X1767:AA1767"/>
    <mergeCell ref="AB1767:AC1767"/>
    <mergeCell ref="C1768:F1768"/>
    <mergeCell ref="G1768:H1768"/>
    <mergeCell ref="I1768:L1768"/>
    <mergeCell ref="M1768:O1768"/>
    <mergeCell ref="P1768:R1768"/>
    <mergeCell ref="S1768:T1768"/>
    <mergeCell ref="X1768:AA1768"/>
    <mergeCell ref="AB1768:AC1768"/>
    <mergeCell ref="C1769:F1769"/>
    <mergeCell ref="G1769:H1769"/>
    <mergeCell ref="I1769:L1769"/>
    <mergeCell ref="M1769:O1769"/>
    <mergeCell ref="P1769:R1769"/>
    <mergeCell ref="S1769:T1769"/>
    <mergeCell ref="X1769:AA1769"/>
    <mergeCell ref="AB1769:AC1769"/>
    <mergeCell ref="C1770:F1770"/>
    <mergeCell ref="G1770:H1770"/>
    <mergeCell ref="I1770:L1770"/>
    <mergeCell ref="M1770:O1770"/>
    <mergeCell ref="P1770:R1770"/>
    <mergeCell ref="S1770:T1770"/>
    <mergeCell ref="X1770:AA1770"/>
    <mergeCell ref="AB1770:AC1770"/>
    <mergeCell ref="C1771:F1771"/>
    <mergeCell ref="G1771:H1771"/>
    <mergeCell ref="I1771:L1771"/>
    <mergeCell ref="M1771:O1771"/>
    <mergeCell ref="P1771:R1771"/>
    <mergeCell ref="S1771:T1771"/>
    <mergeCell ref="X1771:AA1771"/>
    <mergeCell ref="AB1771:AC1771"/>
    <mergeCell ref="C1762:F1762"/>
    <mergeCell ref="G1762:H1762"/>
    <mergeCell ref="I1762:L1762"/>
    <mergeCell ref="M1762:O1762"/>
    <mergeCell ref="P1762:R1762"/>
    <mergeCell ref="S1762:T1762"/>
    <mergeCell ref="X1762:AA1762"/>
    <mergeCell ref="AB1762:AC1762"/>
    <mergeCell ref="C1763:F1763"/>
    <mergeCell ref="G1763:H1763"/>
    <mergeCell ref="I1763:L1763"/>
    <mergeCell ref="M1763:O1763"/>
    <mergeCell ref="P1763:R1763"/>
    <mergeCell ref="S1763:T1763"/>
    <mergeCell ref="X1763:AA1763"/>
    <mergeCell ref="AB1763:AC1763"/>
    <mergeCell ref="C1764:F1764"/>
    <mergeCell ref="G1764:H1764"/>
    <mergeCell ref="I1764:L1764"/>
    <mergeCell ref="M1764:O1764"/>
    <mergeCell ref="P1764:R1764"/>
    <mergeCell ref="S1764:T1764"/>
    <mergeCell ref="X1764:AA1764"/>
    <mergeCell ref="AB1764:AC1764"/>
    <mergeCell ref="C1765:F1765"/>
    <mergeCell ref="G1765:H1765"/>
    <mergeCell ref="I1765:L1765"/>
    <mergeCell ref="M1765:O1765"/>
    <mergeCell ref="P1765:R1765"/>
    <mergeCell ref="S1765:T1765"/>
    <mergeCell ref="X1765:AA1765"/>
    <mergeCell ref="AB1765:AC1765"/>
    <mergeCell ref="C1766:F1766"/>
    <mergeCell ref="G1766:H1766"/>
    <mergeCell ref="I1766:L1766"/>
    <mergeCell ref="M1766:O1766"/>
    <mergeCell ref="P1766:R1766"/>
    <mergeCell ref="S1766:T1766"/>
    <mergeCell ref="X1766:AA1766"/>
    <mergeCell ref="AB1766:AC1766"/>
    <mergeCell ref="C1757:F1757"/>
    <mergeCell ref="G1757:H1757"/>
    <mergeCell ref="I1757:L1757"/>
    <mergeCell ref="M1757:O1757"/>
    <mergeCell ref="P1757:R1757"/>
    <mergeCell ref="S1757:T1757"/>
    <mergeCell ref="X1757:AA1757"/>
    <mergeCell ref="AB1757:AC1757"/>
    <mergeCell ref="C1758:F1758"/>
    <mergeCell ref="G1758:H1758"/>
    <mergeCell ref="I1758:L1758"/>
    <mergeCell ref="M1758:O1758"/>
    <mergeCell ref="P1758:R1758"/>
    <mergeCell ref="S1758:T1758"/>
    <mergeCell ref="X1758:AA1758"/>
    <mergeCell ref="AB1758:AC1758"/>
    <mergeCell ref="C1759:F1759"/>
    <mergeCell ref="G1759:H1759"/>
    <mergeCell ref="I1759:L1759"/>
    <mergeCell ref="M1759:O1759"/>
    <mergeCell ref="P1759:R1759"/>
    <mergeCell ref="S1759:T1759"/>
    <mergeCell ref="X1759:AA1759"/>
    <mergeCell ref="AB1759:AC1759"/>
    <mergeCell ref="C1760:F1760"/>
    <mergeCell ref="G1760:H1760"/>
    <mergeCell ref="I1760:L1760"/>
    <mergeCell ref="M1760:O1760"/>
    <mergeCell ref="P1760:R1760"/>
    <mergeCell ref="S1760:T1760"/>
    <mergeCell ref="X1760:AA1760"/>
    <mergeCell ref="AB1760:AC1760"/>
    <mergeCell ref="C1761:F1761"/>
    <mergeCell ref="G1761:H1761"/>
    <mergeCell ref="I1761:L1761"/>
    <mergeCell ref="M1761:O1761"/>
    <mergeCell ref="P1761:R1761"/>
    <mergeCell ref="S1761:T1761"/>
    <mergeCell ref="X1761:AA1761"/>
    <mergeCell ref="AB1761:AC1761"/>
    <mergeCell ref="C1752:F1752"/>
    <mergeCell ref="G1752:H1752"/>
    <mergeCell ref="I1752:L1752"/>
    <mergeCell ref="M1752:O1752"/>
    <mergeCell ref="P1752:R1752"/>
    <mergeCell ref="S1752:T1752"/>
    <mergeCell ref="X1752:AA1752"/>
    <mergeCell ref="AB1752:AC1752"/>
    <mergeCell ref="C1753:F1753"/>
    <mergeCell ref="G1753:H1753"/>
    <mergeCell ref="I1753:L1753"/>
    <mergeCell ref="M1753:O1753"/>
    <mergeCell ref="P1753:R1753"/>
    <mergeCell ref="S1753:T1753"/>
    <mergeCell ref="X1753:AA1753"/>
    <mergeCell ref="AB1753:AC1753"/>
    <mergeCell ref="C1754:F1754"/>
    <mergeCell ref="G1754:H1754"/>
    <mergeCell ref="I1754:L1754"/>
    <mergeCell ref="M1754:O1754"/>
    <mergeCell ref="P1754:R1754"/>
    <mergeCell ref="S1754:T1754"/>
    <mergeCell ref="X1754:AA1754"/>
    <mergeCell ref="AB1754:AC1754"/>
    <mergeCell ref="C1755:F1755"/>
    <mergeCell ref="G1755:H1755"/>
    <mergeCell ref="I1755:L1755"/>
    <mergeCell ref="M1755:O1755"/>
    <mergeCell ref="P1755:R1755"/>
    <mergeCell ref="S1755:T1755"/>
    <mergeCell ref="X1755:AA1755"/>
    <mergeCell ref="AB1755:AC1755"/>
    <mergeCell ref="C1756:F1756"/>
    <mergeCell ref="G1756:H1756"/>
    <mergeCell ref="I1756:L1756"/>
    <mergeCell ref="M1756:O1756"/>
    <mergeCell ref="P1756:R1756"/>
    <mergeCell ref="S1756:T1756"/>
    <mergeCell ref="X1756:AA1756"/>
    <mergeCell ref="AB1756:AC1756"/>
    <mergeCell ref="C1747:F1747"/>
    <mergeCell ref="G1747:H1747"/>
    <mergeCell ref="I1747:L1747"/>
    <mergeCell ref="M1747:O1747"/>
    <mergeCell ref="P1747:R1747"/>
    <mergeCell ref="S1747:T1747"/>
    <mergeCell ref="X1747:AA1747"/>
    <mergeCell ref="AB1747:AC1747"/>
    <mergeCell ref="C1748:F1748"/>
    <mergeCell ref="G1748:H1748"/>
    <mergeCell ref="I1748:L1748"/>
    <mergeCell ref="M1748:O1748"/>
    <mergeCell ref="P1748:R1748"/>
    <mergeCell ref="S1748:T1748"/>
    <mergeCell ref="X1748:AA1748"/>
    <mergeCell ref="AB1748:AC1748"/>
    <mergeCell ref="C1749:F1749"/>
    <mergeCell ref="G1749:H1749"/>
    <mergeCell ref="I1749:L1749"/>
    <mergeCell ref="M1749:O1749"/>
    <mergeCell ref="P1749:R1749"/>
    <mergeCell ref="S1749:T1749"/>
    <mergeCell ref="X1749:AA1749"/>
    <mergeCell ref="AB1749:AC1749"/>
    <mergeCell ref="C1750:F1750"/>
    <mergeCell ref="G1750:H1750"/>
    <mergeCell ref="I1750:L1750"/>
    <mergeCell ref="M1750:O1750"/>
    <mergeCell ref="P1750:R1750"/>
    <mergeCell ref="S1750:T1750"/>
    <mergeCell ref="X1750:AA1750"/>
    <mergeCell ref="AB1750:AC1750"/>
    <mergeCell ref="C1751:F1751"/>
    <mergeCell ref="G1751:H1751"/>
    <mergeCell ref="I1751:L1751"/>
    <mergeCell ref="M1751:O1751"/>
    <mergeCell ref="P1751:R1751"/>
    <mergeCell ref="S1751:T1751"/>
    <mergeCell ref="X1751:AA1751"/>
    <mergeCell ref="AB1751:AC1751"/>
    <mergeCell ref="C1742:F1742"/>
    <mergeCell ref="G1742:H1742"/>
    <mergeCell ref="I1742:L1742"/>
    <mergeCell ref="M1742:O1742"/>
    <mergeCell ref="P1742:R1742"/>
    <mergeCell ref="S1742:T1742"/>
    <mergeCell ref="X1742:AA1742"/>
    <mergeCell ref="AB1742:AC1742"/>
    <mergeCell ref="C1743:F1743"/>
    <mergeCell ref="G1743:H1743"/>
    <mergeCell ref="I1743:L1743"/>
    <mergeCell ref="M1743:O1743"/>
    <mergeCell ref="P1743:R1743"/>
    <mergeCell ref="S1743:T1743"/>
    <mergeCell ref="X1743:AA1743"/>
    <mergeCell ref="AB1743:AC1743"/>
    <mergeCell ref="C1744:F1744"/>
    <mergeCell ref="G1744:H1744"/>
    <mergeCell ref="I1744:L1744"/>
    <mergeCell ref="M1744:O1744"/>
    <mergeCell ref="P1744:R1744"/>
    <mergeCell ref="S1744:T1744"/>
    <mergeCell ref="X1744:AA1744"/>
    <mergeCell ref="AB1744:AC1744"/>
    <mergeCell ref="C1745:F1745"/>
    <mergeCell ref="G1745:H1745"/>
    <mergeCell ref="I1745:L1745"/>
    <mergeCell ref="M1745:O1745"/>
    <mergeCell ref="P1745:R1745"/>
    <mergeCell ref="S1745:T1745"/>
    <mergeCell ref="X1745:AA1745"/>
    <mergeCell ref="AB1745:AC1745"/>
    <mergeCell ref="C1746:F1746"/>
    <mergeCell ref="G1746:H1746"/>
    <mergeCell ref="I1746:L1746"/>
    <mergeCell ref="M1746:O1746"/>
    <mergeCell ref="P1746:R1746"/>
    <mergeCell ref="S1746:T1746"/>
    <mergeCell ref="X1746:AA1746"/>
    <mergeCell ref="AB1746:AC1746"/>
    <mergeCell ref="A1737:A1738"/>
    <mergeCell ref="C1737:F1738"/>
    <mergeCell ref="G1737:H1738"/>
    <mergeCell ref="I1737:L1738"/>
    <mergeCell ref="M1737:O1738"/>
    <mergeCell ref="P1737:R1738"/>
    <mergeCell ref="S1737:T1738"/>
    <mergeCell ref="V1737:V1738"/>
    <mergeCell ref="W1737:W1738"/>
    <mergeCell ref="X1737:AA1738"/>
    <mergeCell ref="AB1737:AC1738"/>
    <mergeCell ref="C1739:F1739"/>
    <mergeCell ref="G1739:H1739"/>
    <mergeCell ref="I1739:L1739"/>
    <mergeCell ref="M1739:O1739"/>
    <mergeCell ref="P1739:R1739"/>
    <mergeCell ref="S1739:T1739"/>
    <mergeCell ref="X1739:AA1739"/>
    <mergeCell ref="AB1739:AC1739"/>
    <mergeCell ref="C1740:F1740"/>
    <mergeCell ref="G1740:H1740"/>
    <mergeCell ref="I1740:L1740"/>
    <mergeCell ref="M1740:O1740"/>
    <mergeCell ref="P1740:R1740"/>
    <mergeCell ref="S1740:T1740"/>
    <mergeCell ref="X1740:AA1740"/>
    <mergeCell ref="AB1740:AC1740"/>
    <mergeCell ref="C1741:F1741"/>
    <mergeCell ref="G1741:H1741"/>
    <mergeCell ref="I1741:L1741"/>
    <mergeCell ref="M1741:O1741"/>
    <mergeCell ref="P1741:R1741"/>
    <mergeCell ref="S1741:T1741"/>
    <mergeCell ref="X1741:AA1741"/>
    <mergeCell ref="AB1741:AC1741"/>
    <mergeCell ref="C1731:F1731"/>
    <mergeCell ref="G1731:H1731"/>
    <mergeCell ref="I1731:L1731"/>
    <mergeCell ref="M1731:O1731"/>
    <mergeCell ref="P1731:R1731"/>
    <mergeCell ref="S1731:T1731"/>
    <mergeCell ref="X1731:AA1731"/>
    <mergeCell ref="AB1731:AC1731"/>
    <mergeCell ref="C1732:F1732"/>
    <mergeCell ref="G1732:H1732"/>
    <mergeCell ref="I1732:L1732"/>
    <mergeCell ref="M1732:O1732"/>
    <mergeCell ref="P1732:R1732"/>
    <mergeCell ref="S1732:T1732"/>
    <mergeCell ref="X1732:AA1732"/>
    <mergeCell ref="AB1732:AC1732"/>
    <mergeCell ref="C1733:F1733"/>
    <mergeCell ref="G1733:H1733"/>
    <mergeCell ref="I1733:L1733"/>
    <mergeCell ref="M1733:O1733"/>
    <mergeCell ref="P1733:R1733"/>
    <mergeCell ref="S1733:T1733"/>
    <mergeCell ref="X1733:AA1733"/>
    <mergeCell ref="AB1733:AC1733"/>
    <mergeCell ref="Q1735:S1735"/>
    <mergeCell ref="AA1735:AE1735"/>
    <mergeCell ref="C1736:E1736"/>
    <mergeCell ref="G1736:H1736"/>
    <mergeCell ref="I1736:L1736"/>
    <mergeCell ref="M1736:O1736"/>
    <mergeCell ref="P1736:R1736"/>
    <mergeCell ref="S1736:T1736"/>
    <mergeCell ref="Z1736:AA1736"/>
    <mergeCell ref="AB1736:AC1736"/>
    <mergeCell ref="C1726:F1726"/>
    <mergeCell ref="G1726:H1726"/>
    <mergeCell ref="I1726:L1726"/>
    <mergeCell ref="M1726:O1726"/>
    <mergeCell ref="P1726:R1726"/>
    <mergeCell ref="S1726:T1726"/>
    <mergeCell ref="X1726:AA1726"/>
    <mergeCell ref="AB1726:AC1726"/>
    <mergeCell ref="C1727:F1727"/>
    <mergeCell ref="G1727:H1727"/>
    <mergeCell ref="I1727:L1727"/>
    <mergeCell ref="M1727:O1727"/>
    <mergeCell ref="P1727:R1727"/>
    <mergeCell ref="S1727:T1727"/>
    <mergeCell ref="X1727:AA1727"/>
    <mergeCell ref="AB1727:AC1727"/>
    <mergeCell ref="C1728:F1728"/>
    <mergeCell ref="G1728:H1728"/>
    <mergeCell ref="I1728:L1728"/>
    <mergeCell ref="M1728:O1728"/>
    <mergeCell ref="P1728:R1728"/>
    <mergeCell ref="S1728:T1728"/>
    <mergeCell ref="X1728:AA1728"/>
    <mergeCell ref="AB1728:AC1728"/>
    <mergeCell ref="C1729:F1729"/>
    <mergeCell ref="G1729:H1729"/>
    <mergeCell ref="I1729:L1729"/>
    <mergeCell ref="M1729:O1729"/>
    <mergeCell ref="P1729:R1729"/>
    <mergeCell ref="S1729:T1729"/>
    <mergeCell ref="X1729:AA1729"/>
    <mergeCell ref="AB1729:AC1729"/>
    <mergeCell ref="C1730:F1730"/>
    <mergeCell ref="G1730:H1730"/>
    <mergeCell ref="I1730:L1730"/>
    <mergeCell ref="M1730:O1730"/>
    <mergeCell ref="P1730:R1730"/>
    <mergeCell ref="S1730:T1730"/>
    <mergeCell ref="X1730:AA1730"/>
    <mergeCell ref="AB1730:AC1730"/>
    <mergeCell ref="C1721:F1721"/>
    <mergeCell ref="G1721:H1721"/>
    <mergeCell ref="I1721:L1721"/>
    <mergeCell ref="M1721:O1721"/>
    <mergeCell ref="P1721:R1721"/>
    <mergeCell ref="S1721:T1721"/>
    <mergeCell ref="X1721:AA1721"/>
    <mergeCell ref="AB1721:AC1721"/>
    <mergeCell ref="C1722:F1722"/>
    <mergeCell ref="G1722:H1722"/>
    <mergeCell ref="I1722:L1722"/>
    <mergeCell ref="M1722:O1722"/>
    <mergeCell ref="P1722:R1722"/>
    <mergeCell ref="S1722:T1722"/>
    <mergeCell ref="X1722:AA1722"/>
    <mergeCell ref="AB1722:AC1722"/>
    <mergeCell ref="C1723:F1723"/>
    <mergeCell ref="G1723:H1723"/>
    <mergeCell ref="I1723:L1723"/>
    <mergeCell ref="M1723:O1723"/>
    <mergeCell ref="P1723:R1723"/>
    <mergeCell ref="S1723:T1723"/>
    <mergeCell ref="X1723:AA1723"/>
    <mergeCell ref="AB1723:AC1723"/>
    <mergeCell ref="C1724:F1724"/>
    <mergeCell ref="G1724:H1724"/>
    <mergeCell ref="I1724:L1724"/>
    <mergeCell ref="M1724:O1724"/>
    <mergeCell ref="P1724:R1724"/>
    <mergeCell ref="S1724:T1724"/>
    <mergeCell ref="X1724:AA1724"/>
    <mergeCell ref="AB1724:AC1724"/>
    <mergeCell ref="C1725:F1725"/>
    <mergeCell ref="G1725:H1725"/>
    <mergeCell ref="I1725:L1725"/>
    <mergeCell ref="M1725:O1725"/>
    <mergeCell ref="P1725:R1725"/>
    <mergeCell ref="S1725:T1725"/>
    <mergeCell ref="X1725:AA1725"/>
    <mergeCell ref="AB1725:AC1725"/>
    <mergeCell ref="C1716:F1716"/>
    <mergeCell ref="G1716:H1716"/>
    <mergeCell ref="I1716:L1716"/>
    <mergeCell ref="M1716:O1716"/>
    <mergeCell ref="P1716:R1716"/>
    <mergeCell ref="S1716:T1716"/>
    <mergeCell ref="X1716:AA1716"/>
    <mergeCell ref="AB1716:AC1716"/>
    <mergeCell ref="C1717:F1717"/>
    <mergeCell ref="G1717:H1717"/>
    <mergeCell ref="I1717:L1717"/>
    <mergeCell ref="M1717:O1717"/>
    <mergeCell ref="P1717:R1717"/>
    <mergeCell ref="S1717:T1717"/>
    <mergeCell ref="X1717:AA1717"/>
    <mergeCell ref="AB1717:AC1717"/>
    <mergeCell ref="C1718:F1718"/>
    <mergeCell ref="G1718:H1718"/>
    <mergeCell ref="I1718:L1718"/>
    <mergeCell ref="M1718:O1718"/>
    <mergeCell ref="P1718:R1718"/>
    <mergeCell ref="S1718:T1718"/>
    <mergeCell ref="X1718:AA1718"/>
    <mergeCell ref="AB1718:AC1718"/>
    <mergeCell ref="C1719:F1719"/>
    <mergeCell ref="G1719:H1719"/>
    <mergeCell ref="I1719:L1719"/>
    <mergeCell ref="M1719:O1719"/>
    <mergeCell ref="P1719:R1719"/>
    <mergeCell ref="S1719:T1719"/>
    <mergeCell ref="X1719:AA1719"/>
    <mergeCell ref="AB1719:AC1719"/>
    <mergeCell ref="C1720:F1720"/>
    <mergeCell ref="G1720:H1720"/>
    <mergeCell ref="I1720:L1720"/>
    <mergeCell ref="M1720:O1720"/>
    <mergeCell ref="P1720:R1720"/>
    <mergeCell ref="S1720:T1720"/>
    <mergeCell ref="X1720:AA1720"/>
    <mergeCell ref="AB1720:AC1720"/>
    <mergeCell ref="C1711:F1711"/>
    <mergeCell ref="G1711:H1711"/>
    <mergeCell ref="I1711:L1711"/>
    <mergeCell ref="M1711:O1711"/>
    <mergeCell ref="P1711:R1711"/>
    <mergeCell ref="S1711:T1711"/>
    <mergeCell ref="X1711:AA1711"/>
    <mergeCell ref="AB1711:AC1711"/>
    <mergeCell ref="C1712:F1712"/>
    <mergeCell ref="G1712:H1712"/>
    <mergeCell ref="I1712:L1712"/>
    <mergeCell ref="M1712:O1712"/>
    <mergeCell ref="P1712:R1712"/>
    <mergeCell ref="S1712:T1712"/>
    <mergeCell ref="X1712:AA1712"/>
    <mergeCell ref="AB1712:AC1712"/>
    <mergeCell ref="C1713:F1713"/>
    <mergeCell ref="G1713:H1713"/>
    <mergeCell ref="I1713:L1713"/>
    <mergeCell ref="M1713:O1713"/>
    <mergeCell ref="P1713:R1713"/>
    <mergeCell ref="S1713:T1713"/>
    <mergeCell ref="X1713:AA1713"/>
    <mergeCell ref="AB1713:AC1713"/>
    <mergeCell ref="C1714:F1714"/>
    <mergeCell ref="G1714:H1714"/>
    <mergeCell ref="I1714:L1714"/>
    <mergeCell ref="M1714:O1714"/>
    <mergeCell ref="P1714:R1714"/>
    <mergeCell ref="S1714:T1714"/>
    <mergeCell ref="X1714:AA1714"/>
    <mergeCell ref="AB1714:AC1714"/>
    <mergeCell ref="C1715:F1715"/>
    <mergeCell ref="G1715:H1715"/>
    <mergeCell ref="I1715:L1715"/>
    <mergeCell ref="M1715:O1715"/>
    <mergeCell ref="P1715:R1715"/>
    <mergeCell ref="S1715:T1715"/>
    <mergeCell ref="X1715:AA1715"/>
    <mergeCell ref="AB1715:AC1715"/>
    <mergeCell ref="C1706:F1706"/>
    <mergeCell ref="G1706:H1706"/>
    <mergeCell ref="I1706:L1706"/>
    <mergeCell ref="M1706:O1706"/>
    <mergeCell ref="P1706:R1706"/>
    <mergeCell ref="S1706:T1706"/>
    <mergeCell ref="X1706:AA1706"/>
    <mergeCell ref="AB1706:AC1706"/>
    <mergeCell ref="C1707:F1707"/>
    <mergeCell ref="G1707:H1707"/>
    <mergeCell ref="I1707:L1707"/>
    <mergeCell ref="M1707:O1707"/>
    <mergeCell ref="P1707:R1707"/>
    <mergeCell ref="S1707:T1707"/>
    <mergeCell ref="X1707:AA1707"/>
    <mergeCell ref="AB1707:AC1707"/>
    <mergeCell ref="C1708:F1708"/>
    <mergeCell ref="G1708:H1708"/>
    <mergeCell ref="I1708:L1708"/>
    <mergeCell ref="M1708:O1708"/>
    <mergeCell ref="P1708:R1708"/>
    <mergeCell ref="S1708:T1708"/>
    <mergeCell ref="X1708:AA1708"/>
    <mergeCell ref="AB1708:AC1708"/>
    <mergeCell ref="C1709:F1709"/>
    <mergeCell ref="G1709:H1709"/>
    <mergeCell ref="I1709:L1709"/>
    <mergeCell ref="M1709:O1709"/>
    <mergeCell ref="P1709:R1709"/>
    <mergeCell ref="S1709:T1709"/>
    <mergeCell ref="X1709:AA1709"/>
    <mergeCell ref="AB1709:AC1709"/>
    <mergeCell ref="C1710:F1710"/>
    <mergeCell ref="G1710:H1710"/>
    <mergeCell ref="I1710:L1710"/>
    <mergeCell ref="M1710:O1710"/>
    <mergeCell ref="P1710:R1710"/>
    <mergeCell ref="S1710:T1710"/>
    <mergeCell ref="X1710:AA1710"/>
    <mergeCell ref="AB1710:AC1710"/>
    <mergeCell ref="AE1699:AF1701"/>
    <mergeCell ref="C1702:F1702"/>
    <mergeCell ref="G1702:H1702"/>
    <mergeCell ref="I1702:L1702"/>
    <mergeCell ref="M1702:O1702"/>
    <mergeCell ref="P1702:R1702"/>
    <mergeCell ref="S1702:T1702"/>
    <mergeCell ref="X1702:AA1702"/>
    <mergeCell ref="AB1702:AC1702"/>
    <mergeCell ref="C1703:F1703"/>
    <mergeCell ref="G1703:H1703"/>
    <mergeCell ref="I1703:L1703"/>
    <mergeCell ref="M1703:O1703"/>
    <mergeCell ref="P1703:R1703"/>
    <mergeCell ref="S1703:T1703"/>
    <mergeCell ref="X1703:AA1703"/>
    <mergeCell ref="AB1703:AC1703"/>
    <mergeCell ref="C1704:F1704"/>
    <mergeCell ref="G1704:H1704"/>
    <mergeCell ref="I1704:L1704"/>
    <mergeCell ref="M1704:O1704"/>
    <mergeCell ref="P1704:R1704"/>
    <mergeCell ref="S1704:T1704"/>
    <mergeCell ref="X1704:AA1704"/>
    <mergeCell ref="AB1704:AC1704"/>
    <mergeCell ref="C1705:F1705"/>
    <mergeCell ref="G1705:H1705"/>
    <mergeCell ref="I1705:L1705"/>
    <mergeCell ref="M1705:O1705"/>
    <mergeCell ref="P1705:R1705"/>
    <mergeCell ref="S1705:T1705"/>
    <mergeCell ref="X1705:AA1705"/>
    <mergeCell ref="AB1705:AC1705"/>
    <mergeCell ref="C1693:F1693"/>
    <mergeCell ref="G1693:H1693"/>
    <mergeCell ref="I1693:L1693"/>
    <mergeCell ref="M1693:O1693"/>
    <mergeCell ref="P1693:R1693"/>
    <mergeCell ref="S1693:T1693"/>
    <mergeCell ref="X1693:AA1693"/>
    <mergeCell ref="AB1693:AC1693"/>
    <mergeCell ref="C1694:F1694"/>
    <mergeCell ref="G1694:H1694"/>
    <mergeCell ref="I1694:L1694"/>
    <mergeCell ref="M1694:O1694"/>
    <mergeCell ref="P1694:R1694"/>
    <mergeCell ref="S1694:T1694"/>
    <mergeCell ref="X1694:AA1694"/>
    <mergeCell ref="AB1694:AC1694"/>
    <mergeCell ref="C1695:F1695"/>
    <mergeCell ref="G1695:H1695"/>
    <mergeCell ref="I1695:L1695"/>
    <mergeCell ref="M1695:O1695"/>
    <mergeCell ref="P1695:R1695"/>
    <mergeCell ref="S1695:T1695"/>
    <mergeCell ref="X1695:AA1695"/>
    <mergeCell ref="AB1695:AC1695"/>
    <mergeCell ref="L1696:AD1696"/>
    <mergeCell ref="A1696:K1697"/>
    <mergeCell ref="S1697:T1698"/>
    <mergeCell ref="AB1697:AC1698"/>
    <mergeCell ref="K1699:Q1699"/>
    <mergeCell ref="U1699:AA1699"/>
    <mergeCell ref="R1699:T1700"/>
    <mergeCell ref="AB1699:AC1700"/>
    <mergeCell ref="A1699:J1701"/>
    <mergeCell ref="K1700:Q1701"/>
    <mergeCell ref="R1701:T1701"/>
    <mergeCell ref="U1700:AA1701"/>
    <mergeCell ref="AB1701:AC1701"/>
    <mergeCell ref="AD1700:AD1701"/>
    <mergeCell ref="C1688:F1688"/>
    <mergeCell ref="G1688:H1688"/>
    <mergeCell ref="I1688:L1688"/>
    <mergeCell ref="M1688:O1688"/>
    <mergeCell ref="P1688:R1688"/>
    <mergeCell ref="S1688:T1688"/>
    <mergeCell ref="X1688:AA1688"/>
    <mergeCell ref="AB1688:AC1688"/>
    <mergeCell ref="C1689:F1689"/>
    <mergeCell ref="G1689:H1689"/>
    <mergeCell ref="I1689:L1689"/>
    <mergeCell ref="M1689:O1689"/>
    <mergeCell ref="P1689:R1689"/>
    <mergeCell ref="S1689:T1689"/>
    <mergeCell ref="X1689:AA1689"/>
    <mergeCell ref="AB1689:AC1689"/>
    <mergeCell ref="C1690:F1690"/>
    <mergeCell ref="G1690:H1690"/>
    <mergeCell ref="I1690:L1690"/>
    <mergeCell ref="M1690:O1690"/>
    <mergeCell ref="P1690:R1690"/>
    <mergeCell ref="S1690:T1690"/>
    <mergeCell ref="X1690:AA1690"/>
    <mergeCell ref="AB1690:AC1690"/>
    <mergeCell ref="C1691:F1691"/>
    <mergeCell ref="G1691:H1691"/>
    <mergeCell ref="I1691:L1691"/>
    <mergeCell ref="M1691:O1691"/>
    <mergeCell ref="P1691:R1691"/>
    <mergeCell ref="S1691:T1691"/>
    <mergeCell ref="X1691:AA1691"/>
    <mergeCell ref="AB1691:AC1691"/>
    <mergeCell ref="C1692:F1692"/>
    <mergeCell ref="G1692:H1692"/>
    <mergeCell ref="I1692:L1692"/>
    <mergeCell ref="M1692:O1692"/>
    <mergeCell ref="P1692:R1692"/>
    <mergeCell ref="S1692:T1692"/>
    <mergeCell ref="X1692:AA1692"/>
    <mergeCell ref="AB1692:AC1692"/>
    <mergeCell ref="Q1682:S1682"/>
    <mergeCell ref="AA1682:AE1682"/>
    <mergeCell ref="C1683:E1683"/>
    <mergeCell ref="G1683:H1683"/>
    <mergeCell ref="I1683:L1683"/>
    <mergeCell ref="M1683:O1683"/>
    <mergeCell ref="P1683:R1683"/>
    <mergeCell ref="S1683:T1683"/>
    <mergeCell ref="Z1683:AA1683"/>
    <mergeCell ref="AB1683:AC1683"/>
    <mergeCell ref="A1684:A1685"/>
    <mergeCell ref="C1684:F1685"/>
    <mergeCell ref="G1684:H1685"/>
    <mergeCell ref="I1684:L1685"/>
    <mergeCell ref="M1684:O1685"/>
    <mergeCell ref="P1684:R1685"/>
    <mergeCell ref="S1684:T1685"/>
    <mergeCell ref="V1684:V1685"/>
    <mergeCell ref="W1684:W1685"/>
    <mergeCell ref="X1684:AA1685"/>
    <mergeCell ref="AB1684:AC1685"/>
    <mergeCell ref="C1686:F1686"/>
    <mergeCell ref="G1686:H1686"/>
    <mergeCell ref="I1686:L1686"/>
    <mergeCell ref="M1686:O1686"/>
    <mergeCell ref="P1686:R1686"/>
    <mergeCell ref="S1686:T1686"/>
    <mergeCell ref="X1686:AA1686"/>
    <mergeCell ref="AB1686:AC1686"/>
    <mergeCell ref="C1687:F1687"/>
    <mergeCell ref="G1687:H1687"/>
    <mergeCell ref="I1687:L1687"/>
    <mergeCell ref="M1687:O1687"/>
    <mergeCell ref="P1687:R1687"/>
    <mergeCell ref="S1687:T1687"/>
    <mergeCell ref="X1687:AA1687"/>
    <mergeCell ref="AB1687:AC1687"/>
    <mergeCell ref="C1676:F1676"/>
    <mergeCell ref="G1676:H1676"/>
    <mergeCell ref="I1676:L1676"/>
    <mergeCell ref="M1676:O1676"/>
    <mergeCell ref="P1676:R1676"/>
    <mergeCell ref="S1676:T1676"/>
    <mergeCell ref="X1676:AA1676"/>
    <mergeCell ref="AB1676:AC1676"/>
    <mergeCell ref="C1677:F1677"/>
    <mergeCell ref="G1677:H1677"/>
    <mergeCell ref="I1677:L1677"/>
    <mergeCell ref="M1677:O1677"/>
    <mergeCell ref="P1677:R1677"/>
    <mergeCell ref="S1677:T1677"/>
    <mergeCell ref="X1677:AA1677"/>
    <mergeCell ref="AB1677:AC1677"/>
    <mergeCell ref="C1678:F1678"/>
    <mergeCell ref="G1678:H1678"/>
    <mergeCell ref="I1678:L1678"/>
    <mergeCell ref="M1678:O1678"/>
    <mergeCell ref="P1678:R1678"/>
    <mergeCell ref="S1678:T1678"/>
    <mergeCell ref="X1678:AA1678"/>
    <mergeCell ref="AB1678:AC1678"/>
    <mergeCell ref="C1679:F1679"/>
    <mergeCell ref="G1679:H1679"/>
    <mergeCell ref="I1679:L1679"/>
    <mergeCell ref="M1679:O1679"/>
    <mergeCell ref="P1679:R1679"/>
    <mergeCell ref="S1679:T1679"/>
    <mergeCell ref="X1679:AA1679"/>
    <mergeCell ref="AB1679:AC1679"/>
    <mergeCell ref="C1680:F1680"/>
    <mergeCell ref="G1680:H1680"/>
    <mergeCell ref="I1680:L1680"/>
    <mergeCell ref="M1680:O1680"/>
    <mergeCell ref="P1680:R1680"/>
    <mergeCell ref="S1680:T1680"/>
    <mergeCell ref="X1680:AA1680"/>
    <mergeCell ref="AB1680:AC1680"/>
    <mergeCell ref="C1671:F1671"/>
    <mergeCell ref="G1671:H1671"/>
    <mergeCell ref="I1671:L1671"/>
    <mergeCell ref="M1671:O1671"/>
    <mergeCell ref="P1671:R1671"/>
    <mergeCell ref="S1671:T1671"/>
    <mergeCell ref="X1671:AA1671"/>
    <mergeCell ref="AB1671:AC1671"/>
    <mergeCell ref="C1672:F1672"/>
    <mergeCell ref="G1672:H1672"/>
    <mergeCell ref="I1672:L1672"/>
    <mergeCell ref="M1672:O1672"/>
    <mergeCell ref="P1672:R1672"/>
    <mergeCell ref="S1672:T1672"/>
    <mergeCell ref="X1672:AA1672"/>
    <mergeCell ref="AB1672:AC1672"/>
    <mergeCell ref="C1673:F1673"/>
    <mergeCell ref="G1673:H1673"/>
    <mergeCell ref="I1673:L1673"/>
    <mergeCell ref="M1673:O1673"/>
    <mergeCell ref="P1673:R1673"/>
    <mergeCell ref="S1673:T1673"/>
    <mergeCell ref="X1673:AA1673"/>
    <mergeCell ref="AB1673:AC1673"/>
    <mergeCell ref="C1674:F1674"/>
    <mergeCell ref="G1674:H1674"/>
    <mergeCell ref="I1674:L1674"/>
    <mergeCell ref="M1674:O1674"/>
    <mergeCell ref="P1674:R1674"/>
    <mergeCell ref="S1674:T1674"/>
    <mergeCell ref="X1674:AA1674"/>
    <mergeCell ref="AB1674:AC1674"/>
    <mergeCell ref="C1675:F1675"/>
    <mergeCell ref="G1675:H1675"/>
    <mergeCell ref="I1675:L1675"/>
    <mergeCell ref="M1675:O1675"/>
    <mergeCell ref="P1675:R1675"/>
    <mergeCell ref="S1675:T1675"/>
    <mergeCell ref="X1675:AA1675"/>
    <mergeCell ref="AB1675:AC1675"/>
    <mergeCell ref="C1666:F1666"/>
    <mergeCell ref="G1666:H1666"/>
    <mergeCell ref="I1666:L1666"/>
    <mergeCell ref="M1666:O1666"/>
    <mergeCell ref="P1666:R1666"/>
    <mergeCell ref="S1666:T1666"/>
    <mergeCell ref="X1666:AA1666"/>
    <mergeCell ref="AB1666:AC1666"/>
    <mergeCell ref="C1667:F1667"/>
    <mergeCell ref="G1667:H1667"/>
    <mergeCell ref="I1667:L1667"/>
    <mergeCell ref="M1667:O1667"/>
    <mergeCell ref="P1667:R1667"/>
    <mergeCell ref="S1667:T1667"/>
    <mergeCell ref="X1667:AA1667"/>
    <mergeCell ref="AB1667:AC1667"/>
    <mergeCell ref="C1668:F1668"/>
    <mergeCell ref="G1668:H1668"/>
    <mergeCell ref="I1668:L1668"/>
    <mergeCell ref="M1668:O1668"/>
    <mergeCell ref="P1668:R1668"/>
    <mergeCell ref="S1668:T1668"/>
    <mergeCell ref="X1668:AA1668"/>
    <mergeCell ref="AB1668:AC1668"/>
    <mergeCell ref="C1669:F1669"/>
    <mergeCell ref="G1669:H1669"/>
    <mergeCell ref="I1669:L1669"/>
    <mergeCell ref="M1669:O1669"/>
    <mergeCell ref="P1669:R1669"/>
    <mergeCell ref="S1669:T1669"/>
    <mergeCell ref="X1669:AA1669"/>
    <mergeCell ref="AB1669:AC1669"/>
    <mergeCell ref="C1670:F1670"/>
    <mergeCell ref="G1670:H1670"/>
    <mergeCell ref="I1670:L1670"/>
    <mergeCell ref="M1670:O1670"/>
    <mergeCell ref="P1670:R1670"/>
    <mergeCell ref="S1670:T1670"/>
    <mergeCell ref="X1670:AA1670"/>
    <mergeCell ref="AB1670:AC1670"/>
    <mergeCell ref="C1661:F1661"/>
    <mergeCell ref="G1661:H1661"/>
    <mergeCell ref="I1661:L1661"/>
    <mergeCell ref="M1661:O1661"/>
    <mergeCell ref="P1661:R1661"/>
    <mergeCell ref="S1661:T1661"/>
    <mergeCell ref="X1661:AA1661"/>
    <mergeCell ref="AB1661:AC1661"/>
    <mergeCell ref="C1662:F1662"/>
    <mergeCell ref="G1662:H1662"/>
    <mergeCell ref="I1662:L1662"/>
    <mergeCell ref="M1662:O1662"/>
    <mergeCell ref="P1662:R1662"/>
    <mergeCell ref="S1662:T1662"/>
    <mergeCell ref="X1662:AA1662"/>
    <mergeCell ref="AB1662:AC1662"/>
    <mergeCell ref="C1663:F1663"/>
    <mergeCell ref="G1663:H1663"/>
    <mergeCell ref="I1663:L1663"/>
    <mergeCell ref="M1663:O1663"/>
    <mergeCell ref="P1663:R1663"/>
    <mergeCell ref="S1663:T1663"/>
    <mergeCell ref="X1663:AA1663"/>
    <mergeCell ref="AB1663:AC1663"/>
    <mergeCell ref="C1664:F1664"/>
    <mergeCell ref="G1664:H1664"/>
    <mergeCell ref="I1664:L1664"/>
    <mergeCell ref="M1664:O1664"/>
    <mergeCell ref="P1664:R1664"/>
    <mergeCell ref="S1664:T1664"/>
    <mergeCell ref="X1664:AA1664"/>
    <mergeCell ref="AB1664:AC1664"/>
    <mergeCell ref="C1665:F1665"/>
    <mergeCell ref="G1665:H1665"/>
    <mergeCell ref="I1665:L1665"/>
    <mergeCell ref="M1665:O1665"/>
    <mergeCell ref="P1665:R1665"/>
    <mergeCell ref="S1665:T1665"/>
    <mergeCell ref="X1665:AA1665"/>
    <mergeCell ref="AB1665:AC1665"/>
    <mergeCell ref="C1656:F1656"/>
    <mergeCell ref="G1656:H1656"/>
    <mergeCell ref="I1656:L1656"/>
    <mergeCell ref="M1656:O1656"/>
    <mergeCell ref="P1656:R1656"/>
    <mergeCell ref="S1656:T1656"/>
    <mergeCell ref="X1656:AA1656"/>
    <mergeCell ref="AB1656:AC1656"/>
    <mergeCell ref="C1657:F1657"/>
    <mergeCell ref="G1657:H1657"/>
    <mergeCell ref="I1657:L1657"/>
    <mergeCell ref="M1657:O1657"/>
    <mergeCell ref="P1657:R1657"/>
    <mergeCell ref="S1657:T1657"/>
    <mergeCell ref="X1657:AA1657"/>
    <mergeCell ref="AB1657:AC1657"/>
    <mergeCell ref="C1658:F1658"/>
    <mergeCell ref="G1658:H1658"/>
    <mergeCell ref="I1658:L1658"/>
    <mergeCell ref="M1658:O1658"/>
    <mergeCell ref="P1658:R1658"/>
    <mergeCell ref="S1658:T1658"/>
    <mergeCell ref="X1658:AA1658"/>
    <mergeCell ref="AB1658:AC1658"/>
    <mergeCell ref="C1659:F1659"/>
    <mergeCell ref="G1659:H1659"/>
    <mergeCell ref="I1659:L1659"/>
    <mergeCell ref="M1659:O1659"/>
    <mergeCell ref="P1659:R1659"/>
    <mergeCell ref="S1659:T1659"/>
    <mergeCell ref="X1659:AA1659"/>
    <mergeCell ref="AB1659:AC1659"/>
    <mergeCell ref="C1660:F1660"/>
    <mergeCell ref="G1660:H1660"/>
    <mergeCell ref="I1660:L1660"/>
    <mergeCell ref="M1660:O1660"/>
    <mergeCell ref="P1660:R1660"/>
    <mergeCell ref="S1660:T1660"/>
    <mergeCell ref="X1660:AA1660"/>
    <mergeCell ref="AB1660:AC1660"/>
    <mergeCell ref="C1651:F1651"/>
    <mergeCell ref="G1651:H1651"/>
    <mergeCell ref="I1651:L1651"/>
    <mergeCell ref="M1651:O1651"/>
    <mergeCell ref="P1651:R1651"/>
    <mergeCell ref="S1651:T1651"/>
    <mergeCell ref="X1651:AA1651"/>
    <mergeCell ref="AB1651:AC1651"/>
    <mergeCell ref="C1652:F1652"/>
    <mergeCell ref="G1652:H1652"/>
    <mergeCell ref="I1652:L1652"/>
    <mergeCell ref="M1652:O1652"/>
    <mergeCell ref="P1652:R1652"/>
    <mergeCell ref="S1652:T1652"/>
    <mergeCell ref="X1652:AA1652"/>
    <mergeCell ref="AB1652:AC1652"/>
    <mergeCell ref="C1653:F1653"/>
    <mergeCell ref="G1653:H1653"/>
    <mergeCell ref="I1653:L1653"/>
    <mergeCell ref="M1653:O1653"/>
    <mergeCell ref="P1653:R1653"/>
    <mergeCell ref="S1653:T1653"/>
    <mergeCell ref="X1653:AA1653"/>
    <mergeCell ref="AB1653:AC1653"/>
    <mergeCell ref="C1654:F1654"/>
    <mergeCell ref="G1654:H1654"/>
    <mergeCell ref="I1654:L1654"/>
    <mergeCell ref="M1654:O1654"/>
    <mergeCell ref="P1654:R1654"/>
    <mergeCell ref="S1654:T1654"/>
    <mergeCell ref="X1654:AA1654"/>
    <mergeCell ref="AB1654:AC1654"/>
    <mergeCell ref="C1655:F1655"/>
    <mergeCell ref="G1655:H1655"/>
    <mergeCell ref="I1655:L1655"/>
    <mergeCell ref="M1655:O1655"/>
    <mergeCell ref="P1655:R1655"/>
    <mergeCell ref="S1655:T1655"/>
    <mergeCell ref="X1655:AA1655"/>
    <mergeCell ref="AB1655:AC1655"/>
    <mergeCell ref="C1646:F1646"/>
    <mergeCell ref="G1646:H1646"/>
    <mergeCell ref="I1646:L1646"/>
    <mergeCell ref="M1646:O1646"/>
    <mergeCell ref="P1646:R1646"/>
    <mergeCell ref="S1646:T1646"/>
    <mergeCell ref="X1646:AA1646"/>
    <mergeCell ref="AB1646:AC1646"/>
    <mergeCell ref="C1647:F1647"/>
    <mergeCell ref="G1647:H1647"/>
    <mergeCell ref="I1647:L1647"/>
    <mergeCell ref="M1647:O1647"/>
    <mergeCell ref="P1647:R1647"/>
    <mergeCell ref="S1647:T1647"/>
    <mergeCell ref="X1647:AA1647"/>
    <mergeCell ref="AB1647:AC1647"/>
    <mergeCell ref="C1648:F1648"/>
    <mergeCell ref="G1648:H1648"/>
    <mergeCell ref="I1648:L1648"/>
    <mergeCell ref="M1648:O1648"/>
    <mergeCell ref="P1648:R1648"/>
    <mergeCell ref="S1648:T1648"/>
    <mergeCell ref="X1648:AA1648"/>
    <mergeCell ref="AB1648:AC1648"/>
    <mergeCell ref="C1649:F1649"/>
    <mergeCell ref="G1649:H1649"/>
    <mergeCell ref="I1649:L1649"/>
    <mergeCell ref="M1649:O1649"/>
    <mergeCell ref="P1649:R1649"/>
    <mergeCell ref="S1649:T1649"/>
    <mergeCell ref="X1649:AA1649"/>
    <mergeCell ref="AB1649:AC1649"/>
    <mergeCell ref="C1650:F1650"/>
    <mergeCell ref="G1650:H1650"/>
    <mergeCell ref="I1650:L1650"/>
    <mergeCell ref="M1650:O1650"/>
    <mergeCell ref="P1650:R1650"/>
    <mergeCell ref="S1650:T1650"/>
    <mergeCell ref="X1650:AA1650"/>
    <mergeCell ref="AB1650:AC1650"/>
    <mergeCell ref="C1641:F1641"/>
    <mergeCell ref="G1641:H1641"/>
    <mergeCell ref="I1641:L1641"/>
    <mergeCell ref="M1641:O1641"/>
    <mergeCell ref="P1641:R1641"/>
    <mergeCell ref="S1641:T1641"/>
    <mergeCell ref="X1641:AA1641"/>
    <mergeCell ref="AB1641:AC1641"/>
    <mergeCell ref="C1642:F1642"/>
    <mergeCell ref="G1642:H1642"/>
    <mergeCell ref="I1642:L1642"/>
    <mergeCell ref="M1642:O1642"/>
    <mergeCell ref="P1642:R1642"/>
    <mergeCell ref="S1642:T1642"/>
    <mergeCell ref="X1642:AA1642"/>
    <mergeCell ref="AB1642:AC1642"/>
    <mergeCell ref="C1643:F1643"/>
    <mergeCell ref="G1643:H1643"/>
    <mergeCell ref="I1643:L1643"/>
    <mergeCell ref="M1643:O1643"/>
    <mergeCell ref="P1643:R1643"/>
    <mergeCell ref="S1643:T1643"/>
    <mergeCell ref="X1643:AA1643"/>
    <mergeCell ref="AB1643:AC1643"/>
    <mergeCell ref="C1644:F1644"/>
    <mergeCell ref="G1644:H1644"/>
    <mergeCell ref="I1644:L1644"/>
    <mergeCell ref="M1644:O1644"/>
    <mergeCell ref="P1644:R1644"/>
    <mergeCell ref="S1644:T1644"/>
    <mergeCell ref="X1644:AA1644"/>
    <mergeCell ref="AB1644:AC1644"/>
    <mergeCell ref="C1645:F1645"/>
    <mergeCell ref="G1645:H1645"/>
    <mergeCell ref="I1645:L1645"/>
    <mergeCell ref="M1645:O1645"/>
    <mergeCell ref="P1645:R1645"/>
    <mergeCell ref="S1645:T1645"/>
    <mergeCell ref="X1645:AA1645"/>
    <mergeCell ref="AB1645:AC1645"/>
    <mergeCell ref="C1636:F1636"/>
    <mergeCell ref="G1636:H1636"/>
    <mergeCell ref="I1636:L1636"/>
    <mergeCell ref="M1636:O1636"/>
    <mergeCell ref="P1636:R1636"/>
    <mergeCell ref="S1636:T1636"/>
    <mergeCell ref="X1636:AA1636"/>
    <mergeCell ref="AB1636:AC1636"/>
    <mergeCell ref="C1637:F1637"/>
    <mergeCell ref="G1637:H1637"/>
    <mergeCell ref="I1637:L1637"/>
    <mergeCell ref="M1637:O1637"/>
    <mergeCell ref="P1637:R1637"/>
    <mergeCell ref="S1637:T1637"/>
    <mergeCell ref="X1637:AA1637"/>
    <mergeCell ref="AB1637:AC1637"/>
    <mergeCell ref="C1638:F1638"/>
    <mergeCell ref="G1638:H1638"/>
    <mergeCell ref="I1638:L1638"/>
    <mergeCell ref="M1638:O1638"/>
    <mergeCell ref="P1638:R1638"/>
    <mergeCell ref="S1638:T1638"/>
    <mergeCell ref="X1638:AA1638"/>
    <mergeCell ref="AB1638:AC1638"/>
    <mergeCell ref="C1639:F1639"/>
    <mergeCell ref="G1639:H1639"/>
    <mergeCell ref="I1639:L1639"/>
    <mergeCell ref="M1639:O1639"/>
    <mergeCell ref="P1639:R1639"/>
    <mergeCell ref="S1639:T1639"/>
    <mergeCell ref="X1639:AA1639"/>
    <mergeCell ref="AB1639:AC1639"/>
    <mergeCell ref="C1640:F1640"/>
    <mergeCell ref="G1640:H1640"/>
    <mergeCell ref="I1640:L1640"/>
    <mergeCell ref="M1640:O1640"/>
    <mergeCell ref="P1640:R1640"/>
    <mergeCell ref="S1640:T1640"/>
    <mergeCell ref="X1640:AA1640"/>
    <mergeCell ref="AB1640:AC1640"/>
    <mergeCell ref="C1629:F1629"/>
    <mergeCell ref="G1629:H1629"/>
    <mergeCell ref="I1629:L1629"/>
    <mergeCell ref="M1629:O1629"/>
    <mergeCell ref="P1629:R1629"/>
    <mergeCell ref="S1629:T1629"/>
    <mergeCell ref="X1629:AA1629"/>
    <mergeCell ref="AB1629:AC1629"/>
    <mergeCell ref="C1630:F1630"/>
    <mergeCell ref="G1630:H1630"/>
    <mergeCell ref="I1630:L1630"/>
    <mergeCell ref="M1630:O1630"/>
    <mergeCell ref="P1630:R1630"/>
    <mergeCell ref="S1630:T1630"/>
    <mergeCell ref="X1630:AA1630"/>
    <mergeCell ref="AB1630:AC1630"/>
    <mergeCell ref="Q1632:S1632"/>
    <mergeCell ref="AA1632:AE1632"/>
    <mergeCell ref="C1633:E1633"/>
    <mergeCell ref="G1633:H1633"/>
    <mergeCell ref="I1633:L1633"/>
    <mergeCell ref="M1633:O1633"/>
    <mergeCell ref="P1633:R1633"/>
    <mergeCell ref="S1633:T1633"/>
    <mergeCell ref="Z1633:AA1633"/>
    <mergeCell ref="AB1633:AC1633"/>
    <mergeCell ref="A1634:A1635"/>
    <mergeCell ref="C1634:F1635"/>
    <mergeCell ref="G1634:H1635"/>
    <mergeCell ref="I1634:L1635"/>
    <mergeCell ref="M1634:O1635"/>
    <mergeCell ref="P1634:R1635"/>
    <mergeCell ref="S1634:T1635"/>
    <mergeCell ref="V1634:V1635"/>
    <mergeCell ref="W1634:W1635"/>
    <mergeCell ref="X1634:AA1635"/>
    <mergeCell ref="AB1634:AC1635"/>
    <mergeCell ref="C1624:F1624"/>
    <mergeCell ref="G1624:H1624"/>
    <mergeCell ref="I1624:L1624"/>
    <mergeCell ref="M1624:O1624"/>
    <mergeCell ref="P1624:R1624"/>
    <mergeCell ref="S1624:T1624"/>
    <mergeCell ref="X1624:AA1624"/>
    <mergeCell ref="AB1624:AC1624"/>
    <mergeCell ref="C1625:F1625"/>
    <mergeCell ref="G1625:H1625"/>
    <mergeCell ref="I1625:L1625"/>
    <mergeCell ref="M1625:O1625"/>
    <mergeCell ref="P1625:R1625"/>
    <mergeCell ref="S1625:T1625"/>
    <mergeCell ref="X1625:AA1625"/>
    <mergeCell ref="AB1625:AC1625"/>
    <mergeCell ref="C1626:F1626"/>
    <mergeCell ref="G1626:H1626"/>
    <mergeCell ref="I1626:L1626"/>
    <mergeCell ref="M1626:O1626"/>
    <mergeCell ref="P1626:R1626"/>
    <mergeCell ref="S1626:T1626"/>
    <mergeCell ref="X1626:AA1626"/>
    <mergeCell ref="AB1626:AC1626"/>
    <mergeCell ref="C1627:F1627"/>
    <mergeCell ref="G1627:H1627"/>
    <mergeCell ref="I1627:L1627"/>
    <mergeCell ref="M1627:O1627"/>
    <mergeCell ref="P1627:R1627"/>
    <mergeCell ref="S1627:T1627"/>
    <mergeCell ref="X1627:AA1627"/>
    <mergeCell ref="AB1627:AC1627"/>
    <mergeCell ref="C1628:F1628"/>
    <mergeCell ref="G1628:H1628"/>
    <mergeCell ref="I1628:L1628"/>
    <mergeCell ref="M1628:O1628"/>
    <mergeCell ref="P1628:R1628"/>
    <mergeCell ref="S1628:T1628"/>
    <mergeCell ref="X1628:AA1628"/>
    <mergeCell ref="AB1628:AC1628"/>
    <mergeCell ref="C1619:F1619"/>
    <mergeCell ref="G1619:H1619"/>
    <mergeCell ref="I1619:L1619"/>
    <mergeCell ref="M1619:O1619"/>
    <mergeCell ref="P1619:R1619"/>
    <mergeCell ref="S1619:T1619"/>
    <mergeCell ref="X1619:AA1619"/>
    <mergeCell ref="AB1619:AC1619"/>
    <mergeCell ref="C1620:F1620"/>
    <mergeCell ref="G1620:H1620"/>
    <mergeCell ref="I1620:L1620"/>
    <mergeCell ref="M1620:O1620"/>
    <mergeCell ref="P1620:R1620"/>
    <mergeCell ref="S1620:T1620"/>
    <mergeCell ref="X1620:AA1620"/>
    <mergeCell ref="AB1620:AC1620"/>
    <mergeCell ref="C1621:F1621"/>
    <mergeCell ref="G1621:H1621"/>
    <mergeCell ref="I1621:L1621"/>
    <mergeCell ref="M1621:O1621"/>
    <mergeCell ref="P1621:R1621"/>
    <mergeCell ref="S1621:T1621"/>
    <mergeCell ref="X1621:AA1621"/>
    <mergeCell ref="AB1621:AC1621"/>
    <mergeCell ref="C1622:F1622"/>
    <mergeCell ref="G1622:H1622"/>
    <mergeCell ref="I1622:L1622"/>
    <mergeCell ref="M1622:O1622"/>
    <mergeCell ref="P1622:R1622"/>
    <mergeCell ref="S1622:T1622"/>
    <mergeCell ref="X1622:AA1622"/>
    <mergeCell ref="AB1622:AC1622"/>
    <mergeCell ref="C1623:F1623"/>
    <mergeCell ref="G1623:H1623"/>
    <mergeCell ref="I1623:L1623"/>
    <mergeCell ref="M1623:O1623"/>
    <mergeCell ref="P1623:R1623"/>
    <mergeCell ref="S1623:T1623"/>
    <mergeCell ref="X1623:AA1623"/>
    <mergeCell ref="AB1623:AC1623"/>
    <mergeCell ref="C1614:F1614"/>
    <mergeCell ref="G1614:H1614"/>
    <mergeCell ref="I1614:L1614"/>
    <mergeCell ref="M1614:O1614"/>
    <mergeCell ref="P1614:R1614"/>
    <mergeCell ref="S1614:T1614"/>
    <mergeCell ref="X1614:AA1614"/>
    <mergeCell ref="AB1614:AC1614"/>
    <mergeCell ref="C1615:F1615"/>
    <mergeCell ref="G1615:H1615"/>
    <mergeCell ref="I1615:L1615"/>
    <mergeCell ref="M1615:O1615"/>
    <mergeCell ref="P1615:R1615"/>
    <mergeCell ref="S1615:T1615"/>
    <mergeCell ref="X1615:AA1615"/>
    <mergeCell ref="AB1615:AC1615"/>
    <mergeCell ref="C1616:F1616"/>
    <mergeCell ref="G1616:H1616"/>
    <mergeCell ref="I1616:L1616"/>
    <mergeCell ref="M1616:O1616"/>
    <mergeCell ref="P1616:R1616"/>
    <mergeCell ref="S1616:T1616"/>
    <mergeCell ref="X1616:AA1616"/>
    <mergeCell ref="AB1616:AC1616"/>
    <mergeCell ref="C1617:F1617"/>
    <mergeCell ref="G1617:H1617"/>
    <mergeCell ref="I1617:L1617"/>
    <mergeCell ref="M1617:O1617"/>
    <mergeCell ref="P1617:R1617"/>
    <mergeCell ref="S1617:T1617"/>
    <mergeCell ref="X1617:AA1617"/>
    <mergeCell ref="AB1617:AC1617"/>
    <mergeCell ref="C1618:F1618"/>
    <mergeCell ref="G1618:H1618"/>
    <mergeCell ref="I1618:L1618"/>
    <mergeCell ref="M1618:O1618"/>
    <mergeCell ref="P1618:R1618"/>
    <mergeCell ref="S1618:T1618"/>
    <mergeCell ref="X1618:AA1618"/>
    <mergeCell ref="AB1618:AC1618"/>
    <mergeCell ref="C1609:F1609"/>
    <mergeCell ref="G1609:H1609"/>
    <mergeCell ref="I1609:L1609"/>
    <mergeCell ref="M1609:O1609"/>
    <mergeCell ref="P1609:R1609"/>
    <mergeCell ref="S1609:T1609"/>
    <mergeCell ref="X1609:AA1609"/>
    <mergeCell ref="AB1609:AC1609"/>
    <mergeCell ref="C1610:F1610"/>
    <mergeCell ref="G1610:H1610"/>
    <mergeCell ref="I1610:L1610"/>
    <mergeCell ref="M1610:O1610"/>
    <mergeCell ref="P1610:R1610"/>
    <mergeCell ref="S1610:T1610"/>
    <mergeCell ref="X1610:AA1610"/>
    <mergeCell ref="AB1610:AC1610"/>
    <mergeCell ref="C1611:F1611"/>
    <mergeCell ref="G1611:H1611"/>
    <mergeCell ref="I1611:L1611"/>
    <mergeCell ref="M1611:O1611"/>
    <mergeCell ref="P1611:R1611"/>
    <mergeCell ref="S1611:T1611"/>
    <mergeCell ref="X1611:AA1611"/>
    <mergeCell ref="AB1611:AC1611"/>
    <mergeCell ref="C1612:F1612"/>
    <mergeCell ref="G1612:H1612"/>
    <mergeCell ref="I1612:L1612"/>
    <mergeCell ref="M1612:O1612"/>
    <mergeCell ref="P1612:R1612"/>
    <mergeCell ref="S1612:T1612"/>
    <mergeCell ref="X1612:AA1612"/>
    <mergeCell ref="AB1612:AC1612"/>
    <mergeCell ref="C1613:F1613"/>
    <mergeCell ref="G1613:H1613"/>
    <mergeCell ref="I1613:L1613"/>
    <mergeCell ref="M1613:O1613"/>
    <mergeCell ref="P1613:R1613"/>
    <mergeCell ref="S1613:T1613"/>
    <mergeCell ref="X1613:AA1613"/>
    <mergeCell ref="AB1613:AC1613"/>
    <mergeCell ref="C1604:F1604"/>
    <mergeCell ref="G1604:H1604"/>
    <mergeCell ref="I1604:L1604"/>
    <mergeCell ref="M1604:O1604"/>
    <mergeCell ref="P1604:R1604"/>
    <mergeCell ref="S1604:T1604"/>
    <mergeCell ref="X1604:AA1604"/>
    <mergeCell ref="AB1604:AC1604"/>
    <mergeCell ref="C1605:F1605"/>
    <mergeCell ref="G1605:H1605"/>
    <mergeCell ref="I1605:L1605"/>
    <mergeCell ref="M1605:O1605"/>
    <mergeCell ref="P1605:R1605"/>
    <mergeCell ref="S1605:T1605"/>
    <mergeCell ref="X1605:AA1605"/>
    <mergeCell ref="AB1605:AC1605"/>
    <mergeCell ref="C1606:F1606"/>
    <mergeCell ref="G1606:H1606"/>
    <mergeCell ref="I1606:L1606"/>
    <mergeCell ref="M1606:O1606"/>
    <mergeCell ref="P1606:R1606"/>
    <mergeCell ref="S1606:T1606"/>
    <mergeCell ref="X1606:AA1606"/>
    <mergeCell ref="AB1606:AC1606"/>
    <mergeCell ref="C1607:F1607"/>
    <mergeCell ref="G1607:H1607"/>
    <mergeCell ref="I1607:L1607"/>
    <mergeCell ref="M1607:O1607"/>
    <mergeCell ref="P1607:R1607"/>
    <mergeCell ref="S1607:T1607"/>
    <mergeCell ref="X1607:AA1607"/>
    <mergeCell ref="AB1607:AC1607"/>
    <mergeCell ref="C1608:F1608"/>
    <mergeCell ref="G1608:H1608"/>
    <mergeCell ref="I1608:L1608"/>
    <mergeCell ref="M1608:O1608"/>
    <mergeCell ref="P1608:R1608"/>
    <mergeCell ref="S1608:T1608"/>
    <mergeCell ref="X1608:AA1608"/>
    <mergeCell ref="AB1608:AC1608"/>
    <mergeCell ref="C1599:F1599"/>
    <mergeCell ref="G1599:H1599"/>
    <mergeCell ref="I1599:L1599"/>
    <mergeCell ref="M1599:O1599"/>
    <mergeCell ref="P1599:R1599"/>
    <mergeCell ref="S1599:T1599"/>
    <mergeCell ref="X1599:AA1599"/>
    <mergeCell ref="AB1599:AC1599"/>
    <mergeCell ref="C1600:F1600"/>
    <mergeCell ref="G1600:H1600"/>
    <mergeCell ref="I1600:L1600"/>
    <mergeCell ref="M1600:O1600"/>
    <mergeCell ref="P1600:R1600"/>
    <mergeCell ref="S1600:T1600"/>
    <mergeCell ref="X1600:AA1600"/>
    <mergeCell ref="AB1600:AC1600"/>
    <mergeCell ref="C1601:F1601"/>
    <mergeCell ref="G1601:H1601"/>
    <mergeCell ref="I1601:L1601"/>
    <mergeCell ref="M1601:O1601"/>
    <mergeCell ref="P1601:R1601"/>
    <mergeCell ref="S1601:T1601"/>
    <mergeCell ref="X1601:AA1601"/>
    <mergeCell ref="AB1601:AC1601"/>
    <mergeCell ref="C1602:F1602"/>
    <mergeCell ref="G1602:H1602"/>
    <mergeCell ref="I1602:L1602"/>
    <mergeCell ref="M1602:O1602"/>
    <mergeCell ref="P1602:R1602"/>
    <mergeCell ref="S1602:T1602"/>
    <mergeCell ref="X1602:AA1602"/>
    <mergeCell ref="AB1602:AC1602"/>
    <mergeCell ref="C1603:F1603"/>
    <mergeCell ref="G1603:H1603"/>
    <mergeCell ref="I1603:L1603"/>
    <mergeCell ref="M1603:O1603"/>
    <mergeCell ref="P1603:R1603"/>
    <mergeCell ref="S1603:T1603"/>
    <mergeCell ref="X1603:AA1603"/>
    <mergeCell ref="AB1603:AC1603"/>
    <mergeCell ref="C1594:F1594"/>
    <mergeCell ref="G1594:H1594"/>
    <mergeCell ref="I1594:L1594"/>
    <mergeCell ref="M1594:O1594"/>
    <mergeCell ref="P1594:R1594"/>
    <mergeCell ref="S1594:T1594"/>
    <mergeCell ref="X1594:AA1594"/>
    <mergeCell ref="AB1594:AC1594"/>
    <mergeCell ref="C1595:F1595"/>
    <mergeCell ref="G1595:H1595"/>
    <mergeCell ref="I1595:L1595"/>
    <mergeCell ref="M1595:O1595"/>
    <mergeCell ref="P1595:R1595"/>
    <mergeCell ref="S1595:T1595"/>
    <mergeCell ref="X1595:AA1595"/>
    <mergeCell ref="AB1595:AC1595"/>
    <mergeCell ref="C1596:F1596"/>
    <mergeCell ref="G1596:H1596"/>
    <mergeCell ref="I1596:L1596"/>
    <mergeCell ref="M1596:O1596"/>
    <mergeCell ref="P1596:R1596"/>
    <mergeCell ref="S1596:T1596"/>
    <mergeCell ref="X1596:AA1596"/>
    <mergeCell ref="AB1596:AC1596"/>
    <mergeCell ref="C1597:F1597"/>
    <mergeCell ref="G1597:H1597"/>
    <mergeCell ref="I1597:L1597"/>
    <mergeCell ref="M1597:O1597"/>
    <mergeCell ref="P1597:R1597"/>
    <mergeCell ref="S1597:T1597"/>
    <mergeCell ref="X1597:AA1597"/>
    <mergeCell ref="AB1597:AC1597"/>
    <mergeCell ref="C1598:F1598"/>
    <mergeCell ref="G1598:H1598"/>
    <mergeCell ref="I1598:L1598"/>
    <mergeCell ref="M1598:O1598"/>
    <mergeCell ref="P1598:R1598"/>
    <mergeCell ref="S1598:T1598"/>
    <mergeCell ref="X1598:AA1598"/>
    <mergeCell ref="AB1598:AC1598"/>
    <mergeCell ref="C1589:F1589"/>
    <mergeCell ref="G1589:H1589"/>
    <mergeCell ref="I1589:L1589"/>
    <mergeCell ref="M1589:O1589"/>
    <mergeCell ref="P1589:R1589"/>
    <mergeCell ref="S1589:T1589"/>
    <mergeCell ref="X1589:AA1589"/>
    <mergeCell ref="AB1589:AC1589"/>
    <mergeCell ref="C1590:F1590"/>
    <mergeCell ref="G1590:H1590"/>
    <mergeCell ref="I1590:L1590"/>
    <mergeCell ref="M1590:O1590"/>
    <mergeCell ref="P1590:R1590"/>
    <mergeCell ref="S1590:T1590"/>
    <mergeCell ref="X1590:AA1590"/>
    <mergeCell ref="AB1590:AC1590"/>
    <mergeCell ref="C1591:F1591"/>
    <mergeCell ref="G1591:H1591"/>
    <mergeCell ref="I1591:L1591"/>
    <mergeCell ref="M1591:O1591"/>
    <mergeCell ref="P1591:R1591"/>
    <mergeCell ref="S1591:T1591"/>
    <mergeCell ref="X1591:AA1591"/>
    <mergeCell ref="AB1591:AC1591"/>
    <mergeCell ref="C1592:F1592"/>
    <mergeCell ref="G1592:H1592"/>
    <mergeCell ref="I1592:L1592"/>
    <mergeCell ref="M1592:O1592"/>
    <mergeCell ref="P1592:R1592"/>
    <mergeCell ref="S1592:T1592"/>
    <mergeCell ref="X1592:AA1592"/>
    <mergeCell ref="AB1592:AC1592"/>
    <mergeCell ref="C1593:F1593"/>
    <mergeCell ref="G1593:H1593"/>
    <mergeCell ref="I1593:L1593"/>
    <mergeCell ref="M1593:O1593"/>
    <mergeCell ref="P1593:R1593"/>
    <mergeCell ref="S1593:T1593"/>
    <mergeCell ref="X1593:AA1593"/>
    <mergeCell ref="AB1593:AC1593"/>
    <mergeCell ref="A1584:A1585"/>
    <mergeCell ref="C1584:F1585"/>
    <mergeCell ref="G1584:H1585"/>
    <mergeCell ref="I1584:L1585"/>
    <mergeCell ref="M1584:O1585"/>
    <mergeCell ref="P1584:R1585"/>
    <mergeCell ref="S1584:T1585"/>
    <mergeCell ref="V1584:V1585"/>
    <mergeCell ref="W1584:W1585"/>
    <mergeCell ref="X1584:AA1585"/>
    <mergeCell ref="AB1584:AC1585"/>
    <mergeCell ref="C1586:F1586"/>
    <mergeCell ref="G1586:H1586"/>
    <mergeCell ref="I1586:L1586"/>
    <mergeCell ref="M1586:O1586"/>
    <mergeCell ref="P1586:R1586"/>
    <mergeCell ref="S1586:T1586"/>
    <mergeCell ref="X1586:AA1586"/>
    <mergeCell ref="AB1586:AC1586"/>
    <mergeCell ref="C1587:F1587"/>
    <mergeCell ref="G1587:H1587"/>
    <mergeCell ref="I1587:L1587"/>
    <mergeCell ref="M1587:O1587"/>
    <mergeCell ref="P1587:R1587"/>
    <mergeCell ref="S1587:T1587"/>
    <mergeCell ref="X1587:AA1587"/>
    <mergeCell ref="AB1587:AC1587"/>
    <mergeCell ref="C1588:F1588"/>
    <mergeCell ref="G1588:H1588"/>
    <mergeCell ref="I1588:L1588"/>
    <mergeCell ref="M1588:O1588"/>
    <mergeCell ref="P1588:R1588"/>
    <mergeCell ref="S1588:T1588"/>
    <mergeCell ref="X1588:AA1588"/>
    <mergeCell ref="AB1588:AC1588"/>
    <mergeCell ref="C1578:F1578"/>
    <mergeCell ref="G1578:H1578"/>
    <mergeCell ref="I1578:L1578"/>
    <mergeCell ref="M1578:O1578"/>
    <mergeCell ref="P1578:R1578"/>
    <mergeCell ref="S1578:T1578"/>
    <mergeCell ref="X1578:AA1578"/>
    <mergeCell ref="AB1578:AC1578"/>
    <mergeCell ref="C1579:F1579"/>
    <mergeCell ref="G1579:H1579"/>
    <mergeCell ref="I1579:L1579"/>
    <mergeCell ref="M1579:O1579"/>
    <mergeCell ref="P1579:R1579"/>
    <mergeCell ref="S1579:T1579"/>
    <mergeCell ref="X1579:AA1579"/>
    <mergeCell ref="AB1579:AC1579"/>
    <mergeCell ref="C1580:F1580"/>
    <mergeCell ref="G1580:H1580"/>
    <mergeCell ref="I1580:L1580"/>
    <mergeCell ref="M1580:O1580"/>
    <mergeCell ref="P1580:R1580"/>
    <mergeCell ref="S1580:T1580"/>
    <mergeCell ref="X1580:AA1580"/>
    <mergeCell ref="AB1580:AC1580"/>
    <mergeCell ref="Q1582:S1582"/>
    <mergeCell ref="AA1582:AE1582"/>
    <mergeCell ref="C1583:E1583"/>
    <mergeCell ref="G1583:H1583"/>
    <mergeCell ref="I1583:L1583"/>
    <mergeCell ref="M1583:O1583"/>
    <mergeCell ref="P1583:R1583"/>
    <mergeCell ref="S1583:T1583"/>
    <mergeCell ref="Z1583:AA1583"/>
    <mergeCell ref="AB1583:AC1583"/>
    <mergeCell ref="C1573:F1573"/>
    <mergeCell ref="G1573:H1573"/>
    <mergeCell ref="I1573:L1573"/>
    <mergeCell ref="M1573:O1573"/>
    <mergeCell ref="P1573:R1573"/>
    <mergeCell ref="S1573:T1573"/>
    <mergeCell ref="X1573:AA1573"/>
    <mergeCell ref="AB1573:AC1573"/>
    <mergeCell ref="C1574:F1574"/>
    <mergeCell ref="G1574:H1574"/>
    <mergeCell ref="I1574:L1574"/>
    <mergeCell ref="M1574:O1574"/>
    <mergeCell ref="P1574:R1574"/>
    <mergeCell ref="S1574:T1574"/>
    <mergeCell ref="X1574:AA1574"/>
    <mergeCell ref="AB1574:AC1574"/>
    <mergeCell ref="C1575:F1575"/>
    <mergeCell ref="G1575:H1575"/>
    <mergeCell ref="I1575:L1575"/>
    <mergeCell ref="M1575:O1575"/>
    <mergeCell ref="P1575:R1575"/>
    <mergeCell ref="S1575:T1575"/>
    <mergeCell ref="X1575:AA1575"/>
    <mergeCell ref="AB1575:AC1575"/>
    <mergeCell ref="C1576:F1576"/>
    <mergeCell ref="G1576:H1576"/>
    <mergeCell ref="I1576:L1576"/>
    <mergeCell ref="M1576:O1576"/>
    <mergeCell ref="P1576:R1576"/>
    <mergeCell ref="S1576:T1576"/>
    <mergeCell ref="X1576:AA1576"/>
    <mergeCell ref="AB1576:AC1576"/>
    <mergeCell ref="C1577:F1577"/>
    <mergeCell ref="G1577:H1577"/>
    <mergeCell ref="I1577:L1577"/>
    <mergeCell ref="M1577:O1577"/>
    <mergeCell ref="P1577:R1577"/>
    <mergeCell ref="S1577:T1577"/>
    <mergeCell ref="X1577:AA1577"/>
    <mergeCell ref="AB1577:AC1577"/>
    <mergeCell ref="C1568:F1568"/>
    <mergeCell ref="G1568:H1568"/>
    <mergeCell ref="I1568:L1568"/>
    <mergeCell ref="M1568:O1568"/>
    <mergeCell ref="P1568:R1568"/>
    <mergeCell ref="S1568:T1568"/>
    <mergeCell ref="X1568:AA1568"/>
    <mergeCell ref="AB1568:AC1568"/>
    <mergeCell ref="C1569:F1569"/>
    <mergeCell ref="G1569:H1569"/>
    <mergeCell ref="I1569:L1569"/>
    <mergeCell ref="M1569:O1569"/>
    <mergeCell ref="P1569:R1569"/>
    <mergeCell ref="S1569:T1569"/>
    <mergeCell ref="X1569:AA1569"/>
    <mergeCell ref="AB1569:AC1569"/>
    <mergeCell ref="C1570:F1570"/>
    <mergeCell ref="G1570:H1570"/>
    <mergeCell ref="I1570:L1570"/>
    <mergeCell ref="M1570:O1570"/>
    <mergeCell ref="P1570:R1570"/>
    <mergeCell ref="S1570:T1570"/>
    <mergeCell ref="X1570:AA1570"/>
    <mergeCell ref="AB1570:AC1570"/>
    <mergeCell ref="C1571:F1571"/>
    <mergeCell ref="G1571:H1571"/>
    <mergeCell ref="I1571:L1571"/>
    <mergeCell ref="M1571:O1571"/>
    <mergeCell ref="P1571:R1571"/>
    <mergeCell ref="S1571:T1571"/>
    <mergeCell ref="X1571:AA1571"/>
    <mergeCell ref="AB1571:AC1571"/>
    <mergeCell ref="C1572:F1572"/>
    <mergeCell ref="G1572:H1572"/>
    <mergeCell ref="I1572:L1572"/>
    <mergeCell ref="M1572:O1572"/>
    <mergeCell ref="P1572:R1572"/>
    <mergeCell ref="S1572:T1572"/>
    <mergeCell ref="X1572:AA1572"/>
    <mergeCell ref="AB1572:AC1572"/>
    <mergeCell ref="C1563:F1563"/>
    <mergeCell ref="G1563:H1563"/>
    <mergeCell ref="I1563:L1563"/>
    <mergeCell ref="M1563:O1563"/>
    <mergeCell ref="P1563:R1563"/>
    <mergeCell ref="S1563:T1563"/>
    <mergeCell ref="X1563:AA1563"/>
    <mergeCell ref="AB1563:AC1563"/>
    <mergeCell ref="C1564:F1564"/>
    <mergeCell ref="G1564:H1564"/>
    <mergeCell ref="I1564:L1564"/>
    <mergeCell ref="M1564:O1564"/>
    <mergeCell ref="P1564:R1564"/>
    <mergeCell ref="S1564:T1564"/>
    <mergeCell ref="X1564:AA1564"/>
    <mergeCell ref="AB1564:AC1564"/>
    <mergeCell ref="C1565:F1565"/>
    <mergeCell ref="G1565:H1565"/>
    <mergeCell ref="I1565:L1565"/>
    <mergeCell ref="M1565:O1565"/>
    <mergeCell ref="P1565:R1565"/>
    <mergeCell ref="S1565:T1565"/>
    <mergeCell ref="X1565:AA1565"/>
    <mergeCell ref="AB1565:AC1565"/>
    <mergeCell ref="C1566:F1566"/>
    <mergeCell ref="G1566:H1566"/>
    <mergeCell ref="I1566:L1566"/>
    <mergeCell ref="M1566:O1566"/>
    <mergeCell ref="P1566:R1566"/>
    <mergeCell ref="S1566:T1566"/>
    <mergeCell ref="X1566:AA1566"/>
    <mergeCell ref="AB1566:AC1566"/>
    <mergeCell ref="C1567:F1567"/>
    <mergeCell ref="G1567:H1567"/>
    <mergeCell ref="I1567:L1567"/>
    <mergeCell ref="M1567:O1567"/>
    <mergeCell ref="P1567:R1567"/>
    <mergeCell ref="S1567:T1567"/>
    <mergeCell ref="X1567:AA1567"/>
    <mergeCell ref="AB1567:AC1567"/>
    <mergeCell ref="C1558:F1558"/>
    <mergeCell ref="G1558:H1558"/>
    <mergeCell ref="I1558:L1558"/>
    <mergeCell ref="M1558:O1558"/>
    <mergeCell ref="P1558:R1558"/>
    <mergeCell ref="S1558:T1558"/>
    <mergeCell ref="X1558:AA1558"/>
    <mergeCell ref="AB1558:AC1558"/>
    <mergeCell ref="C1559:F1559"/>
    <mergeCell ref="G1559:H1559"/>
    <mergeCell ref="I1559:L1559"/>
    <mergeCell ref="M1559:O1559"/>
    <mergeCell ref="P1559:R1559"/>
    <mergeCell ref="S1559:T1559"/>
    <mergeCell ref="X1559:AA1559"/>
    <mergeCell ref="AB1559:AC1559"/>
    <mergeCell ref="C1560:F1560"/>
    <mergeCell ref="G1560:H1560"/>
    <mergeCell ref="I1560:L1560"/>
    <mergeCell ref="M1560:O1560"/>
    <mergeCell ref="P1560:R1560"/>
    <mergeCell ref="S1560:T1560"/>
    <mergeCell ref="X1560:AA1560"/>
    <mergeCell ref="AB1560:AC1560"/>
    <mergeCell ref="C1561:F1561"/>
    <mergeCell ref="G1561:H1561"/>
    <mergeCell ref="I1561:L1561"/>
    <mergeCell ref="M1561:O1561"/>
    <mergeCell ref="P1561:R1561"/>
    <mergeCell ref="S1561:T1561"/>
    <mergeCell ref="X1561:AA1561"/>
    <mergeCell ref="AB1561:AC1561"/>
    <mergeCell ref="C1562:F1562"/>
    <mergeCell ref="G1562:H1562"/>
    <mergeCell ref="I1562:L1562"/>
    <mergeCell ref="M1562:O1562"/>
    <mergeCell ref="P1562:R1562"/>
    <mergeCell ref="S1562:T1562"/>
    <mergeCell ref="X1562:AA1562"/>
    <mergeCell ref="AB1562:AC1562"/>
    <mergeCell ref="C1553:F1553"/>
    <mergeCell ref="G1553:H1553"/>
    <mergeCell ref="I1553:L1553"/>
    <mergeCell ref="M1553:O1553"/>
    <mergeCell ref="P1553:R1553"/>
    <mergeCell ref="S1553:T1553"/>
    <mergeCell ref="X1553:AA1553"/>
    <mergeCell ref="AB1553:AC1553"/>
    <mergeCell ref="C1554:F1554"/>
    <mergeCell ref="G1554:H1554"/>
    <mergeCell ref="I1554:L1554"/>
    <mergeCell ref="M1554:O1554"/>
    <mergeCell ref="P1554:R1554"/>
    <mergeCell ref="S1554:T1554"/>
    <mergeCell ref="X1554:AA1554"/>
    <mergeCell ref="AB1554:AC1554"/>
    <mergeCell ref="C1555:F1555"/>
    <mergeCell ref="G1555:H1555"/>
    <mergeCell ref="I1555:L1555"/>
    <mergeCell ref="M1555:O1555"/>
    <mergeCell ref="P1555:R1555"/>
    <mergeCell ref="S1555:T1555"/>
    <mergeCell ref="X1555:AA1555"/>
    <mergeCell ref="AB1555:AC1555"/>
    <mergeCell ref="C1556:F1556"/>
    <mergeCell ref="G1556:H1556"/>
    <mergeCell ref="I1556:L1556"/>
    <mergeCell ref="M1556:O1556"/>
    <mergeCell ref="P1556:R1556"/>
    <mergeCell ref="S1556:T1556"/>
    <mergeCell ref="X1556:AA1556"/>
    <mergeCell ref="AB1556:AC1556"/>
    <mergeCell ref="C1557:F1557"/>
    <mergeCell ref="G1557:H1557"/>
    <mergeCell ref="I1557:L1557"/>
    <mergeCell ref="M1557:O1557"/>
    <mergeCell ref="P1557:R1557"/>
    <mergeCell ref="S1557:T1557"/>
    <mergeCell ref="X1557:AA1557"/>
    <mergeCell ref="AB1557:AC1557"/>
    <mergeCell ref="C1548:F1548"/>
    <mergeCell ref="G1548:H1548"/>
    <mergeCell ref="I1548:L1548"/>
    <mergeCell ref="M1548:O1548"/>
    <mergeCell ref="P1548:R1548"/>
    <mergeCell ref="S1548:T1548"/>
    <mergeCell ref="X1548:AA1548"/>
    <mergeCell ref="AB1548:AC1548"/>
    <mergeCell ref="C1549:F1549"/>
    <mergeCell ref="G1549:H1549"/>
    <mergeCell ref="I1549:L1549"/>
    <mergeCell ref="M1549:O1549"/>
    <mergeCell ref="P1549:R1549"/>
    <mergeCell ref="S1549:T1549"/>
    <mergeCell ref="X1549:AA1549"/>
    <mergeCell ref="AB1549:AC1549"/>
    <mergeCell ref="C1550:F1550"/>
    <mergeCell ref="G1550:H1550"/>
    <mergeCell ref="I1550:L1550"/>
    <mergeCell ref="M1550:O1550"/>
    <mergeCell ref="P1550:R1550"/>
    <mergeCell ref="S1550:T1550"/>
    <mergeCell ref="X1550:AA1550"/>
    <mergeCell ref="AB1550:AC1550"/>
    <mergeCell ref="C1551:F1551"/>
    <mergeCell ref="G1551:H1551"/>
    <mergeCell ref="I1551:L1551"/>
    <mergeCell ref="M1551:O1551"/>
    <mergeCell ref="P1551:R1551"/>
    <mergeCell ref="S1551:T1551"/>
    <mergeCell ref="X1551:AA1551"/>
    <mergeCell ref="AB1551:AC1551"/>
    <mergeCell ref="C1552:F1552"/>
    <mergeCell ref="G1552:H1552"/>
    <mergeCell ref="I1552:L1552"/>
    <mergeCell ref="M1552:O1552"/>
    <mergeCell ref="P1552:R1552"/>
    <mergeCell ref="S1552:T1552"/>
    <mergeCell ref="X1552:AA1552"/>
    <mergeCell ref="AB1552:AC1552"/>
    <mergeCell ref="C1543:F1543"/>
    <mergeCell ref="G1543:H1543"/>
    <mergeCell ref="I1543:L1543"/>
    <mergeCell ref="M1543:O1543"/>
    <mergeCell ref="P1543:R1543"/>
    <mergeCell ref="S1543:T1543"/>
    <mergeCell ref="X1543:AA1543"/>
    <mergeCell ref="AB1543:AC1543"/>
    <mergeCell ref="C1544:F1544"/>
    <mergeCell ref="G1544:H1544"/>
    <mergeCell ref="I1544:L1544"/>
    <mergeCell ref="M1544:O1544"/>
    <mergeCell ref="P1544:R1544"/>
    <mergeCell ref="S1544:T1544"/>
    <mergeCell ref="X1544:AA1544"/>
    <mergeCell ref="AB1544:AC1544"/>
    <mergeCell ref="C1545:F1545"/>
    <mergeCell ref="G1545:H1545"/>
    <mergeCell ref="I1545:L1545"/>
    <mergeCell ref="M1545:O1545"/>
    <mergeCell ref="P1545:R1545"/>
    <mergeCell ref="S1545:T1545"/>
    <mergeCell ref="X1545:AA1545"/>
    <mergeCell ref="AB1545:AC1545"/>
    <mergeCell ref="C1546:F1546"/>
    <mergeCell ref="G1546:H1546"/>
    <mergeCell ref="I1546:L1546"/>
    <mergeCell ref="M1546:O1546"/>
    <mergeCell ref="P1546:R1546"/>
    <mergeCell ref="S1546:T1546"/>
    <mergeCell ref="X1546:AA1546"/>
    <mergeCell ref="AB1546:AC1546"/>
    <mergeCell ref="C1547:F1547"/>
    <mergeCell ref="G1547:H1547"/>
    <mergeCell ref="I1547:L1547"/>
    <mergeCell ref="M1547:O1547"/>
    <mergeCell ref="P1547:R1547"/>
    <mergeCell ref="S1547:T1547"/>
    <mergeCell ref="X1547:AA1547"/>
    <mergeCell ref="AB1547:AC1547"/>
    <mergeCell ref="C1538:F1538"/>
    <mergeCell ref="G1538:H1538"/>
    <mergeCell ref="I1538:L1538"/>
    <mergeCell ref="M1538:O1538"/>
    <mergeCell ref="P1538:R1538"/>
    <mergeCell ref="S1538:T1538"/>
    <mergeCell ref="X1538:AA1538"/>
    <mergeCell ref="AB1538:AC1538"/>
    <mergeCell ref="C1539:F1539"/>
    <mergeCell ref="G1539:H1539"/>
    <mergeCell ref="I1539:L1539"/>
    <mergeCell ref="M1539:O1539"/>
    <mergeCell ref="P1539:R1539"/>
    <mergeCell ref="S1539:T1539"/>
    <mergeCell ref="X1539:AA1539"/>
    <mergeCell ref="AB1539:AC1539"/>
    <mergeCell ref="C1540:F1540"/>
    <mergeCell ref="G1540:H1540"/>
    <mergeCell ref="I1540:L1540"/>
    <mergeCell ref="M1540:O1540"/>
    <mergeCell ref="P1540:R1540"/>
    <mergeCell ref="S1540:T1540"/>
    <mergeCell ref="X1540:AA1540"/>
    <mergeCell ref="AB1540:AC1540"/>
    <mergeCell ref="C1541:F1541"/>
    <mergeCell ref="G1541:H1541"/>
    <mergeCell ref="I1541:L1541"/>
    <mergeCell ref="M1541:O1541"/>
    <mergeCell ref="P1541:R1541"/>
    <mergeCell ref="S1541:T1541"/>
    <mergeCell ref="X1541:AA1541"/>
    <mergeCell ref="AB1541:AC1541"/>
    <mergeCell ref="C1542:F1542"/>
    <mergeCell ref="G1542:H1542"/>
    <mergeCell ref="I1542:L1542"/>
    <mergeCell ref="M1542:O1542"/>
    <mergeCell ref="P1542:R1542"/>
    <mergeCell ref="S1542:T1542"/>
    <mergeCell ref="X1542:AA1542"/>
    <mergeCell ref="AB1542:AC1542"/>
    <mergeCell ref="C1533:E1533"/>
    <mergeCell ref="G1533:H1533"/>
    <mergeCell ref="I1533:L1533"/>
    <mergeCell ref="M1533:O1533"/>
    <mergeCell ref="P1533:R1533"/>
    <mergeCell ref="S1533:T1533"/>
    <mergeCell ref="Z1533:AA1533"/>
    <mergeCell ref="AB1533:AC1533"/>
    <mergeCell ref="A1534:A1535"/>
    <mergeCell ref="C1534:F1535"/>
    <mergeCell ref="G1534:H1535"/>
    <mergeCell ref="I1534:L1535"/>
    <mergeCell ref="M1534:O1535"/>
    <mergeCell ref="P1534:R1535"/>
    <mergeCell ref="S1534:T1535"/>
    <mergeCell ref="V1534:V1535"/>
    <mergeCell ref="W1534:W1535"/>
    <mergeCell ref="X1534:AA1535"/>
    <mergeCell ref="AB1534:AC1535"/>
    <mergeCell ref="C1536:F1536"/>
    <mergeCell ref="G1536:H1536"/>
    <mergeCell ref="I1536:L1536"/>
    <mergeCell ref="M1536:O1536"/>
    <mergeCell ref="P1536:R1536"/>
    <mergeCell ref="S1536:T1536"/>
    <mergeCell ref="X1536:AA1536"/>
    <mergeCell ref="AB1536:AC1536"/>
    <mergeCell ref="C1537:F1537"/>
    <mergeCell ref="G1537:H1537"/>
    <mergeCell ref="I1537:L1537"/>
    <mergeCell ref="M1537:O1537"/>
    <mergeCell ref="P1537:R1537"/>
    <mergeCell ref="S1537:T1537"/>
    <mergeCell ref="X1537:AA1537"/>
    <mergeCell ref="AB1537:AC1537"/>
    <mergeCell ref="C1527:F1527"/>
    <mergeCell ref="G1527:H1527"/>
    <mergeCell ref="I1527:L1527"/>
    <mergeCell ref="M1527:O1527"/>
    <mergeCell ref="P1527:R1527"/>
    <mergeCell ref="S1527:T1527"/>
    <mergeCell ref="X1527:AA1527"/>
    <mergeCell ref="AB1527:AC1527"/>
    <mergeCell ref="C1528:F1528"/>
    <mergeCell ref="G1528:H1528"/>
    <mergeCell ref="I1528:L1528"/>
    <mergeCell ref="M1528:O1528"/>
    <mergeCell ref="P1528:R1528"/>
    <mergeCell ref="S1528:T1528"/>
    <mergeCell ref="X1528:AA1528"/>
    <mergeCell ref="AB1528:AC1528"/>
    <mergeCell ref="C1529:F1529"/>
    <mergeCell ref="G1529:H1529"/>
    <mergeCell ref="I1529:L1529"/>
    <mergeCell ref="M1529:O1529"/>
    <mergeCell ref="P1529:R1529"/>
    <mergeCell ref="S1529:T1529"/>
    <mergeCell ref="X1529:AA1529"/>
    <mergeCell ref="AB1529:AC1529"/>
    <mergeCell ref="C1530:F1530"/>
    <mergeCell ref="G1530:H1530"/>
    <mergeCell ref="I1530:L1530"/>
    <mergeCell ref="M1530:O1530"/>
    <mergeCell ref="P1530:R1530"/>
    <mergeCell ref="S1530:T1530"/>
    <mergeCell ref="X1530:AA1530"/>
    <mergeCell ref="AB1530:AC1530"/>
    <mergeCell ref="Q1532:S1532"/>
    <mergeCell ref="AA1532:AE1532"/>
    <mergeCell ref="C1518:F1518"/>
    <mergeCell ref="G1518:H1518"/>
    <mergeCell ref="I1518:L1518"/>
    <mergeCell ref="M1518:O1518"/>
    <mergeCell ref="P1518:R1518"/>
    <mergeCell ref="S1518:T1518"/>
    <mergeCell ref="X1518:AA1518"/>
    <mergeCell ref="AB1518:AC1518"/>
    <mergeCell ref="L1519:AD1519"/>
    <mergeCell ref="A1519:K1520"/>
    <mergeCell ref="S1520:T1521"/>
    <mergeCell ref="AB1520:AC1521"/>
    <mergeCell ref="K1522:Q1522"/>
    <mergeCell ref="U1522:AA1522"/>
    <mergeCell ref="R1522:T1523"/>
    <mergeCell ref="AB1522:AC1523"/>
    <mergeCell ref="A1522:J1524"/>
    <mergeCell ref="K1523:Q1524"/>
    <mergeCell ref="R1524:T1524"/>
    <mergeCell ref="U1523:AA1524"/>
    <mergeCell ref="AB1524:AC1524"/>
    <mergeCell ref="AD1523:AD1524"/>
    <mergeCell ref="AE1522:AF1524"/>
    <mergeCell ref="C1525:F1525"/>
    <mergeCell ref="G1525:H1525"/>
    <mergeCell ref="I1525:L1525"/>
    <mergeCell ref="M1525:O1525"/>
    <mergeCell ref="P1525:R1525"/>
    <mergeCell ref="S1525:T1525"/>
    <mergeCell ref="X1525:AA1525"/>
    <mergeCell ref="AB1525:AC1525"/>
    <mergeCell ref="C1526:F1526"/>
    <mergeCell ref="G1526:H1526"/>
    <mergeCell ref="I1526:L1526"/>
    <mergeCell ref="M1526:O1526"/>
    <mergeCell ref="P1526:R1526"/>
    <mergeCell ref="S1526:T1526"/>
    <mergeCell ref="X1526:AA1526"/>
    <mergeCell ref="AB1526:AC1526"/>
    <mergeCell ref="C1513:F1513"/>
    <mergeCell ref="G1513:H1513"/>
    <mergeCell ref="I1513:L1513"/>
    <mergeCell ref="M1513:O1513"/>
    <mergeCell ref="P1513:R1513"/>
    <mergeCell ref="S1513:T1513"/>
    <mergeCell ref="X1513:AA1513"/>
    <mergeCell ref="AB1513:AC1513"/>
    <mergeCell ref="C1514:F1514"/>
    <mergeCell ref="G1514:H1514"/>
    <mergeCell ref="I1514:L1514"/>
    <mergeCell ref="M1514:O1514"/>
    <mergeCell ref="P1514:R1514"/>
    <mergeCell ref="S1514:T1514"/>
    <mergeCell ref="X1514:AA1514"/>
    <mergeCell ref="AB1514:AC1514"/>
    <mergeCell ref="C1515:F1515"/>
    <mergeCell ref="G1515:H1515"/>
    <mergeCell ref="I1515:L1515"/>
    <mergeCell ref="M1515:O1515"/>
    <mergeCell ref="P1515:R1515"/>
    <mergeCell ref="S1515:T1515"/>
    <mergeCell ref="X1515:AA1515"/>
    <mergeCell ref="AB1515:AC1515"/>
    <mergeCell ref="C1516:F1516"/>
    <mergeCell ref="G1516:H1516"/>
    <mergeCell ref="I1516:L1516"/>
    <mergeCell ref="M1516:O1516"/>
    <mergeCell ref="P1516:R1516"/>
    <mergeCell ref="S1516:T1516"/>
    <mergeCell ref="X1516:AA1516"/>
    <mergeCell ref="AB1516:AC1516"/>
    <mergeCell ref="C1517:F1517"/>
    <mergeCell ref="G1517:H1517"/>
    <mergeCell ref="I1517:L1517"/>
    <mergeCell ref="M1517:O1517"/>
    <mergeCell ref="P1517:R1517"/>
    <mergeCell ref="S1517:T1517"/>
    <mergeCell ref="X1517:AA1517"/>
    <mergeCell ref="AB1517:AC1517"/>
    <mergeCell ref="C1508:F1508"/>
    <mergeCell ref="G1508:H1508"/>
    <mergeCell ref="I1508:L1508"/>
    <mergeCell ref="M1508:O1508"/>
    <mergeCell ref="P1508:R1508"/>
    <mergeCell ref="S1508:T1508"/>
    <mergeCell ref="X1508:AA1508"/>
    <mergeCell ref="AB1508:AC1508"/>
    <mergeCell ref="C1509:F1509"/>
    <mergeCell ref="G1509:H1509"/>
    <mergeCell ref="I1509:L1509"/>
    <mergeCell ref="M1509:O1509"/>
    <mergeCell ref="P1509:R1509"/>
    <mergeCell ref="S1509:T1509"/>
    <mergeCell ref="X1509:AA1509"/>
    <mergeCell ref="AB1509:AC1509"/>
    <mergeCell ref="C1510:F1510"/>
    <mergeCell ref="G1510:H1510"/>
    <mergeCell ref="I1510:L1510"/>
    <mergeCell ref="M1510:O1510"/>
    <mergeCell ref="P1510:R1510"/>
    <mergeCell ref="S1510:T1510"/>
    <mergeCell ref="X1510:AA1510"/>
    <mergeCell ref="AB1510:AC1510"/>
    <mergeCell ref="C1511:F1511"/>
    <mergeCell ref="G1511:H1511"/>
    <mergeCell ref="I1511:L1511"/>
    <mergeCell ref="M1511:O1511"/>
    <mergeCell ref="P1511:R1511"/>
    <mergeCell ref="S1511:T1511"/>
    <mergeCell ref="X1511:AA1511"/>
    <mergeCell ref="AB1511:AC1511"/>
    <mergeCell ref="C1512:F1512"/>
    <mergeCell ref="G1512:H1512"/>
    <mergeCell ref="I1512:L1512"/>
    <mergeCell ref="M1512:O1512"/>
    <mergeCell ref="P1512:R1512"/>
    <mergeCell ref="S1512:T1512"/>
    <mergeCell ref="X1512:AA1512"/>
    <mergeCell ref="AB1512:AC1512"/>
    <mergeCell ref="C1503:F1503"/>
    <mergeCell ref="G1503:H1503"/>
    <mergeCell ref="I1503:L1503"/>
    <mergeCell ref="M1503:O1503"/>
    <mergeCell ref="P1503:R1503"/>
    <mergeCell ref="S1503:T1503"/>
    <mergeCell ref="X1503:AA1503"/>
    <mergeCell ref="AB1503:AC1503"/>
    <mergeCell ref="C1504:F1504"/>
    <mergeCell ref="G1504:H1504"/>
    <mergeCell ref="I1504:L1504"/>
    <mergeCell ref="M1504:O1504"/>
    <mergeCell ref="P1504:R1504"/>
    <mergeCell ref="S1504:T1504"/>
    <mergeCell ref="X1504:AA1504"/>
    <mergeCell ref="AB1504:AC1504"/>
    <mergeCell ref="C1505:F1505"/>
    <mergeCell ref="G1505:H1505"/>
    <mergeCell ref="I1505:L1505"/>
    <mergeCell ref="M1505:O1505"/>
    <mergeCell ref="P1505:R1505"/>
    <mergeCell ref="S1505:T1505"/>
    <mergeCell ref="X1505:AA1505"/>
    <mergeCell ref="AB1505:AC1505"/>
    <mergeCell ref="C1506:F1506"/>
    <mergeCell ref="G1506:H1506"/>
    <mergeCell ref="I1506:L1506"/>
    <mergeCell ref="M1506:O1506"/>
    <mergeCell ref="P1506:R1506"/>
    <mergeCell ref="S1506:T1506"/>
    <mergeCell ref="X1506:AA1506"/>
    <mergeCell ref="AB1506:AC1506"/>
    <mergeCell ref="C1507:F1507"/>
    <mergeCell ref="G1507:H1507"/>
    <mergeCell ref="I1507:L1507"/>
    <mergeCell ref="M1507:O1507"/>
    <mergeCell ref="P1507:R1507"/>
    <mergeCell ref="S1507:T1507"/>
    <mergeCell ref="X1507:AA1507"/>
    <mergeCell ref="AB1507:AC1507"/>
    <mergeCell ref="C1498:F1498"/>
    <mergeCell ref="G1498:H1498"/>
    <mergeCell ref="I1498:L1498"/>
    <mergeCell ref="M1498:O1498"/>
    <mergeCell ref="P1498:R1498"/>
    <mergeCell ref="S1498:T1498"/>
    <mergeCell ref="X1498:AA1498"/>
    <mergeCell ref="AB1498:AC1498"/>
    <mergeCell ref="C1499:F1499"/>
    <mergeCell ref="G1499:H1499"/>
    <mergeCell ref="I1499:L1499"/>
    <mergeCell ref="M1499:O1499"/>
    <mergeCell ref="P1499:R1499"/>
    <mergeCell ref="S1499:T1499"/>
    <mergeCell ref="X1499:AA1499"/>
    <mergeCell ref="AB1499:AC1499"/>
    <mergeCell ref="C1500:F1500"/>
    <mergeCell ref="G1500:H1500"/>
    <mergeCell ref="I1500:L1500"/>
    <mergeCell ref="M1500:O1500"/>
    <mergeCell ref="P1500:R1500"/>
    <mergeCell ref="S1500:T1500"/>
    <mergeCell ref="X1500:AA1500"/>
    <mergeCell ref="AB1500:AC1500"/>
    <mergeCell ref="C1501:F1501"/>
    <mergeCell ref="G1501:H1501"/>
    <mergeCell ref="I1501:L1501"/>
    <mergeCell ref="M1501:O1501"/>
    <mergeCell ref="P1501:R1501"/>
    <mergeCell ref="S1501:T1501"/>
    <mergeCell ref="X1501:AA1501"/>
    <mergeCell ref="AB1501:AC1501"/>
    <mergeCell ref="C1502:F1502"/>
    <mergeCell ref="G1502:H1502"/>
    <mergeCell ref="I1502:L1502"/>
    <mergeCell ref="M1502:O1502"/>
    <mergeCell ref="P1502:R1502"/>
    <mergeCell ref="S1502:T1502"/>
    <mergeCell ref="X1502:AA1502"/>
    <mergeCell ref="AB1502:AC1502"/>
    <mergeCell ref="C1493:F1493"/>
    <mergeCell ref="G1493:H1493"/>
    <mergeCell ref="I1493:L1493"/>
    <mergeCell ref="M1493:O1493"/>
    <mergeCell ref="P1493:R1493"/>
    <mergeCell ref="S1493:T1493"/>
    <mergeCell ref="X1493:AA1493"/>
    <mergeCell ref="AB1493:AC1493"/>
    <mergeCell ref="C1494:F1494"/>
    <mergeCell ref="G1494:H1494"/>
    <mergeCell ref="I1494:L1494"/>
    <mergeCell ref="M1494:O1494"/>
    <mergeCell ref="P1494:R1494"/>
    <mergeCell ref="S1494:T1494"/>
    <mergeCell ref="X1494:AA1494"/>
    <mergeCell ref="AB1494:AC1494"/>
    <mergeCell ref="C1495:F1495"/>
    <mergeCell ref="G1495:H1495"/>
    <mergeCell ref="I1495:L1495"/>
    <mergeCell ref="M1495:O1495"/>
    <mergeCell ref="P1495:R1495"/>
    <mergeCell ref="S1495:T1495"/>
    <mergeCell ref="X1495:AA1495"/>
    <mergeCell ref="AB1495:AC1495"/>
    <mergeCell ref="C1496:F1496"/>
    <mergeCell ref="G1496:H1496"/>
    <mergeCell ref="I1496:L1496"/>
    <mergeCell ref="M1496:O1496"/>
    <mergeCell ref="P1496:R1496"/>
    <mergeCell ref="S1496:T1496"/>
    <mergeCell ref="X1496:AA1496"/>
    <mergeCell ref="AB1496:AC1496"/>
    <mergeCell ref="C1497:F1497"/>
    <mergeCell ref="G1497:H1497"/>
    <mergeCell ref="I1497:L1497"/>
    <mergeCell ref="M1497:O1497"/>
    <mergeCell ref="P1497:R1497"/>
    <mergeCell ref="S1497:T1497"/>
    <mergeCell ref="X1497:AA1497"/>
    <mergeCell ref="AB1497:AC1497"/>
    <mergeCell ref="C1488:F1488"/>
    <mergeCell ref="G1488:H1488"/>
    <mergeCell ref="I1488:L1488"/>
    <mergeCell ref="M1488:O1488"/>
    <mergeCell ref="P1488:R1488"/>
    <mergeCell ref="S1488:T1488"/>
    <mergeCell ref="X1488:AA1488"/>
    <mergeCell ref="AB1488:AC1488"/>
    <mergeCell ref="C1489:F1489"/>
    <mergeCell ref="G1489:H1489"/>
    <mergeCell ref="I1489:L1489"/>
    <mergeCell ref="M1489:O1489"/>
    <mergeCell ref="P1489:R1489"/>
    <mergeCell ref="S1489:T1489"/>
    <mergeCell ref="X1489:AA1489"/>
    <mergeCell ref="AB1489:AC1489"/>
    <mergeCell ref="C1490:F1490"/>
    <mergeCell ref="G1490:H1490"/>
    <mergeCell ref="I1490:L1490"/>
    <mergeCell ref="M1490:O1490"/>
    <mergeCell ref="P1490:R1490"/>
    <mergeCell ref="S1490:T1490"/>
    <mergeCell ref="X1490:AA1490"/>
    <mergeCell ref="AB1490:AC1490"/>
    <mergeCell ref="C1491:F1491"/>
    <mergeCell ref="G1491:H1491"/>
    <mergeCell ref="I1491:L1491"/>
    <mergeCell ref="M1491:O1491"/>
    <mergeCell ref="P1491:R1491"/>
    <mergeCell ref="S1491:T1491"/>
    <mergeCell ref="X1491:AA1491"/>
    <mergeCell ref="AB1491:AC1491"/>
    <mergeCell ref="C1492:F1492"/>
    <mergeCell ref="G1492:H1492"/>
    <mergeCell ref="I1492:L1492"/>
    <mergeCell ref="M1492:O1492"/>
    <mergeCell ref="P1492:R1492"/>
    <mergeCell ref="S1492:T1492"/>
    <mergeCell ref="X1492:AA1492"/>
    <mergeCell ref="AB1492:AC1492"/>
    <mergeCell ref="C1483:F1483"/>
    <mergeCell ref="G1483:H1483"/>
    <mergeCell ref="I1483:L1483"/>
    <mergeCell ref="M1483:O1483"/>
    <mergeCell ref="P1483:R1483"/>
    <mergeCell ref="S1483:T1483"/>
    <mergeCell ref="X1483:AA1483"/>
    <mergeCell ref="AB1483:AC1483"/>
    <mergeCell ref="C1484:F1484"/>
    <mergeCell ref="G1484:H1484"/>
    <mergeCell ref="I1484:L1484"/>
    <mergeCell ref="M1484:O1484"/>
    <mergeCell ref="P1484:R1484"/>
    <mergeCell ref="S1484:T1484"/>
    <mergeCell ref="X1484:AA1484"/>
    <mergeCell ref="AB1484:AC1484"/>
    <mergeCell ref="C1485:F1485"/>
    <mergeCell ref="G1485:H1485"/>
    <mergeCell ref="I1485:L1485"/>
    <mergeCell ref="M1485:O1485"/>
    <mergeCell ref="P1485:R1485"/>
    <mergeCell ref="S1485:T1485"/>
    <mergeCell ref="X1485:AA1485"/>
    <mergeCell ref="AB1485:AC1485"/>
    <mergeCell ref="C1486:F1486"/>
    <mergeCell ref="G1486:H1486"/>
    <mergeCell ref="I1486:L1486"/>
    <mergeCell ref="M1486:O1486"/>
    <mergeCell ref="P1486:R1486"/>
    <mergeCell ref="S1486:T1486"/>
    <mergeCell ref="X1486:AA1486"/>
    <mergeCell ref="AB1486:AC1486"/>
    <mergeCell ref="C1487:F1487"/>
    <mergeCell ref="G1487:H1487"/>
    <mergeCell ref="I1487:L1487"/>
    <mergeCell ref="M1487:O1487"/>
    <mergeCell ref="P1487:R1487"/>
    <mergeCell ref="S1487:T1487"/>
    <mergeCell ref="X1487:AA1487"/>
    <mergeCell ref="AB1487:AC1487"/>
    <mergeCell ref="C1476:F1476"/>
    <mergeCell ref="G1476:H1476"/>
    <mergeCell ref="I1476:L1476"/>
    <mergeCell ref="M1476:O1476"/>
    <mergeCell ref="P1476:R1476"/>
    <mergeCell ref="S1476:T1476"/>
    <mergeCell ref="X1476:AA1476"/>
    <mergeCell ref="AB1476:AC1476"/>
    <mergeCell ref="C1477:F1477"/>
    <mergeCell ref="G1477:H1477"/>
    <mergeCell ref="I1477:L1477"/>
    <mergeCell ref="M1477:O1477"/>
    <mergeCell ref="P1477:R1477"/>
    <mergeCell ref="S1477:T1477"/>
    <mergeCell ref="X1477:AA1477"/>
    <mergeCell ref="AB1477:AC1477"/>
    <mergeCell ref="Q1479:S1479"/>
    <mergeCell ref="AA1479:AE1479"/>
    <mergeCell ref="C1480:E1480"/>
    <mergeCell ref="G1480:H1480"/>
    <mergeCell ref="I1480:L1480"/>
    <mergeCell ref="M1480:O1480"/>
    <mergeCell ref="P1480:R1480"/>
    <mergeCell ref="S1480:T1480"/>
    <mergeCell ref="Z1480:AA1480"/>
    <mergeCell ref="AB1480:AC1480"/>
    <mergeCell ref="A1481:A1482"/>
    <mergeCell ref="C1481:F1482"/>
    <mergeCell ref="G1481:H1482"/>
    <mergeCell ref="I1481:L1482"/>
    <mergeCell ref="M1481:O1482"/>
    <mergeCell ref="P1481:R1482"/>
    <mergeCell ref="S1481:T1482"/>
    <mergeCell ref="V1481:V1482"/>
    <mergeCell ref="W1481:W1482"/>
    <mergeCell ref="X1481:AA1482"/>
    <mergeCell ref="AB1481:AC1482"/>
    <mergeCell ref="C1471:F1471"/>
    <mergeCell ref="G1471:H1471"/>
    <mergeCell ref="I1471:L1471"/>
    <mergeCell ref="M1471:O1471"/>
    <mergeCell ref="P1471:R1471"/>
    <mergeCell ref="S1471:T1471"/>
    <mergeCell ref="X1471:AA1471"/>
    <mergeCell ref="AB1471:AC1471"/>
    <mergeCell ref="C1472:F1472"/>
    <mergeCell ref="G1472:H1472"/>
    <mergeCell ref="I1472:L1472"/>
    <mergeCell ref="M1472:O1472"/>
    <mergeCell ref="P1472:R1472"/>
    <mergeCell ref="S1472:T1472"/>
    <mergeCell ref="X1472:AA1472"/>
    <mergeCell ref="AB1472:AC1472"/>
    <mergeCell ref="C1473:F1473"/>
    <mergeCell ref="G1473:H1473"/>
    <mergeCell ref="I1473:L1473"/>
    <mergeCell ref="M1473:O1473"/>
    <mergeCell ref="P1473:R1473"/>
    <mergeCell ref="S1473:T1473"/>
    <mergeCell ref="X1473:AA1473"/>
    <mergeCell ref="AB1473:AC1473"/>
    <mergeCell ref="C1474:F1474"/>
    <mergeCell ref="G1474:H1474"/>
    <mergeCell ref="I1474:L1474"/>
    <mergeCell ref="M1474:O1474"/>
    <mergeCell ref="P1474:R1474"/>
    <mergeCell ref="S1474:T1474"/>
    <mergeCell ref="X1474:AA1474"/>
    <mergeCell ref="AB1474:AC1474"/>
    <mergeCell ref="C1475:F1475"/>
    <mergeCell ref="G1475:H1475"/>
    <mergeCell ref="I1475:L1475"/>
    <mergeCell ref="M1475:O1475"/>
    <mergeCell ref="P1475:R1475"/>
    <mergeCell ref="S1475:T1475"/>
    <mergeCell ref="X1475:AA1475"/>
    <mergeCell ref="AB1475:AC1475"/>
    <mergeCell ref="C1466:F1466"/>
    <mergeCell ref="G1466:H1466"/>
    <mergeCell ref="I1466:L1466"/>
    <mergeCell ref="M1466:O1466"/>
    <mergeCell ref="P1466:R1466"/>
    <mergeCell ref="S1466:T1466"/>
    <mergeCell ref="X1466:AA1466"/>
    <mergeCell ref="AB1466:AC1466"/>
    <mergeCell ref="C1467:F1467"/>
    <mergeCell ref="G1467:H1467"/>
    <mergeCell ref="I1467:L1467"/>
    <mergeCell ref="M1467:O1467"/>
    <mergeCell ref="P1467:R1467"/>
    <mergeCell ref="S1467:T1467"/>
    <mergeCell ref="X1467:AA1467"/>
    <mergeCell ref="AB1467:AC1467"/>
    <mergeCell ref="C1468:F1468"/>
    <mergeCell ref="G1468:H1468"/>
    <mergeCell ref="I1468:L1468"/>
    <mergeCell ref="M1468:O1468"/>
    <mergeCell ref="P1468:R1468"/>
    <mergeCell ref="S1468:T1468"/>
    <mergeCell ref="X1468:AA1468"/>
    <mergeCell ref="AB1468:AC1468"/>
    <mergeCell ref="C1469:F1469"/>
    <mergeCell ref="G1469:H1469"/>
    <mergeCell ref="I1469:L1469"/>
    <mergeCell ref="M1469:O1469"/>
    <mergeCell ref="P1469:R1469"/>
    <mergeCell ref="S1469:T1469"/>
    <mergeCell ref="X1469:AA1469"/>
    <mergeCell ref="AB1469:AC1469"/>
    <mergeCell ref="C1470:F1470"/>
    <mergeCell ref="G1470:H1470"/>
    <mergeCell ref="I1470:L1470"/>
    <mergeCell ref="M1470:O1470"/>
    <mergeCell ref="P1470:R1470"/>
    <mergeCell ref="S1470:T1470"/>
    <mergeCell ref="X1470:AA1470"/>
    <mergeCell ref="AB1470:AC1470"/>
    <mergeCell ref="C1461:F1461"/>
    <mergeCell ref="G1461:H1461"/>
    <mergeCell ref="I1461:L1461"/>
    <mergeCell ref="M1461:O1461"/>
    <mergeCell ref="P1461:R1461"/>
    <mergeCell ref="S1461:T1461"/>
    <mergeCell ref="X1461:AA1461"/>
    <mergeCell ref="AB1461:AC1461"/>
    <mergeCell ref="C1462:F1462"/>
    <mergeCell ref="G1462:H1462"/>
    <mergeCell ref="I1462:L1462"/>
    <mergeCell ref="M1462:O1462"/>
    <mergeCell ref="P1462:R1462"/>
    <mergeCell ref="S1462:T1462"/>
    <mergeCell ref="X1462:AA1462"/>
    <mergeCell ref="AB1462:AC1462"/>
    <mergeCell ref="C1463:F1463"/>
    <mergeCell ref="G1463:H1463"/>
    <mergeCell ref="I1463:L1463"/>
    <mergeCell ref="M1463:O1463"/>
    <mergeCell ref="P1463:R1463"/>
    <mergeCell ref="S1463:T1463"/>
    <mergeCell ref="X1463:AA1463"/>
    <mergeCell ref="AB1463:AC1463"/>
    <mergeCell ref="C1464:F1464"/>
    <mergeCell ref="G1464:H1464"/>
    <mergeCell ref="I1464:L1464"/>
    <mergeCell ref="M1464:O1464"/>
    <mergeCell ref="P1464:R1464"/>
    <mergeCell ref="S1464:T1464"/>
    <mergeCell ref="X1464:AA1464"/>
    <mergeCell ref="AB1464:AC1464"/>
    <mergeCell ref="C1465:F1465"/>
    <mergeCell ref="G1465:H1465"/>
    <mergeCell ref="I1465:L1465"/>
    <mergeCell ref="M1465:O1465"/>
    <mergeCell ref="P1465:R1465"/>
    <mergeCell ref="S1465:T1465"/>
    <mergeCell ref="X1465:AA1465"/>
    <mergeCell ref="AB1465:AC1465"/>
    <mergeCell ref="C1456:F1456"/>
    <mergeCell ref="G1456:H1456"/>
    <mergeCell ref="I1456:L1456"/>
    <mergeCell ref="M1456:O1456"/>
    <mergeCell ref="P1456:R1456"/>
    <mergeCell ref="S1456:T1456"/>
    <mergeCell ref="X1456:AA1456"/>
    <mergeCell ref="AB1456:AC1456"/>
    <mergeCell ref="C1457:F1457"/>
    <mergeCell ref="G1457:H1457"/>
    <mergeCell ref="I1457:L1457"/>
    <mergeCell ref="M1457:O1457"/>
    <mergeCell ref="P1457:R1457"/>
    <mergeCell ref="S1457:T1457"/>
    <mergeCell ref="X1457:AA1457"/>
    <mergeCell ref="AB1457:AC1457"/>
    <mergeCell ref="C1458:F1458"/>
    <mergeCell ref="G1458:H1458"/>
    <mergeCell ref="I1458:L1458"/>
    <mergeCell ref="M1458:O1458"/>
    <mergeCell ref="P1458:R1458"/>
    <mergeCell ref="S1458:T1458"/>
    <mergeCell ref="X1458:AA1458"/>
    <mergeCell ref="AB1458:AC1458"/>
    <mergeCell ref="C1459:F1459"/>
    <mergeCell ref="G1459:H1459"/>
    <mergeCell ref="I1459:L1459"/>
    <mergeCell ref="M1459:O1459"/>
    <mergeCell ref="P1459:R1459"/>
    <mergeCell ref="S1459:T1459"/>
    <mergeCell ref="X1459:AA1459"/>
    <mergeCell ref="AB1459:AC1459"/>
    <mergeCell ref="C1460:F1460"/>
    <mergeCell ref="G1460:H1460"/>
    <mergeCell ref="I1460:L1460"/>
    <mergeCell ref="M1460:O1460"/>
    <mergeCell ref="P1460:R1460"/>
    <mergeCell ref="S1460:T1460"/>
    <mergeCell ref="X1460:AA1460"/>
    <mergeCell ref="AB1460:AC1460"/>
    <mergeCell ref="C1451:F1451"/>
    <mergeCell ref="G1451:H1451"/>
    <mergeCell ref="I1451:L1451"/>
    <mergeCell ref="M1451:O1451"/>
    <mergeCell ref="P1451:R1451"/>
    <mergeCell ref="S1451:T1451"/>
    <mergeCell ref="X1451:AA1451"/>
    <mergeCell ref="AB1451:AC1451"/>
    <mergeCell ref="C1452:F1452"/>
    <mergeCell ref="G1452:H1452"/>
    <mergeCell ref="I1452:L1452"/>
    <mergeCell ref="M1452:O1452"/>
    <mergeCell ref="P1452:R1452"/>
    <mergeCell ref="S1452:T1452"/>
    <mergeCell ref="X1452:AA1452"/>
    <mergeCell ref="AB1452:AC1452"/>
    <mergeCell ref="C1453:F1453"/>
    <mergeCell ref="G1453:H1453"/>
    <mergeCell ref="I1453:L1453"/>
    <mergeCell ref="M1453:O1453"/>
    <mergeCell ref="P1453:R1453"/>
    <mergeCell ref="S1453:T1453"/>
    <mergeCell ref="X1453:AA1453"/>
    <mergeCell ref="AB1453:AC1453"/>
    <mergeCell ref="C1454:F1454"/>
    <mergeCell ref="G1454:H1454"/>
    <mergeCell ref="I1454:L1454"/>
    <mergeCell ref="M1454:O1454"/>
    <mergeCell ref="P1454:R1454"/>
    <mergeCell ref="S1454:T1454"/>
    <mergeCell ref="X1454:AA1454"/>
    <mergeCell ref="AB1454:AC1454"/>
    <mergeCell ref="C1455:F1455"/>
    <mergeCell ref="G1455:H1455"/>
    <mergeCell ref="I1455:L1455"/>
    <mergeCell ref="M1455:O1455"/>
    <mergeCell ref="P1455:R1455"/>
    <mergeCell ref="S1455:T1455"/>
    <mergeCell ref="X1455:AA1455"/>
    <mergeCell ref="AB1455:AC1455"/>
    <mergeCell ref="C1446:F1446"/>
    <mergeCell ref="G1446:H1446"/>
    <mergeCell ref="I1446:L1446"/>
    <mergeCell ref="M1446:O1446"/>
    <mergeCell ref="P1446:R1446"/>
    <mergeCell ref="S1446:T1446"/>
    <mergeCell ref="X1446:AA1446"/>
    <mergeCell ref="AB1446:AC1446"/>
    <mergeCell ref="C1447:F1447"/>
    <mergeCell ref="G1447:H1447"/>
    <mergeCell ref="I1447:L1447"/>
    <mergeCell ref="M1447:O1447"/>
    <mergeCell ref="P1447:R1447"/>
    <mergeCell ref="S1447:T1447"/>
    <mergeCell ref="X1447:AA1447"/>
    <mergeCell ref="AB1447:AC1447"/>
    <mergeCell ref="C1448:F1448"/>
    <mergeCell ref="G1448:H1448"/>
    <mergeCell ref="I1448:L1448"/>
    <mergeCell ref="M1448:O1448"/>
    <mergeCell ref="P1448:R1448"/>
    <mergeCell ref="S1448:T1448"/>
    <mergeCell ref="X1448:AA1448"/>
    <mergeCell ref="AB1448:AC1448"/>
    <mergeCell ref="C1449:F1449"/>
    <mergeCell ref="G1449:H1449"/>
    <mergeCell ref="I1449:L1449"/>
    <mergeCell ref="M1449:O1449"/>
    <mergeCell ref="P1449:R1449"/>
    <mergeCell ref="S1449:T1449"/>
    <mergeCell ref="X1449:AA1449"/>
    <mergeCell ref="AB1449:AC1449"/>
    <mergeCell ref="C1450:F1450"/>
    <mergeCell ref="G1450:H1450"/>
    <mergeCell ref="I1450:L1450"/>
    <mergeCell ref="M1450:O1450"/>
    <mergeCell ref="P1450:R1450"/>
    <mergeCell ref="S1450:T1450"/>
    <mergeCell ref="X1450:AA1450"/>
    <mergeCell ref="AB1450:AC1450"/>
    <mergeCell ref="C1441:F1441"/>
    <mergeCell ref="G1441:H1441"/>
    <mergeCell ref="I1441:L1441"/>
    <mergeCell ref="M1441:O1441"/>
    <mergeCell ref="P1441:R1441"/>
    <mergeCell ref="S1441:T1441"/>
    <mergeCell ref="X1441:AA1441"/>
    <mergeCell ref="AB1441:AC1441"/>
    <mergeCell ref="C1442:F1442"/>
    <mergeCell ref="G1442:H1442"/>
    <mergeCell ref="I1442:L1442"/>
    <mergeCell ref="M1442:O1442"/>
    <mergeCell ref="P1442:R1442"/>
    <mergeCell ref="S1442:T1442"/>
    <mergeCell ref="X1442:AA1442"/>
    <mergeCell ref="AB1442:AC1442"/>
    <mergeCell ref="C1443:F1443"/>
    <mergeCell ref="G1443:H1443"/>
    <mergeCell ref="I1443:L1443"/>
    <mergeCell ref="M1443:O1443"/>
    <mergeCell ref="P1443:R1443"/>
    <mergeCell ref="S1443:T1443"/>
    <mergeCell ref="X1443:AA1443"/>
    <mergeCell ref="AB1443:AC1443"/>
    <mergeCell ref="C1444:F1444"/>
    <mergeCell ref="G1444:H1444"/>
    <mergeCell ref="I1444:L1444"/>
    <mergeCell ref="M1444:O1444"/>
    <mergeCell ref="P1444:R1444"/>
    <mergeCell ref="S1444:T1444"/>
    <mergeCell ref="X1444:AA1444"/>
    <mergeCell ref="AB1444:AC1444"/>
    <mergeCell ref="C1445:F1445"/>
    <mergeCell ref="G1445:H1445"/>
    <mergeCell ref="I1445:L1445"/>
    <mergeCell ref="M1445:O1445"/>
    <mergeCell ref="P1445:R1445"/>
    <mergeCell ref="S1445:T1445"/>
    <mergeCell ref="X1445:AA1445"/>
    <mergeCell ref="AB1445:AC1445"/>
    <mergeCell ref="C1436:F1436"/>
    <mergeCell ref="G1436:H1436"/>
    <mergeCell ref="I1436:L1436"/>
    <mergeCell ref="M1436:O1436"/>
    <mergeCell ref="P1436:R1436"/>
    <mergeCell ref="S1436:T1436"/>
    <mergeCell ref="X1436:AA1436"/>
    <mergeCell ref="AB1436:AC1436"/>
    <mergeCell ref="C1437:F1437"/>
    <mergeCell ref="G1437:H1437"/>
    <mergeCell ref="I1437:L1437"/>
    <mergeCell ref="M1437:O1437"/>
    <mergeCell ref="P1437:R1437"/>
    <mergeCell ref="S1437:T1437"/>
    <mergeCell ref="X1437:AA1437"/>
    <mergeCell ref="AB1437:AC1437"/>
    <mergeCell ref="C1438:F1438"/>
    <mergeCell ref="G1438:H1438"/>
    <mergeCell ref="I1438:L1438"/>
    <mergeCell ref="M1438:O1438"/>
    <mergeCell ref="P1438:R1438"/>
    <mergeCell ref="S1438:T1438"/>
    <mergeCell ref="X1438:AA1438"/>
    <mergeCell ref="AB1438:AC1438"/>
    <mergeCell ref="C1439:F1439"/>
    <mergeCell ref="G1439:H1439"/>
    <mergeCell ref="I1439:L1439"/>
    <mergeCell ref="M1439:O1439"/>
    <mergeCell ref="P1439:R1439"/>
    <mergeCell ref="S1439:T1439"/>
    <mergeCell ref="X1439:AA1439"/>
    <mergeCell ref="AB1439:AC1439"/>
    <mergeCell ref="C1440:F1440"/>
    <mergeCell ref="G1440:H1440"/>
    <mergeCell ref="I1440:L1440"/>
    <mergeCell ref="M1440:O1440"/>
    <mergeCell ref="P1440:R1440"/>
    <mergeCell ref="S1440:T1440"/>
    <mergeCell ref="X1440:AA1440"/>
    <mergeCell ref="AB1440:AC1440"/>
    <mergeCell ref="A1431:A1432"/>
    <mergeCell ref="C1431:F1432"/>
    <mergeCell ref="G1431:H1432"/>
    <mergeCell ref="I1431:L1432"/>
    <mergeCell ref="M1431:O1432"/>
    <mergeCell ref="P1431:R1432"/>
    <mergeCell ref="S1431:T1432"/>
    <mergeCell ref="V1431:V1432"/>
    <mergeCell ref="W1431:W1432"/>
    <mergeCell ref="X1431:AA1432"/>
    <mergeCell ref="AB1431:AC1432"/>
    <mergeCell ref="C1433:F1433"/>
    <mergeCell ref="G1433:H1433"/>
    <mergeCell ref="I1433:L1433"/>
    <mergeCell ref="M1433:O1433"/>
    <mergeCell ref="P1433:R1433"/>
    <mergeCell ref="S1433:T1433"/>
    <mergeCell ref="X1433:AA1433"/>
    <mergeCell ref="AB1433:AC1433"/>
    <mergeCell ref="C1434:F1434"/>
    <mergeCell ref="G1434:H1434"/>
    <mergeCell ref="I1434:L1434"/>
    <mergeCell ref="M1434:O1434"/>
    <mergeCell ref="P1434:R1434"/>
    <mergeCell ref="S1434:T1434"/>
    <mergeCell ref="X1434:AA1434"/>
    <mergeCell ref="AB1434:AC1434"/>
    <mergeCell ref="C1435:F1435"/>
    <mergeCell ref="G1435:H1435"/>
    <mergeCell ref="I1435:L1435"/>
    <mergeCell ref="M1435:O1435"/>
    <mergeCell ref="P1435:R1435"/>
    <mergeCell ref="S1435:T1435"/>
    <mergeCell ref="X1435:AA1435"/>
    <mergeCell ref="AB1435:AC1435"/>
    <mergeCell ref="C1425:F1425"/>
    <mergeCell ref="G1425:H1425"/>
    <mergeCell ref="I1425:L1425"/>
    <mergeCell ref="M1425:O1425"/>
    <mergeCell ref="P1425:R1425"/>
    <mergeCell ref="S1425:T1425"/>
    <mergeCell ref="X1425:AA1425"/>
    <mergeCell ref="AB1425:AC1425"/>
    <mergeCell ref="C1426:F1426"/>
    <mergeCell ref="G1426:H1426"/>
    <mergeCell ref="I1426:L1426"/>
    <mergeCell ref="M1426:O1426"/>
    <mergeCell ref="P1426:R1426"/>
    <mergeCell ref="S1426:T1426"/>
    <mergeCell ref="X1426:AA1426"/>
    <mergeCell ref="AB1426:AC1426"/>
    <mergeCell ref="C1427:F1427"/>
    <mergeCell ref="G1427:H1427"/>
    <mergeCell ref="I1427:L1427"/>
    <mergeCell ref="M1427:O1427"/>
    <mergeCell ref="P1427:R1427"/>
    <mergeCell ref="S1427:T1427"/>
    <mergeCell ref="X1427:AA1427"/>
    <mergeCell ref="AB1427:AC1427"/>
    <mergeCell ref="Q1429:S1429"/>
    <mergeCell ref="AA1429:AE1429"/>
    <mergeCell ref="C1430:E1430"/>
    <mergeCell ref="G1430:H1430"/>
    <mergeCell ref="I1430:L1430"/>
    <mergeCell ref="M1430:O1430"/>
    <mergeCell ref="P1430:R1430"/>
    <mergeCell ref="S1430:T1430"/>
    <mergeCell ref="Z1430:AA1430"/>
    <mergeCell ref="AB1430:AC1430"/>
    <mergeCell ref="C1420:F1420"/>
    <mergeCell ref="G1420:H1420"/>
    <mergeCell ref="I1420:L1420"/>
    <mergeCell ref="M1420:O1420"/>
    <mergeCell ref="P1420:R1420"/>
    <mergeCell ref="S1420:T1420"/>
    <mergeCell ref="X1420:AA1420"/>
    <mergeCell ref="AB1420:AC1420"/>
    <mergeCell ref="C1421:F1421"/>
    <mergeCell ref="G1421:H1421"/>
    <mergeCell ref="I1421:L1421"/>
    <mergeCell ref="M1421:O1421"/>
    <mergeCell ref="P1421:R1421"/>
    <mergeCell ref="S1421:T1421"/>
    <mergeCell ref="X1421:AA1421"/>
    <mergeCell ref="AB1421:AC1421"/>
    <mergeCell ref="C1422:F1422"/>
    <mergeCell ref="G1422:H1422"/>
    <mergeCell ref="I1422:L1422"/>
    <mergeCell ref="M1422:O1422"/>
    <mergeCell ref="P1422:R1422"/>
    <mergeCell ref="S1422:T1422"/>
    <mergeCell ref="X1422:AA1422"/>
    <mergeCell ref="AB1422:AC1422"/>
    <mergeCell ref="C1423:F1423"/>
    <mergeCell ref="G1423:H1423"/>
    <mergeCell ref="I1423:L1423"/>
    <mergeCell ref="M1423:O1423"/>
    <mergeCell ref="P1423:R1423"/>
    <mergeCell ref="S1423:T1423"/>
    <mergeCell ref="X1423:AA1423"/>
    <mergeCell ref="AB1423:AC1423"/>
    <mergeCell ref="C1424:F1424"/>
    <mergeCell ref="G1424:H1424"/>
    <mergeCell ref="I1424:L1424"/>
    <mergeCell ref="M1424:O1424"/>
    <mergeCell ref="P1424:R1424"/>
    <mergeCell ref="S1424:T1424"/>
    <mergeCell ref="X1424:AA1424"/>
    <mergeCell ref="AB1424:AC1424"/>
    <mergeCell ref="C1415:F1415"/>
    <mergeCell ref="G1415:H1415"/>
    <mergeCell ref="I1415:L1415"/>
    <mergeCell ref="M1415:O1415"/>
    <mergeCell ref="P1415:R1415"/>
    <mergeCell ref="S1415:T1415"/>
    <mergeCell ref="X1415:AA1415"/>
    <mergeCell ref="AB1415:AC1415"/>
    <mergeCell ref="C1416:F1416"/>
    <mergeCell ref="G1416:H1416"/>
    <mergeCell ref="I1416:L1416"/>
    <mergeCell ref="M1416:O1416"/>
    <mergeCell ref="P1416:R1416"/>
    <mergeCell ref="S1416:T1416"/>
    <mergeCell ref="X1416:AA1416"/>
    <mergeCell ref="AB1416:AC1416"/>
    <mergeCell ref="C1417:F1417"/>
    <mergeCell ref="G1417:H1417"/>
    <mergeCell ref="I1417:L1417"/>
    <mergeCell ref="M1417:O1417"/>
    <mergeCell ref="P1417:R1417"/>
    <mergeCell ref="S1417:T1417"/>
    <mergeCell ref="X1417:AA1417"/>
    <mergeCell ref="AB1417:AC1417"/>
    <mergeCell ref="C1418:F1418"/>
    <mergeCell ref="G1418:H1418"/>
    <mergeCell ref="I1418:L1418"/>
    <mergeCell ref="M1418:O1418"/>
    <mergeCell ref="P1418:R1418"/>
    <mergeCell ref="S1418:T1418"/>
    <mergeCell ref="X1418:AA1418"/>
    <mergeCell ref="AB1418:AC1418"/>
    <mergeCell ref="C1419:F1419"/>
    <mergeCell ref="G1419:H1419"/>
    <mergeCell ref="I1419:L1419"/>
    <mergeCell ref="M1419:O1419"/>
    <mergeCell ref="P1419:R1419"/>
    <mergeCell ref="S1419:T1419"/>
    <mergeCell ref="X1419:AA1419"/>
    <mergeCell ref="AB1419:AC1419"/>
    <mergeCell ref="C1410:F1410"/>
    <mergeCell ref="G1410:H1410"/>
    <mergeCell ref="I1410:L1410"/>
    <mergeCell ref="M1410:O1410"/>
    <mergeCell ref="P1410:R1410"/>
    <mergeCell ref="S1410:T1410"/>
    <mergeCell ref="X1410:AA1410"/>
    <mergeCell ref="AB1410:AC1410"/>
    <mergeCell ref="C1411:F1411"/>
    <mergeCell ref="G1411:H1411"/>
    <mergeCell ref="I1411:L1411"/>
    <mergeCell ref="M1411:O1411"/>
    <mergeCell ref="P1411:R1411"/>
    <mergeCell ref="S1411:T1411"/>
    <mergeCell ref="X1411:AA1411"/>
    <mergeCell ref="AB1411:AC1411"/>
    <mergeCell ref="C1412:F1412"/>
    <mergeCell ref="G1412:H1412"/>
    <mergeCell ref="I1412:L1412"/>
    <mergeCell ref="M1412:O1412"/>
    <mergeCell ref="P1412:R1412"/>
    <mergeCell ref="S1412:T1412"/>
    <mergeCell ref="X1412:AA1412"/>
    <mergeCell ref="AB1412:AC1412"/>
    <mergeCell ref="C1413:F1413"/>
    <mergeCell ref="G1413:H1413"/>
    <mergeCell ref="I1413:L1413"/>
    <mergeCell ref="M1413:O1413"/>
    <mergeCell ref="P1413:R1413"/>
    <mergeCell ref="S1413:T1413"/>
    <mergeCell ref="X1413:AA1413"/>
    <mergeCell ref="AB1413:AC1413"/>
    <mergeCell ref="C1414:F1414"/>
    <mergeCell ref="G1414:H1414"/>
    <mergeCell ref="I1414:L1414"/>
    <mergeCell ref="M1414:O1414"/>
    <mergeCell ref="P1414:R1414"/>
    <mergeCell ref="S1414:T1414"/>
    <mergeCell ref="X1414:AA1414"/>
    <mergeCell ref="AB1414:AC1414"/>
    <mergeCell ref="C1405:F1405"/>
    <mergeCell ref="G1405:H1405"/>
    <mergeCell ref="I1405:L1405"/>
    <mergeCell ref="M1405:O1405"/>
    <mergeCell ref="P1405:R1405"/>
    <mergeCell ref="S1405:T1405"/>
    <mergeCell ref="X1405:AA1405"/>
    <mergeCell ref="AB1405:AC1405"/>
    <mergeCell ref="C1406:F1406"/>
    <mergeCell ref="G1406:H1406"/>
    <mergeCell ref="I1406:L1406"/>
    <mergeCell ref="M1406:O1406"/>
    <mergeCell ref="P1406:R1406"/>
    <mergeCell ref="S1406:T1406"/>
    <mergeCell ref="X1406:AA1406"/>
    <mergeCell ref="AB1406:AC1406"/>
    <mergeCell ref="C1407:F1407"/>
    <mergeCell ref="G1407:H1407"/>
    <mergeCell ref="I1407:L1407"/>
    <mergeCell ref="M1407:O1407"/>
    <mergeCell ref="P1407:R1407"/>
    <mergeCell ref="S1407:T1407"/>
    <mergeCell ref="X1407:AA1407"/>
    <mergeCell ref="AB1407:AC1407"/>
    <mergeCell ref="C1408:F1408"/>
    <mergeCell ref="G1408:H1408"/>
    <mergeCell ref="I1408:L1408"/>
    <mergeCell ref="M1408:O1408"/>
    <mergeCell ref="P1408:R1408"/>
    <mergeCell ref="S1408:T1408"/>
    <mergeCell ref="X1408:AA1408"/>
    <mergeCell ref="AB1408:AC1408"/>
    <mergeCell ref="C1409:F1409"/>
    <mergeCell ref="G1409:H1409"/>
    <mergeCell ref="I1409:L1409"/>
    <mergeCell ref="M1409:O1409"/>
    <mergeCell ref="P1409:R1409"/>
    <mergeCell ref="S1409:T1409"/>
    <mergeCell ref="X1409:AA1409"/>
    <mergeCell ref="AB1409:AC1409"/>
    <mergeCell ref="C1400:F1400"/>
    <mergeCell ref="G1400:H1400"/>
    <mergeCell ref="I1400:L1400"/>
    <mergeCell ref="M1400:O1400"/>
    <mergeCell ref="P1400:R1400"/>
    <mergeCell ref="S1400:T1400"/>
    <mergeCell ref="X1400:AA1400"/>
    <mergeCell ref="AB1400:AC1400"/>
    <mergeCell ref="C1401:F1401"/>
    <mergeCell ref="G1401:H1401"/>
    <mergeCell ref="I1401:L1401"/>
    <mergeCell ref="M1401:O1401"/>
    <mergeCell ref="P1401:R1401"/>
    <mergeCell ref="S1401:T1401"/>
    <mergeCell ref="X1401:AA1401"/>
    <mergeCell ref="AB1401:AC1401"/>
    <mergeCell ref="C1402:F1402"/>
    <mergeCell ref="G1402:H1402"/>
    <mergeCell ref="I1402:L1402"/>
    <mergeCell ref="M1402:O1402"/>
    <mergeCell ref="P1402:R1402"/>
    <mergeCell ref="S1402:T1402"/>
    <mergeCell ref="X1402:AA1402"/>
    <mergeCell ref="AB1402:AC1402"/>
    <mergeCell ref="C1403:F1403"/>
    <mergeCell ref="G1403:H1403"/>
    <mergeCell ref="I1403:L1403"/>
    <mergeCell ref="M1403:O1403"/>
    <mergeCell ref="P1403:R1403"/>
    <mergeCell ref="S1403:T1403"/>
    <mergeCell ref="X1403:AA1403"/>
    <mergeCell ref="AB1403:AC1403"/>
    <mergeCell ref="C1404:F1404"/>
    <mergeCell ref="G1404:H1404"/>
    <mergeCell ref="I1404:L1404"/>
    <mergeCell ref="M1404:O1404"/>
    <mergeCell ref="P1404:R1404"/>
    <mergeCell ref="S1404:T1404"/>
    <mergeCell ref="X1404:AA1404"/>
    <mergeCell ref="AB1404:AC1404"/>
    <mergeCell ref="C1395:F1395"/>
    <mergeCell ref="G1395:H1395"/>
    <mergeCell ref="I1395:L1395"/>
    <mergeCell ref="M1395:O1395"/>
    <mergeCell ref="P1395:R1395"/>
    <mergeCell ref="S1395:T1395"/>
    <mergeCell ref="X1395:AA1395"/>
    <mergeCell ref="AB1395:AC1395"/>
    <mergeCell ref="C1396:F1396"/>
    <mergeCell ref="G1396:H1396"/>
    <mergeCell ref="I1396:L1396"/>
    <mergeCell ref="M1396:O1396"/>
    <mergeCell ref="P1396:R1396"/>
    <mergeCell ref="S1396:T1396"/>
    <mergeCell ref="X1396:AA1396"/>
    <mergeCell ref="AB1396:AC1396"/>
    <mergeCell ref="C1397:F1397"/>
    <mergeCell ref="G1397:H1397"/>
    <mergeCell ref="I1397:L1397"/>
    <mergeCell ref="M1397:O1397"/>
    <mergeCell ref="P1397:R1397"/>
    <mergeCell ref="S1397:T1397"/>
    <mergeCell ref="X1397:AA1397"/>
    <mergeCell ref="AB1397:AC1397"/>
    <mergeCell ref="C1398:F1398"/>
    <mergeCell ref="G1398:H1398"/>
    <mergeCell ref="I1398:L1398"/>
    <mergeCell ref="M1398:O1398"/>
    <mergeCell ref="P1398:R1398"/>
    <mergeCell ref="S1398:T1398"/>
    <mergeCell ref="X1398:AA1398"/>
    <mergeCell ref="AB1398:AC1398"/>
    <mergeCell ref="C1399:F1399"/>
    <mergeCell ref="G1399:H1399"/>
    <mergeCell ref="I1399:L1399"/>
    <mergeCell ref="M1399:O1399"/>
    <mergeCell ref="P1399:R1399"/>
    <mergeCell ref="S1399:T1399"/>
    <mergeCell ref="X1399:AA1399"/>
    <mergeCell ref="AB1399:AC1399"/>
    <mergeCell ref="C1390:F1390"/>
    <mergeCell ref="G1390:H1390"/>
    <mergeCell ref="I1390:L1390"/>
    <mergeCell ref="M1390:O1390"/>
    <mergeCell ref="P1390:R1390"/>
    <mergeCell ref="S1390:T1390"/>
    <mergeCell ref="X1390:AA1390"/>
    <mergeCell ref="AB1390:AC1390"/>
    <mergeCell ref="C1391:F1391"/>
    <mergeCell ref="G1391:H1391"/>
    <mergeCell ref="I1391:L1391"/>
    <mergeCell ref="M1391:O1391"/>
    <mergeCell ref="P1391:R1391"/>
    <mergeCell ref="S1391:T1391"/>
    <mergeCell ref="X1391:AA1391"/>
    <mergeCell ref="AB1391:AC1391"/>
    <mergeCell ref="C1392:F1392"/>
    <mergeCell ref="G1392:H1392"/>
    <mergeCell ref="I1392:L1392"/>
    <mergeCell ref="M1392:O1392"/>
    <mergeCell ref="P1392:R1392"/>
    <mergeCell ref="S1392:T1392"/>
    <mergeCell ref="X1392:AA1392"/>
    <mergeCell ref="AB1392:AC1392"/>
    <mergeCell ref="C1393:F1393"/>
    <mergeCell ref="G1393:H1393"/>
    <mergeCell ref="I1393:L1393"/>
    <mergeCell ref="M1393:O1393"/>
    <mergeCell ref="P1393:R1393"/>
    <mergeCell ref="S1393:T1393"/>
    <mergeCell ref="X1393:AA1393"/>
    <mergeCell ref="AB1393:AC1393"/>
    <mergeCell ref="C1394:F1394"/>
    <mergeCell ref="G1394:H1394"/>
    <mergeCell ref="I1394:L1394"/>
    <mergeCell ref="M1394:O1394"/>
    <mergeCell ref="P1394:R1394"/>
    <mergeCell ref="S1394:T1394"/>
    <mergeCell ref="X1394:AA1394"/>
    <mergeCell ref="AB1394:AC1394"/>
    <mergeCell ref="C1385:F1385"/>
    <mergeCell ref="G1385:H1385"/>
    <mergeCell ref="I1385:L1385"/>
    <mergeCell ref="M1385:O1385"/>
    <mergeCell ref="P1385:R1385"/>
    <mergeCell ref="S1385:T1385"/>
    <mergeCell ref="X1385:AA1385"/>
    <mergeCell ref="AB1385:AC1385"/>
    <mergeCell ref="C1386:F1386"/>
    <mergeCell ref="G1386:H1386"/>
    <mergeCell ref="I1386:L1386"/>
    <mergeCell ref="M1386:O1386"/>
    <mergeCell ref="P1386:R1386"/>
    <mergeCell ref="S1386:T1386"/>
    <mergeCell ref="X1386:AA1386"/>
    <mergeCell ref="AB1386:AC1386"/>
    <mergeCell ref="C1387:F1387"/>
    <mergeCell ref="G1387:H1387"/>
    <mergeCell ref="I1387:L1387"/>
    <mergeCell ref="M1387:O1387"/>
    <mergeCell ref="P1387:R1387"/>
    <mergeCell ref="S1387:T1387"/>
    <mergeCell ref="X1387:AA1387"/>
    <mergeCell ref="AB1387:AC1387"/>
    <mergeCell ref="C1388:F1388"/>
    <mergeCell ref="G1388:H1388"/>
    <mergeCell ref="I1388:L1388"/>
    <mergeCell ref="M1388:O1388"/>
    <mergeCell ref="P1388:R1388"/>
    <mergeCell ref="S1388:T1388"/>
    <mergeCell ref="X1388:AA1388"/>
    <mergeCell ref="AB1388:AC1388"/>
    <mergeCell ref="C1389:F1389"/>
    <mergeCell ref="G1389:H1389"/>
    <mergeCell ref="I1389:L1389"/>
    <mergeCell ref="M1389:O1389"/>
    <mergeCell ref="P1389:R1389"/>
    <mergeCell ref="S1389:T1389"/>
    <mergeCell ref="X1389:AA1389"/>
    <mergeCell ref="AB1389:AC1389"/>
    <mergeCell ref="Q1379:S1379"/>
    <mergeCell ref="AA1379:AE1379"/>
    <mergeCell ref="C1380:E1380"/>
    <mergeCell ref="G1380:H1380"/>
    <mergeCell ref="I1380:L1380"/>
    <mergeCell ref="M1380:O1380"/>
    <mergeCell ref="P1380:R1380"/>
    <mergeCell ref="S1380:T1380"/>
    <mergeCell ref="Z1380:AA1380"/>
    <mergeCell ref="AB1380:AC1380"/>
    <mergeCell ref="A1381:A1382"/>
    <mergeCell ref="C1381:F1382"/>
    <mergeCell ref="G1381:H1382"/>
    <mergeCell ref="I1381:L1382"/>
    <mergeCell ref="M1381:O1382"/>
    <mergeCell ref="P1381:R1382"/>
    <mergeCell ref="S1381:T1382"/>
    <mergeCell ref="V1381:V1382"/>
    <mergeCell ref="W1381:W1382"/>
    <mergeCell ref="X1381:AA1382"/>
    <mergeCell ref="AB1381:AC1382"/>
    <mergeCell ref="C1383:F1383"/>
    <mergeCell ref="G1383:H1383"/>
    <mergeCell ref="I1383:L1383"/>
    <mergeCell ref="M1383:O1383"/>
    <mergeCell ref="P1383:R1383"/>
    <mergeCell ref="S1383:T1383"/>
    <mergeCell ref="X1383:AA1383"/>
    <mergeCell ref="AB1383:AC1383"/>
    <mergeCell ref="C1384:F1384"/>
    <mergeCell ref="G1384:H1384"/>
    <mergeCell ref="I1384:L1384"/>
    <mergeCell ref="M1384:O1384"/>
    <mergeCell ref="P1384:R1384"/>
    <mergeCell ref="S1384:T1384"/>
    <mergeCell ref="X1384:AA1384"/>
    <mergeCell ref="AB1384:AC1384"/>
    <mergeCell ref="C1373:F1373"/>
    <mergeCell ref="G1373:H1373"/>
    <mergeCell ref="I1373:L1373"/>
    <mergeCell ref="M1373:O1373"/>
    <mergeCell ref="P1373:R1373"/>
    <mergeCell ref="S1373:T1373"/>
    <mergeCell ref="X1373:AA1373"/>
    <mergeCell ref="AB1373:AC1373"/>
    <mergeCell ref="C1374:F1374"/>
    <mergeCell ref="G1374:H1374"/>
    <mergeCell ref="I1374:L1374"/>
    <mergeCell ref="M1374:O1374"/>
    <mergeCell ref="P1374:R1374"/>
    <mergeCell ref="S1374:T1374"/>
    <mergeCell ref="X1374:AA1374"/>
    <mergeCell ref="AB1374:AC1374"/>
    <mergeCell ref="C1375:F1375"/>
    <mergeCell ref="G1375:H1375"/>
    <mergeCell ref="I1375:L1375"/>
    <mergeCell ref="M1375:O1375"/>
    <mergeCell ref="P1375:R1375"/>
    <mergeCell ref="S1375:T1375"/>
    <mergeCell ref="X1375:AA1375"/>
    <mergeCell ref="AB1375:AC1375"/>
    <mergeCell ref="C1376:F1376"/>
    <mergeCell ref="G1376:H1376"/>
    <mergeCell ref="I1376:L1376"/>
    <mergeCell ref="M1376:O1376"/>
    <mergeCell ref="P1376:R1376"/>
    <mergeCell ref="S1376:T1376"/>
    <mergeCell ref="X1376:AA1376"/>
    <mergeCell ref="AB1376:AC1376"/>
    <mergeCell ref="C1377:F1377"/>
    <mergeCell ref="G1377:H1377"/>
    <mergeCell ref="I1377:L1377"/>
    <mergeCell ref="M1377:O1377"/>
    <mergeCell ref="P1377:R1377"/>
    <mergeCell ref="S1377:T1377"/>
    <mergeCell ref="X1377:AA1377"/>
    <mergeCell ref="AB1377:AC1377"/>
    <mergeCell ref="C1368:F1368"/>
    <mergeCell ref="G1368:H1368"/>
    <mergeCell ref="I1368:L1368"/>
    <mergeCell ref="M1368:O1368"/>
    <mergeCell ref="P1368:R1368"/>
    <mergeCell ref="S1368:T1368"/>
    <mergeCell ref="X1368:AA1368"/>
    <mergeCell ref="AB1368:AC1368"/>
    <mergeCell ref="C1369:F1369"/>
    <mergeCell ref="G1369:H1369"/>
    <mergeCell ref="I1369:L1369"/>
    <mergeCell ref="M1369:O1369"/>
    <mergeCell ref="P1369:R1369"/>
    <mergeCell ref="S1369:T1369"/>
    <mergeCell ref="X1369:AA1369"/>
    <mergeCell ref="AB1369:AC1369"/>
    <mergeCell ref="C1370:F1370"/>
    <mergeCell ref="G1370:H1370"/>
    <mergeCell ref="I1370:L1370"/>
    <mergeCell ref="M1370:O1370"/>
    <mergeCell ref="P1370:R1370"/>
    <mergeCell ref="S1370:T1370"/>
    <mergeCell ref="X1370:AA1370"/>
    <mergeCell ref="AB1370:AC1370"/>
    <mergeCell ref="C1371:F1371"/>
    <mergeCell ref="G1371:H1371"/>
    <mergeCell ref="I1371:L1371"/>
    <mergeCell ref="M1371:O1371"/>
    <mergeCell ref="P1371:R1371"/>
    <mergeCell ref="S1371:T1371"/>
    <mergeCell ref="X1371:AA1371"/>
    <mergeCell ref="AB1371:AC1371"/>
    <mergeCell ref="C1372:F1372"/>
    <mergeCell ref="G1372:H1372"/>
    <mergeCell ref="I1372:L1372"/>
    <mergeCell ref="M1372:O1372"/>
    <mergeCell ref="P1372:R1372"/>
    <mergeCell ref="S1372:T1372"/>
    <mergeCell ref="X1372:AA1372"/>
    <mergeCell ref="AB1372:AC1372"/>
    <mergeCell ref="C1363:F1363"/>
    <mergeCell ref="G1363:H1363"/>
    <mergeCell ref="I1363:L1363"/>
    <mergeCell ref="M1363:O1363"/>
    <mergeCell ref="P1363:R1363"/>
    <mergeCell ref="S1363:T1363"/>
    <mergeCell ref="X1363:AA1363"/>
    <mergeCell ref="AB1363:AC1363"/>
    <mergeCell ref="C1364:F1364"/>
    <mergeCell ref="G1364:H1364"/>
    <mergeCell ref="I1364:L1364"/>
    <mergeCell ref="M1364:O1364"/>
    <mergeCell ref="P1364:R1364"/>
    <mergeCell ref="S1364:T1364"/>
    <mergeCell ref="X1364:AA1364"/>
    <mergeCell ref="AB1364:AC1364"/>
    <mergeCell ref="C1365:F1365"/>
    <mergeCell ref="G1365:H1365"/>
    <mergeCell ref="I1365:L1365"/>
    <mergeCell ref="M1365:O1365"/>
    <mergeCell ref="P1365:R1365"/>
    <mergeCell ref="S1365:T1365"/>
    <mergeCell ref="X1365:AA1365"/>
    <mergeCell ref="AB1365:AC1365"/>
    <mergeCell ref="C1366:F1366"/>
    <mergeCell ref="G1366:H1366"/>
    <mergeCell ref="I1366:L1366"/>
    <mergeCell ref="M1366:O1366"/>
    <mergeCell ref="P1366:R1366"/>
    <mergeCell ref="S1366:T1366"/>
    <mergeCell ref="X1366:AA1366"/>
    <mergeCell ref="AB1366:AC1366"/>
    <mergeCell ref="C1367:F1367"/>
    <mergeCell ref="G1367:H1367"/>
    <mergeCell ref="I1367:L1367"/>
    <mergeCell ref="M1367:O1367"/>
    <mergeCell ref="P1367:R1367"/>
    <mergeCell ref="S1367:T1367"/>
    <mergeCell ref="X1367:AA1367"/>
    <mergeCell ref="AB1367:AC1367"/>
    <mergeCell ref="C1358:F1358"/>
    <mergeCell ref="G1358:H1358"/>
    <mergeCell ref="I1358:L1358"/>
    <mergeCell ref="M1358:O1358"/>
    <mergeCell ref="P1358:R1358"/>
    <mergeCell ref="S1358:T1358"/>
    <mergeCell ref="X1358:AA1358"/>
    <mergeCell ref="AB1358:AC1358"/>
    <mergeCell ref="C1359:F1359"/>
    <mergeCell ref="G1359:H1359"/>
    <mergeCell ref="I1359:L1359"/>
    <mergeCell ref="M1359:O1359"/>
    <mergeCell ref="P1359:R1359"/>
    <mergeCell ref="S1359:T1359"/>
    <mergeCell ref="X1359:AA1359"/>
    <mergeCell ref="AB1359:AC1359"/>
    <mergeCell ref="C1360:F1360"/>
    <mergeCell ref="G1360:H1360"/>
    <mergeCell ref="I1360:L1360"/>
    <mergeCell ref="M1360:O1360"/>
    <mergeCell ref="P1360:R1360"/>
    <mergeCell ref="S1360:T1360"/>
    <mergeCell ref="X1360:AA1360"/>
    <mergeCell ref="AB1360:AC1360"/>
    <mergeCell ref="C1361:F1361"/>
    <mergeCell ref="G1361:H1361"/>
    <mergeCell ref="I1361:L1361"/>
    <mergeCell ref="M1361:O1361"/>
    <mergeCell ref="P1361:R1361"/>
    <mergeCell ref="S1361:T1361"/>
    <mergeCell ref="X1361:AA1361"/>
    <mergeCell ref="AB1361:AC1361"/>
    <mergeCell ref="C1362:F1362"/>
    <mergeCell ref="G1362:H1362"/>
    <mergeCell ref="I1362:L1362"/>
    <mergeCell ref="M1362:O1362"/>
    <mergeCell ref="P1362:R1362"/>
    <mergeCell ref="S1362:T1362"/>
    <mergeCell ref="X1362:AA1362"/>
    <mergeCell ref="AB1362:AC1362"/>
    <mergeCell ref="C1353:F1353"/>
    <mergeCell ref="G1353:H1353"/>
    <mergeCell ref="I1353:L1353"/>
    <mergeCell ref="M1353:O1353"/>
    <mergeCell ref="P1353:R1353"/>
    <mergeCell ref="S1353:T1353"/>
    <mergeCell ref="X1353:AA1353"/>
    <mergeCell ref="AB1353:AC1353"/>
    <mergeCell ref="C1354:F1354"/>
    <mergeCell ref="G1354:H1354"/>
    <mergeCell ref="I1354:L1354"/>
    <mergeCell ref="M1354:O1354"/>
    <mergeCell ref="P1354:R1354"/>
    <mergeCell ref="S1354:T1354"/>
    <mergeCell ref="X1354:AA1354"/>
    <mergeCell ref="AB1354:AC1354"/>
    <mergeCell ref="C1355:F1355"/>
    <mergeCell ref="G1355:H1355"/>
    <mergeCell ref="I1355:L1355"/>
    <mergeCell ref="M1355:O1355"/>
    <mergeCell ref="P1355:R1355"/>
    <mergeCell ref="S1355:T1355"/>
    <mergeCell ref="X1355:AA1355"/>
    <mergeCell ref="AB1355:AC1355"/>
    <mergeCell ref="C1356:F1356"/>
    <mergeCell ref="G1356:H1356"/>
    <mergeCell ref="I1356:L1356"/>
    <mergeCell ref="M1356:O1356"/>
    <mergeCell ref="P1356:R1356"/>
    <mergeCell ref="S1356:T1356"/>
    <mergeCell ref="X1356:AA1356"/>
    <mergeCell ref="AB1356:AC1356"/>
    <mergeCell ref="C1357:F1357"/>
    <mergeCell ref="G1357:H1357"/>
    <mergeCell ref="I1357:L1357"/>
    <mergeCell ref="M1357:O1357"/>
    <mergeCell ref="P1357:R1357"/>
    <mergeCell ref="S1357:T1357"/>
    <mergeCell ref="X1357:AA1357"/>
    <mergeCell ref="AB1357:AC1357"/>
    <mergeCell ref="C1348:F1348"/>
    <mergeCell ref="G1348:H1348"/>
    <mergeCell ref="I1348:L1348"/>
    <mergeCell ref="M1348:O1348"/>
    <mergeCell ref="P1348:R1348"/>
    <mergeCell ref="S1348:T1348"/>
    <mergeCell ref="X1348:AA1348"/>
    <mergeCell ref="AB1348:AC1348"/>
    <mergeCell ref="C1349:F1349"/>
    <mergeCell ref="G1349:H1349"/>
    <mergeCell ref="I1349:L1349"/>
    <mergeCell ref="M1349:O1349"/>
    <mergeCell ref="P1349:R1349"/>
    <mergeCell ref="S1349:T1349"/>
    <mergeCell ref="X1349:AA1349"/>
    <mergeCell ref="AB1349:AC1349"/>
    <mergeCell ref="C1350:F1350"/>
    <mergeCell ref="G1350:H1350"/>
    <mergeCell ref="I1350:L1350"/>
    <mergeCell ref="M1350:O1350"/>
    <mergeCell ref="P1350:R1350"/>
    <mergeCell ref="S1350:T1350"/>
    <mergeCell ref="X1350:AA1350"/>
    <mergeCell ref="AB1350:AC1350"/>
    <mergeCell ref="C1351:F1351"/>
    <mergeCell ref="G1351:H1351"/>
    <mergeCell ref="I1351:L1351"/>
    <mergeCell ref="M1351:O1351"/>
    <mergeCell ref="P1351:R1351"/>
    <mergeCell ref="S1351:T1351"/>
    <mergeCell ref="X1351:AA1351"/>
    <mergeCell ref="AB1351:AC1351"/>
    <mergeCell ref="C1352:F1352"/>
    <mergeCell ref="G1352:H1352"/>
    <mergeCell ref="I1352:L1352"/>
    <mergeCell ref="M1352:O1352"/>
    <mergeCell ref="P1352:R1352"/>
    <mergeCell ref="S1352:T1352"/>
    <mergeCell ref="X1352:AA1352"/>
    <mergeCell ref="AB1352:AC1352"/>
    <mergeCell ref="C1343:F1343"/>
    <mergeCell ref="G1343:H1343"/>
    <mergeCell ref="I1343:L1343"/>
    <mergeCell ref="M1343:O1343"/>
    <mergeCell ref="P1343:R1343"/>
    <mergeCell ref="S1343:T1343"/>
    <mergeCell ref="X1343:AA1343"/>
    <mergeCell ref="AB1343:AC1343"/>
    <mergeCell ref="C1344:F1344"/>
    <mergeCell ref="G1344:H1344"/>
    <mergeCell ref="I1344:L1344"/>
    <mergeCell ref="M1344:O1344"/>
    <mergeCell ref="P1344:R1344"/>
    <mergeCell ref="S1344:T1344"/>
    <mergeCell ref="X1344:AA1344"/>
    <mergeCell ref="AB1344:AC1344"/>
    <mergeCell ref="C1345:F1345"/>
    <mergeCell ref="G1345:H1345"/>
    <mergeCell ref="I1345:L1345"/>
    <mergeCell ref="M1345:O1345"/>
    <mergeCell ref="P1345:R1345"/>
    <mergeCell ref="S1345:T1345"/>
    <mergeCell ref="X1345:AA1345"/>
    <mergeCell ref="AB1345:AC1345"/>
    <mergeCell ref="C1346:F1346"/>
    <mergeCell ref="G1346:H1346"/>
    <mergeCell ref="I1346:L1346"/>
    <mergeCell ref="M1346:O1346"/>
    <mergeCell ref="P1346:R1346"/>
    <mergeCell ref="S1346:T1346"/>
    <mergeCell ref="X1346:AA1346"/>
    <mergeCell ref="AB1346:AC1346"/>
    <mergeCell ref="C1347:F1347"/>
    <mergeCell ref="G1347:H1347"/>
    <mergeCell ref="I1347:L1347"/>
    <mergeCell ref="M1347:O1347"/>
    <mergeCell ref="P1347:R1347"/>
    <mergeCell ref="S1347:T1347"/>
    <mergeCell ref="X1347:AA1347"/>
    <mergeCell ref="AB1347:AC1347"/>
    <mergeCell ref="C1338:F1338"/>
    <mergeCell ref="G1338:H1338"/>
    <mergeCell ref="I1338:L1338"/>
    <mergeCell ref="M1338:O1338"/>
    <mergeCell ref="P1338:R1338"/>
    <mergeCell ref="S1338:T1338"/>
    <mergeCell ref="X1338:AA1338"/>
    <mergeCell ref="AB1338:AC1338"/>
    <mergeCell ref="C1339:F1339"/>
    <mergeCell ref="G1339:H1339"/>
    <mergeCell ref="I1339:L1339"/>
    <mergeCell ref="M1339:O1339"/>
    <mergeCell ref="P1339:R1339"/>
    <mergeCell ref="S1339:T1339"/>
    <mergeCell ref="X1339:AA1339"/>
    <mergeCell ref="AB1339:AC1339"/>
    <mergeCell ref="C1340:F1340"/>
    <mergeCell ref="G1340:H1340"/>
    <mergeCell ref="I1340:L1340"/>
    <mergeCell ref="M1340:O1340"/>
    <mergeCell ref="P1340:R1340"/>
    <mergeCell ref="S1340:T1340"/>
    <mergeCell ref="X1340:AA1340"/>
    <mergeCell ref="AB1340:AC1340"/>
    <mergeCell ref="C1341:F1341"/>
    <mergeCell ref="G1341:H1341"/>
    <mergeCell ref="I1341:L1341"/>
    <mergeCell ref="M1341:O1341"/>
    <mergeCell ref="P1341:R1341"/>
    <mergeCell ref="S1341:T1341"/>
    <mergeCell ref="X1341:AA1341"/>
    <mergeCell ref="AB1341:AC1341"/>
    <mergeCell ref="C1342:F1342"/>
    <mergeCell ref="G1342:H1342"/>
    <mergeCell ref="I1342:L1342"/>
    <mergeCell ref="M1342:O1342"/>
    <mergeCell ref="P1342:R1342"/>
    <mergeCell ref="S1342:T1342"/>
    <mergeCell ref="X1342:AA1342"/>
    <mergeCell ref="AB1342:AC1342"/>
    <mergeCell ref="C1333:F1333"/>
    <mergeCell ref="G1333:H1333"/>
    <mergeCell ref="I1333:L1333"/>
    <mergeCell ref="M1333:O1333"/>
    <mergeCell ref="P1333:R1333"/>
    <mergeCell ref="S1333:T1333"/>
    <mergeCell ref="X1333:AA1333"/>
    <mergeCell ref="AB1333:AC1333"/>
    <mergeCell ref="C1334:F1334"/>
    <mergeCell ref="G1334:H1334"/>
    <mergeCell ref="I1334:L1334"/>
    <mergeCell ref="M1334:O1334"/>
    <mergeCell ref="P1334:R1334"/>
    <mergeCell ref="S1334:T1334"/>
    <mergeCell ref="X1334:AA1334"/>
    <mergeCell ref="AB1334:AC1334"/>
    <mergeCell ref="C1335:F1335"/>
    <mergeCell ref="G1335:H1335"/>
    <mergeCell ref="I1335:L1335"/>
    <mergeCell ref="M1335:O1335"/>
    <mergeCell ref="P1335:R1335"/>
    <mergeCell ref="S1335:T1335"/>
    <mergeCell ref="X1335:AA1335"/>
    <mergeCell ref="AB1335:AC1335"/>
    <mergeCell ref="C1336:F1336"/>
    <mergeCell ref="G1336:H1336"/>
    <mergeCell ref="I1336:L1336"/>
    <mergeCell ref="M1336:O1336"/>
    <mergeCell ref="P1336:R1336"/>
    <mergeCell ref="S1336:T1336"/>
    <mergeCell ref="X1336:AA1336"/>
    <mergeCell ref="AB1336:AC1336"/>
    <mergeCell ref="C1337:F1337"/>
    <mergeCell ref="G1337:H1337"/>
    <mergeCell ref="I1337:L1337"/>
    <mergeCell ref="M1337:O1337"/>
    <mergeCell ref="P1337:R1337"/>
    <mergeCell ref="S1337:T1337"/>
    <mergeCell ref="X1337:AA1337"/>
    <mergeCell ref="AB1337:AC1337"/>
    <mergeCell ref="C1326:F1326"/>
    <mergeCell ref="G1326:H1326"/>
    <mergeCell ref="I1326:L1326"/>
    <mergeCell ref="M1326:O1326"/>
    <mergeCell ref="P1326:R1326"/>
    <mergeCell ref="S1326:T1326"/>
    <mergeCell ref="X1326:AA1326"/>
    <mergeCell ref="AB1326:AC1326"/>
    <mergeCell ref="C1327:F1327"/>
    <mergeCell ref="G1327:H1327"/>
    <mergeCell ref="I1327:L1327"/>
    <mergeCell ref="M1327:O1327"/>
    <mergeCell ref="P1327:R1327"/>
    <mergeCell ref="S1327:T1327"/>
    <mergeCell ref="X1327:AA1327"/>
    <mergeCell ref="AB1327:AC1327"/>
    <mergeCell ref="Q1329:S1329"/>
    <mergeCell ref="AA1329:AE1329"/>
    <mergeCell ref="C1330:E1330"/>
    <mergeCell ref="G1330:H1330"/>
    <mergeCell ref="I1330:L1330"/>
    <mergeCell ref="M1330:O1330"/>
    <mergeCell ref="P1330:R1330"/>
    <mergeCell ref="S1330:T1330"/>
    <mergeCell ref="Z1330:AA1330"/>
    <mergeCell ref="AB1330:AC1330"/>
    <mergeCell ref="A1331:A1332"/>
    <mergeCell ref="C1331:F1332"/>
    <mergeCell ref="G1331:H1332"/>
    <mergeCell ref="I1331:L1332"/>
    <mergeCell ref="M1331:O1332"/>
    <mergeCell ref="P1331:R1332"/>
    <mergeCell ref="S1331:T1332"/>
    <mergeCell ref="V1331:V1332"/>
    <mergeCell ref="W1331:W1332"/>
    <mergeCell ref="X1331:AA1332"/>
    <mergeCell ref="AB1331:AC1332"/>
    <mergeCell ref="C1321:F1321"/>
    <mergeCell ref="G1321:H1321"/>
    <mergeCell ref="I1321:L1321"/>
    <mergeCell ref="M1321:O1321"/>
    <mergeCell ref="P1321:R1321"/>
    <mergeCell ref="S1321:T1321"/>
    <mergeCell ref="X1321:AA1321"/>
    <mergeCell ref="AB1321:AC1321"/>
    <mergeCell ref="C1322:F1322"/>
    <mergeCell ref="G1322:H1322"/>
    <mergeCell ref="I1322:L1322"/>
    <mergeCell ref="M1322:O1322"/>
    <mergeCell ref="P1322:R1322"/>
    <mergeCell ref="S1322:T1322"/>
    <mergeCell ref="X1322:AA1322"/>
    <mergeCell ref="AB1322:AC1322"/>
    <mergeCell ref="C1323:F1323"/>
    <mergeCell ref="G1323:H1323"/>
    <mergeCell ref="I1323:L1323"/>
    <mergeCell ref="M1323:O1323"/>
    <mergeCell ref="P1323:R1323"/>
    <mergeCell ref="S1323:T1323"/>
    <mergeCell ref="X1323:AA1323"/>
    <mergeCell ref="AB1323:AC1323"/>
    <mergeCell ref="C1324:F1324"/>
    <mergeCell ref="G1324:H1324"/>
    <mergeCell ref="I1324:L1324"/>
    <mergeCell ref="M1324:O1324"/>
    <mergeCell ref="P1324:R1324"/>
    <mergeCell ref="S1324:T1324"/>
    <mergeCell ref="X1324:AA1324"/>
    <mergeCell ref="AB1324:AC1324"/>
    <mergeCell ref="C1325:F1325"/>
    <mergeCell ref="G1325:H1325"/>
    <mergeCell ref="I1325:L1325"/>
    <mergeCell ref="M1325:O1325"/>
    <mergeCell ref="P1325:R1325"/>
    <mergeCell ref="S1325:T1325"/>
    <mergeCell ref="X1325:AA1325"/>
    <mergeCell ref="AB1325:AC1325"/>
    <mergeCell ref="C1316:F1316"/>
    <mergeCell ref="G1316:H1316"/>
    <mergeCell ref="I1316:L1316"/>
    <mergeCell ref="M1316:O1316"/>
    <mergeCell ref="P1316:R1316"/>
    <mergeCell ref="S1316:T1316"/>
    <mergeCell ref="X1316:AA1316"/>
    <mergeCell ref="AB1316:AC1316"/>
    <mergeCell ref="C1317:F1317"/>
    <mergeCell ref="G1317:H1317"/>
    <mergeCell ref="I1317:L1317"/>
    <mergeCell ref="M1317:O1317"/>
    <mergeCell ref="P1317:R1317"/>
    <mergeCell ref="S1317:T1317"/>
    <mergeCell ref="X1317:AA1317"/>
    <mergeCell ref="AB1317:AC1317"/>
    <mergeCell ref="C1318:F1318"/>
    <mergeCell ref="G1318:H1318"/>
    <mergeCell ref="I1318:L1318"/>
    <mergeCell ref="M1318:O1318"/>
    <mergeCell ref="P1318:R1318"/>
    <mergeCell ref="S1318:T1318"/>
    <mergeCell ref="X1318:AA1318"/>
    <mergeCell ref="AB1318:AC1318"/>
    <mergeCell ref="C1319:F1319"/>
    <mergeCell ref="G1319:H1319"/>
    <mergeCell ref="I1319:L1319"/>
    <mergeCell ref="M1319:O1319"/>
    <mergeCell ref="P1319:R1319"/>
    <mergeCell ref="S1319:T1319"/>
    <mergeCell ref="X1319:AA1319"/>
    <mergeCell ref="AB1319:AC1319"/>
    <mergeCell ref="C1320:F1320"/>
    <mergeCell ref="G1320:H1320"/>
    <mergeCell ref="I1320:L1320"/>
    <mergeCell ref="M1320:O1320"/>
    <mergeCell ref="P1320:R1320"/>
    <mergeCell ref="S1320:T1320"/>
    <mergeCell ref="X1320:AA1320"/>
    <mergeCell ref="AB1320:AC1320"/>
    <mergeCell ref="K1310:Q1310"/>
    <mergeCell ref="U1310:AA1310"/>
    <mergeCell ref="R1310:T1311"/>
    <mergeCell ref="AB1310:AC1311"/>
    <mergeCell ref="A1310:J1312"/>
    <mergeCell ref="K1311:Q1312"/>
    <mergeCell ref="R1312:T1312"/>
    <mergeCell ref="U1311:AA1312"/>
    <mergeCell ref="AB1312:AC1312"/>
    <mergeCell ref="AD1311:AD1312"/>
    <mergeCell ref="AE1310:AF1312"/>
    <mergeCell ref="C1313:F1313"/>
    <mergeCell ref="G1313:H1313"/>
    <mergeCell ref="I1313:L1313"/>
    <mergeCell ref="M1313:O1313"/>
    <mergeCell ref="P1313:R1313"/>
    <mergeCell ref="S1313:T1313"/>
    <mergeCell ref="X1313:AA1313"/>
    <mergeCell ref="AB1313:AC1313"/>
    <mergeCell ref="C1314:F1314"/>
    <mergeCell ref="G1314:H1314"/>
    <mergeCell ref="I1314:L1314"/>
    <mergeCell ref="M1314:O1314"/>
    <mergeCell ref="P1314:R1314"/>
    <mergeCell ref="S1314:T1314"/>
    <mergeCell ref="X1314:AA1314"/>
    <mergeCell ref="AB1314:AC1314"/>
    <mergeCell ref="C1315:F1315"/>
    <mergeCell ref="G1315:H1315"/>
    <mergeCell ref="I1315:L1315"/>
    <mergeCell ref="M1315:O1315"/>
    <mergeCell ref="P1315:R1315"/>
    <mergeCell ref="S1315:T1315"/>
    <mergeCell ref="X1315:AA1315"/>
    <mergeCell ref="AB1315:AC1315"/>
    <mergeCell ref="C1303:F1303"/>
    <mergeCell ref="G1303:H1303"/>
    <mergeCell ref="I1303:L1303"/>
    <mergeCell ref="M1303:O1303"/>
    <mergeCell ref="P1303:R1303"/>
    <mergeCell ref="S1303:T1303"/>
    <mergeCell ref="X1303:AA1303"/>
    <mergeCell ref="AB1303:AC1303"/>
    <mergeCell ref="C1304:F1304"/>
    <mergeCell ref="G1304:H1304"/>
    <mergeCell ref="I1304:L1304"/>
    <mergeCell ref="M1304:O1304"/>
    <mergeCell ref="P1304:R1304"/>
    <mergeCell ref="S1304:T1304"/>
    <mergeCell ref="X1304:AA1304"/>
    <mergeCell ref="AB1304:AC1304"/>
    <mergeCell ref="C1305:F1305"/>
    <mergeCell ref="G1305:H1305"/>
    <mergeCell ref="I1305:L1305"/>
    <mergeCell ref="M1305:O1305"/>
    <mergeCell ref="P1305:R1305"/>
    <mergeCell ref="S1305:T1305"/>
    <mergeCell ref="X1305:AA1305"/>
    <mergeCell ref="AB1305:AC1305"/>
    <mergeCell ref="C1306:F1306"/>
    <mergeCell ref="G1306:H1306"/>
    <mergeCell ref="I1306:L1306"/>
    <mergeCell ref="M1306:O1306"/>
    <mergeCell ref="P1306:R1306"/>
    <mergeCell ref="S1306:T1306"/>
    <mergeCell ref="X1306:AA1306"/>
    <mergeCell ref="AB1306:AC1306"/>
    <mergeCell ref="L1307:AD1307"/>
    <mergeCell ref="A1307:K1308"/>
    <mergeCell ref="S1308:T1309"/>
    <mergeCell ref="AB1308:AC1309"/>
    <mergeCell ref="C1298:F1298"/>
    <mergeCell ref="G1298:H1298"/>
    <mergeCell ref="I1298:L1298"/>
    <mergeCell ref="M1298:O1298"/>
    <mergeCell ref="P1298:R1298"/>
    <mergeCell ref="S1298:T1298"/>
    <mergeCell ref="X1298:AA1298"/>
    <mergeCell ref="AB1298:AC1298"/>
    <mergeCell ref="C1299:F1299"/>
    <mergeCell ref="G1299:H1299"/>
    <mergeCell ref="I1299:L1299"/>
    <mergeCell ref="M1299:O1299"/>
    <mergeCell ref="P1299:R1299"/>
    <mergeCell ref="S1299:T1299"/>
    <mergeCell ref="X1299:AA1299"/>
    <mergeCell ref="AB1299:AC1299"/>
    <mergeCell ref="C1300:F1300"/>
    <mergeCell ref="G1300:H1300"/>
    <mergeCell ref="I1300:L1300"/>
    <mergeCell ref="M1300:O1300"/>
    <mergeCell ref="P1300:R1300"/>
    <mergeCell ref="S1300:T1300"/>
    <mergeCell ref="X1300:AA1300"/>
    <mergeCell ref="AB1300:AC1300"/>
    <mergeCell ref="C1301:F1301"/>
    <mergeCell ref="G1301:H1301"/>
    <mergeCell ref="I1301:L1301"/>
    <mergeCell ref="M1301:O1301"/>
    <mergeCell ref="P1301:R1301"/>
    <mergeCell ref="S1301:T1301"/>
    <mergeCell ref="X1301:AA1301"/>
    <mergeCell ref="AB1301:AC1301"/>
    <mergeCell ref="C1302:F1302"/>
    <mergeCell ref="G1302:H1302"/>
    <mergeCell ref="I1302:L1302"/>
    <mergeCell ref="M1302:O1302"/>
    <mergeCell ref="P1302:R1302"/>
    <mergeCell ref="S1302:T1302"/>
    <mergeCell ref="X1302:AA1302"/>
    <mergeCell ref="AB1302:AC1302"/>
    <mergeCell ref="C1293:F1293"/>
    <mergeCell ref="G1293:H1293"/>
    <mergeCell ref="I1293:L1293"/>
    <mergeCell ref="M1293:O1293"/>
    <mergeCell ref="P1293:R1293"/>
    <mergeCell ref="S1293:T1293"/>
    <mergeCell ref="X1293:AA1293"/>
    <mergeCell ref="AB1293:AC1293"/>
    <mergeCell ref="C1294:F1294"/>
    <mergeCell ref="G1294:H1294"/>
    <mergeCell ref="I1294:L1294"/>
    <mergeCell ref="M1294:O1294"/>
    <mergeCell ref="P1294:R1294"/>
    <mergeCell ref="S1294:T1294"/>
    <mergeCell ref="X1294:AA1294"/>
    <mergeCell ref="AB1294:AC1294"/>
    <mergeCell ref="C1295:F1295"/>
    <mergeCell ref="G1295:H1295"/>
    <mergeCell ref="I1295:L1295"/>
    <mergeCell ref="M1295:O1295"/>
    <mergeCell ref="P1295:R1295"/>
    <mergeCell ref="S1295:T1295"/>
    <mergeCell ref="X1295:AA1295"/>
    <mergeCell ref="AB1295:AC1295"/>
    <mergeCell ref="C1296:F1296"/>
    <mergeCell ref="G1296:H1296"/>
    <mergeCell ref="I1296:L1296"/>
    <mergeCell ref="M1296:O1296"/>
    <mergeCell ref="P1296:R1296"/>
    <mergeCell ref="S1296:T1296"/>
    <mergeCell ref="X1296:AA1296"/>
    <mergeCell ref="AB1296:AC1296"/>
    <mergeCell ref="C1297:F1297"/>
    <mergeCell ref="G1297:H1297"/>
    <mergeCell ref="I1297:L1297"/>
    <mergeCell ref="M1297:O1297"/>
    <mergeCell ref="P1297:R1297"/>
    <mergeCell ref="S1297:T1297"/>
    <mergeCell ref="X1297:AA1297"/>
    <mergeCell ref="AB1297:AC1297"/>
    <mergeCell ref="C1288:F1288"/>
    <mergeCell ref="G1288:H1288"/>
    <mergeCell ref="I1288:L1288"/>
    <mergeCell ref="M1288:O1288"/>
    <mergeCell ref="P1288:R1288"/>
    <mergeCell ref="S1288:T1288"/>
    <mergeCell ref="X1288:AA1288"/>
    <mergeCell ref="AB1288:AC1288"/>
    <mergeCell ref="C1289:F1289"/>
    <mergeCell ref="G1289:H1289"/>
    <mergeCell ref="I1289:L1289"/>
    <mergeCell ref="M1289:O1289"/>
    <mergeCell ref="P1289:R1289"/>
    <mergeCell ref="S1289:T1289"/>
    <mergeCell ref="X1289:AA1289"/>
    <mergeCell ref="AB1289:AC1289"/>
    <mergeCell ref="C1290:F1290"/>
    <mergeCell ref="G1290:H1290"/>
    <mergeCell ref="I1290:L1290"/>
    <mergeCell ref="M1290:O1290"/>
    <mergeCell ref="P1290:R1290"/>
    <mergeCell ref="S1290:T1290"/>
    <mergeCell ref="X1290:AA1290"/>
    <mergeCell ref="AB1290:AC1290"/>
    <mergeCell ref="C1291:F1291"/>
    <mergeCell ref="G1291:H1291"/>
    <mergeCell ref="I1291:L1291"/>
    <mergeCell ref="M1291:O1291"/>
    <mergeCell ref="P1291:R1291"/>
    <mergeCell ref="S1291:T1291"/>
    <mergeCell ref="X1291:AA1291"/>
    <mergeCell ref="AB1291:AC1291"/>
    <mergeCell ref="C1292:F1292"/>
    <mergeCell ref="G1292:H1292"/>
    <mergeCell ref="I1292:L1292"/>
    <mergeCell ref="M1292:O1292"/>
    <mergeCell ref="P1292:R1292"/>
    <mergeCell ref="S1292:T1292"/>
    <mergeCell ref="X1292:AA1292"/>
    <mergeCell ref="AB1292:AC1292"/>
    <mergeCell ref="C1283:F1283"/>
    <mergeCell ref="G1283:H1283"/>
    <mergeCell ref="I1283:L1283"/>
    <mergeCell ref="M1283:O1283"/>
    <mergeCell ref="P1283:R1283"/>
    <mergeCell ref="S1283:T1283"/>
    <mergeCell ref="X1283:AA1283"/>
    <mergeCell ref="AB1283:AC1283"/>
    <mergeCell ref="C1284:F1284"/>
    <mergeCell ref="G1284:H1284"/>
    <mergeCell ref="I1284:L1284"/>
    <mergeCell ref="M1284:O1284"/>
    <mergeCell ref="P1284:R1284"/>
    <mergeCell ref="S1284:T1284"/>
    <mergeCell ref="X1284:AA1284"/>
    <mergeCell ref="AB1284:AC1284"/>
    <mergeCell ref="C1285:F1285"/>
    <mergeCell ref="G1285:H1285"/>
    <mergeCell ref="I1285:L1285"/>
    <mergeCell ref="M1285:O1285"/>
    <mergeCell ref="P1285:R1285"/>
    <mergeCell ref="S1285:T1285"/>
    <mergeCell ref="X1285:AA1285"/>
    <mergeCell ref="AB1285:AC1285"/>
    <mergeCell ref="C1286:F1286"/>
    <mergeCell ref="G1286:H1286"/>
    <mergeCell ref="I1286:L1286"/>
    <mergeCell ref="M1286:O1286"/>
    <mergeCell ref="P1286:R1286"/>
    <mergeCell ref="S1286:T1286"/>
    <mergeCell ref="X1286:AA1286"/>
    <mergeCell ref="AB1286:AC1286"/>
    <mergeCell ref="C1287:F1287"/>
    <mergeCell ref="G1287:H1287"/>
    <mergeCell ref="I1287:L1287"/>
    <mergeCell ref="M1287:O1287"/>
    <mergeCell ref="P1287:R1287"/>
    <mergeCell ref="S1287:T1287"/>
    <mergeCell ref="X1287:AA1287"/>
    <mergeCell ref="AB1287:AC1287"/>
    <mergeCell ref="A1278:A1279"/>
    <mergeCell ref="C1278:F1279"/>
    <mergeCell ref="G1278:H1279"/>
    <mergeCell ref="I1278:L1279"/>
    <mergeCell ref="M1278:O1279"/>
    <mergeCell ref="P1278:R1279"/>
    <mergeCell ref="S1278:T1279"/>
    <mergeCell ref="V1278:V1279"/>
    <mergeCell ref="W1278:W1279"/>
    <mergeCell ref="X1278:AA1279"/>
    <mergeCell ref="AB1278:AC1279"/>
    <mergeCell ref="C1280:F1280"/>
    <mergeCell ref="G1280:H1280"/>
    <mergeCell ref="I1280:L1280"/>
    <mergeCell ref="M1280:O1280"/>
    <mergeCell ref="P1280:R1280"/>
    <mergeCell ref="S1280:T1280"/>
    <mergeCell ref="X1280:AA1280"/>
    <mergeCell ref="AB1280:AC1280"/>
    <mergeCell ref="C1281:F1281"/>
    <mergeCell ref="G1281:H1281"/>
    <mergeCell ref="I1281:L1281"/>
    <mergeCell ref="M1281:O1281"/>
    <mergeCell ref="P1281:R1281"/>
    <mergeCell ref="S1281:T1281"/>
    <mergeCell ref="X1281:AA1281"/>
    <mergeCell ref="AB1281:AC1281"/>
    <mergeCell ref="C1282:F1282"/>
    <mergeCell ref="G1282:H1282"/>
    <mergeCell ref="I1282:L1282"/>
    <mergeCell ref="M1282:O1282"/>
    <mergeCell ref="P1282:R1282"/>
    <mergeCell ref="S1282:T1282"/>
    <mergeCell ref="X1282:AA1282"/>
    <mergeCell ref="AB1282:AC1282"/>
    <mergeCell ref="C1272:F1272"/>
    <mergeCell ref="G1272:H1272"/>
    <mergeCell ref="I1272:L1272"/>
    <mergeCell ref="M1272:O1272"/>
    <mergeCell ref="P1272:R1272"/>
    <mergeCell ref="S1272:T1272"/>
    <mergeCell ref="X1272:AA1272"/>
    <mergeCell ref="AB1272:AC1272"/>
    <mergeCell ref="C1273:F1273"/>
    <mergeCell ref="G1273:H1273"/>
    <mergeCell ref="I1273:L1273"/>
    <mergeCell ref="M1273:O1273"/>
    <mergeCell ref="P1273:R1273"/>
    <mergeCell ref="S1273:T1273"/>
    <mergeCell ref="X1273:AA1273"/>
    <mergeCell ref="AB1273:AC1273"/>
    <mergeCell ref="C1274:F1274"/>
    <mergeCell ref="G1274:H1274"/>
    <mergeCell ref="I1274:L1274"/>
    <mergeCell ref="M1274:O1274"/>
    <mergeCell ref="P1274:R1274"/>
    <mergeCell ref="S1274:T1274"/>
    <mergeCell ref="X1274:AA1274"/>
    <mergeCell ref="AB1274:AC1274"/>
    <mergeCell ref="Q1276:S1276"/>
    <mergeCell ref="AA1276:AE1276"/>
    <mergeCell ref="C1277:E1277"/>
    <mergeCell ref="G1277:H1277"/>
    <mergeCell ref="I1277:L1277"/>
    <mergeCell ref="M1277:O1277"/>
    <mergeCell ref="P1277:R1277"/>
    <mergeCell ref="S1277:T1277"/>
    <mergeCell ref="Z1277:AA1277"/>
    <mergeCell ref="AB1277:AC1277"/>
    <mergeCell ref="C1267:F1267"/>
    <mergeCell ref="G1267:H1267"/>
    <mergeCell ref="I1267:L1267"/>
    <mergeCell ref="M1267:O1267"/>
    <mergeCell ref="P1267:R1267"/>
    <mergeCell ref="S1267:T1267"/>
    <mergeCell ref="X1267:AA1267"/>
    <mergeCell ref="AB1267:AC1267"/>
    <mergeCell ref="C1268:F1268"/>
    <mergeCell ref="G1268:H1268"/>
    <mergeCell ref="I1268:L1268"/>
    <mergeCell ref="M1268:O1268"/>
    <mergeCell ref="P1268:R1268"/>
    <mergeCell ref="S1268:T1268"/>
    <mergeCell ref="X1268:AA1268"/>
    <mergeCell ref="AB1268:AC1268"/>
    <mergeCell ref="C1269:F1269"/>
    <mergeCell ref="G1269:H1269"/>
    <mergeCell ref="I1269:L1269"/>
    <mergeCell ref="M1269:O1269"/>
    <mergeCell ref="P1269:R1269"/>
    <mergeCell ref="S1269:T1269"/>
    <mergeCell ref="X1269:AA1269"/>
    <mergeCell ref="AB1269:AC1269"/>
    <mergeCell ref="C1270:F1270"/>
    <mergeCell ref="G1270:H1270"/>
    <mergeCell ref="I1270:L1270"/>
    <mergeCell ref="M1270:O1270"/>
    <mergeCell ref="P1270:R1270"/>
    <mergeCell ref="S1270:T1270"/>
    <mergeCell ref="X1270:AA1270"/>
    <mergeCell ref="AB1270:AC1270"/>
    <mergeCell ref="C1271:F1271"/>
    <mergeCell ref="G1271:H1271"/>
    <mergeCell ref="I1271:L1271"/>
    <mergeCell ref="M1271:O1271"/>
    <mergeCell ref="P1271:R1271"/>
    <mergeCell ref="S1271:T1271"/>
    <mergeCell ref="X1271:AA1271"/>
    <mergeCell ref="AB1271:AC1271"/>
    <mergeCell ref="C1262:F1262"/>
    <mergeCell ref="G1262:H1262"/>
    <mergeCell ref="I1262:L1262"/>
    <mergeCell ref="M1262:O1262"/>
    <mergeCell ref="P1262:R1262"/>
    <mergeCell ref="S1262:T1262"/>
    <mergeCell ref="X1262:AA1262"/>
    <mergeCell ref="AB1262:AC1262"/>
    <mergeCell ref="C1263:F1263"/>
    <mergeCell ref="G1263:H1263"/>
    <mergeCell ref="I1263:L1263"/>
    <mergeCell ref="M1263:O1263"/>
    <mergeCell ref="P1263:R1263"/>
    <mergeCell ref="S1263:T1263"/>
    <mergeCell ref="X1263:AA1263"/>
    <mergeCell ref="AB1263:AC1263"/>
    <mergeCell ref="C1264:F1264"/>
    <mergeCell ref="G1264:H1264"/>
    <mergeCell ref="I1264:L1264"/>
    <mergeCell ref="M1264:O1264"/>
    <mergeCell ref="P1264:R1264"/>
    <mergeCell ref="S1264:T1264"/>
    <mergeCell ref="X1264:AA1264"/>
    <mergeCell ref="AB1264:AC1264"/>
    <mergeCell ref="C1265:F1265"/>
    <mergeCell ref="G1265:H1265"/>
    <mergeCell ref="I1265:L1265"/>
    <mergeCell ref="M1265:O1265"/>
    <mergeCell ref="P1265:R1265"/>
    <mergeCell ref="S1265:T1265"/>
    <mergeCell ref="X1265:AA1265"/>
    <mergeCell ref="AB1265:AC1265"/>
    <mergeCell ref="C1266:F1266"/>
    <mergeCell ref="G1266:H1266"/>
    <mergeCell ref="I1266:L1266"/>
    <mergeCell ref="M1266:O1266"/>
    <mergeCell ref="P1266:R1266"/>
    <mergeCell ref="S1266:T1266"/>
    <mergeCell ref="X1266:AA1266"/>
    <mergeCell ref="AB1266:AC1266"/>
    <mergeCell ref="C1257:F1257"/>
    <mergeCell ref="G1257:H1257"/>
    <mergeCell ref="I1257:L1257"/>
    <mergeCell ref="M1257:O1257"/>
    <mergeCell ref="P1257:R1257"/>
    <mergeCell ref="S1257:T1257"/>
    <mergeCell ref="X1257:AA1257"/>
    <mergeCell ref="AB1257:AC1257"/>
    <mergeCell ref="C1258:F1258"/>
    <mergeCell ref="G1258:H1258"/>
    <mergeCell ref="I1258:L1258"/>
    <mergeCell ref="M1258:O1258"/>
    <mergeCell ref="P1258:R1258"/>
    <mergeCell ref="S1258:T1258"/>
    <mergeCell ref="X1258:AA1258"/>
    <mergeCell ref="AB1258:AC1258"/>
    <mergeCell ref="C1259:F1259"/>
    <mergeCell ref="G1259:H1259"/>
    <mergeCell ref="I1259:L1259"/>
    <mergeCell ref="M1259:O1259"/>
    <mergeCell ref="P1259:R1259"/>
    <mergeCell ref="S1259:T1259"/>
    <mergeCell ref="X1259:AA1259"/>
    <mergeCell ref="AB1259:AC1259"/>
    <mergeCell ref="C1260:F1260"/>
    <mergeCell ref="G1260:H1260"/>
    <mergeCell ref="I1260:L1260"/>
    <mergeCell ref="M1260:O1260"/>
    <mergeCell ref="P1260:R1260"/>
    <mergeCell ref="S1260:T1260"/>
    <mergeCell ref="X1260:AA1260"/>
    <mergeCell ref="AB1260:AC1260"/>
    <mergeCell ref="C1261:F1261"/>
    <mergeCell ref="G1261:H1261"/>
    <mergeCell ref="I1261:L1261"/>
    <mergeCell ref="M1261:O1261"/>
    <mergeCell ref="P1261:R1261"/>
    <mergeCell ref="S1261:T1261"/>
    <mergeCell ref="X1261:AA1261"/>
    <mergeCell ref="AB1261:AC1261"/>
    <mergeCell ref="C1252:F1252"/>
    <mergeCell ref="G1252:H1252"/>
    <mergeCell ref="I1252:L1252"/>
    <mergeCell ref="M1252:O1252"/>
    <mergeCell ref="P1252:R1252"/>
    <mergeCell ref="S1252:T1252"/>
    <mergeCell ref="X1252:AA1252"/>
    <mergeCell ref="AB1252:AC1252"/>
    <mergeCell ref="C1253:F1253"/>
    <mergeCell ref="G1253:H1253"/>
    <mergeCell ref="I1253:L1253"/>
    <mergeCell ref="M1253:O1253"/>
    <mergeCell ref="P1253:R1253"/>
    <mergeCell ref="S1253:T1253"/>
    <mergeCell ref="X1253:AA1253"/>
    <mergeCell ref="AB1253:AC1253"/>
    <mergeCell ref="C1254:F1254"/>
    <mergeCell ref="G1254:H1254"/>
    <mergeCell ref="I1254:L1254"/>
    <mergeCell ref="M1254:O1254"/>
    <mergeCell ref="P1254:R1254"/>
    <mergeCell ref="S1254:T1254"/>
    <mergeCell ref="X1254:AA1254"/>
    <mergeCell ref="AB1254:AC1254"/>
    <mergeCell ref="C1255:F1255"/>
    <mergeCell ref="G1255:H1255"/>
    <mergeCell ref="I1255:L1255"/>
    <mergeCell ref="M1255:O1255"/>
    <mergeCell ref="P1255:R1255"/>
    <mergeCell ref="S1255:T1255"/>
    <mergeCell ref="X1255:AA1255"/>
    <mergeCell ref="AB1255:AC1255"/>
    <mergeCell ref="C1256:F1256"/>
    <mergeCell ref="G1256:H1256"/>
    <mergeCell ref="I1256:L1256"/>
    <mergeCell ref="M1256:O1256"/>
    <mergeCell ref="P1256:R1256"/>
    <mergeCell ref="S1256:T1256"/>
    <mergeCell ref="X1256:AA1256"/>
    <mergeCell ref="AB1256:AC1256"/>
    <mergeCell ref="C1247:F1247"/>
    <mergeCell ref="G1247:H1247"/>
    <mergeCell ref="I1247:L1247"/>
    <mergeCell ref="M1247:O1247"/>
    <mergeCell ref="P1247:R1247"/>
    <mergeCell ref="S1247:T1247"/>
    <mergeCell ref="X1247:AA1247"/>
    <mergeCell ref="AB1247:AC1247"/>
    <mergeCell ref="C1248:F1248"/>
    <mergeCell ref="G1248:H1248"/>
    <mergeCell ref="I1248:L1248"/>
    <mergeCell ref="M1248:O1248"/>
    <mergeCell ref="P1248:R1248"/>
    <mergeCell ref="S1248:T1248"/>
    <mergeCell ref="X1248:AA1248"/>
    <mergeCell ref="AB1248:AC1248"/>
    <mergeCell ref="C1249:F1249"/>
    <mergeCell ref="G1249:H1249"/>
    <mergeCell ref="I1249:L1249"/>
    <mergeCell ref="M1249:O1249"/>
    <mergeCell ref="P1249:R1249"/>
    <mergeCell ref="S1249:T1249"/>
    <mergeCell ref="X1249:AA1249"/>
    <mergeCell ref="AB1249:AC1249"/>
    <mergeCell ref="C1250:F1250"/>
    <mergeCell ref="G1250:H1250"/>
    <mergeCell ref="I1250:L1250"/>
    <mergeCell ref="M1250:O1250"/>
    <mergeCell ref="P1250:R1250"/>
    <mergeCell ref="S1250:T1250"/>
    <mergeCell ref="X1250:AA1250"/>
    <mergeCell ref="AB1250:AC1250"/>
    <mergeCell ref="C1251:F1251"/>
    <mergeCell ref="G1251:H1251"/>
    <mergeCell ref="I1251:L1251"/>
    <mergeCell ref="M1251:O1251"/>
    <mergeCell ref="P1251:R1251"/>
    <mergeCell ref="S1251:T1251"/>
    <mergeCell ref="X1251:AA1251"/>
    <mergeCell ref="AB1251:AC1251"/>
    <mergeCell ref="C1242:F1242"/>
    <mergeCell ref="G1242:H1242"/>
    <mergeCell ref="I1242:L1242"/>
    <mergeCell ref="M1242:O1242"/>
    <mergeCell ref="P1242:R1242"/>
    <mergeCell ref="S1242:T1242"/>
    <mergeCell ref="X1242:AA1242"/>
    <mergeCell ref="AB1242:AC1242"/>
    <mergeCell ref="C1243:F1243"/>
    <mergeCell ref="G1243:H1243"/>
    <mergeCell ref="I1243:L1243"/>
    <mergeCell ref="M1243:O1243"/>
    <mergeCell ref="P1243:R1243"/>
    <mergeCell ref="S1243:T1243"/>
    <mergeCell ref="X1243:AA1243"/>
    <mergeCell ref="AB1243:AC1243"/>
    <mergeCell ref="C1244:F1244"/>
    <mergeCell ref="G1244:H1244"/>
    <mergeCell ref="I1244:L1244"/>
    <mergeCell ref="M1244:O1244"/>
    <mergeCell ref="P1244:R1244"/>
    <mergeCell ref="S1244:T1244"/>
    <mergeCell ref="X1244:AA1244"/>
    <mergeCell ref="AB1244:AC1244"/>
    <mergeCell ref="C1245:F1245"/>
    <mergeCell ref="G1245:H1245"/>
    <mergeCell ref="I1245:L1245"/>
    <mergeCell ref="M1245:O1245"/>
    <mergeCell ref="P1245:R1245"/>
    <mergeCell ref="S1245:T1245"/>
    <mergeCell ref="X1245:AA1245"/>
    <mergeCell ref="AB1245:AC1245"/>
    <mergeCell ref="C1246:F1246"/>
    <mergeCell ref="G1246:H1246"/>
    <mergeCell ref="I1246:L1246"/>
    <mergeCell ref="M1246:O1246"/>
    <mergeCell ref="P1246:R1246"/>
    <mergeCell ref="S1246:T1246"/>
    <mergeCell ref="X1246:AA1246"/>
    <mergeCell ref="AB1246:AC1246"/>
    <mergeCell ref="C1237:F1237"/>
    <mergeCell ref="G1237:H1237"/>
    <mergeCell ref="I1237:L1237"/>
    <mergeCell ref="M1237:O1237"/>
    <mergeCell ref="P1237:R1237"/>
    <mergeCell ref="S1237:T1237"/>
    <mergeCell ref="X1237:AA1237"/>
    <mergeCell ref="AB1237:AC1237"/>
    <mergeCell ref="C1238:F1238"/>
    <mergeCell ref="G1238:H1238"/>
    <mergeCell ref="I1238:L1238"/>
    <mergeCell ref="M1238:O1238"/>
    <mergeCell ref="P1238:R1238"/>
    <mergeCell ref="S1238:T1238"/>
    <mergeCell ref="X1238:AA1238"/>
    <mergeCell ref="AB1238:AC1238"/>
    <mergeCell ref="C1239:F1239"/>
    <mergeCell ref="G1239:H1239"/>
    <mergeCell ref="I1239:L1239"/>
    <mergeCell ref="M1239:O1239"/>
    <mergeCell ref="P1239:R1239"/>
    <mergeCell ref="S1239:T1239"/>
    <mergeCell ref="X1239:AA1239"/>
    <mergeCell ref="AB1239:AC1239"/>
    <mergeCell ref="C1240:F1240"/>
    <mergeCell ref="G1240:H1240"/>
    <mergeCell ref="I1240:L1240"/>
    <mergeCell ref="M1240:O1240"/>
    <mergeCell ref="P1240:R1240"/>
    <mergeCell ref="S1240:T1240"/>
    <mergeCell ref="X1240:AA1240"/>
    <mergeCell ref="AB1240:AC1240"/>
    <mergeCell ref="C1241:F1241"/>
    <mergeCell ref="G1241:H1241"/>
    <mergeCell ref="I1241:L1241"/>
    <mergeCell ref="M1241:O1241"/>
    <mergeCell ref="P1241:R1241"/>
    <mergeCell ref="S1241:T1241"/>
    <mergeCell ref="X1241:AA1241"/>
    <mergeCell ref="AB1241:AC1241"/>
    <mergeCell ref="C1232:F1232"/>
    <mergeCell ref="G1232:H1232"/>
    <mergeCell ref="I1232:L1232"/>
    <mergeCell ref="M1232:O1232"/>
    <mergeCell ref="P1232:R1232"/>
    <mergeCell ref="S1232:T1232"/>
    <mergeCell ref="X1232:AA1232"/>
    <mergeCell ref="AB1232:AC1232"/>
    <mergeCell ref="C1233:F1233"/>
    <mergeCell ref="G1233:H1233"/>
    <mergeCell ref="I1233:L1233"/>
    <mergeCell ref="M1233:O1233"/>
    <mergeCell ref="P1233:R1233"/>
    <mergeCell ref="S1233:T1233"/>
    <mergeCell ref="X1233:AA1233"/>
    <mergeCell ref="AB1233:AC1233"/>
    <mergeCell ref="C1234:F1234"/>
    <mergeCell ref="G1234:H1234"/>
    <mergeCell ref="I1234:L1234"/>
    <mergeCell ref="M1234:O1234"/>
    <mergeCell ref="P1234:R1234"/>
    <mergeCell ref="S1234:T1234"/>
    <mergeCell ref="X1234:AA1234"/>
    <mergeCell ref="AB1234:AC1234"/>
    <mergeCell ref="C1235:F1235"/>
    <mergeCell ref="G1235:H1235"/>
    <mergeCell ref="I1235:L1235"/>
    <mergeCell ref="M1235:O1235"/>
    <mergeCell ref="P1235:R1235"/>
    <mergeCell ref="S1235:T1235"/>
    <mergeCell ref="X1235:AA1235"/>
    <mergeCell ref="AB1235:AC1235"/>
    <mergeCell ref="C1236:F1236"/>
    <mergeCell ref="G1236:H1236"/>
    <mergeCell ref="I1236:L1236"/>
    <mergeCell ref="M1236:O1236"/>
    <mergeCell ref="P1236:R1236"/>
    <mergeCell ref="S1236:T1236"/>
    <mergeCell ref="X1236:AA1236"/>
    <mergeCell ref="AB1236:AC1236"/>
    <mergeCell ref="Q1226:S1226"/>
    <mergeCell ref="AA1226:AE1226"/>
    <mergeCell ref="C1227:E1227"/>
    <mergeCell ref="G1227:H1227"/>
    <mergeCell ref="I1227:L1227"/>
    <mergeCell ref="M1227:O1227"/>
    <mergeCell ref="P1227:R1227"/>
    <mergeCell ref="S1227:T1227"/>
    <mergeCell ref="Z1227:AA1227"/>
    <mergeCell ref="AB1227:AC1227"/>
    <mergeCell ref="A1228:A1229"/>
    <mergeCell ref="C1228:F1229"/>
    <mergeCell ref="G1228:H1229"/>
    <mergeCell ref="I1228:L1229"/>
    <mergeCell ref="M1228:O1229"/>
    <mergeCell ref="P1228:R1229"/>
    <mergeCell ref="S1228:T1229"/>
    <mergeCell ref="V1228:V1229"/>
    <mergeCell ref="W1228:W1229"/>
    <mergeCell ref="X1228:AA1229"/>
    <mergeCell ref="AB1228:AC1229"/>
    <mergeCell ref="C1230:F1230"/>
    <mergeCell ref="G1230:H1230"/>
    <mergeCell ref="I1230:L1230"/>
    <mergeCell ref="M1230:O1230"/>
    <mergeCell ref="P1230:R1230"/>
    <mergeCell ref="S1230:T1230"/>
    <mergeCell ref="X1230:AA1230"/>
    <mergeCell ref="AB1230:AC1230"/>
    <mergeCell ref="C1231:F1231"/>
    <mergeCell ref="G1231:H1231"/>
    <mergeCell ref="I1231:L1231"/>
    <mergeCell ref="M1231:O1231"/>
    <mergeCell ref="P1231:R1231"/>
    <mergeCell ref="S1231:T1231"/>
    <mergeCell ref="X1231:AA1231"/>
    <mergeCell ref="AB1231:AC1231"/>
    <mergeCell ref="C1220:F1220"/>
    <mergeCell ref="G1220:H1220"/>
    <mergeCell ref="I1220:L1220"/>
    <mergeCell ref="M1220:O1220"/>
    <mergeCell ref="P1220:R1220"/>
    <mergeCell ref="S1220:T1220"/>
    <mergeCell ref="X1220:AA1220"/>
    <mergeCell ref="AB1220:AC1220"/>
    <mergeCell ref="C1221:F1221"/>
    <mergeCell ref="G1221:H1221"/>
    <mergeCell ref="I1221:L1221"/>
    <mergeCell ref="M1221:O1221"/>
    <mergeCell ref="P1221:R1221"/>
    <mergeCell ref="S1221:T1221"/>
    <mergeCell ref="X1221:AA1221"/>
    <mergeCell ref="AB1221:AC1221"/>
    <mergeCell ref="C1222:F1222"/>
    <mergeCell ref="G1222:H1222"/>
    <mergeCell ref="I1222:L1222"/>
    <mergeCell ref="M1222:O1222"/>
    <mergeCell ref="P1222:R1222"/>
    <mergeCell ref="S1222:T1222"/>
    <mergeCell ref="X1222:AA1222"/>
    <mergeCell ref="AB1222:AC1222"/>
    <mergeCell ref="C1223:F1223"/>
    <mergeCell ref="G1223:H1223"/>
    <mergeCell ref="I1223:L1223"/>
    <mergeCell ref="M1223:O1223"/>
    <mergeCell ref="P1223:R1223"/>
    <mergeCell ref="S1223:T1223"/>
    <mergeCell ref="X1223:AA1223"/>
    <mergeCell ref="AB1223:AC1223"/>
    <mergeCell ref="C1224:F1224"/>
    <mergeCell ref="G1224:H1224"/>
    <mergeCell ref="I1224:L1224"/>
    <mergeCell ref="M1224:O1224"/>
    <mergeCell ref="P1224:R1224"/>
    <mergeCell ref="S1224:T1224"/>
    <mergeCell ref="X1224:AA1224"/>
    <mergeCell ref="AB1224:AC1224"/>
    <mergeCell ref="C1215:F1215"/>
    <mergeCell ref="G1215:H1215"/>
    <mergeCell ref="I1215:L1215"/>
    <mergeCell ref="M1215:O1215"/>
    <mergeCell ref="P1215:R1215"/>
    <mergeCell ref="S1215:T1215"/>
    <mergeCell ref="X1215:AA1215"/>
    <mergeCell ref="AB1215:AC1215"/>
    <mergeCell ref="C1216:F1216"/>
    <mergeCell ref="G1216:H1216"/>
    <mergeCell ref="I1216:L1216"/>
    <mergeCell ref="M1216:O1216"/>
    <mergeCell ref="P1216:R1216"/>
    <mergeCell ref="S1216:T1216"/>
    <mergeCell ref="X1216:AA1216"/>
    <mergeCell ref="AB1216:AC1216"/>
    <mergeCell ref="C1217:F1217"/>
    <mergeCell ref="G1217:H1217"/>
    <mergeCell ref="I1217:L1217"/>
    <mergeCell ref="M1217:O1217"/>
    <mergeCell ref="P1217:R1217"/>
    <mergeCell ref="S1217:T1217"/>
    <mergeCell ref="X1217:AA1217"/>
    <mergeCell ref="AB1217:AC1217"/>
    <mergeCell ref="C1218:F1218"/>
    <mergeCell ref="G1218:H1218"/>
    <mergeCell ref="I1218:L1218"/>
    <mergeCell ref="M1218:O1218"/>
    <mergeCell ref="P1218:R1218"/>
    <mergeCell ref="S1218:T1218"/>
    <mergeCell ref="X1218:AA1218"/>
    <mergeCell ref="AB1218:AC1218"/>
    <mergeCell ref="C1219:F1219"/>
    <mergeCell ref="G1219:H1219"/>
    <mergeCell ref="I1219:L1219"/>
    <mergeCell ref="M1219:O1219"/>
    <mergeCell ref="P1219:R1219"/>
    <mergeCell ref="S1219:T1219"/>
    <mergeCell ref="X1219:AA1219"/>
    <mergeCell ref="AB1219:AC1219"/>
    <mergeCell ref="C1210:F1210"/>
    <mergeCell ref="G1210:H1210"/>
    <mergeCell ref="I1210:L1210"/>
    <mergeCell ref="M1210:O1210"/>
    <mergeCell ref="P1210:R1210"/>
    <mergeCell ref="S1210:T1210"/>
    <mergeCell ref="X1210:AA1210"/>
    <mergeCell ref="AB1210:AC1210"/>
    <mergeCell ref="C1211:F1211"/>
    <mergeCell ref="G1211:H1211"/>
    <mergeCell ref="I1211:L1211"/>
    <mergeCell ref="M1211:O1211"/>
    <mergeCell ref="P1211:R1211"/>
    <mergeCell ref="S1211:T1211"/>
    <mergeCell ref="X1211:AA1211"/>
    <mergeCell ref="AB1211:AC1211"/>
    <mergeCell ref="C1212:F1212"/>
    <mergeCell ref="G1212:H1212"/>
    <mergeCell ref="I1212:L1212"/>
    <mergeCell ref="M1212:O1212"/>
    <mergeCell ref="P1212:R1212"/>
    <mergeCell ref="S1212:T1212"/>
    <mergeCell ref="X1212:AA1212"/>
    <mergeCell ref="AB1212:AC1212"/>
    <mergeCell ref="C1213:F1213"/>
    <mergeCell ref="G1213:H1213"/>
    <mergeCell ref="I1213:L1213"/>
    <mergeCell ref="M1213:O1213"/>
    <mergeCell ref="P1213:R1213"/>
    <mergeCell ref="S1213:T1213"/>
    <mergeCell ref="X1213:AA1213"/>
    <mergeCell ref="AB1213:AC1213"/>
    <mergeCell ref="C1214:F1214"/>
    <mergeCell ref="G1214:H1214"/>
    <mergeCell ref="I1214:L1214"/>
    <mergeCell ref="M1214:O1214"/>
    <mergeCell ref="P1214:R1214"/>
    <mergeCell ref="S1214:T1214"/>
    <mergeCell ref="X1214:AA1214"/>
    <mergeCell ref="AB1214:AC1214"/>
    <mergeCell ref="C1205:F1205"/>
    <mergeCell ref="G1205:H1205"/>
    <mergeCell ref="I1205:L1205"/>
    <mergeCell ref="M1205:O1205"/>
    <mergeCell ref="P1205:R1205"/>
    <mergeCell ref="S1205:T1205"/>
    <mergeCell ref="X1205:AA1205"/>
    <mergeCell ref="AB1205:AC1205"/>
    <mergeCell ref="C1206:F1206"/>
    <mergeCell ref="G1206:H1206"/>
    <mergeCell ref="I1206:L1206"/>
    <mergeCell ref="M1206:O1206"/>
    <mergeCell ref="P1206:R1206"/>
    <mergeCell ref="S1206:T1206"/>
    <mergeCell ref="X1206:AA1206"/>
    <mergeCell ref="AB1206:AC1206"/>
    <mergeCell ref="C1207:F1207"/>
    <mergeCell ref="G1207:H1207"/>
    <mergeCell ref="I1207:L1207"/>
    <mergeCell ref="M1207:O1207"/>
    <mergeCell ref="P1207:R1207"/>
    <mergeCell ref="S1207:T1207"/>
    <mergeCell ref="X1207:AA1207"/>
    <mergeCell ref="AB1207:AC1207"/>
    <mergeCell ref="C1208:F1208"/>
    <mergeCell ref="G1208:H1208"/>
    <mergeCell ref="I1208:L1208"/>
    <mergeCell ref="M1208:O1208"/>
    <mergeCell ref="P1208:R1208"/>
    <mergeCell ref="S1208:T1208"/>
    <mergeCell ref="X1208:AA1208"/>
    <mergeCell ref="AB1208:AC1208"/>
    <mergeCell ref="C1209:F1209"/>
    <mergeCell ref="G1209:H1209"/>
    <mergeCell ref="I1209:L1209"/>
    <mergeCell ref="M1209:O1209"/>
    <mergeCell ref="P1209:R1209"/>
    <mergeCell ref="S1209:T1209"/>
    <mergeCell ref="X1209:AA1209"/>
    <mergeCell ref="AB1209:AC1209"/>
    <mergeCell ref="C1200:F1200"/>
    <mergeCell ref="G1200:H1200"/>
    <mergeCell ref="I1200:L1200"/>
    <mergeCell ref="M1200:O1200"/>
    <mergeCell ref="P1200:R1200"/>
    <mergeCell ref="S1200:T1200"/>
    <mergeCell ref="X1200:AA1200"/>
    <mergeCell ref="AB1200:AC1200"/>
    <mergeCell ref="C1201:F1201"/>
    <mergeCell ref="G1201:H1201"/>
    <mergeCell ref="I1201:L1201"/>
    <mergeCell ref="M1201:O1201"/>
    <mergeCell ref="P1201:R1201"/>
    <mergeCell ref="S1201:T1201"/>
    <mergeCell ref="X1201:AA1201"/>
    <mergeCell ref="AB1201:AC1201"/>
    <mergeCell ref="C1202:F1202"/>
    <mergeCell ref="G1202:H1202"/>
    <mergeCell ref="I1202:L1202"/>
    <mergeCell ref="M1202:O1202"/>
    <mergeCell ref="P1202:R1202"/>
    <mergeCell ref="S1202:T1202"/>
    <mergeCell ref="X1202:AA1202"/>
    <mergeCell ref="AB1202:AC1202"/>
    <mergeCell ref="C1203:F1203"/>
    <mergeCell ref="G1203:H1203"/>
    <mergeCell ref="I1203:L1203"/>
    <mergeCell ref="M1203:O1203"/>
    <mergeCell ref="P1203:R1203"/>
    <mergeCell ref="S1203:T1203"/>
    <mergeCell ref="X1203:AA1203"/>
    <mergeCell ref="AB1203:AC1203"/>
    <mergeCell ref="C1204:F1204"/>
    <mergeCell ref="G1204:H1204"/>
    <mergeCell ref="I1204:L1204"/>
    <mergeCell ref="M1204:O1204"/>
    <mergeCell ref="P1204:R1204"/>
    <mergeCell ref="S1204:T1204"/>
    <mergeCell ref="X1204:AA1204"/>
    <mergeCell ref="AB1204:AC1204"/>
    <mergeCell ref="C1195:F1195"/>
    <mergeCell ref="G1195:H1195"/>
    <mergeCell ref="I1195:L1195"/>
    <mergeCell ref="M1195:O1195"/>
    <mergeCell ref="P1195:R1195"/>
    <mergeCell ref="S1195:T1195"/>
    <mergeCell ref="X1195:AA1195"/>
    <mergeCell ref="AB1195:AC1195"/>
    <mergeCell ref="C1196:F1196"/>
    <mergeCell ref="G1196:H1196"/>
    <mergeCell ref="I1196:L1196"/>
    <mergeCell ref="M1196:O1196"/>
    <mergeCell ref="P1196:R1196"/>
    <mergeCell ref="S1196:T1196"/>
    <mergeCell ref="X1196:AA1196"/>
    <mergeCell ref="AB1196:AC1196"/>
    <mergeCell ref="C1197:F1197"/>
    <mergeCell ref="G1197:H1197"/>
    <mergeCell ref="I1197:L1197"/>
    <mergeCell ref="M1197:O1197"/>
    <mergeCell ref="P1197:R1197"/>
    <mergeCell ref="S1197:T1197"/>
    <mergeCell ref="X1197:AA1197"/>
    <mergeCell ref="AB1197:AC1197"/>
    <mergeCell ref="C1198:F1198"/>
    <mergeCell ref="G1198:H1198"/>
    <mergeCell ref="I1198:L1198"/>
    <mergeCell ref="M1198:O1198"/>
    <mergeCell ref="P1198:R1198"/>
    <mergeCell ref="S1198:T1198"/>
    <mergeCell ref="X1198:AA1198"/>
    <mergeCell ref="AB1198:AC1198"/>
    <mergeCell ref="C1199:F1199"/>
    <mergeCell ref="G1199:H1199"/>
    <mergeCell ref="I1199:L1199"/>
    <mergeCell ref="M1199:O1199"/>
    <mergeCell ref="P1199:R1199"/>
    <mergeCell ref="S1199:T1199"/>
    <mergeCell ref="X1199:AA1199"/>
    <mergeCell ref="AB1199:AC1199"/>
    <mergeCell ref="C1190:F1190"/>
    <mergeCell ref="G1190:H1190"/>
    <mergeCell ref="I1190:L1190"/>
    <mergeCell ref="M1190:O1190"/>
    <mergeCell ref="P1190:R1190"/>
    <mergeCell ref="S1190:T1190"/>
    <mergeCell ref="X1190:AA1190"/>
    <mergeCell ref="AB1190:AC1190"/>
    <mergeCell ref="C1191:F1191"/>
    <mergeCell ref="G1191:H1191"/>
    <mergeCell ref="I1191:L1191"/>
    <mergeCell ref="M1191:O1191"/>
    <mergeCell ref="P1191:R1191"/>
    <mergeCell ref="S1191:T1191"/>
    <mergeCell ref="X1191:AA1191"/>
    <mergeCell ref="AB1191:AC1191"/>
    <mergeCell ref="C1192:F1192"/>
    <mergeCell ref="G1192:H1192"/>
    <mergeCell ref="I1192:L1192"/>
    <mergeCell ref="M1192:O1192"/>
    <mergeCell ref="P1192:R1192"/>
    <mergeCell ref="S1192:T1192"/>
    <mergeCell ref="X1192:AA1192"/>
    <mergeCell ref="AB1192:AC1192"/>
    <mergeCell ref="C1193:F1193"/>
    <mergeCell ref="G1193:H1193"/>
    <mergeCell ref="I1193:L1193"/>
    <mergeCell ref="M1193:O1193"/>
    <mergeCell ref="P1193:R1193"/>
    <mergeCell ref="S1193:T1193"/>
    <mergeCell ref="X1193:AA1193"/>
    <mergeCell ref="AB1193:AC1193"/>
    <mergeCell ref="C1194:F1194"/>
    <mergeCell ref="G1194:H1194"/>
    <mergeCell ref="I1194:L1194"/>
    <mergeCell ref="M1194:O1194"/>
    <mergeCell ref="P1194:R1194"/>
    <mergeCell ref="S1194:T1194"/>
    <mergeCell ref="X1194:AA1194"/>
    <mergeCell ref="AB1194:AC1194"/>
    <mergeCell ref="C1185:F1185"/>
    <mergeCell ref="G1185:H1185"/>
    <mergeCell ref="I1185:L1185"/>
    <mergeCell ref="M1185:O1185"/>
    <mergeCell ref="P1185:R1185"/>
    <mergeCell ref="S1185:T1185"/>
    <mergeCell ref="X1185:AA1185"/>
    <mergeCell ref="AB1185:AC1185"/>
    <mergeCell ref="C1186:F1186"/>
    <mergeCell ref="G1186:H1186"/>
    <mergeCell ref="I1186:L1186"/>
    <mergeCell ref="M1186:O1186"/>
    <mergeCell ref="P1186:R1186"/>
    <mergeCell ref="S1186:T1186"/>
    <mergeCell ref="X1186:AA1186"/>
    <mergeCell ref="AB1186:AC1186"/>
    <mergeCell ref="C1187:F1187"/>
    <mergeCell ref="G1187:H1187"/>
    <mergeCell ref="I1187:L1187"/>
    <mergeCell ref="M1187:O1187"/>
    <mergeCell ref="P1187:R1187"/>
    <mergeCell ref="S1187:T1187"/>
    <mergeCell ref="X1187:AA1187"/>
    <mergeCell ref="AB1187:AC1187"/>
    <mergeCell ref="C1188:F1188"/>
    <mergeCell ref="G1188:H1188"/>
    <mergeCell ref="I1188:L1188"/>
    <mergeCell ref="M1188:O1188"/>
    <mergeCell ref="P1188:R1188"/>
    <mergeCell ref="S1188:T1188"/>
    <mergeCell ref="X1188:AA1188"/>
    <mergeCell ref="AB1188:AC1188"/>
    <mergeCell ref="C1189:F1189"/>
    <mergeCell ref="G1189:H1189"/>
    <mergeCell ref="I1189:L1189"/>
    <mergeCell ref="M1189:O1189"/>
    <mergeCell ref="P1189:R1189"/>
    <mergeCell ref="S1189:T1189"/>
    <mergeCell ref="X1189:AA1189"/>
    <mergeCell ref="AB1189:AC1189"/>
    <mergeCell ref="C1180:F1180"/>
    <mergeCell ref="G1180:H1180"/>
    <mergeCell ref="I1180:L1180"/>
    <mergeCell ref="M1180:O1180"/>
    <mergeCell ref="P1180:R1180"/>
    <mergeCell ref="S1180:T1180"/>
    <mergeCell ref="X1180:AA1180"/>
    <mergeCell ref="AB1180:AC1180"/>
    <mergeCell ref="C1181:F1181"/>
    <mergeCell ref="G1181:H1181"/>
    <mergeCell ref="I1181:L1181"/>
    <mergeCell ref="M1181:O1181"/>
    <mergeCell ref="P1181:R1181"/>
    <mergeCell ref="S1181:T1181"/>
    <mergeCell ref="X1181:AA1181"/>
    <mergeCell ref="AB1181:AC1181"/>
    <mergeCell ref="C1182:F1182"/>
    <mergeCell ref="G1182:H1182"/>
    <mergeCell ref="I1182:L1182"/>
    <mergeCell ref="M1182:O1182"/>
    <mergeCell ref="P1182:R1182"/>
    <mergeCell ref="S1182:T1182"/>
    <mergeCell ref="X1182:AA1182"/>
    <mergeCell ref="AB1182:AC1182"/>
    <mergeCell ref="C1183:F1183"/>
    <mergeCell ref="G1183:H1183"/>
    <mergeCell ref="I1183:L1183"/>
    <mergeCell ref="M1183:O1183"/>
    <mergeCell ref="P1183:R1183"/>
    <mergeCell ref="S1183:T1183"/>
    <mergeCell ref="X1183:AA1183"/>
    <mergeCell ref="AB1183:AC1183"/>
    <mergeCell ref="C1184:F1184"/>
    <mergeCell ref="G1184:H1184"/>
    <mergeCell ref="I1184:L1184"/>
    <mergeCell ref="M1184:O1184"/>
    <mergeCell ref="P1184:R1184"/>
    <mergeCell ref="S1184:T1184"/>
    <mergeCell ref="X1184:AA1184"/>
    <mergeCell ref="AB1184:AC1184"/>
    <mergeCell ref="C1173:F1173"/>
    <mergeCell ref="G1173:H1173"/>
    <mergeCell ref="I1173:L1173"/>
    <mergeCell ref="M1173:O1173"/>
    <mergeCell ref="P1173:R1173"/>
    <mergeCell ref="S1173:T1173"/>
    <mergeCell ref="X1173:AA1173"/>
    <mergeCell ref="AB1173:AC1173"/>
    <mergeCell ref="C1174:F1174"/>
    <mergeCell ref="G1174:H1174"/>
    <mergeCell ref="I1174:L1174"/>
    <mergeCell ref="M1174:O1174"/>
    <mergeCell ref="P1174:R1174"/>
    <mergeCell ref="S1174:T1174"/>
    <mergeCell ref="X1174:AA1174"/>
    <mergeCell ref="AB1174:AC1174"/>
    <mergeCell ref="Q1176:S1176"/>
    <mergeCell ref="AA1176:AE1176"/>
    <mergeCell ref="C1177:E1177"/>
    <mergeCell ref="G1177:H1177"/>
    <mergeCell ref="I1177:L1177"/>
    <mergeCell ref="M1177:O1177"/>
    <mergeCell ref="P1177:R1177"/>
    <mergeCell ref="S1177:T1177"/>
    <mergeCell ref="Z1177:AA1177"/>
    <mergeCell ref="AB1177:AC1177"/>
    <mergeCell ref="A1178:A1179"/>
    <mergeCell ref="C1178:F1179"/>
    <mergeCell ref="G1178:H1179"/>
    <mergeCell ref="I1178:L1179"/>
    <mergeCell ref="M1178:O1179"/>
    <mergeCell ref="P1178:R1179"/>
    <mergeCell ref="S1178:T1179"/>
    <mergeCell ref="V1178:V1179"/>
    <mergeCell ref="W1178:W1179"/>
    <mergeCell ref="X1178:AA1179"/>
    <mergeCell ref="AB1178:AC1179"/>
    <mergeCell ref="C1168:F1168"/>
    <mergeCell ref="G1168:H1168"/>
    <mergeCell ref="I1168:L1168"/>
    <mergeCell ref="M1168:O1168"/>
    <mergeCell ref="P1168:R1168"/>
    <mergeCell ref="S1168:T1168"/>
    <mergeCell ref="X1168:AA1168"/>
    <mergeCell ref="AB1168:AC1168"/>
    <mergeCell ref="C1169:F1169"/>
    <mergeCell ref="G1169:H1169"/>
    <mergeCell ref="I1169:L1169"/>
    <mergeCell ref="M1169:O1169"/>
    <mergeCell ref="P1169:R1169"/>
    <mergeCell ref="S1169:T1169"/>
    <mergeCell ref="X1169:AA1169"/>
    <mergeCell ref="AB1169:AC1169"/>
    <mergeCell ref="C1170:F1170"/>
    <mergeCell ref="G1170:H1170"/>
    <mergeCell ref="I1170:L1170"/>
    <mergeCell ref="M1170:O1170"/>
    <mergeCell ref="P1170:R1170"/>
    <mergeCell ref="S1170:T1170"/>
    <mergeCell ref="X1170:AA1170"/>
    <mergeCell ref="AB1170:AC1170"/>
    <mergeCell ref="C1171:F1171"/>
    <mergeCell ref="G1171:H1171"/>
    <mergeCell ref="I1171:L1171"/>
    <mergeCell ref="M1171:O1171"/>
    <mergeCell ref="P1171:R1171"/>
    <mergeCell ref="S1171:T1171"/>
    <mergeCell ref="X1171:AA1171"/>
    <mergeCell ref="AB1171:AC1171"/>
    <mergeCell ref="C1172:F1172"/>
    <mergeCell ref="G1172:H1172"/>
    <mergeCell ref="I1172:L1172"/>
    <mergeCell ref="M1172:O1172"/>
    <mergeCell ref="P1172:R1172"/>
    <mergeCell ref="S1172:T1172"/>
    <mergeCell ref="X1172:AA1172"/>
    <mergeCell ref="AB1172:AC1172"/>
    <mergeCell ref="C1163:F1163"/>
    <mergeCell ref="G1163:H1163"/>
    <mergeCell ref="I1163:L1163"/>
    <mergeCell ref="M1163:O1163"/>
    <mergeCell ref="P1163:R1163"/>
    <mergeCell ref="S1163:T1163"/>
    <mergeCell ref="X1163:AA1163"/>
    <mergeCell ref="AB1163:AC1163"/>
    <mergeCell ref="C1164:F1164"/>
    <mergeCell ref="G1164:H1164"/>
    <mergeCell ref="I1164:L1164"/>
    <mergeCell ref="M1164:O1164"/>
    <mergeCell ref="P1164:R1164"/>
    <mergeCell ref="S1164:T1164"/>
    <mergeCell ref="X1164:AA1164"/>
    <mergeCell ref="AB1164:AC1164"/>
    <mergeCell ref="C1165:F1165"/>
    <mergeCell ref="G1165:H1165"/>
    <mergeCell ref="I1165:L1165"/>
    <mergeCell ref="M1165:O1165"/>
    <mergeCell ref="P1165:R1165"/>
    <mergeCell ref="S1165:T1165"/>
    <mergeCell ref="X1165:AA1165"/>
    <mergeCell ref="AB1165:AC1165"/>
    <mergeCell ref="C1166:F1166"/>
    <mergeCell ref="G1166:H1166"/>
    <mergeCell ref="I1166:L1166"/>
    <mergeCell ref="M1166:O1166"/>
    <mergeCell ref="P1166:R1166"/>
    <mergeCell ref="S1166:T1166"/>
    <mergeCell ref="X1166:AA1166"/>
    <mergeCell ref="AB1166:AC1166"/>
    <mergeCell ref="C1167:F1167"/>
    <mergeCell ref="G1167:H1167"/>
    <mergeCell ref="I1167:L1167"/>
    <mergeCell ref="M1167:O1167"/>
    <mergeCell ref="P1167:R1167"/>
    <mergeCell ref="S1167:T1167"/>
    <mergeCell ref="X1167:AA1167"/>
    <mergeCell ref="AB1167:AC1167"/>
    <mergeCell ref="C1158:F1158"/>
    <mergeCell ref="G1158:H1158"/>
    <mergeCell ref="I1158:L1158"/>
    <mergeCell ref="M1158:O1158"/>
    <mergeCell ref="P1158:R1158"/>
    <mergeCell ref="S1158:T1158"/>
    <mergeCell ref="X1158:AA1158"/>
    <mergeCell ref="AB1158:AC1158"/>
    <mergeCell ref="C1159:F1159"/>
    <mergeCell ref="G1159:H1159"/>
    <mergeCell ref="I1159:L1159"/>
    <mergeCell ref="M1159:O1159"/>
    <mergeCell ref="P1159:R1159"/>
    <mergeCell ref="S1159:T1159"/>
    <mergeCell ref="X1159:AA1159"/>
    <mergeCell ref="AB1159:AC1159"/>
    <mergeCell ref="C1160:F1160"/>
    <mergeCell ref="G1160:H1160"/>
    <mergeCell ref="I1160:L1160"/>
    <mergeCell ref="M1160:O1160"/>
    <mergeCell ref="P1160:R1160"/>
    <mergeCell ref="S1160:T1160"/>
    <mergeCell ref="X1160:AA1160"/>
    <mergeCell ref="AB1160:AC1160"/>
    <mergeCell ref="C1161:F1161"/>
    <mergeCell ref="G1161:H1161"/>
    <mergeCell ref="I1161:L1161"/>
    <mergeCell ref="M1161:O1161"/>
    <mergeCell ref="P1161:R1161"/>
    <mergeCell ref="S1161:T1161"/>
    <mergeCell ref="X1161:AA1161"/>
    <mergeCell ref="AB1161:AC1161"/>
    <mergeCell ref="C1162:F1162"/>
    <mergeCell ref="G1162:H1162"/>
    <mergeCell ref="I1162:L1162"/>
    <mergeCell ref="M1162:O1162"/>
    <mergeCell ref="P1162:R1162"/>
    <mergeCell ref="S1162:T1162"/>
    <mergeCell ref="X1162:AA1162"/>
    <mergeCell ref="AB1162:AC1162"/>
    <mergeCell ref="C1153:F1153"/>
    <mergeCell ref="G1153:H1153"/>
    <mergeCell ref="I1153:L1153"/>
    <mergeCell ref="M1153:O1153"/>
    <mergeCell ref="P1153:R1153"/>
    <mergeCell ref="S1153:T1153"/>
    <mergeCell ref="X1153:AA1153"/>
    <mergeCell ref="AB1153:AC1153"/>
    <mergeCell ref="C1154:F1154"/>
    <mergeCell ref="G1154:H1154"/>
    <mergeCell ref="I1154:L1154"/>
    <mergeCell ref="M1154:O1154"/>
    <mergeCell ref="P1154:R1154"/>
    <mergeCell ref="S1154:T1154"/>
    <mergeCell ref="X1154:AA1154"/>
    <mergeCell ref="AB1154:AC1154"/>
    <mergeCell ref="C1155:F1155"/>
    <mergeCell ref="G1155:H1155"/>
    <mergeCell ref="I1155:L1155"/>
    <mergeCell ref="M1155:O1155"/>
    <mergeCell ref="P1155:R1155"/>
    <mergeCell ref="S1155:T1155"/>
    <mergeCell ref="X1155:AA1155"/>
    <mergeCell ref="AB1155:AC1155"/>
    <mergeCell ref="C1156:F1156"/>
    <mergeCell ref="G1156:H1156"/>
    <mergeCell ref="I1156:L1156"/>
    <mergeCell ref="M1156:O1156"/>
    <mergeCell ref="P1156:R1156"/>
    <mergeCell ref="S1156:T1156"/>
    <mergeCell ref="X1156:AA1156"/>
    <mergeCell ref="AB1156:AC1156"/>
    <mergeCell ref="C1157:F1157"/>
    <mergeCell ref="G1157:H1157"/>
    <mergeCell ref="I1157:L1157"/>
    <mergeCell ref="M1157:O1157"/>
    <mergeCell ref="P1157:R1157"/>
    <mergeCell ref="S1157:T1157"/>
    <mergeCell ref="X1157:AA1157"/>
    <mergeCell ref="AB1157:AC1157"/>
    <mergeCell ref="C1148:F1148"/>
    <mergeCell ref="G1148:H1148"/>
    <mergeCell ref="I1148:L1148"/>
    <mergeCell ref="M1148:O1148"/>
    <mergeCell ref="P1148:R1148"/>
    <mergeCell ref="S1148:T1148"/>
    <mergeCell ref="X1148:AA1148"/>
    <mergeCell ref="AB1148:AC1148"/>
    <mergeCell ref="C1149:F1149"/>
    <mergeCell ref="G1149:H1149"/>
    <mergeCell ref="I1149:L1149"/>
    <mergeCell ref="M1149:O1149"/>
    <mergeCell ref="P1149:R1149"/>
    <mergeCell ref="S1149:T1149"/>
    <mergeCell ref="X1149:AA1149"/>
    <mergeCell ref="AB1149:AC1149"/>
    <mergeCell ref="C1150:F1150"/>
    <mergeCell ref="G1150:H1150"/>
    <mergeCell ref="I1150:L1150"/>
    <mergeCell ref="M1150:O1150"/>
    <mergeCell ref="P1150:R1150"/>
    <mergeCell ref="S1150:T1150"/>
    <mergeCell ref="X1150:AA1150"/>
    <mergeCell ref="AB1150:AC1150"/>
    <mergeCell ref="C1151:F1151"/>
    <mergeCell ref="G1151:H1151"/>
    <mergeCell ref="I1151:L1151"/>
    <mergeCell ref="M1151:O1151"/>
    <mergeCell ref="P1151:R1151"/>
    <mergeCell ref="S1151:T1151"/>
    <mergeCell ref="X1151:AA1151"/>
    <mergeCell ref="AB1151:AC1151"/>
    <mergeCell ref="C1152:F1152"/>
    <mergeCell ref="G1152:H1152"/>
    <mergeCell ref="I1152:L1152"/>
    <mergeCell ref="M1152:O1152"/>
    <mergeCell ref="P1152:R1152"/>
    <mergeCell ref="S1152:T1152"/>
    <mergeCell ref="X1152:AA1152"/>
    <mergeCell ref="AB1152:AC1152"/>
    <mergeCell ref="C1143:F1143"/>
    <mergeCell ref="G1143:H1143"/>
    <mergeCell ref="I1143:L1143"/>
    <mergeCell ref="M1143:O1143"/>
    <mergeCell ref="P1143:R1143"/>
    <mergeCell ref="S1143:T1143"/>
    <mergeCell ref="X1143:AA1143"/>
    <mergeCell ref="AB1143:AC1143"/>
    <mergeCell ref="C1144:F1144"/>
    <mergeCell ref="G1144:H1144"/>
    <mergeCell ref="I1144:L1144"/>
    <mergeCell ref="M1144:O1144"/>
    <mergeCell ref="P1144:R1144"/>
    <mergeCell ref="S1144:T1144"/>
    <mergeCell ref="X1144:AA1144"/>
    <mergeCell ref="AB1144:AC1144"/>
    <mergeCell ref="C1145:F1145"/>
    <mergeCell ref="G1145:H1145"/>
    <mergeCell ref="I1145:L1145"/>
    <mergeCell ref="M1145:O1145"/>
    <mergeCell ref="P1145:R1145"/>
    <mergeCell ref="S1145:T1145"/>
    <mergeCell ref="X1145:AA1145"/>
    <mergeCell ref="AB1145:AC1145"/>
    <mergeCell ref="C1146:F1146"/>
    <mergeCell ref="G1146:H1146"/>
    <mergeCell ref="I1146:L1146"/>
    <mergeCell ref="M1146:O1146"/>
    <mergeCell ref="P1146:R1146"/>
    <mergeCell ref="S1146:T1146"/>
    <mergeCell ref="X1146:AA1146"/>
    <mergeCell ref="AB1146:AC1146"/>
    <mergeCell ref="C1147:F1147"/>
    <mergeCell ref="G1147:H1147"/>
    <mergeCell ref="I1147:L1147"/>
    <mergeCell ref="M1147:O1147"/>
    <mergeCell ref="P1147:R1147"/>
    <mergeCell ref="S1147:T1147"/>
    <mergeCell ref="X1147:AA1147"/>
    <mergeCell ref="AB1147:AC1147"/>
    <mergeCell ref="C1138:F1138"/>
    <mergeCell ref="G1138:H1138"/>
    <mergeCell ref="I1138:L1138"/>
    <mergeCell ref="M1138:O1138"/>
    <mergeCell ref="P1138:R1138"/>
    <mergeCell ref="S1138:T1138"/>
    <mergeCell ref="X1138:AA1138"/>
    <mergeCell ref="AB1138:AC1138"/>
    <mergeCell ref="C1139:F1139"/>
    <mergeCell ref="G1139:H1139"/>
    <mergeCell ref="I1139:L1139"/>
    <mergeCell ref="M1139:O1139"/>
    <mergeCell ref="P1139:R1139"/>
    <mergeCell ref="S1139:T1139"/>
    <mergeCell ref="X1139:AA1139"/>
    <mergeCell ref="AB1139:AC1139"/>
    <mergeCell ref="C1140:F1140"/>
    <mergeCell ref="G1140:H1140"/>
    <mergeCell ref="I1140:L1140"/>
    <mergeCell ref="M1140:O1140"/>
    <mergeCell ref="P1140:R1140"/>
    <mergeCell ref="S1140:T1140"/>
    <mergeCell ref="X1140:AA1140"/>
    <mergeCell ref="AB1140:AC1140"/>
    <mergeCell ref="C1141:F1141"/>
    <mergeCell ref="G1141:H1141"/>
    <mergeCell ref="I1141:L1141"/>
    <mergeCell ref="M1141:O1141"/>
    <mergeCell ref="P1141:R1141"/>
    <mergeCell ref="S1141:T1141"/>
    <mergeCell ref="X1141:AA1141"/>
    <mergeCell ref="AB1141:AC1141"/>
    <mergeCell ref="C1142:F1142"/>
    <mergeCell ref="G1142:H1142"/>
    <mergeCell ref="I1142:L1142"/>
    <mergeCell ref="M1142:O1142"/>
    <mergeCell ref="P1142:R1142"/>
    <mergeCell ref="S1142:T1142"/>
    <mergeCell ref="X1142:AA1142"/>
    <mergeCell ref="AB1142:AC1142"/>
    <mergeCell ref="C1133:F1133"/>
    <mergeCell ref="G1133:H1133"/>
    <mergeCell ref="I1133:L1133"/>
    <mergeCell ref="M1133:O1133"/>
    <mergeCell ref="P1133:R1133"/>
    <mergeCell ref="S1133:T1133"/>
    <mergeCell ref="X1133:AA1133"/>
    <mergeCell ref="AB1133:AC1133"/>
    <mergeCell ref="C1134:F1134"/>
    <mergeCell ref="G1134:H1134"/>
    <mergeCell ref="I1134:L1134"/>
    <mergeCell ref="M1134:O1134"/>
    <mergeCell ref="P1134:R1134"/>
    <mergeCell ref="S1134:T1134"/>
    <mergeCell ref="X1134:AA1134"/>
    <mergeCell ref="AB1134:AC1134"/>
    <mergeCell ref="C1135:F1135"/>
    <mergeCell ref="G1135:H1135"/>
    <mergeCell ref="I1135:L1135"/>
    <mergeCell ref="M1135:O1135"/>
    <mergeCell ref="P1135:R1135"/>
    <mergeCell ref="S1135:T1135"/>
    <mergeCell ref="X1135:AA1135"/>
    <mergeCell ref="AB1135:AC1135"/>
    <mergeCell ref="C1136:F1136"/>
    <mergeCell ref="G1136:H1136"/>
    <mergeCell ref="I1136:L1136"/>
    <mergeCell ref="M1136:O1136"/>
    <mergeCell ref="P1136:R1136"/>
    <mergeCell ref="S1136:T1136"/>
    <mergeCell ref="X1136:AA1136"/>
    <mergeCell ref="AB1136:AC1136"/>
    <mergeCell ref="C1137:F1137"/>
    <mergeCell ref="G1137:H1137"/>
    <mergeCell ref="I1137:L1137"/>
    <mergeCell ref="M1137:O1137"/>
    <mergeCell ref="P1137:R1137"/>
    <mergeCell ref="S1137:T1137"/>
    <mergeCell ref="X1137:AA1137"/>
    <mergeCell ref="AB1137:AC1137"/>
    <mergeCell ref="A1128:A1129"/>
    <mergeCell ref="C1128:F1129"/>
    <mergeCell ref="G1128:H1129"/>
    <mergeCell ref="I1128:L1129"/>
    <mergeCell ref="M1128:O1129"/>
    <mergeCell ref="P1128:R1129"/>
    <mergeCell ref="S1128:T1129"/>
    <mergeCell ref="V1128:V1129"/>
    <mergeCell ref="W1128:W1129"/>
    <mergeCell ref="X1128:AA1129"/>
    <mergeCell ref="AB1128:AC1129"/>
    <mergeCell ref="C1130:F1130"/>
    <mergeCell ref="G1130:H1130"/>
    <mergeCell ref="I1130:L1130"/>
    <mergeCell ref="M1130:O1130"/>
    <mergeCell ref="P1130:R1130"/>
    <mergeCell ref="S1130:T1130"/>
    <mergeCell ref="X1130:AA1130"/>
    <mergeCell ref="AB1130:AC1130"/>
    <mergeCell ref="C1131:F1131"/>
    <mergeCell ref="G1131:H1131"/>
    <mergeCell ref="I1131:L1131"/>
    <mergeCell ref="M1131:O1131"/>
    <mergeCell ref="P1131:R1131"/>
    <mergeCell ref="S1131:T1131"/>
    <mergeCell ref="X1131:AA1131"/>
    <mergeCell ref="AB1131:AC1131"/>
    <mergeCell ref="C1132:F1132"/>
    <mergeCell ref="G1132:H1132"/>
    <mergeCell ref="I1132:L1132"/>
    <mergeCell ref="M1132:O1132"/>
    <mergeCell ref="P1132:R1132"/>
    <mergeCell ref="S1132:T1132"/>
    <mergeCell ref="X1132:AA1132"/>
    <mergeCell ref="AB1132:AC1132"/>
    <mergeCell ref="C1122:F1122"/>
    <mergeCell ref="G1122:H1122"/>
    <mergeCell ref="I1122:L1122"/>
    <mergeCell ref="M1122:O1122"/>
    <mergeCell ref="P1122:R1122"/>
    <mergeCell ref="S1122:T1122"/>
    <mergeCell ref="X1122:AA1122"/>
    <mergeCell ref="AB1122:AC1122"/>
    <mergeCell ref="C1123:F1123"/>
    <mergeCell ref="G1123:H1123"/>
    <mergeCell ref="I1123:L1123"/>
    <mergeCell ref="M1123:O1123"/>
    <mergeCell ref="P1123:R1123"/>
    <mergeCell ref="S1123:T1123"/>
    <mergeCell ref="X1123:AA1123"/>
    <mergeCell ref="AB1123:AC1123"/>
    <mergeCell ref="C1124:F1124"/>
    <mergeCell ref="G1124:H1124"/>
    <mergeCell ref="I1124:L1124"/>
    <mergeCell ref="M1124:O1124"/>
    <mergeCell ref="P1124:R1124"/>
    <mergeCell ref="S1124:T1124"/>
    <mergeCell ref="X1124:AA1124"/>
    <mergeCell ref="AB1124:AC1124"/>
    <mergeCell ref="Q1126:S1126"/>
    <mergeCell ref="AA1126:AE1126"/>
    <mergeCell ref="C1127:E1127"/>
    <mergeCell ref="G1127:H1127"/>
    <mergeCell ref="I1127:L1127"/>
    <mergeCell ref="M1127:O1127"/>
    <mergeCell ref="P1127:R1127"/>
    <mergeCell ref="S1127:T1127"/>
    <mergeCell ref="Z1127:AA1127"/>
    <mergeCell ref="AB1127:AC1127"/>
    <mergeCell ref="C1117:F1117"/>
    <mergeCell ref="G1117:H1117"/>
    <mergeCell ref="I1117:L1117"/>
    <mergeCell ref="M1117:O1117"/>
    <mergeCell ref="P1117:R1117"/>
    <mergeCell ref="S1117:T1117"/>
    <mergeCell ref="X1117:AA1117"/>
    <mergeCell ref="AB1117:AC1117"/>
    <mergeCell ref="C1118:F1118"/>
    <mergeCell ref="G1118:H1118"/>
    <mergeCell ref="I1118:L1118"/>
    <mergeCell ref="M1118:O1118"/>
    <mergeCell ref="P1118:R1118"/>
    <mergeCell ref="S1118:T1118"/>
    <mergeCell ref="X1118:AA1118"/>
    <mergeCell ref="AB1118:AC1118"/>
    <mergeCell ref="C1119:F1119"/>
    <mergeCell ref="G1119:H1119"/>
    <mergeCell ref="I1119:L1119"/>
    <mergeCell ref="M1119:O1119"/>
    <mergeCell ref="P1119:R1119"/>
    <mergeCell ref="S1119:T1119"/>
    <mergeCell ref="X1119:AA1119"/>
    <mergeCell ref="AB1119:AC1119"/>
    <mergeCell ref="C1120:F1120"/>
    <mergeCell ref="G1120:H1120"/>
    <mergeCell ref="I1120:L1120"/>
    <mergeCell ref="M1120:O1120"/>
    <mergeCell ref="P1120:R1120"/>
    <mergeCell ref="S1120:T1120"/>
    <mergeCell ref="X1120:AA1120"/>
    <mergeCell ref="AB1120:AC1120"/>
    <mergeCell ref="C1121:F1121"/>
    <mergeCell ref="G1121:H1121"/>
    <mergeCell ref="I1121:L1121"/>
    <mergeCell ref="M1121:O1121"/>
    <mergeCell ref="P1121:R1121"/>
    <mergeCell ref="S1121:T1121"/>
    <mergeCell ref="X1121:AA1121"/>
    <mergeCell ref="AB1121:AC1121"/>
    <mergeCell ref="K1111:Q1111"/>
    <mergeCell ref="U1111:AA1111"/>
    <mergeCell ref="R1111:T1112"/>
    <mergeCell ref="AB1111:AC1112"/>
    <mergeCell ref="A1111:J1113"/>
    <mergeCell ref="K1112:Q1113"/>
    <mergeCell ref="R1113:T1113"/>
    <mergeCell ref="U1112:AA1113"/>
    <mergeCell ref="AB1113:AC1113"/>
    <mergeCell ref="AD1112:AD1113"/>
    <mergeCell ref="AE1111:AF1113"/>
    <mergeCell ref="C1114:F1114"/>
    <mergeCell ref="G1114:H1114"/>
    <mergeCell ref="I1114:L1114"/>
    <mergeCell ref="M1114:O1114"/>
    <mergeCell ref="P1114:R1114"/>
    <mergeCell ref="S1114:T1114"/>
    <mergeCell ref="X1114:AA1114"/>
    <mergeCell ref="AB1114:AC1114"/>
    <mergeCell ref="C1115:F1115"/>
    <mergeCell ref="G1115:H1115"/>
    <mergeCell ref="I1115:L1115"/>
    <mergeCell ref="M1115:O1115"/>
    <mergeCell ref="P1115:R1115"/>
    <mergeCell ref="S1115:T1115"/>
    <mergeCell ref="X1115:AA1115"/>
    <mergeCell ref="AB1115:AC1115"/>
    <mergeCell ref="C1116:F1116"/>
    <mergeCell ref="G1116:H1116"/>
    <mergeCell ref="I1116:L1116"/>
    <mergeCell ref="M1116:O1116"/>
    <mergeCell ref="P1116:R1116"/>
    <mergeCell ref="S1116:T1116"/>
    <mergeCell ref="X1116:AA1116"/>
    <mergeCell ref="AB1116:AC1116"/>
    <mergeCell ref="C1104:F1104"/>
    <mergeCell ref="G1104:H1104"/>
    <mergeCell ref="I1104:L1104"/>
    <mergeCell ref="M1104:O1104"/>
    <mergeCell ref="P1104:R1104"/>
    <mergeCell ref="S1104:T1104"/>
    <mergeCell ref="X1104:AA1104"/>
    <mergeCell ref="AB1104:AC1104"/>
    <mergeCell ref="C1105:F1105"/>
    <mergeCell ref="G1105:H1105"/>
    <mergeCell ref="I1105:L1105"/>
    <mergeCell ref="M1105:O1105"/>
    <mergeCell ref="P1105:R1105"/>
    <mergeCell ref="S1105:T1105"/>
    <mergeCell ref="X1105:AA1105"/>
    <mergeCell ref="AB1105:AC1105"/>
    <mergeCell ref="C1106:F1106"/>
    <mergeCell ref="G1106:H1106"/>
    <mergeCell ref="I1106:L1106"/>
    <mergeCell ref="M1106:O1106"/>
    <mergeCell ref="P1106:R1106"/>
    <mergeCell ref="S1106:T1106"/>
    <mergeCell ref="X1106:AA1106"/>
    <mergeCell ref="AB1106:AC1106"/>
    <mergeCell ref="C1107:F1107"/>
    <mergeCell ref="G1107:H1107"/>
    <mergeCell ref="I1107:L1107"/>
    <mergeCell ref="M1107:O1107"/>
    <mergeCell ref="P1107:R1107"/>
    <mergeCell ref="S1107:T1107"/>
    <mergeCell ref="X1107:AA1107"/>
    <mergeCell ref="AB1107:AC1107"/>
    <mergeCell ref="L1108:AD1108"/>
    <mergeCell ref="A1108:K1109"/>
    <mergeCell ref="S1109:T1110"/>
    <mergeCell ref="AB1109:AC1110"/>
    <mergeCell ref="C1099:F1099"/>
    <mergeCell ref="G1099:H1099"/>
    <mergeCell ref="I1099:L1099"/>
    <mergeCell ref="M1099:O1099"/>
    <mergeCell ref="P1099:R1099"/>
    <mergeCell ref="S1099:T1099"/>
    <mergeCell ref="X1099:AA1099"/>
    <mergeCell ref="AB1099:AC1099"/>
    <mergeCell ref="C1100:F1100"/>
    <mergeCell ref="G1100:H1100"/>
    <mergeCell ref="I1100:L1100"/>
    <mergeCell ref="M1100:O1100"/>
    <mergeCell ref="P1100:R1100"/>
    <mergeCell ref="S1100:T1100"/>
    <mergeCell ref="X1100:AA1100"/>
    <mergeCell ref="AB1100:AC1100"/>
    <mergeCell ref="C1101:F1101"/>
    <mergeCell ref="G1101:H1101"/>
    <mergeCell ref="I1101:L1101"/>
    <mergeCell ref="M1101:O1101"/>
    <mergeCell ref="P1101:R1101"/>
    <mergeCell ref="S1101:T1101"/>
    <mergeCell ref="X1101:AA1101"/>
    <mergeCell ref="AB1101:AC1101"/>
    <mergeCell ref="C1102:F1102"/>
    <mergeCell ref="G1102:H1102"/>
    <mergeCell ref="I1102:L1102"/>
    <mergeCell ref="M1102:O1102"/>
    <mergeCell ref="P1102:R1102"/>
    <mergeCell ref="S1102:T1102"/>
    <mergeCell ref="X1102:AA1102"/>
    <mergeCell ref="AB1102:AC1102"/>
    <mergeCell ref="C1103:F1103"/>
    <mergeCell ref="G1103:H1103"/>
    <mergeCell ref="I1103:L1103"/>
    <mergeCell ref="M1103:O1103"/>
    <mergeCell ref="P1103:R1103"/>
    <mergeCell ref="S1103:T1103"/>
    <mergeCell ref="X1103:AA1103"/>
    <mergeCell ref="AB1103:AC1103"/>
    <mergeCell ref="C1094:F1094"/>
    <mergeCell ref="G1094:H1094"/>
    <mergeCell ref="I1094:L1094"/>
    <mergeCell ref="M1094:O1094"/>
    <mergeCell ref="P1094:R1094"/>
    <mergeCell ref="S1094:T1094"/>
    <mergeCell ref="X1094:AA1094"/>
    <mergeCell ref="AB1094:AC1094"/>
    <mergeCell ref="C1095:F1095"/>
    <mergeCell ref="G1095:H1095"/>
    <mergeCell ref="I1095:L1095"/>
    <mergeCell ref="M1095:O1095"/>
    <mergeCell ref="P1095:R1095"/>
    <mergeCell ref="S1095:T1095"/>
    <mergeCell ref="X1095:AA1095"/>
    <mergeCell ref="AB1095:AC1095"/>
    <mergeCell ref="C1096:F1096"/>
    <mergeCell ref="G1096:H1096"/>
    <mergeCell ref="I1096:L1096"/>
    <mergeCell ref="M1096:O1096"/>
    <mergeCell ref="P1096:R1096"/>
    <mergeCell ref="S1096:T1096"/>
    <mergeCell ref="X1096:AA1096"/>
    <mergeCell ref="AB1096:AC1096"/>
    <mergeCell ref="C1097:F1097"/>
    <mergeCell ref="G1097:H1097"/>
    <mergeCell ref="I1097:L1097"/>
    <mergeCell ref="M1097:O1097"/>
    <mergeCell ref="P1097:R1097"/>
    <mergeCell ref="S1097:T1097"/>
    <mergeCell ref="X1097:AA1097"/>
    <mergeCell ref="AB1097:AC1097"/>
    <mergeCell ref="C1098:F1098"/>
    <mergeCell ref="G1098:H1098"/>
    <mergeCell ref="I1098:L1098"/>
    <mergeCell ref="M1098:O1098"/>
    <mergeCell ref="P1098:R1098"/>
    <mergeCell ref="S1098:T1098"/>
    <mergeCell ref="X1098:AA1098"/>
    <mergeCell ref="AB1098:AC1098"/>
    <mergeCell ref="C1089:F1089"/>
    <mergeCell ref="G1089:H1089"/>
    <mergeCell ref="I1089:L1089"/>
    <mergeCell ref="M1089:O1089"/>
    <mergeCell ref="P1089:R1089"/>
    <mergeCell ref="S1089:T1089"/>
    <mergeCell ref="X1089:AA1089"/>
    <mergeCell ref="AB1089:AC1089"/>
    <mergeCell ref="C1090:F1090"/>
    <mergeCell ref="G1090:H1090"/>
    <mergeCell ref="I1090:L1090"/>
    <mergeCell ref="M1090:O1090"/>
    <mergeCell ref="P1090:R1090"/>
    <mergeCell ref="S1090:T1090"/>
    <mergeCell ref="X1090:AA1090"/>
    <mergeCell ref="AB1090:AC1090"/>
    <mergeCell ref="C1091:F1091"/>
    <mergeCell ref="G1091:H1091"/>
    <mergeCell ref="I1091:L1091"/>
    <mergeCell ref="M1091:O1091"/>
    <mergeCell ref="P1091:R1091"/>
    <mergeCell ref="S1091:T1091"/>
    <mergeCell ref="X1091:AA1091"/>
    <mergeCell ref="AB1091:AC1091"/>
    <mergeCell ref="C1092:F1092"/>
    <mergeCell ref="G1092:H1092"/>
    <mergeCell ref="I1092:L1092"/>
    <mergeCell ref="M1092:O1092"/>
    <mergeCell ref="P1092:R1092"/>
    <mergeCell ref="S1092:T1092"/>
    <mergeCell ref="X1092:AA1092"/>
    <mergeCell ref="AB1092:AC1092"/>
    <mergeCell ref="C1093:F1093"/>
    <mergeCell ref="G1093:H1093"/>
    <mergeCell ref="I1093:L1093"/>
    <mergeCell ref="M1093:O1093"/>
    <mergeCell ref="P1093:R1093"/>
    <mergeCell ref="S1093:T1093"/>
    <mergeCell ref="X1093:AA1093"/>
    <mergeCell ref="AB1093:AC1093"/>
    <mergeCell ref="C1084:F1084"/>
    <mergeCell ref="G1084:H1084"/>
    <mergeCell ref="I1084:L1084"/>
    <mergeCell ref="M1084:O1084"/>
    <mergeCell ref="P1084:R1084"/>
    <mergeCell ref="S1084:T1084"/>
    <mergeCell ref="X1084:AA1084"/>
    <mergeCell ref="AB1084:AC1084"/>
    <mergeCell ref="C1085:F1085"/>
    <mergeCell ref="G1085:H1085"/>
    <mergeCell ref="I1085:L1085"/>
    <mergeCell ref="M1085:O1085"/>
    <mergeCell ref="P1085:R1085"/>
    <mergeCell ref="S1085:T1085"/>
    <mergeCell ref="X1085:AA1085"/>
    <mergeCell ref="AB1085:AC1085"/>
    <mergeCell ref="C1086:F1086"/>
    <mergeCell ref="G1086:H1086"/>
    <mergeCell ref="I1086:L1086"/>
    <mergeCell ref="M1086:O1086"/>
    <mergeCell ref="P1086:R1086"/>
    <mergeCell ref="S1086:T1086"/>
    <mergeCell ref="X1086:AA1086"/>
    <mergeCell ref="AB1086:AC1086"/>
    <mergeCell ref="C1087:F1087"/>
    <mergeCell ref="G1087:H1087"/>
    <mergeCell ref="I1087:L1087"/>
    <mergeCell ref="M1087:O1087"/>
    <mergeCell ref="P1087:R1087"/>
    <mergeCell ref="S1087:T1087"/>
    <mergeCell ref="X1087:AA1087"/>
    <mergeCell ref="AB1087:AC1087"/>
    <mergeCell ref="C1088:F1088"/>
    <mergeCell ref="G1088:H1088"/>
    <mergeCell ref="I1088:L1088"/>
    <mergeCell ref="M1088:O1088"/>
    <mergeCell ref="P1088:R1088"/>
    <mergeCell ref="S1088:T1088"/>
    <mergeCell ref="X1088:AA1088"/>
    <mergeCell ref="AB1088:AC1088"/>
    <mergeCell ref="C1079:F1079"/>
    <mergeCell ref="G1079:H1079"/>
    <mergeCell ref="I1079:L1079"/>
    <mergeCell ref="M1079:O1079"/>
    <mergeCell ref="P1079:R1079"/>
    <mergeCell ref="S1079:T1079"/>
    <mergeCell ref="X1079:AA1079"/>
    <mergeCell ref="AB1079:AC1079"/>
    <mergeCell ref="C1080:F1080"/>
    <mergeCell ref="G1080:H1080"/>
    <mergeCell ref="I1080:L1080"/>
    <mergeCell ref="M1080:O1080"/>
    <mergeCell ref="P1080:R1080"/>
    <mergeCell ref="S1080:T1080"/>
    <mergeCell ref="X1080:AA1080"/>
    <mergeCell ref="AB1080:AC1080"/>
    <mergeCell ref="C1081:F1081"/>
    <mergeCell ref="G1081:H1081"/>
    <mergeCell ref="I1081:L1081"/>
    <mergeCell ref="M1081:O1081"/>
    <mergeCell ref="P1081:R1081"/>
    <mergeCell ref="S1081:T1081"/>
    <mergeCell ref="X1081:AA1081"/>
    <mergeCell ref="AB1081:AC1081"/>
    <mergeCell ref="C1082:F1082"/>
    <mergeCell ref="G1082:H1082"/>
    <mergeCell ref="I1082:L1082"/>
    <mergeCell ref="M1082:O1082"/>
    <mergeCell ref="P1082:R1082"/>
    <mergeCell ref="S1082:T1082"/>
    <mergeCell ref="X1082:AA1082"/>
    <mergeCell ref="AB1082:AC1082"/>
    <mergeCell ref="C1083:F1083"/>
    <mergeCell ref="G1083:H1083"/>
    <mergeCell ref="I1083:L1083"/>
    <mergeCell ref="M1083:O1083"/>
    <mergeCell ref="P1083:R1083"/>
    <mergeCell ref="S1083:T1083"/>
    <mergeCell ref="X1083:AA1083"/>
    <mergeCell ref="AB1083:AC1083"/>
    <mergeCell ref="C1074:E1074"/>
    <mergeCell ref="G1074:H1074"/>
    <mergeCell ref="I1074:L1074"/>
    <mergeCell ref="M1074:O1074"/>
    <mergeCell ref="P1074:R1074"/>
    <mergeCell ref="S1074:T1074"/>
    <mergeCell ref="Z1074:AA1074"/>
    <mergeCell ref="AB1074:AC1074"/>
    <mergeCell ref="A1075:A1076"/>
    <mergeCell ref="C1075:F1076"/>
    <mergeCell ref="G1075:H1076"/>
    <mergeCell ref="I1075:L1076"/>
    <mergeCell ref="M1075:O1076"/>
    <mergeCell ref="P1075:R1076"/>
    <mergeCell ref="S1075:T1076"/>
    <mergeCell ref="V1075:V1076"/>
    <mergeCell ref="W1075:W1076"/>
    <mergeCell ref="X1075:AA1076"/>
    <mergeCell ref="AB1075:AC1076"/>
    <mergeCell ref="C1077:F1077"/>
    <mergeCell ref="G1077:H1077"/>
    <mergeCell ref="I1077:L1077"/>
    <mergeCell ref="M1077:O1077"/>
    <mergeCell ref="P1077:R1077"/>
    <mergeCell ref="S1077:T1077"/>
    <mergeCell ref="X1077:AA1077"/>
    <mergeCell ref="AB1077:AC1077"/>
    <mergeCell ref="C1078:F1078"/>
    <mergeCell ref="G1078:H1078"/>
    <mergeCell ref="I1078:L1078"/>
    <mergeCell ref="M1078:O1078"/>
    <mergeCell ref="P1078:R1078"/>
    <mergeCell ref="S1078:T1078"/>
    <mergeCell ref="X1078:AA1078"/>
    <mergeCell ref="AB1078:AC1078"/>
    <mergeCell ref="C1068:F1068"/>
    <mergeCell ref="G1068:H1068"/>
    <mergeCell ref="I1068:L1068"/>
    <mergeCell ref="M1068:O1068"/>
    <mergeCell ref="P1068:R1068"/>
    <mergeCell ref="S1068:T1068"/>
    <mergeCell ref="X1068:AA1068"/>
    <mergeCell ref="AB1068:AC1068"/>
    <mergeCell ref="C1069:F1069"/>
    <mergeCell ref="G1069:H1069"/>
    <mergeCell ref="I1069:L1069"/>
    <mergeCell ref="M1069:O1069"/>
    <mergeCell ref="P1069:R1069"/>
    <mergeCell ref="S1069:T1069"/>
    <mergeCell ref="X1069:AA1069"/>
    <mergeCell ref="AB1069:AC1069"/>
    <mergeCell ref="C1070:F1070"/>
    <mergeCell ref="G1070:H1070"/>
    <mergeCell ref="I1070:L1070"/>
    <mergeCell ref="M1070:O1070"/>
    <mergeCell ref="P1070:R1070"/>
    <mergeCell ref="S1070:T1070"/>
    <mergeCell ref="X1070:AA1070"/>
    <mergeCell ref="AB1070:AC1070"/>
    <mergeCell ref="C1071:F1071"/>
    <mergeCell ref="G1071:H1071"/>
    <mergeCell ref="I1071:L1071"/>
    <mergeCell ref="M1071:O1071"/>
    <mergeCell ref="P1071:R1071"/>
    <mergeCell ref="S1071:T1071"/>
    <mergeCell ref="X1071:AA1071"/>
    <mergeCell ref="AB1071:AC1071"/>
    <mergeCell ref="Q1073:S1073"/>
    <mergeCell ref="AA1073:AE1073"/>
    <mergeCell ref="C1063:F1063"/>
    <mergeCell ref="G1063:H1063"/>
    <mergeCell ref="I1063:L1063"/>
    <mergeCell ref="M1063:O1063"/>
    <mergeCell ref="P1063:R1063"/>
    <mergeCell ref="S1063:T1063"/>
    <mergeCell ref="X1063:AA1063"/>
    <mergeCell ref="AB1063:AC1063"/>
    <mergeCell ref="C1064:F1064"/>
    <mergeCell ref="G1064:H1064"/>
    <mergeCell ref="I1064:L1064"/>
    <mergeCell ref="M1064:O1064"/>
    <mergeCell ref="P1064:R1064"/>
    <mergeCell ref="S1064:T1064"/>
    <mergeCell ref="X1064:AA1064"/>
    <mergeCell ref="AB1064:AC1064"/>
    <mergeCell ref="C1065:F1065"/>
    <mergeCell ref="G1065:H1065"/>
    <mergeCell ref="I1065:L1065"/>
    <mergeCell ref="M1065:O1065"/>
    <mergeCell ref="P1065:R1065"/>
    <mergeCell ref="S1065:T1065"/>
    <mergeCell ref="X1065:AA1065"/>
    <mergeCell ref="AB1065:AC1065"/>
    <mergeCell ref="C1066:F1066"/>
    <mergeCell ref="G1066:H1066"/>
    <mergeCell ref="I1066:L1066"/>
    <mergeCell ref="M1066:O1066"/>
    <mergeCell ref="P1066:R1066"/>
    <mergeCell ref="S1066:T1066"/>
    <mergeCell ref="X1066:AA1066"/>
    <mergeCell ref="AB1066:AC1066"/>
    <mergeCell ref="C1067:F1067"/>
    <mergeCell ref="G1067:H1067"/>
    <mergeCell ref="I1067:L1067"/>
    <mergeCell ref="M1067:O1067"/>
    <mergeCell ref="P1067:R1067"/>
    <mergeCell ref="S1067:T1067"/>
    <mergeCell ref="X1067:AA1067"/>
    <mergeCell ref="AB1067:AC1067"/>
    <mergeCell ref="C1058:F1058"/>
    <mergeCell ref="G1058:H1058"/>
    <mergeCell ref="I1058:L1058"/>
    <mergeCell ref="M1058:O1058"/>
    <mergeCell ref="P1058:R1058"/>
    <mergeCell ref="S1058:T1058"/>
    <mergeCell ref="X1058:AA1058"/>
    <mergeCell ref="AB1058:AC1058"/>
    <mergeCell ref="C1059:F1059"/>
    <mergeCell ref="G1059:H1059"/>
    <mergeCell ref="I1059:L1059"/>
    <mergeCell ref="M1059:O1059"/>
    <mergeCell ref="P1059:R1059"/>
    <mergeCell ref="S1059:T1059"/>
    <mergeCell ref="X1059:AA1059"/>
    <mergeCell ref="AB1059:AC1059"/>
    <mergeCell ref="C1060:F1060"/>
    <mergeCell ref="G1060:H1060"/>
    <mergeCell ref="I1060:L1060"/>
    <mergeCell ref="M1060:O1060"/>
    <mergeCell ref="P1060:R1060"/>
    <mergeCell ref="S1060:T1060"/>
    <mergeCell ref="X1060:AA1060"/>
    <mergeCell ref="AB1060:AC1060"/>
    <mergeCell ref="C1061:F1061"/>
    <mergeCell ref="G1061:H1061"/>
    <mergeCell ref="I1061:L1061"/>
    <mergeCell ref="M1061:O1061"/>
    <mergeCell ref="P1061:R1061"/>
    <mergeCell ref="S1061:T1061"/>
    <mergeCell ref="X1061:AA1061"/>
    <mergeCell ref="AB1061:AC1061"/>
    <mergeCell ref="C1062:F1062"/>
    <mergeCell ref="G1062:H1062"/>
    <mergeCell ref="I1062:L1062"/>
    <mergeCell ref="M1062:O1062"/>
    <mergeCell ref="P1062:R1062"/>
    <mergeCell ref="S1062:T1062"/>
    <mergeCell ref="X1062:AA1062"/>
    <mergeCell ref="AB1062:AC1062"/>
    <mergeCell ref="C1053:F1053"/>
    <mergeCell ref="G1053:H1053"/>
    <mergeCell ref="I1053:L1053"/>
    <mergeCell ref="M1053:O1053"/>
    <mergeCell ref="P1053:R1053"/>
    <mergeCell ref="S1053:T1053"/>
    <mergeCell ref="X1053:AA1053"/>
    <mergeCell ref="AB1053:AC1053"/>
    <mergeCell ref="C1054:F1054"/>
    <mergeCell ref="G1054:H1054"/>
    <mergeCell ref="I1054:L1054"/>
    <mergeCell ref="M1054:O1054"/>
    <mergeCell ref="P1054:R1054"/>
    <mergeCell ref="S1054:T1054"/>
    <mergeCell ref="X1054:AA1054"/>
    <mergeCell ref="AB1054:AC1054"/>
    <mergeCell ref="C1055:F1055"/>
    <mergeCell ref="G1055:H1055"/>
    <mergeCell ref="I1055:L1055"/>
    <mergeCell ref="M1055:O1055"/>
    <mergeCell ref="P1055:R1055"/>
    <mergeCell ref="S1055:T1055"/>
    <mergeCell ref="X1055:AA1055"/>
    <mergeCell ref="AB1055:AC1055"/>
    <mergeCell ref="C1056:F1056"/>
    <mergeCell ref="G1056:H1056"/>
    <mergeCell ref="I1056:L1056"/>
    <mergeCell ref="M1056:O1056"/>
    <mergeCell ref="P1056:R1056"/>
    <mergeCell ref="S1056:T1056"/>
    <mergeCell ref="X1056:AA1056"/>
    <mergeCell ref="AB1056:AC1056"/>
    <mergeCell ref="C1057:F1057"/>
    <mergeCell ref="G1057:H1057"/>
    <mergeCell ref="I1057:L1057"/>
    <mergeCell ref="M1057:O1057"/>
    <mergeCell ref="P1057:R1057"/>
    <mergeCell ref="S1057:T1057"/>
    <mergeCell ref="X1057:AA1057"/>
    <mergeCell ref="AB1057:AC1057"/>
    <mergeCell ref="C1048:F1048"/>
    <mergeCell ref="G1048:H1048"/>
    <mergeCell ref="I1048:L1048"/>
    <mergeCell ref="M1048:O1048"/>
    <mergeCell ref="P1048:R1048"/>
    <mergeCell ref="S1048:T1048"/>
    <mergeCell ref="X1048:AA1048"/>
    <mergeCell ref="AB1048:AC1048"/>
    <mergeCell ref="C1049:F1049"/>
    <mergeCell ref="G1049:H1049"/>
    <mergeCell ref="I1049:L1049"/>
    <mergeCell ref="M1049:O1049"/>
    <mergeCell ref="P1049:R1049"/>
    <mergeCell ref="S1049:T1049"/>
    <mergeCell ref="X1049:AA1049"/>
    <mergeCell ref="AB1049:AC1049"/>
    <mergeCell ref="C1050:F1050"/>
    <mergeCell ref="G1050:H1050"/>
    <mergeCell ref="I1050:L1050"/>
    <mergeCell ref="M1050:O1050"/>
    <mergeCell ref="P1050:R1050"/>
    <mergeCell ref="S1050:T1050"/>
    <mergeCell ref="X1050:AA1050"/>
    <mergeCell ref="AB1050:AC1050"/>
    <mergeCell ref="C1051:F1051"/>
    <mergeCell ref="G1051:H1051"/>
    <mergeCell ref="I1051:L1051"/>
    <mergeCell ref="M1051:O1051"/>
    <mergeCell ref="P1051:R1051"/>
    <mergeCell ref="S1051:T1051"/>
    <mergeCell ref="X1051:AA1051"/>
    <mergeCell ref="AB1051:AC1051"/>
    <mergeCell ref="C1052:F1052"/>
    <mergeCell ref="G1052:H1052"/>
    <mergeCell ref="I1052:L1052"/>
    <mergeCell ref="M1052:O1052"/>
    <mergeCell ref="P1052:R1052"/>
    <mergeCell ref="S1052:T1052"/>
    <mergeCell ref="X1052:AA1052"/>
    <mergeCell ref="AB1052:AC1052"/>
    <mergeCell ref="C1043:F1043"/>
    <mergeCell ref="G1043:H1043"/>
    <mergeCell ref="I1043:L1043"/>
    <mergeCell ref="M1043:O1043"/>
    <mergeCell ref="P1043:R1043"/>
    <mergeCell ref="S1043:T1043"/>
    <mergeCell ref="X1043:AA1043"/>
    <mergeCell ref="AB1043:AC1043"/>
    <mergeCell ref="C1044:F1044"/>
    <mergeCell ref="G1044:H1044"/>
    <mergeCell ref="I1044:L1044"/>
    <mergeCell ref="M1044:O1044"/>
    <mergeCell ref="P1044:R1044"/>
    <mergeCell ref="S1044:T1044"/>
    <mergeCell ref="X1044:AA1044"/>
    <mergeCell ref="AB1044:AC1044"/>
    <mergeCell ref="C1045:F1045"/>
    <mergeCell ref="G1045:H1045"/>
    <mergeCell ref="I1045:L1045"/>
    <mergeCell ref="M1045:O1045"/>
    <mergeCell ref="P1045:R1045"/>
    <mergeCell ref="S1045:T1045"/>
    <mergeCell ref="X1045:AA1045"/>
    <mergeCell ref="AB1045:AC1045"/>
    <mergeCell ref="C1046:F1046"/>
    <mergeCell ref="G1046:H1046"/>
    <mergeCell ref="I1046:L1046"/>
    <mergeCell ref="M1046:O1046"/>
    <mergeCell ref="P1046:R1046"/>
    <mergeCell ref="S1046:T1046"/>
    <mergeCell ref="X1046:AA1046"/>
    <mergeCell ref="AB1046:AC1046"/>
    <mergeCell ref="C1047:F1047"/>
    <mergeCell ref="G1047:H1047"/>
    <mergeCell ref="I1047:L1047"/>
    <mergeCell ref="M1047:O1047"/>
    <mergeCell ref="P1047:R1047"/>
    <mergeCell ref="S1047:T1047"/>
    <mergeCell ref="X1047:AA1047"/>
    <mergeCell ref="AB1047:AC1047"/>
    <mergeCell ref="C1038:F1038"/>
    <mergeCell ref="G1038:H1038"/>
    <mergeCell ref="I1038:L1038"/>
    <mergeCell ref="M1038:O1038"/>
    <mergeCell ref="P1038:R1038"/>
    <mergeCell ref="S1038:T1038"/>
    <mergeCell ref="X1038:AA1038"/>
    <mergeCell ref="AB1038:AC1038"/>
    <mergeCell ref="C1039:F1039"/>
    <mergeCell ref="G1039:H1039"/>
    <mergeCell ref="I1039:L1039"/>
    <mergeCell ref="M1039:O1039"/>
    <mergeCell ref="P1039:R1039"/>
    <mergeCell ref="S1039:T1039"/>
    <mergeCell ref="X1039:AA1039"/>
    <mergeCell ref="AB1039:AC1039"/>
    <mergeCell ref="C1040:F1040"/>
    <mergeCell ref="G1040:H1040"/>
    <mergeCell ref="I1040:L1040"/>
    <mergeCell ref="M1040:O1040"/>
    <mergeCell ref="P1040:R1040"/>
    <mergeCell ref="S1040:T1040"/>
    <mergeCell ref="X1040:AA1040"/>
    <mergeCell ref="AB1040:AC1040"/>
    <mergeCell ref="C1041:F1041"/>
    <mergeCell ref="G1041:H1041"/>
    <mergeCell ref="I1041:L1041"/>
    <mergeCell ref="M1041:O1041"/>
    <mergeCell ref="P1041:R1041"/>
    <mergeCell ref="S1041:T1041"/>
    <mergeCell ref="X1041:AA1041"/>
    <mergeCell ref="AB1041:AC1041"/>
    <mergeCell ref="C1042:F1042"/>
    <mergeCell ref="G1042:H1042"/>
    <mergeCell ref="I1042:L1042"/>
    <mergeCell ref="M1042:O1042"/>
    <mergeCell ref="P1042:R1042"/>
    <mergeCell ref="S1042:T1042"/>
    <mergeCell ref="X1042:AA1042"/>
    <mergeCell ref="AB1042:AC1042"/>
    <mergeCell ref="C1029:F1029"/>
    <mergeCell ref="G1029:H1029"/>
    <mergeCell ref="I1029:L1029"/>
    <mergeCell ref="M1029:O1029"/>
    <mergeCell ref="P1029:R1029"/>
    <mergeCell ref="S1029:T1029"/>
    <mergeCell ref="X1029:AA1029"/>
    <mergeCell ref="AB1029:AC1029"/>
    <mergeCell ref="C1030:F1030"/>
    <mergeCell ref="G1030:H1030"/>
    <mergeCell ref="I1030:L1030"/>
    <mergeCell ref="M1030:O1030"/>
    <mergeCell ref="P1030:R1030"/>
    <mergeCell ref="S1030:T1030"/>
    <mergeCell ref="X1030:AA1030"/>
    <mergeCell ref="AB1030:AC1030"/>
    <mergeCell ref="L1031:AD1031"/>
    <mergeCell ref="A1031:K1032"/>
    <mergeCell ref="S1032:T1033"/>
    <mergeCell ref="AB1032:AC1033"/>
    <mergeCell ref="K1034:Q1034"/>
    <mergeCell ref="U1034:AA1034"/>
    <mergeCell ref="R1034:T1035"/>
    <mergeCell ref="AB1034:AC1035"/>
    <mergeCell ref="A1034:J1036"/>
    <mergeCell ref="K1035:Q1036"/>
    <mergeCell ref="R1036:T1036"/>
    <mergeCell ref="U1035:AA1036"/>
    <mergeCell ref="AB1036:AC1036"/>
    <mergeCell ref="AD1035:AD1036"/>
    <mergeCell ref="AE1034:AF1036"/>
    <mergeCell ref="C1037:F1037"/>
    <mergeCell ref="G1037:H1037"/>
    <mergeCell ref="I1037:L1037"/>
    <mergeCell ref="M1037:O1037"/>
    <mergeCell ref="P1037:R1037"/>
    <mergeCell ref="S1037:T1037"/>
    <mergeCell ref="X1037:AA1037"/>
    <mergeCell ref="AB1037:AC1037"/>
    <mergeCell ref="C1024:F1024"/>
    <mergeCell ref="G1024:H1024"/>
    <mergeCell ref="I1024:L1024"/>
    <mergeCell ref="M1024:O1024"/>
    <mergeCell ref="P1024:R1024"/>
    <mergeCell ref="S1024:T1024"/>
    <mergeCell ref="X1024:AA1024"/>
    <mergeCell ref="AB1024:AC1024"/>
    <mergeCell ref="C1025:F1025"/>
    <mergeCell ref="G1025:H1025"/>
    <mergeCell ref="I1025:L1025"/>
    <mergeCell ref="M1025:O1025"/>
    <mergeCell ref="P1025:R1025"/>
    <mergeCell ref="S1025:T1025"/>
    <mergeCell ref="X1025:AA1025"/>
    <mergeCell ref="AB1025:AC1025"/>
    <mergeCell ref="C1026:F1026"/>
    <mergeCell ref="G1026:H1026"/>
    <mergeCell ref="I1026:L1026"/>
    <mergeCell ref="M1026:O1026"/>
    <mergeCell ref="P1026:R1026"/>
    <mergeCell ref="S1026:T1026"/>
    <mergeCell ref="X1026:AA1026"/>
    <mergeCell ref="AB1026:AC1026"/>
    <mergeCell ref="C1027:F1027"/>
    <mergeCell ref="G1027:H1027"/>
    <mergeCell ref="I1027:L1027"/>
    <mergeCell ref="M1027:O1027"/>
    <mergeCell ref="P1027:R1027"/>
    <mergeCell ref="S1027:T1027"/>
    <mergeCell ref="X1027:AA1027"/>
    <mergeCell ref="AB1027:AC1027"/>
    <mergeCell ref="C1028:F1028"/>
    <mergeCell ref="G1028:H1028"/>
    <mergeCell ref="I1028:L1028"/>
    <mergeCell ref="M1028:O1028"/>
    <mergeCell ref="P1028:R1028"/>
    <mergeCell ref="S1028:T1028"/>
    <mergeCell ref="X1028:AA1028"/>
    <mergeCell ref="AB1028:AC1028"/>
    <mergeCell ref="C1017:F1017"/>
    <mergeCell ref="G1017:H1017"/>
    <mergeCell ref="I1017:L1017"/>
    <mergeCell ref="M1017:O1017"/>
    <mergeCell ref="P1017:R1017"/>
    <mergeCell ref="S1017:T1017"/>
    <mergeCell ref="X1017:AA1017"/>
    <mergeCell ref="AB1017:AC1017"/>
    <mergeCell ref="C1018:F1018"/>
    <mergeCell ref="G1018:H1018"/>
    <mergeCell ref="I1018:L1018"/>
    <mergeCell ref="M1018:O1018"/>
    <mergeCell ref="P1018:R1018"/>
    <mergeCell ref="S1018:T1018"/>
    <mergeCell ref="X1018:AA1018"/>
    <mergeCell ref="AB1018:AC1018"/>
    <mergeCell ref="Q1020:S1020"/>
    <mergeCell ref="AA1020:AE1020"/>
    <mergeCell ref="C1021:E1021"/>
    <mergeCell ref="G1021:H1021"/>
    <mergeCell ref="I1021:L1021"/>
    <mergeCell ref="M1021:O1021"/>
    <mergeCell ref="P1021:R1021"/>
    <mergeCell ref="S1021:T1021"/>
    <mergeCell ref="Z1021:AA1021"/>
    <mergeCell ref="AB1021:AC1021"/>
    <mergeCell ref="A1022:A1023"/>
    <mergeCell ref="C1022:F1023"/>
    <mergeCell ref="G1022:H1023"/>
    <mergeCell ref="I1022:L1023"/>
    <mergeCell ref="M1022:O1023"/>
    <mergeCell ref="P1022:R1023"/>
    <mergeCell ref="S1022:T1023"/>
    <mergeCell ref="V1022:V1023"/>
    <mergeCell ref="W1022:W1023"/>
    <mergeCell ref="X1022:AA1023"/>
    <mergeCell ref="AB1022:AC1023"/>
    <mergeCell ref="C1012:F1012"/>
    <mergeCell ref="G1012:H1012"/>
    <mergeCell ref="I1012:L1012"/>
    <mergeCell ref="M1012:O1012"/>
    <mergeCell ref="P1012:R1012"/>
    <mergeCell ref="S1012:T1012"/>
    <mergeCell ref="X1012:AA1012"/>
    <mergeCell ref="AB1012:AC1012"/>
    <mergeCell ref="C1013:F1013"/>
    <mergeCell ref="G1013:H1013"/>
    <mergeCell ref="I1013:L1013"/>
    <mergeCell ref="M1013:O1013"/>
    <mergeCell ref="P1013:R1013"/>
    <mergeCell ref="S1013:T1013"/>
    <mergeCell ref="X1013:AA1013"/>
    <mergeCell ref="AB1013:AC1013"/>
    <mergeCell ref="C1014:F1014"/>
    <mergeCell ref="G1014:H1014"/>
    <mergeCell ref="I1014:L1014"/>
    <mergeCell ref="M1014:O1014"/>
    <mergeCell ref="P1014:R1014"/>
    <mergeCell ref="S1014:T1014"/>
    <mergeCell ref="X1014:AA1014"/>
    <mergeCell ref="AB1014:AC1014"/>
    <mergeCell ref="C1015:F1015"/>
    <mergeCell ref="G1015:H1015"/>
    <mergeCell ref="I1015:L1015"/>
    <mergeCell ref="M1015:O1015"/>
    <mergeCell ref="P1015:R1015"/>
    <mergeCell ref="S1015:T1015"/>
    <mergeCell ref="X1015:AA1015"/>
    <mergeCell ref="AB1015:AC1015"/>
    <mergeCell ref="C1016:F1016"/>
    <mergeCell ref="G1016:H1016"/>
    <mergeCell ref="I1016:L1016"/>
    <mergeCell ref="M1016:O1016"/>
    <mergeCell ref="P1016:R1016"/>
    <mergeCell ref="S1016:T1016"/>
    <mergeCell ref="X1016:AA1016"/>
    <mergeCell ref="AB1016:AC1016"/>
    <mergeCell ref="C1007:F1007"/>
    <mergeCell ref="G1007:H1007"/>
    <mergeCell ref="I1007:L1007"/>
    <mergeCell ref="M1007:O1007"/>
    <mergeCell ref="P1007:R1007"/>
    <mergeCell ref="S1007:T1007"/>
    <mergeCell ref="X1007:AA1007"/>
    <mergeCell ref="AB1007:AC1007"/>
    <mergeCell ref="C1008:F1008"/>
    <mergeCell ref="G1008:H1008"/>
    <mergeCell ref="I1008:L1008"/>
    <mergeCell ref="M1008:O1008"/>
    <mergeCell ref="P1008:R1008"/>
    <mergeCell ref="S1008:T1008"/>
    <mergeCell ref="X1008:AA1008"/>
    <mergeCell ref="AB1008:AC1008"/>
    <mergeCell ref="C1009:F1009"/>
    <mergeCell ref="G1009:H1009"/>
    <mergeCell ref="I1009:L1009"/>
    <mergeCell ref="M1009:O1009"/>
    <mergeCell ref="P1009:R1009"/>
    <mergeCell ref="S1009:T1009"/>
    <mergeCell ref="X1009:AA1009"/>
    <mergeCell ref="AB1009:AC1009"/>
    <mergeCell ref="C1010:F1010"/>
    <mergeCell ref="G1010:H1010"/>
    <mergeCell ref="I1010:L1010"/>
    <mergeCell ref="M1010:O1010"/>
    <mergeCell ref="P1010:R1010"/>
    <mergeCell ref="S1010:T1010"/>
    <mergeCell ref="X1010:AA1010"/>
    <mergeCell ref="AB1010:AC1010"/>
    <mergeCell ref="C1011:F1011"/>
    <mergeCell ref="G1011:H1011"/>
    <mergeCell ref="I1011:L1011"/>
    <mergeCell ref="M1011:O1011"/>
    <mergeCell ref="P1011:R1011"/>
    <mergeCell ref="S1011:T1011"/>
    <mergeCell ref="X1011:AA1011"/>
    <mergeCell ref="AB1011:AC1011"/>
    <mergeCell ref="C1002:F1002"/>
    <mergeCell ref="G1002:H1002"/>
    <mergeCell ref="I1002:L1002"/>
    <mergeCell ref="M1002:O1002"/>
    <mergeCell ref="P1002:R1002"/>
    <mergeCell ref="S1002:T1002"/>
    <mergeCell ref="X1002:AA1002"/>
    <mergeCell ref="AB1002:AC1002"/>
    <mergeCell ref="C1003:F1003"/>
    <mergeCell ref="G1003:H1003"/>
    <mergeCell ref="I1003:L1003"/>
    <mergeCell ref="M1003:O1003"/>
    <mergeCell ref="P1003:R1003"/>
    <mergeCell ref="S1003:T1003"/>
    <mergeCell ref="X1003:AA1003"/>
    <mergeCell ref="AB1003:AC1003"/>
    <mergeCell ref="C1004:F1004"/>
    <mergeCell ref="G1004:H1004"/>
    <mergeCell ref="I1004:L1004"/>
    <mergeCell ref="M1004:O1004"/>
    <mergeCell ref="P1004:R1004"/>
    <mergeCell ref="S1004:T1004"/>
    <mergeCell ref="X1004:AA1004"/>
    <mergeCell ref="AB1004:AC1004"/>
    <mergeCell ref="C1005:F1005"/>
    <mergeCell ref="G1005:H1005"/>
    <mergeCell ref="I1005:L1005"/>
    <mergeCell ref="M1005:O1005"/>
    <mergeCell ref="P1005:R1005"/>
    <mergeCell ref="S1005:T1005"/>
    <mergeCell ref="X1005:AA1005"/>
    <mergeCell ref="AB1005:AC1005"/>
    <mergeCell ref="C1006:F1006"/>
    <mergeCell ref="G1006:H1006"/>
    <mergeCell ref="I1006:L1006"/>
    <mergeCell ref="M1006:O1006"/>
    <mergeCell ref="P1006:R1006"/>
    <mergeCell ref="S1006:T1006"/>
    <mergeCell ref="X1006:AA1006"/>
    <mergeCell ref="AB1006:AC1006"/>
    <mergeCell ref="C997:F997"/>
    <mergeCell ref="G997:H997"/>
    <mergeCell ref="I997:L997"/>
    <mergeCell ref="M997:O997"/>
    <mergeCell ref="P997:R997"/>
    <mergeCell ref="S997:T997"/>
    <mergeCell ref="X997:AA997"/>
    <mergeCell ref="AB997:AC997"/>
    <mergeCell ref="C998:F998"/>
    <mergeCell ref="G998:H998"/>
    <mergeCell ref="I998:L998"/>
    <mergeCell ref="M998:O998"/>
    <mergeCell ref="P998:R998"/>
    <mergeCell ref="S998:T998"/>
    <mergeCell ref="X998:AA998"/>
    <mergeCell ref="AB998:AC998"/>
    <mergeCell ref="C999:F999"/>
    <mergeCell ref="G999:H999"/>
    <mergeCell ref="I999:L999"/>
    <mergeCell ref="M999:O999"/>
    <mergeCell ref="P999:R999"/>
    <mergeCell ref="S999:T999"/>
    <mergeCell ref="X999:AA999"/>
    <mergeCell ref="AB999:AC999"/>
    <mergeCell ref="C1000:F1000"/>
    <mergeCell ref="G1000:H1000"/>
    <mergeCell ref="I1000:L1000"/>
    <mergeCell ref="M1000:O1000"/>
    <mergeCell ref="P1000:R1000"/>
    <mergeCell ref="S1000:T1000"/>
    <mergeCell ref="X1000:AA1000"/>
    <mergeCell ref="AB1000:AC1000"/>
    <mergeCell ref="C1001:F1001"/>
    <mergeCell ref="G1001:H1001"/>
    <mergeCell ref="I1001:L1001"/>
    <mergeCell ref="M1001:O1001"/>
    <mergeCell ref="P1001:R1001"/>
    <mergeCell ref="S1001:T1001"/>
    <mergeCell ref="X1001:AA1001"/>
    <mergeCell ref="AB1001:AC1001"/>
    <mergeCell ref="C992:F992"/>
    <mergeCell ref="G992:H992"/>
    <mergeCell ref="I992:L992"/>
    <mergeCell ref="M992:O992"/>
    <mergeCell ref="P992:R992"/>
    <mergeCell ref="S992:T992"/>
    <mergeCell ref="X992:AA992"/>
    <mergeCell ref="AB992:AC992"/>
    <mergeCell ref="C993:F993"/>
    <mergeCell ref="G993:H993"/>
    <mergeCell ref="I993:L993"/>
    <mergeCell ref="M993:O993"/>
    <mergeCell ref="P993:R993"/>
    <mergeCell ref="S993:T993"/>
    <mergeCell ref="X993:AA993"/>
    <mergeCell ref="AB993:AC993"/>
    <mergeCell ref="C994:F994"/>
    <mergeCell ref="G994:H994"/>
    <mergeCell ref="I994:L994"/>
    <mergeCell ref="M994:O994"/>
    <mergeCell ref="P994:R994"/>
    <mergeCell ref="S994:T994"/>
    <mergeCell ref="X994:AA994"/>
    <mergeCell ref="AB994:AC994"/>
    <mergeCell ref="C995:F995"/>
    <mergeCell ref="G995:H995"/>
    <mergeCell ref="I995:L995"/>
    <mergeCell ref="M995:O995"/>
    <mergeCell ref="P995:R995"/>
    <mergeCell ref="S995:T995"/>
    <mergeCell ref="X995:AA995"/>
    <mergeCell ref="AB995:AC995"/>
    <mergeCell ref="C996:F996"/>
    <mergeCell ref="G996:H996"/>
    <mergeCell ref="I996:L996"/>
    <mergeCell ref="M996:O996"/>
    <mergeCell ref="P996:R996"/>
    <mergeCell ref="S996:T996"/>
    <mergeCell ref="X996:AA996"/>
    <mergeCell ref="AB996:AC996"/>
    <mergeCell ref="C987:F987"/>
    <mergeCell ref="G987:H987"/>
    <mergeCell ref="I987:L987"/>
    <mergeCell ref="M987:O987"/>
    <mergeCell ref="P987:R987"/>
    <mergeCell ref="S987:T987"/>
    <mergeCell ref="X987:AA987"/>
    <mergeCell ref="AB987:AC987"/>
    <mergeCell ref="C988:F988"/>
    <mergeCell ref="G988:H988"/>
    <mergeCell ref="I988:L988"/>
    <mergeCell ref="M988:O988"/>
    <mergeCell ref="P988:R988"/>
    <mergeCell ref="S988:T988"/>
    <mergeCell ref="X988:AA988"/>
    <mergeCell ref="AB988:AC988"/>
    <mergeCell ref="C989:F989"/>
    <mergeCell ref="G989:H989"/>
    <mergeCell ref="I989:L989"/>
    <mergeCell ref="M989:O989"/>
    <mergeCell ref="P989:R989"/>
    <mergeCell ref="S989:T989"/>
    <mergeCell ref="X989:AA989"/>
    <mergeCell ref="AB989:AC989"/>
    <mergeCell ref="C990:F990"/>
    <mergeCell ref="G990:H990"/>
    <mergeCell ref="I990:L990"/>
    <mergeCell ref="M990:O990"/>
    <mergeCell ref="P990:R990"/>
    <mergeCell ref="S990:T990"/>
    <mergeCell ref="X990:AA990"/>
    <mergeCell ref="AB990:AC990"/>
    <mergeCell ref="C991:F991"/>
    <mergeCell ref="G991:H991"/>
    <mergeCell ref="I991:L991"/>
    <mergeCell ref="M991:O991"/>
    <mergeCell ref="P991:R991"/>
    <mergeCell ref="S991:T991"/>
    <mergeCell ref="X991:AA991"/>
    <mergeCell ref="AB991:AC991"/>
    <mergeCell ref="C982:F982"/>
    <mergeCell ref="G982:H982"/>
    <mergeCell ref="I982:L982"/>
    <mergeCell ref="M982:O982"/>
    <mergeCell ref="P982:R982"/>
    <mergeCell ref="S982:T982"/>
    <mergeCell ref="X982:AA982"/>
    <mergeCell ref="AB982:AC982"/>
    <mergeCell ref="C983:F983"/>
    <mergeCell ref="G983:H983"/>
    <mergeCell ref="I983:L983"/>
    <mergeCell ref="M983:O983"/>
    <mergeCell ref="P983:R983"/>
    <mergeCell ref="S983:T983"/>
    <mergeCell ref="X983:AA983"/>
    <mergeCell ref="AB983:AC983"/>
    <mergeCell ref="C984:F984"/>
    <mergeCell ref="G984:H984"/>
    <mergeCell ref="I984:L984"/>
    <mergeCell ref="M984:O984"/>
    <mergeCell ref="P984:R984"/>
    <mergeCell ref="S984:T984"/>
    <mergeCell ref="X984:AA984"/>
    <mergeCell ref="AB984:AC984"/>
    <mergeCell ref="C985:F985"/>
    <mergeCell ref="G985:H985"/>
    <mergeCell ref="I985:L985"/>
    <mergeCell ref="M985:O985"/>
    <mergeCell ref="P985:R985"/>
    <mergeCell ref="S985:T985"/>
    <mergeCell ref="X985:AA985"/>
    <mergeCell ref="AB985:AC985"/>
    <mergeCell ref="C986:F986"/>
    <mergeCell ref="G986:H986"/>
    <mergeCell ref="I986:L986"/>
    <mergeCell ref="M986:O986"/>
    <mergeCell ref="P986:R986"/>
    <mergeCell ref="S986:T986"/>
    <mergeCell ref="X986:AA986"/>
    <mergeCell ref="AB986:AC986"/>
    <mergeCell ref="C977:F977"/>
    <mergeCell ref="G977:H977"/>
    <mergeCell ref="I977:L977"/>
    <mergeCell ref="M977:O977"/>
    <mergeCell ref="P977:R977"/>
    <mergeCell ref="S977:T977"/>
    <mergeCell ref="X977:AA977"/>
    <mergeCell ref="AB977:AC977"/>
    <mergeCell ref="C978:F978"/>
    <mergeCell ref="G978:H978"/>
    <mergeCell ref="I978:L978"/>
    <mergeCell ref="M978:O978"/>
    <mergeCell ref="P978:R978"/>
    <mergeCell ref="S978:T978"/>
    <mergeCell ref="X978:AA978"/>
    <mergeCell ref="AB978:AC978"/>
    <mergeCell ref="C979:F979"/>
    <mergeCell ref="G979:H979"/>
    <mergeCell ref="I979:L979"/>
    <mergeCell ref="M979:O979"/>
    <mergeCell ref="P979:R979"/>
    <mergeCell ref="S979:T979"/>
    <mergeCell ref="X979:AA979"/>
    <mergeCell ref="AB979:AC979"/>
    <mergeCell ref="C980:F980"/>
    <mergeCell ref="G980:H980"/>
    <mergeCell ref="I980:L980"/>
    <mergeCell ref="M980:O980"/>
    <mergeCell ref="P980:R980"/>
    <mergeCell ref="S980:T980"/>
    <mergeCell ref="X980:AA980"/>
    <mergeCell ref="AB980:AC980"/>
    <mergeCell ref="C981:F981"/>
    <mergeCell ref="G981:H981"/>
    <mergeCell ref="I981:L981"/>
    <mergeCell ref="M981:O981"/>
    <mergeCell ref="P981:R981"/>
    <mergeCell ref="S981:T981"/>
    <mergeCell ref="X981:AA981"/>
    <mergeCell ref="AB981:AC981"/>
    <mergeCell ref="A972:A973"/>
    <mergeCell ref="C972:F973"/>
    <mergeCell ref="G972:H973"/>
    <mergeCell ref="I972:L973"/>
    <mergeCell ref="M972:O973"/>
    <mergeCell ref="P972:R973"/>
    <mergeCell ref="S972:T973"/>
    <mergeCell ref="V972:V973"/>
    <mergeCell ref="W972:W973"/>
    <mergeCell ref="X972:AA973"/>
    <mergeCell ref="AB972:AC973"/>
    <mergeCell ref="C974:F974"/>
    <mergeCell ref="G974:H974"/>
    <mergeCell ref="I974:L974"/>
    <mergeCell ref="M974:O974"/>
    <mergeCell ref="P974:R974"/>
    <mergeCell ref="S974:T974"/>
    <mergeCell ref="X974:AA974"/>
    <mergeCell ref="AB974:AC974"/>
    <mergeCell ref="C975:F975"/>
    <mergeCell ref="G975:H975"/>
    <mergeCell ref="I975:L975"/>
    <mergeCell ref="M975:O975"/>
    <mergeCell ref="P975:R975"/>
    <mergeCell ref="S975:T975"/>
    <mergeCell ref="X975:AA975"/>
    <mergeCell ref="AB975:AC975"/>
    <mergeCell ref="C976:F976"/>
    <mergeCell ref="G976:H976"/>
    <mergeCell ref="I976:L976"/>
    <mergeCell ref="M976:O976"/>
    <mergeCell ref="P976:R976"/>
    <mergeCell ref="S976:T976"/>
    <mergeCell ref="X976:AA976"/>
    <mergeCell ref="AB976:AC976"/>
    <mergeCell ref="C966:F966"/>
    <mergeCell ref="G966:H966"/>
    <mergeCell ref="I966:L966"/>
    <mergeCell ref="M966:O966"/>
    <mergeCell ref="P966:R966"/>
    <mergeCell ref="S966:T966"/>
    <mergeCell ref="X966:AA966"/>
    <mergeCell ref="AB966:AC966"/>
    <mergeCell ref="C967:F967"/>
    <mergeCell ref="G967:H967"/>
    <mergeCell ref="I967:L967"/>
    <mergeCell ref="M967:O967"/>
    <mergeCell ref="P967:R967"/>
    <mergeCell ref="S967:T967"/>
    <mergeCell ref="X967:AA967"/>
    <mergeCell ref="AB967:AC967"/>
    <mergeCell ref="C968:F968"/>
    <mergeCell ref="G968:H968"/>
    <mergeCell ref="I968:L968"/>
    <mergeCell ref="M968:O968"/>
    <mergeCell ref="P968:R968"/>
    <mergeCell ref="S968:T968"/>
    <mergeCell ref="X968:AA968"/>
    <mergeCell ref="AB968:AC968"/>
    <mergeCell ref="Q970:S970"/>
    <mergeCell ref="AA970:AE970"/>
    <mergeCell ref="C971:E971"/>
    <mergeCell ref="G971:H971"/>
    <mergeCell ref="I971:L971"/>
    <mergeCell ref="M971:O971"/>
    <mergeCell ref="P971:R971"/>
    <mergeCell ref="S971:T971"/>
    <mergeCell ref="Z971:AA971"/>
    <mergeCell ref="AB971:AC971"/>
    <mergeCell ref="C961:F961"/>
    <mergeCell ref="G961:H961"/>
    <mergeCell ref="I961:L961"/>
    <mergeCell ref="M961:O961"/>
    <mergeCell ref="P961:R961"/>
    <mergeCell ref="S961:T961"/>
    <mergeCell ref="X961:AA961"/>
    <mergeCell ref="AB961:AC961"/>
    <mergeCell ref="C962:F962"/>
    <mergeCell ref="G962:H962"/>
    <mergeCell ref="I962:L962"/>
    <mergeCell ref="M962:O962"/>
    <mergeCell ref="P962:R962"/>
    <mergeCell ref="S962:T962"/>
    <mergeCell ref="X962:AA962"/>
    <mergeCell ref="AB962:AC962"/>
    <mergeCell ref="C963:F963"/>
    <mergeCell ref="G963:H963"/>
    <mergeCell ref="I963:L963"/>
    <mergeCell ref="M963:O963"/>
    <mergeCell ref="P963:R963"/>
    <mergeCell ref="S963:T963"/>
    <mergeCell ref="X963:AA963"/>
    <mergeCell ref="AB963:AC963"/>
    <mergeCell ref="C964:F964"/>
    <mergeCell ref="G964:H964"/>
    <mergeCell ref="I964:L964"/>
    <mergeCell ref="M964:O964"/>
    <mergeCell ref="P964:R964"/>
    <mergeCell ref="S964:T964"/>
    <mergeCell ref="X964:AA964"/>
    <mergeCell ref="AB964:AC964"/>
    <mergeCell ref="C965:F965"/>
    <mergeCell ref="G965:H965"/>
    <mergeCell ref="I965:L965"/>
    <mergeCell ref="M965:O965"/>
    <mergeCell ref="P965:R965"/>
    <mergeCell ref="S965:T965"/>
    <mergeCell ref="X965:AA965"/>
    <mergeCell ref="AB965:AC965"/>
    <mergeCell ref="C956:F956"/>
    <mergeCell ref="G956:H956"/>
    <mergeCell ref="I956:L956"/>
    <mergeCell ref="M956:O956"/>
    <mergeCell ref="P956:R956"/>
    <mergeCell ref="S956:T956"/>
    <mergeCell ref="X956:AA956"/>
    <mergeCell ref="AB956:AC956"/>
    <mergeCell ref="C957:F957"/>
    <mergeCell ref="G957:H957"/>
    <mergeCell ref="I957:L957"/>
    <mergeCell ref="M957:O957"/>
    <mergeCell ref="P957:R957"/>
    <mergeCell ref="S957:T957"/>
    <mergeCell ref="X957:AA957"/>
    <mergeCell ref="AB957:AC957"/>
    <mergeCell ref="C958:F958"/>
    <mergeCell ref="G958:H958"/>
    <mergeCell ref="I958:L958"/>
    <mergeCell ref="M958:O958"/>
    <mergeCell ref="P958:R958"/>
    <mergeCell ref="S958:T958"/>
    <mergeCell ref="X958:AA958"/>
    <mergeCell ref="AB958:AC958"/>
    <mergeCell ref="C959:F959"/>
    <mergeCell ref="G959:H959"/>
    <mergeCell ref="I959:L959"/>
    <mergeCell ref="M959:O959"/>
    <mergeCell ref="P959:R959"/>
    <mergeCell ref="S959:T959"/>
    <mergeCell ref="X959:AA959"/>
    <mergeCell ref="AB959:AC959"/>
    <mergeCell ref="C960:F960"/>
    <mergeCell ref="G960:H960"/>
    <mergeCell ref="I960:L960"/>
    <mergeCell ref="M960:O960"/>
    <mergeCell ref="P960:R960"/>
    <mergeCell ref="S960:T960"/>
    <mergeCell ref="X960:AA960"/>
    <mergeCell ref="AB960:AC960"/>
    <mergeCell ref="C951:F951"/>
    <mergeCell ref="G951:H951"/>
    <mergeCell ref="I951:L951"/>
    <mergeCell ref="M951:O951"/>
    <mergeCell ref="P951:R951"/>
    <mergeCell ref="S951:T951"/>
    <mergeCell ref="X951:AA951"/>
    <mergeCell ref="AB951:AC951"/>
    <mergeCell ref="C952:F952"/>
    <mergeCell ref="G952:H952"/>
    <mergeCell ref="I952:L952"/>
    <mergeCell ref="M952:O952"/>
    <mergeCell ref="P952:R952"/>
    <mergeCell ref="S952:T952"/>
    <mergeCell ref="X952:AA952"/>
    <mergeCell ref="AB952:AC952"/>
    <mergeCell ref="C953:F953"/>
    <mergeCell ref="G953:H953"/>
    <mergeCell ref="I953:L953"/>
    <mergeCell ref="M953:O953"/>
    <mergeCell ref="P953:R953"/>
    <mergeCell ref="S953:T953"/>
    <mergeCell ref="X953:AA953"/>
    <mergeCell ref="AB953:AC953"/>
    <mergeCell ref="C954:F954"/>
    <mergeCell ref="G954:H954"/>
    <mergeCell ref="I954:L954"/>
    <mergeCell ref="M954:O954"/>
    <mergeCell ref="P954:R954"/>
    <mergeCell ref="S954:T954"/>
    <mergeCell ref="X954:AA954"/>
    <mergeCell ref="AB954:AC954"/>
    <mergeCell ref="C955:F955"/>
    <mergeCell ref="G955:H955"/>
    <mergeCell ref="I955:L955"/>
    <mergeCell ref="M955:O955"/>
    <mergeCell ref="P955:R955"/>
    <mergeCell ref="S955:T955"/>
    <mergeCell ref="X955:AA955"/>
    <mergeCell ref="AB955:AC955"/>
    <mergeCell ref="C946:F946"/>
    <mergeCell ref="G946:H946"/>
    <mergeCell ref="I946:L946"/>
    <mergeCell ref="M946:O946"/>
    <mergeCell ref="P946:R946"/>
    <mergeCell ref="S946:T946"/>
    <mergeCell ref="X946:AA946"/>
    <mergeCell ref="AB946:AC946"/>
    <mergeCell ref="C947:F947"/>
    <mergeCell ref="G947:H947"/>
    <mergeCell ref="I947:L947"/>
    <mergeCell ref="M947:O947"/>
    <mergeCell ref="P947:R947"/>
    <mergeCell ref="S947:T947"/>
    <mergeCell ref="X947:AA947"/>
    <mergeCell ref="AB947:AC947"/>
    <mergeCell ref="C948:F948"/>
    <mergeCell ref="G948:H948"/>
    <mergeCell ref="I948:L948"/>
    <mergeCell ref="M948:O948"/>
    <mergeCell ref="P948:R948"/>
    <mergeCell ref="S948:T948"/>
    <mergeCell ref="X948:AA948"/>
    <mergeCell ref="AB948:AC948"/>
    <mergeCell ref="C949:F949"/>
    <mergeCell ref="G949:H949"/>
    <mergeCell ref="I949:L949"/>
    <mergeCell ref="M949:O949"/>
    <mergeCell ref="P949:R949"/>
    <mergeCell ref="S949:T949"/>
    <mergeCell ref="X949:AA949"/>
    <mergeCell ref="AB949:AC949"/>
    <mergeCell ref="C950:F950"/>
    <mergeCell ref="G950:H950"/>
    <mergeCell ref="I950:L950"/>
    <mergeCell ref="M950:O950"/>
    <mergeCell ref="P950:R950"/>
    <mergeCell ref="S950:T950"/>
    <mergeCell ref="X950:AA950"/>
    <mergeCell ref="AB950:AC950"/>
    <mergeCell ref="C941:F941"/>
    <mergeCell ref="G941:H941"/>
    <mergeCell ref="I941:L941"/>
    <mergeCell ref="M941:O941"/>
    <mergeCell ref="P941:R941"/>
    <mergeCell ref="S941:T941"/>
    <mergeCell ref="X941:AA941"/>
    <mergeCell ref="AB941:AC941"/>
    <mergeCell ref="C942:F942"/>
    <mergeCell ref="G942:H942"/>
    <mergeCell ref="I942:L942"/>
    <mergeCell ref="M942:O942"/>
    <mergeCell ref="P942:R942"/>
    <mergeCell ref="S942:T942"/>
    <mergeCell ref="X942:AA942"/>
    <mergeCell ref="AB942:AC942"/>
    <mergeCell ref="C943:F943"/>
    <mergeCell ref="G943:H943"/>
    <mergeCell ref="I943:L943"/>
    <mergeCell ref="M943:O943"/>
    <mergeCell ref="P943:R943"/>
    <mergeCell ref="S943:T943"/>
    <mergeCell ref="X943:AA943"/>
    <mergeCell ref="AB943:AC943"/>
    <mergeCell ref="C944:F944"/>
    <mergeCell ref="G944:H944"/>
    <mergeCell ref="I944:L944"/>
    <mergeCell ref="M944:O944"/>
    <mergeCell ref="P944:R944"/>
    <mergeCell ref="S944:T944"/>
    <mergeCell ref="X944:AA944"/>
    <mergeCell ref="AB944:AC944"/>
    <mergeCell ref="C945:F945"/>
    <mergeCell ref="G945:H945"/>
    <mergeCell ref="I945:L945"/>
    <mergeCell ref="M945:O945"/>
    <mergeCell ref="P945:R945"/>
    <mergeCell ref="S945:T945"/>
    <mergeCell ref="X945:AA945"/>
    <mergeCell ref="AB945:AC945"/>
    <mergeCell ref="C936:F936"/>
    <mergeCell ref="G936:H936"/>
    <mergeCell ref="I936:L936"/>
    <mergeCell ref="M936:O936"/>
    <mergeCell ref="P936:R936"/>
    <mergeCell ref="S936:T936"/>
    <mergeCell ref="X936:AA936"/>
    <mergeCell ref="AB936:AC936"/>
    <mergeCell ref="C937:F937"/>
    <mergeCell ref="G937:H937"/>
    <mergeCell ref="I937:L937"/>
    <mergeCell ref="M937:O937"/>
    <mergeCell ref="P937:R937"/>
    <mergeCell ref="S937:T937"/>
    <mergeCell ref="X937:AA937"/>
    <mergeCell ref="AB937:AC937"/>
    <mergeCell ref="C938:F938"/>
    <mergeCell ref="G938:H938"/>
    <mergeCell ref="I938:L938"/>
    <mergeCell ref="M938:O938"/>
    <mergeCell ref="P938:R938"/>
    <mergeCell ref="S938:T938"/>
    <mergeCell ref="X938:AA938"/>
    <mergeCell ref="AB938:AC938"/>
    <mergeCell ref="C939:F939"/>
    <mergeCell ref="G939:H939"/>
    <mergeCell ref="I939:L939"/>
    <mergeCell ref="M939:O939"/>
    <mergeCell ref="P939:R939"/>
    <mergeCell ref="S939:T939"/>
    <mergeCell ref="X939:AA939"/>
    <mergeCell ref="AB939:AC939"/>
    <mergeCell ref="C940:F940"/>
    <mergeCell ref="G940:H940"/>
    <mergeCell ref="I940:L940"/>
    <mergeCell ref="M940:O940"/>
    <mergeCell ref="P940:R940"/>
    <mergeCell ref="S940:T940"/>
    <mergeCell ref="X940:AA940"/>
    <mergeCell ref="AB940:AC940"/>
    <mergeCell ref="C931:F931"/>
    <mergeCell ref="G931:H931"/>
    <mergeCell ref="I931:L931"/>
    <mergeCell ref="M931:O931"/>
    <mergeCell ref="P931:R931"/>
    <mergeCell ref="S931:T931"/>
    <mergeCell ref="X931:AA931"/>
    <mergeCell ref="AB931:AC931"/>
    <mergeCell ref="C932:F932"/>
    <mergeCell ref="G932:H932"/>
    <mergeCell ref="I932:L932"/>
    <mergeCell ref="M932:O932"/>
    <mergeCell ref="P932:R932"/>
    <mergeCell ref="S932:T932"/>
    <mergeCell ref="X932:AA932"/>
    <mergeCell ref="AB932:AC932"/>
    <mergeCell ref="C933:F933"/>
    <mergeCell ref="G933:H933"/>
    <mergeCell ref="I933:L933"/>
    <mergeCell ref="M933:O933"/>
    <mergeCell ref="P933:R933"/>
    <mergeCell ref="S933:T933"/>
    <mergeCell ref="X933:AA933"/>
    <mergeCell ref="AB933:AC933"/>
    <mergeCell ref="C934:F934"/>
    <mergeCell ref="G934:H934"/>
    <mergeCell ref="I934:L934"/>
    <mergeCell ref="M934:O934"/>
    <mergeCell ref="P934:R934"/>
    <mergeCell ref="S934:T934"/>
    <mergeCell ref="X934:AA934"/>
    <mergeCell ref="AB934:AC934"/>
    <mergeCell ref="C935:F935"/>
    <mergeCell ref="G935:H935"/>
    <mergeCell ref="I935:L935"/>
    <mergeCell ref="M935:O935"/>
    <mergeCell ref="P935:R935"/>
    <mergeCell ref="S935:T935"/>
    <mergeCell ref="X935:AA935"/>
    <mergeCell ref="AB935:AC935"/>
    <mergeCell ref="C926:F926"/>
    <mergeCell ref="G926:H926"/>
    <mergeCell ref="I926:L926"/>
    <mergeCell ref="M926:O926"/>
    <mergeCell ref="P926:R926"/>
    <mergeCell ref="S926:T926"/>
    <mergeCell ref="X926:AA926"/>
    <mergeCell ref="AB926:AC926"/>
    <mergeCell ref="C927:F927"/>
    <mergeCell ref="G927:H927"/>
    <mergeCell ref="I927:L927"/>
    <mergeCell ref="M927:O927"/>
    <mergeCell ref="P927:R927"/>
    <mergeCell ref="S927:T927"/>
    <mergeCell ref="X927:AA927"/>
    <mergeCell ref="AB927:AC927"/>
    <mergeCell ref="C928:F928"/>
    <mergeCell ref="G928:H928"/>
    <mergeCell ref="I928:L928"/>
    <mergeCell ref="M928:O928"/>
    <mergeCell ref="P928:R928"/>
    <mergeCell ref="S928:T928"/>
    <mergeCell ref="X928:AA928"/>
    <mergeCell ref="AB928:AC928"/>
    <mergeCell ref="C929:F929"/>
    <mergeCell ref="G929:H929"/>
    <mergeCell ref="I929:L929"/>
    <mergeCell ref="M929:O929"/>
    <mergeCell ref="P929:R929"/>
    <mergeCell ref="S929:T929"/>
    <mergeCell ref="X929:AA929"/>
    <mergeCell ref="AB929:AC929"/>
    <mergeCell ref="C930:F930"/>
    <mergeCell ref="G930:H930"/>
    <mergeCell ref="I930:L930"/>
    <mergeCell ref="M930:O930"/>
    <mergeCell ref="P930:R930"/>
    <mergeCell ref="S930:T930"/>
    <mergeCell ref="X930:AA930"/>
    <mergeCell ref="AB930:AC930"/>
    <mergeCell ref="C921:E921"/>
    <mergeCell ref="G921:H921"/>
    <mergeCell ref="I921:L921"/>
    <mergeCell ref="M921:O921"/>
    <mergeCell ref="P921:R921"/>
    <mergeCell ref="S921:T921"/>
    <mergeCell ref="Z921:AA921"/>
    <mergeCell ref="AB921:AC921"/>
    <mergeCell ref="A922:A923"/>
    <mergeCell ref="C922:F923"/>
    <mergeCell ref="G922:H923"/>
    <mergeCell ref="I922:L923"/>
    <mergeCell ref="M922:O923"/>
    <mergeCell ref="P922:R923"/>
    <mergeCell ref="S922:T923"/>
    <mergeCell ref="V922:V923"/>
    <mergeCell ref="W922:W923"/>
    <mergeCell ref="X922:AA923"/>
    <mergeCell ref="AB922:AC923"/>
    <mergeCell ref="C924:F924"/>
    <mergeCell ref="G924:H924"/>
    <mergeCell ref="I924:L924"/>
    <mergeCell ref="M924:O924"/>
    <mergeCell ref="P924:R924"/>
    <mergeCell ref="S924:T924"/>
    <mergeCell ref="X924:AA924"/>
    <mergeCell ref="AB924:AC924"/>
    <mergeCell ref="C925:F925"/>
    <mergeCell ref="G925:H925"/>
    <mergeCell ref="I925:L925"/>
    <mergeCell ref="M925:O925"/>
    <mergeCell ref="P925:R925"/>
    <mergeCell ref="S925:T925"/>
    <mergeCell ref="X925:AA925"/>
    <mergeCell ref="AB925:AC925"/>
    <mergeCell ref="C915:F915"/>
    <mergeCell ref="G915:H915"/>
    <mergeCell ref="I915:L915"/>
    <mergeCell ref="M915:O915"/>
    <mergeCell ref="P915:R915"/>
    <mergeCell ref="S915:T915"/>
    <mergeCell ref="X915:AA915"/>
    <mergeCell ref="AB915:AC915"/>
    <mergeCell ref="C916:F916"/>
    <mergeCell ref="G916:H916"/>
    <mergeCell ref="I916:L916"/>
    <mergeCell ref="M916:O916"/>
    <mergeCell ref="P916:R916"/>
    <mergeCell ref="S916:T916"/>
    <mergeCell ref="X916:AA916"/>
    <mergeCell ref="AB916:AC916"/>
    <mergeCell ref="C917:F917"/>
    <mergeCell ref="G917:H917"/>
    <mergeCell ref="I917:L917"/>
    <mergeCell ref="M917:O917"/>
    <mergeCell ref="P917:R917"/>
    <mergeCell ref="S917:T917"/>
    <mergeCell ref="X917:AA917"/>
    <mergeCell ref="AB917:AC917"/>
    <mergeCell ref="C918:F918"/>
    <mergeCell ref="G918:H918"/>
    <mergeCell ref="I918:L918"/>
    <mergeCell ref="M918:O918"/>
    <mergeCell ref="P918:R918"/>
    <mergeCell ref="S918:T918"/>
    <mergeCell ref="X918:AA918"/>
    <mergeCell ref="AB918:AC918"/>
    <mergeCell ref="Q920:S920"/>
    <mergeCell ref="AA920:AE920"/>
    <mergeCell ref="C910:F910"/>
    <mergeCell ref="G910:H910"/>
    <mergeCell ref="I910:L910"/>
    <mergeCell ref="M910:O910"/>
    <mergeCell ref="P910:R910"/>
    <mergeCell ref="S910:T910"/>
    <mergeCell ref="X910:AA910"/>
    <mergeCell ref="AB910:AC910"/>
    <mergeCell ref="C911:F911"/>
    <mergeCell ref="G911:H911"/>
    <mergeCell ref="I911:L911"/>
    <mergeCell ref="M911:O911"/>
    <mergeCell ref="P911:R911"/>
    <mergeCell ref="S911:T911"/>
    <mergeCell ref="X911:AA911"/>
    <mergeCell ref="AB911:AC911"/>
    <mergeCell ref="C912:F912"/>
    <mergeCell ref="G912:H912"/>
    <mergeCell ref="I912:L912"/>
    <mergeCell ref="M912:O912"/>
    <mergeCell ref="P912:R912"/>
    <mergeCell ref="S912:T912"/>
    <mergeCell ref="X912:AA912"/>
    <mergeCell ref="AB912:AC912"/>
    <mergeCell ref="C913:F913"/>
    <mergeCell ref="G913:H913"/>
    <mergeCell ref="I913:L913"/>
    <mergeCell ref="M913:O913"/>
    <mergeCell ref="P913:R913"/>
    <mergeCell ref="S913:T913"/>
    <mergeCell ref="X913:AA913"/>
    <mergeCell ref="AB913:AC913"/>
    <mergeCell ref="C914:F914"/>
    <mergeCell ref="G914:H914"/>
    <mergeCell ref="I914:L914"/>
    <mergeCell ref="M914:O914"/>
    <mergeCell ref="P914:R914"/>
    <mergeCell ref="S914:T914"/>
    <mergeCell ref="X914:AA914"/>
    <mergeCell ref="AB914:AC914"/>
    <mergeCell ref="C905:F905"/>
    <mergeCell ref="G905:H905"/>
    <mergeCell ref="I905:L905"/>
    <mergeCell ref="M905:O905"/>
    <mergeCell ref="P905:R905"/>
    <mergeCell ref="S905:T905"/>
    <mergeCell ref="X905:AA905"/>
    <mergeCell ref="AB905:AC905"/>
    <mergeCell ref="C906:F906"/>
    <mergeCell ref="G906:H906"/>
    <mergeCell ref="I906:L906"/>
    <mergeCell ref="M906:O906"/>
    <mergeCell ref="P906:R906"/>
    <mergeCell ref="S906:T906"/>
    <mergeCell ref="X906:AA906"/>
    <mergeCell ref="AB906:AC906"/>
    <mergeCell ref="C907:F907"/>
    <mergeCell ref="G907:H907"/>
    <mergeCell ref="I907:L907"/>
    <mergeCell ref="M907:O907"/>
    <mergeCell ref="P907:R907"/>
    <mergeCell ref="S907:T907"/>
    <mergeCell ref="X907:AA907"/>
    <mergeCell ref="AB907:AC907"/>
    <mergeCell ref="C908:F908"/>
    <mergeCell ref="G908:H908"/>
    <mergeCell ref="I908:L908"/>
    <mergeCell ref="M908:O908"/>
    <mergeCell ref="P908:R908"/>
    <mergeCell ref="S908:T908"/>
    <mergeCell ref="X908:AA908"/>
    <mergeCell ref="AB908:AC908"/>
    <mergeCell ref="C909:F909"/>
    <mergeCell ref="G909:H909"/>
    <mergeCell ref="I909:L909"/>
    <mergeCell ref="M909:O909"/>
    <mergeCell ref="P909:R909"/>
    <mergeCell ref="S909:T909"/>
    <mergeCell ref="X909:AA909"/>
    <mergeCell ref="AB909:AC909"/>
    <mergeCell ref="C900:F900"/>
    <mergeCell ref="G900:H900"/>
    <mergeCell ref="I900:L900"/>
    <mergeCell ref="M900:O900"/>
    <mergeCell ref="P900:R900"/>
    <mergeCell ref="S900:T900"/>
    <mergeCell ref="X900:AA900"/>
    <mergeCell ref="AB900:AC900"/>
    <mergeCell ref="C901:F901"/>
    <mergeCell ref="G901:H901"/>
    <mergeCell ref="I901:L901"/>
    <mergeCell ref="M901:O901"/>
    <mergeCell ref="P901:R901"/>
    <mergeCell ref="S901:T901"/>
    <mergeCell ref="X901:AA901"/>
    <mergeCell ref="AB901:AC901"/>
    <mergeCell ref="C902:F902"/>
    <mergeCell ref="G902:H902"/>
    <mergeCell ref="I902:L902"/>
    <mergeCell ref="M902:O902"/>
    <mergeCell ref="P902:R902"/>
    <mergeCell ref="S902:T902"/>
    <mergeCell ref="X902:AA902"/>
    <mergeCell ref="AB902:AC902"/>
    <mergeCell ref="C903:F903"/>
    <mergeCell ref="G903:H903"/>
    <mergeCell ref="I903:L903"/>
    <mergeCell ref="M903:O903"/>
    <mergeCell ref="P903:R903"/>
    <mergeCell ref="S903:T903"/>
    <mergeCell ref="X903:AA903"/>
    <mergeCell ref="AB903:AC903"/>
    <mergeCell ref="C904:F904"/>
    <mergeCell ref="G904:H904"/>
    <mergeCell ref="I904:L904"/>
    <mergeCell ref="M904:O904"/>
    <mergeCell ref="P904:R904"/>
    <mergeCell ref="S904:T904"/>
    <mergeCell ref="X904:AA904"/>
    <mergeCell ref="AB904:AC904"/>
    <mergeCell ref="C895:F895"/>
    <mergeCell ref="G895:H895"/>
    <mergeCell ref="I895:L895"/>
    <mergeCell ref="M895:O895"/>
    <mergeCell ref="P895:R895"/>
    <mergeCell ref="S895:T895"/>
    <mergeCell ref="X895:AA895"/>
    <mergeCell ref="AB895:AC895"/>
    <mergeCell ref="C896:F896"/>
    <mergeCell ref="G896:H896"/>
    <mergeCell ref="I896:L896"/>
    <mergeCell ref="M896:O896"/>
    <mergeCell ref="P896:R896"/>
    <mergeCell ref="S896:T896"/>
    <mergeCell ref="X896:AA896"/>
    <mergeCell ref="AB896:AC896"/>
    <mergeCell ref="C897:F897"/>
    <mergeCell ref="G897:H897"/>
    <mergeCell ref="I897:L897"/>
    <mergeCell ref="M897:O897"/>
    <mergeCell ref="P897:R897"/>
    <mergeCell ref="S897:T897"/>
    <mergeCell ref="X897:AA897"/>
    <mergeCell ref="AB897:AC897"/>
    <mergeCell ref="C898:F898"/>
    <mergeCell ref="G898:H898"/>
    <mergeCell ref="I898:L898"/>
    <mergeCell ref="M898:O898"/>
    <mergeCell ref="P898:R898"/>
    <mergeCell ref="S898:T898"/>
    <mergeCell ref="X898:AA898"/>
    <mergeCell ref="AB898:AC898"/>
    <mergeCell ref="C899:F899"/>
    <mergeCell ref="G899:H899"/>
    <mergeCell ref="I899:L899"/>
    <mergeCell ref="M899:O899"/>
    <mergeCell ref="P899:R899"/>
    <mergeCell ref="S899:T899"/>
    <mergeCell ref="X899:AA899"/>
    <mergeCell ref="AB899:AC899"/>
    <mergeCell ref="C890:F890"/>
    <mergeCell ref="G890:H890"/>
    <mergeCell ref="I890:L890"/>
    <mergeCell ref="M890:O890"/>
    <mergeCell ref="P890:R890"/>
    <mergeCell ref="S890:T890"/>
    <mergeCell ref="X890:AA890"/>
    <mergeCell ref="AB890:AC890"/>
    <mergeCell ref="C891:F891"/>
    <mergeCell ref="G891:H891"/>
    <mergeCell ref="I891:L891"/>
    <mergeCell ref="M891:O891"/>
    <mergeCell ref="P891:R891"/>
    <mergeCell ref="S891:T891"/>
    <mergeCell ref="X891:AA891"/>
    <mergeCell ref="AB891:AC891"/>
    <mergeCell ref="C892:F892"/>
    <mergeCell ref="G892:H892"/>
    <mergeCell ref="I892:L892"/>
    <mergeCell ref="M892:O892"/>
    <mergeCell ref="P892:R892"/>
    <mergeCell ref="S892:T892"/>
    <mergeCell ref="X892:AA892"/>
    <mergeCell ref="AB892:AC892"/>
    <mergeCell ref="C893:F893"/>
    <mergeCell ref="G893:H893"/>
    <mergeCell ref="I893:L893"/>
    <mergeCell ref="M893:O893"/>
    <mergeCell ref="P893:R893"/>
    <mergeCell ref="S893:T893"/>
    <mergeCell ref="X893:AA893"/>
    <mergeCell ref="AB893:AC893"/>
    <mergeCell ref="C894:F894"/>
    <mergeCell ref="G894:H894"/>
    <mergeCell ref="I894:L894"/>
    <mergeCell ref="M894:O894"/>
    <mergeCell ref="P894:R894"/>
    <mergeCell ref="S894:T894"/>
    <mergeCell ref="X894:AA894"/>
    <mergeCell ref="AB894:AC894"/>
    <mergeCell ref="C885:F885"/>
    <mergeCell ref="G885:H885"/>
    <mergeCell ref="I885:L885"/>
    <mergeCell ref="M885:O885"/>
    <mergeCell ref="P885:R885"/>
    <mergeCell ref="S885:T885"/>
    <mergeCell ref="X885:AA885"/>
    <mergeCell ref="AB885:AC885"/>
    <mergeCell ref="C886:F886"/>
    <mergeCell ref="G886:H886"/>
    <mergeCell ref="I886:L886"/>
    <mergeCell ref="M886:O886"/>
    <mergeCell ref="P886:R886"/>
    <mergeCell ref="S886:T886"/>
    <mergeCell ref="X886:AA886"/>
    <mergeCell ref="AB886:AC886"/>
    <mergeCell ref="C887:F887"/>
    <mergeCell ref="G887:H887"/>
    <mergeCell ref="I887:L887"/>
    <mergeCell ref="M887:O887"/>
    <mergeCell ref="P887:R887"/>
    <mergeCell ref="S887:T887"/>
    <mergeCell ref="X887:AA887"/>
    <mergeCell ref="AB887:AC887"/>
    <mergeCell ref="C888:F888"/>
    <mergeCell ref="G888:H888"/>
    <mergeCell ref="I888:L888"/>
    <mergeCell ref="M888:O888"/>
    <mergeCell ref="P888:R888"/>
    <mergeCell ref="S888:T888"/>
    <mergeCell ref="X888:AA888"/>
    <mergeCell ref="AB888:AC888"/>
    <mergeCell ref="C889:F889"/>
    <mergeCell ref="G889:H889"/>
    <mergeCell ref="I889:L889"/>
    <mergeCell ref="M889:O889"/>
    <mergeCell ref="P889:R889"/>
    <mergeCell ref="S889:T889"/>
    <mergeCell ref="X889:AA889"/>
    <mergeCell ref="AB889:AC889"/>
    <mergeCell ref="C880:F880"/>
    <mergeCell ref="G880:H880"/>
    <mergeCell ref="I880:L880"/>
    <mergeCell ref="M880:O880"/>
    <mergeCell ref="P880:R880"/>
    <mergeCell ref="S880:T880"/>
    <mergeCell ref="X880:AA880"/>
    <mergeCell ref="AB880:AC880"/>
    <mergeCell ref="C881:F881"/>
    <mergeCell ref="G881:H881"/>
    <mergeCell ref="I881:L881"/>
    <mergeCell ref="M881:O881"/>
    <mergeCell ref="P881:R881"/>
    <mergeCell ref="S881:T881"/>
    <mergeCell ref="X881:AA881"/>
    <mergeCell ref="AB881:AC881"/>
    <mergeCell ref="C882:F882"/>
    <mergeCell ref="G882:H882"/>
    <mergeCell ref="I882:L882"/>
    <mergeCell ref="M882:O882"/>
    <mergeCell ref="P882:R882"/>
    <mergeCell ref="S882:T882"/>
    <mergeCell ref="X882:AA882"/>
    <mergeCell ref="AB882:AC882"/>
    <mergeCell ref="C883:F883"/>
    <mergeCell ref="G883:H883"/>
    <mergeCell ref="I883:L883"/>
    <mergeCell ref="M883:O883"/>
    <mergeCell ref="P883:R883"/>
    <mergeCell ref="S883:T883"/>
    <mergeCell ref="X883:AA883"/>
    <mergeCell ref="AB883:AC883"/>
    <mergeCell ref="C884:F884"/>
    <mergeCell ref="G884:H884"/>
    <mergeCell ref="I884:L884"/>
    <mergeCell ref="M884:O884"/>
    <mergeCell ref="P884:R884"/>
    <mergeCell ref="S884:T884"/>
    <mergeCell ref="X884:AA884"/>
    <mergeCell ref="AB884:AC884"/>
    <mergeCell ref="C875:F875"/>
    <mergeCell ref="G875:H875"/>
    <mergeCell ref="I875:L875"/>
    <mergeCell ref="M875:O875"/>
    <mergeCell ref="P875:R875"/>
    <mergeCell ref="S875:T875"/>
    <mergeCell ref="X875:AA875"/>
    <mergeCell ref="AB875:AC875"/>
    <mergeCell ref="C876:F876"/>
    <mergeCell ref="G876:H876"/>
    <mergeCell ref="I876:L876"/>
    <mergeCell ref="M876:O876"/>
    <mergeCell ref="P876:R876"/>
    <mergeCell ref="S876:T876"/>
    <mergeCell ref="X876:AA876"/>
    <mergeCell ref="AB876:AC876"/>
    <mergeCell ref="C877:F877"/>
    <mergeCell ref="G877:H877"/>
    <mergeCell ref="I877:L877"/>
    <mergeCell ref="M877:O877"/>
    <mergeCell ref="P877:R877"/>
    <mergeCell ref="S877:T877"/>
    <mergeCell ref="X877:AA877"/>
    <mergeCell ref="AB877:AC877"/>
    <mergeCell ref="C878:F878"/>
    <mergeCell ref="G878:H878"/>
    <mergeCell ref="I878:L878"/>
    <mergeCell ref="M878:O878"/>
    <mergeCell ref="P878:R878"/>
    <mergeCell ref="S878:T878"/>
    <mergeCell ref="X878:AA878"/>
    <mergeCell ref="AB878:AC878"/>
    <mergeCell ref="C879:F879"/>
    <mergeCell ref="G879:H879"/>
    <mergeCell ref="I879:L879"/>
    <mergeCell ref="M879:O879"/>
    <mergeCell ref="P879:R879"/>
    <mergeCell ref="S879:T879"/>
    <mergeCell ref="X879:AA879"/>
    <mergeCell ref="AB879:AC879"/>
    <mergeCell ref="C868:F868"/>
    <mergeCell ref="G868:H868"/>
    <mergeCell ref="I868:L868"/>
    <mergeCell ref="M868:O868"/>
    <mergeCell ref="P868:R868"/>
    <mergeCell ref="S868:T868"/>
    <mergeCell ref="X868:AA868"/>
    <mergeCell ref="AB868:AC868"/>
    <mergeCell ref="Q870:S870"/>
    <mergeCell ref="AA870:AE870"/>
    <mergeCell ref="C871:E871"/>
    <mergeCell ref="G871:H871"/>
    <mergeCell ref="I871:L871"/>
    <mergeCell ref="M871:O871"/>
    <mergeCell ref="P871:R871"/>
    <mergeCell ref="S871:T871"/>
    <mergeCell ref="Z871:AA871"/>
    <mergeCell ref="AB871:AC871"/>
    <mergeCell ref="A872:A873"/>
    <mergeCell ref="C872:F873"/>
    <mergeCell ref="G872:H873"/>
    <mergeCell ref="I872:L873"/>
    <mergeCell ref="M872:O873"/>
    <mergeCell ref="P872:R873"/>
    <mergeCell ref="S872:T873"/>
    <mergeCell ref="V872:V873"/>
    <mergeCell ref="W872:W873"/>
    <mergeCell ref="X872:AA873"/>
    <mergeCell ref="AB872:AC873"/>
    <mergeCell ref="C874:F874"/>
    <mergeCell ref="G874:H874"/>
    <mergeCell ref="I874:L874"/>
    <mergeCell ref="M874:O874"/>
    <mergeCell ref="P874:R874"/>
    <mergeCell ref="S874:T874"/>
    <mergeCell ref="X874:AA874"/>
    <mergeCell ref="AB874:AC874"/>
    <mergeCell ref="C863:F863"/>
    <mergeCell ref="G863:H863"/>
    <mergeCell ref="I863:L863"/>
    <mergeCell ref="M863:O863"/>
    <mergeCell ref="P863:R863"/>
    <mergeCell ref="S863:T863"/>
    <mergeCell ref="X863:AA863"/>
    <mergeCell ref="AB863:AC863"/>
    <mergeCell ref="C864:F864"/>
    <mergeCell ref="G864:H864"/>
    <mergeCell ref="I864:L864"/>
    <mergeCell ref="M864:O864"/>
    <mergeCell ref="P864:R864"/>
    <mergeCell ref="S864:T864"/>
    <mergeCell ref="X864:AA864"/>
    <mergeCell ref="AB864:AC864"/>
    <mergeCell ref="C865:F865"/>
    <mergeCell ref="G865:H865"/>
    <mergeCell ref="I865:L865"/>
    <mergeCell ref="M865:O865"/>
    <mergeCell ref="P865:R865"/>
    <mergeCell ref="S865:T865"/>
    <mergeCell ref="X865:AA865"/>
    <mergeCell ref="AB865:AC865"/>
    <mergeCell ref="C866:F866"/>
    <mergeCell ref="G866:H866"/>
    <mergeCell ref="I866:L866"/>
    <mergeCell ref="M866:O866"/>
    <mergeCell ref="P866:R866"/>
    <mergeCell ref="S866:T866"/>
    <mergeCell ref="X866:AA866"/>
    <mergeCell ref="AB866:AC866"/>
    <mergeCell ref="C867:F867"/>
    <mergeCell ref="G867:H867"/>
    <mergeCell ref="I867:L867"/>
    <mergeCell ref="M867:O867"/>
    <mergeCell ref="P867:R867"/>
    <mergeCell ref="S867:T867"/>
    <mergeCell ref="X867:AA867"/>
    <mergeCell ref="AB867:AC867"/>
    <mergeCell ref="L854:AD854"/>
    <mergeCell ref="A854:K855"/>
    <mergeCell ref="S855:T856"/>
    <mergeCell ref="AB855:AC856"/>
    <mergeCell ref="K857:Q857"/>
    <mergeCell ref="U857:AA857"/>
    <mergeCell ref="R857:T858"/>
    <mergeCell ref="AB857:AC858"/>
    <mergeCell ref="A857:J859"/>
    <mergeCell ref="K858:Q859"/>
    <mergeCell ref="R859:T859"/>
    <mergeCell ref="U858:AA859"/>
    <mergeCell ref="AB859:AC859"/>
    <mergeCell ref="AD858:AD859"/>
    <mergeCell ref="AE857:AF859"/>
    <mergeCell ref="C860:F860"/>
    <mergeCell ref="G860:H860"/>
    <mergeCell ref="I860:L860"/>
    <mergeCell ref="M860:O860"/>
    <mergeCell ref="P860:R860"/>
    <mergeCell ref="S860:T860"/>
    <mergeCell ref="X860:AA860"/>
    <mergeCell ref="AB860:AC860"/>
    <mergeCell ref="C861:F861"/>
    <mergeCell ref="G861:H861"/>
    <mergeCell ref="I861:L861"/>
    <mergeCell ref="M861:O861"/>
    <mergeCell ref="P861:R861"/>
    <mergeCell ref="S861:T861"/>
    <mergeCell ref="X861:AA861"/>
    <mergeCell ref="AB861:AC861"/>
    <mergeCell ref="C862:F862"/>
    <mergeCell ref="G862:H862"/>
    <mergeCell ref="I862:L862"/>
    <mergeCell ref="M862:O862"/>
    <mergeCell ref="P862:R862"/>
    <mergeCell ref="S862:T862"/>
    <mergeCell ref="X862:AA862"/>
    <mergeCell ref="AB862:AC862"/>
    <mergeCell ref="C849:F849"/>
    <mergeCell ref="G849:H849"/>
    <mergeCell ref="I849:L849"/>
    <mergeCell ref="M849:O849"/>
    <mergeCell ref="P849:R849"/>
    <mergeCell ref="S849:T849"/>
    <mergeCell ref="X849:AA849"/>
    <mergeCell ref="AB849:AC849"/>
    <mergeCell ref="C850:F850"/>
    <mergeCell ref="G850:H850"/>
    <mergeCell ref="I850:L850"/>
    <mergeCell ref="M850:O850"/>
    <mergeCell ref="P850:R850"/>
    <mergeCell ref="S850:T850"/>
    <mergeCell ref="X850:AA850"/>
    <mergeCell ref="AB850:AC850"/>
    <mergeCell ref="C851:F851"/>
    <mergeCell ref="G851:H851"/>
    <mergeCell ref="I851:L851"/>
    <mergeCell ref="M851:O851"/>
    <mergeCell ref="P851:R851"/>
    <mergeCell ref="S851:T851"/>
    <mergeCell ref="X851:AA851"/>
    <mergeCell ref="AB851:AC851"/>
    <mergeCell ref="C852:F852"/>
    <mergeCell ref="G852:H852"/>
    <mergeCell ref="I852:L852"/>
    <mergeCell ref="M852:O852"/>
    <mergeCell ref="P852:R852"/>
    <mergeCell ref="S852:T852"/>
    <mergeCell ref="X852:AA852"/>
    <mergeCell ref="AB852:AC852"/>
    <mergeCell ref="C853:F853"/>
    <mergeCell ref="G853:H853"/>
    <mergeCell ref="I853:L853"/>
    <mergeCell ref="M853:O853"/>
    <mergeCell ref="P853:R853"/>
    <mergeCell ref="S853:T853"/>
    <mergeCell ref="X853:AA853"/>
    <mergeCell ref="AB853:AC853"/>
    <mergeCell ref="C844:F844"/>
    <mergeCell ref="G844:H844"/>
    <mergeCell ref="I844:L844"/>
    <mergeCell ref="M844:O844"/>
    <mergeCell ref="P844:R844"/>
    <mergeCell ref="S844:T844"/>
    <mergeCell ref="X844:AA844"/>
    <mergeCell ref="AB844:AC844"/>
    <mergeCell ref="C845:F845"/>
    <mergeCell ref="G845:H845"/>
    <mergeCell ref="I845:L845"/>
    <mergeCell ref="M845:O845"/>
    <mergeCell ref="P845:R845"/>
    <mergeCell ref="S845:T845"/>
    <mergeCell ref="X845:AA845"/>
    <mergeCell ref="AB845:AC845"/>
    <mergeCell ref="C846:F846"/>
    <mergeCell ref="G846:H846"/>
    <mergeCell ref="I846:L846"/>
    <mergeCell ref="M846:O846"/>
    <mergeCell ref="P846:R846"/>
    <mergeCell ref="S846:T846"/>
    <mergeCell ref="X846:AA846"/>
    <mergeCell ref="AB846:AC846"/>
    <mergeCell ref="C847:F847"/>
    <mergeCell ref="G847:H847"/>
    <mergeCell ref="I847:L847"/>
    <mergeCell ref="M847:O847"/>
    <mergeCell ref="P847:R847"/>
    <mergeCell ref="S847:T847"/>
    <mergeCell ref="X847:AA847"/>
    <mergeCell ref="AB847:AC847"/>
    <mergeCell ref="C848:F848"/>
    <mergeCell ref="G848:H848"/>
    <mergeCell ref="I848:L848"/>
    <mergeCell ref="M848:O848"/>
    <mergeCell ref="P848:R848"/>
    <mergeCell ref="S848:T848"/>
    <mergeCell ref="X848:AA848"/>
    <mergeCell ref="AB848:AC848"/>
    <mergeCell ref="C839:F839"/>
    <mergeCell ref="G839:H839"/>
    <mergeCell ref="I839:L839"/>
    <mergeCell ref="M839:O839"/>
    <mergeCell ref="P839:R839"/>
    <mergeCell ref="S839:T839"/>
    <mergeCell ref="X839:AA839"/>
    <mergeCell ref="AB839:AC839"/>
    <mergeCell ref="C840:F840"/>
    <mergeCell ref="G840:H840"/>
    <mergeCell ref="I840:L840"/>
    <mergeCell ref="M840:O840"/>
    <mergeCell ref="P840:R840"/>
    <mergeCell ref="S840:T840"/>
    <mergeCell ref="X840:AA840"/>
    <mergeCell ref="AB840:AC840"/>
    <mergeCell ref="C841:F841"/>
    <mergeCell ref="G841:H841"/>
    <mergeCell ref="I841:L841"/>
    <mergeCell ref="M841:O841"/>
    <mergeCell ref="P841:R841"/>
    <mergeCell ref="S841:T841"/>
    <mergeCell ref="X841:AA841"/>
    <mergeCell ref="AB841:AC841"/>
    <mergeCell ref="C842:F842"/>
    <mergeCell ref="G842:H842"/>
    <mergeCell ref="I842:L842"/>
    <mergeCell ref="M842:O842"/>
    <mergeCell ref="P842:R842"/>
    <mergeCell ref="S842:T842"/>
    <mergeCell ref="X842:AA842"/>
    <mergeCell ref="AB842:AC842"/>
    <mergeCell ref="C843:F843"/>
    <mergeCell ref="G843:H843"/>
    <mergeCell ref="I843:L843"/>
    <mergeCell ref="M843:O843"/>
    <mergeCell ref="P843:R843"/>
    <mergeCell ref="S843:T843"/>
    <mergeCell ref="X843:AA843"/>
    <mergeCell ref="AB843:AC843"/>
    <mergeCell ref="C834:F834"/>
    <mergeCell ref="G834:H834"/>
    <mergeCell ref="I834:L834"/>
    <mergeCell ref="M834:O834"/>
    <mergeCell ref="P834:R834"/>
    <mergeCell ref="S834:T834"/>
    <mergeCell ref="X834:AA834"/>
    <mergeCell ref="AB834:AC834"/>
    <mergeCell ref="C835:F835"/>
    <mergeCell ref="G835:H835"/>
    <mergeCell ref="I835:L835"/>
    <mergeCell ref="M835:O835"/>
    <mergeCell ref="P835:R835"/>
    <mergeCell ref="S835:T835"/>
    <mergeCell ref="X835:AA835"/>
    <mergeCell ref="AB835:AC835"/>
    <mergeCell ref="C836:F836"/>
    <mergeCell ref="G836:H836"/>
    <mergeCell ref="I836:L836"/>
    <mergeCell ref="M836:O836"/>
    <mergeCell ref="P836:R836"/>
    <mergeCell ref="S836:T836"/>
    <mergeCell ref="X836:AA836"/>
    <mergeCell ref="AB836:AC836"/>
    <mergeCell ref="C837:F837"/>
    <mergeCell ref="G837:H837"/>
    <mergeCell ref="I837:L837"/>
    <mergeCell ref="M837:O837"/>
    <mergeCell ref="P837:R837"/>
    <mergeCell ref="S837:T837"/>
    <mergeCell ref="X837:AA837"/>
    <mergeCell ref="AB837:AC837"/>
    <mergeCell ref="C838:F838"/>
    <mergeCell ref="G838:H838"/>
    <mergeCell ref="I838:L838"/>
    <mergeCell ref="M838:O838"/>
    <mergeCell ref="P838:R838"/>
    <mergeCell ref="S838:T838"/>
    <mergeCell ref="X838:AA838"/>
    <mergeCell ref="AB838:AC838"/>
    <mergeCell ref="C829:F829"/>
    <mergeCell ref="G829:H829"/>
    <mergeCell ref="I829:L829"/>
    <mergeCell ref="M829:O829"/>
    <mergeCell ref="P829:R829"/>
    <mergeCell ref="S829:T829"/>
    <mergeCell ref="X829:AA829"/>
    <mergeCell ref="AB829:AC829"/>
    <mergeCell ref="C830:F830"/>
    <mergeCell ref="G830:H830"/>
    <mergeCell ref="I830:L830"/>
    <mergeCell ref="M830:O830"/>
    <mergeCell ref="P830:R830"/>
    <mergeCell ref="S830:T830"/>
    <mergeCell ref="X830:AA830"/>
    <mergeCell ref="AB830:AC830"/>
    <mergeCell ref="C831:F831"/>
    <mergeCell ref="G831:H831"/>
    <mergeCell ref="I831:L831"/>
    <mergeCell ref="M831:O831"/>
    <mergeCell ref="P831:R831"/>
    <mergeCell ref="S831:T831"/>
    <mergeCell ref="X831:AA831"/>
    <mergeCell ref="AB831:AC831"/>
    <mergeCell ref="C832:F832"/>
    <mergeCell ref="G832:H832"/>
    <mergeCell ref="I832:L832"/>
    <mergeCell ref="M832:O832"/>
    <mergeCell ref="P832:R832"/>
    <mergeCell ref="S832:T832"/>
    <mergeCell ref="X832:AA832"/>
    <mergeCell ref="AB832:AC832"/>
    <mergeCell ref="C833:F833"/>
    <mergeCell ref="G833:H833"/>
    <mergeCell ref="I833:L833"/>
    <mergeCell ref="M833:O833"/>
    <mergeCell ref="P833:R833"/>
    <mergeCell ref="S833:T833"/>
    <mergeCell ref="X833:AA833"/>
    <mergeCell ref="AB833:AC833"/>
    <mergeCell ref="C824:F824"/>
    <mergeCell ref="G824:H824"/>
    <mergeCell ref="I824:L824"/>
    <mergeCell ref="M824:O824"/>
    <mergeCell ref="P824:R824"/>
    <mergeCell ref="S824:T824"/>
    <mergeCell ref="X824:AA824"/>
    <mergeCell ref="AB824:AC824"/>
    <mergeCell ref="C825:F825"/>
    <mergeCell ref="G825:H825"/>
    <mergeCell ref="I825:L825"/>
    <mergeCell ref="M825:O825"/>
    <mergeCell ref="P825:R825"/>
    <mergeCell ref="S825:T825"/>
    <mergeCell ref="X825:AA825"/>
    <mergeCell ref="AB825:AC825"/>
    <mergeCell ref="C826:F826"/>
    <mergeCell ref="G826:H826"/>
    <mergeCell ref="I826:L826"/>
    <mergeCell ref="M826:O826"/>
    <mergeCell ref="P826:R826"/>
    <mergeCell ref="S826:T826"/>
    <mergeCell ref="X826:AA826"/>
    <mergeCell ref="AB826:AC826"/>
    <mergeCell ref="C827:F827"/>
    <mergeCell ref="G827:H827"/>
    <mergeCell ref="I827:L827"/>
    <mergeCell ref="M827:O827"/>
    <mergeCell ref="P827:R827"/>
    <mergeCell ref="S827:T827"/>
    <mergeCell ref="X827:AA827"/>
    <mergeCell ref="AB827:AC827"/>
    <mergeCell ref="C828:F828"/>
    <mergeCell ref="G828:H828"/>
    <mergeCell ref="I828:L828"/>
    <mergeCell ref="M828:O828"/>
    <mergeCell ref="P828:R828"/>
    <mergeCell ref="S828:T828"/>
    <mergeCell ref="X828:AA828"/>
    <mergeCell ref="AB828:AC828"/>
    <mergeCell ref="A819:A820"/>
    <mergeCell ref="C819:F820"/>
    <mergeCell ref="G819:H820"/>
    <mergeCell ref="I819:L820"/>
    <mergeCell ref="M819:O820"/>
    <mergeCell ref="P819:R820"/>
    <mergeCell ref="S819:T820"/>
    <mergeCell ref="V819:V820"/>
    <mergeCell ref="W819:W820"/>
    <mergeCell ref="X819:AA820"/>
    <mergeCell ref="AB819:AC820"/>
    <mergeCell ref="C821:F821"/>
    <mergeCell ref="G821:H821"/>
    <mergeCell ref="I821:L821"/>
    <mergeCell ref="M821:O821"/>
    <mergeCell ref="P821:R821"/>
    <mergeCell ref="S821:T821"/>
    <mergeCell ref="X821:AA821"/>
    <mergeCell ref="AB821:AC821"/>
    <mergeCell ref="C822:F822"/>
    <mergeCell ref="G822:H822"/>
    <mergeCell ref="I822:L822"/>
    <mergeCell ref="M822:O822"/>
    <mergeCell ref="P822:R822"/>
    <mergeCell ref="S822:T822"/>
    <mergeCell ref="X822:AA822"/>
    <mergeCell ref="AB822:AC822"/>
    <mergeCell ref="C823:F823"/>
    <mergeCell ref="G823:H823"/>
    <mergeCell ref="I823:L823"/>
    <mergeCell ref="M823:O823"/>
    <mergeCell ref="P823:R823"/>
    <mergeCell ref="S823:T823"/>
    <mergeCell ref="X823:AA823"/>
    <mergeCell ref="AB823:AC823"/>
    <mergeCell ref="C813:F813"/>
    <mergeCell ref="G813:H813"/>
    <mergeCell ref="I813:L813"/>
    <mergeCell ref="M813:O813"/>
    <mergeCell ref="P813:R813"/>
    <mergeCell ref="S813:T813"/>
    <mergeCell ref="X813:AA813"/>
    <mergeCell ref="AB813:AC813"/>
    <mergeCell ref="C814:F814"/>
    <mergeCell ref="G814:H814"/>
    <mergeCell ref="I814:L814"/>
    <mergeCell ref="M814:O814"/>
    <mergeCell ref="P814:R814"/>
    <mergeCell ref="S814:T814"/>
    <mergeCell ref="X814:AA814"/>
    <mergeCell ref="AB814:AC814"/>
    <mergeCell ref="C815:F815"/>
    <mergeCell ref="G815:H815"/>
    <mergeCell ref="I815:L815"/>
    <mergeCell ref="M815:O815"/>
    <mergeCell ref="P815:R815"/>
    <mergeCell ref="S815:T815"/>
    <mergeCell ref="X815:AA815"/>
    <mergeCell ref="AB815:AC815"/>
    <mergeCell ref="Q817:S817"/>
    <mergeCell ref="AA817:AE817"/>
    <mergeCell ref="C818:E818"/>
    <mergeCell ref="G818:H818"/>
    <mergeCell ref="I818:L818"/>
    <mergeCell ref="M818:O818"/>
    <mergeCell ref="P818:R818"/>
    <mergeCell ref="S818:T818"/>
    <mergeCell ref="Z818:AA818"/>
    <mergeCell ref="AB818:AC818"/>
    <mergeCell ref="C808:F808"/>
    <mergeCell ref="G808:H808"/>
    <mergeCell ref="I808:L808"/>
    <mergeCell ref="M808:O808"/>
    <mergeCell ref="P808:R808"/>
    <mergeCell ref="S808:T808"/>
    <mergeCell ref="X808:AA808"/>
    <mergeCell ref="AB808:AC808"/>
    <mergeCell ref="C809:F809"/>
    <mergeCell ref="G809:H809"/>
    <mergeCell ref="I809:L809"/>
    <mergeCell ref="M809:O809"/>
    <mergeCell ref="P809:R809"/>
    <mergeCell ref="S809:T809"/>
    <mergeCell ref="X809:AA809"/>
    <mergeCell ref="AB809:AC809"/>
    <mergeCell ref="C810:F810"/>
    <mergeCell ref="G810:H810"/>
    <mergeCell ref="I810:L810"/>
    <mergeCell ref="M810:O810"/>
    <mergeCell ref="P810:R810"/>
    <mergeCell ref="S810:T810"/>
    <mergeCell ref="X810:AA810"/>
    <mergeCell ref="AB810:AC810"/>
    <mergeCell ref="C811:F811"/>
    <mergeCell ref="G811:H811"/>
    <mergeCell ref="I811:L811"/>
    <mergeCell ref="M811:O811"/>
    <mergeCell ref="P811:R811"/>
    <mergeCell ref="S811:T811"/>
    <mergeCell ref="X811:AA811"/>
    <mergeCell ref="AB811:AC811"/>
    <mergeCell ref="C812:F812"/>
    <mergeCell ref="G812:H812"/>
    <mergeCell ref="I812:L812"/>
    <mergeCell ref="M812:O812"/>
    <mergeCell ref="P812:R812"/>
    <mergeCell ref="S812:T812"/>
    <mergeCell ref="X812:AA812"/>
    <mergeCell ref="AB812:AC812"/>
    <mergeCell ref="C803:F803"/>
    <mergeCell ref="G803:H803"/>
    <mergeCell ref="I803:L803"/>
    <mergeCell ref="M803:O803"/>
    <mergeCell ref="P803:R803"/>
    <mergeCell ref="S803:T803"/>
    <mergeCell ref="X803:AA803"/>
    <mergeCell ref="AB803:AC803"/>
    <mergeCell ref="C804:F804"/>
    <mergeCell ref="G804:H804"/>
    <mergeCell ref="I804:L804"/>
    <mergeCell ref="M804:O804"/>
    <mergeCell ref="P804:R804"/>
    <mergeCell ref="S804:T804"/>
    <mergeCell ref="X804:AA804"/>
    <mergeCell ref="AB804:AC804"/>
    <mergeCell ref="C805:F805"/>
    <mergeCell ref="G805:H805"/>
    <mergeCell ref="I805:L805"/>
    <mergeCell ref="M805:O805"/>
    <mergeCell ref="P805:R805"/>
    <mergeCell ref="S805:T805"/>
    <mergeCell ref="X805:AA805"/>
    <mergeCell ref="AB805:AC805"/>
    <mergeCell ref="C806:F806"/>
    <mergeCell ref="G806:H806"/>
    <mergeCell ref="I806:L806"/>
    <mergeCell ref="M806:O806"/>
    <mergeCell ref="P806:R806"/>
    <mergeCell ref="S806:T806"/>
    <mergeCell ref="X806:AA806"/>
    <mergeCell ref="AB806:AC806"/>
    <mergeCell ref="C807:F807"/>
    <mergeCell ref="G807:H807"/>
    <mergeCell ref="I807:L807"/>
    <mergeCell ref="M807:O807"/>
    <mergeCell ref="P807:R807"/>
    <mergeCell ref="S807:T807"/>
    <mergeCell ref="X807:AA807"/>
    <mergeCell ref="AB807:AC807"/>
    <mergeCell ref="C798:F798"/>
    <mergeCell ref="G798:H798"/>
    <mergeCell ref="I798:L798"/>
    <mergeCell ref="M798:O798"/>
    <mergeCell ref="P798:R798"/>
    <mergeCell ref="S798:T798"/>
    <mergeCell ref="X798:AA798"/>
    <mergeCell ref="AB798:AC798"/>
    <mergeCell ref="C799:F799"/>
    <mergeCell ref="G799:H799"/>
    <mergeCell ref="I799:L799"/>
    <mergeCell ref="M799:O799"/>
    <mergeCell ref="P799:R799"/>
    <mergeCell ref="S799:T799"/>
    <mergeCell ref="X799:AA799"/>
    <mergeCell ref="AB799:AC799"/>
    <mergeCell ref="C800:F800"/>
    <mergeCell ref="G800:H800"/>
    <mergeCell ref="I800:L800"/>
    <mergeCell ref="M800:O800"/>
    <mergeCell ref="P800:R800"/>
    <mergeCell ref="S800:T800"/>
    <mergeCell ref="X800:AA800"/>
    <mergeCell ref="AB800:AC800"/>
    <mergeCell ref="C801:F801"/>
    <mergeCell ref="G801:H801"/>
    <mergeCell ref="I801:L801"/>
    <mergeCell ref="M801:O801"/>
    <mergeCell ref="P801:R801"/>
    <mergeCell ref="S801:T801"/>
    <mergeCell ref="X801:AA801"/>
    <mergeCell ref="AB801:AC801"/>
    <mergeCell ref="C802:F802"/>
    <mergeCell ref="G802:H802"/>
    <mergeCell ref="I802:L802"/>
    <mergeCell ref="M802:O802"/>
    <mergeCell ref="P802:R802"/>
    <mergeCell ref="S802:T802"/>
    <mergeCell ref="X802:AA802"/>
    <mergeCell ref="AB802:AC802"/>
    <mergeCell ref="C793:F793"/>
    <mergeCell ref="G793:H793"/>
    <mergeCell ref="I793:L793"/>
    <mergeCell ref="M793:O793"/>
    <mergeCell ref="P793:R793"/>
    <mergeCell ref="S793:T793"/>
    <mergeCell ref="X793:AA793"/>
    <mergeCell ref="AB793:AC793"/>
    <mergeCell ref="C794:F794"/>
    <mergeCell ref="G794:H794"/>
    <mergeCell ref="I794:L794"/>
    <mergeCell ref="M794:O794"/>
    <mergeCell ref="P794:R794"/>
    <mergeCell ref="S794:T794"/>
    <mergeCell ref="X794:AA794"/>
    <mergeCell ref="AB794:AC794"/>
    <mergeCell ref="C795:F795"/>
    <mergeCell ref="G795:H795"/>
    <mergeCell ref="I795:L795"/>
    <mergeCell ref="M795:O795"/>
    <mergeCell ref="P795:R795"/>
    <mergeCell ref="S795:T795"/>
    <mergeCell ref="X795:AA795"/>
    <mergeCell ref="AB795:AC795"/>
    <mergeCell ref="C796:F796"/>
    <mergeCell ref="G796:H796"/>
    <mergeCell ref="I796:L796"/>
    <mergeCell ref="M796:O796"/>
    <mergeCell ref="P796:R796"/>
    <mergeCell ref="S796:T796"/>
    <mergeCell ref="X796:AA796"/>
    <mergeCell ref="AB796:AC796"/>
    <mergeCell ref="C797:F797"/>
    <mergeCell ref="G797:H797"/>
    <mergeCell ref="I797:L797"/>
    <mergeCell ref="M797:O797"/>
    <mergeCell ref="P797:R797"/>
    <mergeCell ref="S797:T797"/>
    <mergeCell ref="X797:AA797"/>
    <mergeCell ref="AB797:AC797"/>
    <mergeCell ref="C788:F788"/>
    <mergeCell ref="G788:H788"/>
    <mergeCell ref="I788:L788"/>
    <mergeCell ref="M788:O788"/>
    <mergeCell ref="P788:R788"/>
    <mergeCell ref="S788:T788"/>
    <mergeCell ref="X788:AA788"/>
    <mergeCell ref="AB788:AC788"/>
    <mergeCell ref="C789:F789"/>
    <mergeCell ref="G789:H789"/>
    <mergeCell ref="I789:L789"/>
    <mergeCell ref="M789:O789"/>
    <mergeCell ref="P789:R789"/>
    <mergeCell ref="S789:T789"/>
    <mergeCell ref="X789:AA789"/>
    <mergeCell ref="AB789:AC789"/>
    <mergeCell ref="C790:F790"/>
    <mergeCell ref="G790:H790"/>
    <mergeCell ref="I790:L790"/>
    <mergeCell ref="M790:O790"/>
    <mergeCell ref="P790:R790"/>
    <mergeCell ref="S790:T790"/>
    <mergeCell ref="X790:AA790"/>
    <mergeCell ref="AB790:AC790"/>
    <mergeCell ref="C791:F791"/>
    <mergeCell ref="G791:H791"/>
    <mergeCell ref="I791:L791"/>
    <mergeCell ref="M791:O791"/>
    <mergeCell ref="P791:R791"/>
    <mergeCell ref="S791:T791"/>
    <mergeCell ref="X791:AA791"/>
    <mergeCell ref="AB791:AC791"/>
    <mergeCell ref="C792:F792"/>
    <mergeCell ref="G792:H792"/>
    <mergeCell ref="I792:L792"/>
    <mergeCell ref="M792:O792"/>
    <mergeCell ref="P792:R792"/>
    <mergeCell ref="S792:T792"/>
    <mergeCell ref="X792:AA792"/>
    <mergeCell ref="AB792:AC792"/>
    <mergeCell ref="C783:F783"/>
    <mergeCell ref="G783:H783"/>
    <mergeCell ref="I783:L783"/>
    <mergeCell ref="M783:O783"/>
    <mergeCell ref="P783:R783"/>
    <mergeCell ref="S783:T783"/>
    <mergeCell ref="X783:AA783"/>
    <mergeCell ref="AB783:AC783"/>
    <mergeCell ref="C784:F784"/>
    <mergeCell ref="G784:H784"/>
    <mergeCell ref="I784:L784"/>
    <mergeCell ref="M784:O784"/>
    <mergeCell ref="P784:R784"/>
    <mergeCell ref="S784:T784"/>
    <mergeCell ref="X784:AA784"/>
    <mergeCell ref="AB784:AC784"/>
    <mergeCell ref="C785:F785"/>
    <mergeCell ref="G785:H785"/>
    <mergeCell ref="I785:L785"/>
    <mergeCell ref="M785:O785"/>
    <mergeCell ref="P785:R785"/>
    <mergeCell ref="S785:T785"/>
    <mergeCell ref="X785:AA785"/>
    <mergeCell ref="AB785:AC785"/>
    <mergeCell ref="C786:F786"/>
    <mergeCell ref="G786:H786"/>
    <mergeCell ref="I786:L786"/>
    <mergeCell ref="M786:O786"/>
    <mergeCell ref="P786:R786"/>
    <mergeCell ref="S786:T786"/>
    <mergeCell ref="X786:AA786"/>
    <mergeCell ref="AB786:AC786"/>
    <mergeCell ref="C787:F787"/>
    <mergeCell ref="G787:H787"/>
    <mergeCell ref="I787:L787"/>
    <mergeCell ref="M787:O787"/>
    <mergeCell ref="P787:R787"/>
    <mergeCell ref="S787:T787"/>
    <mergeCell ref="X787:AA787"/>
    <mergeCell ref="AB787:AC787"/>
    <mergeCell ref="C778:F778"/>
    <mergeCell ref="G778:H778"/>
    <mergeCell ref="I778:L778"/>
    <mergeCell ref="M778:O778"/>
    <mergeCell ref="P778:R778"/>
    <mergeCell ref="S778:T778"/>
    <mergeCell ref="X778:AA778"/>
    <mergeCell ref="AB778:AC778"/>
    <mergeCell ref="C779:F779"/>
    <mergeCell ref="G779:H779"/>
    <mergeCell ref="I779:L779"/>
    <mergeCell ref="M779:O779"/>
    <mergeCell ref="P779:R779"/>
    <mergeCell ref="S779:T779"/>
    <mergeCell ref="X779:AA779"/>
    <mergeCell ref="AB779:AC779"/>
    <mergeCell ref="C780:F780"/>
    <mergeCell ref="G780:H780"/>
    <mergeCell ref="I780:L780"/>
    <mergeCell ref="M780:O780"/>
    <mergeCell ref="P780:R780"/>
    <mergeCell ref="S780:T780"/>
    <mergeCell ref="X780:AA780"/>
    <mergeCell ref="AB780:AC780"/>
    <mergeCell ref="C781:F781"/>
    <mergeCell ref="G781:H781"/>
    <mergeCell ref="I781:L781"/>
    <mergeCell ref="M781:O781"/>
    <mergeCell ref="P781:R781"/>
    <mergeCell ref="S781:T781"/>
    <mergeCell ref="X781:AA781"/>
    <mergeCell ref="AB781:AC781"/>
    <mergeCell ref="C782:F782"/>
    <mergeCell ref="G782:H782"/>
    <mergeCell ref="I782:L782"/>
    <mergeCell ref="M782:O782"/>
    <mergeCell ref="P782:R782"/>
    <mergeCell ref="S782:T782"/>
    <mergeCell ref="X782:AA782"/>
    <mergeCell ref="AB782:AC782"/>
    <mergeCell ref="C773:F773"/>
    <mergeCell ref="G773:H773"/>
    <mergeCell ref="I773:L773"/>
    <mergeCell ref="M773:O773"/>
    <mergeCell ref="P773:R773"/>
    <mergeCell ref="S773:T773"/>
    <mergeCell ref="X773:AA773"/>
    <mergeCell ref="AB773:AC773"/>
    <mergeCell ref="C774:F774"/>
    <mergeCell ref="G774:H774"/>
    <mergeCell ref="I774:L774"/>
    <mergeCell ref="M774:O774"/>
    <mergeCell ref="P774:R774"/>
    <mergeCell ref="S774:T774"/>
    <mergeCell ref="X774:AA774"/>
    <mergeCell ref="AB774:AC774"/>
    <mergeCell ref="C775:F775"/>
    <mergeCell ref="G775:H775"/>
    <mergeCell ref="I775:L775"/>
    <mergeCell ref="M775:O775"/>
    <mergeCell ref="P775:R775"/>
    <mergeCell ref="S775:T775"/>
    <mergeCell ref="X775:AA775"/>
    <mergeCell ref="AB775:AC775"/>
    <mergeCell ref="C776:F776"/>
    <mergeCell ref="G776:H776"/>
    <mergeCell ref="I776:L776"/>
    <mergeCell ref="M776:O776"/>
    <mergeCell ref="P776:R776"/>
    <mergeCell ref="S776:T776"/>
    <mergeCell ref="X776:AA776"/>
    <mergeCell ref="AB776:AC776"/>
    <mergeCell ref="C777:F777"/>
    <mergeCell ref="G777:H777"/>
    <mergeCell ref="I777:L777"/>
    <mergeCell ref="M777:O777"/>
    <mergeCell ref="P777:R777"/>
    <mergeCell ref="S777:T777"/>
    <mergeCell ref="X777:AA777"/>
    <mergeCell ref="AB777:AC777"/>
    <mergeCell ref="C768:E768"/>
    <mergeCell ref="G768:H768"/>
    <mergeCell ref="I768:L768"/>
    <mergeCell ref="M768:O768"/>
    <mergeCell ref="P768:R768"/>
    <mergeCell ref="S768:T768"/>
    <mergeCell ref="Z768:AA768"/>
    <mergeCell ref="AB768:AC768"/>
    <mergeCell ref="A769:A770"/>
    <mergeCell ref="C769:F770"/>
    <mergeCell ref="G769:H770"/>
    <mergeCell ref="I769:L770"/>
    <mergeCell ref="M769:O770"/>
    <mergeCell ref="P769:R770"/>
    <mergeCell ref="S769:T770"/>
    <mergeCell ref="V769:V770"/>
    <mergeCell ref="W769:W770"/>
    <mergeCell ref="X769:AA770"/>
    <mergeCell ref="AB769:AC770"/>
    <mergeCell ref="C771:F771"/>
    <mergeCell ref="G771:H771"/>
    <mergeCell ref="I771:L771"/>
    <mergeCell ref="M771:O771"/>
    <mergeCell ref="P771:R771"/>
    <mergeCell ref="S771:T771"/>
    <mergeCell ref="X771:AA771"/>
    <mergeCell ref="AB771:AC771"/>
    <mergeCell ref="C772:F772"/>
    <mergeCell ref="G772:H772"/>
    <mergeCell ref="I772:L772"/>
    <mergeCell ref="M772:O772"/>
    <mergeCell ref="P772:R772"/>
    <mergeCell ref="S772:T772"/>
    <mergeCell ref="X772:AA772"/>
    <mergeCell ref="AB772:AC772"/>
    <mergeCell ref="C762:F762"/>
    <mergeCell ref="G762:H762"/>
    <mergeCell ref="I762:L762"/>
    <mergeCell ref="M762:O762"/>
    <mergeCell ref="P762:R762"/>
    <mergeCell ref="S762:T762"/>
    <mergeCell ref="X762:AA762"/>
    <mergeCell ref="AB762:AC762"/>
    <mergeCell ref="C763:F763"/>
    <mergeCell ref="G763:H763"/>
    <mergeCell ref="I763:L763"/>
    <mergeCell ref="M763:O763"/>
    <mergeCell ref="P763:R763"/>
    <mergeCell ref="S763:T763"/>
    <mergeCell ref="X763:AA763"/>
    <mergeCell ref="AB763:AC763"/>
    <mergeCell ref="C764:F764"/>
    <mergeCell ref="G764:H764"/>
    <mergeCell ref="I764:L764"/>
    <mergeCell ref="M764:O764"/>
    <mergeCell ref="P764:R764"/>
    <mergeCell ref="S764:T764"/>
    <mergeCell ref="X764:AA764"/>
    <mergeCell ref="AB764:AC764"/>
    <mergeCell ref="C765:F765"/>
    <mergeCell ref="G765:H765"/>
    <mergeCell ref="I765:L765"/>
    <mergeCell ref="M765:O765"/>
    <mergeCell ref="P765:R765"/>
    <mergeCell ref="S765:T765"/>
    <mergeCell ref="X765:AA765"/>
    <mergeCell ref="AB765:AC765"/>
    <mergeCell ref="Q767:S767"/>
    <mergeCell ref="AA767:AE767"/>
    <mergeCell ref="C757:F757"/>
    <mergeCell ref="G757:H757"/>
    <mergeCell ref="I757:L757"/>
    <mergeCell ref="M757:O757"/>
    <mergeCell ref="P757:R757"/>
    <mergeCell ref="S757:T757"/>
    <mergeCell ref="X757:AA757"/>
    <mergeCell ref="AB757:AC757"/>
    <mergeCell ref="C758:F758"/>
    <mergeCell ref="G758:H758"/>
    <mergeCell ref="I758:L758"/>
    <mergeCell ref="M758:O758"/>
    <mergeCell ref="P758:R758"/>
    <mergeCell ref="S758:T758"/>
    <mergeCell ref="X758:AA758"/>
    <mergeCell ref="AB758:AC758"/>
    <mergeCell ref="C759:F759"/>
    <mergeCell ref="G759:H759"/>
    <mergeCell ref="I759:L759"/>
    <mergeCell ref="M759:O759"/>
    <mergeCell ref="P759:R759"/>
    <mergeCell ref="S759:T759"/>
    <mergeCell ref="X759:AA759"/>
    <mergeCell ref="AB759:AC759"/>
    <mergeCell ref="C760:F760"/>
    <mergeCell ref="G760:H760"/>
    <mergeCell ref="I760:L760"/>
    <mergeCell ref="M760:O760"/>
    <mergeCell ref="P760:R760"/>
    <mergeCell ref="S760:T760"/>
    <mergeCell ref="X760:AA760"/>
    <mergeCell ref="AB760:AC760"/>
    <mergeCell ref="C761:F761"/>
    <mergeCell ref="G761:H761"/>
    <mergeCell ref="I761:L761"/>
    <mergeCell ref="M761:O761"/>
    <mergeCell ref="P761:R761"/>
    <mergeCell ref="S761:T761"/>
    <mergeCell ref="X761:AA761"/>
    <mergeCell ref="AB761:AC761"/>
    <mergeCell ref="C752:F752"/>
    <mergeCell ref="G752:H752"/>
    <mergeCell ref="I752:L752"/>
    <mergeCell ref="M752:O752"/>
    <mergeCell ref="P752:R752"/>
    <mergeCell ref="S752:T752"/>
    <mergeCell ref="X752:AA752"/>
    <mergeCell ref="AB752:AC752"/>
    <mergeCell ref="C753:F753"/>
    <mergeCell ref="G753:H753"/>
    <mergeCell ref="I753:L753"/>
    <mergeCell ref="M753:O753"/>
    <mergeCell ref="P753:R753"/>
    <mergeCell ref="S753:T753"/>
    <mergeCell ref="X753:AA753"/>
    <mergeCell ref="AB753:AC753"/>
    <mergeCell ref="C754:F754"/>
    <mergeCell ref="G754:H754"/>
    <mergeCell ref="I754:L754"/>
    <mergeCell ref="M754:O754"/>
    <mergeCell ref="P754:R754"/>
    <mergeCell ref="S754:T754"/>
    <mergeCell ref="X754:AA754"/>
    <mergeCell ref="AB754:AC754"/>
    <mergeCell ref="C755:F755"/>
    <mergeCell ref="G755:H755"/>
    <mergeCell ref="I755:L755"/>
    <mergeCell ref="M755:O755"/>
    <mergeCell ref="P755:R755"/>
    <mergeCell ref="S755:T755"/>
    <mergeCell ref="X755:AA755"/>
    <mergeCell ref="AB755:AC755"/>
    <mergeCell ref="C756:F756"/>
    <mergeCell ref="G756:H756"/>
    <mergeCell ref="I756:L756"/>
    <mergeCell ref="M756:O756"/>
    <mergeCell ref="P756:R756"/>
    <mergeCell ref="S756:T756"/>
    <mergeCell ref="X756:AA756"/>
    <mergeCell ref="AB756:AC756"/>
    <mergeCell ref="C747:F747"/>
    <mergeCell ref="G747:H747"/>
    <mergeCell ref="I747:L747"/>
    <mergeCell ref="M747:O747"/>
    <mergeCell ref="P747:R747"/>
    <mergeCell ref="S747:T747"/>
    <mergeCell ref="X747:AA747"/>
    <mergeCell ref="AB747:AC747"/>
    <mergeCell ref="C748:F748"/>
    <mergeCell ref="G748:H748"/>
    <mergeCell ref="I748:L748"/>
    <mergeCell ref="M748:O748"/>
    <mergeCell ref="P748:R748"/>
    <mergeCell ref="S748:T748"/>
    <mergeCell ref="X748:AA748"/>
    <mergeCell ref="AB748:AC748"/>
    <mergeCell ref="C749:F749"/>
    <mergeCell ref="G749:H749"/>
    <mergeCell ref="I749:L749"/>
    <mergeCell ref="M749:O749"/>
    <mergeCell ref="P749:R749"/>
    <mergeCell ref="S749:T749"/>
    <mergeCell ref="X749:AA749"/>
    <mergeCell ref="AB749:AC749"/>
    <mergeCell ref="C750:F750"/>
    <mergeCell ref="G750:H750"/>
    <mergeCell ref="I750:L750"/>
    <mergeCell ref="M750:O750"/>
    <mergeCell ref="P750:R750"/>
    <mergeCell ref="S750:T750"/>
    <mergeCell ref="X750:AA750"/>
    <mergeCell ref="AB750:AC750"/>
    <mergeCell ref="C751:F751"/>
    <mergeCell ref="G751:H751"/>
    <mergeCell ref="I751:L751"/>
    <mergeCell ref="M751:O751"/>
    <mergeCell ref="P751:R751"/>
    <mergeCell ref="S751:T751"/>
    <mergeCell ref="X751:AA751"/>
    <mergeCell ref="AB751:AC751"/>
    <mergeCell ref="AE740:AF742"/>
    <mergeCell ref="C743:F743"/>
    <mergeCell ref="G743:H743"/>
    <mergeCell ref="I743:L743"/>
    <mergeCell ref="M743:O743"/>
    <mergeCell ref="P743:R743"/>
    <mergeCell ref="S743:T743"/>
    <mergeCell ref="X743:AA743"/>
    <mergeCell ref="AB743:AC743"/>
    <mergeCell ref="C744:F744"/>
    <mergeCell ref="G744:H744"/>
    <mergeCell ref="I744:L744"/>
    <mergeCell ref="M744:O744"/>
    <mergeCell ref="P744:R744"/>
    <mergeCell ref="S744:T744"/>
    <mergeCell ref="X744:AA744"/>
    <mergeCell ref="AB744:AC744"/>
    <mergeCell ref="C745:F745"/>
    <mergeCell ref="G745:H745"/>
    <mergeCell ref="I745:L745"/>
    <mergeCell ref="M745:O745"/>
    <mergeCell ref="P745:R745"/>
    <mergeCell ref="S745:T745"/>
    <mergeCell ref="X745:AA745"/>
    <mergeCell ref="AB745:AC745"/>
    <mergeCell ref="C746:F746"/>
    <mergeCell ref="G746:H746"/>
    <mergeCell ref="I746:L746"/>
    <mergeCell ref="M746:O746"/>
    <mergeCell ref="P746:R746"/>
    <mergeCell ref="S746:T746"/>
    <mergeCell ref="X746:AA746"/>
    <mergeCell ref="AB746:AC746"/>
    <mergeCell ref="C734:F734"/>
    <mergeCell ref="G734:H734"/>
    <mergeCell ref="I734:L734"/>
    <mergeCell ref="M734:O734"/>
    <mergeCell ref="P734:R734"/>
    <mergeCell ref="S734:T734"/>
    <mergeCell ref="X734:AA734"/>
    <mergeCell ref="AB734:AC734"/>
    <mergeCell ref="C735:F735"/>
    <mergeCell ref="G735:H735"/>
    <mergeCell ref="I735:L735"/>
    <mergeCell ref="M735:O735"/>
    <mergeCell ref="P735:R735"/>
    <mergeCell ref="S735:T735"/>
    <mergeCell ref="X735:AA735"/>
    <mergeCell ref="AB735:AC735"/>
    <mergeCell ref="C736:F736"/>
    <mergeCell ref="G736:H736"/>
    <mergeCell ref="I736:L736"/>
    <mergeCell ref="M736:O736"/>
    <mergeCell ref="P736:R736"/>
    <mergeCell ref="S736:T736"/>
    <mergeCell ref="X736:AA736"/>
    <mergeCell ref="AB736:AC736"/>
    <mergeCell ref="L737:AD737"/>
    <mergeCell ref="A737:K738"/>
    <mergeCell ref="S738:T739"/>
    <mergeCell ref="AB738:AC739"/>
    <mergeCell ref="K740:Q740"/>
    <mergeCell ref="U740:AA740"/>
    <mergeCell ref="R740:T741"/>
    <mergeCell ref="AB740:AC741"/>
    <mergeCell ref="A740:J742"/>
    <mergeCell ref="K741:Q742"/>
    <mergeCell ref="R742:T742"/>
    <mergeCell ref="U741:AA742"/>
    <mergeCell ref="AB742:AC742"/>
    <mergeCell ref="AD741:AD742"/>
    <mergeCell ref="C729:F729"/>
    <mergeCell ref="G729:H729"/>
    <mergeCell ref="I729:L729"/>
    <mergeCell ref="M729:O729"/>
    <mergeCell ref="P729:R729"/>
    <mergeCell ref="S729:T729"/>
    <mergeCell ref="X729:AA729"/>
    <mergeCell ref="AB729:AC729"/>
    <mergeCell ref="C730:F730"/>
    <mergeCell ref="G730:H730"/>
    <mergeCell ref="I730:L730"/>
    <mergeCell ref="M730:O730"/>
    <mergeCell ref="P730:R730"/>
    <mergeCell ref="S730:T730"/>
    <mergeCell ref="X730:AA730"/>
    <mergeCell ref="AB730:AC730"/>
    <mergeCell ref="C731:F731"/>
    <mergeCell ref="G731:H731"/>
    <mergeCell ref="I731:L731"/>
    <mergeCell ref="M731:O731"/>
    <mergeCell ref="P731:R731"/>
    <mergeCell ref="S731:T731"/>
    <mergeCell ref="X731:AA731"/>
    <mergeCell ref="AB731:AC731"/>
    <mergeCell ref="C732:F732"/>
    <mergeCell ref="G732:H732"/>
    <mergeCell ref="I732:L732"/>
    <mergeCell ref="M732:O732"/>
    <mergeCell ref="P732:R732"/>
    <mergeCell ref="S732:T732"/>
    <mergeCell ref="X732:AA732"/>
    <mergeCell ref="AB732:AC732"/>
    <mergeCell ref="C733:F733"/>
    <mergeCell ref="G733:H733"/>
    <mergeCell ref="I733:L733"/>
    <mergeCell ref="M733:O733"/>
    <mergeCell ref="P733:R733"/>
    <mergeCell ref="S733:T733"/>
    <mergeCell ref="X733:AA733"/>
    <mergeCell ref="AB733:AC733"/>
    <mergeCell ref="C724:F724"/>
    <mergeCell ref="G724:H724"/>
    <mergeCell ref="I724:L724"/>
    <mergeCell ref="M724:O724"/>
    <mergeCell ref="P724:R724"/>
    <mergeCell ref="S724:T724"/>
    <mergeCell ref="X724:AA724"/>
    <mergeCell ref="AB724:AC724"/>
    <mergeCell ref="C725:F725"/>
    <mergeCell ref="G725:H725"/>
    <mergeCell ref="I725:L725"/>
    <mergeCell ref="M725:O725"/>
    <mergeCell ref="P725:R725"/>
    <mergeCell ref="S725:T725"/>
    <mergeCell ref="X725:AA725"/>
    <mergeCell ref="AB725:AC725"/>
    <mergeCell ref="C726:F726"/>
    <mergeCell ref="G726:H726"/>
    <mergeCell ref="I726:L726"/>
    <mergeCell ref="M726:O726"/>
    <mergeCell ref="P726:R726"/>
    <mergeCell ref="S726:T726"/>
    <mergeCell ref="X726:AA726"/>
    <mergeCell ref="AB726:AC726"/>
    <mergeCell ref="C727:F727"/>
    <mergeCell ref="G727:H727"/>
    <mergeCell ref="I727:L727"/>
    <mergeCell ref="M727:O727"/>
    <mergeCell ref="P727:R727"/>
    <mergeCell ref="S727:T727"/>
    <mergeCell ref="X727:AA727"/>
    <mergeCell ref="AB727:AC727"/>
    <mergeCell ref="C728:F728"/>
    <mergeCell ref="G728:H728"/>
    <mergeCell ref="I728:L728"/>
    <mergeCell ref="M728:O728"/>
    <mergeCell ref="P728:R728"/>
    <mergeCell ref="S728:T728"/>
    <mergeCell ref="X728:AA728"/>
    <mergeCell ref="AB728:AC728"/>
    <mergeCell ref="C719:F719"/>
    <mergeCell ref="G719:H719"/>
    <mergeCell ref="I719:L719"/>
    <mergeCell ref="M719:O719"/>
    <mergeCell ref="P719:R719"/>
    <mergeCell ref="S719:T719"/>
    <mergeCell ref="X719:AA719"/>
    <mergeCell ref="AB719:AC719"/>
    <mergeCell ref="C720:F720"/>
    <mergeCell ref="G720:H720"/>
    <mergeCell ref="I720:L720"/>
    <mergeCell ref="M720:O720"/>
    <mergeCell ref="P720:R720"/>
    <mergeCell ref="S720:T720"/>
    <mergeCell ref="X720:AA720"/>
    <mergeCell ref="AB720:AC720"/>
    <mergeCell ref="C721:F721"/>
    <mergeCell ref="G721:H721"/>
    <mergeCell ref="I721:L721"/>
    <mergeCell ref="M721:O721"/>
    <mergeCell ref="P721:R721"/>
    <mergeCell ref="S721:T721"/>
    <mergeCell ref="X721:AA721"/>
    <mergeCell ref="AB721:AC721"/>
    <mergeCell ref="C722:F722"/>
    <mergeCell ref="G722:H722"/>
    <mergeCell ref="I722:L722"/>
    <mergeCell ref="M722:O722"/>
    <mergeCell ref="P722:R722"/>
    <mergeCell ref="S722:T722"/>
    <mergeCell ref="X722:AA722"/>
    <mergeCell ref="AB722:AC722"/>
    <mergeCell ref="C723:F723"/>
    <mergeCell ref="G723:H723"/>
    <mergeCell ref="I723:L723"/>
    <mergeCell ref="M723:O723"/>
    <mergeCell ref="P723:R723"/>
    <mergeCell ref="S723:T723"/>
    <mergeCell ref="X723:AA723"/>
    <mergeCell ref="AB723:AC723"/>
    <mergeCell ref="C712:F712"/>
    <mergeCell ref="G712:H712"/>
    <mergeCell ref="I712:L712"/>
    <mergeCell ref="M712:O712"/>
    <mergeCell ref="P712:R712"/>
    <mergeCell ref="S712:T712"/>
    <mergeCell ref="X712:AA712"/>
    <mergeCell ref="AB712:AC712"/>
    <mergeCell ref="Q714:S714"/>
    <mergeCell ref="AA714:AE714"/>
    <mergeCell ref="C715:E715"/>
    <mergeCell ref="G715:H715"/>
    <mergeCell ref="I715:L715"/>
    <mergeCell ref="M715:O715"/>
    <mergeCell ref="P715:R715"/>
    <mergeCell ref="S715:T715"/>
    <mergeCell ref="Z715:AA715"/>
    <mergeCell ref="AB715:AC715"/>
    <mergeCell ref="A716:A717"/>
    <mergeCell ref="C716:F717"/>
    <mergeCell ref="G716:H717"/>
    <mergeCell ref="I716:L717"/>
    <mergeCell ref="M716:O717"/>
    <mergeCell ref="P716:R717"/>
    <mergeCell ref="S716:T717"/>
    <mergeCell ref="V716:V717"/>
    <mergeCell ref="W716:W717"/>
    <mergeCell ref="X716:AA717"/>
    <mergeCell ref="AB716:AC717"/>
    <mergeCell ref="C718:F718"/>
    <mergeCell ref="G718:H718"/>
    <mergeCell ref="I718:L718"/>
    <mergeCell ref="M718:O718"/>
    <mergeCell ref="P718:R718"/>
    <mergeCell ref="S718:T718"/>
    <mergeCell ref="X718:AA718"/>
    <mergeCell ref="AB718:AC718"/>
    <mergeCell ref="C707:F707"/>
    <mergeCell ref="G707:H707"/>
    <mergeCell ref="I707:L707"/>
    <mergeCell ref="M707:O707"/>
    <mergeCell ref="P707:R707"/>
    <mergeCell ref="S707:T707"/>
    <mergeCell ref="X707:AA707"/>
    <mergeCell ref="AB707:AC707"/>
    <mergeCell ref="C708:F708"/>
    <mergeCell ref="G708:H708"/>
    <mergeCell ref="I708:L708"/>
    <mergeCell ref="M708:O708"/>
    <mergeCell ref="P708:R708"/>
    <mergeCell ref="S708:T708"/>
    <mergeCell ref="X708:AA708"/>
    <mergeCell ref="AB708:AC708"/>
    <mergeCell ref="C709:F709"/>
    <mergeCell ref="G709:H709"/>
    <mergeCell ref="I709:L709"/>
    <mergeCell ref="M709:O709"/>
    <mergeCell ref="P709:R709"/>
    <mergeCell ref="S709:T709"/>
    <mergeCell ref="X709:AA709"/>
    <mergeCell ref="AB709:AC709"/>
    <mergeCell ref="C710:F710"/>
    <mergeCell ref="G710:H710"/>
    <mergeCell ref="I710:L710"/>
    <mergeCell ref="M710:O710"/>
    <mergeCell ref="P710:R710"/>
    <mergeCell ref="S710:T710"/>
    <mergeCell ref="X710:AA710"/>
    <mergeCell ref="AB710:AC710"/>
    <mergeCell ref="C711:F711"/>
    <mergeCell ref="G711:H711"/>
    <mergeCell ref="I711:L711"/>
    <mergeCell ref="M711:O711"/>
    <mergeCell ref="P711:R711"/>
    <mergeCell ref="S711:T711"/>
    <mergeCell ref="X711:AA711"/>
    <mergeCell ref="AB711:AC711"/>
    <mergeCell ref="C702:F702"/>
    <mergeCell ref="G702:H702"/>
    <mergeCell ref="I702:L702"/>
    <mergeCell ref="M702:O702"/>
    <mergeCell ref="P702:R702"/>
    <mergeCell ref="S702:T702"/>
    <mergeCell ref="X702:AA702"/>
    <mergeCell ref="AB702:AC702"/>
    <mergeCell ref="C703:F703"/>
    <mergeCell ref="G703:H703"/>
    <mergeCell ref="I703:L703"/>
    <mergeCell ref="M703:O703"/>
    <mergeCell ref="P703:R703"/>
    <mergeCell ref="S703:T703"/>
    <mergeCell ref="X703:AA703"/>
    <mergeCell ref="AB703:AC703"/>
    <mergeCell ref="C704:F704"/>
    <mergeCell ref="G704:H704"/>
    <mergeCell ref="I704:L704"/>
    <mergeCell ref="M704:O704"/>
    <mergeCell ref="P704:R704"/>
    <mergeCell ref="S704:T704"/>
    <mergeCell ref="X704:AA704"/>
    <mergeCell ref="AB704:AC704"/>
    <mergeCell ref="C705:F705"/>
    <mergeCell ref="G705:H705"/>
    <mergeCell ref="I705:L705"/>
    <mergeCell ref="M705:O705"/>
    <mergeCell ref="P705:R705"/>
    <mergeCell ref="S705:T705"/>
    <mergeCell ref="X705:AA705"/>
    <mergeCell ref="AB705:AC705"/>
    <mergeCell ref="C706:F706"/>
    <mergeCell ref="G706:H706"/>
    <mergeCell ref="I706:L706"/>
    <mergeCell ref="M706:O706"/>
    <mergeCell ref="P706:R706"/>
    <mergeCell ref="S706:T706"/>
    <mergeCell ref="X706:AA706"/>
    <mergeCell ref="AB706:AC706"/>
    <mergeCell ref="C697:F697"/>
    <mergeCell ref="G697:H697"/>
    <mergeCell ref="I697:L697"/>
    <mergeCell ref="M697:O697"/>
    <mergeCell ref="P697:R697"/>
    <mergeCell ref="S697:T697"/>
    <mergeCell ref="X697:AA697"/>
    <mergeCell ref="AB697:AC697"/>
    <mergeCell ref="C698:F698"/>
    <mergeCell ref="G698:H698"/>
    <mergeCell ref="I698:L698"/>
    <mergeCell ref="M698:O698"/>
    <mergeCell ref="P698:R698"/>
    <mergeCell ref="S698:T698"/>
    <mergeCell ref="X698:AA698"/>
    <mergeCell ref="AB698:AC698"/>
    <mergeCell ref="C699:F699"/>
    <mergeCell ref="G699:H699"/>
    <mergeCell ref="I699:L699"/>
    <mergeCell ref="M699:O699"/>
    <mergeCell ref="P699:R699"/>
    <mergeCell ref="S699:T699"/>
    <mergeCell ref="X699:AA699"/>
    <mergeCell ref="AB699:AC699"/>
    <mergeCell ref="C700:F700"/>
    <mergeCell ref="G700:H700"/>
    <mergeCell ref="I700:L700"/>
    <mergeCell ref="M700:O700"/>
    <mergeCell ref="P700:R700"/>
    <mergeCell ref="S700:T700"/>
    <mergeCell ref="X700:AA700"/>
    <mergeCell ref="AB700:AC700"/>
    <mergeCell ref="C701:F701"/>
    <mergeCell ref="G701:H701"/>
    <mergeCell ref="I701:L701"/>
    <mergeCell ref="M701:O701"/>
    <mergeCell ref="P701:R701"/>
    <mergeCell ref="S701:T701"/>
    <mergeCell ref="X701:AA701"/>
    <mergeCell ref="AB701:AC701"/>
    <mergeCell ref="C692:F692"/>
    <mergeCell ref="G692:H692"/>
    <mergeCell ref="I692:L692"/>
    <mergeCell ref="M692:O692"/>
    <mergeCell ref="P692:R692"/>
    <mergeCell ref="S692:T692"/>
    <mergeCell ref="X692:AA692"/>
    <mergeCell ref="AB692:AC692"/>
    <mergeCell ref="C693:F693"/>
    <mergeCell ref="G693:H693"/>
    <mergeCell ref="I693:L693"/>
    <mergeCell ref="M693:O693"/>
    <mergeCell ref="P693:R693"/>
    <mergeCell ref="S693:T693"/>
    <mergeCell ref="X693:AA693"/>
    <mergeCell ref="AB693:AC693"/>
    <mergeCell ref="C694:F694"/>
    <mergeCell ref="G694:H694"/>
    <mergeCell ref="I694:L694"/>
    <mergeCell ref="M694:O694"/>
    <mergeCell ref="P694:R694"/>
    <mergeCell ref="S694:T694"/>
    <mergeCell ref="X694:AA694"/>
    <mergeCell ref="AB694:AC694"/>
    <mergeCell ref="C695:F695"/>
    <mergeCell ref="G695:H695"/>
    <mergeCell ref="I695:L695"/>
    <mergeCell ref="M695:O695"/>
    <mergeCell ref="P695:R695"/>
    <mergeCell ref="S695:T695"/>
    <mergeCell ref="X695:AA695"/>
    <mergeCell ref="AB695:AC695"/>
    <mergeCell ref="C696:F696"/>
    <mergeCell ref="G696:H696"/>
    <mergeCell ref="I696:L696"/>
    <mergeCell ref="M696:O696"/>
    <mergeCell ref="P696:R696"/>
    <mergeCell ref="S696:T696"/>
    <mergeCell ref="X696:AA696"/>
    <mergeCell ref="AB696:AC696"/>
    <mergeCell ref="C687:F687"/>
    <mergeCell ref="G687:H687"/>
    <mergeCell ref="I687:L687"/>
    <mergeCell ref="M687:O687"/>
    <mergeCell ref="P687:R687"/>
    <mergeCell ref="S687:T687"/>
    <mergeCell ref="X687:AA687"/>
    <mergeCell ref="AB687:AC687"/>
    <mergeCell ref="C688:F688"/>
    <mergeCell ref="G688:H688"/>
    <mergeCell ref="I688:L688"/>
    <mergeCell ref="M688:O688"/>
    <mergeCell ref="P688:R688"/>
    <mergeCell ref="S688:T688"/>
    <mergeCell ref="X688:AA688"/>
    <mergeCell ref="AB688:AC688"/>
    <mergeCell ref="C689:F689"/>
    <mergeCell ref="G689:H689"/>
    <mergeCell ref="I689:L689"/>
    <mergeCell ref="M689:O689"/>
    <mergeCell ref="P689:R689"/>
    <mergeCell ref="S689:T689"/>
    <mergeCell ref="X689:AA689"/>
    <mergeCell ref="AB689:AC689"/>
    <mergeCell ref="C690:F690"/>
    <mergeCell ref="G690:H690"/>
    <mergeCell ref="I690:L690"/>
    <mergeCell ref="M690:O690"/>
    <mergeCell ref="P690:R690"/>
    <mergeCell ref="S690:T690"/>
    <mergeCell ref="X690:AA690"/>
    <mergeCell ref="AB690:AC690"/>
    <mergeCell ref="C691:F691"/>
    <mergeCell ref="G691:H691"/>
    <mergeCell ref="I691:L691"/>
    <mergeCell ref="M691:O691"/>
    <mergeCell ref="P691:R691"/>
    <mergeCell ref="S691:T691"/>
    <mergeCell ref="X691:AA691"/>
    <mergeCell ref="AB691:AC691"/>
    <mergeCell ref="C682:F682"/>
    <mergeCell ref="G682:H682"/>
    <mergeCell ref="I682:L682"/>
    <mergeCell ref="M682:O682"/>
    <mergeCell ref="P682:R682"/>
    <mergeCell ref="S682:T682"/>
    <mergeCell ref="X682:AA682"/>
    <mergeCell ref="AB682:AC682"/>
    <mergeCell ref="C683:F683"/>
    <mergeCell ref="G683:H683"/>
    <mergeCell ref="I683:L683"/>
    <mergeCell ref="M683:O683"/>
    <mergeCell ref="P683:R683"/>
    <mergeCell ref="S683:T683"/>
    <mergeCell ref="X683:AA683"/>
    <mergeCell ref="AB683:AC683"/>
    <mergeCell ref="C684:F684"/>
    <mergeCell ref="G684:H684"/>
    <mergeCell ref="I684:L684"/>
    <mergeCell ref="M684:O684"/>
    <mergeCell ref="P684:R684"/>
    <mergeCell ref="S684:T684"/>
    <mergeCell ref="X684:AA684"/>
    <mergeCell ref="AB684:AC684"/>
    <mergeCell ref="C685:F685"/>
    <mergeCell ref="G685:H685"/>
    <mergeCell ref="I685:L685"/>
    <mergeCell ref="M685:O685"/>
    <mergeCell ref="P685:R685"/>
    <mergeCell ref="S685:T685"/>
    <mergeCell ref="X685:AA685"/>
    <mergeCell ref="AB685:AC685"/>
    <mergeCell ref="C686:F686"/>
    <mergeCell ref="G686:H686"/>
    <mergeCell ref="I686:L686"/>
    <mergeCell ref="M686:O686"/>
    <mergeCell ref="P686:R686"/>
    <mergeCell ref="S686:T686"/>
    <mergeCell ref="X686:AA686"/>
    <mergeCell ref="AB686:AC686"/>
    <mergeCell ref="C673:F673"/>
    <mergeCell ref="G673:H673"/>
    <mergeCell ref="I673:L673"/>
    <mergeCell ref="M673:O673"/>
    <mergeCell ref="P673:R673"/>
    <mergeCell ref="S673:T673"/>
    <mergeCell ref="X673:AA673"/>
    <mergeCell ref="AB673:AC673"/>
    <mergeCell ref="C674:F674"/>
    <mergeCell ref="G674:H674"/>
    <mergeCell ref="I674:L674"/>
    <mergeCell ref="M674:O674"/>
    <mergeCell ref="P674:R674"/>
    <mergeCell ref="S674:T674"/>
    <mergeCell ref="X674:AA674"/>
    <mergeCell ref="AB674:AC674"/>
    <mergeCell ref="L675:AD675"/>
    <mergeCell ref="A675:K676"/>
    <mergeCell ref="S676:T677"/>
    <mergeCell ref="AB676:AC677"/>
    <mergeCell ref="K678:Q678"/>
    <mergeCell ref="U678:AA678"/>
    <mergeCell ref="R678:T679"/>
    <mergeCell ref="AB678:AC679"/>
    <mergeCell ref="A678:J680"/>
    <mergeCell ref="K679:Q680"/>
    <mergeCell ref="R680:T680"/>
    <mergeCell ref="U679:AA680"/>
    <mergeCell ref="AB680:AC680"/>
    <mergeCell ref="AD679:AD680"/>
    <mergeCell ref="AE678:AF680"/>
    <mergeCell ref="C681:F681"/>
    <mergeCell ref="G681:H681"/>
    <mergeCell ref="I681:L681"/>
    <mergeCell ref="M681:O681"/>
    <mergeCell ref="P681:R681"/>
    <mergeCell ref="S681:T681"/>
    <mergeCell ref="X681:AA681"/>
    <mergeCell ref="AB681:AC681"/>
    <mergeCell ref="C668:F668"/>
    <mergeCell ref="G668:H668"/>
    <mergeCell ref="I668:L668"/>
    <mergeCell ref="M668:O668"/>
    <mergeCell ref="P668:R668"/>
    <mergeCell ref="S668:T668"/>
    <mergeCell ref="X668:AA668"/>
    <mergeCell ref="AB668:AC668"/>
    <mergeCell ref="C669:F669"/>
    <mergeCell ref="G669:H669"/>
    <mergeCell ref="I669:L669"/>
    <mergeCell ref="M669:O669"/>
    <mergeCell ref="P669:R669"/>
    <mergeCell ref="S669:T669"/>
    <mergeCell ref="X669:AA669"/>
    <mergeCell ref="AB669:AC669"/>
    <mergeCell ref="C670:F670"/>
    <mergeCell ref="G670:H670"/>
    <mergeCell ref="I670:L670"/>
    <mergeCell ref="M670:O670"/>
    <mergeCell ref="P670:R670"/>
    <mergeCell ref="S670:T670"/>
    <mergeCell ref="X670:AA670"/>
    <mergeCell ref="AB670:AC670"/>
    <mergeCell ref="C671:F671"/>
    <mergeCell ref="G671:H671"/>
    <mergeCell ref="I671:L671"/>
    <mergeCell ref="M671:O671"/>
    <mergeCell ref="P671:R671"/>
    <mergeCell ref="S671:T671"/>
    <mergeCell ref="X671:AA671"/>
    <mergeCell ref="AB671:AC671"/>
    <mergeCell ref="C672:F672"/>
    <mergeCell ref="G672:H672"/>
    <mergeCell ref="I672:L672"/>
    <mergeCell ref="M672:O672"/>
    <mergeCell ref="P672:R672"/>
    <mergeCell ref="S672:T672"/>
    <mergeCell ref="X672:AA672"/>
    <mergeCell ref="AB672:AC672"/>
    <mergeCell ref="A663:A664"/>
    <mergeCell ref="C663:F664"/>
    <mergeCell ref="G663:H664"/>
    <mergeCell ref="I663:L664"/>
    <mergeCell ref="M663:O664"/>
    <mergeCell ref="P663:R664"/>
    <mergeCell ref="S663:T664"/>
    <mergeCell ref="V663:V664"/>
    <mergeCell ref="W663:W664"/>
    <mergeCell ref="X663:AA664"/>
    <mergeCell ref="AB663:AC664"/>
    <mergeCell ref="C665:F665"/>
    <mergeCell ref="G665:H665"/>
    <mergeCell ref="I665:L665"/>
    <mergeCell ref="M665:O665"/>
    <mergeCell ref="P665:R665"/>
    <mergeCell ref="S665:T665"/>
    <mergeCell ref="X665:AA665"/>
    <mergeCell ref="AB665:AC665"/>
    <mergeCell ref="C666:F666"/>
    <mergeCell ref="G666:H666"/>
    <mergeCell ref="I666:L666"/>
    <mergeCell ref="M666:O666"/>
    <mergeCell ref="P666:R666"/>
    <mergeCell ref="S666:T666"/>
    <mergeCell ref="X666:AA666"/>
    <mergeCell ref="AB666:AC666"/>
    <mergeCell ref="C667:F667"/>
    <mergeCell ref="G667:H667"/>
    <mergeCell ref="I667:L667"/>
    <mergeCell ref="M667:O667"/>
    <mergeCell ref="P667:R667"/>
    <mergeCell ref="S667:T667"/>
    <mergeCell ref="X667:AA667"/>
    <mergeCell ref="AB667:AC667"/>
    <mergeCell ref="C657:F657"/>
    <mergeCell ref="G657:H657"/>
    <mergeCell ref="I657:L657"/>
    <mergeCell ref="M657:O657"/>
    <mergeCell ref="P657:R657"/>
    <mergeCell ref="S657:T657"/>
    <mergeCell ref="X657:AA657"/>
    <mergeCell ref="AB657:AC657"/>
    <mergeCell ref="C658:F658"/>
    <mergeCell ref="G658:H658"/>
    <mergeCell ref="I658:L658"/>
    <mergeCell ref="M658:O658"/>
    <mergeCell ref="P658:R658"/>
    <mergeCell ref="S658:T658"/>
    <mergeCell ref="X658:AA658"/>
    <mergeCell ref="AB658:AC658"/>
    <mergeCell ref="C659:F659"/>
    <mergeCell ref="G659:H659"/>
    <mergeCell ref="I659:L659"/>
    <mergeCell ref="M659:O659"/>
    <mergeCell ref="P659:R659"/>
    <mergeCell ref="S659:T659"/>
    <mergeCell ref="X659:AA659"/>
    <mergeCell ref="AB659:AC659"/>
    <mergeCell ref="Q661:S661"/>
    <mergeCell ref="AA661:AE661"/>
    <mergeCell ref="C662:E662"/>
    <mergeCell ref="G662:H662"/>
    <mergeCell ref="I662:L662"/>
    <mergeCell ref="M662:O662"/>
    <mergeCell ref="P662:R662"/>
    <mergeCell ref="S662:T662"/>
    <mergeCell ref="Z662:AA662"/>
    <mergeCell ref="AB662:AC662"/>
    <mergeCell ref="C652:F652"/>
    <mergeCell ref="G652:H652"/>
    <mergeCell ref="I652:L652"/>
    <mergeCell ref="M652:O652"/>
    <mergeCell ref="P652:R652"/>
    <mergeCell ref="S652:T652"/>
    <mergeCell ref="X652:AA652"/>
    <mergeCell ref="AB652:AC652"/>
    <mergeCell ref="C653:F653"/>
    <mergeCell ref="G653:H653"/>
    <mergeCell ref="I653:L653"/>
    <mergeCell ref="M653:O653"/>
    <mergeCell ref="P653:R653"/>
    <mergeCell ref="S653:T653"/>
    <mergeCell ref="X653:AA653"/>
    <mergeCell ref="AB653:AC653"/>
    <mergeCell ref="C654:F654"/>
    <mergeCell ref="G654:H654"/>
    <mergeCell ref="I654:L654"/>
    <mergeCell ref="M654:O654"/>
    <mergeCell ref="P654:R654"/>
    <mergeCell ref="S654:T654"/>
    <mergeCell ref="X654:AA654"/>
    <mergeCell ref="AB654:AC654"/>
    <mergeCell ref="C655:F655"/>
    <mergeCell ref="G655:H655"/>
    <mergeCell ref="I655:L655"/>
    <mergeCell ref="M655:O655"/>
    <mergeCell ref="P655:R655"/>
    <mergeCell ref="S655:T655"/>
    <mergeCell ref="X655:AA655"/>
    <mergeCell ref="AB655:AC655"/>
    <mergeCell ref="C656:F656"/>
    <mergeCell ref="G656:H656"/>
    <mergeCell ref="I656:L656"/>
    <mergeCell ref="M656:O656"/>
    <mergeCell ref="P656:R656"/>
    <mergeCell ref="S656:T656"/>
    <mergeCell ref="X656:AA656"/>
    <mergeCell ref="AB656:AC656"/>
    <mergeCell ref="C647:F647"/>
    <mergeCell ref="G647:H647"/>
    <mergeCell ref="I647:L647"/>
    <mergeCell ref="M647:O647"/>
    <mergeCell ref="P647:R647"/>
    <mergeCell ref="S647:T647"/>
    <mergeCell ref="X647:AA647"/>
    <mergeCell ref="AB647:AC647"/>
    <mergeCell ref="C648:F648"/>
    <mergeCell ref="G648:H648"/>
    <mergeCell ref="I648:L648"/>
    <mergeCell ref="M648:O648"/>
    <mergeCell ref="P648:R648"/>
    <mergeCell ref="S648:T648"/>
    <mergeCell ref="X648:AA648"/>
    <mergeCell ref="AB648:AC648"/>
    <mergeCell ref="C649:F649"/>
    <mergeCell ref="G649:H649"/>
    <mergeCell ref="I649:L649"/>
    <mergeCell ref="M649:O649"/>
    <mergeCell ref="P649:R649"/>
    <mergeCell ref="S649:T649"/>
    <mergeCell ref="X649:AA649"/>
    <mergeCell ref="AB649:AC649"/>
    <mergeCell ref="C650:F650"/>
    <mergeCell ref="G650:H650"/>
    <mergeCell ref="I650:L650"/>
    <mergeCell ref="M650:O650"/>
    <mergeCell ref="P650:R650"/>
    <mergeCell ref="S650:T650"/>
    <mergeCell ref="X650:AA650"/>
    <mergeCell ref="AB650:AC650"/>
    <mergeCell ref="C651:F651"/>
    <mergeCell ref="G651:H651"/>
    <mergeCell ref="I651:L651"/>
    <mergeCell ref="M651:O651"/>
    <mergeCell ref="P651:R651"/>
    <mergeCell ref="S651:T651"/>
    <mergeCell ref="X651:AA651"/>
    <mergeCell ref="AB651:AC651"/>
    <mergeCell ref="C642:F642"/>
    <mergeCell ref="G642:H642"/>
    <mergeCell ref="I642:L642"/>
    <mergeCell ref="M642:O642"/>
    <mergeCell ref="P642:R642"/>
    <mergeCell ref="S642:T642"/>
    <mergeCell ref="X642:AA642"/>
    <mergeCell ref="AB642:AC642"/>
    <mergeCell ref="C643:F643"/>
    <mergeCell ref="G643:H643"/>
    <mergeCell ref="I643:L643"/>
    <mergeCell ref="M643:O643"/>
    <mergeCell ref="P643:R643"/>
    <mergeCell ref="S643:T643"/>
    <mergeCell ref="X643:AA643"/>
    <mergeCell ref="AB643:AC643"/>
    <mergeCell ref="C644:F644"/>
    <mergeCell ref="G644:H644"/>
    <mergeCell ref="I644:L644"/>
    <mergeCell ref="M644:O644"/>
    <mergeCell ref="P644:R644"/>
    <mergeCell ref="S644:T644"/>
    <mergeCell ref="X644:AA644"/>
    <mergeCell ref="AB644:AC644"/>
    <mergeCell ref="C645:F645"/>
    <mergeCell ref="G645:H645"/>
    <mergeCell ref="I645:L645"/>
    <mergeCell ref="M645:O645"/>
    <mergeCell ref="P645:R645"/>
    <mergeCell ref="S645:T645"/>
    <mergeCell ref="X645:AA645"/>
    <mergeCell ref="AB645:AC645"/>
    <mergeCell ref="C646:F646"/>
    <mergeCell ref="G646:H646"/>
    <mergeCell ref="I646:L646"/>
    <mergeCell ref="M646:O646"/>
    <mergeCell ref="P646:R646"/>
    <mergeCell ref="S646:T646"/>
    <mergeCell ref="X646:AA646"/>
    <mergeCell ref="AB646:AC646"/>
    <mergeCell ref="C637:F637"/>
    <mergeCell ref="G637:H637"/>
    <mergeCell ref="I637:L637"/>
    <mergeCell ref="M637:O637"/>
    <mergeCell ref="P637:R637"/>
    <mergeCell ref="S637:T637"/>
    <mergeCell ref="X637:AA637"/>
    <mergeCell ref="AB637:AC637"/>
    <mergeCell ref="C638:F638"/>
    <mergeCell ref="G638:H638"/>
    <mergeCell ref="I638:L638"/>
    <mergeCell ref="M638:O638"/>
    <mergeCell ref="P638:R638"/>
    <mergeCell ref="S638:T638"/>
    <mergeCell ref="X638:AA638"/>
    <mergeCell ref="AB638:AC638"/>
    <mergeCell ref="C639:F639"/>
    <mergeCell ref="G639:H639"/>
    <mergeCell ref="I639:L639"/>
    <mergeCell ref="M639:O639"/>
    <mergeCell ref="P639:R639"/>
    <mergeCell ref="S639:T639"/>
    <mergeCell ref="X639:AA639"/>
    <mergeCell ref="AB639:AC639"/>
    <mergeCell ref="C640:F640"/>
    <mergeCell ref="G640:H640"/>
    <mergeCell ref="I640:L640"/>
    <mergeCell ref="M640:O640"/>
    <mergeCell ref="P640:R640"/>
    <mergeCell ref="S640:T640"/>
    <mergeCell ref="X640:AA640"/>
    <mergeCell ref="AB640:AC640"/>
    <mergeCell ref="C641:F641"/>
    <mergeCell ref="G641:H641"/>
    <mergeCell ref="I641:L641"/>
    <mergeCell ref="M641:O641"/>
    <mergeCell ref="P641:R641"/>
    <mergeCell ref="S641:T641"/>
    <mergeCell ref="X641:AA641"/>
    <mergeCell ref="AB641:AC641"/>
    <mergeCell ref="C632:F632"/>
    <mergeCell ref="G632:H632"/>
    <mergeCell ref="I632:L632"/>
    <mergeCell ref="M632:O632"/>
    <mergeCell ref="P632:R632"/>
    <mergeCell ref="S632:T632"/>
    <mergeCell ref="X632:AA632"/>
    <mergeCell ref="AB632:AC632"/>
    <mergeCell ref="C633:F633"/>
    <mergeCell ref="G633:H633"/>
    <mergeCell ref="I633:L633"/>
    <mergeCell ref="M633:O633"/>
    <mergeCell ref="P633:R633"/>
    <mergeCell ref="S633:T633"/>
    <mergeCell ref="X633:AA633"/>
    <mergeCell ref="AB633:AC633"/>
    <mergeCell ref="C634:F634"/>
    <mergeCell ref="G634:H634"/>
    <mergeCell ref="I634:L634"/>
    <mergeCell ref="M634:O634"/>
    <mergeCell ref="P634:R634"/>
    <mergeCell ref="S634:T634"/>
    <mergeCell ref="X634:AA634"/>
    <mergeCell ref="AB634:AC634"/>
    <mergeCell ref="C635:F635"/>
    <mergeCell ref="G635:H635"/>
    <mergeCell ref="I635:L635"/>
    <mergeCell ref="M635:O635"/>
    <mergeCell ref="P635:R635"/>
    <mergeCell ref="S635:T635"/>
    <mergeCell ref="X635:AA635"/>
    <mergeCell ref="AB635:AC635"/>
    <mergeCell ref="C636:F636"/>
    <mergeCell ref="G636:H636"/>
    <mergeCell ref="I636:L636"/>
    <mergeCell ref="M636:O636"/>
    <mergeCell ref="P636:R636"/>
    <mergeCell ref="S636:T636"/>
    <mergeCell ref="X636:AA636"/>
    <mergeCell ref="AB636:AC636"/>
    <mergeCell ref="C627:F627"/>
    <mergeCell ref="G627:H627"/>
    <mergeCell ref="I627:L627"/>
    <mergeCell ref="M627:O627"/>
    <mergeCell ref="P627:R627"/>
    <mergeCell ref="S627:T627"/>
    <mergeCell ref="X627:AA627"/>
    <mergeCell ref="AB627:AC627"/>
    <mergeCell ref="C628:F628"/>
    <mergeCell ref="G628:H628"/>
    <mergeCell ref="I628:L628"/>
    <mergeCell ref="M628:O628"/>
    <mergeCell ref="P628:R628"/>
    <mergeCell ref="S628:T628"/>
    <mergeCell ref="X628:AA628"/>
    <mergeCell ref="AB628:AC628"/>
    <mergeCell ref="C629:F629"/>
    <mergeCell ref="G629:H629"/>
    <mergeCell ref="I629:L629"/>
    <mergeCell ref="M629:O629"/>
    <mergeCell ref="P629:R629"/>
    <mergeCell ref="S629:T629"/>
    <mergeCell ref="X629:AA629"/>
    <mergeCell ref="AB629:AC629"/>
    <mergeCell ref="C630:F630"/>
    <mergeCell ref="G630:H630"/>
    <mergeCell ref="I630:L630"/>
    <mergeCell ref="M630:O630"/>
    <mergeCell ref="P630:R630"/>
    <mergeCell ref="S630:T630"/>
    <mergeCell ref="X630:AA630"/>
    <mergeCell ref="AB630:AC630"/>
    <mergeCell ref="C631:F631"/>
    <mergeCell ref="G631:H631"/>
    <mergeCell ref="I631:L631"/>
    <mergeCell ref="M631:O631"/>
    <mergeCell ref="P631:R631"/>
    <mergeCell ref="S631:T631"/>
    <mergeCell ref="X631:AA631"/>
    <mergeCell ref="AB631:AC631"/>
    <mergeCell ref="C622:F622"/>
    <mergeCell ref="G622:H622"/>
    <mergeCell ref="I622:L622"/>
    <mergeCell ref="M622:O622"/>
    <mergeCell ref="P622:R622"/>
    <mergeCell ref="S622:T622"/>
    <mergeCell ref="X622:AA622"/>
    <mergeCell ref="AB622:AC622"/>
    <mergeCell ref="C623:F623"/>
    <mergeCell ref="G623:H623"/>
    <mergeCell ref="I623:L623"/>
    <mergeCell ref="M623:O623"/>
    <mergeCell ref="P623:R623"/>
    <mergeCell ref="S623:T623"/>
    <mergeCell ref="X623:AA623"/>
    <mergeCell ref="AB623:AC623"/>
    <mergeCell ref="C624:F624"/>
    <mergeCell ref="G624:H624"/>
    <mergeCell ref="I624:L624"/>
    <mergeCell ref="M624:O624"/>
    <mergeCell ref="P624:R624"/>
    <mergeCell ref="S624:T624"/>
    <mergeCell ref="X624:AA624"/>
    <mergeCell ref="AB624:AC624"/>
    <mergeCell ref="C625:F625"/>
    <mergeCell ref="G625:H625"/>
    <mergeCell ref="I625:L625"/>
    <mergeCell ref="M625:O625"/>
    <mergeCell ref="P625:R625"/>
    <mergeCell ref="S625:T625"/>
    <mergeCell ref="X625:AA625"/>
    <mergeCell ref="AB625:AC625"/>
    <mergeCell ref="C626:F626"/>
    <mergeCell ref="G626:H626"/>
    <mergeCell ref="I626:L626"/>
    <mergeCell ref="M626:O626"/>
    <mergeCell ref="P626:R626"/>
    <mergeCell ref="S626:T626"/>
    <mergeCell ref="X626:AA626"/>
    <mergeCell ref="AB626:AC626"/>
    <mergeCell ref="C617:F617"/>
    <mergeCell ref="G617:H617"/>
    <mergeCell ref="I617:L617"/>
    <mergeCell ref="M617:O617"/>
    <mergeCell ref="P617:R617"/>
    <mergeCell ref="S617:T617"/>
    <mergeCell ref="X617:AA617"/>
    <mergeCell ref="AB617:AC617"/>
    <mergeCell ref="C618:F618"/>
    <mergeCell ref="G618:H618"/>
    <mergeCell ref="I618:L618"/>
    <mergeCell ref="M618:O618"/>
    <mergeCell ref="P618:R618"/>
    <mergeCell ref="S618:T618"/>
    <mergeCell ref="X618:AA618"/>
    <mergeCell ref="AB618:AC618"/>
    <mergeCell ref="C619:F619"/>
    <mergeCell ref="G619:H619"/>
    <mergeCell ref="I619:L619"/>
    <mergeCell ref="M619:O619"/>
    <mergeCell ref="P619:R619"/>
    <mergeCell ref="S619:T619"/>
    <mergeCell ref="X619:AA619"/>
    <mergeCell ref="AB619:AC619"/>
    <mergeCell ref="C620:F620"/>
    <mergeCell ref="G620:H620"/>
    <mergeCell ref="I620:L620"/>
    <mergeCell ref="M620:O620"/>
    <mergeCell ref="P620:R620"/>
    <mergeCell ref="S620:T620"/>
    <mergeCell ref="X620:AA620"/>
    <mergeCell ref="AB620:AC620"/>
    <mergeCell ref="C621:F621"/>
    <mergeCell ref="G621:H621"/>
    <mergeCell ref="I621:L621"/>
    <mergeCell ref="M621:O621"/>
    <mergeCell ref="P621:R621"/>
    <mergeCell ref="S621:T621"/>
    <mergeCell ref="X621:AA621"/>
    <mergeCell ref="AB621:AC621"/>
    <mergeCell ref="C612:E612"/>
    <mergeCell ref="G612:H612"/>
    <mergeCell ref="I612:L612"/>
    <mergeCell ref="M612:O612"/>
    <mergeCell ref="P612:R612"/>
    <mergeCell ref="S612:T612"/>
    <mergeCell ref="Z612:AA612"/>
    <mergeCell ref="AB612:AC612"/>
    <mergeCell ref="A613:A614"/>
    <mergeCell ref="C613:F614"/>
    <mergeCell ref="G613:H614"/>
    <mergeCell ref="I613:L614"/>
    <mergeCell ref="M613:O614"/>
    <mergeCell ref="P613:R614"/>
    <mergeCell ref="S613:T614"/>
    <mergeCell ref="V613:V614"/>
    <mergeCell ref="W613:W614"/>
    <mergeCell ref="X613:AA614"/>
    <mergeCell ref="AB613:AC614"/>
    <mergeCell ref="C615:F615"/>
    <mergeCell ref="G615:H615"/>
    <mergeCell ref="I615:L615"/>
    <mergeCell ref="M615:O615"/>
    <mergeCell ref="P615:R615"/>
    <mergeCell ref="S615:T615"/>
    <mergeCell ref="X615:AA615"/>
    <mergeCell ref="AB615:AC615"/>
    <mergeCell ref="C616:F616"/>
    <mergeCell ref="G616:H616"/>
    <mergeCell ref="I616:L616"/>
    <mergeCell ref="M616:O616"/>
    <mergeCell ref="P616:R616"/>
    <mergeCell ref="S616:T616"/>
    <mergeCell ref="X616:AA616"/>
    <mergeCell ref="AB616:AC616"/>
    <mergeCell ref="C606:F606"/>
    <mergeCell ref="G606:H606"/>
    <mergeCell ref="I606:L606"/>
    <mergeCell ref="M606:O606"/>
    <mergeCell ref="P606:R606"/>
    <mergeCell ref="S606:T606"/>
    <mergeCell ref="X606:AA606"/>
    <mergeCell ref="AB606:AC606"/>
    <mergeCell ref="C607:F607"/>
    <mergeCell ref="G607:H607"/>
    <mergeCell ref="I607:L607"/>
    <mergeCell ref="M607:O607"/>
    <mergeCell ref="P607:R607"/>
    <mergeCell ref="S607:T607"/>
    <mergeCell ref="X607:AA607"/>
    <mergeCell ref="AB607:AC607"/>
    <mergeCell ref="C608:F608"/>
    <mergeCell ref="G608:H608"/>
    <mergeCell ref="I608:L608"/>
    <mergeCell ref="M608:O608"/>
    <mergeCell ref="P608:R608"/>
    <mergeCell ref="S608:T608"/>
    <mergeCell ref="X608:AA608"/>
    <mergeCell ref="AB608:AC608"/>
    <mergeCell ref="C609:F609"/>
    <mergeCell ref="G609:H609"/>
    <mergeCell ref="I609:L609"/>
    <mergeCell ref="M609:O609"/>
    <mergeCell ref="P609:R609"/>
    <mergeCell ref="S609:T609"/>
    <mergeCell ref="X609:AA609"/>
    <mergeCell ref="AB609:AC609"/>
    <mergeCell ref="Q611:S611"/>
    <mergeCell ref="AA611:AE611"/>
    <mergeCell ref="C601:F601"/>
    <mergeCell ref="G601:H601"/>
    <mergeCell ref="I601:L601"/>
    <mergeCell ref="M601:O601"/>
    <mergeCell ref="P601:R601"/>
    <mergeCell ref="S601:T601"/>
    <mergeCell ref="X601:AA601"/>
    <mergeCell ref="AB601:AC601"/>
    <mergeCell ref="C602:F602"/>
    <mergeCell ref="G602:H602"/>
    <mergeCell ref="I602:L602"/>
    <mergeCell ref="M602:O602"/>
    <mergeCell ref="P602:R602"/>
    <mergeCell ref="S602:T602"/>
    <mergeCell ref="X602:AA602"/>
    <mergeCell ref="AB602:AC602"/>
    <mergeCell ref="C603:F603"/>
    <mergeCell ref="G603:H603"/>
    <mergeCell ref="I603:L603"/>
    <mergeCell ref="M603:O603"/>
    <mergeCell ref="P603:R603"/>
    <mergeCell ref="S603:T603"/>
    <mergeCell ref="X603:AA603"/>
    <mergeCell ref="AB603:AC603"/>
    <mergeCell ref="C604:F604"/>
    <mergeCell ref="G604:H604"/>
    <mergeCell ref="I604:L604"/>
    <mergeCell ref="M604:O604"/>
    <mergeCell ref="P604:R604"/>
    <mergeCell ref="S604:T604"/>
    <mergeCell ref="X604:AA604"/>
    <mergeCell ref="AB604:AC604"/>
    <mergeCell ref="C605:F605"/>
    <mergeCell ref="G605:H605"/>
    <mergeCell ref="I605:L605"/>
    <mergeCell ref="M605:O605"/>
    <mergeCell ref="P605:R605"/>
    <mergeCell ref="S605:T605"/>
    <mergeCell ref="X605:AA605"/>
    <mergeCell ref="AB605:AC605"/>
    <mergeCell ref="C596:F596"/>
    <mergeCell ref="G596:H596"/>
    <mergeCell ref="I596:L596"/>
    <mergeCell ref="M596:O596"/>
    <mergeCell ref="P596:R596"/>
    <mergeCell ref="S596:T596"/>
    <mergeCell ref="X596:AA596"/>
    <mergeCell ref="AB596:AC596"/>
    <mergeCell ref="C597:F597"/>
    <mergeCell ref="G597:H597"/>
    <mergeCell ref="I597:L597"/>
    <mergeCell ref="M597:O597"/>
    <mergeCell ref="P597:R597"/>
    <mergeCell ref="S597:T597"/>
    <mergeCell ref="X597:AA597"/>
    <mergeCell ref="AB597:AC597"/>
    <mergeCell ref="C598:F598"/>
    <mergeCell ref="G598:H598"/>
    <mergeCell ref="I598:L598"/>
    <mergeCell ref="M598:O598"/>
    <mergeCell ref="P598:R598"/>
    <mergeCell ref="S598:T598"/>
    <mergeCell ref="X598:AA598"/>
    <mergeCell ref="AB598:AC598"/>
    <mergeCell ref="C599:F599"/>
    <mergeCell ref="G599:H599"/>
    <mergeCell ref="I599:L599"/>
    <mergeCell ref="M599:O599"/>
    <mergeCell ref="P599:R599"/>
    <mergeCell ref="S599:T599"/>
    <mergeCell ref="X599:AA599"/>
    <mergeCell ref="AB599:AC599"/>
    <mergeCell ref="C600:F600"/>
    <mergeCell ref="G600:H600"/>
    <mergeCell ref="I600:L600"/>
    <mergeCell ref="M600:O600"/>
    <mergeCell ref="P600:R600"/>
    <mergeCell ref="S600:T600"/>
    <mergeCell ref="X600:AA600"/>
    <mergeCell ref="AB600:AC600"/>
    <mergeCell ref="C591:F591"/>
    <mergeCell ref="G591:H591"/>
    <mergeCell ref="I591:L591"/>
    <mergeCell ref="M591:O591"/>
    <mergeCell ref="P591:R591"/>
    <mergeCell ref="S591:T591"/>
    <mergeCell ref="X591:AA591"/>
    <mergeCell ref="AB591:AC591"/>
    <mergeCell ref="C592:F592"/>
    <mergeCell ref="G592:H592"/>
    <mergeCell ref="I592:L592"/>
    <mergeCell ref="M592:O592"/>
    <mergeCell ref="P592:R592"/>
    <mergeCell ref="S592:T592"/>
    <mergeCell ref="X592:AA592"/>
    <mergeCell ref="AB592:AC592"/>
    <mergeCell ref="C593:F593"/>
    <mergeCell ref="G593:H593"/>
    <mergeCell ref="I593:L593"/>
    <mergeCell ref="M593:O593"/>
    <mergeCell ref="P593:R593"/>
    <mergeCell ref="S593:T593"/>
    <mergeCell ref="X593:AA593"/>
    <mergeCell ref="AB593:AC593"/>
    <mergeCell ref="C594:F594"/>
    <mergeCell ref="G594:H594"/>
    <mergeCell ref="I594:L594"/>
    <mergeCell ref="M594:O594"/>
    <mergeCell ref="P594:R594"/>
    <mergeCell ref="S594:T594"/>
    <mergeCell ref="X594:AA594"/>
    <mergeCell ref="AB594:AC594"/>
    <mergeCell ref="C595:F595"/>
    <mergeCell ref="G595:H595"/>
    <mergeCell ref="I595:L595"/>
    <mergeCell ref="M595:O595"/>
    <mergeCell ref="P595:R595"/>
    <mergeCell ref="S595:T595"/>
    <mergeCell ref="X595:AA595"/>
    <mergeCell ref="AB595:AC595"/>
    <mergeCell ref="C586:F586"/>
    <mergeCell ref="G586:H586"/>
    <mergeCell ref="I586:L586"/>
    <mergeCell ref="M586:O586"/>
    <mergeCell ref="P586:R586"/>
    <mergeCell ref="S586:T586"/>
    <mergeCell ref="X586:AA586"/>
    <mergeCell ref="AB586:AC586"/>
    <mergeCell ref="C587:F587"/>
    <mergeCell ref="G587:H587"/>
    <mergeCell ref="I587:L587"/>
    <mergeCell ref="M587:O587"/>
    <mergeCell ref="P587:R587"/>
    <mergeCell ref="S587:T587"/>
    <mergeCell ref="X587:AA587"/>
    <mergeCell ref="AB587:AC587"/>
    <mergeCell ref="C588:F588"/>
    <mergeCell ref="G588:H588"/>
    <mergeCell ref="I588:L588"/>
    <mergeCell ref="M588:O588"/>
    <mergeCell ref="P588:R588"/>
    <mergeCell ref="S588:T588"/>
    <mergeCell ref="X588:AA588"/>
    <mergeCell ref="AB588:AC588"/>
    <mergeCell ref="C589:F589"/>
    <mergeCell ref="G589:H589"/>
    <mergeCell ref="I589:L589"/>
    <mergeCell ref="M589:O589"/>
    <mergeCell ref="P589:R589"/>
    <mergeCell ref="S589:T589"/>
    <mergeCell ref="X589:AA589"/>
    <mergeCell ref="AB589:AC589"/>
    <mergeCell ref="C590:F590"/>
    <mergeCell ref="G590:H590"/>
    <mergeCell ref="I590:L590"/>
    <mergeCell ref="M590:O590"/>
    <mergeCell ref="P590:R590"/>
    <mergeCell ref="S590:T590"/>
    <mergeCell ref="X590:AA590"/>
    <mergeCell ref="AB590:AC590"/>
    <mergeCell ref="C581:F581"/>
    <mergeCell ref="G581:H581"/>
    <mergeCell ref="I581:L581"/>
    <mergeCell ref="M581:O581"/>
    <mergeCell ref="P581:R581"/>
    <mergeCell ref="S581:T581"/>
    <mergeCell ref="X581:AA581"/>
    <mergeCell ref="AB581:AC581"/>
    <mergeCell ref="C582:F582"/>
    <mergeCell ref="G582:H582"/>
    <mergeCell ref="I582:L582"/>
    <mergeCell ref="M582:O582"/>
    <mergeCell ref="P582:R582"/>
    <mergeCell ref="S582:T582"/>
    <mergeCell ref="X582:AA582"/>
    <mergeCell ref="AB582:AC582"/>
    <mergeCell ref="C583:F583"/>
    <mergeCell ref="G583:H583"/>
    <mergeCell ref="I583:L583"/>
    <mergeCell ref="M583:O583"/>
    <mergeCell ref="P583:R583"/>
    <mergeCell ref="S583:T583"/>
    <mergeCell ref="X583:AA583"/>
    <mergeCell ref="AB583:AC583"/>
    <mergeCell ref="C584:F584"/>
    <mergeCell ref="G584:H584"/>
    <mergeCell ref="I584:L584"/>
    <mergeCell ref="M584:O584"/>
    <mergeCell ref="P584:R584"/>
    <mergeCell ref="S584:T584"/>
    <mergeCell ref="X584:AA584"/>
    <mergeCell ref="AB584:AC584"/>
    <mergeCell ref="C585:F585"/>
    <mergeCell ref="G585:H585"/>
    <mergeCell ref="I585:L585"/>
    <mergeCell ref="M585:O585"/>
    <mergeCell ref="P585:R585"/>
    <mergeCell ref="S585:T585"/>
    <mergeCell ref="X585:AA585"/>
    <mergeCell ref="AB585:AC585"/>
    <mergeCell ref="C576:F576"/>
    <mergeCell ref="G576:H576"/>
    <mergeCell ref="I576:L576"/>
    <mergeCell ref="M576:O576"/>
    <mergeCell ref="P576:R576"/>
    <mergeCell ref="S576:T576"/>
    <mergeCell ref="X576:AA576"/>
    <mergeCell ref="AB576:AC576"/>
    <mergeCell ref="C577:F577"/>
    <mergeCell ref="G577:H577"/>
    <mergeCell ref="I577:L577"/>
    <mergeCell ref="M577:O577"/>
    <mergeCell ref="P577:R577"/>
    <mergeCell ref="S577:T577"/>
    <mergeCell ref="X577:AA577"/>
    <mergeCell ref="AB577:AC577"/>
    <mergeCell ref="C578:F578"/>
    <mergeCell ref="G578:H578"/>
    <mergeCell ref="I578:L578"/>
    <mergeCell ref="M578:O578"/>
    <mergeCell ref="P578:R578"/>
    <mergeCell ref="S578:T578"/>
    <mergeCell ref="X578:AA578"/>
    <mergeCell ref="AB578:AC578"/>
    <mergeCell ref="C579:F579"/>
    <mergeCell ref="G579:H579"/>
    <mergeCell ref="I579:L579"/>
    <mergeCell ref="M579:O579"/>
    <mergeCell ref="P579:R579"/>
    <mergeCell ref="S579:T579"/>
    <mergeCell ref="X579:AA579"/>
    <mergeCell ref="AB579:AC579"/>
    <mergeCell ref="C580:F580"/>
    <mergeCell ref="G580:H580"/>
    <mergeCell ref="I580:L580"/>
    <mergeCell ref="M580:O580"/>
    <mergeCell ref="P580:R580"/>
    <mergeCell ref="S580:T580"/>
    <mergeCell ref="X580:AA580"/>
    <mergeCell ref="AB580:AC580"/>
    <mergeCell ref="C571:F571"/>
    <mergeCell ref="G571:H571"/>
    <mergeCell ref="I571:L571"/>
    <mergeCell ref="M571:O571"/>
    <mergeCell ref="P571:R571"/>
    <mergeCell ref="S571:T571"/>
    <mergeCell ref="X571:AA571"/>
    <mergeCell ref="AB571:AC571"/>
    <mergeCell ref="C572:F572"/>
    <mergeCell ref="G572:H572"/>
    <mergeCell ref="I572:L572"/>
    <mergeCell ref="M572:O572"/>
    <mergeCell ref="P572:R572"/>
    <mergeCell ref="S572:T572"/>
    <mergeCell ref="X572:AA572"/>
    <mergeCell ref="AB572:AC572"/>
    <mergeCell ref="C573:F573"/>
    <mergeCell ref="G573:H573"/>
    <mergeCell ref="I573:L573"/>
    <mergeCell ref="M573:O573"/>
    <mergeCell ref="P573:R573"/>
    <mergeCell ref="S573:T573"/>
    <mergeCell ref="X573:AA573"/>
    <mergeCell ref="AB573:AC573"/>
    <mergeCell ref="C574:F574"/>
    <mergeCell ref="G574:H574"/>
    <mergeCell ref="I574:L574"/>
    <mergeCell ref="M574:O574"/>
    <mergeCell ref="P574:R574"/>
    <mergeCell ref="S574:T574"/>
    <mergeCell ref="X574:AA574"/>
    <mergeCell ref="AB574:AC574"/>
    <mergeCell ref="C575:F575"/>
    <mergeCell ref="G575:H575"/>
    <mergeCell ref="I575:L575"/>
    <mergeCell ref="M575:O575"/>
    <mergeCell ref="P575:R575"/>
    <mergeCell ref="S575:T575"/>
    <mergeCell ref="X575:AA575"/>
    <mergeCell ref="AB575:AC575"/>
    <mergeCell ref="C566:F566"/>
    <mergeCell ref="G566:H566"/>
    <mergeCell ref="I566:L566"/>
    <mergeCell ref="M566:O566"/>
    <mergeCell ref="P566:R566"/>
    <mergeCell ref="S566:T566"/>
    <mergeCell ref="X566:AA566"/>
    <mergeCell ref="AB566:AC566"/>
    <mergeCell ref="C567:F567"/>
    <mergeCell ref="G567:H567"/>
    <mergeCell ref="I567:L567"/>
    <mergeCell ref="M567:O567"/>
    <mergeCell ref="P567:R567"/>
    <mergeCell ref="S567:T567"/>
    <mergeCell ref="X567:AA567"/>
    <mergeCell ref="AB567:AC567"/>
    <mergeCell ref="C568:F568"/>
    <mergeCell ref="G568:H568"/>
    <mergeCell ref="I568:L568"/>
    <mergeCell ref="M568:O568"/>
    <mergeCell ref="P568:R568"/>
    <mergeCell ref="S568:T568"/>
    <mergeCell ref="X568:AA568"/>
    <mergeCell ref="AB568:AC568"/>
    <mergeCell ref="C569:F569"/>
    <mergeCell ref="G569:H569"/>
    <mergeCell ref="I569:L569"/>
    <mergeCell ref="M569:O569"/>
    <mergeCell ref="P569:R569"/>
    <mergeCell ref="S569:T569"/>
    <mergeCell ref="X569:AA569"/>
    <mergeCell ref="AB569:AC569"/>
    <mergeCell ref="C570:F570"/>
    <mergeCell ref="G570:H570"/>
    <mergeCell ref="I570:L570"/>
    <mergeCell ref="M570:O570"/>
    <mergeCell ref="P570:R570"/>
    <mergeCell ref="S570:T570"/>
    <mergeCell ref="X570:AA570"/>
    <mergeCell ref="AB570:AC570"/>
    <mergeCell ref="C559:F559"/>
    <mergeCell ref="G559:H559"/>
    <mergeCell ref="I559:L559"/>
    <mergeCell ref="M559:O559"/>
    <mergeCell ref="P559:R559"/>
    <mergeCell ref="S559:T559"/>
    <mergeCell ref="X559:AA559"/>
    <mergeCell ref="AB559:AC559"/>
    <mergeCell ref="Q561:S561"/>
    <mergeCell ref="AA561:AE561"/>
    <mergeCell ref="C562:E562"/>
    <mergeCell ref="G562:H562"/>
    <mergeCell ref="I562:L562"/>
    <mergeCell ref="M562:O562"/>
    <mergeCell ref="P562:R562"/>
    <mergeCell ref="S562:T562"/>
    <mergeCell ref="Z562:AA562"/>
    <mergeCell ref="AB562:AC562"/>
    <mergeCell ref="A563:A564"/>
    <mergeCell ref="C563:F564"/>
    <mergeCell ref="G563:H564"/>
    <mergeCell ref="I563:L564"/>
    <mergeCell ref="M563:O564"/>
    <mergeCell ref="P563:R564"/>
    <mergeCell ref="S563:T564"/>
    <mergeCell ref="V563:V564"/>
    <mergeCell ref="W563:W564"/>
    <mergeCell ref="X563:AA564"/>
    <mergeCell ref="AB563:AC564"/>
    <mergeCell ref="C565:F565"/>
    <mergeCell ref="G565:H565"/>
    <mergeCell ref="I565:L565"/>
    <mergeCell ref="M565:O565"/>
    <mergeCell ref="P565:R565"/>
    <mergeCell ref="S565:T565"/>
    <mergeCell ref="X565:AA565"/>
    <mergeCell ref="AB565:AC565"/>
    <mergeCell ref="C554:F554"/>
    <mergeCell ref="G554:H554"/>
    <mergeCell ref="I554:L554"/>
    <mergeCell ref="M554:O554"/>
    <mergeCell ref="P554:R554"/>
    <mergeCell ref="S554:T554"/>
    <mergeCell ref="X554:AA554"/>
    <mergeCell ref="AB554:AC554"/>
    <mergeCell ref="C555:F555"/>
    <mergeCell ref="G555:H555"/>
    <mergeCell ref="I555:L555"/>
    <mergeCell ref="M555:O555"/>
    <mergeCell ref="P555:R555"/>
    <mergeCell ref="S555:T555"/>
    <mergeCell ref="X555:AA555"/>
    <mergeCell ref="AB555:AC555"/>
    <mergeCell ref="C556:F556"/>
    <mergeCell ref="G556:H556"/>
    <mergeCell ref="I556:L556"/>
    <mergeCell ref="M556:O556"/>
    <mergeCell ref="P556:R556"/>
    <mergeCell ref="S556:T556"/>
    <mergeCell ref="X556:AA556"/>
    <mergeCell ref="AB556:AC556"/>
    <mergeCell ref="C557:F557"/>
    <mergeCell ref="G557:H557"/>
    <mergeCell ref="I557:L557"/>
    <mergeCell ref="M557:O557"/>
    <mergeCell ref="P557:R557"/>
    <mergeCell ref="S557:T557"/>
    <mergeCell ref="X557:AA557"/>
    <mergeCell ref="AB557:AC557"/>
    <mergeCell ref="C558:F558"/>
    <mergeCell ref="G558:H558"/>
    <mergeCell ref="I558:L558"/>
    <mergeCell ref="M558:O558"/>
    <mergeCell ref="P558:R558"/>
    <mergeCell ref="S558:T558"/>
    <mergeCell ref="X558:AA558"/>
    <mergeCell ref="AB558:AC558"/>
    <mergeCell ref="C549:F549"/>
    <mergeCell ref="G549:H549"/>
    <mergeCell ref="I549:L549"/>
    <mergeCell ref="M549:O549"/>
    <mergeCell ref="P549:R549"/>
    <mergeCell ref="S549:T549"/>
    <mergeCell ref="X549:AA549"/>
    <mergeCell ref="AB549:AC549"/>
    <mergeCell ref="C550:F550"/>
    <mergeCell ref="G550:H550"/>
    <mergeCell ref="I550:L550"/>
    <mergeCell ref="M550:O550"/>
    <mergeCell ref="P550:R550"/>
    <mergeCell ref="S550:T550"/>
    <mergeCell ref="X550:AA550"/>
    <mergeCell ref="AB550:AC550"/>
    <mergeCell ref="C551:F551"/>
    <mergeCell ref="G551:H551"/>
    <mergeCell ref="I551:L551"/>
    <mergeCell ref="M551:O551"/>
    <mergeCell ref="P551:R551"/>
    <mergeCell ref="S551:T551"/>
    <mergeCell ref="X551:AA551"/>
    <mergeCell ref="AB551:AC551"/>
    <mergeCell ref="C552:F552"/>
    <mergeCell ref="G552:H552"/>
    <mergeCell ref="I552:L552"/>
    <mergeCell ref="M552:O552"/>
    <mergeCell ref="P552:R552"/>
    <mergeCell ref="S552:T552"/>
    <mergeCell ref="X552:AA552"/>
    <mergeCell ref="AB552:AC552"/>
    <mergeCell ref="C553:F553"/>
    <mergeCell ref="G553:H553"/>
    <mergeCell ref="I553:L553"/>
    <mergeCell ref="M553:O553"/>
    <mergeCell ref="P553:R553"/>
    <mergeCell ref="S553:T553"/>
    <mergeCell ref="X553:AA553"/>
    <mergeCell ref="AB553:AC553"/>
    <mergeCell ref="C544:F544"/>
    <mergeCell ref="G544:H544"/>
    <mergeCell ref="I544:L544"/>
    <mergeCell ref="M544:O544"/>
    <mergeCell ref="P544:R544"/>
    <mergeCell ref="S544:T544"/>
    <mergeCell ref="X544:AA544"/>
    <mergeCell ref="AB544:AC544"/>
    <mergeCell ref="C545:F545"/>
    <mergeCell ref="G545:H545"/>
    <mergeCell ref="I545:L545"/>
    <mergeCell ref="M545:O545"/>
    <mergeCell ref="P545:R545"/>
    <mergeCell ref="S545:T545"/>
    <mergeCell ref="X545:AA545"/>
    <mergeCell ref="AB545:AC545"/>
    <mergeCell ref="C546:F546"/>
    <mergeCell ref="G546:H546"/>
    <mergeCell ref="I546:L546"/>
    <mergeCell ref="M546:O546"/>
    <mergeCell ref="P546:R546"/>
    <mergeCell ref="S546:T546"/>
    <mergeCell ref="X546:AA546"/>
    <mergeCell ref="AB546:AC546"/>
    <mergeCell ref="C547:F547"/>
    <mergeCell ref="G547:H547"/>
    <mergeCell ref="I547:L547"/>
    <mergeCell ref="M547:O547"/>
    <mergeCell ref="P547:R547"/>
    <mergeCell ref="S547:T547"/>
    <mergeCell ref="X547:AA547"/>
    <mergeCell ref="AB547:AC547"/>
    <mergeCell ref="C548:F548"/>
    <mergeCell ref="G548:H548"/>
    <mergeCell ref="I548:L548"/>
    <mergeCell ref="M548:O548"/>
    <mergeCell ref="P548:R548"/>
    <mergeCell ref="S548:T548"/>
    <mergeCell ref="X548:AA548"/>
    <mergeCell ref="AB548:AC548"/>
    <mergeCell ref="L535:AD535"/>
    <mergeCell ref="A535:K536"/>
    <mergeCell ref="S536:T537"/>
    <mergeCell ref="AB536:AC537"/>
    <mergeCell ref="K538:Q538"/>
    <mergeCell ref="U538:AA538"/>
    <mergeCell ref="R538:T539"/>
    <mergeCell ref="AB538:AC539"/>
    <mergeCell ref="A538:J540"/>
    <mergeCell ref="K539:Q540"/>
    <mergeCell ref="R540:T540"/>
    <mergeCell ref="U539:AA540"/>
    <mergeCell ref="AB540:AC540"/>
    <mergeCell ref="AD539:AD540"/>
    <mergeCell ref="AE538:AF540"/>
    <mergeCell ref="C541:F541"/>
    <mergeCell ref="G541:H541"/>
    <mergeCell ref="I541:L541"/>
    <mergeCell ref="M541:O541"/>
    <mergeCell ref="P541:R541"/>
    <mergeCell ref="S541:T541"/>
    <mergeCell ref="X541:AA541"/>
    <mergeCell ref="AB541:AC541"/>
    <mergeCell ref="C542:F542"/>
    <mergeCell ref="G542:H542"/>
    <mergeCell ref="I542:L542"/>
    <mergeCell ref="M542:O542"/>
    <mergeCell ref="P542:R542"/>
    <mergeCell ref="S542:T542"/>
    <mergeCell ref="X542:AA542"/>
    <mergeCell ref="AB542:AC542"/>
    <mergeCell ref="C543:F543"/>
    <mergeCell ref="G543:H543"/>
    <mergeCell ref="I543:L543"/>
    <mergeCell ref="M543:O543"/>
    <mergeCell ref="P543:R543"/>
    <mergeCell ref="S543:T543"/>
    <mergeCell ref="X543:AA543"/>
    <mergeCell ref="AB543:AC543"/>
    <mergeCell ref="C530:F530"/>
    <mergeCell ref="G530:H530"/>
    <mergeCell ref="I530:L530"/>
    <mergeCell ref="M530:O530"/>
    <mergeCell ref="P530:R530"/>
    <mergeCell ref="S530:T530"/>
    <mergeCell ref="X530:AA530"/>
    <mergeCell ref="AB530:AC530"/>
    <mergeCell ref="C531:F531"/>
    <mergeCell ref="G531:H531"/>
    <mergeCell ref="I531:L531"/>
    <mergeCell ref="M531:O531"/>
    <mergeCell ref="P531:R531"/>
    <mergeCell ref="S531:T531"/>
    <mergeCell ref="X531:AA531"/>
    <mergeCell ref="AB531:AC531"/>
    <mergeCell ref="C532:F532"/>
    <mergeCell ref="G532:H532"/>
    <mergeCell ref="I532:L532"/>
    <mergeCell ref="M532:O532"/>
    <mergeCell ref="P532:R532"/>
    <mergeCell ref="S532:T532"/>
    <mergeCell ref="X532:AA532"/>
    <mergeCell ref="AB532:AC532"/>
    <mergeCell ref="C533:F533"/>
    <mergeCell ref="G533:H533"/>
    <mergeCell ref="I533:L533"/>
    <mergeCell ref="M533:O533"/>
    <mergeCell ref="P533:R533"/>
    <mergeCell ref="S533:T533"/>
    <mergeCell ref="X533:AA533"/>
    <mergeCell ref="AB533:AC533"/>
    <mergeCell ref="C534:F534"/>
    <mergeCell ref="G534:H534"/>
    <mergeCell ref="I534:L534"/>
    <mergeCell ref="M534:O534"/>
    <mergeCell ref="P534:R534"/>
    <mergeCell ref="S534:T534"/>
    <mergeCell ref="X534:AA534"/>
    <mergeCell ref="AB534:AC534"/>
    <mergeCell ref="C525:F525"/>
    <mergeCell ref="G525:H525"/>
    <mergeCell ref="I525:L525"/>
    <mergeCell ref="M525:O525"/>
    <mergeCell ref="P525:R525"/>
    <mergeCell ref="S525:T525"/>
    <mergeCell ref="X525:AA525"/>
    <mergeCell ref="AB525:AC525"/>
    <mergeCell ref="C526:F526"/>
    <mergeCell ref="G526:H526"/>
    <mergeCell ref="I526:L526"/>
    <mergeCell ref="M526:O526"/>
    <mergeCell ref="P526:R526"/>
    <mergeCell ref="S526:T526"/>
    <mergeCell ref="X526:AA526"/>
    <mergeCell ref="AB526:AC526"/>
    <mergeCell ref="C527:F527"/>
    <mergeCell ref="G527:H527"/>
    <mergeCell ref="I527:L527"/>
    <mergeCell ref="M527:O527"/>
    <mergeCell ref="P527:R527"/>
    <mergeCell ref="S527:T527"/>
    <mergeCell ref="X527:AA527"/>
    <mergeCell ref="AB527:AC527"/>
    <mergeCell ref="C528:F528"/>
    <mergeCell ref="G528:H528"/>
    <mergeCell ref="I528:L528"/>
    <mergeCell ref="M528:O528"/>
    <mergeCell ref="P528:R528"/>
    <mergeCell ref="S528:T528"/>
    <mergeCell ref="X528:AA528"/>
    <mergeCell ref="AB528:AC528"/>
    <mergeCell ref="C529:F529"/>
    <mergeCell ref="G529:H529"/>
    <mergeCell ref="I529:L529"/>
    <mergeCell ref="M529:O529"/>
    <mergeCell ref="P529:R529"/>
    <mergeCell ref="S529:T529"/>
    <mergeCell ref="X529:AA529"/>
    <mergeCell ref="AB529:AC529"/>
    <mergeCell ref="C520:F520"/>
    <mergeCell ref="G520:H520"/>
    <mergeCell ref="I520:L520"/>
    <mergeCell ref="M520:O520"/>
    <mergeCell ref="P520:R520"/>
    <mergeCell ref="S520:T520"/>
    <mergeCell ref="X520:AA520"/>
    <mergeCell ref="AB520:AC520"/>
    <mergeCell ref="C521:F521"/>
    <mergeCell ref="G521:H521"/>
    <mergeCell ref="I521:L521"/>
    <mergeCell ref="M521:O521"/>
    <mergeCell ref="P521:R521"/>
    <mergeCell ref="S521:T521"/>
    <mergeCell ref="X521:AA521"/>
    <mergeCell ref="AB521:AC521"/>
    <mergeCell ref="C522:F522"/>
    <mergeCell ref="G522:H522"/>
    <mergeCell ref="I522:L522"/>
    <mergeCell ref="M522:O522"/>
    <mergeCell ref="P522:R522"/>
    <mergeCell ref="S522:T522"/>
    <mergeCell ref="X522:AA522"/>
    <mergeCell ref="AB522:AC522"/>
    <mergeCell ref="C523:F523"/>
    <mergeCell ref="G523:H523"/>
    <mergeCell ref="I523:L523"/>
    <mergeCell ref="M523:O523"/>
    <mergeCell ref="P523:R523"/>
    <mergeCell ref="S523:T523"/>
    <mergeCell ref="X523:AA523"/>
    <mergeCell ref="AB523:AC523"/>
    <mergeCell ref="C524:F524"/>
    <mergeCell ref="G524:H524"/>
    <mergeCell ref="I524:L524"/>
    <mergeCell ref="M524:O524"/>
    <mergeCell ref="P524:R524"/>
    <mergeCell ref="S524:T524"/>
    <mergeCell ref="X524:AA524"/>
    <mergeCell ref="AB524:AC524"/>
    <mergeCell ref="C515:F515"/>
    <mergeCell ref="G515:H515"/>
    <mergeCell ref="I515:L515"/>
    <mergeCell ref="M515:O515"/>
    <mergeCell ref="P515:R515"/>
    <mergeCell ref="S515:T515"/>
    <mergeCell ref="X515:AA515"/>
    <mergeCell ref="AB515:AC515"/>
    <mergeCell ref="C516:F516"/>
    <mergeCell ref="G516:H516"/>
    <mergeCell ref="I516:L516"/>
    <mergeCell ref="M516:O516"/>
    <mergeCell ref="P516:R516"/>
    <mergeCell ref="S516:T516"/>
    <mergeCell ref="X516:AA516"/>
    <mergeCell ref="AB516:AC516"/>
    <mergeCell ref="C517:F517"/>
    <mergeCell ref="G517:H517"/>
    <mergeCell ref="I517:L517"/>
    <mergeCell ref="M517:O517"/>
    <mergeCell ref="P517:R517"/>
    <mergeCell ref="S517:T517"/>
    <mergeCell ref="X517:AA517"/>
    <mergeCell ref="AB517:AC517"/>
    <mergeCell ref="C518:F518"/>
    <mergeCell ref="G518:H518"/>
    <mergeCell ref="I518:L518"/>
    <mergeCell ref="M518:O518"/>
    <mergeCell ref="P518:R518"/>
    <mergeCell ref="S518:T518"/>
    <mergeCell ref="X518:AA518"/>
    <mergeCell ref="AB518:AC518"/>
    <mergeCell ref="C519:F519"/>
    <mergeCell ref="G519:H519"/>
    <mergeCell ref="I519:L519"/>
    <mergeCell ref="M519:O519"/>
    <mergeCell ref="P519:R519"/>
    <mergeCell ref="S519:T519"/>
    <mergeCell ref="X519:AA519"/>
    <mergeCell ref="AB519:AC519"/>
    <mergeCell ref="A510:A511"/>
    <mergeCell ref="C510:F511"/>
    <mergeCell ref="G510:H511"/>
    <mergeCell ref="I510:L511"/>
    <mergeCell ref="M510:O511"/>
    <mergeCell ref="P510:R511"/>
    <mergeCell ref="S510:T511"/>
    <mergeCell ref="V510:V511"/>
    <mergeCell ref="W510:W511"/>
    <mergeCell ref="X510:AA511"/>
    <mergeCell ref="AB510:AC511"/>
    <mergeCell ref="C512:F512"/>
    <mergeCell ref="G512:H512"/>
    <mergeCell ref="I512:L512"/>
    <mergeCell ref="M512:O512"/>
    <mergeCell ref="P512:R512"/>
    <mergeCell ref="S512:T512"/>
    <mergeCell ref="X512:AA512"/>
    <mergeCell ref="AB512:AC512"/>
    <mergeCell ref="C513:F513"/>
    <mergeCell ref="G513:H513"/>
    <mergeCell ref="I513:L513"/>
    <mergeCell ref="M513:O513"/>
    <mergeCell ref="P513:R513"/>
    <mergeCell ref="S513:T513"/>
    <mergeCell ref="X513:AA513"/>
    <mergeCell ref="AB513:AC513"/>
    <mergeCell ref="C514:F514"/>
    <mergeCell ref="G514:H514"/>
    <mergeCell ref="I514:L514"/>
    <mergeCell ref="M514:O514"/>
    <mergeCell ref="P514:R514"/>
    <mergeCell ref="S514:T514"/>
    <mergeCell ref="X514:AA514"/>
    <mergeCell ref="AB514:AC514"/>
    <mergeCell ref="C504:F504"/>
    <mergeCell ref="G504:H504"/>
    <mergeCell ref="I504:L504"/>
    <mergeCell ref="M504:O504"/>
    <mergeCell ref="P504:R504"/>
    <mergeCell ref="S504:T504"/>
    <mergeCell ref="X504:AA504"/>
    <mergeCell ref="AB504:AC504"/>
    <mergeCell ref="C505:F505"/>
    <mergeCell ref="G505:H505"/>
    <mergeCell ref="I505:L505"/>
    <mergeCell ref="M505:O505"/>
    <mergeCell ref="P505:R505"/>
    <mergeCell ref="S505:T505"/>
    <mergeCell ref="X505:AA505"/>
    <mergeCell ref="AB505:AC505"/>
    <mergeCell ref="C506:F506"/>
    <mergeCell ref="G506:H506"/>
    <mergeCell ref="I506:L506"/>
    <mergeCell ref="M506:O506"/>
    <mergeCell ref="P506:R506"/>
    <mergeCell ref="S506:T506"/>
    <mergeCell ref="X506:AA506"/>
    <mergeCell ref="AB506:AC506"/>
    <mergeCell ref="Q508:S508"/>
    <mergeCell ref="AA508:AE508"/>
    <mergeCell ref="C509:E509"/>
    <mergeCell ref="G509:H509"/>
    <mergeCell ref="I509:L509"/>
    <mergeCell ref="M509:O509"/>
    <mergeCell ref="P509:R509"/>
    <mergeCell ref="S509:T509"/>
    <mergeCell ref="Z509:AA509"/>
    <mergeCell ref="AB509:AC509"/>
    <mergeCell ref="C499:F499"/>
    <mergeCell ref="G499:H499"/>
    <mergeCell ref="I499:L499"/>
    <mergeCell ref="M499:O499"/>
    <mergeCell ref="P499:R499"/>
    <mergeCell ref="S499:T499"/>
    <mergeCell ref="X499:AA499"/>
    <mergeCell ref="AB499:AC499"/>
    <mergeCell ref="C500:F500"/>
    <mergeCell ref="G500:H500"/>
    <mergeCell ref="I500:L500"/>
    <mergeCell ref="M500:O500"/>
    <mergeCell ref="P500:R500"/>
    <mergeCell ref="S500:T500"/>
    <mergeCell ref="X500:AA500"/>
    <mergeCell ref="AB500:AC500"/>
    <mergeCell ref="C501:F501"/>
    <mergeCell ref="G501:H501"/>
    <mergeCell ref="I501:L501"/>
    <mergeCell ref="M501:O501"/>
    <mergeCell ref="P501:R501"/>
    <mergeCell ref="S501:T501"/>
    <mergeCell ref="X501:AA501"/>
    <mergeCell ref="AB501:AC501"/>
    <mergeCell ref="C502:F502"/>
    <mergeCell ref="G502:H502"/>
    <mergeCell ref="I502:L502"/>
    <mergeCell ref="M502:O502"/>
    <mergeCell ref="P502:R502"/>
    <mergeCell ref="S502:T502"/>
    <mergeCell ref="X502:AA502"/>
    <mergeCell ref="AB502:AC502"/>
    <mergeCell ref="C503:F503"/>
    <mergeCell ref="G503:H503"/>
    <mergeCell ref="I503:L503"/>
    <mergeCell ref="M503:O503"/>
    <mergeCell ref="P503:R503"/>
    <mergeCell ref="S503:T503"/>
    <mergeCell ref="X503:AA503"/>
    <mergeCell ref="AB503:AC503"/>
    <mergeCell ref="C494:F494"/>
    <mergeCell ref="G494:H494"/>
    <mergeCell ref="I494:L494"/>
    <mergeCell ref="M494:O494"/>
    <mergeCell ref="P494:R494"/>
    <mergeCell ref="S494:T494"/>
    <mergeCell ref="X494:AA494"/>
    <mergeCell ref="AB494:AC494"/>
    <mergeCell ref="C495:F495"/>
    <mergeCell ref="G495:H495"/>
    <mergeCell ref="I495:L495"/>
    <mergeCell ref="M495:O495"/>
    <mergeCell ref="P495:R495"/>
    <mergeCell ref="S495:T495"/>
    <mergeCell ref="X495:AA495"/>
    <mergeCell ref="AB495:AC495"/>
    <mergeCell ref="C496:F496"/>
    <mergeCell ref="G496:H496"/>
    <mergeCell ref="I496:L496"/>
    <mergeCell ref="M496:O496"/>
    <mergeCell ref="P496:R496"/>
    <mergeCell ref="S496:T496"/>
    <mergeCell ref="X496:AA496"/>
    <mergeCell ref="AB496:AC496"/>
    <mergeCell ref="C497:F497"/>
    <mergeCell ref="G497:H497"/>
    <mergeCell ref="I497:L497"/>
    <mergeCell ref="M497:O497"/>
    <mergeCell ref="P497:R497"/>
    <mergeCell ref="S497:T497"/>
    <mergeCell ref="X497:AA497"/>
    <mergeCell ref="AB497:AC497"/>
    <mergeCell ref="C498:F498"/>
    <mergeCell ref="G498:H498"/>
    <mergeCell ref="I498:L498"/>
    <mergeCell ref="M498:O498"/>
    <mergeCell ref="P498:R498"/>
    <mergeCell ref="S498:T498"/>
    <mergeCell ref="X498:AA498"/>
    <mergeCell ref="AB498:AC498"/>
    <mergeCell ref="C489:F489"/>
    <mergeCell ref="G489:H489"/>
    <mergeCell ref="I489:L489"/>
    <mergeCell ref="M489:O489"/>
    <mergeCell ref="P489:R489"/>
    <mergeCell ref="S489:T489"/>
    <mergeCell ref="X489:AA489"/>
    <mergeCell ref="AB489:AC489"/>
    <mergeCell ref="C490:F490"/>
    <mergeCell ref="G490:H490"/>
    <mergeCell ref="I490:L490"/>
    <mergeCell ref="M490:O490"/>
    <mergeCell ref="P490:R490"/>
    <mergeCell ref="S490:T490"/>
    <mergeCell ref="X490:AA490"/>
    <mergeCell ref="AB490:AC490"/>
    <mergeCell ref="C491:F491"/>
    <mergeCell ref="G491:H491"/>
    <mergeCell ref="I491:L491"/>
    <mergeCell ref="M491:O491"/>
    <mergeCell ref="P491:R491"/>
    <mergeCell ref="S491:T491"/>
    <mergeCell ref="X491:AA491"/>
    <mergeCell ref="AB491:AC491"/>
    <mergeCell ref="C492:F492"/>
    <mergeCell ref="G492:H492"/>
    <mergeCell ref="I492:L492"/>
    <mergeCell ref="M492:O492"/>
    <mergeCell ref="P492:R492"/>
    <mergeCell ref="S492:T492"/>
    <mergeCell ref="X492:AA492"/>
    <mergeCell ref="AB492:AC492"/>
    <mergeCell ref="C493:F493"/>
    <mergeCell ref="G493:H493"/>
    <mergeCell ref="I493:L493"/>
    <mergeCell ref="M493:O493"/>
    <mergeCell ref="P493:R493"/>
    <mergeCell ref="S493:T493"/>
    <mergeCell ref="X493:AA493"/>
    <mergeCell ref="AB493:AC493"/>
    <mergeCell ref="C484:F484"/>
    <mergeCell ref="G484:H484"/>
    <mergeCell ref="I484:L484"/>
    <mergeCell ref="M484:O484"/>
    <mergeCell ref="P484:R484"/>
    <mergeCell ref="S484:T484"/>
    <mergeCell ref="X484:AA484"/>
    <mergeCell ref="AB484:AC484"/>
    <mergeCell ref="C485:F485"/>
    <mergeCell ref="G485:H485"/>
    <mergeCell ref="I485:L485"/>
    <mergeCell ref="M485:O485"/>
    <mergeCell ref="P485:R485"/>
    <mergeCell ref="S485:T485"/>
    <mergeCell ref="X485:AA485"/>
    <mergeCell ref="AB485:AC485"/>
    <mergeCell ref="C486:F486"/>
    <mergeCell ref="G486:H486"/>
    <mergeCell ref="I486:L486"/>
    <mergeCell ref="M486:O486"/>
    <mergeCell ref="P486:R486"/>
    <mergeCell ref="S486:T486"/>
    <mergeCell ref="X486:AA486"/>
    <mergeCell ref="AB486:AC486"/>
    <mergeCell ref="C487:F487"/>
    <mergeCell ref="G487:H487"/>
    <mergeCell ref="I487:L487"/>
    <mergeCell ref="M487:O487"/>
    <mergeCell ref="P487:R487"/>
    <mergeCell ref="S487:T487"/>
    <mergeCell ref="X487:AA487"/>
    <mergeCell ref="AB487:AC487"/>
    <mergeCell ref="C488:F488"/>
    <mergeCell ref="G488:H488"/>
    <mergeCell ref="I488:L488"/>
    <mergeCell ref="M488:O488"/>
    <mergeCell ref="P488:R488"/>
    <mergeCell ref="S488:T488"/>
    <mergeCell ref="X488:AA488"/>
    <mergeCell ref="AB488:AC488"/>
    <mergeCell ref="C479:F479"/>
    <mergeCell ref="G479:H479"/>
    <mergeCell ref="I479:L479"/>
    <mergeCell ref="M479:O479"/>
    <mergeCell ref="P479:R479"/>
    <mergeCell ref="S479:T479"/>
    <mergeCell ref="X479:AA479"/>
    <mergeCell ref="AB479:AC479"/>
    <mergeCell ref="C480:F480"/>
    <mergeCell ref="G480:H480"/>
    <mergeCell ref="I480:L480"/>
    <mergeCell ref="M480:O480"/>
    <mergeCell ref="P480:R480"/>
    <mergeCell ref="S480:T480"/>
    <mergeCell ref="X480:AA480"/>
    <mergeCell ref="AB480:AC480"/>
    <mergeCell ref="C481:F481"/>
    <mergeCell ref="G481:H481"/>
    <mergeCell ref="I481:L481"/>
    <mergeCell ref="M481:O481"/>
    <mergeCell ref="P481:R481"/>
    <mergeCell ref="S481:T481"/>
    <mergeCell ref="X481:AA481"/>
    <mergeCell ref="AB481:AC481"/>
    <mergeCell ref="C482:F482"/>
    <mergeCell ref="G482:H482"/>
    <mergeCell ref="I482:L482"/>
    <mergeCell ref="M482:O482"/>
    <mergeCell ref="P482:R482"/>
    <mergeCell ref="S482:T482"/>
    <mergeCell ref="X482:AA482"/>
    <mergeCell ref="AB482:AC482"/>
    <mergeCell ref="C483:F483"/>
    <mergeCell ref="G483:H483"/>
    <mergeCell ref="I483:L483"/>
    <mergeCell ref="M483:O483"/>
    <mergeCell ref="P483:R483"/>
    <mergeCell ref="S483:T483"/>
    <mergeCell ref="X483:AA483"/>
    <mergeCell ref="AB483:AC483"/>
    <mergeCell ref="C474:F474"/>
    <mergeCell ref="G474:H474"/>
    <mergeCell ref="I474:L474"/>
    <mergeCell ref="M474:O474"/>
    <mergeCell ref="P474:R474"/>
    <mergeCell ref="S474:T474"/>
    <mergeCell ref="X474:AA474"/>
    <mergeCell ref="AB474:AC474"/>
    <mergeCell ref="C475:F475"/>
    <mergeCell ref="G475:H475"/>
    <mergeCell ref="I475:L475"/>
    <mergeCell ref="M475:O475"/>
    <mergeCell ref="P475:R475"/>
    <mergeCell ref="S475:T475"/>
    <mergeCell ref="X475:AA475"/>
    <mergeCell ref="AB475:AC475"/>
    <mergeCell ref="C476:F476"/>
    <mergeCell ref="G476:H476"/>
    <mergeCell ref="I476:L476"/>
    <mergeCell ref="M476:O476"/>
    <mergeCell ref="P476:R476"/>
    <mergeCell ref="S476:T476"/>
    <mergeCell ref="X476:AA476"/>
    <mergeCell ref="AB476:AC476"/>
    <mergeCell ref="C477:F477"/>
    <mergeCell ref="G477:H477"/>
    <mergeCell ref="I477:L477"/>
    <mergeCell ref="M477:O477"/>
    <mergeCell ref="P477:R477"/>
    <mergeCell ref="S477:T477"/>
    <mergeCell ref="X477:AA477"/>
    <mergeCell ref="AB477:AC477"/>
    <mergeCell ref="C478:F478"/>
    <mergeCell ref="G478:H478"/>
    <mergeCell ref="I478:L478"/>
    <mergeCell ref="M478:O478"/>
    <mergeCell ref="P478:R478"/>
    <mergeCell ref="S478:T478"/>
    <mergeCell ref="X478:AA478"/>
    <mergeCell ref="AB478:AC478"/>
    <mergeCell ref="C469:F469"/>
    <mergeCell ref="G469:H469"/>
    <mergeCell ref="I469:L469"/>
    <mergeCell ref="M469:O469"/>
    <mergeCell ref="P469:R469"/>
    <mergeCell ref="S469:T469"/>
    <mergeCell ref="X469:AA469"/>
    <mergeCell ref="AB469:AC469"/>
    <mergeCell ref="C470:F470"/>
    <mergeCell ref="G470:H470"/>
    <mergeCell ref="I470:L470"/>
    <mergeCell ref="M470:O470"/>
    <mergeCell ref="P470:R470"/>
    <mergeCell ref="S470:T470"/>
    <mergeCell ref="X470:AA470"/>
    <mergeCell ref="AB470:AC470"/>
    <mergeCell ref="C471:F471"/>
    <mergeCell ref="G471:H471"/>
    <mergeCell ref="I471:L471"/>
    <mergeCell ref="M471:O471"/>
    <mergeCell ref="P471:R471"/>
    <mergeCell ref="S471:T471"/>
    <mergeCell ref="X471:AA471"/>
    <mergeCell ref="AB471:AC471"/>
    <mergeCell ref="C472:F472"/>
    <mergeCell ref="G472:H472"/>
    <mergeCell ref="I472:L472"/>
    <mergeCell ref="M472:O472"/>
    <mergeCell ref="P472:R472"/>
    <mergeCell ref="S472:T472"/>
    <mergeCell ref="X472:AA472"/>
    <mergeCell ref="AB472:AC472"/>
    <mergeCell ref="C473:F473"/>
    <mergeCell ref="G473:H473"/>
    <mergeCell ref="I473:L473"/>
    <mergeCell ref="M473:O473"/>
    <mergeCell ref="P473:R473"/>
    <mergeCell ref="S473:T473"/>
    <mergeCell ref="X473:AA473"/>
    <mergeCell ref="AB473:AC473"/>
    <mergeCell ref="C464:F464"/>
    <mergeCell ref="G464:H464"/>
    <mergeCell ref="I464:L464"/>
    <mergeCell ref="M464:O464"/>
    <mergeCell ref="P464:R464"/>
    <mergeCell ref="S464:T464"/>
    <mergeCell ref="X464:AA464"/>
    <mergeCell ref="AB464:AC464"/>
    <mergeCell ref="C465:F465"/>
    <mergeCell ref="G465:H465"/>
    <mergeCell ref="I465:L465"/>
    <mergeCell ref="M465:O465"/>
    <mergeCell ref="P465:R465"/>
    <mergeCell ref="S465:T465"/>
    <mergeCell ref="X465:AA465"/>
    <mergeCell ref="AB465:AC465"/>
    <mergeCell ref="C466:F466"/>
    <mergeCell ref="G466:H466"/>
    <mergeCell ref="I466:L466"/>
    <mergeCell ref="M466:O466"/>
    <mergeCell ref="P466:R466"/>
    <mergeCell ref="S466:T466"/>
    <mergeCell ref="X466:AA466"/>
    <mergeCell ref="AB466:AC466"/>
    <mergeCell ref="C467:F467"/>
    <mergeCell ref="G467:H467"/>
    <mergeCell ref="I467:L467"/>
    <mergeCell ref="M467:O467"/>
    <mergeCell ref="P467:R467"/>
    <mergeCell ref="S467:T467"/>
    <mergeCell ref="X467:AA467"/>
    <mergeCell ref="AB467:AC467"/>
    <mergeCell ref="C468:F468"/>
    <mergeCell ref="G468:H468"/>
    <mergeCell ref="I468:L468"/>
    <mergeCell ref="M468:O468"/>
    <mergeCell ref="P468:R468"/>
    <mergeCell ref="S468:T468"/>
    <mergeCell ref="X468:AA468"/>
    <mergeCell ref="AB468:AC468"/>
    <mergeCell ref="C459:E459"/>
    <mergeCell ref="G459:H459"/>
    <mergeCell ref="I459:L459"/>
    <mergeCell ref="M459:O459"/>
    <mergeCell ref="P459:R459"/>
    <mergeCell ref="S459:T459"/>
    <mergeCell ref="Z459:AA459"/>
    <mergeCell ref="AB459:AC459"/>
    <mergeCell ref="A460:A461"/>
    <mergeCell ref="C460:F461"/>
    <mergeCell ref="G460:H461"/>
    <mergeCell ref="I460:L461"/>
    <mergeCell ref="M460:O461"/>
    <mergeCell ref="P460:R461"/>
    <mergeCell ref="S460:T461"/>
    <mergeCell ref="V460:V461"/>
    <mergeCell ref="W460:W461"/>
    <mergeCell ref="X460:AA461"/>
    <mergeCell ref="AB460:AC461"/>
    <mergeCell ref="C462:F462"/>
    <mergeCell ref="G462:H462"/>
    <mergeCell ref="I462:L462"/>
    <mergeCell ref="M462:O462"/>
    <mergeCell ref="P462:R462"/>
    <mergeCell ref="S462:T462"/>
    <mergeCell ref="X462:AA462"/>
    <mergeCell ref="AB462:AC462"/>
    <mergeCell ref="C463:F463"/>
    <mergeCell ref="G463:H463"/>
    <mergeCell ref="I463:L463"/>
    <mergeCell ref="M463:O463"/>
    <mergeCell ref="P463:R463"/>
    <mergeCell ref="S463:T463"/>
    <mergeCell ref="X463:AA463"/>
    <mergeCell ref="AB463:AC463"/>
    <mergeCell ref="C453:F453"/>
    <mergeCell ref="G453:H453"/>
    <mergeCell ref="I453:L453"/>
    <mergeCell ref="M453:O453"/>
    <mergeCell ref="P453:R453"/>
    <mergeCell ref="S453:T453"/>
    <mergeCell ref="X453:AA453"/>
    <mergeCell ref="AB453:AC453"/>
    <mergeCell ref="C454:F454"/>
    <mergeCell ref="G454:H454"/>
    <mergeCell ref="I454:L454"/>
    <mergeCell ref="M454:O454"/>
    <mergeCell ref="P454:R454"/>
    <mergeCell ref="S454:T454"/>
    <mergeCell ref="X454:AA454"/>
    <mergeCell ref="AB454:AC454"/>
    <mergeCell ref="C455:F455"/>
    <mergeCell ref="G455:H455"/>
    <mergeCell ref="I455:L455"/>
    <mergeCell ref="M455:O455"/>
    <mergeCell ref="P455:R455"/>
    <mergeCell ref="S455:T455"/>
    <mergeCell ref="X455:AA455"/>
    <mergeCell ref="AB455:AC455"/>
    <mergeCell ref="C456:F456"/>
    <mergeCell ref="G456:H456"/>
    <mergeCell ref="I456:L456"/>
    <mergeCell ref="M456:O456"/>
    <mergeCell ref="P456:R456"/>
    <mergeCell ref="S456:T456"/>
    <mergeCell ref="X456:AA456"/>
    <mergeCell ref="AB456:AC456"/>
    <mergeCell ref="Q458:S458"/>
    <mergeCell ref="AA458:AE458"/>
    <mergeCell ref="C448:F448"/>
    <mergeCell ref="G448:H448"/>
    <mergeCell ref="I448:L448"/>
    <mergeCell ref="M448:O448"/>
    <mergeCell ref="P448:R448"/>
    <mergeCell ref="S448:T448"/>
    <mergeCell ref="X448:AA448"/>
    <mergeCell ref="AB448:AC448"/>
    <mergeCell ref="C449:F449"/>
    <mergeCell ref="G449:H449"/>
    <mergeCell ref="I449:L449"/>
    <mergeCell ref="M449:O449"/>
    <mergeCell ref="P449:R449"/>
    <mergeCell ref="S449:T449"/>
    <mergeCell ref="X449:AA449"/>
    <mergeCell ref="AB449:AC449"/>
    <mergeCell ref="C450:F450"/>
    <mergeCell ref="G450:H450"/>
    <mergeCell ref="I450:L450"/>
    <mergeCell ref="M450:O450"/>
    <mergeCell ref="P450:R450"/>
    <mergeCell ref="S450:T450"/>
    <mergeCell ref="X450:AA450"/>
    <mergeCell ref="AB450:AC450"/>
    <mergeCell ref="C451:F451"/>
    <mergeCell ref="G451:H451"/>
    <mergeCell ref="I451:L451"/>
    <mergeCell ref="M451:O451"/>
    <mergeCell ref="P451:R451"/>
    <mergeCell ref="S451:T451"/>
    <mergeCell ref="X451:AA451"/>
    <mergeCell ref="AB451:AC451"/>
    <mergeCell ref="C452:F452"/>
    <mergeCell ref="G452:H452"/>
    <mergeCell ref="I452:L452"/>
    <mergeCell ref="M452:O452"/>
    <mergeCell ref="P452:R452"/>
    <mergeCell ref="S452:T452"/>
    <mergeCell ref="X452:AA452"/>
    <mergeCell ref="AB452:AC452"/>
    <mergeCell ref="C443:F443"/>
    <mergeCell ref="G443:H443"/>
    <mergeCell ref="I443:L443"/>
    <mergeCell ref="M443:O443"/>
    <mergeCell ref="P443:R443"/>
    <mergeCell ref="S443:T443"/>
    <mergeCell ref="X443:AA443"/>
    <mergeCell ref="AB443:AC443"/>
    <mergeCell ref="C444:F444"/>
    <mergeCell ref="G444:H444"/>
    <mergeCell ref="I444:L444"/>
    <mergeCell ref="M444:O444"/>
    <mergeCell ref="P444:R444"/>
    <mergeCell ref="S444:T444"/>
    <mergeCell ref="X444:AA444"/>
    <mergeCell ref="AB444:AC444"/>
    <mergeCell ref="C445:F445"/>
    <mergeCell ref="G445:H445"/>
    <mergeCell ref="I445:L445"/>
    <mergeCell ref="M445:O445"/>
    <mergeCell ref="P445:R445"/>
    <mergeCell ref="S445:T445"/>
    <mergeCell ref="X445:AA445"/>
    <mergeCell ref="AB445:AC445"/>
    <mergeCell ref="C446:F446"/>
    <mergeCell ref="G446:H446"/>
    <mergeCell ref="I446:L446"/>
    <mergeCell ref="M446:O446"/>
    <mergeCell ref="P446:R446"/>
    <mergeCell ref="S446:T446"/>
    <mergeCell ref="X446:AA446"/>
    <mergeCell ref="AB446:AC446"/>
    <mergeCell ref="C447:F447"/>
    <mergeCell ref="G447:H447"/>
    <mergeCell ref="I447:L447"/>
    <mergeCell ref="M447:O447"/>
    <mergeCell ref="P447:R447"/>
    <mergeCell ref="S447:T447"/>
    <mergeCell ref="X447:AA447"/>
    <mergeCell ref="AB447:AC447"/>
    <mergeCell ref="C438:F438"/>
    <mergeCell ref="G438:H438"/>
    <mergeCell ref="I438:L438"/>
    <mergeCell ref="M438:O438"/>
    <mergeCell ref="P438:R438"/>
    <mergeCell ref="S438:T438"/>
    <mergeCell ref="X438:AA438"/>
    <mergeCell ref="AB438:AC438"/>
    <mergeCell ref="C439:F439"/>
    <mergeCell ref="G439:H439"/>
    <mergeCell ref="I439:L439"/>
    <mergeCell ref="M439:O439"/>
    <mergeCell ref="P439:R439"/>
    <mergeCell ref="S439:T439"/>
    <mergeCell ref="X439:AA439"/>
    <mergeCell ref="AB439:AC439"/>
    <mergeCell ref="C440:F440"/>
    <mergeCell ref="G440:H440"/>
    <mergeCell ref="I440:L440"/>
    <mergeCell ref="M440:O440"/>
    <mergeCell ref="P440:R440"/>
    <mergeCell ref="S440:T440"/>
    <mergeCell ref="X440:AA440"/>
    <mergeCell ref="AB440:AC440"/>
    <mergeCell ref="C441:F441"/>
    <mergeCell ref="G441:H441"/>
    <mergeCell ref="I441:L441"/>
    <mergeCell ref="M441:O441"/>
    <mergeCell ref="P441:R441"/>
    <mergeCell ref="S441:T441"/>
    <mergeCell ref="X441:AA441"/>
    <mergeCell ref="AB441:AC441"/>
    <mergeCell ref="C442:F442"/>
    <mergeCell ref="G442:H442"/>
    <mergeCell ref="I442:L442"/>
    <mergeCell ref="M442:O442"/>
    <mergeCell ref="P442:R442"/>
    <mergeCell ref="S442:T442"/>
    <mergeCell ref="X442:AA442"/>
    <mergeCell ref="AB442:AC442"/>
    <mergeCell ref="C433:F433"/>
    <mergeCell ref="G433:H433"/>
    <mergeCell ref="I433:L433"/>
    <mergeCell ref="M433:O433"/>
    <mergeCell ref="P433:R433"/>
    <mergeCell ref="S433:T433"/>
    <mergeCell ref="X433:AA433"/>
    <mergeCell ref="AB433:AC433"/>
    <mergeCell ref="C434:F434"/>
    <mergeCell ref="G434:H434"/>
    <mergeCell ref="I434:L434"/>
    <mergeCell ref="M434:O434"/>
    <mergeCell ref="P434:R434"/>
    <mergeCell ref="S434:T434"/>
    <mergeCell ref="X434:AA434"/>
    <mergeCell ref="AB434:AC434"/>
    <mergeCell ref="C435:F435"/>
    <mergeCell ref="G435:H435"/>
    <mergeCell ref="I435:L435"/>
    <mergeCell ref="M435:O435"/>
    <mergeCell ref="P435:R435"/>
    <mergeCell ref="S435:T435"/>
    <mergeCell ref="X435:AA435"/>
    <mergeCell ref="AB435:AC435"/>
    <mergeCell ref="C436:F436"/>
    <mergeCell ref="G436:H436"/>
    <mergeCell ref="I436:L436"/>
    <mergeCell ref="M436:O436"/>
    <mergeCell ref="P436:R436"/>
    <mergeCell ref="S436:T436"/>
    <mergeCell ref="X436:AA436"/>
    <mergeCell ref="AB436:AC436"/>
    <mergeCell ref="C437:F437"/>
    <mergeCell ref="G437:H437"/>
    <mergeCell ref="I437:L437"/>
    <mergeCell ref="M437:O437"/>
    <mergeCell ref="P437:R437"/>
    <mergeCell ref="S437:T437"/>
    <mergeCell ref="X437:AA437"/>
    <mergeCell ref="AB437:AC437"/>
    <mergeCell ref="C428:F428"/>
    <mergeCell ref="G428:H428"/>
    <mergeCell ref="I428:L428"/>
    <mergeCell ref="M428:O428"/>
    <mergeCell ref="P428:R428"/>
    <mergeCell ref="S428:T428"/>
    <mergeCell ref="X428:AA428"/>
    <mergeCell ref="AB428:AC428"/>
    <mergeCell ref="C429:F429"/>
    <mergeCell ref="G429:H429"/>
    <mergeCell ref="I429:L429"/>
    <mergeCell ref="M429:O429"/>
    <mergeCell ref="P429:R429"/>
    <mergeCell ref="S429:T429"/>
    <mergeCell ref="X429:AA429"/>
    <mergeCell ref="AB429:AC429"/>
    <mergeCell ref="C430:F430"/>
    <mergeCell ref="G430:H430"/>
    <mergeCell ref="I430:L430"/>
    <mergeCell ref="M430:O430"/>
    <mergeCell ref="P430:R430"/>
    <mergeCell ref="S430:T430"/>
    <mergeCell ref="X430:AA430"/>
    <mergeCell ref="AB430:AC430"/>
    <mergeCell ref="C431:F431"/>
    <mergeCell ref="G431:H431"/>
    <mergeCell ref="I431:L431"/>
    <mergeCell ref="M431:O431"/>
    <mergeCell ref="P431:R431"/>
    <mergeCell ref="S431:T431"/>
    <mergeCell ref="X431:AA431"/>
    <mergeCell ref="AB431:AC431"/>
    <mergeCell ref="C432:F432"/>
    <mergeCell ref="G432:H432"/>
    <mergeCell ref="I432:L432"/>
    <mergeCell ref="M432:O432"/>
    <mergeCell ref="P432:R432"/>
    <mergeCell ref="S432:T432"/>
    <mergeCell ref="X432:AA432"/>
    <mergeCell ref="AB432:AC432"/>
    <mergeCell ref="C423:F423"/>
    <mergeCell ref="G423:H423"/>
    <mergeCell ref="I423:L423"/>
    <mergeCell ref="M423:O423"/>
    <mergeCell ref="P423:R423"/>
    <mergeCell ref="S423:T423"/>
    <mergeCell ref="X423:AA423"/>
    <mergeCell ref="AB423:AC423"/>
    <mergeCell ref="C424:F424"/>
    <mergeCell ref="G424:H424"/>
    <mergeCell ref="I424:L424"/>
    <mergeCell ref="M424:O424"/>
    <mergeCell ref="P424:R424"/>
    <mergeCell ref="S424:T424"/>
    <mergeCell ref="X424:AA424"/>
    <mergeCell ref="AB424:AC424"/>
    <mergeCell ref="C425:F425"/>
    <mergeCell ref="G425:H425"/>
    <mergeCell ref="I425:L425"/>
    <mergeCell ref="M425:O425"/>
    <mergeCell ref="P425:R425"/>
    <mergeCell ref="S425:T425"/>
    <mergeCell ref="X425:AA425"/>
    <mergeCell ref="AB425:AC425"/>
    <mergeCell ref="C426:F426"/>
    <mergeCell ref="G426:H426"/>
    <mergeCell ref="I426:L426"/>
    <mergeCell ref="M426:O426"/>
    <mergeCell ref="P426:R426"/>
    <mergeCell ref="S426:T426"/>
    <mergeCell ref="X426:AA426"/>
    <mergeCell ref="AB426:AC426"/>
    <mergeCell ref="C427:F427"/>
    <mergeCell ref="G427:H427"/>
    <mergeCell ref="I427:L427"/>
    <mergeCell ref="M427:O427"/>
    <mergeCell ref="P427:R427"/>
    <mergeCell ref="S427:T427"/>
    <mergeCell ref="X427:AA427"/>
    <mergeCell ref="AB427:AC427"/>
    <mergeCell ref="C418:F418"/>
    <mergeCell ref="G418:H418"/>
    <mergeCell ref="I418:L418"/>
    <mergeCell ref="M418:O418"/>
    <mergeCell ref="P418:R418"/>
    <mergeCell ref="S418:T418"/>
    <mergeCell ref="X418:AA418"/>
    <mergeCell ref="AB418:AC418"/>
    <mergeCell ref="C419:F419"/>
    <mergeCell ref="G419:H419"/>
    <mergeCell ref="I419:L419"/>
    <mergeCell ref="M419:O419"/>
    <mergeCell ref="P419:R419"/>
    <mergeCell ref="S419:T419"/>
    <mergeCell ref="X419:AA419"/>
    <mergeCell ref="AB419:AC419"/>
    <mergeCell ref="C420:F420"/>
    <mergeCell ref="G420:H420"/>
    <mergeCell ref="I420:L420"/>
    <mergeCell ref="M420:O420"/>
    <mergeCell ref="P420:R420"/>
    <mergeCell ref="S420:T420"/>
    <mergeCell ref="X420:AA420"/>
    <mergeCell ref="AB420:AC420"/>
    <mergeCell ref="C421:F421"/>
    <mergeCell ref="G421:H421"/>
    <mergeCell ref="I421:L421"/>
    <mergeCell ref="M421:O421"/>
    <mergeCell ref="P421:R421"/>
    <mergeCell ref="S421:T421"/>
    <mergeCell ref="X421:AA421"/>
    <mergeCell ref="AB421:AC421"/>
    <mergeCell ref="C422:F422"/>
    <mergeCell ref="G422:H422"/>
    <mergeCell ref="I422:L422"/>
    <mergeCell ref="M422:O422"/>
    <mergeCell ref="P422:R422"/>
    <mergeCell ref="S422:T422"/>
    <mergeCell ref="X422:AA422"/>
    <mergeCell ref="AB422:AC422"/>
    <mergeCell ref="C413:F413"/>
    <mergeCell ref="G413:H413"/>
    <mergeCell ref="I413:L413"/>
    <mergeCell ref="M413:O413"/>
    <mergeCell ref="P413:R413"/>
    <mergeCell ref="S413:T413"/>
    <mergeCell ref="X413:AA413"/>
    <mergeCell ref="AB413:AC413"/>
    <mergeCell ref="C414:F414"/>
    <mergeCell ref="G414:H414"/>
    <mergeCell ref="I414:L414"/>
    <mergeCell ref="M414:O414"/>
    <mergeCell ref="P414:R414"/>
    <mergeCell ref="S414:T414"/>
    <mergeCell ref="X414:AA414"/>
    <mergeCell ref="AB414:AC414"/>
    <mergeCell ref="C415:F415"/>
    <mergeCell ref="G415:H415"/>
    <mergeCell ref="I415:L415"/>
    <mergeCell ref="M415:O415"/>
    <mergeCell ref="P415:R415"/>
    <mergeCell ref="S415:T415"/>
    <mergeCell ref="X415:AA415"/>
    <mergeCell ref="AB415:AC415"/>
    <mergeCell ref="C416:F416"/>
    <mergeCell ref="G416:H416"/>
    <mergeCell ref="I416:L416"/>
    <mergeCell ref="M416:O416"/>
    <mergeCell ref="P416:R416"/>
    <mergeCell ref="S416:T416"/>
    <mergeCell ref="X416:AA416"/>
    <mergeCell ref="AB416:AC416"/>
    <mergeCell ref="C417:F417"/>
    <mergeCell ref="G417:H417"/>
    <mergeCell ref="I417:L417"/>
    <mergeCell ref="M417:O417"/>
    <mergeCell ref="P417:R417"/>
    <mergeCell ref="S417:T417"/>
    <mergeCell ref="X417:AA417"/>
    <mergeCell ref="AB417:AC417"/>
    <mergeCell ref="C406:F406"/>
    <mergeCell ref="G406:H406"/>
    <mergeCell ref="I406:L406"/>
    <mergeCell ref="M406:O406"/>
    <mergeCell ref="P406:R406"/>
    <mergeCell ref="S406:T406"/>
    <mergeCell ref="X406:AA406"/>
    <mergeCell ref="AB406:AC406"/>
    <mergeCell ref="Q408:S408"/>
    <mergeCell ref="AA408:AE408"/>
    <mergeCell ref="C409:E409"/>
    <mergeCell ref="G409:H409"/>
    <mergeCell ref="I409:L409"/>
    <mergeCell ref="M409:O409"/>
    <mergeCell ref="P409:R409"/>
    <mergeCell ref="S409:T409"/>
    <mergeCell ref="Z409:AA409"/>
    <mergeCell ref="AB409:AC409"/>
    <mergeCell ref="A410:A411"/>
    <mergeCell ref="C410:F411"/>
    <mergeCell ref="G410:H411"/>
    <mergeCell ref="I410:L411"/>
    <mergeCell ref="M410:O411"/>
    <mergeCell ref="P410:R411"/>
    <mergeCell ref="S410:T411"/>
    <mergeCell ref="V410:V411"/>
    <mergeCell ref="W410:W411"/>
    <mergeCell ref="X410:AA411"/>
    <mergeCell ref="AB410:AC411"/>
    <mergeCell ref="C412:F412"/>
    <mergeCell ref="G412:H412"/>
    <mergeCell ref="I412:L412"/>
    <mergeCell ref="M412:O412"/>
    <mergeCell ref="P412:R412"/>
    <mergeCell ref="S412:T412"/>
    <mergeCell ref="X412:AA412"/>
    <mergeCell ref="AB412:AC412"/>
    <mergeCell ref="C401:F401"/>
    <mergeCell ref="G401:H401"/>
    <mergeCell ref="I401:L401"/>
    <mergeCell ref="M401:O401"/>
    <mergeCell ref="P401:R401"/>
    <mergeCell ref="S401:T401"/>
    <mergeCell ref="X401:AA401"/>
    <mergeCell ref="AB401:AC401"/>
    <mergeCell ref="C402:F402"/>
    <mergeCell ref="G402:H402"/>
    <mergeCell ref="I402:L402"/>
    <mergeCell ref="M402:O402"/>
    <mergeCell ref="P402:R402"/>
    <mergeCell ref="S402:T402"/>
    <mergeCell ref="X402:AA402"/>
    <mergeCell ref="AB402:AC402"/>
    <mergeCell ref="C403:F403"/>
    <mergeCell ref="G403:H403"/>
    <mergeCell ref="I403:L403"/>
    <mergeCell ref="M403:O403"/>
    <mergeCell ref="P403:R403"/>
    <mergeCell ref="S403:T403"/>
    <mergeCell ref="X403:AA403"/>
    <mergeCell ref="AB403:AC403"/>
    <mergeCell ref="C404:F404"/>
    <mergeCell ref="G404:H404"/>
    <mergeCell ref="I404:L404"/>
    <mergeCell ref="M404:O404"/>
    <mergeCell ref="P404:R404"/>
    <mergeCell ref="S404:T404"/>
    <mergeCell ref="X404:AA404"/>
    <mergeCell ref="AB404:AC404"/>
    <mergeCell ref="C405:F405"/>
    <mergeCell ref="G405:H405"/>
    <mergeCell ref="I405:L405"/>
    <mergeCell ref="M405:O405"/>
    <mergeCell ref="P405:R405"/>
    <mergeCell ref="S405:T405"/>
    <mergeCell ref="X405:AA405"/>
    <mergeCell ref="AB405:AC405"/>
    <mergeCell ref="C396:F396"/>
    <mergeCell ref="G396:H396"/>
    <mergeCell ref="I396:L396"/>
    <mergeCell ref="M396:O396"/>
    <mergeCell ref="P396:R396"/>
    <mergeCell ref="S396:T396"/>
    <mergeCell ref="X396:AA396"/>
    <mergeCell ref="AB396:AC396"/>
    <mergeCell ref="C397:F397"/>
    <mergeCell ref="G397:H397"/>
    <mergeCell ref="I397:L397"/>
    <mergeCell ref="M397:O397"/>
    <mergeCell ref="P397:R397"/>
    <mergeCell ref="S397:T397"/>
    <mergeCell ref="X397:AA397"/>
    <mergeCell ref="AB397:AC397"/>
    <mergeCell ref="C398:F398"/>
    <mergeCell ref="G398:H398"/>
    <mergeCell ref="I398:L398"/>
    <mergeCell ref="M398:O398"/>
    <mergeCell ref="P398:R398"/>
    <mergeCell ref="S398:T398"/>
    <mergeCell ref="X398:AA398"/>
    <mergeCell ref="AB398:AC398"/>
    <mergeCell ref="C399:F399"/>
    <mergeCell ref="G399:H399"/>
    <mergeCell ref="I399:L399"/>
    <mergeCell ref="M399:O399"/>
    <mergeCell ref="P399:R399"/>
    <mergeCell ref="S399:T399"/>
    <mergeCell ref="X399:AA399"/>
    <mergeCell ref="AB399:AC399"/>
    <mergeCell ref="C400:F400"/>
    <mergeCell ref="G400:H400"/>
    <mergeCell ref="I400:L400"/>
    <mergeCell ref="M400:O400"/>
    <mergeCell ref="P400:R400"/>
    <mergeCell ref="S400:T400"/>
    <mergeCell ref="X400:AA400"/>
    <mergeCell ref="AB400:AC400"/>
    <mergeCell ref="C391:F391"/>
    <mergeCell ref="G391:H391"/>
    <mergeCell ref="I391:L391"/>
    <mergeCell ref="M391:O391"/>
    <mergeCell ref="P391:R391"/>
    <mergeCell ref="S391:T391"/>
    <mergeCell ref="X391:AA391"/>
    <mergeCell ref="AB391:AC391"/>
    <mergeCell ref="C392:F392"/>
    <mergeCell ref="G392:H392"/>
    <mergeCell ref="I392:L392"/>
    <mergeCell ref="M392:O392"/>
    <mergeCell ref="P392:R392"/>
    <mergeCell ref="S392:T392"/>
    <mergeCell ref="X392:AA392"/>
    <mergeCell ref="AB392:AC392"/>
    <mergeCell ref="C393:F393"/>
    <mergeCell ref="G393:H393"/>
    <mergeCell ref="I393:L393"/>
    <mergeCell ref="M393:O393"/>
    <mergeCell ref="P393:R393"/>
    <mergeCell ref="S393:T393"/>
    <mergeCell ref="X393:AA393"/>
    <mergeCell ref="AB393:AC393"/>
    <mergeCell ref="C394:F394"/>
    <mergeCell ref="G394:H394"/>
    <mergeCell ref="I394:L394"/>
    <mergeCell ref="M394:O394"/>
    <mergeCell ref="P394:R394"/>
    <mergeCell ref="S394:T394"/>
    <mergeCell ref="X394:AA394"/>
    <mergeCell ref="AB394:AC394"/>
    <mergeCell ref="C395:F395"/>
    <mergeCell ref="G395:H395"/>
    <mergeCell ref="I395:L395"/>
    <mergeCell ref="M395:O395"/>
    <mergeCell ref="P395:R395"/>
    <mergeCell ref="S395:T395"/>
    <mergeCell ref="X395:AA395"/>
    <mergeCell ref="AB395:AC395"/>
    <mergeCell ref="C386:F386"/>
    <mergeCell ref="G386:H386"/>
    <mergeCell ref="I386:L386"/>
    <mergeCell ref="M386:O386"/>
    <mergeCell ref="P386:R386"/>
    <mergeCell ref="S386:T386"/>
    <mergeCell ref="X386:AA386"/>
    <mergeCell ref="AB386:AC386"/>
    <mergeCell ref="C387:F387"/>
    <mergeCell ref="G387:H387"/>
    <mergeCell ref="I387:L387"/>
    <mergeCell ref="M387:O387"/>
    <mergeCell ref="P387:R387"/>
    <mergeCell ref="S387:T387"/>
    <mergeCell ref="X387:AA387"/>
    <mergeCell ref="AB387:AC387"/>
    <mergeCell ref="C388:F388"/>
    <mergeCell ref="G388:H388"/>
    <mergeCell ref="I388:L388"/>
    <mergeCell ref="M388:O388"/>
    <mergeCell ref="P388:R388"/>
    <mergeCell ref="S388:T388"/>
    <mergeCell ref="X388:AA388"/>
    <mergeCell ref="AB388:AC388"/>
    <mergeCell ref="C389:F389"/>
    <mergeCell ref="G389:H389"/>
    <mergeCell ref="I389:L389"/>
    <mergeCell ref="M389:O389"/>
    <mergeCell ref="P389:R389"/>
    <mergeCell ref="S389:T389"/>
    <mergeCell ref="X389:AA389"/>
    <mergeCell ref="AB389:AC389"/>
    <mergeCell ref="C390:F390"/>
    <mergeCell ref="G390:H390"/>
    <mergeCell ref="I390:L390"/>
    <mergeCell ref="M390:O390"/>
    <mergeCell ref="P390:R390"/>
    <mergeCell ref="S390:T390"/>
    <mergeCell ref="X390:AA390"/>
    <mergeCell ref="AB390:AC390"/>
    <mergeCell ref="C377:F377"/>
    <mergeCell ref="G377:H377"/>
    <mergeCell ref="I377:L377"/>
    <mergeCell ref="M377:O377"/>
    <mergeCell ref="P377:R377"/>
    <mergeCell ref="S377:T377"/>
    <mergeCell ref="X377:AA377"/>
    <mergeCell ref="AB377:AC377"/>
    <mergeCell ref="C378:F378"/>
    <mergeCell ref="G378:H378"/>
    <mergeCell ref="I378:L378"/>
    <mergeCell ref="M378:O378"/>
    <mergeCell ref="P378:R378"/>
    <mergeCell ref="S378:T378"/>
    <mergeCell ref="X378:AA378"/>
    <mergeCell ref="AB378:AC378"/>
    <mergeCell ref="L379:AD379"/>
    <mergeCell ref="A379:K380"/>
    <mergeCell ref="S380:T381"/>
    <mergeCell ref="AB380:AC381"/>
    <mergeCell ref="K382:Q382"/>
    <mergeCell ref="U382:AA382"/>
    <mergeCell ref="R382:T383"/>
    <mergeCell ref="AB382:AC383"/>
    <mergeCell ref="A382:J384"/>
    <mergeCell ref="K383:Q384"/>
    <mergeCell ref="R384:T384"/>
    <mergeCell ref="U383:AA384"/>
    <mergeCell ref="AB384:AC384"/>
    <mergeCell ref="AD383:AD384"/>
    <mergeCell ref="AE382:AF384"/>
    <mergeCell ref="C385:F385"/>
    <mergeCell ref="G385:H385"/>
    <mergeCell ref="I385:L385"/>
    <mergeCell ref="M385:O385"/>
    <mergeCell ref="P385:R385"/>
    <mergeCell ref="S385:T385"/>
    <mergeCell ref="X385:AA385"/>
    <mergeCell ref="AB385:AC385"/>
    <mergeCell ref="C372:F372"/>
    <mergeCell ref="G372:H372"/>
    <mergeCell ref="I372:L372"/>
    <mergeCell ref="M372:O372"/>
    <mergeCell ref="P372:R372"/>
    <mergeCell ref="S372:T372"/>
    <mergeCell ref="X372:AA372"/>
    <mergeCell ref="AB372:AC372"/>
    <mergeCell ref="C373:F373"/>
    <mergeCell ref="G373:H373"/>
    <mergeCell ref="I373:L373"/>
    <mergeCell ref="M373:O373"/>
    <mergeCell ref="P373:R373"/>
    <mergeCell ref="S373:T373"/>
    <mergeCell ref="X373:AA373"/>
    <mergeCell ref="AB373:AC373"/>
    <mergeCell ref="C374:F374"/>
    <mergeCell ref="G374:H374"/>
    <mergeCell ref="I374:L374"/>
    <mergeCell ref="M374:O374"/>
    <mergeCell ref="P374:R374"/>
    <mergeCell ref="S374:T374"/>
    <mergeCell ref="X374:AA374"/>
    <mergeCell ref="AB374:AC374"/>
    <mergeCell ref="C375:F375"/>
    <mergeCell ref="G375:H375"/>
    <mergeCell ref="I375:L375"/>
    <mergeCell ref="M375:O375"/>
    <mergeCell ref="P375:R375"/>
    <mergeCell ref="S375:T375"/>
    <mergeCell ref="X375:AA375"/>
    <mergeCell ref="AB375:AC375"/>
    <mergeCell ref="C376:F376"/>
    <mergeCell ref="G376:H376"/>
    <mergeCell ref="I376:L376"/>
    <mergeCell ref="M376:O376"/>
    <mergeCell ref="P376:R376"/>
    <mergeCell ref="S376:T376"/>
    <mergeCell ref="X376:AA376"/>
    <mergeCell ref="AB376:AC376"/>
    <mergeCell ref="C367:F367"/>
    <mergeCell ref="G367:H367"/>
    <mergeCell ref="I367:L367"/>
    <mergeCell ref="M367:O367"/>
    <mergeCell ref="P367:R367"/>
    <mergeCell ref="S367:T367"/>
    <mergeCell ref="X367:AA367"/>
    <mergeCell ref="AB367:AC367"/>
    <mergeCell ref="C368:F368"/>
    <mergeCell ref="G368:H368"/>
    <mergeCell ref="I368:L368"/>
    <mergeCell ref="M368:O368"/>
    <mergeCell ref="P368:R368"/>
    <mergeCell ref="S368:T368"/>
    <mergeCell ref="X368:AA368"/>
    <mergeCell ref="AB368:AC368"/>
    <mergeCell ref="C369:F369"/>
    <mergeCell ref="G369:H369"/>
    <mergeCell ref="I369:L369"/>
    <mergeCell ref="M369:O369"/>
    <mergeCell ref="P369:R369"/>
    <mergeCell ref="S369:T369"/>
    <mergeCell ref="X369:AA369"/>
    <mergeCell ref="AB369:AC369"/>
    <mergeCell ref="C370:F370"/>
    <mergeCell ref="G370:H370"/>
    <mergeCell ref="I370:L370"/>
    <mergeCell ref="M370:O370"/>
    <mergeCell ref="P370:R370"/>
    <mergeCell ref="S370:T370"/>
    <mergeCell ref="X370:AA370"/>
    <mergeCell ref="AB370:AC370"/>
    <mergeCell ref="C371:F371"/>
    <mergeCell ref="G371:H371"/>
    <mergeCell ref="I371:L371"/>
    <mergeCell ref="M371:O371"/>
    <mergeCell ref="P371:R371"/>
    <mergeCell ref="S371:T371"/>
    <mergeCell ref="X371:AA371"/>
    <mergeCell ref="AB371:AC371"/>
    <mergeCell ref="C362:F362"/>
    <mergeCell ref="G362:H362"/>
    <mergeCell ref="I362:L362"/>
    <mergeCell ref="M362:O362"/>
    <mergeCell ref="P362:R362"/>
    <mergeCell ref="S362:T362"/>
    <mergeCell ref="X362:AA362"/>
    <mergeCell ref="AB362:AC362"/>
    <mergeCell ref="C363:F363"/>
    <mergeCell ref="G363:H363"/>
    <mergeCell ref="I363:L363"/>
    <mergeCell ref="M363:O363"/>
    <mergeCell ref="P363:R363"/>
    <mergeCell ref="S363:T363"/>
    <mergeCell ref="X363:AA363"/>
    <mergeCell ref="AB363:AC363"/>
    <mergeCell ref="C364:F364"/>
    <mergeCell ref="G364:H364"/>
    <mergeCell ref="I364:L364"/>
    <mergeCell ref="M364:O364"/>
    <mergeCell ref="P364:R364"/>
    <mergeCell ref="S364:T364"/>
    <mergeCell ref="X364:AA364"/>
    <mergeCell ref="AB364:AC364"/>
    <mergeCell ref="C365:F365"/>
    <mergeCell ref="G365:H365"/>
    <mergeCell ref="I365:L365"/>
    <mergeCell ref="M365:O365"/>
    <mergeCell ref="P365:R365"/>
    <mergeCell ref="S365:T365"/>
    <mergeCell ref="X365:AA365"/>
    <mergeCell ref="AB365:AC365"/>
    <mergeCell ref="C366:F366"/>
    <mergeCell ref="G366:H366"/>
    <mergeCell ref="I366:L366"/>
    <mergeCell ref="M366:O366"/>
    <mergeCell ref="P366:R366"/>
    <mergeCell ref="S366:T366"/>
    <mergeCell ref="X366:AA366"/>
    <mergeCell ref="AB366:AC366"/>
    <mergeCell ref="A357:A358"/>
    <mergeCell ref="C357:F358"/>
    <mergeCell ref="G357:H358"/>
    <mergeCell ref="I357:L358"/>
    <mergeCell ref="M357:O358"/>
    <mergeCell ref="P357:R358"/>
    <mergeCell ref="S357:T358"/>
    <mergeCell ref="V357:V358"/>
    <mergeCell ref="W357:W358"/>
    <mergeCell ref="X357:AA358"/>
    <mergeCell ref="AB357:AC358"/>
    <mergeCell ref="C359:F359"/>
    <mergeCell ref="G359:H359"/>
    <mergeCell ref="I359:L359"/>
    <mergeCell ref="M359:O359"/>
    <mergeCell ref="P359:R359"/>
    <mergeCell ref="S359:T359"/>
    <mergeCell ref="X359:AA359"/>
    <mergeCell ref="AB359:AC359"/>
    <mergeCell ref="C360:F360"/>
    <mergeCell ref="G360:H360"/>
    <mergeCell ref="I360:L360"/>
    <mergeCell ref="M360:O360"/>
    <mergeCell ref="P360:R360"/>
    <mergeCell ref="S360:T360"/>
    <mergeCell ref="X360:AA360"/>
    <mergeCell ref="AB360:AC360"/>
    <mergeCell ref="C361:F361"/>
    <mergeCell ref="G361:H361"/>
    <mergeCell ref="I361:L361"/>
    <mergeCell ref="M361:O361"/>
    <mergeCell ref="P361:R361"/>
    <mergeCell ref="S361:T361"/>
    <mergeCell ref="X361:AA361"/>
    <mergeCell ref="AB361:AC361"/>
    <mergeCell ref="C351:F351"/>
    <mergeCell ref="G351:H351"/>
    <mergeCell ref="I351:L351"/>
    <mergeCell ref="M351:O351"/>
    <mergeCell ref="P351:R351"/>
    <mergeCell ref="S351:T351"/>
    <mergeCell ref="X351:AA351"/>
    <mergeCell ref="AB351:AC351"/>
    <mergeCell ref="C352:F352"/>
    <mergeCell ref="G352:H352"/>
    <mergeCell ref="I352:L352"/>
    <mergeCell ref="M352:O352"/>
    <mergeCell ref="P352:R352"/>
    <mergeCell ref="S352:T352"/>
    <mergeCell ref="X352:AA352"/>
    <mergeCell ref="AB352:AC352"/>
    <mergeCell ref="C353:F353"/>
    <mergeCell ref="G353:H353"/>
    <mergeCell ref="I353:L353"/>
    <mergeCell ref="M353:O353"/>
    <mergeCell ref="P353:R353"/>
    <mergeCell ref="S353:T353"/>
    <mergeCell ref="X353:AA353"/>
    <mergeCell ref="AB353:AC353"/>
    <mergeCell ref="Q355:S355"/>
    <mergeCell ref="AA355:AE355"/>
    <mergeCell ref="C356:E356"/>
    <mergeCell ref="G356:H356"/>
    <mergeCell ref="I356:L356"/>
    <mergeCell ref="M356:O356"/>
    <mergeCell ref="P356:R356"/>
    <mergeCell ref="S356:T356"/>
    <mergeCell ref="Z356:AA356"/>
    <mergeCell ref="AB356:AC356"/>
    <mergeCell ref="C346:F346"/>
    <mergeCell ref="G346:H346"/>
    <mergeCell ref="I346:L346"/>
    <mergeCell ref="M346:O346"/>
    <mergeCell ref="P346:R346"/>
    <mergeCell ref="S346:T346"/>
    <mergeCell ref="X346:AA346"/>
    <mergeCell ref="AB346:AC346"/>
    <mergeCell ref="C347:F347"/>
    <mergeCell ref="G347:H347"/>
    <mergeCell ref="I347:L347"/>
    <mergeCell ref="M347:O347"/>
    <mergeCell ref="P347:R347"/>
    <mergeCell ref="S347:T347"/>
    <mergeCell ref="X347:AA347"/>
    <mergeCell ref="AB347:AC347"/>
    <mergeCell ref="C348:F348"/>
    <mergeCell ref="G348:H348"/>
    <mergeCell ref="I348:L348"/>
    <mergeCell ref="M348:O348"/>
    <mergeCell ref="P348:R348"/>
    <mergeCell ref="S348:T348"/>
    <mergeCell ref="X348:AA348"/>
    <mergeCell ref="AB348:AC348"/>
    <mergeCell ref="C349:F349"/>
    <mergeCell ref="G349:H349"/>
    <mergeCell ref="I349:L349"/>
    <mergeCell ref="M349:O349"/>
    <mergeCell ref="P349:R349"/>
    <mergeCell ref="S349:T349"/>
    <mergeCell ref="X349:AA349"/>
    <mergeCell ref="AB349:AC349"/>
    <mergeCell ref="C350:F350"/>
    <mergeCell ref="G350:H350"/>
    <mergeCell ref="I350:L350"/>
    <mergeCell ref="M350:O350"/>
    <mergeCell ref="P350:R350"/>
    <mergeCell ref="S350:T350"/>
    <mergeCell ref="X350:AA350"/>
    <mergeCell ref="AB350:AC350"/>
    <mergeCell ref="C341:F341"/>
    <mergeCell ref="G341:H341"/>
    <mergeCell ref="I341:L341"/>
    <mergeCell ref="M341:O341"/>
    <mergeCell ref="P341:R341"/>
    <mergeCell ref="S341:T341"/>
    <mergeCell ref="X341:AA341"/>
    <mergeCell ref="AB341:AC341"/>
    <mergeCell ref="C342:F342"/>
    <mergeCell ref="G342:H342"/>
    <mergeCell ref="I342:L342"/>
    <mergeCell ref="M342:O342"/>
    <mergeCell ref="P342:R342"/>
    <mergeCell ref="S342:T342"/>
    <mergeCell ref="X342:AA342"/>
    <mergeCell ref="AB342:AC342"/>
    <mergeCell ref="C343:F343"/>
    <mergeCell ref="G343:H343"/>
    <mergeCell ref="I343:L343"/>
    <mergeCell ref="M343:O343"/>
    <mergeCell ref="P343:R343"/>
    <mergeCell ref="S343:T343"/>
    <mergeCell ref="X343:AA343"/>
    <mergeCell ref="AB343:AC343"/>
    <mergeCell ref="C344:F344"/>
    <mergeCell ref="G344:H344"/>
    <mergeCell ref="I344:L344"/>
    <mergeCell ref="M344:O344"/>
    <mergeCell ref="P344:R344"/>
    <mergeCell ref="S344:T344"/>
    <mergeCell ref="X344:AA344"/>
    <mergeCell ref="AB344:AC344"/>
    <mergeCell ref="C345:F345"/>
    <mergeCell ref="G345:H345"/>
    <mergeCell ref="I345:L345"/>
    <mergeCell ref="M345:O345"/>
    <mergeCell ref="P345:R345"/>
    <mergeCell ref="S345:T345"/>
    <mergeCell ref="X345:AA345"/>
    <mergeCell ref="AB345:AC345"/>
    <mergeCell ref="C336:F336"/>
    <mergeCell ref="G336:H336"/>
    <mergeCell ref="I336:L336"/>
    <mergeCell ref="M336:O336"/>
    <mergeCell ref="P336:R336"/>
    <mergeCell ref="S336:T336"/>
    <mergeCell ref="X336:AA336"/>
    <mergeCell ref="AB336:AC336"/>
    <mergeCell ref="C337:F337"/>
    <mergeCell ref="G337:H337"/>
    <mergeCell ref="I337:L337"/>
    <mergeCell ref="M337:O337"/>
    <mergeCell ref="P337:R337"/>
    <mergeCell ref="S337:T337"/>
    <mergeCell ref="X337:AA337"/>
    <mergeCell ref="AB337:AC337"/>
    <mergeCell ref="C338:F338"/>
    <mergeCell ref="G338:H338"/>
    <mergeCell ref="I338:L338"/>
    <mergeCell ref="M338:O338"/>
    <mergeCell ref="P338:R338"/>
    <mergeCell ref="S338:T338"/>
    <mergeCell ref="X338:AA338"/>
    <mergeCell ref="AB338:AC338"/>
    <mergeCell ref="C339:F339"/>
    <mergeCell ref="G339:H339"/>
    <mergeCell ref="I339:L339"/>
    <mergeCell ref="M339:O339"/>
    <mergeCell ref="P339:R339"/>
    <mergeCell ref="S339:T339"/>
    <mergeCell ref="X339:AA339"/>
    <mergeCell ref="AB339:AC339"/>
    <mergeCell ref="C340:F340"/>
    <mergeCell ref="G340:H340"/>
    <mergeCell ref="I340:L340"/>
    <mergeCell ref="M340:O340"/>
    <mergeCell ref="P340:R340"/>
    <mergeCell ref="S340:T340"/>
    <mergeCell ref="X340:AA340"/>
    <mergeCell ref="AB340:AC340"/>
    <mergeCell ref="C331:F331"/>
    <mergeCell ref="G331:H331"/>
    <mergeCell ref="I331:L331"/>
    <mergeCell ref="M331:O331"/>
    <mergeCell ref="P331:R331"/>
    <mergeCell ref="S331:T331"/>
    <mergeCell ref="X331:AA331"/>
    <mergeCell ref="AB331:AC331"/>
    <mergeCell ref="C332:F332"/>
    <mergeCell ref="G332:H332"/>
    <mergeCell ref="I332:L332"/>
    <mergeCell ref="M332:O332"/>
    <mergeCell ref="P332:R332"/>
    <mergeCell ref="S332:T332"/>
    <mergeCell ref="X332:AA332"/>
    <mergeCell ref="AB332:AC332"/>
    <mergeCell ref="C333:F333"/>
    <mergeCell ref="G333:H333"/>
    <mergeCell ref="I333:L333"/>
    <mergeCell ref="M333:O333"/>
    <mergeCell ref="P333:R333"/>
    <mergeCell ref="S333:T333"/>
    <mergeCell ref="X333:AA333"/>
    <mergeCell ref="AB333:AC333"/>
    <mergeCell ref="C334:F334"/>
    <mergeCell ref="G334:H334"/>
    <mergeCell ref="I334:L334"/>
    <mergeCell ref="M334:O334"/>
    <mergeCell ref="P334:R334"/>
    <mergeCell ref="S334:T334"/>
    <mergeCell ref="X334:AA334"/>
    <mergeCell ref="AB334:AC334"/>
    <mergeCell ref="C335:F335"/>
    <mergeCell ref="G335:H335"/>
    <mergeCell ref="I335:L335"/>
    <mergeCell ref="M335:O335"/>
    <mergeCell ref="P335:R335"/>
    <mergeCell ref="S335:T335"/>
    <mergeCell ref="X335:AA335"/>
    <mergeCell ref="AB335:AC335"/>
    <mergeCell ref="C326:F326"/>
    <mergeCell ref="G326:H326"/>
    <mergeCell ref="I326:L326"/>
    <mergeCell ref="M326:O326"/>
    <mergeCell ref="P326:R326"/>
    <mergeCell ref="S326:T326"/>
    <mergeCell ref="X326:AA326"/>
    <mergeCell ref="AB326:AC326"/>
    <mergeCell ref="C327:F327"/>
    <mergeCell ref="G327:H327"/>
    <mergeCell ref="I327:L327"/>
    <mergeCell ref="M327:O327"/>
    <mergeCell ref="P327:R327"/>
    <mergeCell ref="S327:T327"/>
    <mergeCell ref="X327:AA327"/>
    <mergeCell ref="AB327:AC327"/>
    <mergeCell ref="C328:F328"/>
    <mergeCell ref="G328:H328"/>
    <mergeCell ref="I328:L328"/>
    <mergeCell ref="M328:O328"/>
    <mergeCell ref="P328:R328"/>
    <mergeCell ref="S328:T328"/>
    <mergeCell ref="X328:AA328"/>
    <mergeCell ref="AB328:AC328"/>
    <mergeCell ref="C329:F329"/>
    <mergeCell ref="G329:H329"/>
    <mergeCell ref="I329:L329"/>
    <mergeCell ref="M329:O329"/>
    <mergeCell ref="P329:R329"/>
    <mergeCell ref="S329:T329"/>
    <mergeCell ref="X329:AA329"/>
    <mergeCell ref="AB329:AC329"/>
    <mergeCell ref="C330:F330"/>
    <mergeCell ref="G330:H330"/>
    <mergeCell ref="I330:L330"/>
    <mergeCell ref="M330:O330"/>
    <mergeCell ref="P330:R330"/>
    <mergeCell ref="S330:T330"/>
    <mergeCell ref="X330:AA330"/>
    <mergeCell ref="AB330:AC330"/>
    <mergeCell ref="C321:F321"/>
    <mergeCell ref="G321:H321"/>
    <mergeCell ref="I321:L321"/>
    <mergeCell ref="M321:O321"/>
    <mergeCell ref="P321:R321"/>
    <mergeCell ref="S321:T321"/>
    <mergeCell ref="X321:AA321"/>
    <mergeCell ref="AB321:AC321"/>
    <mergeCell ref="C322:F322"/>
    <mergeCell ref="G322:H322"/>
    <mergeCell ref="I322:L322"/>
    <mergeCell ref="M322:O322"/>
    <mergeCell ref="P322:R322"/>
    <mergeCell ref="S322:T322"/>
    <mergeCell ref="X322:AA322"/>
    <mergeCell ref="AB322:AC322"/>
    <mergeCell ref="C323:F323"/>
    <mergeCell ref="G323:H323"/>
    <mergeCell ref="I323:L323"/>
    <mergeCell ref="M323:O323"/>
    <mergeCell ref="P323:R323"/>
    <mergeCell ref="S323:T323"/>
    <mergeCell ref="X323:AA323"/>
    <mergeCell ref="AB323:AC323"/>
    <mergeCell ref="C324:F324"/>
    <mergeCell ref="G324:H324"/>
    <mergeCell ref="I324:L324"/>
    <mergeCell ref="M324:O324"/>
    <mergeCell ref="P324:R324"/>
    <mergeCell ref="S324:T324"/>
    <mergeCell ref="X324:AA324"/>
    <mergeCell ref="AB324:AC324"/>
    <mergeCell ref="C325:F325"/>
    <mergeCell ref="G325:H325"/>
    <mergeCell ref="I325:L325"/>
    <mergeCell ref="M325:O325"/>
    <mergeCell ref="P325:R325"/>
    <mergeCell ref="S325:T325"/>
    <mergeCell ref="X325:AA325"/>
    <mergeCell ref="AB325:AC325"/>
    <mergeCell ref="C316:F316"/>
    <mergeCell ref="G316:H316"/>
    <mergeCell ref="I316:L316"/>
    <mergeCell ref="M316:O316"/>
    <mergeCell ref="P316:R316"/>
    <mergeCell ref="S316:T316"/>
    <mergeCell ref="X316:AA316"/>
    <mergeCell ref="AB316:AC316"/>
    <mergeCell ref="C317:F317"/>
    <mergeCell ref="G317:H317"/>
    <mergeCell ref="I317:L317"/>
    <mergeCell ref="M317:O317"/>
    <mergeCell ref="P317:R317"/>
    <mergeCell ref="S317:T317"/>
    <mergeCell ref="X317:AA317"/>
    <mergeCell ref="AB317:AC317"/>
    <mergeCell ref="C318:F318"/>
    <mergeCell ref="G318:H318"/>
    <mergeCell ref="I318:L318"/>
    <mergeCell ref="M318:O318"/>
    <mergeCell ref="P318:R318"/>
    <mergeCell ref="S318:T318"/>
    <mergeCell ref="X318:AA318"/>
    <mergeCell ref="AB318:AC318"/>
    <mergeCell ref="C319:F319"/>
    <mergeCell ref="G319:H319"/>
    <mergeCell ref="I319:L319"/>
    <mergeCell ref="M319:O319"/>
    <mergeCell ref="P319:R319"/>
    <mergeCell ref="S319:T319"/>
    <mergeCell ref="X319:AA319"/>
    <mergeCell ref="AB319:AC319"/>
    <mergeCell ref="C320:F320"/>
    <mergeCell ref="G320:H320"/>
    <mergeCell ref="I320:L320"/>
    <mergeCell ref="M320:O320"/>
    <mergeCell ref="P320:R320"/>
    <mergeCell ref="S320:T320"/>
    <mergeCell ref="X320:AA320"/>
    <mergeCell ref="AB320:AC320"/>
    <mergeCell ref="C311:F311"/>
    <mergeCell ref="G311:H311"/>
    <mergeCell ref="I311:L311"/>
    <mergeCell ref="M311:O311"/>
    <mergeCell ref="P311:R311"/>
    <mergeCell ref="S311:T311"/>
    <mergeCell ref="X311:AA311"/>
    <mergeCell ref="AB311:AC311"/>
    <mergeCell ref="C312:F312"/>
    <mergeCell ref="G312:H312"/>
    <mergeCell ref="I312:L312"/>
    <mergeCell ref="M312:O312"/>
    <mergeCell ref="P312:R312"/>
    <mergeCell ref="S312:T312"/>
    <mergeCell ref="X312:AA312"/>
    <mergeCell ref="AB312:AC312"/>
    <mergeCell ref="C313:F313"/>
    <mergeCell ref="G313:H313"/>
    <mergeCell ref="I313:L313"/>
    <mergeCell ref="M313:O313"/>
    <mergeCell ref="P313:R313"/>
    <mergeCell ref="S313:T313"/>
    <mergeCell ref="X313:AA313"/>
    <mergeCell ref="AB313:AC313"/>
    <mergeCell ref="C314:F314"/>
    <mergeCell ref="G314:H314"/>
    <mergeCell ref="I314:L314"/>
    <mergeCell ref="M314:O314"/>
    <mergeCell ref="P314:R314"/>
    <mergeCell ref="S314:T314"/>
    <mergeCell ref="X314:AA314"/>
    <mergeCell ref="AB314:AC314"/>
    <mergeCell ref="C315:F315"/>
    <mergeCell ref="G315:H315"/>
    <mergeCell ref="I315:L315"/>
    <mergeCell ref="M315:O315"/>
    <mergeCell ref="P315:R315"/>
    <mergeCell ref="S315:T315"/>
    <mergeCell ref="X315:AA315"/>
    <mergeCell ref="AB315:AC315"/>
    <mergeCell ref="C306:E306"/>
    <mergeCell ref="G306:H306"/>
    <mergeCell ref="I306:L306"/>
    <mergeCell ref="M306:O306"/>
    <mergeCell ref="P306:R306"/>
    <mergeCell ref="S306:T306"/>
    <mergeCell ref="Z306:AA306"/>
    <mergeCell ref="AB306:AC306"/>
    <mergeCell ref="A307:A308"/>
    <mergeCell ref="C307:F308"/>
    <mergeCell ref="G307:H308"/>
    <mergeCell ref="I307:L308"/>
    <mergeCell ref="M307:O308"/>
    <mergeCell ref="P307:R308"/>
    <mergeCell ref="S307:T308"/>
    <mergeCell ref="V307:V308"/>
    <mergeCell ref="W307:W308"/>
    <mergeCell ref="X307:AA308"/>
    <mergeCell ref="AB307:AC308"/>
    <mergeCell ref="C309:F309"/>
    <mergeCell ref="G309:H309"/>
    <mergeCell ref="I309:L309"/>
    <mergeCell ref="M309:O309"/>
    <mergeCell ref="P309:R309"/>
    <mergeCell ref="S309:T309"/>
    <mergeCell ref="X309:AA309"/>
    <mergeCell ref="AB309:AC309"/>
    <mergeCell ref="C310:F310"/>
    <mergeCell ref="G310:H310"/>
    <mergeCell ref="I310:L310"/>
    <mergeCell ref="M310:O310"/>
    <mergeCell ref="P310:R310"/>
    <mergeCell ref="S310:T310"/>
    <mergeCell ref="X310:AA310"/>
    <mergeCell ref="AB310:AC310"/>
    <mergeCell ref="C300:F300"/>
    <mergeCell ref="G300:H300"/>
    <mergeCell ref="I300:L300"/>
    <mergeCell ref="M300:O300"/>
    <mergeCell ref="P300:R300"/>
    <mergeCell ref="S300:T300"/>
    <mergeCell ref="X300:AA300"/>
    <mergeCell ref="AB300:AC300"/>
    <mergeCell ref="C301:F301"/>
    <mergeCell ref="G301:H301"/>
    <mergeCell ref="I301:L301"/>
    <mergeCell ref="M301:O301"/>
    <mergeCell ref="P301:R301"/>
    <mergeCell ref="S301:T301"/>
    <mergeCell ref="X301:AA301"/>
    <mergeCell ref="AB301:AC301"/>
    <mergeCell ref="C302:F302"/>
    <mergeCell ref="G302:H302"/>
    <mergeCell ref="I302:L302"/>
    <mergeCell ref="M302:O302"/>
    <mergeCell ref="P302:R302"/>
    <mergeCell ref="S302:T302"/>
    <mergeCell ref="X302:AA302"/>
    <mergeCell ref="AB302:AC302"/>
    <mergeCell ref="C303:F303"/>
    <mergeCell ref="G303:H303"/>
    <mergeCell ref="I303:L303"/>
    <mergeCell ref="M303:O303"/>
    <mergeCell ref="P303:R303"/>
    <mergeCell ref="S303:T303"/>
    <mergeCell ref="X303:AA303"/>
    <mergeCell ref="AB303:AC303"/>
    <mergeCell ref="Q305:S305"/>
    <mergeCell ref="AA305:AE305"/>
    <mergeCell ref="C295:F295"/>
    <mergeCell ref="G295:H295"/>
    <mergeCell ref="I295:L295"/>
    <mergeCell ref="M295:O295"/>
    <mergeCell ref="P295:R295"/>
    <mergeCell ref="S295:T295"/>
    <mergeCell ref="X295:AA295"/>
    <mergeCell ref="AB295:AC295"/>
    <mergeCell ref="C296:F296"/>
    <mergeCell ref="G296:H296"/>
    <mergeCell ref="I296:L296"/>
    <mergeCell ref="M296:O296"/>
    <mergeCell ref="P296:R296"/>
    <mergeCell ref="S296:T296"/>
    <mergeCell ref="X296:AA296"/>
    <mergeCell ref="AB296:AC296"/>
    <mergeCell ref="C297:F297"/>
    <mergeCell ref="G297:H297"/>
    <mergeCell ref="I297:L297"/>
    <mergeCell ref="M297:O297"/>
    <mergeCell ref="P297:R297"/>
    <mergeCell ref="S297:T297"/>
    <mergeCell ref="X297:AA297"/>
    <mergeCell ref="AB297:AC297"/>
    <mergeCell ref="C298:F298"/>
    <mergeCell ref="G298:H298"/>
    <mergeCell ref="I298:L298"/>
    <mergeCell ref="M298:O298"/>
    <mergeCell ref="P298:R298"/>
    <mergeCell ref="S298:T298"/>
    <mergeCell ref="X298:AA298"/>
    <mergeCell ref="AB298:AC298"/>
    <mergeCell ref="C299:F299"/>
    <mergeCell ref="G299:H299"/>
    <mergeCell ref="I299:L299"/>
    <mergeCell ref="M299:O299"/>
    <mergeCell ref="P299:R299"/>
    <mergeCell ref="S299:T299"/>
    <mergeCell ref="X299:AA299"/>
    <mergeCell ref="AB299:AC299"/>
    <mergeCell ref="C290:F290"/>
    <mergeCell ref="G290:H290"/>
    <mergeCell ref="I290:L290"/>
    <mergeCell ref="M290:O290"/>
    <mergeCell ref="P290:R290"/>
    <mergeCell ref="S290:T290"/>
    <mergeCell ref="X290:AA290"/>
    <mergeCell ref="AB290:AC290"/>
    <mergeCell ref="C291:F291"/>
    <mergeCell ref="G291:H291"/>
    <mergeCell ref="I291:L291"/>
    <mergeCell ref="M291:O291"/>
    <mergeCell ref="P291:R291"/>
    <mergeCell ref="S291:T291"/>
    <mergeCell ref="X291:AA291"/>
    <mergeCell ref="AB291:AC291"/>
    <mergeCell ref="C292:F292"/>
    <mergeCell ref="G292:H292"/>
    <mergeCell ref="I292:L292"/>
    <mergeCell ref="M292:O292"/>
    <mergeCell ref="P292:R292"/>
    <mergeCell ref="S292:T292"/>
    <mergeCell ref="X292:AA292"/>
    <mergeCell ref="AB292:AC292"/>
    <mergeCell ref="C293:F293"/>
    <mergeCell ref="G293:H293"/>
    <mergeCell ref="I293:L293"/>
    <mergeCell ref="M293:O293"/>
    <mergeCell ref="P293:R293"/>
    <mergeCell ref="S293:T293"/>
    <mergeCell ref="X293:AA293"/>
    <mergeCell ref="AB293:AC293"/>
    <mergeCell ref="C294:F294"/>
    <mergeCell ref="G294:H294"/>
    <mergeCell ref="I294:L294"/>
    <mergeCell ref="M294:O294"/>
    <mergeCell ref="P294:R294"/>
    <mergeCell ref="S294:T294"/>
    <mergeCell ref="X294:AA294"/>
    <mergeCell ref="AB294:AC294"/>
    <mergeCell ref="C285:F285"/>
    <mergeCell ref="G285:H285"/>
    <mergeCell ref="I285:L285"/>
    <mergeCell ref="M285:O285"/>
    <mergeCell ref="P285:R285"/>
    <mergeCell ref="S285:T285"/>
    <mergeCell ref="X285:AA285"/>
    <mergeCell ref="AB285:AC285"/>
    <mergeCell ref="C286:F286"/>
    <mergeCell ref="G286:H286"/>
    <mergeCell ref="I286:L286"/>
    <mergeCell ref="M286:O286"/>
    <mergeCell ref="P286:R286"/>
    <mergeCell ref="S286:T286"/>
    <mergeCell ref="X286:AA286"/>
    <mergeCell ref="AB286:AC286"/>
    <mergeCell ref="C287:F287"/>
    <mergeCell ref="G287:H287"/>
    <mergeCell ref="I287:L287"/>
    <mergeCell ref="M287:O287"/>
    <mergeCell ref="P287:R287"/>
    <mergeCell ref="S287:T287"/>
    <mergeCell ref="X287:AA287"/>
    <mergeCell ref="AB287:AC287"/>
    <mergeCell ref="C288:F288"/>
    <mergeCell ref="G288:H288"/>
    <mergeCell ref="I288:L288"/>
    <mergeCell ref="M288:O288"/>
    <mergeCell ref="P288:R288"/>
    <mergeCell ref="S288:T288"/>
    <mergeCell ref="X288:AA288"/>
    <mergeCell ref="AB288:AC288"/>
    <mergeCell ref="C289:F289"/>
    <mergeCell ref="G289:H289"/>
    <mergeCell ref="I289:L289"/>
    <mergeCell ref="M289:O289"/>
    <mergeCell ref="P289:R289"/>
    <mergeCell ref="S289:T289"/>
    <mergeCell ref="X289:AA289"/>
    <mergeCell ref="AB289:AC289"/>
    <mergeCell ref="C280:F280"/>
    <mergeCell ref="G280:H280"/>
    <mergeCell ref="I280:L280"/>
    <mergeCell ref="M280:O280"/>
    <mergeCell ref="P280:R280"/>
    <mergeCell ref="S280:T280"/>
    <mergeCell ref="X280:AA280"/>
    <mergeCell ref="AB280:AC280"/>
    <mergeCell ref="C281:F281"/>
    <mergeCell ref="G281:H281"/>
    <mergeCell ref="I281:L281"/>
    <mergeCell ref="M281:O281"/>
    <mergeCell ref="P281:R281"/>
    <mergeCell ref="S281:T281"/>
    <mergeCell ref="X281:AA281"/>
    <mergeCell ref="AB281:AC281"/>
    <mergeCell ref="C282:F282"/>
    <mergeCell ref="G282:H282"/>
    <mergeCell ref="I282:L282"/>
    <mergeCell ref="M282:O282"/>
    <mergeCell ref="P282:R282"/>
    <mergeCell ref="S282:T282"/>
    <mergeCell ref="X282:AA282"/>
    <mergeCell ref="AB282:AC282"/>
    <mergeCell ref="C283:F283"/>
    <mergeCell ref="G283:H283"/>
    <mergeCell ref="I283:L283"/>
    <mergeCell ref="M283:O283"/>
    <mergeCell ref="P283:R283"/>
    <mergeCell ref="S283:T283"/>
    <mergeCell ref="X283:AA283"/>
    <mergeCell ref="AB283:AC283"/>
    <mergeCell ref="C284:F284"/>
    <mergeCell ref="G284:H284"/>
    <mergeCell ref="I284:L284"/>
    <mergeCell ref="M284:O284"/>
    <mergeCell ref="P284:R284"/>
    <mergeCell ref="S284:T284"/>
    <mergeCell ref="X284:AA284"/>
    <mergeCell ref="AB284:AC284"/>
    <mergeCell ref="C275:F275"/>
    <mergeCell ref="G275:H275"/>
    <mergeCell ref="I275:L275"/>
    <mergeCell ref="M275:O275"/>
    <mergeCell ref="P275:R275"/>
    <mergeCell ref="S275:T275"/>
    <mergeCell ref="X275:AA275"/>
    <mergeCell ref="AB275:AC275"/>
    <mergeCell ref="C276:F276"/>
    <mergeCell ref="G276:H276"/>
    <mergeCell ref="I276:L276"/>
    <mergeCell ref="M276:O276"/>
    <mergeCell ref="P276:R276"/>
    <mergeCell ref="S276:T276"/>
    <mergeCell ref="X276:AA276"/>
    <mergeCell ref="AB276:AC276"/>
    <mergeCell ref="C277:F277"/>
    <mergeCell ref="G277:H277"/>
    <mergeCell ref="I277:L277"/>
    <mergeCell ref="M277:O277"/>
    <mergeCell ref="P277:R277"/>
    <mergeCell ref="S277:T277"/>
    <mergeCell ref="X277:AA277"/>
    <mergeCell ref="AB277:AC277"/>
    <mergeCell ref="C278:F278"/>
    <mergeCell ref="G278:H278"/>
    <mergeCell ref="I278:L278"/>
    <mergeCell ref="M278:O278"/>
    <mergeCell ref="P278:R278"/>
    <mergeCell ref="S278:T278"/>
    <mergeCell ref="X278:AA278"/>
    <mergeCell ref="AB278:AC278"/>
    <mergeCell ref="C279:F279"/>
    <mergeCell ref="G279:H279"/>
    <mergeCell ref="I279:L279"/>
    <mergeCell ref="M279:O279"/>
    <mergeCell ref="P279:R279"/>
    <mergeCell ref="S279:T279"/>
    <mergeCell ref="X279:AA279"/>
    <mergeCell ref="AB279:AC279"/>
    <mergeCell ref="C270:F270"/>
    <mergeCell ref="G270:H270"/>
    <mergeCell ref="I270:L270"/>
    <mergeCell ref="M270:O270"/>
    <mergeCell ref="P270:R270"/>
    <mergeCell ref="S270:T270"/>
    <mergeCell ref="X270:AA270"/>
    <mergeCell ref="AB270:AC270"/>
    <mergeCell ref="C271:F271"/>
    <mergeCell ref="G271:H271"/>
    <mergeCell ref="I271:L271"/>
    <mergeCell ref="M271:O271"/>
    <mergeCell ref="P271:R271"/>
    <mergeCell ref="S271:T271"/>
    <mergeCell ref="X271:AA271"/>
    <mergeCell ref="AB271:AC271"/>
    <mergeCell ref="C272:F272"/>
    <mergeCell ref="G272:H272"/>
    <mergeCell ref="I272:L272"/>
    <mergeCell ref="M272:O272"/>
    <mergeCell ref="P272:R272"/>
    <mergeCell ref="S272:T272"/>
    <mergeCell ref="X272:AA272"/>
    <mergeCell ref="AB272:AC272"/>
    <mergeCell ref="C273:F273"/>
    <mergeCell ref="G273:H273"/>
    <mergeCell ref="I273:L273"/>
    <mergeCell ref="M273:O273"/>
    <mergeCell ref="P273:R273"/>
    <mergeCell ref="S273:T273"/>
    <mergeCell ref="X273:AA273"/>
    <mergeCell ref="AB273:AC273"/>
    <mergeCell ref="C274:F274"/>
    <mergeCell ref="G274:H274"/>
    <mergeCell ref="I274:L274"/>
    <mergeCell ref="M274:O274"/>
    <mergeCell ref="P274:R274"/>
    <mergeCell ref="S274:T274"/>
    <mergeCell ref="X274:AA274"/>
    <mergeCell ref="AB274:AC274"/>
    <mergeCell ref="C265:F265"/>
    <mergeCell ref="G265:H265"/>
    <mergeCell ref="I265:L265"/>
    <mergeCell ref="M265:O265"/>
    <mergeCell ref="P265:R265"/>
    <mergeCell ref="S265:T265"/>
    <mergeCell ref="X265:AA265"/>
    <mergeCell ref="AB265:AC265"/>
    <mergeCell ref="C266:F266"/>
    <mergeCell ref="G266:H266"/>
    <mergeCell ref="I266:L266"/>
    <mergeCell ref="M266:O266"/>
    <mergeCell ref="P266:R266"/>
    <mergeCell ref="S266:T266"/>
    <mergeCell ref="X266:AA266"/>
    <mergeCell ref="AB266:AC266"/>
    <mergeCell ref="C267:F267"/>
    <mergeCell ref="G267:H267"/>
    <mergeCell ref="I267:L267"/>
    <mergeCell ref="M267:O267"/>
    <mergeCell ref="P267:R267"/>
    <mergeCell ref="S267:T267"/>
    <mergeCell ref="X267:AA267"/>
    <mergeCell ref="AB267:AC267"/>
    <mergeCell ref="C268:F268"/>
    <mergeCell ref="G268:H268"/>
    <mergeCell ref="I268:L268"/>
    <mergeCell ref="M268:O268"/>
    <mergeCell ref="P268:R268"/>
    <mergeCell ref="S268:T268"/>
    <mergeCell ref="X268:AA268"/>
    <mergeCell ref="AB268:AC268"/>
    <mergeCell ref="C269:F269"/>
    <mergeCell ref="G269:H269"/>
    <mergeCell ref="I269:L269"/>
    <mergeCell ref="M269:O269"/>
    <mergeCell ref="P269:R269"/>
    <mergeCell ref="S269:T269"/>
    <mergeCell ref="X269:AA269"/>
    <mergeCell ref="AB269:AC269"/>
    <mergeCell ref="C260:F260"/>
    <mergeCell ref="G260:H260"/>
    <mergeCell ref="I260:L260"/>
    <mergeCell ref="M260:O260"/>
    <mergeCell ref="P260:R260"/>
    <mergeCell ref="S260:T260"/>
    <mergeCell ref="X260:AA260"/>
    <mergeCell ref="AB260:AC260"/>
    <mergeCell ref="C261:F261"/>
    <mergeCell ref="G261:H261"/>
    <mergeCell ref="I261:L261"/>
    <mergeCell ref="M261:O261"/>
    <mergeCell ref="P261:R261"/>
    <mergeCell ref="S261:T261"/>
    <mergeCell ref="X261:AA261"/>
    <mergeCell ref="AB261:AC261"/>
    <mergeCell ref="C262:F262"/>
    <mergeCell ref="G262:H262"/>
    <mergeCell ref="I262:L262"/>
    <mergeCell ref="M262:O262"/>
    <mergeCell ref="P262:R262"/>
    <mergeCell ref="S262:T262"/>
    <mergeCell ref="X262:AA262"/>
    <mergeCell ref="AB262:AC262"/>
    <mergeCell ref="C263:F263"/>
    <mergeCell ref="G263:H263"/>
    <mergeCell ref="I263:L263"/>
    <mergeCell ref="M263:O263"/>
    <mergeCell ref="P263:R263"/>
    <mergeCell ref="S263:T263"/>
    <mergeCell ref="X263:AA263"/>
    <mergeCell ref="AB263:AC263"/>
    <mergeCell ref="C264:F264"/>
    <mergeCell ref="G264:H264"/>
    <mergeCell ref="I264:L264"/>
    <mergeCell ref="M264:O264"/>
    <mergeCell ref="P264:R264"/>
    <mergeCell ref="S264:T264"/>
    <mergeCell ref="X264:AA264"/>
    <mergeCell ref="AB264:AC264"/>
    <mergeCell ref="C253:F253"/>
    <mergeCell ref="G253:H253"/>
    <mergeCell ref="I253:L253"/>
    <mergeCell ref="M253:O253"/>
    <mergeCell ref="P253:R253"/>
    <mergeCell ref="S253:T253"/>
    <mergeCell ref="X253:AA253"/>
    <mergeCell ref="AB253:AC253"/>
    <mergeCell ref="Q255:S255"/>
    <mergeCell ref="AA255:AE255"/>
    <mergeCell ref="C256:E256"/>
    <mergeCell ref="G256:H256"/>
    <mergeCell ref="I256:L256"/>
    <mergeCell ref="M256:O256"/>
    <mergeCell ref="P256:R256"/>
    <mergeCell ref="S256:T256"/>
    <mergeCell ref="Z256:AA256"/>
    <mergeCell ref="AB256:AC256"/>
    <mergeCell ref="A257:A258"/>
    <mergeCell ref="C257:F258"/>
    <mergeCell ref="G257:H258"/>
    <mergeCell ref="I257:L258"/>
    <mergeCell ref="M257:O258"/>
    <mergeCell ref="P257:R258"/>
    <mergeCell ref="S257:T258"/>
    <mergeCell ref="V257:V258"/>
    <mergeCell ref="W257:W258"/>
    <mergeCell ref="X257:AA258"/>
    <mergeCell ref="AB257:AC258"/>
    <mergeCell ref="C259:F259"/>
    <mergeCell ref="G259:H259"/>
    <mergeCell ref="I259:L259"/>
    <mergeCell ref="M259:O259"/>
    <mergeCell ref="P259:R259"/>
    <mergeCell ref="S259:T259"/>
    <mergeCell ref="X259:AA259"/>
    <mergeCell ref="AB259:AC259"/>
    <mergeCell ref="C248:F248"/>
    <mergeCell ref="G248:H248"/>
    <mergeCell ref="I248:L248"/>
    <mergeCell ref="M248:O248"/>
    <mergeCell ref="P248:R248"/>
    <mergeCell ref="S248:T248"/>
    <mergeCell ref="X248:AA248"/>
    <mergeCell ref="AB248:AC248"/>
    <mergeCell ref="C249:F249"/>
    <mergeCell ref="G249:H249"/>
    <mergeCell ref="I249:L249"/>
    <mergeCell ref="M249:O249"/>
    <mergeCell ref="P249:R249"/>
    <mergeCell ref="S249:T249"/>
    <mergeCell ref="X249:AA249"/>
    <mergeCell ref="AB249:AC249"/>
    <mergeCell ref="C250:F250"/>
    <mergeCell ref="G250:H250"/>
    <mergeCell ref="I250:L250"/>
    <mergeCell ref="M250:O250"/>
    <mergeCell ref="P250:R250"/>
    <mergeCell ref="S250:T250"/>
    <mergeCell ref="X250:AA250"/>
    <mergeCell ref="AB250:AC250"/>
    <mergeCell ref="C251:F251"/>
    <mergeCell ref="G251:H251"/>
    <mergeCell ref="I251:L251"/>
    <mergeCell ref="M251:O251"/>
    <mergeCell ref="P251:R251"/>
    <mergeCell ref="S251:T251"/>
    <mergeCell ref="X251:AA251"/>
    <mergeCell ref="AB251:AC251"/>
    <mergeCell ref="C252:F252"/>
    <mergeCell ref="G252:H252"/>
    <mergeCell ref="I252:L252"/>
    <mergeCell ref="M252:O252"/>
    <mergeCell ref="P252:R252"/>
    <mergeCell ref="S252:T252"/>
    <mergeCell ref="X252:AA252"/>
    <mergeCell ref="AB252:AC252"/>
    <mergeCell ref="C239:F239"/>
    <mergeCell ref="G239:H239"/>
    <mergeCell ref="I239:L239"/>
    <mergeCell ref="M239:O239"/>
    <mergeCell ref="P239:R239"/>
    <mergeCell ref="S239:T239"/>
    <mergeCell ref="X239:AA239"/>
    <mergeCell ref="AB239:AC239"/>
    <mergeCell ref="C240:F240"/>
    <mergeCell ref="G240:H240"/>
    <mergeCell ref="I240:L240"/>
    <mergeCell ref="M240:O240"/>
    <mergeCell ref="P240:R240"/>
    <mergeCell ref="S240:T240"/>
    <mergeCell ref="X240:AA240"/>
    <mergeCell ref="AB240:AC240"/>
    <mergeCell ref="L241:AD241"/>
    <mergeCell ref="A241:K242"/>
    <mergeCell ref="S242:T243"/>
    <mergeCell ref="AB242:AC243"/>
    <mergeCell ref="K244:Q244"/>
    <mergeCell ref="U244:AA244"/>
    <mergeCell ref="R244:T245"/>
    <mergeCell ref="AB244:AC245"/>
    <mergeCell ref="A244:J246"/>
    <mergeCell ref="K245:Q246"/>
    <mergeCell ref="R246:T246"/>
    <mergeCell ref="U245:AA246"/>
    <mergeCell ref="AB246:AC246"/>
    <mergeCell ref="AD245:AD246"/>
    <mergeCell ref="AE244:AF246"/>
    <mergeCell ref="C247:F247"/>
    <mergeCell ref="G247:H247"/>
    <mergeCell ref="I247:L247"/>
    <mergeCell ref="M247:O247"/>
    <mergeCell ref="P247:R247"/>
    <mergeCell ref="S247:T247"/>
    <mergeCell ref="X247:AA247"/>
    <mergeCell ref="AB247:AC247"/>
    <mergeCell ref="C234:F234"/>
    <mergeCell ref="G234:H234"/>
    <mergeCell ref="I234:L234"/>
    <mergeCell ref="M234:O234"/>
    <mergeCell ref="P234:R234"/>
    <mergeCell ref="S234:T234"/>
    <mergeCell ref="X234:AA234"/>
    <mergeCell ref="AB234:AC234"/>
    <mergeCell ref="C235:F235"/>
    <mergeCell ref="G235:H235"/>
    <mergeCell ref="I235:L235"/>
    <mergeCell ref="M235:O235"/>
    <mergeCell ref="P235:R235"/>
    <mergeCell ref="S235:T235"/>
    <mergeCell ref="X235:AA235"/>
    <mergeCell ref="AB235:AC235"/>
    <mergeCell ref="C236:F236"/>
    <mergeCell ref="G236:H236"/>
    <mergeCell ref="I236:L236"/>
    <mergeCell ref="M236:O236"/>
    <mergeCell ref="P236:R236"/>
    <mergeCell ref="S236:T236"/>
    <mergeCell ref="X236:AA236"/>
    <mergeCell ref="AB236:AC236"/>
    <mergeCell ref="C237:F237"/>
    <mergeCell ref="G237:H237"/>
    <mergeCell ref="I237:L237"/>
    <mergeCell ref="M237:O237"/>
    <mergeCell ref="P237:R237"/>
    <mergeCell ref="S237:T237"/>
    <mergeCell ref="X237:AA237"/>
    <mergeCell ref="AB237:AC237"/>
    <mergeCell ref="C238:F238"/>
    <mergeCell ref="G238:H238"/>
    <mergeCell ref="I238:L238"/>
    <mergeCell ref="M238:O238"/>
    <mergeCell ref="P238:R238"/>
    <mergeCell ref="S238:T238"/>
    <mergeCell ref="X238:AA238"/>
    <mergeCell ref="AB238:AC238"/>
    <mergeCell ref="C229:F229"/>
    <mergeCell ref="G229:H229"/>
    <mergeCell ref="I229:L229"/>
    <mergeCell ref="M229:O229"/>
    <mergeCell ref="P229:R229"/>
    <mergeCell ref="S229:T229"/>
    <mergeCell ref="X229:AA229"/>
    <mergeCell ref="AB229:AC229"/>
    <mergeCell ref="C230:F230"/>
    <mergeCell ref="G230:H230"/>
    <mergeCell ref="I230:L230"/>
    <mergeCell ref="M230:O230"/>
    <mergeCell ref="P230:R230"/>
    <mergeCell ref="S230:T230"/>
    <mergeCell ref="X230:AA230"/>
    <mergeCell ref="AB230:AC230"/>
    <mergeCell ref="C231:F231"/>
    <mergeCell ref="G231:H231"/>
    <mergeCell ref="I231:L231"/>
    <mergeCell ref="M231:O231"/>
    <mergeCell ref="P231:R231"/>
    <mergeCell ref="S231:T231"/>
    <mergeCell ref="X231:AA231"/>
    <mergeCell ref="AB231:AC231"/>
    <mergeCell ref="C232:F232"/>
    <mergeCell ref="G232:H232"/>
    <mergeCell ref="I232:L232"/>
    <mergeCell ref="M232:O232"/>
    <mergeCell ref="P232:R232"/>
    <mergeCell ref="S232:T232"/>
    <mergeCell ref="X232:AA232"/>
    <mergeCell ref="AB232:AC232"/>
    <mergeCell ref="C233:F233"/>
    <mergeCell ref="G233:H233"/>
    <mergeCell ref="I233:L233"/>
    <mergeCell ref="M233:O233"/>
    <mergeCell ref="P233:R233"/>
    <mergeCell ref="S233:T233"/>
    <mergeCell ref="X233:AA233"/>
    <mergeCell ref="AB233:AC233"/>
    <mergeCell ref="C224:F224"/>
    <mergeCell ref="G224:H224"/>
    <mergeCell ref="I224:L224"/>
    <mergeCell ref="M224:O224"/>
    <mergeCell ref="P224:R224"/>
    <mergeCell ref="S224:T224"/>
    <mergeCell ref="X224:AA224"/>
    <mergeCell ref="AB224:AC224"/>
    <mergeCell ref="C225:F225"/>
    <mergeCell ref="G225:H225"/>
    <mergeCell ref="I225:L225"/>
    <mergeCell ref="M225:O225"/>
    <mergeCell ref="P225:R225"/>
    <mergeCell ref="S225:T225"/>
    <mergeCell ref="X225:AA225"/>
    <mergeCell ref="AB225:AC225"/>
    <mergeCell ref="C226:F226"/>
    <mergeCell ref="G226:H226"/>
    <mergeCell ref="I226:L226"/>
    <mergeCell ref="M226:O226"/>
    <mergeCell ref="P226:R226"/>
    <mergeCell ref="S226:T226"/>
    <mergeCell ref="X226:AA226"/>
    <mergeCell ref="AB226:AC226"/>
    <mergeCell ref="C227:F227"/>
    <mergeCell ref="G227:H227"/>
    <mergeCell ref="I227:L227"/>
    <mergeCell ref="M227:O227"/>
    <mergeCell ref="P227:R227"/>
    <mergeCell ref="S227:T227"/>
    <mergeCell ref="X227:AA227"/>
    <mergeCell ref="AB227:AC227"/>
    <mergeCell ref="C228:F228"/>
    <mergeCell ref="G228:H228"/>
    <mergeCell ref="I228:L228"/>
    <mergeCell ref="M228:O228"/>
    <mergeCell ref="P228:R228"/>
    <mergeCell ref="S228:T228"/>
    <mergeCell ref="X228:AA228"/>
    <mergeCell ref="AB228:AC228"/>
    <mergeCell ref="C219:F219"/>
    <mergeCell ref="G219:H219"/>
    <mergeCell ref="I219:L219"/>
    <mergeCell ref="M219:O219"/>
    <mergeCell ref="P219:R219"/>
    <mergeCell ref="S219:T219"/>
    <mergeCell ref="X219:AA219"/>
    <mergeCell ref="AB219:AC219"/>
    <mergeCell ref="C220:F220"/>
    <mergeCell ref="G220:H220"/>
    <mergeCell ref="I220:L220"/>
    <mergeCell ref="M220:O220"/>
    <mergeCell ref="P220:R220"/>
    <mergeCell ref="S220:T220"/>
    <mergeCell ref="X220:AA220"/>
    <mergeCell ref="AB220:AC220"/>
    <mergeCell ref="C221:F221"/>
    <mergeCell ref="G221:H221"/>
    <mergeCell ref="I221:L221"/>
    <mergeCell ref="M221:O221"/>
    <mergeCell ref="P221:R221"/>
    <mergeCell ref="S221:T221"/>
    <mergeCell ref="X221:AA221"/>
    <mergeCell ref="AB221:AC221"/>
    <mergeCell ref="C222:F222"/>
    <mergeCell ref="G222:H222"/>
    <mergeCell ref="I222:L222"/>
    <mergeCell ref="M222:O222"/>
    <mergeCell ref="P222:R222"/>
    <mergeCell ref="S222:T222"/>
    <mergeCell ref="X222:AA222"/>
    <mergeCell ref="AB222:AC222"/>
    <mergeCell ref="C223:F223"/>
    <mergeCell ref="G223:H223"/>
    <mergeCell ref="I223:L223"/>
    <mergeCell ref="M223:O223"/>
    <mergeCell ref="P223:R223"/>
    <mergeCell ref="S223:T223"/>
    <mergeCell ref="X223:AA223"/>
    <mergeCell ref="AB223:AC223"/>
    <mergeCell ref="C214:F214"/>
    <mergeCell ref="G214:H214"/>
    <mergeCell ref="I214:L214"/>
    <mergeCell ref="M214:O214"/>
    <mergeCell ref="P214:R214"/>
    <mergeCell ref="S214:T214"/>
    <mergeCell ref="X214:AA214"/>
    <mergeCell ref="AB214:AC214"/>
    <mergeCell ref="C215:F215"/>
    <mergeCell ref="G215:H215"/>
    <mergeCell ref="I215:L215"/>
    <mergeCell ref="M215:O215"/>
    <mergeCell ref="P215:R215"/>
    <mergeCell ref="S215:T215"/>
    <mergeCell ref="X215:AA215"/>
    <mergeCell ref="AB215:AC215"/>
    <mergeCell ref="C216:F216"/>
    <mergeCell ref="G216:H216"/>
    <mergeCell ref="I216:L216"/>
    <mergeCell ref="M216:O216"/>
    <mergeCell ref="P216:R216"/>
    <mergeCell ref="S216:T216"/>
    <mergeCell ref="X216:AA216"/>
    <mergeCell ref="AB216:AC216"/>
    <mergeCell ref="C217:F217"/>
    <mergeCell ref="G217:H217"/>
    <mergeCell ref="I217:L217"/>
    <mergeCell ref="M217:O217"/>
    <mergeCell ref="P217:R217"/>
    <mergeCell ref="S217:T217"/>
    <mergeCell ref="X217:AA217"/>
    <mergeCell ref="AB217:AC217"/>
    <mergeCell ref="C218:F218"/>
    <mergeCell ref="G218:H218"/>
    <mergeCell ref="I218:L218"/>
    <mergeCell ref="M218:O218"/>
    <mergeCell ref="P218:R218"/>
    <mergeCell ref="S218:T218"/>
    <mergeCell ref="X218:AA218"/>
    <mergeCell ref="AB218:AC218"/>
    <mergeCell ref="C209:F209"/>
    <mergeCell ref="G209:H209"/>
    <mergeCell ref="I209:L209"/>
    <mergeCell ref="M209:O209"/>
    <mergeCell ref="P209:R209"/>
    <mergeCell ref="S209:T209"/>
    <mergeCell ref="X209:AA209"/>
    <mergeCell ref="AB209:AC209"/>
    <mergeCell ref="C210:F210"/>
    <mergeCell ref="G210:H210"/>
    <mergeCell ref="I210:L210"/>
    <mergeCell ref="M210:O210"/>
    <mergeCell ref="P210:R210"/>
    <mergeCell ref="S210:T210"/>
    <mergeCell ref="X210:AA210"/>
    <mergeCell ref="AB210:AC210"/>
    <mergeCell ref="C211:F211"/>
    <mergeCell ref="G211:H211"/>
    <mergeCell ref="I211:L211"/>
    <mergeCell ref="M211:O211"/>
    <mergeCell ref="P211:R211"/>
    <mergeCell ref="S211:T211"/>
    <mergeCell ref="X211:AA211"/>
    <mergeCell ref="AB211:AC211"/>
    <mergeCell ref="C212:F212"/>
    <mergeCell ref="G212:H212"/>
    <mergeCell ref="I212:L212"/>
    <mergeCell ref="M212:O212"/>
    <mergeCell ref="P212:R212"/>
    <mergeCell ref="S212:T212"/>
    <mergeCell ref="X212:AA212"/>
    <mergeCell ref="AB212:AC212"/>
    <mergeCell ref="C213:F213"/>
    <mergeCell ref="G213:H213"/>
    <mergeCell ref="I213:L213"/>
    <mergeCell ref="M213:O213"/>
    <mergeCell ref="P213:R213"/>
    <mergeCell ref="S213:T213"/>
    <mergeCell ref="X213:AA213"/>
    <mergeCell ref="AB213:AC213"/>
    <mergeCell ref="A204:A205"/>
    <mergeCell ref="C204:F205"/>
    <mergeCell ref="G204:H205"/>
    <mergeCell ref="I204:L205"/>
    <mergeCell ref="M204:O205"/>
    <mergeCell ref="P204:R205"/>
    <mergeCell ref="S204:T205"/>
    <mergeCell ref="V204:V205"/>
    <mergeCell ref="W204:W205"/>
    <mergeCell ref="X204:AA205"/>
    <mergeCell ref="AB204:AC205"/>
    <mergeCell ref="C206:F206"/>
    <mergeCell ref="G206:H206"/>
    <mergeCell ref="I206:L206"/>
    <mergeCell ref="M206:O206"/>
    <mergeCell ref="P206:R206"/>
    <mergeCell ref="S206:T206"/>
    <mergeCell ref="X206:AA206"/>
    <mergeCell ref="AB206:AC206"/>
    <mergeCell ref="C207:F207"/>
    <mergeCell ref="G207:H207"/>
    <mergeCell ref="I207:L207"/>
    <mergeCell ref="M207:O207"/>
    <mergeCell ref="P207:R207"/>
    <mergeCell ref="S207:T207"/>
    <mergeCell ref="X207:AA207"/>
    <mergeCell ref="AB207:AC207"/>
    <mergeCell ref="C208:F208"/>
    <mergeCell ref="G208:H208"/>
    <mergeCell ref="I208:L208"/>
    <mergeCell ref="M208:O208"/>
    <mergeCell ref="P208:R208"/>
    <mergeCell ref="S208:T208"/>
    <mergeCell ref="X208:AA208"/>
    <mergeCell ref="AB208:AC208"/>
    <mergeCell ref="C198:F198"/>
    <mergeCell ref="G198:H198"/>
    <mergeCell ref="I198:L198"/>
    <mergeCell ref="M198:O198"/>
    <mergeCell ref="P198:R198"/>
    <mergeCell ref="S198:T198"/>
    <mergeCell ref="X198:AA198"/>
    <mergeCell ref="AB198:AC198"/>
    <mergeCell ref="C199:F199"/>
    <mergeCell ref="G199:H199"/>
    <mergeCell ref="I199:L199"/>
    <mergeCell ref="M199:O199"/>
    <mergeCell ref="P199:R199"/>
    <mergeCell ref="S199:T199"/>
    <mergeCell ref="X199:AA199"/>
    <mergeCell ref="AB199:AC199"/>
    <mergeCell ref="C200:F200"/>
    <mergeCell ref="G200:H200"/>
    <mergeCell ref="I200:L200"/>
    <mergeCell ref="M200:O200"/>
    <mergeCell ref="P200:R200"/>
    <mergeCell ref="S200:T200"/>
    <mergeCell ref="X200:AA200"/>
    <mergeCell ref="AB200:AC200"/>
    <mergeCell ref="Q202:S202"/>
    <mergeCell ref="AA202:AE202"/>
    <mergeCell ref="C203:E203"/>
    <mergeCell ref="G203:H203"/>
    <mergeCell ref="I203:L203"/>
    <mergeCell ref="M203:O203"/>
    <mergeCell ref="P203:R203"/>
    <mergeCell ref="S203:T203"/>
    <mergeCell ref="Z203:AA203"/>
    <mergeCell ref="AB203:AC203"/>
    <mergeCell ref="C193:F193"/>
    <mergeCell ref="G193:H193"/>
    <mergeCell ref="I193:L193"/>
    <mergeCell ref="M193:O193"/>
    <mergeCell ref="P193:R193"/>
    <mergeCell ref="S193:T193"/>
    <mergeCell ref="X193:AA193"/>
    <mergeCell ref="AB193:AC193"/>
    <mergeCell ref="C194:F194"/>
    <mergeCell ref="G194:H194"/>
    <mergeCell ref="I194:L194"/>
    <mergeCell ref="M194:O194"/>
    <mergeCell ref="P194:R194"/>
    <mergeCell ref="S194:T194"/>
    <mergeCell ref="X194:AA194"/>
    <mergeCell ref="AB194:AC194"/>
    <mergeCell ref="C195:F195"/>
    <mergeCell ref="G195:H195"/>
    <mergeCell ref="I195:L195"/>
    <mergeCell ref="M195:O195"/>
    <mergeCell ref="P195:R195"/>
    <mergeCell ref="S195:T195"/>
    <mergeCell ref="X195:AA195"/>
    <mergeCell ref="AB195:AC195"/>
    <mergeCell ref="C196:F196"/>
    <mergeCell ref="G196:H196"/>
    <mergeCell ref="I196:L196"/>
    <mergeCell ref="M196:O196"/>
    <mergeCell ref="P196:R196"/>
    <mergeCell ref="S196:T196"/>
    <mergeCell ref="X196:AA196"/>
    <mergeCell ref="AB196:AC196"/>
    <mergeCell ref="C197:F197"/>
    <mergeCell ref="G197:H197"/>
    <mergeCell ref="I197:L197"/>
    <mergeCell ref="M197:O197"/>
    <mergeCell ref="P197:R197"/>
    <mergeCell ref="S197:T197"/>
    <mergeCell ref="X197:AA197"/>
    <mergeCell ref="AB197:AC197"/>
    <mergeCell ref="C188:F188"/>
    <mergeCell ref="G188:H188"/>
    <mergeCell ref="I188:L188"/>
    <mergeCell ref="M188:O188"/>
    <mergeCell ref="P188:R188"/>
    <mergeCell ref="S188:T188"/>
    <mergeCell ref="X188:AA188"/>
    <mergeCell ref="AB188:AC188"/>
    <mergeCell ref="C189:F189"/>
    <mergeCell ref="G189:H189"/>
    <mergeCell ref="I189:L189"/>
    <mergeCell ref="M189:O189"/>
    <mergeCell ref="P189:R189"/>
    <mergeCell ref="S189:T189"/>
    <mergeCell ref="X189:AA189"/>
    <mergeCell ref="AB189:AC189"/>
    <mergeCell ref="C190:F190"/>
    <mergeCell ref="G190:H190"/>
    <mergeCell ref="I190:L190"/>
    <mergeCell ref="M190:O190"/>
    <mergeCell ref="P190:R190"/>
    <mergeCell ref="S190:T190"/>
    <mergeCell ref="X190:AA190"/>
    <mergeCell ref="AB190:AC190"/>
    <mergeCell ref="C191:F191"/>
    <mergeCell ref="G191:H191"/>
    <mergeCell ref="I191:L191"/>
    <mergeCell ref="M191:O191"/>
    <mergeCell ref="P191:R191"/>
    <mergeCell ref="S191:T191"/>
    <mergeCell ref="X191:AA191"/>
    <mergeCell ref="AB191:AC191"/>
    <mergeCell ref="C192:F192"/>
    <mergeCell ref="G192:H192"/>
    <mergeCell ref="I192:L192"/>
    <mergeCell ref="M192:O192"/>
    <mergeCell ref="P192:R192"/>
    <mergeCell ref="S192:T192"/>
    <mergeCell ref="X192:AA192"/>
    <mergeCell ref="AB192:AC192"/>
    <mergeCell ref="C183:F183"/>
    <mergeCell ref="G183:H183"/>
    <mergeCell ref="I183:L183"/>
    <mergeCell ref="M183:O183"/>
    <mergeCell ref="P183:R183"/>
    <mergeCell ref="S183:T183"/>
    <mergeCell ref="X183:AA183"/>
    <mergeCell ref="AB183:AC183"/>
    <mergeCell ref="C184:F184"/>
    <mergeCell ref="G184:H184"/>
    <mergeCell ref="I184:L184"/>
    <mergeCell ref="M184:O184"/>
    <mergeCell ref="P184:R184"/>
    <mergeCell ref="S184:T184"/>
    <mergeCell ref="X184:AA184"/>
    <mergeCell ref="AB184:AC184"/>
    <mergeCell ref="C185:F185"/>
    <mergeCell ref="G185:H185"/>
    <mergeCell ref="I185:L185"/>
    <mergeCell ref="M185:O185"/>
    <mergeCell ref="P185:R185"/>
    <mergeCell ref="S185:T185"/>
    <mergeCell ref="X185:AA185"/>
    <mergeCell ref="AB185:AC185"/>
    <mergeCell ref="C186:F186"/>
    <mergeCell ref="G186:H186"/>
    <mergeCell ref="I186:L186"/>
    <mergeCell ref="M186:O186"/>
    <mergeCell ref="P186:R186"/>
    <mergeCell ref="S186:T186"/>
    <mergeCell ref="X186:AA186"/>
    <mergeCell ref="AB186:AC186"/>
    <mergeCell ref="C187:F187"/>
    <mergeCell ref="G187:H187"/>
    <mergeCell ref="I187:L187"/>
    <mergeCell ref="M187:O187"/>
    <mergeCell ref="P187:R187"/>
    <mergeCell ref="S187:T187"/>
    <mergeCell ref="X187:AA187"/>
    <mergeCell ref="AB187:AC187"/>
    <mergeCell ref="C178:F178"/>
    <mergeCell ref="G178:H178"/>
    <mergeCell ref="I178:L178"/>
    <mergeCell ref="M178:O178"/>
    <mergeCell ref="P178:R178"/>
    <mergeCell ref="S178:T178"/>
    <mergeCell ref="X178:AA178"/>
    <mergeCell ref="AB178:AC178"/>
    <mergeCell ref="C179:F179"/>
    <mergeCell ref="G179:H179"/>
    <mergeCell ref="I179:L179"/>
    <mergeCell ref="M179:O179"/>
    <mergeCell ref="P179:R179"/>
    <mergeCell ref="S179:T179"/>
    <mergeCell ref="X179:AA179"/>
    <mergeCell ref="AB179:AC179"/>
    <mergeCell ref="C180:F180"/>
    <mergeCell ref="G180:H180"/>
    <mergeCell ref="I180:L180"/>
    <mergeCell ref="M180:O180"/>
    <mergeCell ref="P180:R180"/>
    <mergeCell ref="S180:T180"/>
    <mergeCell ref="X180:AA180"/>
    <mergeCell ref="AB180:AC180"/>
    <mergeCell ref="C181:F181"/>
    <mergeCell ref="G181:H181"/>
    <mergeCell ref="I181:L181"/>
    <mergeCell ref="M181:O181"/>
    <mergeCell ref="P181:R181"/>
    <mergeCell ref="S181:T181"/>
    <mergeCell ref="X181:AA181"/>
    <mergeCell ref="AB181:AC181"/>
    <mergeCell ref="C182:F182"/>
    <mergeCell ref="G182:H182"/>
    <mergeCell ref="I182:L182"/>
    <mergeCell ref="M182:O182"/>
    <mergeCell ref="P182:R182"/>
    <mergeCell ref="S182:T182"/>
    <mergeCell ref="X182:AA182"/>
    <mergeCell ref="AB182:AC182"/>
    <mergeCell ref="C173:F173"/>
    <mergeCell ref="G173:H173"/>
    <mergeCell ref="I173:L173"/>
    <mergeCell ref="M173:O173"/>
    <mergeCell ref="P173:R173"/>
    <mergeCell ref="S173:T173"/>
    <mergeCell ref="X173:AA173"/>
    <mergeCell ref="AB173:AC173"/>
    <mergeCell ref="C174:F174"/>
    <mergeCell ref="G174:H174"/>
    <mergeCell ref="I174:L174"/>
    <mergeCell ref="M174:O174"/>
    <mergeCell ref="P174:R174"/>
    <mergeCell ref="S174:T174"/>
    <mergeCell ref="X174:AA174"/>
    <mergeCell ref="AB174:AC174"/>
    <mergeCell ref="C175:F175"/>
    <mergeCell ref="G175:H175"/>
    <mergeCell ref="I175:L175"/>
    <mergeCell ref="M175:O175"/>
    <mergeCell ref="P175:R175"/>
    <mergeCell ref="S175:T175"/>
    <mergeCell ref="X175:AA175"/>
    <mergeCell ref="AB175:AC175"/>
    <mergeCell ref="C176:F176"/>
    <mergeCell ref="G176:H176"/>
    <mergeCell ref="I176:L176"/>
    <mergeCell ref="M176:O176"/>
    <mergeCell ref="P176:R176"/>
    <mergeCell ref="S176:T176"/>
    <mergeCell ref="X176:AA176"/>
    <mergeCell ref="AB176:AC176"/>
    <mergeCell ref="C177:F177"/>
    <mergeCell ref="G177:H177"/>
    <mergeCell ref="I177:L177"/>
    <mergeCell ref="M177:O177"/>
    <mergeCell ref="P177:R177"/>
    <mergeCell ref="S177:T177"/>
    <mergeCell ref="X177:AA177"/>
    <mergeCell ref="AB177:AC177"/>
    <mergeCell ref="C168:F168"/>
    <mergeCell ref="G168:H168"/>
    <mergeCell ref="I168:L168"/>
    <mergeCell ref="M168:O168"/>
    <mergeCell ref="P168:R168"/>
    <mergeCell ref="S168:T168"/>
    <mergeCell ref="X168:AA168"/>
    <mergeCell ref="AB168:AC168"/>
    <mergeCell ref="C169:F169"/>
    <mergeCell ref="G169:H169"/>
    <mergeCell ref="I169:L169"/>
    <mergeCell ref="M169:O169"/>
    <mergeCell ref="P169:R169"/>
    <mergeCell ref="S169:T169"/>
    <mergeCell ref="X169:AA169"/>
    <mergeCell ref="AB169:AC169"/>
    <mergeCell ref="C170:F170"/>
    <mergeCell ref="G170:H170"/>
    <mergeCell ref="I170:L170"/>
    <mergeCell ref="M170:O170"/>
    <mergeCell ref="P170:R170"/>
    <mergeCell ref="S170:T170"/>
    <mergeCell ref="X170:AA170"/>
    <mergeCell ref="AB170:AC170"/>
    <mergeCell ref="C171:F171"/>
    <mergeCell ref="G171:H171"/>
    <mergeCell ref="I171:L171"/>
    <mergeCell ref="M171:O171"/>
    <mergeCell ref="P171:R171"/>
    <mergeCell ref="S171:T171"/>
    <mergeCell ref="X171:AA171"/>
    <mergeCell ref="AB171:AC171"/>
    <mergeCell ref="C172:F172"/>
    <mergeCell ref="G172:H172"/>
    <mergeCell ref="I172:L172"/>
    <mergeCell ref="M172:O172"/>
    <mergeCell ref="P172:R172"/>
    <mergeCell ref="S172:T172"/>
    <mergeCell ref="X172:AA172"/>
    <mergeCell ref="AB172:AC172"/>
    <mergeCell ref="C163:F163"/>
    <mergeCell ref="G163:H163"/>
    <mergeCell ref="I163:L163"/>
    <mergeCell ref="M163:O163"/>
    <mergeCell ref="P163:R163"/>
    <mergeCell ref="S163:T163"/>
    <mergeCell ref="X163:AA163"/>
    <mergeCell ref="AB163:AC163"/>
    <mergeCell ref="C164:F164"/>
    <mergeCell ref="G164:H164"/>
    <mergeCell ref="I164:L164"/>
    <mergeCell ref="M164:O164"/>
    <mergeCell ref="P164:R164"/>
    <mergeCell ref="S164:T164"/>
    <mergeCell ref="X164:AA164"/>
    <mergeCell ref="AB164:AC164"/>
    <mergeCell ref="C165:F165"/>
    <mergeCell ref="G165:H165"/>
    <mergeCell ref="I165:L165"/>
    <mergeCell ref="M165:O165"/>
    <mergeCell ref="P165:R165"/>
    <mergeCell ref="S165:T165"/>
    <mergeCell ref="X165:AA165"/>
    <mergeCell ref="AB165:AC165"/>
    <mergeCell ref="C166:F166"/>
    <mergeCell ref="G166:H166"/>
    <mergeCell ref="I166:L166"/>
    <mergeCell ref="M166:O166"/>
    <mergeCell ref="P166:R166"/>
    <mergeCell ref="S166:T166"/>
    <mergeCell ref="X166:AA166"/>
    <mergeCell ref="AB166:AC166"/>
    <mergeCell ref="C167:F167"/>
    <mergeCell ref="G167:H167"/>
    <mergeCell ref="I167:L167"/>
    <mergeCell ref="M167:O167"/>
    <mergeCell ref="P167:R167"/>
    <mergeCell ref="S167:T167"/>
    <mergeCell ref="X167:AA167"/>
    <mergeCell ref="AB167:AC167"/>
    <mergeCell ref="C158:F158"/>
    <mergeCell ref="G158:H158"/>
    <mergeCell ref="I158:L158"/>
    <mergeCell ref="M158:O158"/>
    <mergeCell ref="P158:R158"/>
    <mergeCell ref="S158:T158"/>
    <mergeCell ref="X158:AA158"/>
    <mergeCell ref="AB158:AC158"/>
    <mergeCell ref="C159:F159"/>
    <mergeCell ref="G159:H159"/>
    <mergeCell ref="I159:L159"/>
    <mergeCell ref="M159:O159"/>
    <mergeCell ref="P159:R159"/>
    <mergeCell ref="S159:T159"/>
    <mergeCell ref="X159:AA159"/>
    <mergeCell ref="AB159:AC159"/>
    <mergeCell ref="C160:F160"/>
    <mergeCell ref="G160:H160"/>
    <mergeCell ref="I160:L160"/>
    <mergeCell ref="M160:O160"/>
    <mergeCell ref="P160:R160"/>
    <mergeCell ref="S160:T160"/>
    <mergeCell ref="X160:AA160"/>
    <mergeCell ref="AB160:AC160"/>
    <mergeCell ref="C161:F161"/>
    <mergeCell ref="G161:H161"/>
    <mergeCell ref="I161:L161"/>
    <mergeCell ref="M161:O161"/>
    <mergeCell ref="P161:R161"/>
    <mergeCell ref="S161:T161"/>
    <mergeCell ref="X161:AA161"/>
    <mergeCell ref="AB161:AC161"/>
    <mergeCell ref="C162:F162"/>
    <mergeCell ref="G162:H162"/>
    <mergeCell ref="I162:L162"/>
    <mergeCell ref="M162:O162"/>
    <mergeCell ref="P162:R162"/>
    <mergeCell ref="S162:T162"/>
    <mergeCell ref="X162:AA162"/>
    <mergeCell ref="AB162:AC162"/>
    <mergeCell ref="Q152:S152"/>
    <mergeCell ref="AA152:AE152"/>
    <mergeCell ref="C153:E153"/>
    <mergeCell ref="G153:H153"/>
    <mergeCell ref="I153:L153"/>
    <mergeCell ref="M153:O153"/>
    <mergeCell ref="P153:R153"/>
    <mergeCell ref="S153:T153"/>
    <mergeCell ref="Z153:AA153"/>
    <mergeCell ref="AB153:AC153"/>
    <mergeCell ref="A154:A155"/>
    <mergeCell ref="C154:F155"/>
    <mergeCell ref="G154:H155"/>
    <mergeCell ref="I154:L155"/>
    <mergeCell ref="M154:O155"/>
    <mergeCell ref="P154:R155"/>
    <mergeCell ref="S154:T155"/>
    <mergeCell ref="V154:V155"/>
    <mergeCell ref="W154:W155"/>
    <mergeCell ref="X154:AA155"/>
    <mergeCell ref="AB154:AC155"/>
    <mergeCell ref="C156:F156"/>
    <mergeCell ref="G156:H156"/>
    <mergeCell ref="I156:L156"/>
    <mergeCell ref="M156:O156"/>
    <mergeCell ref="P156:R156"/>
    <mergeCell ref="S156:T156"/>
    <mergeCell ref="X156:AA156"/>
    <mergeCell ref="AB156:AC156"/>
    <mergeCell ref="C157:F157"/>
    <mergeCell ref="G157:H157"/>
    <mergeCell ref="I157:L157"/>
    <mergeCell ref="M157:O157"/>
    <mergeCell ref="P157:R157"/>
    <mergeCell ref="S157:T157"/>
    <mergeCell ref="X157:AA157"/>
    <mergeCell ref="AB157:AC157"/>
    <mergeCell ref="C146:F146"/>
    <mergeCell ref="G146:H146"/>
    <mergeCell ref="I146:L146"/>
    <mergeCell ref="M146:O146"/>
    <mergeCell ref="P146:R146"/>
    <mergeCell ref="S146:T146"/>
    <mergeCell ref="X146:AA146"/>
    <mergeCell ref="AB146:AC146"/>
    <mergeCell ref="C147:F147"/>
    <mergeCell ref="G147:H147"/>
    <mergeCell ref="I147:L147"/>
    <mergeCell ref="M147:O147"/>
    <mergeCell ref="P147:R147"/>
    <mergeCell ref="S147:T147"/>
    <mergeCell ref="X147:AA147"/>
    <mergeCell ref="AB147:AC147"/>
    <mergeCell ref="C148:F148"/>
    <mergeCell ref="G148:H148"/>
    <mergeCell ref="I148:L148"/>
    <mergeCell ref="M148:O148"/>
    <mergeCell ref="P148:R148"/>
    <mergeCell ref="S148:T148"/>
    <mergeCell ref="X148:AA148"/>
    <mergeCell ref="AB148:AC148"/>
    <mergeCell ref="C149:F149"/>
    <mergeCell ref="G149:H149"/>
    <mergeCell ref="I149:L149"/>
    <mergeCell ref="M149:O149"/>
    <mergeCell ref="P149:R149"/>
    <mergeCell ref="S149:T149"/>
    <mergeCell ref="X149:AA149"/>
    <mergeCell ref="AB149:AC149"/>
    <mergeCell ref="C150:F150"/>
    <mergeCell ref="G150:H150"/>
    <mergeCell ref="I150:L150"/>
    <mergeCell ref="M150:O150"/>
    <mergeCell ref="P150:R150"/>
    <mergeCell ref="S150:T150"/>
    <mergeCell ref="X150:AA150"/>
    <mergeCell ref="AB150:AC150"/>
    <mergeCell ref="C141:F141"/>
    <mergeCell ref="G141:H141"/>
    <mergeCell ref="I141:L141"/>
    <mergeCell ref="M141:O141"/>
    <mergeCell ref="P141:R141"/>
    <mergeCell ref="S141:T141"/>
    <mergeCell ref="X141:AA141"/>
    <mergeCell ref="AB141:AC141"/>
    <mergeCell ref="C142:F142"/>
    <mergeCell ref="G142:H142"/>
    <mergeCell ref="I142:L142"/>
    <mergeCell ref="M142:O142"/>
    <mergeCell ref="P142:R142"/>
    <mergeCell ref="S142:T142"/>
    <mergeCell ref="X142:AA142"/>
    <mergeCell ref="AB142:AC142"/>
    <mergeCell ref="C143:F143"/>
    <mergeCell ref="G143:H143"/>
    <mergeCell ref="I143:L143"/>
    <mergeCell ref="M143:O143"/>
    <mergeCell ref="P143:R143"/>
    <mergeCell ref="S143:T143"/>
    <mergeCell ref="X143:AA143"/>
    <mergeCell ref="AB143:AC143"/>
    <mergeCell ref="C144:F144"/>
    <mergeCell ref="G144:H144"/>
    <mergeCell ref="I144:L144"/>
    <mergeCell ref="M144:O144"/>
    <mergeCell ref="P144:R144"/>
    <mergeCell ref="S144:T144"/>
    <mergeCell ref="X144:AA144"/>
    <mergeCell ref="AB144:AC144"/>
    <mergeCell ref="C145:F145"/>
    <mergeCell ref="G145:H145"/>
    <mergeCell ref="I145:L145"/>
    <mergeCell ref="M145:O145"/>
    <mergeCell ref="P145:R145"/>
    <mergeCell ref="S145:T145"/>
    <mergeCell ref="X145:AA145"/>
    <mergeCell ref="AB145:AC145"/>
    <mergeCell ref="C136:F136"/>
    <mergeCell ref="G136:H136"/>
    <mergeCell ref="I136:L136"/>
    <mergeCell ref="M136:O136"/>
    <mergeCell ref="P136:R136"/>
    <mergeCell ref="S136:T136"/>
    <mergeCell ref="X136:AA136"/>
    <mergeCell ref="AB136:AC136"/>
    <mergeCell ref="C137:F137"/>
    <mergeCell ref="G137:H137"/>
    <mergeCell ref="I137:L137"/>
    <mergeCell ref="M137:O137"/>
    <mergeCell ref="P137:R137"/>
    <mergeCell ref="S137:T137"/>
    <mergeCell ref="X137:AA137"/>
    <mergeCell ref="AB137:AC137"/>
    <mergeCell ref="C138:F138"/>
    <mergeCell ref="G138:H138"/>
    <mergeCell ref="I138:L138"/>
    <mergeCell ref="M138:O138"/>
    <mergeCell ref="P138:R138"/>
    <mergeCell ref="S138:T138"/>
    <mergeCell ref="X138:AA138"/>
    <mergeCell ref="AB138:AC138"/>
    <mergeCell ref="C139:F139"/>
    <mergeCell ref="G139:H139"/>
    <mergeCell ref="I139:L139"/>
    <mergeCell ref="M139:O139"/>
    <mergeCell ref="P139:R139"/>
    <mergeCell ref="S139:T139"/>
    <mergeCell ref="X139:AA139"/>
    <mergeCell ref="AB139:AC139"/>
    <mergeCell ref="C140:F140"/>
    <mergeCell ref="G140:H140"/>
    <mergeCell ref="I140:L140"/>
    <mergeCell ref="M140:O140"/>
    <mergeCell ref="P140:R140"/>
    <mergeCell ref="S140:T140"/>
    <mergeCell ref="X140:AA140"/>
    <mergeCell ref="AB140:AC140"/>
    <mergeCell ref="C131:F131"/>
    <mergeCell ref="G131:H131"/>
    <mergeCell ref="I131:L131"/>
    <mergeCell ref="M131:O131"/>
    <mergeCell ref="P131:R131"/>
    <mergeCell ref="S131:T131"/>
    <mergeCell ref="X131:AA131"/>
    <mergeCell ref="AB131:AC131"/>
    <mergeCell ref="C132:F132"/>
    <mergeCell ref="G132:H132"/>
    <mergeCell ref="I132:L132"/>
    <mergeCell ref="M132:O132"/>
    <mergeCell ref="P132:R132"/>
    <mergeCell ref="S132:T132"/>
    <mergeCell ref="X132:AA132"/>
    <mergeCell ref="AB132:AC132"/>
    <mergeCell ref="C133:F133"/>
    <mergeCell ref="G133:H133"/>
    <mergeCell ref="I133:L133"/>
    <mergeCell ref="M133:O133"/>
    <mergeCell ref="P133:R133"/>
    <mergeCell ref="S133:T133"/>
    <mergeCell ref="X133:AA133"/>
    <mergeCell ref="AB133:AC133"/>
    <mergeCell ref="C134:F134"/>
    <mergeCell ref="G134:H134"/>
    <mergeCell ref="I134:L134"/>
    <mergeCell ref="M134:O134"/>
    <mergeCell ref="P134:R134"/>
    <mergeCell ref="S134:T134"/>
    <mergeCell ref="X134:AA134"/>
    <mergeCell ref="AB134:AC134"/>
    <mergeCell ref="C135:F135"/>
    <mergeCell ref="G135:H135"/>
    <mergeCell ref="I135:L135"/>
    <mergeCell ref="M135:O135"/>
    <mergeCell ref="P135:R135"/>
    <mergeCell ref="S135:T135"/>
    <mergeCell ref="X135:AA135"/>
    <mergeCell ref="AB135:AC135"/>
    <mergeCell ref="AE124:AF126"/>
    <mergeCell ref="C127:F127"/>
    <mergeCell ref="G127:H127"/>
    <mergeCell ref="I127:L127"/>
    <mergeCell ref="M127:O127"/>
    <mergeCell ref="P127:R127"/>
    <mergeCell ref="S127:T127"/>
    <mergeCell ref="X127:AA127"/>
    <mergeCell ref="AB127:AC127"/>
    <mergeCell ref="C128:F128"/>
    <mergeCell ref="G128:H128"/>
    <mergeCell ref="I128:L128"/>
    <mergeCell ref="M128:O128"/>
    <mergeCell ref="P128:R128"/>
    <mergeCell ref="S128:T128"/>
    <mergeCell ref="X128:AA128"/>
    <mergeCell ref="AB128:AC128"/>
    <mergeCell ref="C129:F129"/>
    <mergeCell ref="G129:H129"/>
    <mergeCell ref="I129:L129"/>
    <mergeCell ref="M129:O129"/>
    <mergeCell ref="P129:R129"/>
    <mergeCell ref="S129:T129"/>
    <mergeCell ref="X129:AA129"/>
    <mergeCell ref="AB129:AC129"/>
    <mergeCell ref="C130:F130"/>
    <mergeCell ref="G130:H130"/>
    <mergeCell ref="I130:L130"/>
    <mergeCell ref="M130:O130"/>
    <mergeCell ref="P130:R130"/>
    <mergeCell ref="S130:T130"/>
    <mergeCell ref="X130:AA130"/>
    <mergeCell ref="AB130:AC130"/>
    <mergeCell ref="C118:F118"/>
    <mergeCell ref="G118:H118"/>
    <mergeCell ref="I118:L118"/>
    <mergeCell ref="M118:O118"/>
    <mergeCell ref="P118:R118"/>
    <mergeCell ref="S118:T118"/>
    <mergeCell ref="X118:AA118"/>
    <mergeCell ref="AB118:AC118"/>
    <mergeCell ref="C119:F119"/>
    <mergeCell ref="G119:H119"/>
    <mergeCell ref="I119:L119"/>
    <mergeCell ref="M119:O119"/>
    <mergeCell ref="P119:R119"/>
    <mergeCell ref="S119:T119"/>
    <mergeCell ref="X119:AA119"/>
    <mergeCell ref="AB119:AC119"/>
    <mergeCell ref="C120:F120"/>
    <mergeCell ref="G120:H120"/>
    <mergeCell ref="I120:L120"/>
    <mergeCell ref="M120:O120"/>
    <mergeCell ref="P120:R120"/>
    <mergeCell ref="S120:T120"/>
    <mergeCell ref="X120:AA120"/>
    <mergeCell ref="AB120:AC120"/>
    <mergeCell ref="L121:AD121"/>
    <mergeCell ref="A121:K122"/>
    <mergeCell ref="S122:T123"/>
    <mergeCell ref="AB122:AC123"/>
    <mergeCell ref="K124:Q124"/>
    <mergeCell ref="U124:AA124"/>
    <mergeCell ref="R124:T125"/>
    <mergeCell ref="AB124:AC125"/>
    <mergeCell ref="A124:J126"/>
    <mergeCell ref="K125:Q126"/>
    <mergeCell ref="R126:T126"/>
    <mergeCell ref="U125:AA126"/>
    <mergeCell ref="AB126:AC126"/>
    <mergeCell ref="AD125:AD126"/>
    <mergeCell ref="C113:F113"/>
    <mergeCell ref="G113:H113"/>
    <mergeCell ref="I113:L113"/>
    <mergeCell ref="M113:O113"/>
    <mergeCell ref="P113:R113"/>
    <mergeCell ref="S113:T113"/>
    <mergeCell ref="X113:AA113"/>
    <mergeCell ref="AB113:AC113"/>
    <mergeCell ref="C114:F114"/>
    <mergeCell ref="G114:H114"/>
    <mergeCell ref="I114:L114"/>
    <mergeCell ref="M114:O114"/>
    <mergeCell ref="P114:R114"/>
    <mergeCell ref="S114:T114"/>
    <mergeCell ref="X114:AA114"/>
    <mergeCell ref="AB114:AC114"/>
    <mergeCell ref="C115:F115"/>
    <mergeCell ref="G115:H115"/>
    <mergeCell ref="I115:L115"/>
    <mergeCell ref="M115:O115"/>
    <mergeCell ref="P115:R115"/>
    <mergeCell ref="S115:T115"/>
    <mergeCell ref="X115:AA115"/>
    <mergeCell ref="AB115:AC115"/>
    <mergeCell ref="C116:F116"/>
    <mergeCell ref="G116:H116"/>
    <mergeCell ref="I116:L116"/>
    <mergeCell ref="M116:O116"/>
    <mergeCell ref="P116:R116"/>
    <mergeCell ref="S116:T116"/>
    <mergeCell ref="X116:AA116"/>
    <mergeCell ref="AB116:AC116"/>
    <mergeCell ref="C117:F117"/>
    <mergeCell ref="G117:H117"/>
    <mergeCell ref="I117:L117"/>
    <mergeCell ref="M117:O117"/>
    <mergeCell ref="P117:R117"/>
    <mergeCell ref="S117:T117"/>
    <mergeCell ref="X117:AA117"/>
    <mergeCell ref="AB117:AC117"/>
    <mergeCell ref="C108:F108"/>
    <mergeCell ref="G108:H108"/>
    <mergeCell ref="I108:L108"/>
    <mergeCell ref="M108:O108"/>
    <mergeCell ref="P108:R108"/>
    <mergeCell ref="S108:T108"/>
    <mergeCell ref="X108:AA108"/>
    <mergeCell ref="AB108:AC108"/>
    <mergeCell ref="C109:F109"/>
    <mergeCell ref="G109:H109"/>
    <mergeCell ref="I109:L109"/>
    <mergeCell ref="M109:O109"/>
    <mergeCell ref="P109:R109"/>
    <mergeCell ref="S109:T109"/>
    <mergeCell ref="X109:AA109"/>
    <mergeCell ref="AB109:AC109"/>
    <mergeCell ref="C110:F110"/>
    <mergeCell ref="G110:H110"/>
    <mergeCell ref="I110:L110"/>
    <mergeCell ref="M110:O110"/>
    <mergeCell ref="P110:R110"/>
    <mergeCell ref="S110:T110"/>
    <mergeCell ref="X110:AA110"/>
    <mergeCell ref="AB110:AC110"/>
    <mergeCell ref="C111:F111"/>
    <mergeCell ref="G111:H111"/>
    <mergeCell ref="I111:L111"/>
    <mergeCell ref="M111:O111"/>
    <mergeCell ref="P111:R111"/>
    <mergeCell ref="S111:T111"/>
    <mergeCell ref="X111:AA111"/>
    <mergeCell ref="AB111:AC111"/>
    <mergeCell ref="C112:F112"/>
    <mergeCell ref="G112:H112"/>
    <mergeCell ref="I112:L112"/>
    <mergeCell ref="M112:O112"/>
    <mergeCell ref="P112:R112"/>
    <mergeCell ref="S112:T112"/>
    <mergeCell ref="X112:AA112"/>
    <mergeCell ref="AB112:AC112"/>
    <mergeCell ref="C103:F103"/>
    <mergeCell ref="G103:H103"/>
    <mergeCell ref="I103:L103"/>
    <mergeCell ref="M103:O103"/>
    <mergeCell ref="P103:R103"/>
    <mergeCell ref="S103:T103"/>
    <mergeCell ref="X103:AA103"/>
    <mergeCell ref="AB103:AC103"/>
    <mergeCell ref="C104:F104"/>
    <mergeCell ref="G104:H104"/>
    <mergeCell ref="I104:L104"/>
    <mergeCell ref="M104:O104"/>
    <mergeCell ref="P104:R104"/>
    <mergeCell ref="S104:T104"/>
    <mergeCell ref="X104:AA104"/>
    <mergeCell ref="AB104:AC104"/>
    <mergeCell ref="C105:F105"/>
    <mergeCell ref="G105:H105"/>
    <mergeCell ref="I105:L105"/>
    <mergeCell ref="M105:O105"/>
    <mergeCell ref="P105:R105"/>
    <mergeCell ref="S105:T105"/>
    <mergeCell ref="X105:AA105"/>
    <mergeCell ref="AB105:AC105"/>
    <mergeCell ref="C106:F106"/>
    <mergeCell ref="G106:H106"/>
    <mergeCell ref="I106:L106"/>
    <mergeCell ref="M106:O106"/>
    <mergeCell ref="P106:R106"/>
    <mergeCell ref="S106:T106"/>
    <mergeCell ref="X106:AA106"/>
    <mergeCell ref="AB106:AC106"/>
    <mergeCell ref="C107:F107"/>
    <mergeCell ref="G107:H107"/>
    <mergeCell ref="I107:L107"/>
    <mergeCell ref="M107:O107"/>
    <mergeCell ref="P107:R107"/>
    <mergeCell ref="S107:T107"/>
    <mergeCell ref="X107:AA107"/>
    <mergeCell ref="AB107:AC107"/>
    <mergeCell ref="C96:F96"/>
    <mergeCell ref="G96:H96"/>
    <mergeCell ref="I96:L96"/>
    <mergeCell ref="M96:O96"/>
    <mergeCell ref="P96:R96"/>
    <mergeCell ref="S96:T96"/>
    <mergeCell ref="X96:AA96"/>
    <mergeCell ref="AB96:AC96"/>
    <mergeCell ref="C97:F97"/>
    <mergeCell ref="G97:H97"/>
    <mergeCell ref="I97:L97"/>
    <mergeCell ref="M97:O97"/>
    <mergeCell ref="P97:R97"/>
    <mergeCell ref="S97:T97"/>
    <mergeCell ref="X97:AA97"/>
    <mergeCell ref="AB97:AC97"/>
    <mergeCell ref="Q99:S99"/>
    <mergeCell ref="AA99:AE99"/>
    <mergeCell ref="C100:E100"/>
    <mergeCell ref="G100:H100"/>
    <mergeCell ref="I100:L100"/>
    <mergeCell ref="M100:O100"/>
    <mergeCell ref="P100:R100"/>
    <mergeCell ref="S100:T100"/>
    <mergeCell ref="Z100:AA100"/>
    <mergeCell ref="AB100:AC100"/>
    <mergeCell ref="A101:A102"/>
    <mergeCell ref="C101:F102"/>
    <mergeCell ref="G101:H102"/>
    <mergeCell ref="I101:L102"/>
    <mergeCell ref="M101:O102"/>
    <mergeCell ref="P101:R102"/>
    <mergeCell ref="S101:T102"/>
    <mergeCell ref="V101:V102"/>
    <mergeCell ref="W101:W102"/>
    <mergeCell ref="X101:AA102"/>
    <mergeCell ref="AB101:AC102"/>
    <mergeCell ref="C91:F91"/>
    <mergeCell ref="G91:H91"/>
    <mergeCell ref="I91:L91"/>
    <mergeCell ref="M91:O91"/>
    <mergeCell ref="P91:R91"/>
    <mergeCell ref="S91:T91"/>
    <mergeCell ref="X91:AA91"/>
    <mergeCell ref="AB91:AC91"/>
    <mergeCell ref="C92:F92"/>
    <mergeCell ref="G92:H92"/>
    <mergeCell ref="I92:L92"/>
    <mergeCell ref="M92:O92"/>
    <mergeCell ref="P92:R92"/>
    <mergeCell ref="S92:T92"/>
    <mergeCell ref="X92:AA92"/>
    <mergeCell ref="AB92:AC92"/>
    <mergeCell ref="C93:F93"/>
    <mergeCell ref="G93:H93"/>
    <mergeCell ref="I93:L93"/>
    <mergeCell ref="M93:O93"/>
    <mergeCell ref="P93:R93"/>
    <mergeCell ref="S93:T93"/>
    <mergeCell ref="X93:AA93"/>
    <mergeCell ref="AB93:AC93"/>
    <mergeCell ref="C94:F94"/>
    <mergeCell ref="G94:H94"/>
    <mergeCell ref="I94:L94"/>
    <mergeCell ref="M94:O94"/>
    <mergeCell ref="P94:R94"/>
    <mergeCell ref="S94:T94"/>
    <mergeCell ref="X94:AA94"/>
    <mergeCell ref="AB94:AC94"/>
    <mergeCell ref="C95:F95"/>
    <mergeCell ref="G95:H95"/>
    <mergeCell ref="I95:L95"/>
    <mergeCell ref="M95:O95"/>
    <mergeCell ref="P95:R95"/>
    <mergeCell ref="S95:T95"/>
    <mergeCell ref="X95:AA95"/>
    <mergeCell ref="AB95:AC95"/>
    <mergeCell ref="C86:F86"/>
    <mergeCell ref="G86:H86"/>
    <mergeCell ref="I86:L86"/>
    <mergeCell ref="M86:O86"/>
    <mergeCell ref="P86:R86"/>
    <mergeCell ref="S86:T86"/>
    <mergeCell ref="X86:AA86"/>
    <mergeCell ref="AB86:AC86"/>
    <mergeCell ref="C87:F87"/>
    <mergeCell ref="G87:H87"/>
    <mergeCell ref="I87:L87"/>
    <mergeCell ref="M87:O87"/>
    <mergeCell ref="P87:R87"/>
    <mergeCell ref="S87:T87"/>
    <mergeCell ref="X87:AA87"/>
    <mergeCell ref="AB87:AC87"/>
    <mergeCell ref="C88:F88"/>
    <mergeCell ref="G88:H88"/>
    <mergeCell ref="I88:L88"/>
    <mergeCell ref="M88:O88"/>
    <mergeCell ref="P88:R88"/>
    <mergeCell ref="S88:T88"/>
    <mergeCell ref="X88:AA88"/>
    <mergeCell ref="AB88:AC88"/>
    <mergeCell ref="C89:F89"/>
    <mergeCell ref="G89:H89"/>
    <mergeCell ref="I89:L89"/>
    <mergeCell ref="M89:O89"/>
    <mergeCell ref="P89:R89"/>
    <mergeCell ref="S89:T89"/>
    <mergeCell ref="X89:AA89"/>
    <mergeCell ref="AB89:AC89"/>
    <mergeCell ref="C90:F90"/>
    <mergeCell ref="G90:H90"/>
    <mergeCell ref="I90:L90"/>
    <mergeCell ref="M90:O90"/>
    <mergeCell ref="P90:R90"/>
    <mergeCell ref="S90:T90"/>
    <mergeCell ref="X90:AA90"/>
    <mergeCell ref="AB90:AC90"/>
    <mergeCell ref="C81:F81"/>
    <mergeCell ref="G81:H81"/>
    <mergeCell ref="I81:L81"/>
    <mergeCell ref="M81:O81"/>
    <mergeCell ref="P81:R81"/>
    <mergeCell ref="S81:T81"/>
    <mergeCell ref="X81:AA81"/>
    <mergeCell ref="AB81:AC81"/>
    <mergeCell ref="C82:F82"/>
    <mergeCell ref="G82:H82"/>
    <mergeCell ref="I82:L82"/>
    <mergeCell ref="M82:O82"/>
    <mergeCell ref="P82:R82"/>
    <mergeCell ref="S82:T82"/>
    <mergeCell ref="X82:AA82"/>
    <mergeCell ref="AB82:AC82"/>
    <mergeCell ref="C83:F83"/>
    <mergeCell ref="G83:H83"/>
    <mergeCell ref="I83:L83"/>
    <mergeCell ref="M83:O83"/>
    <mergeCell ref="P83:R83"/>
    <mergeCell ref="S83:T83"/>
    <mergeCell ref="X83:AA83"/>
    <mergeCell ref="AB83:AC83"/>
    <mergeCell ref="C84:F84"/>
    <mergeCell ref="G84:H84"/>
    <mergeCell ref="I84:L84"/>
    <mergeCell ref="M84:O84"/>
    <mergeCell ref="P84:R84"/>
    <mergeCell ref="S84:T84"/>
    <mergeCell ref="X84:AA84"/>
    <mergeCell ref="AB84:AC84"/>
    <mergeCell ref="C85:F85"/>
    <mergeCell ref="G85:H85"/>
    <mergeCell ref="I85:L85"/>
    <mergeCell ref="M85:O85"/>
    <mergeCell ref="P85:R85"/>
    <mergeCell ref="S85:T85"/>
    <mergeCell ref="X85:AA85"/>
    <mergeCell ref="AB85:AC85"/>
    <mergeCell ref="C76:F76"/>
    <mergeCell ref="G76:H76"/>
    <mergeCell ref="I76:L76"/>
    <mergeCell ref="M76:O76"/>
    <mergeCell ref="P76:R76"/>
    <mergeCell ref="S76:T76"/>
    <mergeCell ref="X76:AA76"/>
    <mergeCell ref="AB76:AC76"/>
    <mergeCell ref="C77:F77"/>
    <mergeCell ref="G77:H77"/>
    <mergeCell ref="I77:L77"/>
    <mergeCell ref="M77:O77"/>
    <mergeCell ref="P77:R77"/>
    <mergeCell ref="S77:T77"/>
    <mergeCell ref="X77:AA77"/>
    <mergeCell ref="AB77:AC77"/>
    <mergeCell ref="C78:F78"/>
    <mergeCell ref="G78:H78"/>
    <mergeCell ref="I78:L78"/>
    <mergeCell ref="M78:O78"/>
    <mergeCell ref="P78:R78"/>
    <mergeCell ref="S78:T78"/>
    <mergeCell ref="X78:AA78"/>
    <mergeCell ref="AB78:AC78"/>
    <mergeCell ref="C79:F79"/>
    <mergeCell ref="G79:H79"/>
    <mergeCell ref="I79:L79"/>
    <mergeCell ref="M79:O79"/>
    <mergeCell ref="P79:R79"/>
    <mergeCell ref="S79:T79"/>
    <mergeCell ref="X79:AA79"/>
    <mergeCell ref="AB79:AC79"/>
    <mergeCell ref="C80:F80"/>
    <mergeCell ref="G80:H80"/>
    <mergeCell ref="I80:L80"/>
    <mergeCell ref="M80:O80"/>
    <mergeCell ref="P80:R80"/>
    <mergeCell ref="S80:T80"/>
    <mergeCell ref="X80:AA80"/>
    <mergeCell ref="AB80:AC80"/>
    <mergeCell ref="C71:F71"/>
    <mergeCell ref="G71:H71"/>
    <mergeCell ref="I71:L71"/>
    <mergeCell ref="M71:O71"/>
    <mergeCell ref="P71:R71"/>
    <mergeCell ref="S71:T71"/>
    <mergeCell ref="X71:AA71"/>
    <mergeCell ref="AB71:AC71"/>
    <mergeCell ref="C72:F72"/>
    <mergeCell ref="G72:H72"/>
    <mergeCell ref="I72:L72"/>
    <mergeCell ref="M72:O72"/>
    <mergeCell ref="P72:R72"/>
    <mergeCell ref="S72:T72"/>
    <mergeCell ref="X72:AA72"/>
    <mergeCell ref="AB72:AC72"/>
    <mergeCell ref="C73:F73"/>
    <mergeCell ref="G73:H73"/>
    <mergeCell ref="I73:L73"/>
    <mergeCell ref="M73:O73"/>
    <mergeCell ref="P73:R73"/>
    <mergeCell ref="S73:T73"/>
    <mergeCell ref="X73:AA73"/>
    <mergeCell ref="AB73:AC73"/>
    <mergeCell ref="C74:F74"/>
    <mergeCell ref="G74:H74"/>
    <mergeCell ref="I74:L74"/>
    <mergeCell ref="M74:O74"/>
    <mergeCell ref="P74:R74"/>
    <mergeCell ref="S74:T74"/>
    <mergeCell ref="X74:AA74"/>
    <mergeCell ref="AB74:AC74"/>
    <mergeCell ref="C75:F75"/>
    <mergeCell ref="G75:H75"/>
    <mergeCell ref="I75:L75"/>
    <mergeCell ref="M75:O75"/>
    <mergeCell ref="P75:R75"/>
    <mergeCell ref="S75:T75"/>
    <mergeCell ref="X75:AA75"/>
    <mergeCell ref="AB75:AC75"/>
    <mergeCell ref="C66:F66"/>
    <mergeCell ref="G66:H66"/>
    <mergeCell ref="I66:L66"/>
    <mergeCell ref="M66:O66"/>
    <mergeCell ref="P66:R66"/>
    <mergeCell ref="S66:T66"/>
    <mergeCell ref="X66:AA66"/>
    <mergeCell ref="AB66:AC66"/>
    <mergeCell ref="C67:F67"/>
    <mergeCell ref="G67:H67"/>
    <mergeCell ref="I67:L67"/>
    <mergeCell ref="M67:O67"/>
    <mergeCell ref="P67:R67"/>
    <mergeCell ref="S67:T67"/>
    <mergeCell ref="X67:AA67"/>
    <mergeCell ref="AB67:AC67"/>
    <mergeCell ref="C68:F68"/>
    <mergeCell ref="G68:H68"/>
    <mergeCell ref="I68:L68"/>
    <mergeCell ref="M68:O68"/>
    <mergeCell ref="P68:R68"/>
    <mergeCell ref="S68:T68"/>
    <mergeCell ref="X68:AA68"/>
    <mergeCell ref="AB68:AC68"/>
    <mergeCell ref="C69:F69"/>
    <mergeCell ref="G69:H69"/>
    <mergeCell ref="I69:L69"/>
    <mergeCell ref="M69:O69"/>
    <mergeCell ref="P69:R69"/>
    <mergeCell ref="S69:T69"/>
    <mergeCell ref="X69:AA69"/>
    <mergeCell ref="AB69:AC69"/>
    <mergeCell ref="C70:F70"/>
    <mergeCell ref="G70:H70"/>
    <mergeCell ref="I70:L70"/>
    <mergeCell ref="M70:O70"/>
    <mergeCell ref="P70:R70"/>
    <mergeCell ref="S70:T70"/>
    <mergeCell ref="X70:AA70"/>
    <mergeCell ref="AB70:AC70"/>
    <mergeCell ref="C61:F61"/>
    <mergeCell ref="G61:H61"/>
    <mergeCell ref="I61:L61"/>
    <mergeCell ref="M61:O61"/>
    <mergeCell ref="P61:R61"/>
    <mergeCell ref="S61:T61"/>
    <mergeCell ref="X61:AA61"/>
    <mergeCell ref="AB61:AC61"/>
    <mergeCell ref="C62:F62"/>
    <mergeCell ref="G62:H62"/>
    <mergeCell ref="I62:L62"/>
    <mergeCell ref="M62:O62"/>
    <mergeCell ref="P62:R62"/>
    <mergeCell ref="S62:T62"/>
    <mergeCell ref="X62:AA62"/>
    <mergeCell ref="AB62:AC62"/>
    <mergeCell ref="C63:F63"/>
    <mergeCell ref="G63:H63"/>
    <mergeCell ref="I63:L63"/>
    <mergeCell ref="M63:O63"/>
    <mergeCell ref="P63:R63"/>
    <mergeCell ref="S63:T63"/>
    <mergeCell ref="X63:AA63"/>
    <mergeCell ref="AB63:AC63"/>
    <mergeCell ref="C64:F64"/>
    <mergeCell ref="G64:H64"/>
    <mergeCell ref="I64:L64"/>
    <mergeCell ref="M64:O64"/>
    <mergeCell ref="P64:R64"/>
    <mergeCell ref="S64:T64"/>
    <mergeCell ref="X64:AA64"/>
    <mergeCell ref="AB64:AC64"/>
    <mergeCell ref="C65:F65"/>
    <mergeCell ref="G65:H65"/>
    <mergeCell ref="I65:L65"/>
    <mergeCell ref="M65:O65"/>
    <mergeCell ref="P65:R65"/>
    <mergeCell ref="S65:T65"/>
    <mergeCell ref="X65:AA65"/>
    <mergeCell ref="AB65:AC65"/>
    <mergeCell ref="C56:F56"/>
    <mergeCell ref="G56:H56"/>
    <mergeCell ref="I56:L56"/>
    <mergeCell ref="M56:O56"/>
    <mergeCell ref="P56:R56"/>
    <mergeCell ref="S56:T56"/>
    <mergeCell ref="X56:AA56"/>
    <mergeCell ref="AB56:AC56"/>
    <mergeCell ref="C57:F57"/>
    <mergeCell ref="G57:H57"/>
    <mergeCell ref="I57:L57"/>
    <mergeCell ref="M57:O57"/>
    <mergeCell ref="P57:R57"/>
    <mergeCell ref="S57:T57"/>
    <mergeCell ref="X57:AA57"/>
    <mergeCell ref="AB57:AC57"/>
    <mergeCell ref="C58:F58"/>
    <mergeCell ref="G58:H58"/>
    <mergeCell ref="I58:L58"/>
    <mergeCell ref="M58:O58"/>
    <mergeCell ref="P58:R58"/>
    <mergeCell ref="S58:T58"/>
    <mergeCell ref="X58:AA58"/>
    <mergeCell ref="AB58:AC58"/>
    <mergeCell ref="C59:F59"/>
    <mergeCell ref="G59:H59"/>
    <mergeCell ref="I59:L59"/>
    <mergeCell ref="M59:O59"/>
    <mergeCell ref="P59:R59"/>
    <mergeCell ref="S59:T59"/>
    <mergeCell ref="X59:AA59"/>
    <mergeCell ref="AB59:AC59"/>
    <mergeCell ref="C60:F60"/>
    <mergeCell ref="G60:H60"/>
    <mergeCell ref="I60:L60"/>
    <mergeCell ref="M60:O60"/>
    <mergeCell ref="P60:R60"/>
    <mergeCell ref="S60:T60"/>
    <mergeCell ref="X60:AA60"/>
    <mergeCell ref="AB60:AC60"/>
    <mergeCell ref="A51:A52"/>
    <mergeCell ref="C51:F52"/>
    <mergeCell ref="G51:H52"/>
    <mergeCell ref="I51:L52"/>
    <mergeCell ref="M51:O52"/>
    <mergeCell ref="P51:R52"/>
    <mergeCell ref="S51:T52"/>
    <mergeCell ref="V51:V52"/>
    <mergeCell ref="W51:W52"/>
    <mergeCell ref="X51:AA52"/>
    <mergeCell ref="AB51:AC52"/>
    <mergeCell ref="C53:F53"/>
    <mergeCell ref="G53:H53"/>
    <mergeCell ref="I53:L53"/>
    <mergeCell ref="M53:O53"/>
    <mergeCell ref="P53:R53"/>
    <mergeCell ref="S53:T53"/>
    <mergeCell ref="X53:AA53"/>
    <mergeCell ref="AB53:AC53"/>
    <mergeCell ref="C54:F54"/>
    <mergeCell ref="G54:H54"/>
    <mergeCell ref="I54:L54"/>
    <mergeCell ref="M54:O54"/>
    <mergeCell ref="P54:R54"/>
    <mergeCell ref="S54:T54"/>
    <mergeCell ref="X54:AA54"/>
    <mergeCell ref="AB54:AC54"/>
    <mergeCell ref="C55:F55"/>
    <mergeCell ref="G55:H55"/>
    <mergeCell ref="I55:L55"/>
    <mergeCell ref="M55:O55"/>
    <mergeCell ref="P55:R55"/>
    <mergeCell ref="S55:T55"/>
    <mergeCell ref="X55:AA55"/>
    <mergeCell ref="AB55:AC55"/>
    <mergeCell ref="C45:F45"/>
    <mergeCell ref="G45:H45"/>
    <mergeCell ref="I45:L45"/>
    <mergeCell ref="M45:O45"/>
    <mergeCell ref="P45:R45"/>
    <mergeCell ref="S45:T45"/>
    <mergeCell ref="X45:AA45"/>
    <mergeCell ref="AB45:AC45"/>
    <mergeCell ref="C46:F46"/>
    <mergeCell ref="G46:H46"/>
    <mergeCell ref="I46:L46"/>
    <mergeCell ref="M46:O46"/>
    <mergeCell ref="P46:R46"/>
    <mergeCell ref="S46:T46"/>
    <mergeCell ref="X46:AA46"/>
    <mergeCell ref="AB46:AC46"/>
    <mergeCell ref="C47:F47"/>
    <mergeCell ref="G47:H47"/>
    <mergeCell ref="I47:L47"/>
    <mergeCell ref="M47:O47"/>
    <mergeCell ref="P47:R47"/>
    <mergeCell ref="S47:T47"/>
    <mergeCell ref="X47:AA47"/>
    <mergeCell ref="AB47:AC47"/>
    <mergeCell ref="Q49:S49"/>
    <mergeCell ref="AA49:AE49"/>
    <mergeCell ref="C50:E50"/>
    <mergeCell ref="G50:H50"/>
    <mergeCell ref="I50:L50"/>
    <mergeCell ref="M50:O50"/>
    <mergeCell ref="P50:R50"/>
    <mergeCell ref="S50:T50"/>
    <mergeCell ref="Z50:AA50"/>
    <mergeCell ref="AB50:AC50"/>
    <mergeCell ref="C40:F40"/>
    <mergeCell ref="G40:H40"/>
    <mergeCell ref="I40:L40"/>
    <mergeCell ref="M40:O40"/>
    <mergeCell ref="P40:R40"/>
    <mergeCell ref="S40:T40"/>
    <mergeCell ref="X40:AA40"/>
    <mergeCell ref="AB40:AC40"/>
    <mergeCell ref="C41:F41"/>
    <mergeCell ref="G41:H41"/>
    <mergeCell ref="I41:L41"/>
    <mergeCell ref="M41:O41"/>
    <mergeCell ref="P41:R41"/>
    <mergeCell ref="S41:T41"/>
    <mergeCell ref="X41:AA41"/>
    <mergeCell ref="AB41:AC41"/>
    <mergeCell ref="C42:F42"/>
    <mergeCell ref="G42:H42"/>
    <mergeCell ref="I42:L42"/>
    <mergeCell ref="M42:O42"/>
    <mergeCell ref="P42:R42"/>
    <mergeCell ref="S42:T42"/>
    <mergeCell ref="X42:AA42"/>
    <mergeCell ref="AB42:AC42"/>
    <mergeCell ref="C43:F43"/>
    <mergeCell ref="G43:H43"/>
    <mergeCell ref="I43:L43"/>
    <mergeCell ref="M43:O43"/>
    <mergeCell ref="P43:R43"/>
    <mergeCell ref="S43:T43"/>
    <mergeCell ref="X43:AA43"/>
    <mergeCell ref="AB43:AC43"/>
    <mergeCell ref="C44:F44"/>
    <mergeCell ref="G44:H44"/>
    <mergeCell ref="I44:L44"/>
    <mergeCell ref="M44:O44"/>
    <mergeCell ref="P44:R44"/>
    <mergeCell ref="S44:T44"/>
    <mergeCell ref="X44:AA44"/>
    <mergeCell ref="AB44:AC44"/>
    <mergeCell ref="C35:F35"/>
    <mergeCell ref="G35:H35"/>
    <mergeCell ref="I35:L35"/>
    <mergeCell ref="M35:O35"/>
    <mergeCell ref="P35:R35"/>
    <mergeCell ref="S35:T35"/>
    <mergeCell ref="X35:AA35"/>
    <mergeCell ref="AB35:AC35"/>
    <mergeCell ref="C36:F36"/>
    <mergeCell ref="G36:H36"/>
    <mergeCell ref="I36:L36"/>
    <mergeCell ref="M36:O36"/>
    <mergeCell ref="P36:R36"/>
    <mergeCell ref="S36:T36"/>
    <mergeCell ref="X36:AA36"/>
    <mergeCell ref="AB36:AC36"/>
    <mergeCell ref="C37:F37"/>
    <mergeCell ref="G37:H37"/>
    <mergeCell ref="I37:L37"/>
    <mergeCell ref="M37:O37"/>
    <mergeCell ref="P37:R37"/>
    <mergeCell ref="S37:T37"/>
    <mergeCell ref="X37:AA37"/>
    <mergeCell ref="AB37:AC37"/>
    <mergeCell ref="C38:F38"/>
    <mergeCell ref="G38:H38"/>
    <mergeCell ref="I38:L38"/>
    <mergeCell ref="M38:O38"/>
    <mergeCell ref="P38:R38"/>
    <mergeCell ref="S38:T38"/>
    <mergeCell ref="X38:AA38"/>
    <mergeCell ref="AB38:AC38"/>
    <mergeCell ref="C39:F39"/>
    <mergeCell ref="G39:H39"/>
    <mergeCell ref="I39:L39"/>
    <mergeCell ref="M39:O39"/>
    <mergeCell ref="P39:R39"/>
    <mergeCell ref="S39:T39"/>
    <mergeCell ref="X39:AA39"/>
    <mergeCell ref="AB39:AC39"/>
    <mergeCell ref="C30:F30"/>
    <mergeCell ref="G30:H30"/>
    <mergeCell ref="I30:L30"/>
    <mergeCell ref="M30:O30"/>
    <mergeCell ref="P30:R30"/>
    <mergeCell ref="S30:T30"/>
    <mergeCell ref="X30:AA30"/>
    <mergeCell ref="AB30:AC30"/>
    <mergeCell ref="C31:F31"/>
    <mergeCell ref="G31:H31"/>
    <mergeCell ref="I31:L31"/>
    <mergeCell ref="M31:O31"/>
    <mergeCell ref="P31:R31"/>
    <mergeCell ref="S31:T31"/>
    <mergeCell ref="X31:AA31"/>
    <mergeCell ref="AB31:AC31"/>
    <mergeCell ref="C32:F32"/>
    <mergeCell ref="G32:H32"/>
    <mergeCell ref="I32:L32"/>
    <mergeCell ref="M32:O32"/>
    <mergeCell ref="P32:R32"/>
    <mergeCell ref="S32:T32"/>
    <mergeCell ref="X32:AA32"/>
    <mergeCell ref="AB32:AC32"/>
    <mergeCell ref="C33:F33"/>
    <mergeCell ref="G33:H33"/>
    <mergeCell ref="I33:L33"/>
    <mergeCell ref="M33:O33"/>
    <mergeCell ref="P33:R33"/>
    <mergeCell ref="S33:T33"/>
    <mergeCell ref="X33:AA33"/>
    <mergeCell ref="AB33:AC33"/>
    <mergeCell ref="C34:F34"/>
    <mergeCell ref="G34:H34"/>
    <mergeCell ref="I34:L34"/>
    <mergeCell ref="M34:O34"/>
    <mergeCell ref="P34:R34"/>
    <mergeCell ref="S34:T34"/>
    <mergeCell ref="X34:AA34"/>
    <mergeCell ref="AB34:AC34"/>
    <mergeCell ref="C25:F25"/>
    <mergeCell ref="G25:H25"/>
    <mergeCell ref="I25:L25"/>
    <mergeCell ref="M25:O25"/>
    <mergeCell ref="P25:R25"/>
    <mergeCell ref="S25:T25"/>
    <mergeCell ref="X25:AA25"/>
    <mergeCell ref="AB25:AC25"/>
    <mergeCell ref="C26:F26"/>
    <mergeCell ref="G26:H26"/>
    <mergeCell ref="I26:L26"/>
    <mergeCell ref="M26:O26"/>
    <mergeCell ref="P26:R26"/>
    <mergeCell ref="S26:T26"/>
    <mergeCell ref="X26:AA26"/>
    <mergeCell ref="AB26:AC26"/>
    <mergeCell ref="C27:F27"/>
    <mergeCell ref="G27:H27"/>
    <mergeCell ref="I27:L27"/>
    <mergeCell ref="M27:O27"/>
    <mergeCell ref="P27:R27"/>
    <mergeCell ref="S27:T27"/>
    <mergeCell ref="X27:AA27"/>
    <mergeCell ref="AB27:AC27"/>
    <mergeCell ref="C28:F28"/>
    <mergeCell ref="G28:H28"/>
    <mergeCell ref="I28:L28"/>
    <mergeCell ref="M28:O28"/>
    <mergeCell ref="P28:R28"/>
    <mergeCell ref="S28:T28"/>
    <mergeCell ref="X28:AA28"/>
    <mergeCell ref="AB28:AC28"/>
    <mergeCell ref="C29:F29"/>
    <mergeCell ref="G29:H29"/>
    <mergeCell ref="I29:L29"/>
    <mergeCell ref="M29:O29"/>
    <mergeCell ref="P29:R29"/>
    <mergeCell ref="S29:T29"/>
    <mergeCell ref="X29:AA29"/>
    <mergeCell ref="AB29:AC29"/>
    <mergeCell ref="C20:F20"/>
    <mergeCell ref="G20:H20"/>
    <mergeCell ref="I20:L20"/>
    <mergeCell ref="M20:O20"/>
    <mergeCell ref="P20:R20"/>
    <mergeCell ref="S20:T20"/>
    <mergeCell ref="X20:AA20"/>
    <mergeCell ref="AB20:AC20"/>
    <mergeCell ref="C21:F21"/>
    <mergeCell ref="G21:H21"/>
    <mergeCell ref="I21:L21"/>
    <mergeCell ref="M21:O21"/>
    <mergeCell ref="P21:R21"/>
    <mergeCell ref="S21:T21"/>
    <mergeCell ref="X21:AA21"/>
    <mergeCell ref="AB21:AC21"/>
    <mergeCell ref="C22:F22"/>
    <mergeCell ref="G22:H22"/>
    <mergeCell ref="I22:L22"/>
    <mergeCell ref="M22:O22"/>
    <mergeCell ref="P22:R22"/>
    <mergeCell ref="S22:T22"/>
    <mergeCell ref="X22:AA22"/>
    <mergeCell ref="AB22:AC22"/>
    <mergeCell ref="C23:F23"/>
    <mergeCell ref="G23:H23"/>
    <mergeCell ref="I23:L23"/>
    <mergeCell ref="M23:O23"/>
    <mergeCell ref="P23:R23"/>
    <mergeCell ref="S23:T23"/>
    <mergeCell ref="X23:AA23"/>
    <mergeCell ref="AB23:AC23"/>
    <mergeCell ref="C24:F24"/>
    <mergeCell ref="G24:H24"/>
    <mergeCell ref="I24:L24"/>
    <mergeCell ref="M24:O24"/>
    <mergeCell ref="P24:R24"/>
    <mergeCell ref="S24:T24"/>
    <mergeCell ref="X24:AA24"/>
    <mergeCell ref="AB24:AC24"/>
    <mergeCell ref="C15:F15"/>
    <mergeCell ref="G15:H15"/>
    <mergeCell ref="I15:L15"/>
    <mergeCell ref="M15:O15"/>
    <mergeCell ref="P15:R15"/>
    <mergeCell ref="S15:T15"/>
    <mergeCell ref="X15:AA15"/>
    <mergeCell ref="AB15:AC15"/>
    <mergeCell ref="C16:F16"/>
    <mergeCell ref="G16:H16"/>
    <mergeCell ref="I16:L16"/>
    <mergeCell ref="M16:O16"/>
    <mergeCell ref="P16:R16"/>
    <mergeCell ref="S16:T16"/>
    <mergeCell ref="X16:AA16"/>
    <mergeCell ref="AB16:AC16"/>
    <mergeCell ref="C17:F17"/>
    <mergeCell ref="G17:H17"/>
    <mergeCell ref="I17:L17"/>
    <mergeCell ref="M17:O17"/>
    <mergeCell ref="P17:R17"/>
    <mergeCell ref="S17:T17"/>
    <mergeCell ref="X17:AA17"/>
    <mergeCell ref="AB17:AC17"/>
    <mergeCell ref="C18:F18"/>
    <mergeCell ref="G18:H18"/>
    <mergeCell ref="I18:L18"/>
    <mergeCell ref="M18:O18"/>
    <mergeCell ref="P18:R18"/>
    <mergeCell ref="S18:T18"/>
    <mergeCell ref="X18:AA18"/>
    <mergeCell ref="AB18:AC18"/>
    <mergeCell ref="C19:F19"/>
    <mergeCell ref="G19:H19"/>
    <mergeCell ref="I19:L19"/>
    <mergeCell ref="M19:O19"/>
    <mergeCell ref="P19:R19"/>
    <mergeCell ref="S19:T19"/>
    <mergeCell ref="X19:AA19"/>
    <mergeCell ref="AB19:AC19"/>
    <mergeCell ref="C10:F10"/>
    <mergeCell ref="G10:H10"/>
    <mergeCell ref="I10:L10"/>
    <mergeCell ref="M10:O10"/>
    <mergeCell ref="P10:R10"/>
    <mergeCell ref="S10:T10"/>
    <mergeCell ref="X10:AA10"/>
    <mergeCell ref="AB10:AC10"/>
    <mergeCell ref="C11:F11"/>
    <mergeCell ref="G11:H11"/>
    <mergeCell ref="I11:L11"/>
    <mergeCell ref="M11:O11"/>
    <mergeCell ref="P11:R11"/>
    <mergeCell ref="S11:T11"/>
    <mergeCell ref="X11:AA11"/>
    <mergeCell ref="AB11:AC11"/>
    <mergeCell ref="C12:F12"/>
    <mergeCell ref="G12:H12"/>
    <mergeCell ref="I12:L12"/>
    <mergeCell ref="M12:O12"/>
    <mergeCell ref="P12:R12"/>
    <mergeCell ref="S12:T12"/>
    <mergeCell ref="X12:AA12"/>
    <mergeCell ref="AB12:AC12"/>
    <mergeCell ref="C13:F13"/>
    <mergeCell ref="G13:H13"/>
    <mergeCell ref="I13:L13"/>
    <mergeCell ref="M13:O13"/>
    <mergeCell ref="P13:R13"/>
    <mergeCell ref="S13:T13"/>
    <mergeCell ref="X13:AA13"/>
    <mergeCell ref="AB13:AC13"/>
    <mergeCell ref="C14:F14"/>
    <mergeCell ref="G14:H14"/>
    <mergeCell ref="I14:L14"/>
    <mergeCell ref="M14:O14"/>
    <mergeCell ref="P14:R14"/>
    <mergeCell ref="S14:T14"/>
    <mergeCell ref="X14:AA14"/>
    <mergeCell ref="AB14:AC14"/>
    <mergeCell ref="O2:U2"/>
    <mergeCell ref="AC1:AE2"/>
    <mergeCell ref="N3:X3"/>
    <mergeCell ref="A1:M4"/>
    <mergeCell ref="C5:E5"/>
    <mergeCell ref="G5:H5"/>
    <mergeCell ref="I5:L5"/>
    <mergeCell ref="M5:O5"/>
    <mergeCell ref="P5:R5"/>
    <mergeCell ref="S5:T5"/>
    <mergeCell ref="Z5:AA5"/>
    <mergeCell ref="AB5:AC5"/>
    <mergeCell ref="A6:A7"/>
    <mergeCell ref="C6:F7"/>
    <mergeCell ref="G6:H7"/>
    <mergeCell ref="I6:L7"/>
    <mergeCell ref="M6:O7"/>
    <mergeCell ref="P6:R7"/>
    <mergeCell ref="S6:T7"/>
    <mergeCell ref="V6:V7"/>
    <mergeCell ref="W6:W7"/>
    <mergeCell ref="X6:AA7"/>
    <mergeCell ref="AB6:AC7"/>
    <mergeCell ref="C8:F8"/>
    <mergeCell ref="G8:H8"/>
    <mergeCell ref="I8:L8"/>
    <mergeCell ref="M8:O8"/>
    <mergeCell ref="P8:R8"/>
    <mergeCell ref="S8:T8"/>
    <mergeCell ref="X8:AA8"/>
    <mergeCell ref="AB8:AC8"/>
    <mergeCell ref="C9:F9"/>
    <mergeCell ref="G9:H9"/>
    <mergeCell ref="I9:L9"/>
    <mergeCell ref="M9:O9"/>
    <mergeCell ref="P9:R9"/>
    <mergeCell ref="S9:T9"/>
    <mergeCell ref="X9:AA9"/>
    <mergeCell ref="AB9:AC9"/>
  </mergeCells>
  <pageMargins left="0.39" right="0.39" top="0.39" bottom="0.39" header="0" footer="0"/>
  <pageSetup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868"/>
  <sheetViews>
    <sheetView tabSelected="1" topLeftCell="A4853" zoomScaleNormal="100" workbookViewId="0">
      <selection activeCell="K4848" sqref="K4848"/>
    </sheetView>
  </sheetViews>
  <sheetFormatPr defaultRowHeight="10.5" x14ac:dyDescent="0.15"/>
  <cols>
    <col min="1" max="5" width="10.83203125" customWidth="1"/>
  </cols>
  <sheetData>
    <row r="1" spans="1:9" ht="20.100000000000001" customHeight="1" x14ac:dyDescent="0.15">
      <c r="A1" s="2" t="s">
        <v>16</v>
      </c>
      <c r="B1" s="13" t="s">
        <v>17</v>
      </c>
      <c r="C1" s="4" t="s">
        <v>18</v>
      </c>
      <c r="D1" s="4" t="s">
        <v>21</v>
      </c>
      <c r="E1" s="5">
        <v>10.130000000000001</v>
      </c>
      <c r="F1" s="29">
        <f>+(B1-$I$1)/7</f>
        <v>1</v>
      </c>
      <c r="G1" s="26">
        <f>+E1</f>
        <v>10.130000000000001</v>
      </c>
      <c r="H1" s="28">
        <f>(+B1-I1)/7</f>
        <v>1</v>
      </c>
      <c r="I1" s="27">
        <v>42732</v>
      </c>
    </row>
    <row r="2" spans="1:9" ht="20.100000000000001" customHeight="1" x14ac:dyDescent="0.15">
      <c r="A2" s="2" t="s">
        <v>16</v>
      </c>
      <c r="B2" s="13" t="s">
        <v>22</v>
      </c>
      <c r="C2" s="4" t="s">
        <v>18</v>
      </c>
      <c r="D2" s="4" t="s">
        <v>21</v>
      </c>
      <c r="E2" s="5">
        <v>7.92</v>
      </c>
      <c r="F2" s="29">
        <f>+(B2-$I$1)/7</f>
        <v>2</v>
      </c>
      <c r="G2" s="26">
        <f>+E2+E3</f>
        <v>16.77</v>
      </c>
      <c r="H2" s="27"/>
    </row>
    <row r="3" spans="1:9" ht="20.100000000000001" customHeight="1" x14ac:dyDescent="0.15">
      <c r="A3" s="2" t="s">
        <v>16</v>
      </c>
      <c r="B3" s="13" t="s">
        <v>22</v>
      </c>
      <c r="C3" s="4" t="s">
        <v>18</v>
      </c>
      <c r="D3" s="4" t="s">
        <v>19</v>
      </c>
      <c r="E3" s="5">
        <v>8.85</v>
      </c>
      <c r="F3" s="25"/>
    </row>
    <row r="4" spans="1:9" ht="20.100000000000001" customHeight="1" x14ac:dyDescent="0.15">
      <c r="A4" s="2" t="s">
        <v>16</v>
      </c>
      <c r="B4" s="13" t="s">
        <v>23</v>
      </c>
      <c r="C4" s="4" t="s">
        <v>18</v>
      </c>
      <c r="D4" s="4" t="s">
        <v>19</v>
      </c>
      <c r="E4" s="5">
        <v>8.23</v>
      </c>
      <c r="F4" s="29">
        <f>+(B4-$I$1)/7</f>
        <v>3</v>
      </c>
      <c r="G4" s="26">
        <f>+E4+E5</f>
        <v>18.14</v>
      </c>
    </row>
    <row r="5" spans="1:9" ht="20.100000000000001" customHeight="1" x14ac:dyDescent="0.15">
      <c r="A5" s="2" t="s">
        <v>16</v>
      </c>
      <c r="B5" s="13" t="s">
        <v>23</v>
      </c>
      <c r="C5" s="4" t="s">
        <v>18</v>
      </c>
      <c r="D5" s="4" t="s">
        <v>21</v>
      </c>
      <c r="E5" s="5">
        <v>9.91</v>
      </c>
      <c r="F5" s="25"/>
    </row>
    <row r="6" spans="1:9" ht="20.100000000000001" customHeight="1" x14ac:dyDescent="0.15">
      <c r="A6" s="2" t="s">
        <v>16</v>
      </c>
      <c r="B6" s="13" t="s">
        <v>24</v>
      </c>
      <c r="C6" s="4" t="s">
        <v>18</v>
      </c>
      <c r="D6" s="4" t="s">
        <v>21</v>
      </c>
      <c r="E6" s="5">
        <v>7</v>
      </c>
      <c r="F6" s="29">
        <f>+(B6-$I$1)/7</f>
        <v>4</v>
      </c>
      <c r="G6" s="26">
        <f>+E6+E7</f>
        <v>14.469999999999999</v>
      </c>
    </row>
    <row r="7" spans="1:9" ht="20.100000000000001" customHeight="1" x14ac:dyDescent="0.15">
      <c r="A7" s="2" t="s">
        <v>16</v>
      </c>
      <c r="B7" s="13" t="s">
        <v>24</v>
      </c>
      <c r="C7" s="4" t="s">
        <v>18</v>
      </c>
      <c r="D7" s="4" t="s">
        <v>19</v>
      </c>
      <c r="E7" s="5">
        <v>7.47</v>
      </c>
      <c r="F7" s="25"/>
    </row>
    <row r="8" spans="1:9" ht="20.100000000000001" customHeight="1" x14ac:dyDescent="0.15">
      <c r="A8" s="2" t="s">
        <v>16</v>
      </c>
      <c r="B8" s="13" t="s">
        <v>25</v>
      </c>
      <c r="C8" s="4" t="s">
        <v>18</v>
      </c>
      <c r="D8" s="4" t="s">
        <v>19</v>
      </c>
      <c r="E8" s="5">
        <v>6.7</v>
      </c>
      <c r="F8" s="29">
        <f>+(B8-$I$1)/7</f>
        <v>5</v>
      </c>
      <c r="G8" s="26">
        <f>+E8+E9</f>
        <v>13.86</v>
      </c>
    </row>
    <row r="9" spans="1:9" ht="20.100000000000001" customHeight="1" x14ac:dyDescent="0.15">
      <c r="A9" s="2" t="s">
        <v>16</v>
      </c>
      <c r="B9" s="13" t="s">
        <v>25</v>
      </c>
      <c r="C9" s="4" t="s">
        <v>18</v>
      </c>
      <c r="D9" s="4" t="s">
        <v>21</v>
      </c>
      <c r="E9" s="5">
        <v>7.16</v>
      </c>
      <c r="F9" s="25"/>
    </row>
    <row r="10" spans="1:9" ht="20.100000000000001" customHeight="1" x14ac:dyDescent="0.15">
      <c r="A10" s="2" t="s">
        <v>16</v>
      </c>
      <c r="B10" s="13" t="s">
        <v>26</v>
      </c>
      <c r="C10" s="4" t="s">
        <v>18</v>
      </c>
      <c r="D10" s="4" t="s">
        <v>19</v>
      </c>
      <c r="E10" s="5">
        <v>8.2899999999999991</v>
      </c>
      <c r="F10" s="29">
        <f>+(B10-$I$1)/7</f>
        <v>6</v>
      </c>
      <c r="G10" s="26">
        <f>+E10+E11</f>
        <v>16.169999999999998</v>
      </c>
    </row>
    <row r="11" spans="1:9" ht="20.100000000000001" customHeight="1" x14ac:dyDescent="0.15">
      <c r="A11" s="2" t="s">
        <v>16</v>
      </c>
      <c r="B11" s="13" t="s">
        <v>26</v>
      </c>
      <c r="C11" s="4" t="s">
        <v>18</v>
      </c>
      <c r="D11" s="4" t="s">
        <v>21</v>
      </c>
      <c r="E11" s="5">
        <v>7.88</v>
      </c>
      <c r="F11" s="25"/>
    </row>
    <row r="12" spans="1:9" ht="20.100000000000001" customHeight="1" x14ac:dyDescent="0.15">
      <c r="A12" s="2" t="s">
        <v>16</v>
      </c>
      <c r="B12" s="13" t="s">
        <v>27</v>
      </c>
      <c r="C12" s="4" t="s">
        <v>18</v>
      </c>
      <c r="D12" s="4" t="s">
        <v>19</v>
      </c>
      <c r="E12" s="5">
        <v>7.26</v>
      </c>
      <c r="F12" s="29">
        <f>+(B12-$I$1)/7</f>
        <v>7</v>
      </c>
      <c r="G12" s="26">
        <f>+E12+E13</f>
        <v>13.82</v>
      </c>
    </row>
    <row r="13" spans="1:9" ht="20.100000000000001" customHeight="1" x14ac:dyDescent="0.15">
      <c r="A13" s="2" t="s">
        <v>16</v>
      </c>
      <c r="B13" s="13" t="s">
        <v>27</v>
      </c>
      <c r="C13" s="4" t="s">
        <v>18</v>
      </c>
      <c r="D13" s="4" t="s">
        <v>21</v>
      </c>
      <c r="E13" s="5">
        <v>6.56</v>
      </c>
      <c r="F13" s="25"/>
    </row>
    <row r="14" spans="1:9" ht="20.100000000000001" customHeight="1" x14ac:dyDescent="0.15">
      <c r="A14" s="2" t="s">
        <v>16</v>
      </c>
      <c r="B14" s="13" t="s">
        <v>28</v>
      </c>
      <c r="C14" s="4" t="s">
        <v>18</v>
      </c>
      <c r="D14" s="4" t="s">
        <v>19</v>
      </c>
      <c r="E14" s="5">
        <v>7.47</v>
      </c>
      <c r="F14" s="29">
        <f>+(B14-$I$1)/7</f>
        <v>8</v>
      </c>
      <c r="G14" s="26">
        <f>+E14+E15</f>
        <v>15.489999999999998</v>
      </c>
    </row>
    <row r="15" spans="1:9" ht="20.100000000000001" customHeight="1" x14ac:dyDescent="0.15">
      <c r="A15" s="2" t="s">
        <v>16</v>
      </c>
      <c r="B15" s="13" t="s">
        <v>28</v>
      </c>
      <c r="C15" s="4" t="s">
        <v>18</v>
      </c>
      <c r="D15" s="4" t="s">
        <v>29</v>
      </c>
      <c r="E15" s="5">
        <v>8.02</v>
      </c>
      <c r="F15" s="25"/>
    </row>
    <row r="16" spans="1:9" ht="20.100000000000001" customHeight="1" x14ac:dyDescent="0.15">
      <c r="A16" s="2" t="s">
        <v>16</v>
      </c>
      <c r="B16" s="13" t="s">
        <v>30</v>
      </c>
      <c r="C16" s="4" t="s">
        <v>18</v>
      </c>
      <c r="D16" s="4" t="s">
        <v>21</v>
      </c>
      <c r="E16" s="5">
        <v>7.63</v>
      </c>
      <c r="F16" s="29">
        <f>+(B16-$I$1)/7</f>
        <v>9</v>
      </c>
      <c r="G16" s="26">
        <f>+E16+E17</f>
        <v>15.98</v>
      </c>
    </row>
    <row r="17" spans="1:7" ht="20.100000000000001" customHeight="1" x14ac:dyDescent="0.15">
      <c r="A17" s="2" t="s">
        <v>16</v>
      </c>
      <c r="B17" s="13" t="s">
        <v>30</v>
      </c>
      <c r="C17" s="4" t="s">
        <v>18</v>
      </c>
      <c r="D17" s="4" t="s">
        <v>19</v>
      </c>
      <c r="E17" s="5">
        <v>8.35</v>
      </c>
      <c r="F17" s="25"/>
    </row>
    <row r="18" spans="1:7" ht="20.100000000000001" customHeight="1" x14ac:dyDescent="0.15">
      <c r="A18" s="2" t="s">
        <v>16</v>
      </c>
      <c r="B18" s="13" t="s">
        <v>31</v>
      </c>
      <c r="C18" s="4" t="s">
        <v>18</v>
      </c>
      <c r="D18" s="4" t="s">
        <v>32</v>
      </c>
      <c r="E18" s="5">
        <v>7.34</v>
      </c>
      <c r="F18" s="29">
        <f>+(B18-$I$1)/7</f>
        <v>10</v>
      </c>
      <c r="G18" s="26">
        <f>+E18+E19</f>
        <v>15.33</v>
      </c>
    </row>
    <row r="19" spans="1:7" ht="20.100000000000001" customHeight="1" x14ac:dyDescent="0.15">
      <c r="A19" s="2" t="s">
        <v>16</v>
      </c>
      <c r="B19" s="13" t="s">
        <v>31</v>
      </c>
      <c r="C19" s="4" t="s">
        <v>18</v>
      </c>
      <c r="D19" s="4" t="s">
        <v>21</v>
      </c>
      <c r="E19" s="5">
        <v>7.99</v>
      </c>
      <c r="F19" s="25"/>
    </row>
    <row r="20" spans="1:7" ht="20.100000000000001" customHeight="1" x14ac:dyDescent="0.15">
      <c r="A20" s="2" t="s">
        <v>16</v>
      </c>
      <c r="B20" s="13" t="s">
        <v>33</v>
      </c>
      <c r="C20" s="4" t="s">
        <v>18</v>
      </c>
      <c r="D20" s="4" t="s">
        <v>21</v>
      </c>
      <c r="E20" s="5">
        <v>8.75</v>
      </c>
      <c r="F20" s="29">
        <f>+(B20-$I$1)/7</f>
        <v>11</v>
      </c>
      <c r="G20" s="26">
        <f>+E20</f>
        <v>8.75</v>
      </c>
    </row>
    <row r="21" spans="1:7" ht="20.100000000000001" customHeight="1" x14ac:dyDescent="0.15">
      <c r="A21" s="2" t="s">
        <v>16</v>
      </c>
      <c r="B21" s="13" t="s">
        <v>34</v>
      </c>
      <c r="C21" s="4" t="s">
        <v>18</v>
      </c>
      <c r="D21" s="4" t="s">
        <v>21</v>
      </c>
      <c r="E21" s="5">
        <v>10.82</v>
      </c>
      <c r="F21" s="29">
        <f>+(B21-$I$1)/7</f>
        <v>12</v>
      </c>
      <c r="G21" s="26">
        <f>+E21+E22</f>
        <v>20.630000000000003</v>
      </c>
    </row>
    <row r="22" spans="1:7" ht="20.100000000000001" customHeight="1" x14ac:dyDescent="0.15">
      <c r="A22" s="2" t="s">
        <v>16</v>
      </c>
      <c r="B22" s="13" t="s">
        <v>34</v>
      </c>
      <c r="C22" s="4" t="s">
        <v>18</v>
      </c>
      <c r="D22" s="4" t="s">
        <v>19</v>
      </c>
      <c r="E22" s="5">
        <v>9.81</v>
      </c>
      <c r="F22" s="25"/>
    </row>
    <row r="23" spans="1:7" ht="20.100000000000001" customHeight="1" x14ac:dyDescent="0.15">
      <c r="A23" s="2" t="s">
        <v>16</v>
      </c>
      <c r="B23" s="13" t="s">
        <v>35</v>
      </c>
      <c r="C23" s="4" t="s">
        <v>18</v>
      </c>
      <c r="D23" s="4" t="s">
        <v>21</v>
      </c>
      <c r="E23" s="5">
        <v>8.16</v>
      </c>
      <c r="F23" s="29">
        <f>+(B23-$I$1)/7</f>
        <v>13</v>
      </c>
      <c r="G23" s="26">
        <f>+E23+E24</f>
        <v>15.690000000000001</v>
      </c>
    </row>
    <row r="24" spans="1:7" ht="20.100000000000001" customHeight="1" x14ac:dyDescent="0.15">
      <c r="A24" s="2" t="s">
        <v>16</v>
      </c>
      <c r="B24" s="13" t="s">
        <v>35</v>
      </c>
      <c r="C24" s="4" t="s">
        <v>18</v>
      </c>
      <c r="D24" s="4" t="s">
        <v>19</v>
      </c>
      <c r="E24" s="5">
        <v>7.53</v>
      </c>
      <c r="F24" s="25"/>
    </row>
    <row r="25" spans="1:7" ht="20.100000000000001" customHeight="1" x14ac:dyDescent="0.15">
      <c r="A25" s="2" t="s">
        <v>16</v>
      </c>
      <c r="B25" s="13" t="s">
        <v>36</v>
      </c>
      <c r="C25" s="4" t="s">
        <v>18</v>
      </c>
      <c r="D25" s="4" t="s">
        <v>19</v>
      </c>
      <c r="E25" s="5">
        <v>8.89</v>
      </c>
      <c r="F25" s="29">
        <f>+(B25-$I$1)/7</f>
        <v>14</v>
      </c>
      <c r="G25" s="26">
        <f>+E25+E26</f>
        <v>17.14</v>
      </c>
    </row>
    <row r="26" spans="1:7" ht="20.100000000000001" customHeight="1" x14ac:dyDescent="0.15">
      <c r="A26" s="2" t="s">
        <v>16</v>
      </c>
      <c r="B26" s="13" t="s">
        <v>36</v>
      </c>
      <c r="C26" s="4" t="s">
        <v>18</v>
      </c>
      <c r="D26" s="4" t="s">
        <v>21</v>
      </c>
      <c r="E26" s="5">
        <v>8.25</v>
      </c>
      <c r="F26" s="25"/>
    </row>
    <row r="27" spans="1:7" ht="20.100000000000001" customHeight="1" x14ac:dyDescent="0.15">
      <c r="A27" s="2" t="s">
        <v>16</v>
      </c>
      <c r="B27" s="13" t="s">
        <v>37</v>
      </c>
      <c r="C27" s="4" t="s">
        <v>18</v>
      </c>
      <c r="D27" s="4" t="s">
        <v>19</v>
      </c>
      <c r="E27" s="5">
        <v>8.9600000000000009</v>
      </c>
      <c r="F27" s="29">
        <f>+(B27-$I$1)/7</f>
        <v>15</v>
      </c>
      <c r="G27" s="26">
        <f>+E27+E28</f>
        <v>17.380000000000003</v>
      </c>
    </row>
    <row r="28" spans="1:7" ht="20.100000000000001" customHeight="1" x14ac:dyDescent="0.15">
      <c r="A28" s="2" t="s">
        <v>16</v>
      </c>
      <c r="B28" s="13" t="s">
        <v>37</v>
      </c>
      <c r="C28" s="4" t="s">
        <v>18</v>
      </c>
      <c r="D28" s="4" t="s">
        <v>21</v>
      </c>
      <c r="E28" s="5">
        <v>8.42</v>
      </c>
      <c r="F28" s="25"/>
    </row>
    <row r="29" spans="1:7" ht="20.100000000000001" customHeight="1" x14ac:dyDescent="0.15">
      <c r="A29" s="2" t="s">
        <v>16</v>
      </c>
      <c r="B29" s="13" t="s">
        <v>38</v>
      </c>
      <c r="C29" s="4" t="s">
        <v>18</v>
      </c>
      <c r="D29" s="4" t="s">
        <v>19</v>
      </c>
      <c r="E29" s="5">
        <v>8.58</v>
      </c>
      <c r="F29" s="29">
        <f>+(B29-$I$1)/7</f>
        <v>16</v>
      </c>
      <c r="G29" s="26">
        <f>+E29+E30</f>
        <v>16.82</v>
      </c>
    </row>
    <row r="30" spans="1:7" ht="20.100000000000001" customHeight="1" x14ac:dyDescent="0.15">
      <c r="A30" s="2" t="s">
        <v>16</v>
      </c>
      <c r="B30" s="13" t="s">
        <v>38</v>
      </c>
      <c r="C30" s="4" t="s">
        <v>18</v>
      </c>
      <c r="D30" s="4" t="s">
        <v>21</v>
      </c>
      <c r="E30" s="5">
        <v>8.24</v>
      </c>
      <c r="F30" s="25"/>
    </row>
    <row r="31" spans="1:7" ht="20.100000000000001" customHeight="1" x14ac:dyDescent="0.15">
      <c r="A31" s="2" t="s">
        <v>16</v>
      </c>
      <c r="B31" s="13" t="s">
        <v>39</v>
      </c>
      <c r="C31" s="4" t="s">
        <v>18</v>
      </c>
      <c r="D31" s="4" t="s">
        <v>19</v>
      </c>
      <c r="E31" s="5">
        <v>8.01</v>
      </c>
      <c r="F31" s="29">
        <f>+(B31-$I$1)/7</f>
        <v>17</v>
      </c>
      <c r="G31" s="26">
        <f>+E31+E32</f>
        <v>15.23</v>
      </c>
    </row>
    <row r="32" spans="1:7" ht="20.100000000000001" customHeight="1" x14ac:dyDescent="0.15">
      <c r="A32" s="2" t="s">
        <v>16</v>
      </c>
      <c r="B32" s="13" t="s">
        <v>39</v>
      </c>
      <c r="C32" s="4" t="s">
        <v>18</v>
      </c>
      <c r="D32" s="4" t="s">
        <v>21</v>
      </c>
      <c r="E32" s="5">
        <v>7.22</v>
      </c>
      <c r="F32" s="25"/>
    </row>
    <row r="33" spans="1:7" ht="20.100000000000001" customHeight="1" x14ac:dyDescent="0.15">
      <c r="A33" s="2" t="s">
        <v>16</v>
      </c>
      <c r="B33" s="13" t="s">
        <v>40</v>
      </c>
      <c r="C33" s="4" t="s">
        <v>18</v>
      </c>
      <c r="D33" s="4" t="s">
        <v>19</v>
      </c>
      <c r="E33" s="5">
        <v>5.63</v>
      </c>
      <c r="F33" s="29">
        <f>+(B33-$I$1)/7</f>
        <v>18</v>
      </c>
      <c r="G33" s="26">
        <f>+E33+E34+E35</f>
        <v>20.93</v>
      </c>
    </row>
    <row r="34" spans="1:7" ht="20.100000000000001" customHeight="1" x14ac:dyDescent="0.15">
      <c r="A34" s="2" t="s">
        <v>16</v>
      </c>
      <c r="B34" s="13" t="s">
        <v>40</v>
      </c>
      <c r="C34" s="4" t="s">
        <v>18</v>
      </c>
      <c r="D34" s="4" t="s">
        <v>21</v>
      </c>
      <c r="E34" s="5">
        <v>9.18</v>
      </c>
      <c r="F34" s="25"/>
    </row>
    <row r="35" spans="1:7" ht="20.100000000000001" customHeight="1" x14ac:dyDescent="0.15">
      <c r="A35" s="2" t="s">
        <v>16</v>
      </c>
      <c r="B35" s="13" t="s">
        <v>40</v>
      </c>
      <c r="C35" s="4" t="s">
        <v>18</v>
      </c>
      <c r="D35" s="4" t="s">
        <v>19</v>
      </c>
      <c r="E35" s="5">
        <v>6.12</v>
      </c>
      <c r="F35" s="25"/>
    </row>
    <row r="36" spans="1:7" ht="20.100000000000001" customHeight="1" x14ac:dyDescent="0.15">
      <c r="A36" s="2" t="s">
        <v>16</v>
      </c>
      <c r="B36" s="13" t="s">
        <v>41</v>
      </c>
      <c r="C36" s="4" t="s">
        <v>18</v>
      </c>
      <c r="D36" s="4" t="s">
        <v>21</v>
      </c>
      <c r="E36" s="5">
        <v>8.8800000000000008</v>
      </c>
      <c r="F36" s="29">
        <f>+(B36-$I$1)/7</f>
        <v>19</v>
      </c>
      <c r="G36" s="26">
        <f>+E36+E37</f>
        <v>16.850000000000001</v>
      </c>
    </row>
    <row r="37" spans="1:7" ht="20.100000000000001" customHeight="1" x14ac:dyDescent="0.15">
      <c r="A37" s="2" t="s">
        <v>16</v>
      </c>
      <c r="B37" s="13" t="s">
        <v>41</v>
      </c>
      <c r="C37" s="4" t="s">
        <v>18</v>
      </c>
      <c r="D37" s="4" t="s">
        <v>19</v>
      </c>
      <c r="E37" s="5">
        <v>7.97</v>
      </c>
      <c r="F37" s="25"/>
    </row>
    <row r="38" spans="1:7" ht="20.100000000000001" customHeight="1" x14ac:dyDescent="0.15">
      <c r="A38" s="2" t="s">
        <v>16</v>
      </c>
      <c r="B38" s="13" t="s">
        <v>42</v>
      </c>
      <c r="C38" s="4" t="s">
        <v>18</v>
      </c>
      <c r="D38" s="4" t="s">
        <v>21</v>
      </c>
      <c r="E38" s="5">
        <v>9.1300000000000008</v>
      </c>
      <c r="F38" s="29">
        <f>+(B38-$I$1)/7</f>
        <v>20</v>
      </c>
      <c r="G38" s="26">
        <f>+E38+E39</f>
        <v>17.579999999999998</v>
      </c>
    </row>
    <row r="39" spans="1:7" ht="20.100000000000001" customHeight="1" x14ac:dyDescent="0.15">
      <c r="A39" s="2" t="s">
        <v>16</v>
      </c>
      <c r="B39" s="13" t="s">
        <v>42</v>
      </c>
      <c r="C39" s="4" t="s">
        <v>18</v>
      </c>
      <c r="D39" s="4" t="s">
        <v>19</v>
      </c>
      <c r="E39" s="5">
        <v>8.4499999999999993</v>
      </c>
      <c r="F39" s="25"/>
    </row>
    <row r="40" spans="1:7" ht="20.100000000000001" customHeight="1" x14ac:dyDescent="0.15">
      <c r="A40" s="2" t="s">
        <v>16</v>
      </c>
      <c r="B40" s="13" t="s">
        <v>43</v>
      </c>
      <c r="C40" s="4" t="s">
        <v>18</v>
      </c>
      <c r="D40" s="4" t="s">
        <v>21</v>
      </c>
      <c r="E40" s="5">
        <v>10.48</v>
      </c>
      <c r="F40" s="29">
        <f>+(B40-$I$1)/7</f>
        <v>21</v>
      </c>
      <c r="G40" s="26">
        <f>+E40+E41</f>
        <v>18.36</v>
      </c>
    </row>
    <row r="41" spans="1:7" ht="20.100000000000001" customHeight="1" x14ac:dyDescent="0.15">
      <c r="A41" s="9" t="s">
        <v>16</v>
      </c>
      <c r="B41" s="10" t="s">
        <v>43</v>
      </c>
      <c r="C41" s="11" t="s">
        <v>18</v>
      </c>
      <c r="D41" s="11" t="s">
        <v>32</v>
      </c>
      <c r="E41" s="12">
        <v>7.88</v>
      </c>
      <c r="F41" s="25"/>
    </row>
    <row r="42" spans="1:7" ht="20.100000000000001" customHeight="1" x14ac:dyDescent="0.15">
      <c r="A42" s="2" t="s">
        <v>16</v>
      </c>
      <c r="B42" s="13" t="s">
        <v>46</v>
      </c>
      <c r="C42" s="4" t="s">
        <v>18</v>
      </c>
      <c r="D42" s="4" t="s">
        <v>19</v>
      </c>
      <c r="E42" s="5">
        <v>9.7899999999999991</v>
      </c>
      <c r="F42" s="29">
        <f>+(B42-$I$1)/7</f>
        <v>22</v>
      </c>
      <c r="G42" s="26">
        <f>+E42+E43</f>
        <v>19.259999999999998</v>
      </c>
    </row>
    <row r="43" spans="1:7" ht="20.100000000000001" customHeight="1" x14ac:dyDescent="0.15">
      <c r="A43" s="2" t="s">
        <v>16</v>
      </c>
      <c r="B43" s="13" t="s">
        <v>46</v>
      </c>
      <c r="C43" s="4" t="s">
        <v>18</v>
      </c>
      <c r="D43" s="4" t="s">
        <v>21</v>
      </c>
      <c r="E43" s="5">
        <v>9.4700000000000006</v>
      </c>
      <c r="F43" s="25"/>
    </row>
    <row r="44" spans="1:7" ht="20.100000000000001" customHeight="1" x14ac:dyDescent="0.15">
      <c r="A44" s="2" t="s">
        <v>16</v>
      </c>
      <c r="B44" s="13" t="s">
        <v>47</v>
      </c>
      <c r="C44" s="4" t="s">
        <v>18</v>
      </c>
      <c r="D44" s="4" t="s">
        <v>19</v>
      </c>
      <c r="E44" s="5">
        <v>8.8800000000000008</v>
      </c>
      <c r="F44" s="29">
        <f>+(B44-$I$1)/7</f>
        <v>23</v>
      </c>
      <c r="G44" s="26">
        <f>+E44+E45</f>
        <v>16.920000000000002</v>
      </c>
    </row>
    <row r="45" spans="1:7" ht="20.100000000000001" customHeight="1" x14ac:dyDescent="0.15">
      <c r="A45" s="2" t="s">
        <v>16</v>
      </c>
      <c r="B45" s="13" t="s">
        <v>47</v>
      </c>
      <c r="C45" s="4" t="s">
        <v>18</v>
      </c>
      <c r="D45" s="4" t="s">
        <v>21</v>
      </c>
      <c r="E45" s="5">
        <v>8.0399999999999991</v>
      </c>
      <c r="F45" s="25"/>
    </row>
    <row r="46" spans="1:7" ht="20.100000000000001" customHeight="1" x14ac:dyDescent="0.15">
      <c r="A46" s="2" t="s">
        <v>16</v>
      </c>
      <c r="B46" s="13" t="s">
        <v>48</v>
      </c>
      <c r="C46" s="4" t="s">
        <v>18</v>
      </c>
      <c r="D46" s="4" t="s">
        <v>19</v>
      </c>
      <c r="E46" s="5">
        <v>9.49</v>
      </c>
      <c r="F46" s="29">
        <f>+(B46-$I$1)/7</f>
        <v>24</v>
      </c>
      <c r="G46" s="26">
        <f>+E46+E47</f>
        <v>18.91</v>
      </c>
    </row>
    <row r="47" spans="1:7" ht="20.100000000000001" customHeight="1" x14ac:dyDescent="0.15">
      <c r="A47" s="2" t="s">
        <v>16</v>
      </c>
      <c r="B47" s="13" t="s">
        <v>48</v>
      </c>
      <c r="C47" s="4" t="s">
        <v>18</v>
      </c>
      <c r="D47" s="4" t="s">
        <v>21</v>
      </c>
      <c r="E47" s="5">
        <v>9.42</v>
      </c>
      <c r="F47" s="25"/>
    </row>
    <row r="48" spans="1:7" ht="20.100000000000001" customHeight="1" x14ac:dyDescent="0.15">
      <c r="A48" s="2" t="s">
        <v>16</v>
      </c>
      <c r="B48" s="13" t="s">
        <v>49</v>
      </c>
      <c r="C48" s="4" t="s">
        <v>18</v>
      </c>
      <c r="D48" s="4" t="s">
        <v>21</v>
      </c>
      <c r="E48" s="5">
        <v>8.92</v>
      </c>
      <c r="F48" s="29">
        <f>+(B48-$I$1)/7</f>
        <v>25</v>
      </c>
      <c r="G48" s="26">
        <f>+E48+E49+E50</f>
        <v>20.96</v>
      </c>
    </row>
    <row r="49" spans="1:7" ht="20.100000000000001" customHeight="1" x14ac:dyDescent="0.15">
      <c r="A49" s="2" t="s">
        <v>16</v>
      </c>
      <c r="B49" s="13" t="s">
        <v>49</v>
      </c>
      <c r="C49" s="4" t="s">
        <v>18</v>
      </c>
      <c r="D49" s="4" t="s">
        <v>19</v>
      </c>
      <c r="E49" s="5">
        <v>10.25</v>
      </c>
      <c r="F49" s="25"/>
    </row>
    <row r="50" spans="1:7" ht="20.100000000000001" customHeight="1" x14ac:dyDescent="0.15">
      <c r="A50" s="2" t="s">
        <v>16</v>
      </c>
      <c r="B50" s="13" t="s">
        <v>49</v>
      </c>
      <c r="C50" s="4" t="s">
        <v>18</v>
      </c>
      <c r="D50" s="4" t="s">
        <v>29</v>
      </c>
      <c r="E50" s="5">
        <v>1.79</v>
      </c>
      <c r="F50" s="25"/>
    </row>
    <row r="51" spans="1:7" ht="20.100000000000001" customHeight="1" x14ac:dyDescent="0.15">
      <c r="A51" s="2" t="s">
        <v>16</v>
      </c>
      <c r="B51" s="13" t="s">
        <v>50</v>
      </c>
      <c r="C51" s="4" t="s">
        <v>18</v>
      </c>
      <c r="D51" s="4" t="s">
        <v>21</v>
      </c>
      <c r="E51" s="5">
        <v>9.57</v>
      </c>
      <c r="F51" s="29">
        <f>+(B51-$I$1)/7</f>
        <v>26</v>
      </c>
      <c r="G51" s="26">
        <f>+E51+E52</f>
        <v>18.97</v>
      </c>
    </row>
    <row r="52" spans="1:7" ht="20.100000000000001" customHeight="1" x14ac:dyDescent="0.15">
      <c r="A52" s="2" t="s">
        <v>16</v>
      </c>
      <c r="B52" s="13" t="s">
        <v>50</v>
      </c>
      <c r="C52" s="4" t="s">
        <v>18</v>
      </c>
      <c r="D52" s="4" t="s">
        <v>19</v>
      </c>
      <c r="E52" s="5">
        <v>9.4</v>
      </c>
      <c r="F52" s="25"/>
    </row>
    <row r="53" spans="1:7" ht="20.100000000000001" customHeight="1" x14ac:dyDescent="0.15">
      <c r="A53" s="2" t="s">
        <v>16</v>
      </c>
      <c r="B53" s="13" t="s">
        <v>51</v>
      </c>
      <c r="C53" s="4" t="s">
        <v>18</v>
      </c>
      <c r="D53" s="4" t="s">
        <v>21</v>
      </c>
      <c r="E53" s="5">
        <v>8.3699999999999992</v>
      </c>
      <c r="F53" s="29">
        <f>+(B53-$I$1)/7</f>
        <v>27</v>
      </c>
      <c r="G53" s="26">
        <f>+E53+E54</f>
        <v>16.509999999999998</v>
      </c>
    </row>
    <row r="54" spans="1:7" ht="20.100000000000001" customHeight="1" x14ac:dyDescent="0.15">
      <c r="A54" s="2" t="s">
        <v>16</v>
      </c>
      <c r="B54" s="13" t="s">
        <v>51</v>
      </c>
      <c r="C54" s="4" t="s">
        <v>18</v>
      </c>
      <c r="D54" s="4" t="s">
        <v>19</v>
      </c>
      <c r="E54" s="5">
        <v>8.14</v>
      </c>
      <c r="F54" s="25"/>
    </row>
    <row r="55" spans="1:7" ht="20.100000000000001" customHeight="1" x14ac:dyDescent="0.15">
      <c r="A55" s="2" t="s">
        <v>16</v>
      </c>
      <c r="B55" s="13" t="s">
        <v>52</v>
      </c>
      <c r="C55" s="4" t="s">
        <v>18</v>
      </c>
      <c r="D55" s="4" t="s">
        <v>21</v>
      </c>
      <c r="E55" s="5">
        <v>9.06</v>
      </c>
      <c r="F55" s="29">
        <f>+(B55-$I$1)/7</f>
        <v>28</v>
      </c>
      <c r="G55" s="26">
        <f>+E55+E56</f>
        <v>18</v>
      </c>
    </row>
    <row r="56" spans="1:7" ht="20.100000000000001" customHeight="1" x14ac:dyDescent="0.15">
      <c r="A56" s="2" t="s">
        <v>16</v>
      </c>
      <c r="B56" s="13" t="s">
        <v>52</v>
      </c>
      <c r="C56" s="4" t="s">
        <v>18</v>
      </c>
      <c r="D56" s="4" t="s">
        <v>19</v>
      </c>
      <c r="E56" s="5">
        <v>8.94</v>
      </c>
      <c r="F56" s="25"/>
    </row>
    <row r="57" spans="1:7" ht="20.100000000000001" customHeight="1" x14ac:dyDescent="0.15">
      <c r="A57" s="2" t="s">
        <v>16</v>
      </c>
      <c r="B57" s="13" t="s">
        <v>53</v>
      </c>
      <c r="C57" s="4" t="s">
        <v>18</v>
      </c>
      <c r="D57" s="4" t="s">
        <v>21</v>
      </c>
      <c r="E57" s="5">
        <v>8.73</v>
      </c>
      <c r="F57" s="29">
        <f>+(B57-$I$1)/7</f>
        <v>29</v>
      </c>
      <c r="G57" s="26">
        <f>+E57+E58</f>
        <v>17.420000000000002</v>
      </c>
    </row>
    <row r="58" spans="1:7" ht="20.100000000000001" customHeight="1" x14ac:dyDescent="0.15">
      <c r="A58" s="2" t="s">
        <v>16</v>
      </c>
      <c r="B58" s="13" t="s">
        <v>53</v>
      </c>
      <c r="C58" s="4" t="s">
        <v>18</v>
      </c>
      <c r="D58" s="4" t="s">
        <v>19</v>
      </c>
      <c r="E58" s="5">
        <v>8.69</v>
      </c>
      <c r="F58" s="25"/>
    </row>
    <row r="59" spans="1:7" ht="20.100000000000001" customHeight="1" x14ac:dyDescent="0.15">
      <c r="A59" s="2" t="s">
        <v>16</v>
      </c>
      <c r="B59" s="13" t="s">
        <v>54</v>
      </c>
      <c r="C59" s="4" t="s">
        <v>18</v>
      </c>
      <c r="D59" s="4" t="s">
        <v>21</v>
      </c>
      <c r="E59" s="5">
        <v>8.0500000000000007</v>
      </c>
      <c r="F59" s="29">
        <f>+(B59-$I$1)/7</f>
        <v>30</v>
      </c>
      <c r="G59" s="26">
        <f>+E59+E60</f>
        <v>16.579999999999998</v>
      </c>
    </row>
    <row r="60" spans="1:7" ht="20.100000000000001" customHeight="1" x14ac:dyDescent="0.15">
      <c r="A60" s="2" t="s">
        <v>16</v>
      </c>
      <c r="B60" s="13" t="s">
        <v>54</v>
      </c>
      <c r="C60" s="4" t="s">
        <v>18</v>
      </c>
      <c r="D60" s="4" t="s">
        <v>19</v>
      </c>
      <c r="E60" s="5">
        <v>8.5299999999999994</v>
      </c>
      <c r="F60" s="25"/>
    </row>
    <row r="61" spans="1:7" ht="20.100000000000001" customHeight="1" x14ac:dyDescent="0.15">
      <c r="A61" s="2" t="s">
        <v>16</v>
      </c>
      <c r="B61" s="13" t="s">
        <v>55</v>
      </c>
      <c r="C61" s="4" t="s">
        <v>18</v>
      </c>
      <c r="D61" s="4" t="s">
        <v>19</v>
      </c>
      <c r="E61" s="5">
        <v>7.17</v>
      </c>
      <c r="F61" s="29">
        <f>+(B61-$I$1)/7</f>
        <v>31</v>
      </c>
      <c r="G61" s="26">
        <f>+E61+E62</f>
        <v>16.18</v>
      </c>
    </row>
    <row r="62" spans="1:7" ht="20.100000000000001" customHeight="1" x14ac:dyDescent="0.15">
      <c r="A62" s="2" t="s">
        <v>16</v>
      </c>
      <c r="B62" s="13" t="s">
        <v>55</v>
      </c>
      <c r="C62" s="4" t="s">
        <v>18</v>
      </c>
      <c r="D62" s="4" t="s">
        <v>21</v>
      </c>
      <c r="E62" s="5">
        <v>9.01</v>
      </c>
      <c r="F62" s="25"/>
    </row>
    <row r="63" spans="1:7" ht="20.100000000000001" customHeight="1" x14ac:dyDescent="0.15">
      <c r="A63" s="2" t="s">
        <v>16</v>
      </c>
      <c r="B63" s="13" t="s">
        <v>56</v>
      </c>
      <c r="C63" s="4" t="s">
        <v>18</v>
      </c>
      <c r="D63" s="4" t="s">
        <v>21</v>
      </c>
      <c r="E63" s="5">
        <v>8.24</v>
      </c>
      <c r="F63" s="29">
        <f>+(B63-$I$1)/7</f>
        <v>32</v>
      </c>
      <c r="G63" s="26">
        <f>+E63+E64</f>
        <v>16.509999999999998</v>
      </c>
    </row>
    <row r="64" spans="1:7" ht="20.100000000000001" customHeight="1" x14ac:dyDescent="0.15">
      <c r="A64" s="2" t="s">
        <v>16</v>
      </c>
      <c r="B64" s="13" t="s">
        <v>56</v>
      </c>
      <c r="C64" s="4" t="s">
        <v>18</v>
      </c>
      <c r="D64" s="4" t="s">
        <v>19</v>
      </c>
      <c r="E64" s="5">
        <v>8.27</v>
      </c>
      <c r="F64" s="25"/>
    </row>
    <row r="65" spans="1:7" ht="20.100000000000001" customHeight="1" x14ac:dyDescent="0.15">
      <c r="A65" s="2" t="s">
        <v>16</v>
      </c>
      <c r="B65" s="13" t="s">
        <v>57</v>
      </c>
      <c r="C65" s="4" t="s">
        <v>18</v>
      </c>
      <c r="D65" s="4" t="s">
        <v>19</v>
      </c>
      <c r="E65" s="5">
        <v>7.6</v>
      </c>
      <c r="F65" s="29">
        <f>+(B65-$I$1)/7</f>
        <v>33</v>
      </c>
      <c r="G65" s="26">
        <f>+E65+E66</f>
        <v>15.219999999999999</v>
      </c>
    </row>
    <row r="66" spans="1:7" ht="20.100000000000001" customHeight="1" x14ac:dyDescent="0.15">
      <c r="A66" s="2" t="s">
        <v>16</v>
      </c>
      <c r="B66" s="13" t="s">
        <v>57</v>
      </c>
      <c r="C66" s="4" t="s">
        <v>18</v>
      </c>
      <c r="D66" s="4" t="s">
        <v>21</v>
      </c>
      <c r="E66" s="5">
        <v>7.62</v>
      </c>
      <c r="F66" s="25"/>
    </row>
    <row r="67" spans="1:7" ht="20.100000000000001" customHeight="1" x14ac:dyDescent="0.15">
      <c r="A67" s="2" t="s">
        <v>16</v>
      </c>
      <c r="B67" s="13" t="s">
        <v>58</v>
      </c>
      <c r="C67" s="4" t="s">
        <v>18</v>
      </c>
      <c r="D67" s="4" t="s">
        <v>19</v>
      </c>
      <c r="E67" s="5">
        <v>9.15</v>
      </c>
      <c r="F67" s="29">
        <f>+(B67-$I$1)/7</f>
        <v>34</v>
      </c>
      <c r="G67" s="26">
        <f>+E67+E68</f>
        <v>17.12</v>
      </c>
    </row>
    <row r="68" spans="1:7" ht="20.100000000000001" customHeight="1" x14ac:dyDescent="0.15">
      <c r="A68" s="2" t="s">
        <v>16</v>
      </c>
      <c r="B68" s="13" t="s">
        <v>58</v>
      </c>
      <c r="C68" s="4" t="s">
        <v>18</v>
      </c>
      <c r="D68" s="4" t="s">
        <v>32</v>
      </c>
      <c r="E68" s="5">
        <v>7.97</v>
      </c>
      <c r="F68" s="25"/>
    </row>
    <row r="69" spans="1:7" ht="20.100000000000001" customHeight="1" x14ac:dyDescent="0.15">
      <c r="A69" s="2" t="s">
        <v>16</v>
      </c>
      <c r="B69" s="13" t="s">
        <v>59</v>
      </c>
      <c r="C69" s="4" t="s">
        <v>18</v>
      </c>
      <c r="D69" s="4" t="s">
        <v>21</v>
      </c>
      <c r="E69" s="5">
        <v>9.2799999999999994</v>
      </c>
      <c r="F69" s="29">
        <f>+(B69-$I$1)/7</f>
        <v>35</v>
      </c>
      <c r="G69" s="26">
        <f>+E69+E70</f>
        <v>18.549999999999997</v>
      </c>
    </row>
    <row r="70" spans="1:7" ht="20.100000000000001" customHeight="1" x14ac:dyDescent="0.15">
      <c r="A70" s="2" t="s">
        <v>16</v>
      </c>
      <c r="B70" s="13" t="s">
        <v>59</v>
      </c>
      <c r="C70" s="4" t="s">
        <v>18</v>
      </c>
      <c r="D70" s="4" t="s">
        <v>19</v>
      </c>
      <c r="E70" s="5">
        <v>9.27</v>
      </c>
      <c r="F70" s="25"/>
    </row>
    <row r="71" spans="1:7" ht="20.100000000000001" customHeight="1" x14ac:dyDescent="0.15">
      <c r="A71" s="2" t="s">
        <v>16</v>
      </c>
      <c r="B71" s="13" t="s">
        <v>60</v>
      </c>
      <c r="C71" s="4" t="s">
        <v>18</v>
      </c>
      <c r="D71" s="4" t="s">
        <v>19</v>
      </c>
      <c r="E71" s="5">
        <v>9.91</v>
      </c>
      <c r="F71" s="29">
        <f>+(B71-$I$1)/7</f>
        <v>36</v>
      </c>
      <c r="G71" s="26">
        <f>+E71+E72</f>
        <v>20.77</v>
      </c>
    </row>
    <row r="72" spans="1:7" ht="20.100000000000001" customHeight="1" x14ac:dyDescent="0.15">
      <c r="A72" s="2" t="s">
        <v>16</v>
      </c>
      <c r="B72" s="13" t="s">
        <v>60</v>
      </c>
      <c r="C72" s="4" t="s">
        <v>18</v>
      </c>
      <c r="D72" s="4" t="s">
        <v>21</v>
      </c>
      <c r="E72" s="5">
        <v>10.86</v>
      </c>
      <c r="F72" s="25"/>
    </row>
    <row r="73" spans="1:7" ht="20.100000000000001" customHeight="1" x14ac:dyDescent="0.15">
      <c r="A73" s="2" t="s">
        <v>16</v>
      </c>
      <c r="B73" s="13" t="s">
        <v>61</v>
      </c>
      <c r="C73" s="4" t="s">
        <v>18</v>
      </c>
      <c r="D73" s="4" t="s">
        <v>21</v>
      </c>
      <c r="E73" s="5">
        <v>8.27</v>
      </c>
      <c r="F73" s="29">
        <f>+(B73-$I$1)/7</f>
        <v>37</v>
      </c>
      <c r="G73" s="26">
        <f>+E73+E74</f>
        <v>16.28</v>
      </c>
    </row>
    <row r="74" spans="1:7" ht="20.100000000000001" customHeight="1" x14ac:dyDescent="0.15">
      <c r="A74" s="2" t="s">
        <v>16</v>
      </c>
      <c r="B74" s="13" t="s">
        <v>61</v>
      </c>
      <c r="C74" s="4" t="s">
        <v>18</v>
      </c>
      <c r="D74" s="4" t="s">
        <v>19</v>
      </c>
      <c r="E74" s="5">
        <v>8.01</v>
      </c>
      <c r="F74" s="25"/>
    </row>
    <row r="75" spans="1:7" ht="20.100000000000001" customHeight="1" x14ac:dyDescent="0.15">
      <c r="A75" s="2" t="s">
        <v>16</v>
      </c>
      <c r="B75" s="13" t="s">
        <v>62</v>
      </c>
      <c r="C75" s="4" t="s">
        <v>18</v>
      </c>
      <c r="D75" s="4" t="s">
        <v>19</v>
      </c>
      <c r="E75" s="5">
        <v>7.27</v>
      </c>
      <c r="F75" s="29">
        <f>+(B75-$I$1)/7</f>
        <v>38</v>
      </c>
      <c r="G75" s="26">
        <f>+E75+E76</f>
        <v>14.91</v>
      </c>
    </row>
    <row r="76" spans="1:7" ht="20.100000000000001" customHeight="1" x14ac:dyDescent="0.15">
      <c r="A76" s="2" t="s">
        <v>16</v>
      </c>
      <c r="B76" s="13" t="s">
        <v>62</v>
      </c>
      <c r="C76" s="4" t="s">
        <v>18</v>
      </c>
      <c r="D76" s="4" t="s">
        <v>21</v>
      </c>
      <c r="E76" s="5">
        <v>7.64</v>
      </c>
      <c r="F76" s="25"/>
    </row>
    <row r="77" spans="1:7" ht="20.100000000000001" customHeight="1" x14ac:dyDescent="0.15">
      <c r="A77" s="2" t="s">
        <v>16</v>
      </c>
      <c r="B77" s="13" t="s">
        <v>63</v>
      </c>
      <c r="C77" s="4" t="s">
        <v>18</v>
      </c>
      <c r="D77" s="4" t="s">
        <v>21</v>
      </c>
      <c r="E77" s="5">
        <v>8.57</v>
      </c>
      <c r="F77" s="29">
        <f>+(B77-$I$1)/7</f>
        <v>39</v>
      </c>
      <c r="G77" s="26">
        <f>+E77+E78</f>
        <v>17.75</v>
      </c>
    </row>
    <row r="78" spans="1:7" ht="20.100000000000001" customHeight="1" x14ac:dyDescent="0.15">
      <c r="A78" s="2" t="s">
        <v>16</v>
      </c>
      <c r="B78" s="13" t="s">
        <v>63</v>
      </c>
      <c r="C78" s="4" t="s">
        <v>18</v>
      </c>
      <c r="D78" s="4" t="s">
        <v>19</v>
      </c>
      <c r="E78" s="5">
        <v>9.18</v>
      </c>
      <c r="F78" s="25"/>
    </row>
    <row r="79" spans="1:7" ht="20.100000000000001" customHeight="1" x14ac:dyDescent="0.15">
      <c r="A79" s="2" t="s">
        <v>16</v>
      </c>
      <c r="B79" s="13" t="s">
        <v>64</v>
      </c>
      <c r="C79" s="4" t="s">
        <v>18</v>
      </c>
      <c r="D79" s="4" t="s">
        <v>21</v>
      </c>
      <c r="E79" s="5">
        <v>7.45</v>
      </c>
      <c r="F79" s="29">
        <f>+(B79-$I$1)/7</f>
        <v>40</v>
      </c>
      <c r="G79" s="26">
        <f>+E79+E80</f>
        <v>15.510000000000002</v>
      </c>
    </row>
    <row r="80" spans="1:7" ht="20.100000000000001" customHeight="1" x14ac:dyDescent="0.15">
      <c r="A80" s="2" t="s">
        <v>16</v>
      </c>
      <c r="B80" s="13" t="s">
        <v>64</v>
      </c>
      <c r="C80" s="4" t="s">
        <v>18</v>
      </c>
      <c r="D80" s="4" t="s">
        <v>19</v>
      </c>
      <c r="E80" s="5">
        <v>8.06</v>
      </c>
      <c r="F80" s="25"/>
    </row>
    <row r="81" spans="1:7" ht="20.100000000000001" customHeight="1" x14ac:dyDescent="0.15">
      <c r="A81" s="2" t="s">
        <v>16</v>
      </c>
      <c r="B81" s="13" t="s">
        <v>65</v>
      </c>
      <c r="C81" s="4" t="s">
        <v>18</v>
      </c>
      <c r="D81" s="4" t="s">
        <v>21</v>
      </c>
      <c r="E81" s="5">
        <v>8.7899999999999991</v>
      </c>
      <c r="F81" s="29">
        <f>+(B81-$I$1)/7</f>
        <v>41</v>
      </c>
      <c r="G81" s="26">
        <f>+E81+E82</f>
        <v>17.84</v>
      </c>
    </row>
    <row r="82" spans="1:7" ht="20.100000000000001" customHeight="1" x14ac:dyDescent="0.15">
      <c r="A82" s="2" t="s">
        <v>16</v>
      </c>
      <c r="B82" s="13" t="s">
        <v>65</v>
      </c>
      <c r="C82" s="4" t="s">
        <v>18</v>
      </c>
      <c r="D82" s="4" t="s">
        <v>19</v>
      </c>
      <c r="E82" s="5">
        <v>9.0500000000000007</v>
      </c>
      <c r="F82" s="25"/>
    </row>
    <row r="83" spans="1:7" ht="20.100000000000001" customHeight="1" x14ac:dyDescent="0.15">
      <c r="A83" s="2" t="s">
        <v>16</v>
      </c>
      <c r="B83" s="13" t="s">
        <v>66</v>
      </c>
      <c r="C83" s="4" t="s">
        <v>18</v>
      </c>
      <c r="D83" s="4" t="s">
        <v>19</v>
      </c>
      <c r="E83" s="5">
        <v>7.77</v>
      </c>
      <c r="F83" s="29">
        <f>+(B83-$I$1)/7</f>
        <v>42</v>
      </c>
      <c r="G83" s="26">
        <f>+E83+E84</f>
        <v>15.149999999999999</v>
      </c>
    </row>
    <row r="84" spans="1:7" ht="20.100000000000001" customHeight="1" x14ac:dyDescent="0.15">
      <c r="A84" s="2" t="s">
        <v>16</v>
      </c>
      <c r="B84" s="13" t="s">
        <v>66</v>
      </c>
      <c r="C84" s="4" t="s">
        <v>18</v>
      </c>
      <c r="D84" s="4" t="s">
        <v>21</v>
      </c>
      <c r="E84" s="5">
        <v>7.38</v>
      </c>
      <c r="F84" s="25"/>
    </row>
    <row r="85" spans="1:7" ht="20.100000000000001" customHeight="1" x14ac:dyDescent="0.15">
      <c r="A85" s="2" t="s">
        <v>16</v>
      </c>
      <c r="B85" s="13" t="s">
        <v>67</v>
      </c>
      <c r="C85" s="4" t="s">
        <v>18</v>
      </c>
      <c r="D85" s="4" t="s">
        <v>19</v>
      </c>
      <c r="E85" s="5">
        <v>7.74</v>
      </c>
      <c r="F85" s="29">
        <f>+(B85-$I$1)/7</f>
        <v>43</v>
      </c>
      <c r="G85" s="26">
        <f>+E85+E86</f>
        <v>15.93</v>
      </c>
    </row>
    <row r="86" spans="1:7" ht="20.100000000000001" customHeight="1" x14ac:dyDescent="0.15">
      <c r="A86" s="2" t="s">
        <v>16</v>
      </c>
      <c r="B86" s="13" t="s">
        <v>67</v>
      </c>
      <c r="C86" s="4" t="s">
        <v>18</v>
      </c>
      <c r="D86" s="4" t="s">
        <v>21</v>
      </c>
      <c r="E86" s="5">
        <v>8.19</v>
      </c>
      <c r="F86" s="25"/>
    </row>
    <row r="87" spans="1:7" ht="20.100000000000001" customHeight="1" x14ac:dyDescent="0.15">
      <c r="A87" s="9" t="s">
        <v>16</v>
      </c>
      <c r="B87" s="10" t="s">
        <v>69</v>
      </c>
      <c r="C87" s="11" t="s">
        <v>18</v>
      </c>
      <c r="D87" s="11" t="s">
        <v>21</v>
      </c>
      <c r="E87" s="12">
        <v>7.46</v>
      </c>
      <c r="F87" s="29">
        <f>+(B87-$I$1)/7</f>
        <v>44</v>
      </c>
      <c r="G87" s="26">
        <f>+E87+E88</f>
        <v>16.41</v>
      </c>
    </row>
    <row r="88" spans="1:7" ht="20.100000000000001" customHeight="1" x14ac:dyDescent="0.15">
      <c r="A88" s="2" t="s">
        <v>16</v>
      </c>
      <c r="B88" s="13" t="s">
        <v>69</v>
      </c>
      <c r="C88" s="4" t="s">
        <v>18</v>
      </c>
      <c r="D88" s="4" t="s">
        <v>19</v>
      </c>
      <c r="E88" s="5">
        <v>8.9499999999999993</v>
      </c>
      <c r="F88" s="25"/>
    </row>
    <row r="89" spans="1:7" ht="20.100000000000001" customHeight="1" x14ac:dyDescent="0.15">
      <c r="A89" s="2" t="s">
        <v>16</v>
      </c>
      <c r="B89" s="13" t="s">
        <v>70</v>
      </c>
      <c r="C89" s="4" t="s">
        <v>18</v>
      </c>
      <c r="D89" s="4" t="s">
        <v>19</v>
      </c>
      <c r="E89" s="5">
        <v>7.43</v>
      </c>
      <c r="F89" s="29">
        <f>+(B89-$I$1)/7</f>
        <v>45</v>
      </c>
      <c r="G89" s="26">
        <f>+E89+E90</f>
        <v>15.61</v>
      </c>
    </row>
    <row r="90" spans="1:7" ht="20.100000000000001" customHeight="1" x14ac:dyDescent="0.15">
      <c r="A90" s="2" t="s">
        <v>16</v>
      </c>
      <c r="B90" s="13" t="s">
        <v>70</v>
      </c>
      <c r="C90" s="4" t="s">
        <v>18</v>
      </c>
      <c r="D90" s="4" t="s">
        <v>29</v>
      </c>
      <c r="E90" s="5">
        <v>8.18</v>
      </c>
      <c r="F90" s="25"/>
    </row>
    <row r="91" spans="1:7" ht="20.100000000000001" customHeight="1" x14ac:dyDescent="0.15">
      <c r="A91" s="2" t="s">
        <v>16</v>
      </c>
      <c r="B91" s="13" t="s">
        <v>71</v>
      </c>
      <c r="C91" s="4" t="s">
        <v>18</v>
      </c>
      <c r="D91" s="4" t="s">
        <v>21</v>
      </c>
      <c r="E91" s="5">
        <v>8.67</v>
      </c>
      <c r="F91" s="29">
        <f>+(B91-$I$1)/7</f>
        <v>46</v>
      </c>
      <c r="G91" s="26">
        <f>+E91+E92</f>
        <v>18.259999999999998</v>
      </c>
    </row>
    <row r="92" spans="1:7" ht="20.100000000000001" customHeight="1" x14ac:dyDescent="0.15">
      <c r="A92" s="2" t="s">
        <v>16</v>
      </c>
      <c r="B92" s="13" t="s">
        <v>71</v>
      </c>
      <c r="C92" s="4" t="s">
        <v>18</v>
      </c>
      <c r="D92" s="4" t="s">
        <v>19</v>
      </c>
      <c r="E92" s="5">
        <v>9.59</v>
      </c>
      <c r="F92" s="25"/>
    </row>
    <row r="93" spans="1:7" ht="20.100000000000001" customHeight="1" x14ac:dyDescent="0.15">
      <c r="A93" s="2" t="s">
        <v>16</v>
      </c>
      <c r="B93" s="13" t="s">
        <v>72</v>
      </c>
      <c r="C93" s="4" t="s">
        <v>18</v>
      </c>
      <c r="D93" s="4" t="s">
        <v>21</v>
      </c>
      <c r="E93" s="5">
        <v>8.68</v>
      </c>
      <c r="F93" s="29">
        <f>+(B93-$I$1)/7</f>
        <v>47</v>
      </c>
      <c r="G93" s="26">
        <f>+E93+E94</f>
        <v>18.34</v>
      </c>
    </row>
    <row r="94" spans="1:7" ht="20.100000000000001" customHeight="1" x14ac:dyDescent="0.15">
      <c r="A94" s="2" t="s">
        <v>16</v>
      </c>
      <c r="B94" s="13" t="s">
        <v>72</v>
      </c>
      <c r="C94" s="4" t="s">
        <v>18</v>
      </c>
      <c r="D94" s="4" t="s">
        <v>19</v>
      </c>
      <c r="E94" s="5">
        <v>9.66</v>
      </c>
      <c r="F94" s="25"/>
    </row>
    <row r="95" spans="1:7" ht="20.100000000000001" customHeight="1" x14ac:dyDescent="0.15">
      <c r="A95" s="2" t="s">
        <v>16</v>
      </c>
      <c r="B95" s="13" t="s">
        <v>73</v>
      </c>
      <c r="C95" s="4" t="s">
        <v>18</v>
      </c>
      <c r="D95" s="4" t="s">
        <v>19</v>
      </c>
      <c r="E95" s="5">
        <v>10.62</v>
      </c>
      <c r="F95" s="29">
        <f>+(B95-$I$1)/7</f>
        <v>48</v>
      </c>
      <c r="G95" s="26">
        <f>+E95+E96</f>
        <v>20.049999999999997</v>
      </c>
    </row>
    <row r="96" spans="1:7" ht="20.100000000000001" customHeight="1" x14ac:dyDescent="0.15">
      <c r="A96" s="2" t="s">
        <v>16</v>
      </c>
      <c r="B96" s="13" t="s">
        <v>73</v>
      </c>
      <c r="C96" s="4" t="s">
        <v>18</v>
      </c>
      <c r="D96" s="4" t="s">
        <v>21</v>
      </c>
      <c r="E96" s="5">
        <v>9.43</v>
      </c>
      <c r="F96" s="25"/>
    </row>
    <row r="97" spans="1:7" ht="20.100000000000001" customHeight="1" x14ac:dyDescent="0.15">
      <c r="A97" s="2" t="s">
        <v>16</v>
      </c>
      <c r="B97" s="13" t="s">
        <v>74</v>
      </c>
      <c r="C97" s="4" t="s">
        <v>18</v>
      </c>
      <c r="D97" s="4" t="s">
        <v>21</v>
      </c>
      <c r="E97" s="5">
        <v>8.92</v>
      </c>
      <c r="F97" s="29">
        <f>+(B97-$I$1)/7</f>
        <v>49</v>
      </c>
      <c r="G97" s="26">
        <f>+E97+E98</f>
        <v>17.740000000000002</v>
      </c>
    </row>
    <row r="98" spans="1:7" ht="20.100000000000001" customHeight="1" x14ac:dyDescent="0.15">
      <c r="A98" s="2" t="s">
        <v>16</v>
      </c>
      <c r="B98" s="13" t="s">
        <v>74</v>
      </c>
      <c r="C98" s="4" t="s">
        <v>18</v>
      </c>
      <c r="D98" s="4" t="s">
        <v>19</v>
      </c>
      <c r="E98" s="5">
        <v>8.82</v>
      </c>
      <c r="F98" s="25"/>
    </row>
    <row r="99" spans="1:7" ht="20.100000000000001" customHeight="1" x14ac:dyDescent="0.15">
      <c r="A99" s="2" t="s">
        <v>16</v>
      </c>
      <c r="B99" s="13" t="s">
        <v>75</v>
      </c>
      <c r="C99" s="4" t="s">
        <v>18</v>
      </c>
      <c r="D99" s="4" t="s">
        <v>21</v>
      </c>
      <c r="E99" s="5">
        <v>7.83</v>
      </c>
      <c r="F99" s="29">
        <f>+(B99-$I$1)/7</f>
        <v>50</v>
      </c>
      <c r="G99" s="26">
        <f>+E99+E100+E101</f>
        <v>16.220000000000002</v>
      </c>
    </row>
    <row r="100" spans="1:7" ht="20.100000000000001" customHeight="1" x14ac:dyDescent="0.15">
      <c r="A100" s="2" t="s">
        <v>16</v>
      </c>
      <c r="B100" s="13" t="s">
        <v>75</v>
      </c>
      <c r="C100" s="4" t="s">
        <v>18</v>
      </c>
      <c r="D100" s="4" t="s">
        <v>19</v>
      </c>
      <c r="E100" s="5">
        <v>8.27</v>
      </c>
      <c r="F100" s="25"/>
    </row>
    <row r="101" spans="1:7" ht="20.100000000000001" customHeight="1" x14ac:dyDescent="0.15">
      <c r="A101" s="2" t="s">
        <v>16</v>
      </c>
      <c r="B101" s="13" t="s">
        <v>76</v>
      </c>
      <c r="C101" s="4" t="s">
        <v>18</v>
      </c>
      <c r="D101" s="4" t="s">
        <v>19</v>
      </c>
      <c r="E101" s="5">
        <v>0.12</v>
      </c>
      <c r="F101" s="25"/>
    </row>
    <row r="102" spans="1:7" ht="20.100000000000001" customHeight="1" x14ac:dyDescent="0.15">
      <c r="A102" s="2" t="s">
        <v>16</v>
      </c>
      <c r="B102" s="13" t="s">
        <v>77</v>
      </c>
      <c r="C102" s="4" t="s">
        <v>18</v>
      </c>
      <c r="D102" s="4" t="s">
        <v>19</v>
      </c>
      <c r="E102" s="5">
        <v>9.41</v>
      </c>
      <c r="F102" s="29">
        <f>+(B102-$I$1)/7</f>
        <v>51</v>
      </c>
      <c r="G102" s="26">
        <f>+E102+E103</f>
        <v>17.02</v>
      </c>
    </row>
    <row r="103" spans="1:7" ht="20.100000000000001" customHeight="1" x14ac:dyDescent="0.15">
      <c r="A103" s="2" t="s">
        <v>16</v>
      </c>
      <c r="B103" s="13" t="s">
        <v>77</v>
      </c>
      <c r="C103" s="4" t="s">
        <v>18</v>
      </c>
      <c r="D103" s="4" t="s">
        <v>32</v>
      </c>
      <c r="E103" s="5">
        <v>7.61</v>
      </c>
      <c r="F103" s="25"/>
    </row>
    <row r="104" spans="1:7" ht="20.100000000000001" customHeight="1" x14ac:dyDescent="0.15">
      <c r="A104" s="2" t="s">
        <v>16</v>
      </c>
      <c r="B104" s="13" t="s">
        <v>78</v>
      </c>
      <c r="C104" s="4" t="s">
        <v>18</v>
      </c>
      <c r="D104" s="4" t="s">
        <v>19</v>
      </c>
      <c r="E104" s="5">
        <v>4.8</v>
      </c>
      <c r="F104" s="29">
        <f>+(B104-$I$1)/7</f>
        <v>52</v>
      </c>
      <c r="G104" s="26">
        <f>+E104+E105</f>
        <v>13.7</v>
      </c>
    </row>
    <row r="105" spans="1:7" ht="20.100000000000001" customHeight="1" x14ac:dyDescent="0.15">
      <c r="A105" s="2" t="s">
        <v>16</v>
      </c>
      <c r="B105" s="13" t="s">
        <v>78</v>
      </c>
      <c r="C105" s="4" t="s">
        <v>18</v>
      </c>
      <c r="D105" s="4" t="s">
        <v>32</v>
      </c>
      <c r="E105" s="5">
        <v>8.9</v>
      </c>
    </row>
    <row r="106" spans="1:7" ht="20.100000000000001" customHeight="1" x14ac:dyDescent="0.15">
      <c r="A106" s="14"/>
      <c r="B106" s="15"/>
      <c r="C106" s="16"/>
      <c r="D106" s="30">
        <v>880.29</v>
      </c>
      <c r="E106" s="31">
        <f>+SUM(E1:E105)</f>
        <v>870.11999999999978</v>
      </c>
      <c r="G106" s="31">
        <f>+SUM(G1:G105)</f>
        <v>870.11999999999989</v>
      </c>
    </row>
    <row r="107" spans="1:7" ht="20.100000000000001" customHeight="1" x14ac:dyDescent="0.15">
      <c r="A107" s="2" t="s">
        <v>81</v>
      </c>
      <c r="B107" s="13" t="s">
        <v>17</v>
      </c>
      <c r="C107" s="4" t="s">
        <v>82</v>
      </c>
      <c r="D107" s="4" t="s">
        <v>83</v>
      </c>
      <c r="E107" s="5">
        <v>4.97</v>
      </c>
      <c r="F107" s="29">
        <f>+(B107-$I$1)/7</f>
        <v>1</v>
      </c>
      <c r="G107" s="26">
        <f>+E107+E108</f>
        <v>11.48</v>
      </c>
    </row>
    <row r="108" spans="1:7" ht="20.100000000000001" customHeight="1" x14ac:dyDescent="0.15">
      <c r="A108" s="2" t="s">
        <v>81</v>
      </c>
      <c r="B108" s="13" t="s">
        <v>17</v>
      </c>
      <c r="C108" s="4" t="s">
        <v>82</v>
      </c>
      <c r="D108" s="4" t="s">
        <v>84</v>
      </c>
      <c r="E108" s="5">
        <v>6.51</v>
      </c>
    </row>
    <row r="109" spans="1:7" ht="20.100000000000001" customHeight="1" x14ac:dyDescent="0.15">
      <c r="A109" s="2" t="s">
        <v>81</v>
      </c>
      <c r="B109" s="13" t="s">
        <v>22</v>
      </c>
      <c r="C109" s="4" t="s">
        <v>82</v>
      </c>
      <c r="D109" s="4" t="s">
        <v>83</v>
      </c>
      <c r="E109" s="5">
        <v>4.17</v>
      </c>
      <c r="F109" s="29">
        <f>+(B109-$I$1)/7</f>
        <v>2</v>
      </c>
      <c r="G109" s="26">
        <f>+E109+E110</f>
        <v>9.9</v>
      </c>
    </row>
    <row r="110" spans="1:7" ht="20.100000000000001" customHeight="1" x14ac:dyDescent="0.15">
      <c r="A110" s="2" t="s">
        <v>81</v>
      </c>
      <c r="B110" s="13" t="s">
        <v>22</v>
      </c>
      <c r="C110" s="4" t="s">
        <v>82</v>
      </c>
      <c r="D110" s="4" t="s">
        <v>84</v>
      </c>
      <c r="E110" s="5">
        <v>5.73</v>
      </c>
    </row>
    <row r="111" spans="1:7" ht="20.100000000000001" customHeight="1" x14ac:dyDescent="0.15">
      <c r="A111" s="2" t="s">
        <v>81</v>
      </c>
      <c r="B111" s="13" t="s">
        <v>23</v>
      </c>
      <c r="C111" s="4" t="s">
        <v>82</v>
      </c>
      <c r="D111" s="4" t="s">
        <v>83</v>
      </c>
      <c r="E111" s="5">
        <v>4.04</v>
      </c>
      <c r="F111" s="29">
        <f>+(B111-$I$1)/7</f>
        <v>3</v>
      </c>
      <c r="G111" s="26">
        <f>+E111+E112</f>
        <v>10.42</v>
      </c>
    </row>
    <row r="112" spans="1:7" ht="20.100000000000001" customHeight="1" x14ac:dyDescent="0.15">
      <c r="A112" s="2" t="s">
        <v>81</v>
      </c>
      <c r="B112" s="13" t="s">
        <v>23</v>
      </c>
      <c r="C112" s="4" t="s">
        <v>82</v>
      </c>
      <c r="D112" s="4" t="s">
        <v>84</v>
      </c>
      <c r="E112" s="5">
        <v>6.38</v>
      </c>
    </row>
    <row r="113" spans="1:7" ht="20.100000000000001" customHeight="1" x14ac:dyDescent="0.15">
      <c r="A113" s="2" t="s">
        <v>81</v>
      </c>
      <c r="B113" s="13" t="s">
        <v>24</v>
      </c>
      <c r="C113" s="4" t="s">
        <v>82</v>
      </c>
      <c r="D113" s="4" t="s">
        <v>83</v>
      </c>
      <c r="E113" s="5">
        <v>4.13</v>
      </c>
      <c r="F113" s="29">
        <f>+(B113-$I$1)/7</f>
        <v>4</v>
      </c>
      <c r="G113" s="26">
        <f>+E113+E114</f>
        <v>9.42</v>
      </c>
    </row>
    <row r="114" spans="1:7" ht="20.100000000000001" customHeight="1" x14ac:dyDescent="0.15">
      <c r="A114" s="2" t="s">
        <v>81</v>
      </c>
      <c r="B114" s="13" t="s">
        <v>24</v>
      </c>
      <c r="C114" s="4" t="s">
        <v>82</v>
      </c>
      <c r="D114" s="4" t="s">
        <v>84</v>
      </c>
      <c r="E114" s="5">
        <v>5.29</v>
      </c>
    </row>
    <row r="115" spans="1:7" ht="20.100000000000001" customHeight="1" x14ac:dyDescent="0.15">
      <c r="A115" s="2" t="s">
        <v>81</v>
      </c>
      <c r="B115" s="13" t="s">
        <v>25</v>
      </c>
      <c r="C115" s="4" t="s">
        <v>82</v>
      </c>
      <c r="D115" s="4" t="s">
        <v>83</v>
      </c>
      <c r="E115" s="5">
        <v>3.62</v>
      </c>
      <c r="F115" s="29">
        <f>+(B115-$I$1)/7</f>
        <v>5</v>
      </c>
      <c r="G115" s="26">
        <f>+E115+E116</f>
        <v>8.08</v>
      </c>
    </row>
    <row r="116" spans="1:7" ht="20.100000000000001" customHeight="1" x14ac:dyDescent="0.15">
      <c r="A116" s="2" t="s">
        <v>81</v>
      </c>
      <c r="B116" s="13" t="s">
        <v>25</v>
      </c>
      <c r="C116" s="4" t="s">
        <v>82</v>
      </c>
      <c r="D116" s="4" t="s">
        <v>84</v>
      </c>
      <c r="E116" s="5">
        <v>4.46</v>
      </c>
    </row>
    <row r="117" spans="1:7" ht="20.100000000000001" customHeight="1" x14ac:dyDescent="0.15">
      <c r="A117" s="2" t="s">
        <v>81</v>
      </c>
      <c r="B117" s="13" t="s">
        <v>26</v>
      </c>
      <c r="C117" s="4" t="s">
        <v>82</v>
      </c>
      <c r="D117" s="4" t="s">
        <v>83</v>
      </c>
      <c r="E117" s="5">
        <v>4.83</v>
      </c>
      <c r="F117" s="29">
        <f>+(B117-$I$1)/7</f>
        <v>6</v>
      </c>
      <c r="G117" s="26">
        <f>+E117+E118</f>
        <v>10.67</v>
      </c>
    </row>
    <row r="118" spans="1:7" ht="20.100000000000001" customHeight="1" x14ac:dyDescent="0.15">
      <c r="A118" s="2" t="s">
        <v>81</v>
      </c>
      <c r="B118" s="13" t="s">
        <v>26</v>
      </c>
      <c r="C118" s="4" t="s">
        <v>82</v>
      </c>
      <c r="D118" s="4" t="s">
        <v>84</v>
      </c>
      <c r="E118" s="5">
        <v>5.84</v>
      </c>
    </row>
    <row r="119" spans="1:7" ht="20.100000000000001" customHeight="1" x14ac:dyDescent="0.15">
      <c r="A119" s="2" t="s">
        <v>81</v>
      </c>
      <c r="B119" s="13" t="s">
        <v>27</v>
      </c>
      <c r="C119" s="4" t="s">
        <v>82</v>
      </c>
      <c r="D119" s="4" t="s">
        <v>83</v>
      </c>
      <c r="E119" s="5">
        <v>4</v>
      </c>
      <c r="F119" s="29">
        <f>+(B119-$I$1)/7</f>
        <v>7</v>
      </c>
      <c r="G119" s="26">
        <f>+E119+E120</f>
        <v>8.5599999999999987</v>
      </c>
    </row>
    <row r="120" spans="1:7" ht="20.100000000000001" customHeight="1" x14ac:dyDescent="0.15">
      <c r="A120" s="2" t="s">
        <v>81</v>
      </c>
      <c r="B120" s="13" t="s">
        <v>27</v>
      </c>
      <c r="C120" s="4" t="s">
        <v>82</v>
      </c>
      <c r="D120" s="4" t="s">
        <v>84</v>
      </c>
      <c r="E120" s="5">
        <v>4.5599999999999996</v>
      </c>
    </row>
    <row r="121" spans="1:7" ht="20.100000000000001" customHeight="1" x14ac:dyDescent="0.15">
      <c r="A121" s="2" t="s">
        <v>81</v>
      </c>
      <c r="B121" s="13" t="s">
        <v>28</v>
      </c>
      <c r="C121" s="4" t="s">
        <v>82</v>
      </c>
      <c r="D121" s="4" t="s">
        <v>83</v>
      </c>
      <c r="E121" s="5">
        <v>3.08</v>
      </c>
      <c r="F121" s="29">
        <f>+(B121-$I$1)/7</f>
        <v>8</v>
      </c>
      <c r="G121" s="26">
        <f>+E121+E122</f>
        <v>9.2899999999999991</v>
      </c>
    </row>
    <row r="122" spans="1:7" ht="20.100000000000001" customHeight="1" x14ac:dyDescent="0.15">
      <c r="A122" s="2" t="s">
        <v>81</v>
      </c>
      <c r="B122" s="13" t="s">
        <v>28</v>
      </c>
      <c r="C122" s="4" t="s">
        <v>82</v>
      </c>
      <c r="D122" s="4" t="s">
        <v>84</v>
      </c>
      <c r="E122" s="5">
        <v>6.21</v>
      </c>
    </row>
    <row r="123" spans="1:7" ht="20.100000000000001" customHeight="1" x14ac:dyDescent="0.15">
      <c r="A123" s="2" t="s">
        <v>81</v>
      </c>
      <c r="B123" s="13" t="s">
        <v>30</v>
      </c>
      <c r="C123" s="4" t="s">
        <v>82</v>
      </c>
      <c r="D123" s="4" t="s">
        <v>83</v>
      </c>
      <c r="E123" s="5">
        <v>4.21</v>
      </c>
      <c r="F123" s="29">
        <f>+(B123-$I$1)/7</f>
        <v>9</v>
      </c>
      <c r="G123" s="26">
        <f>+E123+E124</f>
        <v>9.32</v>
      </c>
    </row>
    <row r="124" spans="1:7" ht="20.100000000000001" customHeight="1" x14ac:dyDescent="0.15">
      <c r="A124" s="2" t="s">
        <v>81</v>
      </c>
      <c r="B124" s="13" t="s">
        <v>30</v>
      </c>
      <c r="C124" s="4" t="s">
        <v>82</v>
      </c>
      <c r="D124" s="4" t="s">
        <v>84</v>
      </c>
      <c r="E124" s="5">
        <v>5.1100000000000003</v>
      </c>
    </row>
    <row r="125" spans="1:7" ht="20.100000000000001" customHeight="1" x14ac:dyDescent="0.15">
      <c r="A125" s="2" t="s">
        <v>81</v>
      </c>
      <c r="B125" s="13" t="s">
        <v>31</v>
      </c>
      <c r="C125" s="4" t="s">
        <v>82</v>
      </c>
      <c r="D125" s="4" t="s">
        <v>83</v>
      </c>
      <c r="E125" s="5">
        <v>1.74</v>
      </c>
      <c r="F125" s="29">
        <f>+(B125-$I$1)/7</f>
        <v>10</v>
      </c>
      <c r="G125" s="26">
        <f>+E125+E126</f>
        <v>8.4499999999999993</v>
      </c>
    </row>
    <row r="126" spans="1:7" ht="20.100000000000001" customHeight="1" x14ac:dyDescent="0.15">
      <c r="A126" s="2" t="s">
        <v>81</v>
      </c>
      <c r="B126" s="13" t="s">
        <v>31</v>
      </c>
      <c r="C126" s="4" t="s">
        <v>82</v>
      </c>
      <c r="D126" s="4" t="s">
        <v>84</v>
      </c>
      <c r="E126" s="5">
        <v>6.71</v>
      </c>
    </row>
    <row r="127" spans="1:7" ht="20.100000000000001" customHeight="1" x14ac:dyDescent="0.15">
      <c r="A127" s="2" t="s">
        <v>81</v>
      </c>
      <c r="B127" s="13" t="s">
        <v>33</v>
      </c>
      <c r="C127" s="4" t="s">
        <v>82</v>
      </c>
      <c r="D127" s="4" t="s">
        <v>83</v>
      </c>
      <c r="E127" s="5">
        <v>2.29</v>
      </c>
      <c r="F127" s="29">
        <f>+(B127-$I$1)/7</f>
        <v>11</v>
      </c>
      <c r="G127" s="26">
        <f>+E127+E128</f>
        <v>5.08</v>
      </c>
    </row>
    <row r="128" spans="1:7" ht="20.100000000000001" customHeight="1" x14ac:dyDescent="0.15">
      <c r="A128" s="2" t="s">
        <v>81</v>
      </c>
      <c r="B128" s="13" t="s">
        <v>33</v>
      </c>
      <c r="C128" s="4" t="s">
        <v>82</v>
      </c>
      <c r="D128" s="4" t="s">
        <v>84</v>
      </c>
      <c r="E128" s="5">
        <v>2.79</v>
      </c>
    </row>
    <row r="129" spans="1:7" ht="20.100000000000001" customHeight="1" x14ac:dyDescent="0.15">
      <c r="A129" s="2" t="s">
        <v>81</v>
      </c>
      <c r="B129" s="13" t="s">
        <v>34</v>
      </c>
      <c r="C129" s="4" t="s">
        <v>82</v>
      </c>
      <c r="D129" s="4" t="s">
        <v>84</v>
      </c>
      <c r="E129" s="5">
        <v>8.11</v>
      </c>
      <c r="F129" s="29">
        <f>+(B129-$I$1)/7</f>
        <v>12</v>
      </c>
      <c r="G129" s="26">
        <f>+E129+E130</f>
        <v>13.51</v>
      </c>
    </row>
    <row r="130" spans="1:7" ht="20.100000000000001" customHeight="1" x14ac:dyDescent="0.15">
      <c r="A130" s="2" t="s">
        <v>81</v>
      </c>
      <c r="B130" s="13" t="s">
        <v>34</v>
      </c>
      <c r="C130" s="4" t="s">
        <v>82</v>
      </c>
      <c r="D130" s="4" t="s">
        <v>84</v>
      </c>
      <c r="E130" s="5">
        <v>5.4</v>
      </c>
    </row>
    <row r="131" spans="1:7" ht="20.100000000000001" customHeight="1" x14ac:dyDescent="0.15">
      <c r="A131" s="9" t="s">
        <v>81</v>
      </c>
      <c r="B131" s="10" t="s">
        <v>35</v>
      </c>
      <c r="C131" s="11" t="s">
        <v>82</v>
      </c>
      <c r="D131" s="11" t="s">
        <v>83</v>
      </c>
      <c r="E131" s="12">
        <v>3.78</v>
      </c>
      <c r="F131" s="29">
        <f>+(B131-$I$1)/7</f>
        <v>13</v>
      </c>
      <c r="G131" s="26">
        <f>+E131+E132</f>
        <v>9.1999999999999993</v>
      </c>
    </row>
    <row r="132" spans="1:7" ht="20.100000000000001" customHeight="1" x14ac:dyDescent="0.15">
      <c r="A132" s="2" t="s">
        <v>81</v>
      </c>
      <c r="B132" s="13" t="s">
        <v>35</v>
      </c>
      <c r="C132" s="4" t="s">
        <v>82</v>
      </c>
      <c r="D132" s="4" t="s">
        <v>84</v>
      </c>
      <c r="E132" s="5">
        <v>5.42</v>
      </c>
    </row>
    <row r="133" spans="1:7" ht="20.100000000000001" customHeight="1" x14ac:dyDescent="0.15">
      <c r="A133" s="2" t="s">
        <v>81</v>
      </c>
      <c r="B133" s="13" t="s">
        <v>36</v>
      </c>
      <c r="C133" s="4" t="s">
        <v>82</v>
      </c>
      <c r="D133" s="4" t="s">
        <v>83</v>
      </c>
      <c r="E133" s="5">
        <v>4.3899999999999997</v>
      </c>
      <c r="F133" s="29">
        <f>+(B133-$I$1)/7</f>
        <v>14</v>
      </c>
      <c r="G133" s="26">
        <f>+E133+E134</f>
        <v>10.7</v>
      </c>
    </row>
    <row r="134" spans="1:7" ht="20.100000000000001" customHeight="1" x14ac:dyDescent="0.15">
      <c r="A134" s="2" t="s">
        <v>81</v>
      </c>
      <c r="B134" s="13" t="s">
        <v>36</v>
      </c>
      <c r="C134" s="4" t="s">
        <v>82</v>
      </c>
      <c r="D134" s="4" t="s">
        <v>84</v>
      </c>
      <c r="E134" s="5">
        <v>6.31</v>
      </c>
    </row>
    <row r="135" spans="1:7" ht="20.100000000000001" customHeight="1" x14ac:dyDescent="0.15">
      <c r="A135" s="2" t="s">
        <v>81</v>
      </c>
      <c r="B135" s="13" t="s">
        <v>37</v>
      </c>
      <c r="C135" s="4" t="s">
        <v>82</v>
      </c>
      <c r="D135" s="4" t="s">
        <v>83</v>
      </c>
      <c r="E135" s="5">
        <v>4.66</v>
      </c>
      <c r="F135" s="29">
        <f>+(B135-$I$1)/7</f>
        <v>15</v>
      </c>
      <c r="G135" s="26">
        <f>+E135+E136</f>
        <v>10.89</v>
      </c>
    </row>
    <row r="136" spans="1:7" ht="20.100000000000001" customHeight="1" x14ac:dyDescent="0.15">
      <c r="A136" s="2" t="s">
        <v>81</v>
      </c>
      <c r="B136" s="13" t="s">
        <v>37</v>
      </c>
      <c r="C136" s="4" t="s">
        <v>82</v>
      </c>
      <c r="D136" s="4" t="s">
        <v>84</v>
      </c>
      <c r="E136" s="5">
        <v>6.23</v>
      </c>
    </row>
    <row r="137" spans="1:7" ht="20.100000000000001" customHeight="1" x14ac:dyDescent="0.15">
      <c r="A137" s="2" t="s">
        <v>81</v>
      </c>
      <c r="B137" s="13" t="s">
        <v>38</v>
      </c>
      <c r="C137" s="4" t="s">
        <v>82</v>
      </c>
      <c r="D137" s="4" t="s">
        <v>83</v>
      </c>
      <c r="E137" s="5">
        <v>4.5999999999999996</v>
      </c>
      <c r="F137" s="29">
        <f>+(B137-$I$1)/7</f>
        <v>16</v>
      </c>
      <c r="G137" s="26">
        <f>+E137+E138</f>
        <v>10.809999999999999</v>
      </c>
    </row>
    <row r="138" spans="1:7" ht="20.100000000000001" customHeight="1" x14ac:dyDescent="0.15">
      <c r="A138" s="2" t="s">
        <v>81</v>
      </c>
      <c r="B138" s="13" t="s">
        <v>38</v>
      </c>
      <c r="C138" s="4" t="s">
        <v>82</v>
      </c>
      <c r="D138" s="4" t="s">
        <v>84</v>
      </c>
      <c r="E138" s="5">
        <v>6.21</v>
      </c>
    </row>
    <row r="139" spans="1:7" ht="20.100000000000001" customHeight="1" x14ac:dyDescent="0.15">
      <c r="A139" s="2" t="s">
        <v>81</v>
      </c>
      <c r="B139" s="13" t="s">
        <v>39</v>
      </c>
      <c r="C139" s="4" t="s">
        <v>82</v>
      </c>
      <c r="D139" s="4" t="s">
        <v>83</v>
      </c>
      <c r="E139" s="5">
        <v>3.93</v>
      </c>
      <c r="F139" s="29">
        <f>+(B139-$I$1)/7</f>
        <v>17</v>
      </c>
      <c r="G139" s="26">
        <f>+E139+E140</f>
        <v>9.39</v>
      </c>
    </row>
    <row r="140" spans="1:7" ht="20.100000000000001" customHeight="1" x14ac:dyDescent="0.15">
      <c r="A140" s="2" t="s">
        <v>81</v>
      </c>
      <c r="B140" s="13" t="s">
        <v>39</v>
      </c>
      <c r="C140" s="4" t="s">
        <v>82</v>
      </c>
      <c r="D140" s="4" t="s">
        <v>84</v>
      </c>
      <c r="E140" s="5">
        <v>5.46</v>
      </c>
    </row>
    <row r="141" spans="1:7" ht="20.100000000000001" customHeight="1" x14ac:dyDescent="0.15">
      <c r="A141" s="2" t="s">
        <v>81</v>
      </c>
      <c r="B141" s="13" t="s">
        <v>40</v>
      </c>
      <c r="C141" s="4" t="s">
        <v>82</v>
      </c>
      <c r="D141" s="4" t="s">
        <v>83</v>
      </c>
      <c r="E141" s="5">
        <v>5.17</v>
      </c>
      <c r="F141" s="29">
        <f>+(B141-$I$1)/7</f>
        <v>18</v>
      </c>
      <c r="G141" s="26">
        <f>+E141+E142</f>
        <v>11.59</v>
      </c>
    </row>
    <row r="142" spans="1:7" ht="20.100000000000001" customHeight="1" x14ac:dyDescent="0.15">
      <c r="A142" s="2" t="s">
        <v>81</v>
      </c>
      <c r="B142" s="13" t="s">
        <v>40</v>
      </c>
      <c r="C142" s="4" t="s">
        <v>82</v>
      </c>
      <c r="D142" s="4" t="s">
        <v>84</v>
      </c>
      <c r="E142" s="5">
        <v>6.42</v>
      </c>
    </row>
    <row r="143" spans="1:7" ht="20.100000000000001" customHeight="1" x14ac:dyDescent="0.15">
      <c r="A143" s="2" t="s">
        <v>81</v>
      </c>
      <c r="B143" s="13" t="s">
        <v>41</v>
      </c>
      <c r="C143" s="4" t="s">
        <v>82</v>
      </c>
      <c r="D143" s="4" t="s">
        <v>83</v>
      </c>
      <c r="E143" s="5">
        <v>4.22</v>
      </c>
      <c r="F143" s="29">
        <f>+(B143-$I$1)/7</f>
        <v>19</v>
      </c>
      <c r="G143" s="26">
        <f>+E143+E144</f>
        <v>10.36</v>
      </c>
    </row>
    <row r="144" spans="1:7" ht="20.100000000000001" customHeight="1" x14ac:dyDescent="0.15">
      <c r="A144" s="2" t="s">
        <v>81</v>
      </c>
      <c r="B144" s="13" t="s">
        <v>41</v>
      </c>
      <c r="C144" s="4" t="s">
        <v>82</v>
      </c>
      <c r="D144" s="4" t="s">
        <v>84</v>
      </c>
      <c r="E144" s="5">
        <v>6.14</v>
      </c>
    </row>
    <row r="145" spans="1:7" ht="20.100000000000001" customHeight="1" x14ac:dyDescent="0.15">
      <c r="A145" s="2" t="s">
        <v>81</v>
      </c>
      <c r="B145" s="13" t="s">
        <v>42</v>
      </c>
      <c r="C145" s="4" t="s">
        <v>82</v>
      </c>
      <c r="D145" s="4" t="s">
        <v>83</v>
      </c>
      <c r="E145" s="5">
        <v>5.78</v>
      </c>
      <c r="F145" s="29">
        <f>+(B145-$I$1)/7</f>
        <v>20</v>
      </c>
      <c r="G145" s="26">
        <f>+E145+E146</f>
        <v>10.220000000000001</v>
      </c>
    </row>
    <row r="146" spans="1:7" ht="20.100000000000001" customHeight="1" x14ac:dyDescent="0.15">
      <c r="A146" s="2" t="s">
        <v>81</v>
      </c>
      <c r="B146" s="13" t="s">
        <v>42</v>
      </c>
      <c r="C146" s="4" t="s">
        <v>82</v>
      </c>
      <c r="D146" s="4" t="s">
        <v>84</v>
      </c>
      <c r="E146" s="5">
        <v>4.4400000000000004</v>
      </c>
    </row>
    <row r="147" spans="1:7" ht="20.100000000000001" customHeight="1" x14ac:dyDescent="0.15">
      <c r="A147" s="2" t="s">
        <v>81</v>
      </c>
      <c r="B147" s="13" t="s">
        <v>43</v>
      </c>
      <c r="C147" s="4" t="s">
        <v>82</v>
      </c>
      <c r="D147" s="4" t="s">
        <v>83</v>
      </c>
      <c r="E147" s="5">
        <v>4.2699999999999996</v>
      </c>
      <c r="F147" s="29">
        <f>+(B147-$I$1)/7</f>
        <v>21</v>
      </c>
      <c r="G147" s="26">
        <f>+E147+E148</f>
        <v>10.57</v>
      </c>
    </row>
    <row r="148" spans="1:7" ht="20.100000000000001" customHeight="1" x14ac:dyDescent="0.15">
      <c r="A148" s="2" t="s">
        <v>81</v>
      </c>
      <c r="B148" s="13" t="s">
        <v>43</v>
      </c>
      <c r="C148" s="4" t="s">
        <v>82</v>
      </c>
      <c r="D148" s="4" t="s">
        <v>84</v>
      </c>
      <c r="E148" s="5">
        <v>6.3</v>
      </c>
    </row>
    <row r="149" spans="1:7" ht="20.100000000000001" customHeight="1" x14ac:dyDescent="0.15">
      <c r="A149" s="2" t="s">
        <v>81</v>
      </c>
      <c r="B149" s="13" t="s">
        <v>46</v>
      </c>
      <c r="C149" s="4" t="s">
        <v>82</v>
      </c>
      <c r="D149" s="4" t="s">
        <v>86</v>
      </c>
      <c r="E149" s="5">
        <v>6.58</v>
      </c>
      <c r="F149" s="29">
        <f>+(B149-$I$1)/7</f>
        <v>22</v>
      </c>
      <c r="G149" s="26">
        <f>+E149+E150</f>
        <v>11.39</v>
      </c>
    </row>
    <row r="150" spans="1:7" ht="20.100000000000001" customHeight="1" x14ac:dyDescent="0.15">
      <c r="A150" s="2" t="s">
        <v>81</v>
      </c>
      <c r="B150" s="13" t="s">
        <v>46</v>
      </c>
      <c r="C150" s="4" t="s">
        <v>82</v>
      </c>
      <c r="D150" s="4" t="s">
        <v>83</v>
      </c>
      <c r="E150" s="5">
        <v>4.8099999999999996</v>
      </c>
    </row>
    <row r="151" spans="1:7" ht="20.100000000000001" customHeight="1" x14ac:dyDescent="0.15">
      <c r="A151" s="2" t="s">
        <v>81</v>
      </c>
      <c r="B151" s="13" t="s">
        <v>47</v>
      </c>
      <c r="C151" s="4" t="s">
        <v>82</v>
      </c>
      <c r="D151" s="4" t="s">
        <v>83</v>
      </c>
      <c r="E151" s="5">
        <v>4.1900000000000004</v>
      </c>
      <c r="F151" s="29">
        <f>+(B151-$I$1)/7</f>
        <v>23</v>
      </c>
      <c r="G151" s="26">
        <f>+E151+E152</f>
        <v>10.420000000000002</v>
      </c>
    </row>
    <row r="152" spans="1:7" ht="20.100000000000001" customHeight="1" x14ac:dyDescent="0.15">
      <c r="A152" s="2" t="s">
        <v>81</v>
      </c>
      <c r="B152" s="13" t="s">
        <v>47</v>
      </c>
      <c r="C152" s="4" t="s">
        <v>82</v>
      </c>
      <c r="D152" s="4" t="s">
        <v>84</v>
      </c>
      <c r="E152" s="5">
        <v>6.23</v>
      </c>
    </row>
    <row r="153" spans="1:7" ht="20.100000000000001" customHeight="1" x14ac:dyDescent="0.15">
      <c r="A153" s="2" t="s">
        <v>81</v>
      </c>
      <c r="B153" s="13" t="s">
        <v>48</v>
      </c>
      <c r="C153" s="4" t="s">
        <v>82</v>
      </c>
      <c r="D153" s="4" t="s">
        <v>83</v>
      </c>
      <c r="E153" s="5">
        <v>4.43</v>
      </c>
      <c r="F153" s="29">
        <f>+(B153-$I$1)/7</f>
        <v>24</v>
      </c>
      <c r="G153" s="26">
        <f>+E153+E154</f>
        <v>10.59</v>
      </c>
    </row>
    <row r="154" spans="1:7" ht="20.100000000000001" customHeight="1" x14ac:dyDescent="0.15">
      <c r="A154" s="2" t="s">
        <v>81</v>
      </c>
      <c r="B154" s="13" t="s">
        <v>48</v>
      </c>
      <c r="C154" s="4" t="s">
        <v>82</v>
      </c>
      <c r="D154" s="4" t="s">
        <v>84</v>
      </c>
      <c r="E154" s="5">
        <v>6.16</v>
      </c>
    </row>
    <row r="155" spans="1:7" ht="20.100000000000001" customHeight="1" x14ac:dyDescent="0.15">
      <c r="A155" s="2" t="s">
        <v>81</v>
      </c>
      <c r="B155" s="13" t="s">
        <v>49</v>
      </c>
      <c r="C155" s="4" t="s">
        <v>82</v>
      </c>
      <c r="D155" s="4" t="s">
        <v>83</v>
      </c>
      <c r="E155" s="5">
        <v>4.28</v>
      </c>
      <c r="F155" s="29">
        <f>+(B155-$I$1)/7</f>
        <v>25</v>
      </c>
      <c r="G155" s="26">
        <f>+E155+E156</f>
        <v>11.21</v>
      </c>
    </row>
    <row r="156" spans="1:7" ht="20.100000000000001" customHeight="1" x14ac:dyDescent="0.15">
      <c r="A156" s="2" t="s">
        <v>81</v>
      </c>
      <c r="B156" s="13" t="s">
        <v>49</v>
      </c>
      <c r="C156" s="4" t="s">
        <v>82</v>
      </c>
      <c r="D156" s="4" t="s">
        <v>84</v>
      </c>
      <c r="E156" s="5">
        <v>6.93</v>
      </c>
    </row>
    <row r="157" spans="1:7" ht="20.100000000000001" customHeight="1" x14ac:dyDescent="0.15">
      <c r="A157" s="2" t="s">
        <v>81</v>
      </c>
      <c r="B157" s="13" t="s">
        <v>50</v>
      </c>
      <c r="C157" s="4" t="s">
        <v>82</v>
      </c>
      <c r="D157" s="4" t="s">
        <v>87</v>
      </c>
      <c r="E157" s="5">
        <v>4.2300000000000004</v>
      </c>
      <c r="F157" s="29">
        <f>+(B157-$I$1)/7</f>
        <v>26</v>
      </c>
      <c r="G157" s="26">
        <f>+E157+E158</f>
        <v>10.940000000000001</v>
      </c>
    </row>
    <row r="158" spans="1:7" ht="20.100000000000001" customHeight="1" x14ac:dyDescent="0.15">
      <c r="A158" s="2" t="s">
        <v>81</v>
      </c>
      <c r="B158" s="13" t="s">
        <v>50</v>
      </c>
      <c r="C158" s="4" t="s">
        <v>82</v>
      </c>
      <c r="D158" s="4" t="s">
        <v>84</v>
      </c>
      <c r="E158" s="5">
        <v>6.71</v>
      </c>
    </row>
    <row r="159" spans="1:7" ht="20.100000000000001" customHeight="1" x14ac:dyDescent="0.15">
      <c r="A159" s="2" t="s">
        <v>81</v>
      </c>
      <c r="B159" s="13" t="s">
        <v>51</v>
      </c>
      <c r="C159" s="4" t="s">
        <v>82</v>
      </c>
      <c r="D159" s="4" t="s">
        <v>87</v>
      </c>
      <c r="E159" s="5">
        <v>4.21</v>
      </c>
      <c r="F159" s="29">
        <f>+(B159-$I$1)/7</f>
        <v>27</v>
      </c>
      <c r="G159" s="26">
        <f>+E159+E160</f>
        <v>9.89</v>
      </c>
    </row>
    <row r="160" spans="1:7" ht="20.100000000000001" customHeight="1" x14ac:dyDescent="0.15">
      <c r="A160" s="2" t="s">
        <v>81</v>
      </c>
      <c r="B160" s="13" t="s">
        <v>51</v>
      </c>
      <c r="C160" s="4" t="s">
        <v>82</v>
      </c>
      <c r="D160" s="4" t="s">
        <v>84</v>
      </c>
      <c r="E160" s="5">
        <v>5.68</v>
      </c>
    </row>
    <row r="161" spans="1:7" ht="20.100000000000001" customHeight="1" x14ac:dyDescent="0.15">
      <c r="A161" s="2" t="s">
        <v>81</v>
      </c>
      <c r="B161" s="13" t="s">
        <v>52</v>
      </c>
      <c r="C161" s="4" t="s">
        <v>82</v>
      </c>
      <c r="D161" s="4" t="s">
        <v>83</v>
      </c>
      <c r="E161" s="5">
        <v>5</v>
      </c>
      <c r="F161" s="29">
        <f>+(B161-$I$1)/7</f>
        <v>28</v>
      </c>
      <c r="G161" s="26">
        <f>+E161+E162</f>
        <v>11.280000000000001</v>
      </c>
    </row>
    <row r="162" spans="1:7" ht="20.100000000000001" customHeight="1" x14ac:dyDescent="0.15">
      <c r="A162" s="2" t="s">
        <v>81</v>
      </c>
      <c r="B162" s="13" t="s">
        <v>52</v>
      </c>
      <c r="C162" s="4" t="s">
        <v>82</v>
      </c>
      <c r="D162" s="4" t="s">
        <v>84</v>
      </c>
      <c r="E162" s="5">
        <v>6.28</v>
      </c>
    </row>
    <row r="163" spans="1:7" ht="20.100000000000001" customHeight="1" x14ac:dyDescent="0.15">
      <c r="A163" s="2" t="s">
        <v>81</v>
      </c>
      <c r="B163" s="13" t="s">
        <v>53</v>
      </c>
      <c r="C163" s="4" t="s">
        <v>82</v>
      </c>
      <c r="D163" s="4" t="s">
        <v>87</v>
      </c>
      <c r="E163" s="5">
        <v>4.28</v>
      </c>
      <c r="F163" s="29">
        <f>+(B163-$I$1)/7</f>
        <v>29</v>
      </c>
      <c r="G163" s="26">
        <f>+E163+E164</f>
        <v>10.71</v>
      </c>
    </row>
    <row r="164" spans="1:7" ht="20.100000000000001" customHeight="1" x14ac:dyDescent="0.15">
      <c r="A164" s="2" t="s">
        <v>81</v>
      </c>
      <c r="B164" s="13" t="s">
        <v>53</v>
      </c>
      <c r="C164" s="4" t="s">
        <v>82</v>
      </c>
      <c r="D164" s="4" t="s">
        <v>84</v>
      </c>
      <c r="E164" s="5">
        <v>6.43</v>
      </c>
    </row>
    <row r="165" spans="1:7" ht="20.100000000000001" customHeight="1" x14ac:dyDescent="0.15">
      <c r="A165" s="2" t="s">
        <v>81</v>
      </c>
      <c r="B165" s="13" t="s">
        <v>54</v>
      </c>
      <c r="C165" s="4" t="s">
        <v>82</v>
      </c>
      <c r="D165" s="4" t="s">
        <v>87</v>
      </c>
      <c r="E165" s="5">
        <v>4.17</v>
      </c>
      <c r="F165" s="29">
        <f>+(B165-$I$1)/7</f>
        <v>30</v>
      </c>
      <c r="G165" s="26">
        <f>+E165+E166</f>
        <v>10.01</v>
      </c>
    </row>
    <row r="166" spans="1:7" ht="20.100000000000001" customHeight="1" x14ac:dyDescent="0.15">
      <c r="A166" s="2" t="s">
        <v>81</v>
      </c>
      <c r="B166" s="13" t="s">
        <v>54</v>
      </c>
      <c r="C166" s="4" t="s">
        <v>82</v>
      </c>
      <c r="D166" s="4" t="s">
        <v>84</v>
      </c>
      <c r="E166" s="5">
        <v>5.84</v>
      </c>
    </row>
    <row r="167" spans="1:7" ht="20.100000000000001" customHeight="1" x14ac:dyDescent="0.15">
      <c r="A167" s="2" t="s">
        <v>81</v>
      </c>
      <c r="B167" s="13" t="s">
        <v>55</v>
      </c>
      <c r="C167" s="4" t="s">
        <v>82</v>
      </c>
      <c r="D167" s="4" t="s">
        <v>87</v>
      </c>
      <c r="E167" s="5">
        <v>4.03</v>
      </c>
      <c r="F167" s="29">
        <f>+(B167-$I$1)/7</f>
        <v>31</v>
      </c>
      <c r="G167" s="26">
        <f>+E167+E168</f>
        <v>9.65</v>
      </c>
    </row>
    <row r="168" spans="1:7" ht="20.100000000000001" customHeight="1" x14ac:dyDescent="0.15">
      <c r="A168" s="2" t="s">
        <v>81</v>
      </c>
      <c r="B168" s="13" t="s">
        <v>55</v>
      </c>
      <c r="C168" s="4" t="s">
        <v>82</v>
      </c>
      <c r="D168" s="4" t="s">
        <v>84</v>
      </c>
      <c r="E168" s="5">
        <v>5.62</v>
      </c>
    </row>
    <row r="169" spans="1:7" ht="20.100000000000001" customHeight="1" x14ac:dyDescent="0.15">
      <c r="A169" s="2" t="s">
        <v>81</v>
      </c>
      <c r="B169" s="13" t="s">
        <v>56</v>
      </c>
      <c r="C169" s="4" t="s">
        <v>82</v>
      </c>
      <c r="D169" s="4" t="s">
        <v>87</v>
      </c>
      <c r="E169" s="5">
        <v>3.86</v>
      </c>
      <c r="F169" s="29">
        <f>+(B169-$I$1)/7</f>
        <v>32</v>
      </c>
      <c r="G169" s="26">
        <f>+E169+E170</f>
        <v>9.58</v>
      </c>
    </row>
    <row r="170" spans="1:7" ht="20.100000000000001" customHeight="1" x14ac:dyDescent="0.15">
      <c r="A170" s="2" t="s">
        <v>81</v>
      </c>
      <c r="B170" s="13" t="s">
        <v>56</v>
      </c>
      <c r="C170" s="4" t="s">
        <v>82</v>
      </c>
      <c r="D170" s="4" t="s">
        <v>84</v>
      </c>
      <c r="E170" s="5">
        <v>5.72</v>
      </c>
    </row>
    <row r="171" spans="1:7" ht="20.100000000000001" customHeight="1" x14ac:dyDescent="0.15">
      <c r="A171" s="2" t="s">
        <v>81</v>
      </c>
      <c r="B171" s="13" t="s">
        <v>57</v>
      </c>
      <c r="C171" s="4" t="s">
        <v>82</v>
      </c>
      <c r="D171" s="4" t="s">
        <v>87</v>
      </c>
      <c r="E171" s="5">
        <v>3.84</v>
      </c>
      <c r="F171" s="29">
        <f>+(B171-$I$1)/7</f>
        <v>33</v>
      </c>
      <c r="G171" s="26">
        <f>+E171+E172</f>
        <v>9.43</v>
      </c>
    </row>
    <row r="172" spans="1:7" ht="20.100000000000001" customHeight="1" x14ac:dyDescent="0.15">
      <c r="A172" s="2" t="s">
        <v>81</v>
      </c>
      <c r="B172" s="13" t="s">
        <v>57</v>
      </c>
      <c r="C172" s="4" t="s">
        <v>82</v>
      </c>
      <c r="D172" s="4" t="s">
        <v>84</v>
      </c>
      <c r="E172" s="5">
        <v>5.59</v>
      </c>
    </row>
    <row r="173" spans="1:7" ht="20.100000000000001" customHeight="1" x14ac:dyDescent="0.15">
      <c r="A173" s="2" t="s">
        <v>81</v>
      </c>
      <c r="B173" s="13" t="s">
        <v>58</v>
      </c>
      <c r="C173" s="4" t="s">
        <v>82</v>
      </c>
      <c r="D173" s="4" t="s">
        <v>87</v>
      </c>
      <c r="E173" s="5">
        <v>4.59</v>
      </c>
      <c r="F173" s="29">
        <f>+(B173-$I$1)/7</f>
        <v>34</v>
      </c>
      <c r="G173" s="26">
        <f>+E173+E174</f>
        <v>10.79</v>
      </c>
    </row>
    <row r="174" spans="1:7" ht="20.100000000000001" customHeight="1" x14ac:dyDescent="0.15">
      <c r="A174" s="2" t="s">
        <v>81</v>
      </c>
      <c r="B174" s="13" t="s">
        <v>58</v>
      </c>
      <c r="C174" s="4" t="s">
        <v>82</v>
      </c>
      <c r="D174" s="4" t="s">
        <v>84</v>
      </c>
      <c r="E174" s="5">
        <v>6.2</v>
      </c>
    </row>
    <row r="175" spans="1:7" ht="20.100000000000001" customHeight="1" x14ac:dyDescent="0.15">
      <c r="A175" s="2" t="s">
        <v>81</v>
      </c>
      <c r="B175" s="13" t="s">
        <v>59</v>
      </c>
      <c r="C175" s="4" t="s">
        <v>82</v>
      </c>
      <c r="D175" s="4" t="s">
        <v>83</v>
      </c>
      <c r="E175" s="5">
        <v>4.47</v>
      </c>
      <c r="F175" s="29">
        <f>+(B175-$I$1)/7</f>
        <v>35</v>
      </c>
      <c r="G175" s="26">
        <f>+E175+E176</f>
        <v>10.09</v>
      </c>
    </row>
    <row r="176" spans="1:7" ht="20.100000000000001" customHeight="1" x14ac:dyDescent="0.15">
      <c r="A176" s="2" t="s">
        <v>81</v>
      </c>
      <c r="B176" s="13" t="s">
        <v>59</v>
      </c>
      <c r="C176" s="4" t="s">
        <v>82</v>
      </c>
      <c r="D176" s="4" t="s">
        <v>84</v>
      </c>
      <c r="E176" s="5">
        <v>5.62</v>
      </c>
    </row>
    <row r="177" spans="1:7" ht="20.100000000000001" customHeight="1" x14ac:dyDescent="0.15">
      <c r="A177" s="18" t="s">
        <v>81</v>
      </c>
      <c r="B177" s="19" t="s">
        <v>60</v>
      </c>
      <c r="C177" s="20" t="s">
        <v>82</v>
      </c>
      <c r="D177" s="20" t="s">
        <v>83</v>
      </c>
      <c r="E177" s="21">
        <v>5.03</v>
      </c>
      <c r="F177" s="29">
        <f>+(B177-$I$1)/7</f>
        <v>36</v>
      </c>
      <c r="G177" s="26">
        <f>+E177+E178+E179</f>
        <v>12.21</v>
      </c>
    </row>
    <row r="178" spans="1:7" ht="20.100000000000001" customHeight="1" x14ac:dyDescent="0.15">
      <c r="A178" s="2" t="s">
        <v>81</v>
      </c>
      <c r="B178" s="13" t="s">
        <v>60</v>
      </c>
      <c r="C178" s="4" t="s">
        <v>82</v>
      </c>
      <c r="D178" s="4" t="s">
        <v>83</v>
      </c>
      <c r="E178" s="5">
        <v>4.47</v>
      </c>
    </row>
    <row r="179" spans="1:7" ht="20.100000000000001" customHeight="1" x14ac:dyDescent="0.15">
      <c r="A179" s="2" t="s">
        <v>81</v>
      </c>
      <c r="B179" s="13" t="s">
        <v>89</v>
      </c>
      <c r="C179" s="4" t="s">
        <v>82</v>
      </c>
      <c r="D179" s="4" t="s">
        <v>84</v>
      </c>
      <c r="E179" s="5">
        <v>2.71</v>
      </c>
    </row>
    <row r="180" spans="1:7" ht="20.100000000000001" customHeight="1" x14ac:dyDescent="0.15">
      <c r="A180" s="2" t="s">
        <v>81</v>
      </c>
      <c r="B180" s="13" t="s">
        <v>61</v>
      </c>
      <c r="C180" s="4" t="s">
        <v>82</v>
      </c>
      <c r="D180" s="4" t="s">
        <v>87</v>
      </c>
      <c r="E180" s="5">
        <v>4.01</v>
      </c>
      <c r="F180" s="29">
        <f>+(B180-$I$1)/7</f>
        <v>37</v>
      </c>
      <c r="G180" s="26">
        <f>+E180+E181</f>
        <v>10.19</v>
      </c>
    </row>
    <row r="181" spans="1:7" ht="20.100000000000001" customHeight="1" x14ac:dyDescent="0.15">
      <c r="A181" s="2" t="s">
        <v>81</v>
      </c>
      <c r="B181" s="13" t="s">
        <v>61</v>
      </c>
      <c r="C181" s="4" t="s">
        <v>82</v>
      </c>
      <c r="D181" s="4" t="s">
        <v>84</v>
      </c>
      <c r="E181" s="5">
        <v>6.18</v>
      </c>
    </row>
    <row r="182" spans="1:7" ht="20.100000000000001" customHeight="1" x14ac:dyDescent="0.15">
      <c r="A182" s="2" t="s">
        <v>81</v>
      </c>
      <c r="B182" s="13" t="s">
        <v>62</v>
      </c>
      <c r="C182" s="4" t="s">
        <v>82</v>
      </c>
      <c r="D182" s="4" t="s">
        <v>87</v>
      </c>
      <c r="E182" s="5">
        <v>3.41</v>
      </c>
      <c r="F182" s="29">
        <f>+(B182-$I$1)/7</f>
        <v>38</v>
      </c>
      <c r="G182" s="26">
        <f>+E182+E183</f>
        <v>8.4699999999999989</v>
      </c>
    </row>
    <row r="183" spans="1:7" ht="20.100000000000001" customHeight="1" x14ac:dyDescent="0.15">
      <c r="A183" s="2" t="s">
        <v>81</v>
      </c>
      <c r="B183" s="13" t="s">
        <v>62</v>
      </c>
      <c r="C183" s="4" t="s">
        <v>82</v>
      </c>
      <c r="D183" s="4" t="s">
        <v>84</v>
      </c>
      <c r="E183" s="5">
        <v>5.0599999999999996</v>
      </c>
    </row>
    <row r="184" spans="1:7" ht="20.100000000000001" customHeight="1" x14ac:dyDescent="0.15">
      <c r="A184" s="2" t="s">
        <v>81</v>
      </c>
      <c r="B184" s="13" t="s">
        <v>63</v>
      </c>
      <c r="C184" s="4" t="s">
        <v>82</v>
      </c>
      <c r="D184" s="4" t="s">
        <v>83</v>
      </c>
      <c r="E184" s="5">
        <v>4.43</v>
      </c>
      <c r="F184" s="29">
        <f>+(B184-$I$1)/7</f>
        <v>39</v>
      </c>
      <c r="G184" s="26">
        <f>+E184+E185</f>
        <v>10.83</v>
      </c>
    </row>
    <row r="185" spans="1:7" ht="20.100000000000001" customHeight="1" x14ac:dyDescent="0.15">
      <c r="A185" s="2" t="s">
        <v>81</v>
      </c>
      <c r="B185" s="13" t="s">
        <v>63</v>
      </c>
      <c r="C185" s="4" t="s">
        <v>82</v>
      </c>
      <c r="D185" s="4" t="s">
        <v>84</v>
      </c>
      <c r="E185" s="5">
        <v>6.4</v>
      </c>
    </row>
    <row r="186" spans="1:7" ht="20.100000000000001" customHeight="1" x14ac:dyDescent="0.15">
      <c r="A186" s="2" t="s">
        <v>81</v>
      </c>
      <c r="B186" s="13" t="s">
        <v>64</v>
      </c>
      <c r="C186" s="4" t="s">
        <v>82</v>
      </c>
      <c r="D186" s="4" t="s">
        <v>83</v>
      </c>
      <c r="E186" s="5">
        <v>3.87</v>
      </c>
      <c r="F186" s="29">
        <f>+(B186-$I$1)/7</f>
        <v>40</v>
      </c>
      <c r="G186" s="26">
        <f>+E186+E187</f>
        <v>9.18</v>
      </c>
    </row>
    <row r="187" spans="1:7" ht="20.100000000000001" customHeight="1" x14ac:dyDescent="0.15">
      <c r="A187" s="2" t="s">
        <v>81</v>
      </c>
      <c r="B187" s="13" t="s">
        <v>64</v>
      </c>
      <c r="C187" s="4" t="s">
        <v>82</v>
      </c>
      <c r="D187" s="4" t="s">
        <v>84</v>
      </c>
      <c r="E187" s="5">
        <v>5.31</v>
      </c>
    </row>
    <row r="188" spans="1:7" ht="20.100000000000001" customHeight="1" x14ac:dyDescent="0.15">
      <c r="A188" s="2" t="s">
        <v>81</v>
      </c>
      <c r="B188" s="13" t="s">
        <v>65</v>
      </c>
      <c r="C188" s="4" t="s">
        <v>82</v>
      </c>
      <c r="D188" s="4" t="s">
        <v>83</v>
      </c>
      <c r="E188" s="5">
        <v>3.85</v>
      </c>
      <c r="F188" s="29">
        <f>+(B188-$I$1)/7</f>
        <v>41</v>
      </c>
      <c r="G188" s="26">
        <f>+E188+E189</f>
        <v>9.6999999999999993</v>
      </c>
    </row>
    <row r="189" spans="1:7" ht="20.100000000000001" customHeight="1" x14ac:dyDescent="0.15">
      <c r="A189" s="2" t="s">
        <v>81</v>
      </c>
      <c r="B189" s="13" t="s">
        <v>65</v>
      </c>
      <c r="C189" s="4" t="s">
        <v>82</v>
      </c>
      <c r="D189" s="4" t="s">
        <v>84</v>
      </c>
      <c r="E189" s="5">
        <v>5.85</v>
      </c>
    </row>
    <row r="190" spans="1:7" ht="20.100000000000001" customHeight="1" x14ac:dyDescent="0.15">
      <c r="A190" s="2" t="s">
        <v>81</v>
      </c>
      <c r="B190" s="13" t="s">
        <v>66</v>
      </c>
      <c r="C190" s="4" t="s">
        <v>82</v>
      </c>
      <c r="D190" s="4" t="s">
        <v>83</v>
      </c>
      <c r="E190" s="5">
        <v>3.73</v>
      </c>
      <c r="F190" s="29">
        <f>+(B190-$I$1)/7</f>
        <v>42</v>
      </c>
      <c r="G190" s="26">
        <f>+E190+E191</f>
        <v>8.82</v>
      </c>
    </row>
    <row r="191" spans="1:7" ht="20.100000000000001" customHeight="1" x14ac:dyDescent="0.15">
      <c r="A191" s="2" t="s">
        <v>81</v>
      </c>
      <c r="B191" s="13" t="s">
        <v>66</v>
      </c>
      <c r="C191" s="4" t="s">
        <v>82</v>
      </c>
      <c r="D191" s="4" t="s">
        <v>84</v>
      </c>
      <c r="E191" s="5">
        <v>5.09</v>
      </c>
    </row>
    <row r="192" spans="1:7" ht="20.100000000000001" customHeight="1" x14ac:dyDescent="0.15">
      <c r="A192" s="2" t="s">
        <v>81</v>
      </c>
      <c r="B192" s="13" t="s">
        <v>67</v>
      </c>
      <c r="C192" s="4" t="s">
        <v>82</v>
      </c>
      <c r="D192" s="4" t="s">
        <v>83</v>
      </c>
      <c r="E192" s="5">
        <v>4.2300000000000004</v>
      </c>
      <c r="F192" s="29">
        <f>+(B192-$I$1)/7</f>
        <v>43</v>
      </c>
      <c r="G192" s="26">
        <f>+E192+E193</f>
        <v>9.64</v>
      </c>
    </row>
    <row r="193" spans="1:7" ht="20.100000000000001" customHeight="1" x14ac:dyDescent="0.15">
      <c r="A193" s="2" t="s">
        <v>81</v>
      </c>
      <c r="B193" s="13" t="s">
        <v>67</v>
      </c>
      <c r="C193" s="4" t="s">
        <v>82</v>
      </c>
      <c r="D193" s="4" t="s">
        <v>84</v>
      </c>
      <c r="E193" s="5">
        <v>5.41</v>
      </c>
    </row>
    <row r="194" spans="1:7" ht="20.100000000000001" customHeight="1" x14ac:dyDescent="0.15">
      <c r="A194" s="2" t="s">
        <v>81</v>
      </c>
      <c r="B194" s="13" t="s">
        <v>69</v>
      </c>
      <c r="C194" s="4" t="s">
        <v>82</v>
      </c>
      <c r="D194" s="4" t="s">
        <v>87</v>
      </c>
      <c r="E194" s="5">
        <v>4.37</v>
      </c>
      <c r="F194" s="29">
        <f>+(B194-$I$1)/7</f>
        <v>44</v>
      </c>
      <c r="G194" s="26">
        <f>+E194+E195</f>
        <v>10</v>
      </c>
    </row>
    <row r="195" spans="1:7" ht="20.100000000000001" customHeight="1" x14ac:dyDescent="0.15">
      <c r="A195" s="2" t="s">
        <v>81</v>
      </c>
      <c r="B195" s="13" t="s">
        <v>69</v>
      </c>
      <c r="C195" s="4" t="s">
        <v>82</v>
      </c>
      <c r="D195" s="4" t="s">
        <v>83</v>
      </c>
      <c r="E195" s="5">
        <v>5.63</v>
      </c>
    </row>
    <row r="196" spans="1:7" ht="20.100000000000001" customHeight="1" x14ac:dyDescent="0.15">
      <c r="A196" s="2" t="s">
        <v>81</v>
      </c>
      <c r="B196" s="13" t="s">
        <v>70</v>
      </c>
      <c r="C196" s="4" t="s">
        <v>82</v>
      </c>
      <c r="D196" s="4" t="s">
        <v>83</v>
      </c>
      <c r="E196" s="5">
        <v>4.4800000000000004</v>
      </c>
      <c r="F196" s="29">
        <f>+(B196-$I$1)/7</f>
        <v>45</v>
      </c>
      <c r="G196" s="26">
        <f>+E196+E197</f>
        <v>10.24</v>
      </c>
    </row>
    <row r="197" spans="1:7" ht="20.100000000000001" customHeight="1" x14ac:dyDescent="0.15">
      <c r="A197" s="2" t="s">
        <v>81</v>
      </c>
      <c r="B197" s="13" t="s">
        <v>70</v>
      </c>
      <c r="C197" s="4" t="s">
        <v>82</v>
      </c>
      <c r="D197" s="4" t="s">
        <v>87</v>
      </c>
      <c r="E197" s="5">
        <v>5.76</v>
      </c>
    </row>
    <row r="198" spans="1:7" ht="20.100000000000001" customHeight="1" x14ac:dyDescent="0.15">
      <c r="A198" s="2" t="s">
        <v>81</v>
      </c>
      <c r="B198" s="13" t="s">
        <v>71</v>
      </c>
      <c r="C198" s="4" t="s">
        <v>82</v>
      </c>
      <c r="D198" s="4" t="s">
        <v>90</v>
      </c>
      <c r="E198" s="5">
        <v>4.76</v>
      </c>
      <c r="F198" s="29">
        <f>+(B198-$I$1)/7</f>
        <v>46</v>
      </c>
      <c r="G198" s="26">
        <f>+E198+E199+E200</f>
        <v>16.18</v>
      </c>
    </row>
    <row r="199" spans="1:7" ht="20.100000000000001" customHeight="1" x14ac:dyDescent="0.15">
      <c r="A199" s="2" t="s">
        <v>81</v>
      </c>
      <c r="B199" s="13" t="s">
        <v>71</v>
      </c>
      <c r="C199" s="4" t="s">
        <v>82</v>
      </c>
      <c r="D199" s="4" t="s">
        <v>84</v>
      </c>
      <c r="E199" s="5">
        <v>4.87</v>
      </c>
    </row>
    <row r="200" spans="1:7" ht="20.100000000000001" customHeight="1" x14ac:dyDescent="0.15">
      <c r="A200" s="2" t="s">
        <v>81</v>
      </c>
      <c r="B200" s="13" t="s">
        <v>71</v>
      </c>
      <c r="C200" s="4" t="s">
        <v>82</v>
      </c>
      <c r="D200" s="4" t="s">
        <v>87</v>
      </c>
      <c r="E200" s="5">
        <v>6.55</v>
      </c>
    </row>
    <row r="201" spans="1:7" ht="20.100000000000001" customHeight="1" x14ac:dyDescent="0.15">
      <c r="A201" s="2" t="s">
        <v>81</v>
      </c>
      <c r="B201" s="13" t="s">
        <v>72</v>
      </c>
      <c r="C201" s="4" t="s">
        <v>82</v>
      </c>
      <c r="D201" s="4" t="s">
        <v>83</v>
      </c>
      <c r="E201" s="5">
        <v>5.27</v>
      </c>
      <c r="F201" s="29">
        <f>+(B201-$I$1)/7</f>
        <v>47</v>
      </c>
      <c r="G201" s="26">
        <f>+E201+E202</f>
        <v>11.739999999999998</v>
      </c>
    </row>
    <row r="202" spans="1:7" ht="20.100000000000001" customHeight="1" x14ac:dyDescent="0.15">
      <c r="A202" s="2" t="s">
        <v>81</v>
      </c>
      <c r="B202" s="13" t="s">
        <v>72</v>
      </c>
      <c r="C202" s="4" t="s">
        <v>82</v>
      </c>
      <c r="D202" s="4" t="s">
        <v>84</v>
      </c>
      <c r="E202" s="5">
        <v>6.47</v>
      </c>
    </row>
    <row r="203" spans="1:7" ht="20.100000000000001" customHeight="1" x14ac:dyDescent="0.15">
      <c r="A203" s="2" t="s">
        <v>81</v>
      </c>
      <c r="B203" s="13" t="s">
        <v>73</v>
      </c>
      <c r="C203" s="4" t="s">
        <v>82</v>
      </c>
      <c r="D203" s="4" t="s">
        <v>83</v>
      </c>
      <c r="E203" s="5">
        <v>6.2</v>
      </c>
      <c r="F203" s="29">
        <f>+(B203-$I$1)/7</f>
        <v>48</v>
      </c>
      <c r="G203" s="26">
        <f>+E203+E204</f>
        <v>13.96</v>
      </c>
    </row>
    <row r="204" spans="1:7" ht="20.100000000000001" customHeight="1" x14ac:dyDescent="0.15">
      <c r="A204" s="2" t="s">
        <v>81</v>
      </c>
      <c r="B204" s="13" t="s">
        <v>73</v>
      </c>
      <c r="C204" s="4" t="s">
        <v>82</v>
      </c>
      <c r="D204" s="4" t="s">
        <v>84</v>
      </c>
      <c r="E204" s="5">
        <v>7.76</v>
      </c>
    </row>
    <row r="205" spans="1:7" ht="20.100000000000001" customHeight="1" x14ac:dyDescent="0.15">
      <c r="A205" s="2" t="s">
        <v>81</v>
      </c>
      <c r="B205" s="13" t="s">
        <v>74</v>
      </c>
      <c r="C205" s="4" t="s">
        <v>82</v>
      </c>
      <c r="D205" s="4" t="s">
        <v>83</v>
      </c>
      <c r="E205" s="5">
        <v>4.8499999999999996</v>
      </c>
      <c r="F205" s="29">
        <f>+(B205-$I$1)/7</f>
        <v>49</v>
      </c>
      <c r="G205" s="26">
        <f>+E205+E206</f>
        <v>11.37</v>
      </c>
    </row>
    <row r="206" spans="1:7" ht="20.100000000000001" customHeight="1" x14ac:dyDescent="0.15">
      <c r="A206" s="2" t="s">
        <v>81</v>
      </c>
      <c r="B206" s="13" t="s">
        <v>74</v>
      </c>
      <c r="C206" s="4" t="s">
        <v>82</v>
      </c>
      <c r="D206" s="4" t="s">
        <v>84</v>
      </c>
      <c r="E206" s="5">
        <v>6.52</v>
      </c>
    </row>
    <row r="207" spans="1:7" ht="20.100000000000001" customHeight="1" x14ac:dyDescent="0.15">
      <c r="A207" s="2" t="s">
        <v>81</v>
      </c>
      <c r="B207" s="13" t="s">
        <v>75</v>
      </c>
      <c r="C207" s="4" t="s">
        <v>82</v>
      </c>
      <c r="D207" s="4" t="s">
        <v>83</v>
      </c>
      <c r="E207" s="5">
        <v>3.87</v>
      </c>
      <c r="F207" s="29">
        <f>+(B207-$I$1)/7</f>
        <v>50</v>
      </c>
      <c r="G207" s="26">
        <f>+E207+E208</f>
        <v>9.84</v>
      </c>
    </row>
    <row r="208" spans="1:7" ht="20.100000000000001" customHeight="1" x14ac:dyDescent="0.15">
      <c r="A208" s="2" t="s">
        <v>81</v>
      </c>
      <c r="B208" s="13" t="s">
        <v>75</v>
      </c>
      <c r="C208" s="4" t="s">
        <v>82</v>
      </c>
      <c r="D208" s="4" t="s">
        <v>84</v>
      </c>
      <c r="E208" s="5">
        <v>5.97</v>
      </c>
    </row>
    <row r="209" spans="1:7" ht="20.100000000000001" customHeight="1" x14ac:dyDescent="0.15">
      <c r="A209" s="2" t="s">
        <v>81</v>
      </c>
      <c r="B209" s="13" t="s">
        <v>77</v>
      </c>
      <c r="C209" s="4" t="s">
        <v>82</v>
      </c>
      <c r="D209" s="4" t="s">
        <v>83</v>
      </c>
      <c r="E209" s="5">
        <v>4.3600000000000003</v>
      </c>
      <c r="F209" s="29">
        <f>+(B209-$I$1)/7</f>
        <v>51</v>
      </c>
      <c r="G209" s="26">
        <f>+E209+E210</f>
        <v>10.9</v>
      </c>
    </row>
    <row r="210" spans="1:7" ht="20.100000000000001" customHeight="1" x14ac:dyDescent="0.15">
      <c r="A210" s="2" t="s">
        <v>81</v>
      </c>
      <c r="B210" s="13" t="s">
        <v>77</v>
      </c>
      <c r="C210" s="4" t="s">
        <v>82</v>
      </c>
      <c r="D210" s="4" t="s">
        <v>84</v>
      </c>
      <c r="E210" s="5">
        <v>6.54</v>
      </c>
    </row>
    <row r="211" spans="1:7" ht="20.100000000000001" customHeight="1" x14ac:dyDescent="0.15">
      <c r="A211" s="2" t="s">
        <v>81</v>
      </c>
      <c r="B211" s="13" t="s">
        <v>78</v>
      </c>
      <c r="C211" s="4" t="s">
        <v>82</v>
      </c>
      <c r="D211" s="4" t="s">
        <v>83</v>
      </c>
      <c r="E211" s="5">
        <v>5.52</v>
      </c>
      <c r="F211" s="29">
        <f>+(B211-$I$1)/7</f>
        <v>52</v>
      </c>
      <c r="G211" s="26">
        <f>+E211+E212</f>
        <v>12.89</v>
      </c>
    </row>
    <row r="212" spans="1:7" ht="20.100000000000001" customHeight="1" x14ac:dyDescent="0.15">
      <c r="A212" s="2" t="s">
        <v>81</v>
      </c>
      <c r="B212" s="13" t="s">
        <v>78</v>
      </c>
      <c r="C212" s="4" t="s">
        <v>82</v>
      </c>
      <c r="D212" s="4" t="s">
        <v>84</v>
      </c>
      <c r="E212" s="5">
        <v>7.37</v>
      </c>
    </row>
    <row r="213" spans="1:7" ht="20.100000000000001" customHeight="1" x14ac:dyDescent="0.15">
      <c r="A213" s="14"/>
      <c r="B213" s="15"/>
      <c r="C213" s="16"/>
      <c r="D213" s="16"/>
      <c r="E213" s="31">
        <f>+SUM(E107:E212)</f>
        <v>540.04999999999995</v>
      </c>
      <c r="G213" s="31">
        <f>+SUM(G107:G212)</f>
        <v>540.04999999999984</v>
      </c>
    </row>
    <row r="214" spans="1:7" ht="20.100000000000001" customHeight="1" x14ac:dyDescent="0.15">
      <c r="A214" s="2" t="s">
        <v>92</v>
      </c>
      <c r="B214" s="13" t="s">
        <v>17</v>
      </c>
      <c r="C214" s="4" t="s">
        <v>82</v>
      </c>
      <c r="D214" s="4" t="s">
        <v>93</v>
      </c>
      <c r="E214" s="5">
        <v>8.82</v>
      </c>
      <c r="F214" s="29">
        <f>+(B214-$I$1)/7</f>
        <v>1</v>
      </c>
      <c r="G214" s="26">
        <f>+E214+E215</f>
        <v>18.53</v>
      </c>
    </row>
    <row r="215" spans="1:7" ht="20.100000000000001" customHeight="1" x14ac:dyDescent="0.15">
      <c r="A215" s="2" t="s">
        <v>92</v>
      </c>
      <c r="B215" s="13" t="s">
        <v>17</v>
      </c>
      <c r="C215" s="4" t="s">
        <v>82</v>
      </c>
      <c r="D215" s="4" t="s">
        <v>94</v>
      </c>
      <c r="E215" s="5">
        <v>9.7100000000000009</v>
      </c>
    </row>
    <row r="216" spans="1:7" ht="20.100000000000001" customHeight="1" x14ac:dyDescent="0.15">
      <c r="A216" s="2" t="s">
        <v>92</v>
      </c>
      <c r="B216" s="13" t="s">
        <v>22</v>
      </c>
      <c r="C216" s="4" t="s">
        <v>82</v>
      </c>
      <c r="D216" s="4" t="s">
        <v>93</v>
      </c>
      <c r="E216" s="5">
        <v>7.5</v>
      </c>
      <c r="F216" s="29">
        <f>+(B216-$I$1)/7</f>
        <v>2</v>
      </c>
      <c r="G216" s="26">
        <f>+E216+E217</f>
        <v>15.51</v>
      </c>
    </row>
    <row r="217" spans="1:7" ht="20.100000000000001" customHeight="1" x14ac:dyDescent="0.15">
      <c r="A217" s="2" t="s">
        <v>92</v>
      </c>
      <c r="B217" s="13" t="s">
        <v>22</v>
      </c>
      <c r="C217" s="4" t="s">
        <v>82</v>
      </c>
      <c r="D217" s="4" t="s">
        <v>94</v>
      </c>
      <c r="E217" s="5">
        <v>8.01</v>
      </c>
    </row>
    <row r="218" spans="1:7" ht="20.100000000000001" customHeight="1" x14ac:dyDescent="0.15">
      <c r="A218" s="2" t="s">
        <v>92</v>
      </c>
      <c r="B218" s="13" t="s">
        <v>23</v>
      </c>
      <c r="C218" s="4" t="s">
        <v>82</v>
      </c>
      <c r="D218" s="4" t="s">
        <v>93</v>
      </c>
      <c r="E218" s="5">
        <v>8.56</v>
      </c>
      <c r="F218" s="29">
        <f>+(B218-$I$1)/7</f>
        <v>3</v>
      </c>
      <c r="G218" s="26">
        <f>+E218+E219</f>
        <v>17.91</v>
      </c>
    </row>
    <row r="219" spans="1:7" ht="20.100000000000001" customHeight="1" x14ac:dyDescent="0.15">
      <c r="A219" s="2" t="s">
        <v>92</v>
      </c>
      <c r="B219" s="13" t="s">
        <v>23</v>
      </c>
      <c r="C219" s="4" t="s">
        <v>82</v>
      </c>
      <c r="D219" s="4" t="s">
        <v>94</v>
      </c>
      <c r="E219" s="5">
        <v>9.35</v>
      </c>
    </row>
    <row r="220" spans="1:7" ht="20.100000000000001" customHeight="1" x14ac:dyDescent="0.15">
      <c r="A220" s="2" t="s">
        <v>92</v>
      </c>
      <c r="B220" s="13" t="s">
        <v>24</v>
      </c>
      <c r="C220" s="4" t="s">
        <v>82</v>
      </c>
      <c r="D220" s="4" t="s">
        <v>93</v>
      </c>
      <c r="E220" s="5">
        <v>7.76</v>
      </c>
      <c r="F220" s="29">
        <f>+(B220-$I$1)/7</f>
        <v>4</v>
      </c>
      <c r="G220" s="26">
        <f>+E220+E221</f>
        <v>14.59</v>
      </c>
    </row>
    <row r="221" spans="1:7" ht="20.100000000000001" customHeight="1" x14ac:dyDescent="0.15">
      <c r="A221" s="9" t="s">
        <v>92</v>
      </c>
      <c r="B221" s="10" t="s">
        <v>24</v>
      </c>
      <c r="C221" s="11" t="s">
        <v>82</v>
      </c>
      <c r="D221" s="11" t="s">
        <v>94</v>
      </c>
      <c r="E221" s="12">
        <v>6.83</v>
      </c>
    </row>
    <row r="222" spans="1:7" ht="20.100000000000001" customHeight="1" x14ac:dyDescent="0.15">
      <c r="A222" s="2" t="s">
        <v>92</v>
      </c>
      <c r="B222" s="13" t="s">
        <v>25</v>
      </c>
      <c r="C222" s="4" t="s">
        <v>82</v>
      </c>
      <c r="D222" s="4" t="s">
        <v>93</v>
      </c>
      <c r="E222" s="5">
        <v>6.43</v>
      </c>
      <c r="F222" s="29">
        <f>+(B222-$I$1)/7</f>
        <v>5</v>
      </c>
      <c r="G222" s="26">
        <f>+E222+E223</f>
        <v>12.54</v>
      </c>
    </row>
    <row r="223" spans="1:7" ht="20.100000000000001" customHeight="1" x14ac:dyDescent="0.15">
      <c r="A223" s="2" t="s">
        <v>92</v>
      </c>
      <c r="B223" s="13" t="s">
        <v>25</v>
      </c>
      <c r="C223" s="4" t="s">
        <v>82</v>
      </c>
      <c r="D223" s="4" t="s">
        <v>94</v>
      </c>
      <c r="E223" s="5">
        <v>6.11</v>
      </c>
    </row>
    <row r="224" spans="1:7" ht="20.100000000000001" customHeight="1" x14ac:dyDescent="0.15">
      <c r="A224" s="2" t="s">
        <v>92</v>
      </c>
      <c r="B224" s="13" t="s">
        <v>26</v>
      </c>
      <c r="C224" s="4" t="s">
        <v>82</v>
      </c>
      <c r="D224" s="4" t="s">
        <v>93</v>
      </c>
      <c r="E224" s="5">
        <v>8.26</v>
      </c>
      <c r="F224" s="29">
        <f>+(B224-$I$1)/7</f>
        <v>6</v>
      </c>
      <c r="G224" s="26">
        <f>+E224+E225</f>
        <v>16.05</v>
      </c>
    </row>
    <row r="225" spans="1:7" ht="20.100000000000001" customHeight="1" x14ac:dyDescent="0.15">
      <c r="A225" s="2" t="s">
        <v>92</v>
      </c>
      <c r="B225" s="13" t="s">
        <v>26</v>
      </c>
      <c r="C225" s="4" t="s">
        <v>82</v>
      </c>
      <c r="D225" s="4" t="s">
        <v>94</v>
      </c>
      <c r="E225" s="5">
        <v>7.79</v>
      </c>
    </row>
    <row r="226" spans="1:7" ht="20.100000000000001" customHeight="1" x14ac:dyDescent="0.15">
      <c r="A226" s="2" t="s">
        <v>92</v>
      </c>
      <c r="B226" s="13" t="s">
        <v>27</v>
      </c>
      <c r="C226" s="4" t="s">
        <v>82</v>
      </c>
      <c r="D226" s="4" t="s">
        <v>94</v>
      </c>
      <c r="E226" s="5">
        <v>6.39</v>
      </c>
      <c r="F226" s="29">
        <f>+(B226-$I$1)/7</f>
        <v>7</v>
      </c>
      <c r="G226" s="26">
        <f>+E226+E227</f>
        <v>12.969999999999999</v>
      </c>
    </row>
    <row r="227" spans="1:7" ht="20.100000000000001" customHeight="1" x14ac:dyDescent="0.15">
      <c r="A227" s="2" t="s">
        <v>92</v>
      </c>
      <c r="B227" s="13" t="s">
        <v>27</v>
      </c>
      <c r="C227" s="4" t="s">
        <v>82</v>
      </c>
      <c r="D227" s="4" t="s">
        <v>93</v>
      </c>
      <c r="E227" s="5">
        <v>6.58</v>
      </c>
    </row>
    <row r="228" spans="1:7" ht="20.100000000000001" customHeight="1" x14ac:dyDescent="0.15">
      <c r="A228" s="2" t="s">
        <v>92</v>
      </c>
      <c r="B228" s="13" t="s">
        <v>28</v>
      </c>
      <c r="C228" s="4" t="s">
        <v>82</v>
      </c>
      <c r="D228" s="4" t="s">
        <v>94</v>
      </c>
      <c r="E228" s="5">
        <v>7.28</v>
      </c>
      <c r="F228" s="29">
        <f>+(B228-$I$1)/7</f>
        <v>8</v>
      </c>
      <c r="G228" s="26">
        <f>+E228+E229</f>
        <v>16.170000000000002</v>
      </c>
    </row>
    <row r="229" spans="1:7" ht="20.100000000000001" customHeight="1" x14ac:dyDescent="0.15">
      <c r="A229" s="2" t="s">
        <v>92</v>
      </c>
      <c r="B229" s="13" t="s">
        <v>28</v>
      </c>
      <c r="C229" s="4" t="s">
        <v>82</v>
      </c>
      <c r="D229" s="4" t="s">
        <v>93</v>
      </c>
      <c r="E229" s="5">
        <v>8.89</v>
      </c>
    </row>
    <row r="230" spans="1:7" ht="20.100000000000001" customHeight="1" x14ac:dyDescent="0.15">
      <c r="A230" s="2" t="s">
        <v>92</v>
      </c>
      <c r="B230" s="13" t="s">
        <v>30</v>
      </c>
      <c r="C230" s="4" t="s">
        <v>82</v>
      </c>
      <c r="D230" s="4" t="s">
        <v>93</v>
      </c>
      <c r="E230" s="5">
        <v>8.24</v>
      </c>
      <c r="F230" s="29">
        <f>+(B230-$I$1)/7</f>
        <v>9</v>
      </c>
      <c r="G230" s="26">
        <f>+E230+E231</f>
        <v>15.77</v>
      </c>
    </row>
    <row r="231" spans="1:7" ht="20.100000000000001" customHeight="1" x14ac:dyDescent="0.15">
      <c r="A231" s="2" t="s">
        <v>92</v>
      </c>
      <c r="B231" s="13" t="s">
        <v>30</v>
      </c>
      <c r="C231" s="4" t="s">
        <v>82</v>
      </c>
      <c r="D231" s="4" t="s">
        <v>94</v>
      </c>
      <c r="E231" s="5">
        <v>7.53</v>
      </c>
    </row>
    <row r="232" spans="1:7" ht="20.100000000000001" customHeight="1" x14ac:dyDescent="0.15">
      <c r="A232" s="2" t="s">
        <v>92</v>
      </c>
      <c r="B232" s="13" t="s">
        <v>31</v>
      </c>
      <c r="C232" s="4" t="s">
        <v>82</v>
      </c>
      <c r="D232" s="4" t="s">
        <v>93</v>
      </c>
      <c r="E232" s="5">
        <v>7.42</v>
      </c>
      <c r="F232" s="29">
        <f>+(B232-$I$1)/7</f>
        <v>10</v>
      </c>
      <c r="G232" s="26">
        <f>+E232+E233</f>
        <v>14.370000000000001</v>
      </c>
    </row>
    <row r="233" spans="1:7" ht="20.100000000000001" customHeight="1" x14ac:dyDescent="0.15">
      <c r="A233" s="2" t="s">
        <v>92</v>
      </c>
      <c r="B233" s="13" t="s">
        <v>31</v>
      </c>
      <c r="C233" s="4" t="s">
        <v>82</v>
      </c>
      <c r="D233" s="4" t="s">
        <v>94</v>
      </c>
      <c r="E233" s="5">
        <v>6.95</v>
      </c>
    </row>
    <row r="234" spans="1:7" ht="20.100000000000001" customHeight="1" x14ac:dyDescent="0.15">
      <c r="A234" s="2" t="s">
        <v>92</v>
      </c>
      <c r="B234" s="13" t="s">
        <v>33</v>
      </c>
      <c r="C234" s="4" t="s">
        <v>82</v>
      </c>
      <c r="D234" s="4" t="s">
        <v>94</v>
      </c>
      <c r="E234" s="5">
        <v>4.07</v>
      </c>
      <c r="F234" s="29">
        <f>+(B234-$I$1)/7</f>
        <v>11</v>
      </c>
      <c r="G234" s="26">
        <f>+E234+E235</f>
        <v>7.8900000000000006</v>
      </c>
    </row>
    <row r="235" spans="1:7" ht="20.100000000000001" customHeight="1" x14ac:dyDescent="0.15">
      <c r="A235" s="2" t="s">
        <v>92</v>
      </c>
      <c r="B235" s="13" t="s">
        <v>33</v>
      </c>
      <c r="C235" s="4" t="s">
        <v>82</v>
      </c>
      <c r="D235" s="4" t="s">
        <v>93</v>
      </c>
      <c r="E235" s="5">
        <v>3.82</v>
      </c>
    </row>
    <row r="236" spans="1:7" ht="20.100000000000001" customHeight="1" x14ac:dyDescent="0.15">
      <c r="A236" s="2" t="s">
        <v>92</v>
      </c>
      <c r="B236" s="13" t="s">
        <v>34</v>
      </c>
      <c r="C236" s="4" t="s">
        <v>82</v>
      </c>
      <c r="D236" s="4" t="s">
        <v>83</v>
      </c>
      <c r="E236" s="5">
        <v>5.38</v>
      </c>
      <c r="F236" s="29">
        <f t="shared" ref="F236" si="0">+(B236-$I$1)/7</f>
        <v>12</v>
      </c>
      <c r="G236" s="26">
        <f>+E236+E237+E238+E239</f>
        <v>20.22</v>
      </c>
    </row>
    <row r="237" spans="1:7" ht="20.100000000000001" customHeight="1" x14ac:dyDescent="0.15">
      <c r="A237" s="2" t="s">
        <v>92</v>
      </c>
      <c r="B237" s="13" t="s">
        <v>34</v>
      </c>
      <c r="C237" s="4" t="s">
        <v>82</v>
      </c>
      <c r="D237" s="4" t="s">
        <v>94</v>
      </c>
      <c r="E237" s="5">
        <v>5.79</v>
      </c>
      <c r="F237" s="29"/>
      <c r="G237" s="26"/>
    </row>
    <row r="238" spans="1:7" ht="20.100000000000001" customHeight="1" x14ac:dyDescent="0.15">
      <c r="A238" s="2" t="s">
        <v>92</v>
      </c>
      <c r="B238" s="13" t="s">
        <v>34</v>
      </c>
      <c r="C238" s="4" t="s">
        <v>82</v>
      </c>
      <c r="D238" s="4" t="s">
        <v>83</v>
      </c>
      <c r="E238" s="5">
        <v>5.47</v>
      </c>
    </row>
    <row r="239" spans="1:7" ht="20.100000000000001" customHeight="1" x14ac:dyDescent="0.15">
      <c r="A239" s="2" t="s">
        <v>92</v>
      </c>
      <c r="B239" s="13" t="s">
        <v>34</v>
      </c>
      <c r="C239" s="4" t="s">
        <v>82</v>
      </c>
      <c r="D239" s="4" t="s">
        <v>94</v>
      </c>
      <c r="E239" s="5">
        <v>3.58</v>
      </c>
    </row>
    <row r="240" spans="1:7" ht="20.100000000000001" customHeight="1" x14ac:dyDescent="0.15">
      <c r="A240" s="2" t="s">
        <v>92</v>
      </c>
      <c r="B240" s="13" t="s">
        <v>35</v>
      </c>
      <c r="C240" s="4" t="s">
        <v>82</v>
      </c>
      <c r="D240" s="4" t="s">
        <v>94</v>
      </c>
      <c r="E240" s="5">
        <v>8.07</v>
      </c>
      <c r="F240" s="29">
        <f>+(B240-$I$1)/7</f>
        <v>13</v>
      </c>
      <c r="G240" s="26">
        <f>+E240+E241</f>
        <v>15.31</v>
      </c>
    </row>
    <row r="241" spans="1:7" ht="20.100000000000001" customHeight="1" x14ac:dyDescent="0.15">
      <c r="A241" s="2" t="s">
        <v>92</v>
      </c>
      <c r="B241" s="13" t="s">
        <v>35</v>
      </c>
      <c r="C241" s="4" t="s">
        <v>82</v>
      </c>
      <c r="D241" s="4" t="s">
        <v>86</v>
      </c>
      <c r="E241" s="5">
        <v>7.24</v>
      </c>
    </row>
    <row r="242" spans="1:7" ht="20.100000000000001" customHeight="1" x14ac:dyDescent="0.15">
      <c r="A242" s="2" t="s">
        <v>92</v>
      </c>
      <c r="B242" s="13" t="s">
        <v>36</v>
      </c>
      <c r="C242" s="4" t="s">
        <v>82</v>
      </c>
      <c r="D242" s="4" t="s">
        <v>93</v>
      </c>
      <c r="E242" s="5">
        <v>7.31</v>
      </c>
      <c r="F242" s="29">
        <f>+(B242-$I$1)/7</f>
        <v>14</v>
      </c>
      <c r="G242" s="26">
        <f>+E242+E243+E244</f>
        <v>16.23</v>
      </c>
    </row>
    <row r="243" spans="1:7" ht="20.100000000000001" customHeight="1" x14ac:dyDescent="0.15">
      <c r="A243" s="2" t="s">
        <v>92</v>
      </c>
      <c r="B243" s="13" t="s">
        <v>36</v>
      </c>
      <c r="C243" s="4" t="s">
        <v>82</v>
      </c>
      <c r="D243" s="4" t="s">
        <v>94</v>
      </c>
      <c r="E243" s="5">
        <v>7.9</v>
      </c>
    </row>
    <row r="244" spans="1:7" ht="20.100000000000001" customHeight="1" x14ac:dyDescent="0.15">
      <c r="A244" s="2" t="s">
        <v>92</v>
      </c>
      <c r="B244" s="13" t="s">
        <v>36</v>
      </c>
      <c r="C244" s="4" t="s">
        <v>82</v>
      </c>
      <c r="D244" s="4" t="s">
        <v>96</v>
      </c>
      <c r="E244" s="5">
        <v>1.02</v>
      </c>
    </row>
    <row r="245" spans="1:7" ht="20.100000000000001" customHeight="1" x14ac:dyDescent="0.15">
      <c r="A245" s="2" t="s">
        <v>92</v>
      </c>
      <c r="B245" s="13" t="s">
        <v>37</v>
      </c>
      <c r="C245" s="4" t="s">
        <v>82</v>
      </c>
      <c r="D245" s="4" t="s">
        <v>94</v>
      </c>
      <c r="E245" s="5">
        <v>5.17</v>
      </c>
      <c r="F245" s="29">
        <f>+(B245-$I$1)/7</f>
        <v>15</v>
      </c>
      <c r="G245" s="26">
        <f>+E245+E246+E247</f>
        <v>17.350000000000001</v>
      </c>
    </row>
    <row r="246" spans="1:7" ht="20.100000000000001" customHeight="1" x14ac:dyDescent="0.15">
      <c r="A246" s="2" t="s">
        <v>92</v>
      </c>
      <c r="B246" s="13" t="s">
        <v>37</v>
      </c>
      <c r="C246" s="4" t="s">
        <v>82</v>
      </c>
      <c r="D246" s="4" t="s">
        <v>93</v>
      </c>
      <c r="E246" s="5">
        <v>8.5500000000000007</v>
      </c>
    </row>
    <row r="247" spans="1:7" ht="20.100000000000001" customHeight="1" x14ac:dyDescent="0.15">
      <c r="A247" s="2" t="s">
        <v>92</v>
      </c>
      <c r="B247" s="13" t="s">
        <v>37</v>
      </c>
      <c r="C247" s="4" t="s">
        <v>82</v>
      </c>
      <c r="D247" s="4" t="s">
        <v>94</v>
      </c>
      <c r="E247" s="5">
        <v>3.63</v>
      </c>
    </row>
    <row r="248" spans="1:7" ht="20.100000000000001" customHeight="1" x14ac:dyDescent="0.15">
      <c r="A248" s="2" t="s">
        <v>92</v>
      </c>
      <c r="B248" s="13" t="s">
        <v>38</v>
      </c>
      <c r="C248" s="4" t="s">
        <v>82</v>
      </c>
      <c r="D248" s="4" t="s">
        <v>94</v>
      </c>
      <c r="E248" s="5">
        <v>4.5199999999999996</v>
      </c>
      <c r="F248" s="29">
        <f>+(B248-$I$1)/7</f>
        <v>16</v>
      </c>
      <c r="G248" s="26">
        <f>+E248+E249+E250</f>
        <v>17.07</v>
      </c>
    </row>
    <row r="249" spans="1:7" ht="20.100000000000001" customHeight="1" x14ac:dyDescent="0.15">
      <c r="A249" s="2" t="s">
        <v>92</v>
      </c>
      <c r="B249" s="13" t="s">
        <v>38</v>
      </c>
      <c r="C249" s="4" t="s">
        <v>82</v>
      </c>
      <c r="D249" s="4" t="s">
        <v>93</v>
      </c>
      <c r="E249" s="5">
        <v>8.8000000000000007</v>
      </c>
    </row>
    <row r="250" spans="1:7" ht="20.100000000000001" customHeight="1" x14ac:dyDescent="0.15">
      <c r="A250" s="2" t="s">
        <v>92</v>
      </c>
      <c r="B250" s="13" t="s">
        <v>38</v>
      </c>
      <c r="C250" s="4" t="s">
        <v>82</v>
      </c>
      <c r="D250" s="4" t="s">
        <v>94</v>
      </c>
      <c r="E250" s="5">
        <v>3.75</v>
      </c>
    </row>
    <row r="251" spans="1:7" ht="20.100000000000001" customHeight="1" x14ac:dyDescent="0.15">
      <c r="A251" s="2" t="s">
        <v>92</v>
      </c>
      <c r="B251" s="13" t="s">
        <v>39</v>
      </c>
      <c r="C251" s="4" t="s">
        <v>82</v>
      </c>
      <c r="D251" s="4" t="s">
        <v>93</v>
      </c>
      <c r="E251" s="5">
        <v>7.61</v>
      </c>
      <c r="F251" s="29">
        <f>+(B251-$I$1)/7</f>
        <v>17</v>
      </c>
      <c r="G251" s="26">
        <f>+E251+E252</f>
        <v>14.68</v>
      </c>
    </row>
    <row r="252" spans="1:7" ht="20.100000000000001" customHeight="1" x14ac:dyDescent="0.15">
      <c r="A252" s="2" t="s">
        <v>92</v>
      </c>
      <c r="B252" s="13" t="s">
        <v>39</v>
      </c>
      <c r="C252" s="4" t="s">
        <v>82</v>
      </c>
      <c r="D252" s="4" t="s">
        <v>94</v>
      </c>
      <c r="E252" s="5">
        <v>7.07</v>
      </c>
    </row>
    <row r="253" spans="1:7" ht="20.100000000000001" customHeight="1" x14ac:dyDescent="0.15">
      <c r="A253" s="2" t="s">
        <v>92</v>
      </c>
      <c r="B253" s="13" t="s">
        <v>40</v>
      </c>
      <c r="C253" s="4" t="s">
        <v>82</v>
      </c>
      <c r="D253" s="4" t="s">
        <v>93</v>
      </c>
      <c r="E253" s="5">
        <v>5.7</v>
      </c>
      <c r="F253" s="29">
        <f>+(B253-$I$1)/7</f>
        <v>18</v>
      </c>
      <c r="G253" s="26">
        <f>+E253+E254+E255</f>
        <v>19.66</v>
      </c>
    </row>
    <row r="254" spans="1:7" ht="20.100000000000001" customHeight="1" x14ac:dyDescent="0.15">
      <c r="A254" s="2" t="s">
        <v>92</v>
      </c>
      <c r="B254" s="13" t="s">
        <v>40</v>
      </c>
      <c r="C254" s="4" t="s">
        <v>82</v>
      </c>
      <c r="D254" s="4" t="s">
        <v>86</v>
      </c>
      <c r="E254" s="5">
        <v>9.1199999999999992</v>
      </c>
    </row>
    <row r="255" spans="1:7" ht="20.100000000000001" customHeight="1" x14ac:dyDescent="0.15">
      <c r="A255" s="2" t="s">
        <v>92</v>
      </c>
      <c r="B255" s="13" t="s">
        <v>40</v>
      </c>
      <c r="C255" s="4" t="s">
        <v>82</v>
      </c>
      <c r="D255" s="4" t="s">
        <v>93</v>
      </c>
      <c r="E255" s="5">
        <v>4.84</v>
      </c>
    </row>
    <row r="256" spans="1:7" ht="20.100000000000001" customHeight="1" x14ac:dyDescent="0.15">
      <c r="A256" s="2" t="s">
        <v>92</v>
      </c>
      <c r="B256" s="13" t="s">
        <v>41</v>
      </c>
      <c r="C256" s="4" t="s">
        <v>82</v>
      </c>
      <c r="D256" s="4" t="s">
        <v>93</v>
      </c>
      <c r="E256" s="5">
        <v>8.07</v>
      </c>
      <c r="F256" s="29">
        <f>+(B256-$I$1)/7</f>
        <v>19</v>
      </c>
      <c r="G256" s="26">
        <f>+E256+E257</f>
        <v>15.65</v>
      </c>
    </row>
    <row r="257" spans="1:7" ht="20.100000000000001" customHeight="1" x14ac:dyDescent="0.15">
      <c r="A257" s="2" t="s">
        <v>92</v>
      </c>
      <c r="B257" s="13" t="s">
        <v>41</v>
      </c>
      <c r="C257" s="4" t="s">
        <v>82</v>
      </c>
      <c r="D257" s="4" t="s">
        <v>94</v>
      </c>
      <c r="E257" s="5">
        <v>7.58</v>
      </c>
    </row>
    <row r="258" spans="1:7" ht="20.100000000000001" customHeight="1" x14ac:dyDescent="0.15">
      <c r="A258" s="2" t="s">
        <v>92</v>
      </c>
      <c r="B258" s="13" t="s">
        <v>42</v>
      </c>
      <c r="C258" s="4" t="s">
        <v>82</v>
      </c>
      <c r="D258" s="4" t="s">
        <v>93</v>
      </c>
      <c r="E258" s="5">
        <v>8.76</v>
      </c>
      <c r="F258" s="29">
        <f>+(B258-$I$1)/7</f>
        <v>20</v>
      </c>
      <c r="G258" s="26">
        <f>+E258+E259</f>
        <v>16.670000000000002</v>
      </c>
    </row>
    <row r="259" spans="1:7" ht="20.100000000000001" customHeight="1" x14ac:dyDescent="0.15">
      <c r="A259" s="2" t="s">
        <v>92</v>
      </c>
      <c r="B259" s="13" t="s">
        <v>42</v>
      </c>
      <c r="C259" s="4" t="s">
        <v>82</v>
      </c>
      <c r="D259" s="4" t="s">
        <v>94</v>
      </c>
      <c r="E259" s="5">
        <v>7.91</v>
      </c>
    </row>
    <row r="260" spans="1:7" ht="20.100000000000001" customHeight="1" x14ac:dyDescent="0.15">
      <c r="A260" s="2" t="s">
        <v>92</v>
      </c>
      <c r="B260" s="13" t="s">
        <v>43</v>
      </c>
      <c r="C260" s="4" t="s">
        <v>82</v>
      </c>
      <c r="D260" s="4" t="s">
        <v>93</v>
      </c>
      <c r="E260" s="5">
        <v>8.34</v>
      </c>
      <c r="F260" s="29">
        <f>+(B260-$I$1)/7</f>
        <v>21</v>
      </c>
      <c r="G260" s="26">
        <f>+E260+E261</f>
        <v>16.07</v>
      </c>
    </row>
    <row r="261" spans="1:7" ht="20.100000000000001" customHeight="1" x14ac:dyDescent="0.15">
      <c r="A261" s="2" t="s">
        <v>92</v>
      </c>
      <c r="B261" s="13" t="s">
        <v>43</v>
      </c>
      <c r="C261" s="4" t="s">
        <v>82</v>
      </c>
      <c r="D261" s="4" t="s">
        <v>94</v>
      </c>
      <c r="E261" s="5">
        <v>7.73</v>
      </c>
    </row>
    <row r="262" spans="1:7" ht="20.100000000000001" customHeight="1" x14ac:dyDescent="0.15">
      <c r="A262" s="2" t="s">
        <v>92</v>
      </c>
      <c r="B262" s="13" t="s">
        <v>46</v>
      </c>
      <c r="C262" s="4" t="s">
        <v>82</v>
      </c>
      <c r="D262" s="4" t="s">
        <v>93</v>
      </c>
      <c r="E262" s="5">
        <v>9.41</v>
      </c>
      <c r="F262" s="29">
        <f>+(B262-$I$1)/7</f>
        <v>22</v>
      </c>
      <c r="G262" s="26">
        <f>+E262+E263</f>
        <v>18.009999999999998</v>
      </c>
    </row>
    <row r="263" spans="1:7" ht="20.100000000000001" customHeight="1" x14ac:dyDescent="0.15">
      <c r="A263" s="2" t="s">
        <v>92</v>
      </c>
      <c r="B263" s="13" t="s">
        <v>46</v>
      </c>
      <c r="C263" s="4" t="s">
        <v>82</v>
      </c>
      <c r="D263" s="4" t="s">
        <v>94</v>
      </c>
      <c r="E263" s="5">
        <v>8.6</v>
      </c>
    </row>
    <row r="264" spans="1:7" ht="20.100000000000001" customHeight="1" x14ac:dyDescent="0.15">
      <c r="A264" s="2" t="s">
        <v>92</v>
      </c>
      <c r="B264" s="13" t="s">
        <v>47</v>
      </c>
      <c r="C264" s="4" t="s">
        <v>82</v>
      </c>
      <c r="D264" s="4" t="s">
        <v>93</v>
      </c>
      <c r="E264" s="5">
        <v>8.82</v>
      </c>
      <c r="F264" s="29">
        <f>+(B264-$I$1)/7</f>
        <v>23</v>
      </c>
      <c r="G264" s="26">
        <f>+E264+E265</f>
        <v>16.36</v>
      </c>
    </row>
    <row r="265" spans="1:7" ht="20.100000000000001" customHeight="1" x14ac:dyDescent="0.15">
      <c r="A265" s="2" t="s">
        <v>92</v>
      </c>
      <c r="B265" s="13" t="s">
        <v>47</v>
      </c>
      <c r="C265" s="4" t="s">
        <v>82</v>
      </c>
      <c r="D265" s="4" t="s">
        <v>94</v>
      </c>
      <c r="E265" s="5">
        <v>7.54</v>
      </c>
    </row>
    <row r="266" spans="1:7" ht="20.100000000000001" customHeight="1" x14ac:dyDescent="0.15">
      <c r="A266" s="2" t="s">
        <v>92</v>
      </c>
      <c r="B266" s="13" t="s">
        <v>48</v>
      </c>
      <c r="C266" s="4" t="s">
        <v>82</v>
      </c>
      <c r="D266" s="4" t="s">
        <v>93</v>
      </c>
      <c r="E266" s="5">
        <v>8.92</v>
      </c>
      <c r="F266" s="29">
        <f>+(B266-$I$1)/7</f>
        <v>24</v>
      </c>
      <c r="G266" s="26">
        <f>+E266+E267</f>
        <v>16.86</v>
      </c>
    </row>
    <row r="267" spans="1:7" ht="20.100000000000001" customHeight="1" x14ac:dyDescent="0.15">
      <c r="A267" s="9" t="s">
        <v>92</v>
      </c>
      <c r="B267" s="10" t="s">
        <v>48</v>
      </c>
      <c r="C267" s="11" t="s">
        <v>82</v>
      </c>
      <c r="D267" s="11" t="s">
        <v>94</v>
      </c>
      <c r="E267" s="12">
        <v>7.94</v>
      </c>
    </row>
    <row r="268" spans="1:7" ht="20.100000000000001" customHeight="1" x14ac:dyDescent="0.15">
      <c r="A268" s="2" t="s">
        <v>92</v>
      </c>
      <c r="B268" s="13" t="s">
        <v>49</v>
      </c>
      <c r="C268" s="4" t="s">
        <v>82</v>
      </c>
      <c r="D268" s="4" t="s">
        <v>93</v>
      </c>
      <c r="E268" s="5">
        <v>8.99</v>
      </c>
      <c r="F268" s="29">
        <f>+(B268-$I$1)/7</f>
        <v>25</v>
      </c>
      <c r="G268" s="26">
        <f>+E268+E269</f>
        <v>17.04</v>
      </c>
    </row>
    <row r="269" spans="1:7" ht="20.100000000000001" customHeight="1" x14ac:dyDescent="0.15">
      <c r="A269" s="2" t="s">
        <v>92</v>
      </c>
      <c r="B269" s="13" t="s">
        <v>49</v>
      </c>
      <c r="C269" s="4" t="s">
        <v>82</v>
      </c>
      <c r="D269" s="4" t="s">
        <v>94</v>
      </c>
      <c r="E269" s="5">
        <v>8.0500000000000007</v>
      </c>
    </row>
    <row r="270" spans="1:7" ht="20.100000000000001" customHeight="1" x14ac:dyDescent="0.15">
      <c r="A270" s="2" t="s">
        <v>92</v>
      </c>
      <c r="B270" s="13" t="s">
        <v>50</v>
      </c>
      <c r="C270" s="4" t="s">
        <v>82</v>
      </c>
      <c r="D270" s="4" t="s">
        <v>83</v>
      </c>
      <c r="E270" s="5">
        <v>2.93</v>
      </c>
      <c r="F270" s="29">
        <f>+(B270-$I$1)/7</f>
        <v>26</v>
      </c>
      <c r="G270" s="26">
        <f>+E270+E271+E272</f>
        <v>17.869999999999997</v>
      </c>
    </row>
    <row r="271" spans="1:7" ht="20.100000000000001" customHeight="1" x14ac:dyDescent="0.15">
      <c r="A271" s="2" t="s">
        <v>92</v>
      </c>
      <c r="B271" s="13" t="s">
        <v>50</v>
      </c>
      <c r="C271" s="4" t="s">
        <v>82</v>
      </c>
      <c r="D271" s="4" t="s">
        <v>93</v>
      </c>
      <c r="E271" s="5">
        <v>9.18</v>
      </c>
    </row>
    <row r="272" spans="1:7" ht="20.100000000000001" customHeight="1" x14ac:dyDescent="0.15">
      <c r="A272" s="2" t="s">
        <v>92</v>
      </c>
      <c r="B272" s="13" t="s">
        <v>98</v>
      </c>
      <c r="C272" s="4" t="s">
        <v>82</v>
      </c>
      <c r="D272" s="4" t="s">
        <v>83</v>
      </c>
      <c r="E272" s="5">
        <v>5.76</v>
      </c>
    </row>
    <row r="273" spans="1:7" ht="20.100000000000001" customHeight="1" x14ac:dyDescent="0.15">
      <c r="A273" s="2" t="s">
        <v>92</v>
      </c>
      <c r="B273" s="13" t="s">
        <v>51</v>
      </c>
      <c r="C273" s="4" t="s">
        <v>82</v>
      </c>
      <c r="D273" s="4" t="s">
        <v>93</v>
      </c>
      <c r="E273" s="5">
        <v>8.3800000000000008</v>
      </c>
      <c r="F273" s="29">
        <f>+(B273-$I$1)/7</f>
        <v>27</v>
      </c>
      <c r="G273" s="26">
        <f>+E273+E274</f>
        <v>16.760000000000002</v>
      </c>
    </row>
    <row r="274" spans="1:7" ht="20.100000000000001" customHeight="1" x14ac:dyDescent="0.15">
      <c r="A274" s="2" t="s">
        <v>92</v>
      </c>
      <c r="B274" s="13" t="s">
        <v>51</v>
      </c>
      <c r="C274" s="4" t="s">
        <v>82</v>
      </c>
      <c r="D274" s="4" t="s">
        <v>94</v>
      </c>
      <c r="E274" s="5">
        <v>8.3800000000000008</v>
      </c>
    </row>
    <row r="275" spans="1:7" ht="20.100000000000001" customHeight="1" x14ac:dyDescent="0.15">
      <c r="A275" s="2" t="s">
        <v>92</v>
      </c>
      <c r="B275" s="13" t="s">
        <v>52</v>
      </c>
      <c r="C275" s="4" t="s">
        <v>82</v>
      </c>
      <c r="D275" s="4" t="s">
        <v>94</v>
      </c>
      <c r="E275" s="5">
        <v>4.16</v>
      </c>
      <c r="F275" s="29">
        <f>+(B275-$I$1)/7</f>
        <v>28</v>
      </c>
      <c r="G275" s="26">
        <f>+E275+E276+E277+E278+E279</f>
        <v>18.14</v>
      </c>
    </row>
    <row r="276" spans="1:7" ht="20.100000000000001" customHeight="1" x14ac:dyDescent="0.15">
      <c r="A276" s="2" t="s">
        <v>92</v>
      </c>
      <c r="B276" s="13" t="s">
        <v>52</v>
      </c>
      <c r="C276" s="4" t="s">
        <v>82</v>
      </c>
      <c r="D276" s="4" t="s">
        <v>93</v>
      </c>
      <c r="E276" s="5">
        <v>6.6</v>
      </c>
    </row>
    <row r="277" spans="1:7" ht="20.100000000000001" customHeight="1" x14ac:dyDescent="0.15">
      <c r="A277" s="2" t="s">
        <v>92</v>
      </c>
      <c r="B277" s="13" t="s">
        <v>52</v>
      </c>
      <c r="C277" s="4" t="s">
        <v>82</v>
      </c>
      <c r="D277" s="4" t="s">
        <v>93</v>
      </c>
      <c r="E277" s="5">
        <v>3.42</v>
      </c>
    </row>
    <row r="278" spans="1:7" ht="20.100000000000001" customHeight="1" x14ac:dyDescent="0.15">
      <c r="A278" s="2" t="s">
        <v>92</v>
      </c>
      <c r="B278" s="13" t="s">
        <v>52</v>
      </c>
      <c r="C278" s="4" t="s">
        <v>82</v>
      </c>
      <c r="D278" s="4" t="s">
        <v>94</v>
      </c>
      <c r="E278" s="5">
        <v>3.1</v>
      </c>
    </row>
    <row r="279" spans="1:7" ht="20.100000000000001" customHeight="1" x14ac:dyDescent="0.15">
      <c r="A279" s="2" t="s">
        <v>92</v>
      </c>
      <c r="B279" s="13" t="s">
        <v>99</v>
      </c>
      <c r="C279" s="4" t="s">
        <v>82</v>
      </c>
      <c r="D279" s="4" t="s">
        <v>94</v>
      </c>
      <c r="E279" s="5">
        <v>0.86</v>
      </c>
      <c r="F279" s="29"/>
      <c r="G279" s="26"/>
    </row>
    <row r="280" spans="1:7" ht="20.100000000000001" customHeight="1" x14ac:dyDescent="0.15">
      <c r="A280" s="2" t="s">
        <v>92</v>
      </c>
      <c r="B280" s="13" t="s">
        <v>53</v>
      </c>
      <c r="C280" s="4" t="s">
        <v>82</v>
      </c>
      <c r="D280" s="4" t="s">
        <v>94</v>
      </c>
      <c r="E280" s="5">
        <v>7.13</v>
      </c>
      <c r="F280" s="29">
        <f>+(B280-$I$1)/7</f>
        <v>29</v>
      </c>
      <c r="G280" s="26">
        <f>+E280+E281</f>
        <v>15.190000000000001</v>
      </c>
    </row>
    <row r="281" spans="1:7" ht="20.100000000000001" customHeight="1" x14ac:dyDescent="0.15">
      <c r="A281" s="2" t="s">
        <v>92</v>
      </c>
      <c r="B281" s="13" t="s">
        <v>53</v>
      </c>
      <c r="C281" s="4" t="s">
        <v>82</v>
      </c>
      <c r="D281" s="4" t="s">
        <v>93</v>
      </c>
      <c r="E281" s="5">
        <v>8.06</v>
      </c>
    </row>
    <row r="282" spans="1:7" ht="20.100000000000001" customHeight="1" x14ac:dyDescent="0.15">
      <c r="A282" s="2" t="s">
        <v>92</v>
      </c>
      <c r="B282" s="13" t="s">
        <v>54</v>
      </c>
      <c r="C282" s="4" t="s">
        <v>82</v>
      </c>
      <c r="D282" s="4" t="s">
        <v>93</v>
      </c>
      <c r="E282" s="5">
        <v>8.06</v>
      </c>
      <c r="F282" s="29">
        <f>+(B282-$I$1)/7</f>
        <v>30</v>
      </c>
      <c r="G282" s="26">
        <f>+E282+E283</f>
        <v>15.75</v>
      </c>
    </row>
    <row r="283" spans="1:7" ht="20.100000000000001" customHeight="1" x14ac:dyDescent="0.15">
      <c r="A283" s="2" t="s">
        <v>92</v>
      </c>
      <c r="B283" s="13" t="s">
        <v>54</v>
      </c>
      <c r="C283" s="4" t="s">
        <v>82</v>
      </c>
      <c r="D283" s="4" t="s">
        <v>94</v>
      </c>
      <c r="E283" s="5">
        <v>7.69</v>
      </c>
    </row>
    <row r="284" spans="1:7" ht="20.100000000000001" customHeight="1" x14ac:dyDescent="0.15">
      <c r="A284" s="2" t="s">
        <v>92</v>
      </c>
      <c r="B284" s="13" t="s">
        <v>55</v>
      </c>
      <c r="C284" s="4" t="s">
        <v>82</v>
      </c>
      <c r="D284" s="4" t="s">
        <v>93</v>
      </c>
      <c r="E284" s="5">
        <v>7.66</v>
      </c>
      <c r="F284" s="29">
        <f>+(B284-$I$1)/7</f>
        <v>31</v>
      </c>
      <c r="G284" s="26">
        <f>+E284+E285</f>
        <v>15.129999999999999</v>
      </c>
    </row>
    <row r="285" spans="1:7" ht="20.100000000000001" customHeight="1" x14ac:dyDescent="0.15">
      <c r="A285" s="2" t="s">
        <v>92</v>
      </c>
      <c r="B285" s="13" t="s">
        <v>55</v>
      </c>
      <c r="C285" s="4" t="s">
        <v>82</v>
      </c>
      <c r="D285" s="4" t="s">
        <v>94</v>
      </c>
      <c r="E285" s="5">
        <v>7.47</v>
      </c>
    </row>
    <row r="286" spans="1:7" ht="20.100000000000001" customHeight="1" x14ac:dyDescent="0.15">
      <c r="A286" s="2" t="s">
        <v>92</v>
      </c>
      <c r="B286" s="13" t="s">
        <v>56</v>
      </c>
      <c r="C286" s="4" t="s">
        <v>82</v>
      </c>
      <c r="D286" s="4" t="s">
        <v>93</v>
      </c>
      <c r="E286" s="5">
        <v>7.64</v>
      </c>
      <c r="F286" s="29">
        <f>+(B286-$I$1)/7</f>
        <v>32</v>
      </c>
      <c r="G286" s="26">
        <f>+E286+E287</f>
        <v>15.61</v>
      </c>
    </row>
    <row r="287" spans="1:7" ht="20.100000000000001" customHeight="1" x14ac:dyDescent="0.15">
      <c r="A287" s="2" t="s">
        <v>92</v>
      </c>
      <c r="B287" s="13" t="s">
        <v>56</v>
      </c>
      <c r="C287" s="4" t="s">
        <v>82</v>
      </c>
      <c r="D287" s="4" t="s">
        <v>94</v>
      </c>
      <c r="E287" s="5">
        <v>7.97</v>
      </c>
    </row>
    <row r="288" spans="1:7" ht="20.100000000000001" customHeight="1" x14ac:dyDescent="0.15">
      <c r="A288" s="2" t="s">
        <v>92</v>
      </c>
      <c r="B288" s="13" t="s">
        <v>57</v>
      </c>
      <c r="C288" s="4" t="s">
        <v>82</v>
      </c>
      <c r="D288" s="4" t="s">
        <v>94</v>
      </c>
      <c r="E288" s="5">
        <v>7.21</v>
      </c>
      <c r="F288" s="29">
        <f>+(B288-$I$1)/7</f>
        <v>33</v>
      </c>
      <c r="G288" s="26">
        <f>+E288+E289</f>
        <v>15.350000000000001</v>
      </c>
    </row>
    <row r="289" spans="1:7" ht="20.100000000000001" customHeight="1" x14ac:dyDescent="0.15">
      <c r="A289" s="2" t="s">
        <v>92</v>
      </c>
      <c r="B289" s="13" t="s">
        <v>57</v>
      </c>
      <c r="C289" s="4" t="s">
        <v>82</v>
      </c>
      <c r="D289" s="4" t="s">
        <v>93</v>
      </c>
      <c r="E289" s="5">
        <v>8.14</v>
      </c>
    </row>
    <row r="290" spans="1:7" ht="20.100000000000001" customHeight="1" x14ac:dyDescent="0.15">
      <c r="A290" s="2" t="s">
        <v>92</v>
      </c>
      <c r="B290" s="13" t="s">
        <v>58</v>
      </c>
      <c r="C290" s="4" t="s">
        <v>82</v>
      </c>
      <c r="D290" s="4" t="s">
        <v>93</v>
      </c>
      <c r="E290" s="5">
        <v>8.2100000000000009</v>
      </c>
      <c r="F290" s="29">
        <f>+(B290-$I$1)/7</f>
        <v>34</v>
      </c>
      <c r="G290" s="26">
        <f>+E290+E291</f>
        <v>15.920000000000002</v>
      </c>
    </row>
    <row r="291" spans="1:7" ht="20.100000000000001" customHeight="1" x14ac:dyDescent="0.15">
      <c r="A291" s="2" t="s">
        <v>92</v>
      </c>
      <c r="B291" s="13" t="s">
        <v>58</v>
      </c>
      <c r="C291" s="4" t="s">
        <v>82</v>
      </c>
      <c r="D291" s="4" t="s">
        <v>94</v>
      </c>
      <c r="E291" s="5">
        <v>7.71</v>
      </c>
    </row>
    <row r="292" spans="1:7" ht="20.100000000000001" customHeight="1" x14ac:dyDescent="0.15">
      <c r="A292" s="2" t="s">
        <v>92</v>
      </c>
      <c r="B292" s="13" t="s">
        <v>59</v>
      </c>
      <c r="C292" s="4" t="s">
        <v>82</v>
      </c>
      <c r="D292" s="4" t="s">
        <v>93</v>
      </c>
      <c r="E292" s="5">
        <v>7.89</v>
      </c>
      <c r="F292" s="29">
        <f>+(B292-$I$1)/7</f>
        <v>35</v>
      </c>
      <c r="G292" s="26">
        <f>+E292+E293</f>
        <v>15.42</v>
      </c>
    </row>
    <row r="293" spans="1:7" ht="20.100000000000001" customHeight="1" x14ac:dyDescent="0.15">
      <c r="A293" s="2" t="s">
        <v>92</v>
      </c>
      <c r="B293" s="13" t="s">
        <v>59</v>
      </c>
      <c r="C293" s="4" t="s">
        <v>82</v>
      </c>
      <c r="D293" s="4" t="s">
        <v>94</v>
      </c>
      <c r="E293" s="5">
        <v>7.53</v>
      </c>
    </row>
    <row r="294" spans="1:7" ht="20.100000000000001" customHeight="1" x14ac:dyDescent="0.15">
      <c r="A294" s="2" t="s">
        <v>92</v>
      </c>
      <c r="B294" s="13" t="s">
        <v>60</v>
      </c>
      <c r="C294" s="4" t="s">
        <v>82</v>
      </c>
      <c r="D294" s="4" t="s">
        <v>93</v>
      </c>
      <c r="E294" s="5">
        <v>10.01</v>
      </c>
      <c r="F294" s="29">
        <f>+(B294-$I$1)/7</f>
        <v>36</v>
      </c>
      <c r="G294" s="26">
        <f>+E294+E295</f>
        <v>19</v>
      </c>
    </row>
    <row r="295" spans="1:7" ht="20.100000000000001" customHeight="1" x14ac:dyDescent="0.15">
      <c r="A295" s="2" t="s">
        <v>92</v>
      </c>
      <c r="B295" s="13" t="s">
        <v>60</v>
      </c>
      <c r="C295" s="4" t="s">
        <v>82</v>
      </c>
      <c r="D295" s="4" t="s">
        <v>94</v>
      </c>
      <c r="E295" s="5">
        <v>8.99</v>
      </c>
    </row>
    <row r="296" spans="1:7" ht="20.100000000000001" customHeight="1" x14ac:dyDescent="0.15">
      <c r="A296" s="2" t="s">
        <v>92</v>
      </c>
      <c r="B296" s="13" t="s">
        <v>61</v>
      </c>
      <c r="C296" s="4" t="s">
        <v>82</v>
      </c>
      <c r="D296" s="4" t="s">
        <v>93</v>
      </c>
      <c r="E296" s="5">
        <v>8.07</v>
      </c>
      <c r="F296" s="29">
        <f>+(B296-$I$1)/7</f>
        <v>37</v>
      </c>
      <c r="G296" s="26">
        <f>+E296+E297</f>
        <v>16.05</v>
      </c>
    </row>
    <row r="297" spans="1:7" ht="20.100000000000001" customHeight="1" x14ac:dyDescent="0.15">
      <c r="A297" s="2" t="s">
        <v>92</v>
      </c>
      <c r="B297" s="13" t="s">
        <v>61</v>
      </c>
      <c r="C297" s="4" t="s">
        <v>82</v>
      </c>
      <c r="D297" s="4" t="s">
        <v>94</v>
      </c>
      <c r="E297" s="5">
        <v>7.98</v>
      </c>
    </row>
    <row r="298" spans="1:7" ht="20.100000000000001" customHeight="1" x14ac:dyDescent="0.15">
      <c r="A298" s="2" t="s">
        <v>92</v>
      </c>
      <c r="B298" s="13" t="s">
        <v>62</v>
      </c>
      <c r="C298" s="4" t="s">
        <v>82</v>
      </c>
      <c r="D298" s="4" t="s">
        <v>93</v>
      </c>
      <c r="E298" s="5">
        <v>6.7</v>
      </c>
      <c r="F298" s="29">
        <f>+(B298-$I$1)/7</f>
        <v>38</v>
      </c>
      <c r="G298" s="26">
        <f>+E298+E299</f>
        <v>13.129999999999999</v>
      </c>
    </row>
    <row r="299" spans="1:7" ht="20.100000000000001" customHeight="1" x14ac:dyDescent="0.15">
      <c r="A299" s="2" t="s">
        <v>92</v>
      </c>
      <c r="B299" s="13" t="s">
        <v>62</v>
      </c>
      <c r="C299" s="4" t="s">
        <v>82</v>
      </c>
      <c r="D299" s="4" t="s">
        <v>94</v>
      </c>
      <c r="E299" s="5">
        <v>6.43</v>
      </c>
    </row>
    <row r="300" spans="1:7" ht="20.100000000000001" customHeight="1" x14ac:dyDescent="0.15">
      <c r="A300" s="2" t="s">
        <v>92</v>
      </c>
      <c r="B300" s="13" t="s">
        <v>63</v>
      </c>
      <c r="C300" s="4" t="s">
        <v>82</v>
      </c>
      <c r="D300" s="4" t="s">
        <v>93</v>
      </c>
      <c r="E300" s="5">
        <v>8.57</v>
      </c>
      <c r="F300" s="29">
        <f>+(B300-$I$1)/7</f>
        <v>39</v>
      </c>
      <c r="G300" s="26">
        <f>+E300+E301</f>
        <v>16.5</v>
      </c>
    </row>
    <row r="301" spans="1:7" ht="20.100000000000001" customHeight="1" x14ac:dyDescent="0.15">
      <c r="A301" s="2" t="s">
        <v>92</v>
      </c>
      <c r="B301" s="13" t="s">
        <v>63</v>
      </c>
      <c r="C301" s="4" t="s">
        <v>82</v>
      </c>
      <c r="D301" s="4" t="s">
        <v>94</v>
      </c>
      <c r="E301" s="5">
        <v>7.93</v>
      </c>
    </row>
    <row r="302" spans="1:7" ht="20.100000000000001" customHeight="1" x14ac:dyDescent="0.15">
      <c r="A302" s="2" t="s">
        <v>92</v>
      </c>
      <c r="B302" s="13" t="s">
        <v>64</v>
      </c>
      <c r="C302" s="4" t="s">
        <v>82</v>
      </c>
      <c r="D302" s="4" t="s">
        <v>94</v>
      </c>
      <c r="E302" s="5">
        <v>7.06</v>
      </c>
      <c r="F302" s="29">
        <f>+(B302-$I$1)/7</f>
        <v>40</v>
      </c>
      <c r="G302" s="26">
        <f>+E302+E303</f>
        <v>14.54</v>
      </c>
    </row>
    <row r="303" spans="1:7" ht="20.100000000000001" customHeight="1" x14ac:dyDescent="0.15">
      <c r="A303" s="2" t="s">
        <v>92</v>
      </c>
      <c r="B303" s="13" t="s">
        <v>64</v>
      </c>
      <c r="C303" s="4" t="s">
        <v>82</v>
      </c>
      <c r="D303" s="4" t="s">
        <v>93</v>
      </c>
      <c r="E303" s="5">
        <v>7.48</v>
      </c>
    </row>
    <row r="304" spans="1:7" ht="20.100000000000001" customHeight="1" x14ac:dyDescent="0.15">
      <c r="A304" s="2" t="s">
        <v>92</v>
      </c>
      <c r="B304" s="13" t="s">
        <v>65</v>
      </c>
      <c r="C304" s="4" t="s">
        <v>82</v>
      </c>
      <c r="D304" s="4" t="s">
        <v>93</v>
      </c>
      <c r="E304" s="5">
        <v>7.77</v>
      </c>
      <c r="F304" s="29">
        <f>+(B304-$I$1)/7</f>
        <v>41</v>
      </c>
      <c r="G304" s="26">
        <f>+E304+E305</f>
        <v>15.629999999999999</v>
      </c>
    </row>
    <row r="305" spans="1:7" ht="20.100000000000001" customHeight="1" x14ac:dyDescent="0.15">
      <c r="A305" s="2" t="s">
        <v>92</v>
      </c>
      <c r="B305" s="13" t="s">
        <v>65</v>
      </c>
      <c r="C305" s="4" t="s">
        <v>82</v>
      </c>
      <c r="D305" s="4" t="s">
        <v>94</v>
      </c>
      <c r="E305" s="5">
        <v>7.86</v>
      </c>
    </row>
    <row r="306" spans="1:7" ht="20.100000000000001" customHeight="1" x14ac:dyDescent="0.15">
      <c r="A306" s="2" t="s">
        <v>92</v>
      </c>
      <c r="B306" s="13" t="s">
        <v>66</v>
      </c>
      <c r="C306" s="4" t="s">
        <v>82</v>
      </c>
      <c r="D306" s="4" t="s">
        <v>93</v>
      </c>
      <c r="E306" s="5">
        <v>7.58</v>
      </c>
      <c r="F306" s="29">
        <f>+(B306-$I$1)/7</f>
        <v>42</v>
      </c>
      <c r="G306" s="26">
        <f>+E306+E307</f>
        <v>14.6</v>
      </c>
    </row>
    <row r="307" spans="1:7" ht="20.100000000000001" customHeight="1" x14ac:dyDescent="0.15">
      <c r="A307" s="2" t="s">
        <v>92</v>
      </c>
      <c r="B307" s="13" t="s">
        <v>66</v>
      </c>
      <c r="C307" s="4" t="s">
        <v>82</v>
      </c>
      <c r="D307" s="4" t="s">
        <v>94</v>
      </c>
      <c r="E307" s="5">
        <v>7.02</v>
      </c>
    </row>
    <row r="308" spans="1:7" ht="20.100000000000001" customHeight="1" x14ac:dyDescent="0.15">
      <c r="A308" s="2" t="s">
        <v>92</v>
      </c>
      <c r="B308" s="13" t="s">
        <v>67</v>
      </c>
      <c r="C308" s="4" t="s">
        <v>82</v>
      </c>
      <c r="D308" s="4" t="s">
        <v>100</v>
      </c>
      <c r="E308" s="5">
        <v>1.59</v>
      </c>
      <c r="F308" s="29">
        <f>+(B308-$I$1)/7</f>
        <v>43</v>
      </c>
      <c r="G308" s="26">
        <f>+E308+E309</f>
        <v>9.27</v>
      </c>
    </row>
    <row r="309" spans="1:7" ht="20.100000000000001" customHeight="1" x14ac:dyDescent="0.15">
      <c r="A309" s="2" t="s">
        <v>92</v>
      </c>
      <c r="B309" s="13" t="s">
        <v>67</v>
      </c>
      <c r="C309" s="4" t="s">
        <v>82</v>
      </c>
      <c r="D309" s="4" t="s">
        <v>94</v>
      </c>
      <c r="E309" s="5">
        <v>7.68</v>
      </c>
    </row>
    <row r="310" spans="1:7" ht="20.100000000000001" customHeight="1" x14ac:dyDescent="0.15">
      <c r="A310" s="2" t="s">
        <v>92</v>
      </c>
      <c r="B310" s="13" t="s">
        <v>69</v>
      </c>
      <c r="C310" s="4" t="s">
        <v>82</v>
      </c>
      <c r="D310" s="4" t="s">
        <v>93</v>
      </c>
      <c r="E310" s="5">
        <v>8.52</v>
      </c>
      <c r="F310" s="29">
        <f>+(B310-$I$1)/7</f>
        <v>44</v>
      </c>
      <c r="G310" s="26">
        <f>+E310+E311</f>
        <v>15.93</v>
      </c>
    </row>
    <row r="311" spans="1:7" ht="20.100000000000001" customHeight="1" x14ac:dyDescent="0.15">
      <c r="A311" s="2" t="s">
        <v>92</v>
      </c>
      <c r="B311" s="13" t="s">
        <v>69</v>
      </c>
      <c r="C311" s="4" t="s">
        <v>82</v>
      </c>
      <c r="D311" s="4" t="s">
        <v>94</v>
      </c>
      <c r="E311" s="5">
        <v>7.41</v>
      </c>
    </row>
    <row r="312" spans="1:7" ht="20.100000000000001" customHeight="1" x14ac:dyDescent="0.15">
      <c r="A312" s="2" t="s">
        <v>92</v>
      </c>
      <c r="B312" s="13" t="s">
        <v>70</v>
      </c>
      <c r="C312" s="4" t="s">
        <v>82</v>
      </c>
      <c r="D312" s="4" t="s">
        <v>93</v>
      </c>
      <c r="E312" s="5">
        <v>8.3800000000000008</v>
      </c>
      <c r="F312" s="29">
        <f>+(B312-$I$1)/7</f>
        <v>45</v>
      </c>
      <c r="G312" s="26">
        <f>+E312+E313</f>
        <v>16.82</v>
      </c>
    </row>
    <row r="313" spans="1:7" ht="20.100000000000001" customHeight="1" x14ac:dyDescent="0.15">
      <c r="A313" s="9" t="s">
        <v>92</v>
      </c>
      <c r="B313" s="10" t="s">
        <v>70</v>
      </c>
      <c r="C313" s="11" t="s">
        <v>82</v>
      </c>
      <c r="D313" s="11" t="s">
        <v>94</v>
      </c>
      <c r="E313" s="12">
        <v>8.44</v>
      </c>
    </row>
    <row r="314" spans="1:7" ht="20.100000000000001" customHeight="1" x14ac:dyDescent="0.15">
      <c r="A314" s="2" t="s">
        <v>92</v>
      </c>
      <c r="B314" s="13" t="s">
        <v>71</v>
      </c>
      <c r="C314" s="4" t="s">
        <v>82</v>
      </c>
      <c r="D314" s="4" t="s">
        <v>93</v>
      </c>
      <c r="E314" s="5">
        <v>8.34</v>
      </c>
      <c r="F314" s="29">
        <f>+(B314-$I$1)/7</f>
        <v>46</v>
      </c>
      <c r="G314" s="26">
        <f>+E314+E315</f>
        <v>16.53</v>
      </c>
    </row>
    <row r="315" spans="1:7" ht="20.100000000000001" customHeight="1" x14ac:dyDescent="0.15">
      <c r="A315" s="2" t="s">
        <v>92</v>
      </c>
      <c r="B315" s="13" t="s">
        <v>71</v>
      </c>
      <c r="C315" s="4" t="s">
        <v>82</v>
      </c>
      <c r="D315" s="4" t="s">
        <v>94</v>
      </c>
      <c r="E315" s="5">
        <v>8.19</v>
      </c>
    </row>
    <row r="316" spans="1:7" ht="20.100000000000001" customHeight="1" x14ac:dyDescent="0.15">
      <c r="A316" s="2" t="s">
        <v>92</v>
      </c>
      <c r="B316" s="13" t="s">
        <v>72</v>
      </c>
      <c r="C316" s="4" t="s">
        <v>82</v>
      </c>
      <c r="D316" s="4" t="s">
        <v>93</v>
      </c>
      <c r="E316" s="5">
        <v>9.36</v>
      </c>
      <c r="F316" s="29">
        <f>+(B316-$I$1)/7</f>
        <v>47</v>
      </c>
      <c r="G316" s="26">
        <f>+E316+E317</f>
        <v>18.79</v>
      </c>
    </row>
    <row r="317" spans="1:7" ht="20.100000000000001" customHeight="1" x14ac:dyDescent="0.15">
      <c r="A317" s="2" t="s">
        <v>92</v>
      </c>
      <c r="B317" s="13" t="s">
        <v>72</v>
      </c>
      <c r="C317" s="4" t="s">
        <v>82</v>
      </c>
      <c r="D317" s="4" t="s">
        <v>94</v>
      </c>
      <c r="E317" s="5">
        <v>9.43</v>
      </c>
    </row>
    <row r="318" spans="1:7" ht="20.100000000000001" customHeight="1" x14ac:dyDescent="0.15">
      <c r="A318" s="2" t="s">
        <v>92</v>
      </c>
      <c r="B318" s="13" t="s">
        <v>73</v>
      </c>
      <c r="C318" s="4" t="s">
        <v>82</v>
      </c>
      <c r="D318" s="4" t="s">
        <v>94</v>
      </c>
      <c r="E318" s="5">
        <v>7.24</v>
      </c>
      <c r="F318" s="29">
        <f>+(B318-$I$1)/7</f>
        <v>48</v>
      </c>
      <c r="G318" s="26">
        <f>+E318+E319+E320+E321</f>
        <v>21.19</v>
      </c>
    </row>
    <row r="319" spans="1:7" ht="20.100000000000001" customHeight="1" x14ac:dyDescent="0.15">
      <c r="A319" s="2" t="s">
        <v>92</v>
      </c>
      <c r="B319" s="13" t="s">
        <v>73</v>
      </c>
      <c r="C319" s="4" t="s">
        <v>82</v>
      </c>
      <c r="D319" s="4" t="s">
        <v>93</v>
      </c>
      <c r="E319" s="5">
        <v>10.43</v>
      </c>
    </row>
    <row r="320" spans="1:7" ht="20.100000000000001" customHeight="1" x14ac:dyDescent="0.15">
      <c r="A320" s="2" t="s">
        <v>92</v>
      </c>
      <c r="B320" s="13" t="s">
        <v>73</v>
      </c>
      <c r="C320" s="4" t="s">
        <v>82</v>
      </c>
      <c r="D320" s="4" t="s">
        <v>94</v>
      </c>
      <c r="E320" s="5">
        <v>2.5299999999999998</v>
      </c>
    </row>
    <row r="321" spans="1:7" ht="20.100000000000001" customHeight="1" x14ac:dyDescent="0.15">
      <c r="A321" s="2" t="s">
        <v>92</v>
      </c>
      <c r="B321" s="13" t="s">
        <v>73</v>
      </c>
      <c r="C321" s="4" t="s">
        <v>82</v>
      </c>
      <c r="D321" s="4" t="s">
        <v>93</v>
      </c>
      <c r="E321" s="5">
        <v>0.99</v>
      </c>
    </row>
    <row r="322" spans="1:7" ht="20.100000000000001" customHeight="1" x14ac:dyDescent="0.15">
      <c r="A322" s="2" t="s">
        <v>92</v>
      </c>
      <c r="B322" s="13" t="s">
        <v>74</v>
      </c>
      <c r="C322" s="4" t="s">
        <v>82</v>
      </c>
      <c r="D322" s="4" t="s">
        <v>93</v>
      </c>
      <c r="E322" s="5">
        <v>8.25</v>
      </c>
      <c r="F322" s="29">
        <f>+(B322-$I$1)/7</f>
        <v>49</v>
      </c>
      <c r="G322" s="26">
        <f>+E322+E323</f>
        <v>16.07</v>
      </c>
    </row>
    <row r="323" spans="1:7" ht="20.100000000000001" customHeight="1" x14ac:dyDescent="0.15">
      <c r="A323" s="2" t="s">
        <v>92</v>
      </c>
      <c r="B323" s="13" t="s">
        <v>74</v>
      </c>
      <c r="C323" s="4" t="s">
        <v>82</v>
      </c>
      <c r="D323" s="4" t="s">
        <v>94</v>
      </c>
      <c r="E323" s="5">
        <v>7.82</v>
      </c>
    </row>
    <row r="324" spans="1:7" ht="20.100000000000001" customHeight="1" x14ac:dyDescent="0.15">
      <c r="A324" s="2" t="s">
        <v>92</v>
      </c>
      <c r="B324" s="13" t="s">
        <v>75</v>
      </c>
      <c r="C324" s="4" t="s">
        <v>82</v>
      </c>
      <c r="D324" s="4" t="s">
        <v>93</v>
      </c>
      <c r="E324" s="5">
        <v>7.46</v>
      </c>
      <c r="F324" s="29">
        <f>+(B324-$I$1)/7</f>
        <v>50</v>
      </c>
      <c r="G324" s="26">
        <f>+E324+E325</f>
        <v>13.8</v>
      </c>
    </row>
    <row r="325" spans="1:7" ht="20.100000000000001" customHeight="1" x14ac:dyDescent="0.15">
      <c r="A325" s="2" t="s">
        <v>92</v>
      </c>
      <c r="B325" s="13" t="s">
        <v>75</v>
      </c>
      <c r="C325" s="4" t="s">
        <v>82</v>
      </c>
      <c r="D325" s="4" t="s">
        <v>94</v>
      </c>
      <c r="E325" s="5">
        <v>6.34</v>
      </c>
      <c r="F325" s="29"/>
      <c r="G325" s="26"/>
    </row>
    <row r="326" spans="1:7" ht="20.100000000000001" customHeight="1" x14ac:dyDescent="0.15">
      <c r="A326" s="2" t="s">
        <v>92</v>
      </c>
      <c r="B326" s="13" t="s">
        <v>77</v>
      </c>
      <c r="C326" s="4" t="s">
        <v>82</v>
      </c>
      <c r="D326" s="4" t="s">
        <v>93</v>
      </c>
      <c r="E326" s="5">
        <v>4.67</v>
      </c>
      <c r="F326" s="29">
        <f>+(B326-$I$1)/7</f>
        <v>51</v>
      </c>
      <c r="G326" s="26">
        <f>+E326+E327+E328+E329</f>
        <v>17.740000000000002</v>
      </c>
    </row>
    <row r="327" spans="1:7" ht="20.100000000000001" customHeight="1" x14ac:dyDescent="0.15">
      <c r="A327" s="2" t="s">
        <v>92</v>
      </c>
      <c r="B327" s="13" t="s">
        <v>77</v>
      </c>
      <c r="C327" s="4" t="s">
        <v>82</v>
      </c>
      <c r="D327" s="4" t="s">
        <v>94</v>
      </c>
      <c r="E327" s="5">
        <v>5.29</v>
      </c>
    </row>
    <row r="328" spans="1:7" ht="20.100000000000001" customHeight="1" x14ac:dyDescent="0.15">
      <c r="A328" s="2" t="s">
        <v>92</v>
      </c>
      <c r="B328" s="13" t="s">
        <v>77</v>
      </c>
      <c r="C328" s="4" t="s">
        <v>82</v>
      </c>
      <c r="D328" s="4" t="s">
        <v>94</v>
      </c>
      <c r="E328" s="5">
        <v>3.72</v>
      </c>
    </row>
    <row r="329" spans="1:7" ht="20.100000000000001" customHeight="1" x14ac:dyDescent="0.15">
      <c r="A329" s="2" t="s">
        <v>92</v>
      </c>
      <c r="B329" s="13" t="s">
        <v>77</v>
      </c>
      <c r="C329" s="4" t="s">
        <v>82</v>
      </c>
      <c r="D329" s="4" t="s">
        <v>93</v>
      </c>
      <c r="E329" s="5">
        <v>4.0599999999999996</v>
      </c>
      <c r="F329" s="29"/>
      <c r="G329" s="26"/>
    </row>
    <row r="330" spans="1:7" ht="20.100000000000001" customHeight="1" x14ac:dyDescent="0.15">
      <c r="A330" s="2" t="s">
        <v>92</v>
      </c>
      <c r="B330" s="13" t="s">
        <v>78</v>
      </c>
      <c r="C330" s="4" t="s">
        <v>82</v>
      </c>
      <c r="D330" s="4" t="s">
        <v>94</v>
      </c>
      <c r="E330" s="5">
        <v>5.28</v>
      </c>
      <c r="F330" s="29">
        <f>+(B330-$I$1)/7</f>
        <v>52</v>
      </c>
      <c r="G330" s="26">
        <f>+E330+E331+E332+E333</f>
        <v>22.380000000000003</v>
      </c>
    </row>
    <row r="331" spans="1:7" ht="20.100000000000001" customHeight="1" x14ac:dyDescent="0.15">
      <c r="A331" s="2" t="s">
        <v>92</v>
      </c>
      <c r="B331" s="13" t="s">
        <v>78</v>
      </c>
      <c r="C331" s="4" t="s">
        <v>82</v>
      </c>
      <c r="D331" s="4" t="s">
        <v>93</v>
      </c>
      <c r="E331" s="5">
        <v>5.82</v>
      </c>
    </row>
    <row r="332" spans="1:7" ht="20.100000000000001" customHeight="1" x14ac:dyDescent="0.15">
      <c r="A332" s="2" t="s">
        <v>92</v>
      </c>
      <c r="B332" s="13" t="s">
        <v>78</v>
      </c>
      <c r="C332" s="4" t="s">
        <v>82</v>
      </c>
      <c r="D332" s="4" t="s">
        <v>94</v>
      </c>
      <c r="E332" s="5">
        <v>5.53</v>
      </c>
    </row>
    <row r="333" spans="1:7" ht="20.100000000000001" customHeight="1" x14ac:dyDescent="0.15">
      <c r="A333" s="2" t="s">
        <v>92</v>
      </c>
      <c r="B333" s="13" t="s">
        <v>78</v>
      </c>
      <c r="C333" s="4" t="s">
        <v>82</v>
      </c>
      <c r="D333" s="4" t="s">
        <v>93</v>
      </c>
      <c r="E333" s="5">
        <v>5.75</v>
      </c>
    </row>
    <row r="334" spans="1:7" ht="20.100000000000001" customHeight="1" x14ac:dyDescent="0.15">
      <c r="A334" s="14"/>
      <c r="B334" s="15"/>
      <c r="C334" s="16"/>
      <c r="D334" s="34"/>
      <c r="E334" s="31">
        <f>+SUM(E214:E333)</f>
        <v>838.59000000000026</v>
      </c>
      <c r="G334" s="31">
        <f>+SUM(G214:G333)</f>
        <v>838.5899999999998</v>
      </c>
    </row>
    <row r="335" spans="1:7" ht="20.100000000000001" customHeight="1" x14ac:dyDescent="0.15">
      <c r="A335" s="2" t="s">
        <v>103</v>
      </c>
      <c r="B335" s="13" t="s">
        <v>17</v>
      </c>
      <c r="C335" s="4" t="s">
        <v>104</v>
      </c>
      <c r="D335" s="4" t="s">
        <v>105</v>
      </c>
      <c r="E335" s="5">
        <v>6.83</v>
      </c>
      <c r="F335" s="29">
        <f>+(B335-$I$1)/7</f>
        <v>1</v>
      </c>
      <c r="G335" s="26">
        <f>+E335+E336+E337</f>
        <v>27.38</v>
      </c>
    </row>
    <row r="336" spans="1:7" ht="20.100000000000001" customHeight="1" x14ac:dyDescent="0.15">
      <c r="A336" s="2" t="s">
        <v>103</v>
      </c>
      <c r="B336" s="13" t="s">
        <v>17</v>
      </c>
      <c r="C336" s="4" t="s">
        <v>104</v>
      </c>
      <c r="D336" s="4" t="s">
        <v>106</v>
      </c>
      <c r="E336" s="5">
        <v>10.029999999999999</v>
      </c>
    </row>
    <row r="337" spans="1:7" ht="20.100000000000001" customHeight="1" x14ac:dyDescent="0.15">
      <c r="A337" s="2" t="s">
        <v>103</v>
      </c>
      <c r="B337" s="13" t="s">
        <v>17</v>
      </c>
      <c r="C337" s="4" t="s">
        <v>104</v>
      </c>
      <c r="D337" s="4" t="s">
        <v>107</v>
      </c>
      <c r="E337" s="5">
        <v>10.52</v>
      </c>
    </row>
    <row r="338" spans="1:7" ht="20.100000000000001" customHeight="1" x14ac:dyDescent="0.15">
      <c r="A338" s="2" t="s">
        <v>103</v>
      </c>
      <c r="B338" s="13" t="s">
        <v>22</v>
      </c>
      <c r="C338" s="4" t="s">
        <v>104</v>
      </c>
      <c r="D338" s="4" t="s">
        <v>106</v>
      </c>
      <c r="E338" s="5">
        <v>9</v>
      </c>
      <c r="F338" s="29">
        <f>+(B338-$I$1)/7</f>
        <v>2</v>
      </c>
      <c r="G338" s="26">
        <f>+E338+E339</f>
        <v>18.61</v>
      </c>
    </row>
    <row r="339" spans="1:7" ht="20.100000000000001" customHeight="1" x14ac:dyDescent="0.15">
      <c r="A339" s="2" t="s">
        <v>103</v>
      </c>
      <c r="B339" s="13" t="s">
        <v>22</v>
      </c>
      <c r="C339" s="4" t="s">
        <v>104</v>
      </c>
      <c r="D339" s="4" t="s">
        <v>108</v>
      </c>
      <c r="E339" s="5">
        <v>9.61</v>
      </c>
    </row>
    <row r="340" spans="1:7" ht="20.100000000000001" customHeight="1" x14ac:dyDescent="0.15">
      <c r="A340" s="2" t="s">
        <v>103</v>
      </c>
      <c r="B340" s="13" t="s">
        <v>23</v>
      </c>
      <c r="C340" s="4" t="s">
        <v>104</v>
      </c>
      <c r="D340" s="4" t="s">
        <v>106</v>
      </c>
      <c r="E340" s="5">
        <v>7.96</v>
      </c>
      <c r="F340" s="29">
        <f>+(B340-$I$1)/7</f>
        <v>3</v>
      </c>
      <c r="G340" s="26">
        <f>+E340+E341+E342</f>
        <v>22.44</v>
      </c>
    </row>
    <row r="341" spans="1:7" ht="20.100000000000001" customHeight="1" x14ac:dyDescent="0.15">
      <c r="A341" s="2" t="s">
        <v>103</v>
      </c>
      <c r="B341" s="13" t="s">
        <v>23</v>
      </c>
      <c r="C341" s="4" t="s">
        <v>104</v>
      </c>
      <c r="D341" s="4" t="s">
        <v>107</v>
      </c>
      <c r="E341" s="5">
        <v>10.95</v>
      </c>
    </row>
    <row r="342" spans="1:7" ht="20.100000000000001" customHeight="1" x14ac:dyDescent="0.15">
      <c r="A342" s="2" t="s">
        <v>103</v>
      </c>
      <c r="B342" s="13" t="s">
        <v>23</v>
      </c>
      <c r="C342" s="4" t="s">
        <v>104</v>
      </c>
      <c r="D342" s="4" t="s">
        <v>106</v>
      </c>
      <c r="E342" s="5">
        <v>3.53</v>
      </c>
    </row>
    <row r="343" spans="1:7" ht="20.100000000000001" customHeight="1" x14ac:dyDescent="0.15">
      <c r="A343" s="2" t="s">
        <v>103</v>
      </c>
      <c r="B343" s="13" t="s">
        <v>24</v>
      </c>
      <c r="C343" s="4" t="s">
        <v>104</v>
      </c>
      <c r="D343" s="4" t="s">
        <v>108</v>
      </c>
      <c r="E343" s="5">
        <v>8.75</v>
      </c>
      <c r="F343" s="29">
        <f>+(B343-$I$1)/7</f>
        <v>4</v>
      </c>
      <c r="G343" s="26">
        <f>+E343+E344</f>
        <v>17.649999999999999</v>
      </c>
    </row>
    <row r="344" spans="1:7" ht="20.100000000000001" customHeight="1" x14ac:dyDescent="0.15">
      <c r="A344" s="2" t="s">
        <v>103</v>
      </c>
      <c r="B344" s="13" t="s">
        <v>24</v>
      </c>
      <c r="C344" s="4" t="s">
        <v>104</v>
      </c>
      <c r="D344" s="4" t="s">
        <v>106</v>
      </c>
      <c r="E344" s="5">
        <v>8.9</v>
      </c>
    </row>
    <row r="345" spans="1:7" ht="20.100000000000001" customHeight="1" x14ac:dyDescent="0.15">
      <c r="A345" s="2" t="s">
        <v>103</v>
      </c>
      <c r="B345" s="13" t="s">
        <v>25</v>
      </c>
      <c r="C345" s="4" t="s">
        <v>104</v>
      </c>
      <c r="D345" s="4" t="s">
        <v>106</v>
      </c>
      <c r="E345" s="5">
        <v>7.6</v>
      </c>
      <c r="F345" s="29">
        <f>+(B345-$I$1)/7</f>
        <v>5</v>
      </c>
      <c r="G345" s="26">
        <f>+E345+E346</f>
        <v>15.25</v>
      </c>
    </row>
    <row r="346" spans="1:7" ht="20.100000000000001" customHeight="1" x14ac:dyDescent="0.15">
      <c r="A346" s="2" t="s">
        <v>103</v>
      </c>
      <c r="B346" s="13" t="s">
        <v>25</v>
      </c>
      <c r="C346" s="4" t="s">
        <v>104</v>
      </c>
      <c r="D346" s="4" t="s">
        <v>107</v>
      </c>
      <c r="E346" s="5">
        <v>7.65</v>
      </c>
    </row>
    <row r="347" spans="1:7" ht="20.100000000000001" customHeight="1" x14ac:dyDescent="0.15">
      <c r="A347" s="2" t="s">
        <v>103</v>
      </c>
      <c r="B347" s="13" t="s">
        <v>26</v>
      </c>
      <c r="C347" s="4" t="s">
        <v>104</v>
      </c>
      <c r="D347" s="4" t="s">
        <v>107</v>
      </c>
      <c r="E347" s="5">
        <v>9.48</v>
      </c>
      <c r="F347" s="29">
        <f>+(B347-$I$1)/7</f>
        <v>6</v>
      </c>
      <c r="G347" s="26">
        <f>+E347+E348</f>
        <v>18.649999999999999</v>
      </c>
    </row>
    <row r="348" spans="1:7" ht="20.100000000000001" customHeight="1" x14ac:dyDescent="0.15">
      <c r="A348" s="2" t="s">
        <v>103</v>
      </c>
      <c r="B348" s="13" t="s">
        <v>26</v>
      </c>
      <c r="C348" s="4" t="s">
        <v>104</v>
      </c>
      <c r="D348" s="4" t="s">
        <v>106</v>
      </c>
      <c r="E348" s="5">
        <v>9.17</v>
      </c>
    </row>
    <row r="349" spans="1:7" ht="20.100000000000001" customHeight="1" x14ac:dyDescent="0.15">
      <c r="A349" s="2" t="s">
        <v>103</v>
      </c>
      <c r="B349" s="13" t="s">
        <v>27</v>
      </c>
      <c r="C349" s="4" t="s">
        <v>104</v>
      </c>
      <c r="D349" s="4" t="s">
        <v>106</v>
      </c>
      <c r="E349" s="5">
        <v>8.27</v>
      </c>
      <c r="F349" s="29">
        <f>+(B349-$I$1)/7</f>
        <v>7</v>
      </c>
      <c r="G349" s="26">
        <f>+E349+E350</f>
        <v>15.85</v>
      </c>
    </row>
    <row r="350" spans="1:7" ht="20.100000000000001" customHeight="1" x14ac:dyDescent="0.15">
      <c r="A350" s="2" t="s">
        <v>103</v>
      </c>
      <c r="B350" s="13" t="s">
        <v>27</v>
      </c>
      <c r="C350" s="4" t="s">
        <v>104</v>
      </c>
      <c r="D350" s="4" t="s">
        <v>107</v>
      </c>
      <c r="E350" s="5">
        <v>7.58</v>
      </c>
    </row>
    <row r="351" spans="1:7" ht="20.100000000000001" customHeight="1" x14ac:dyDescent="0.15">
      <c r="A351" s="2" t="s">
        <v>103</v>
      </c>
      <c r="B351" s="13" t="s">
        <v>28</v>
      </c>
      <c r="C351" s="4" t="s">
        <v>104</v>
      </c>
      <c r="D351" s="4" t="s">
        <v>107</v>
      </c>
      <c r="E351" s="5">
        <v>5.57</v>
      </c>
      <c r="F351" s="29">
        <f>+(B351-$I$1)/7</f>
        <v>8</v>
      </c>
      <c r="G351" s="26">
        <f>+E351+E352+E353</f>
        <v>19.22</v>
      </c>
    </row>
    <row r="352" spans="1:7" ht="20.100000000000001" customHeight="1" x14ac:dyDescent="0.15">
      <c r="A352" s="2" t="s">
        <v>103</v>
      </c>
      <c r="B352" s="13" t="s">
        <v>28</v>
      </c>
      <c r="C352" s="4" t="s">
        <v>104</v>
      </c>
      <c r="D352" s="4" t="s">
        <v>106</v>
      </c>
      <c r="E352" s="5">
        <v>9.16</v>
      </c>
    </row>
    <row r="353" spans="1:7" ht="20.100000000000001" customHeight="1" x14ac:dyDescent="0.15">
      <c r="A353" s="2" t="s">
        <v>103</v>
      </c>
      <c r="B353" s="13" t="s">
        <v>28</v>
      </c>
      <c r="C353" s="4" t="s">
        <v>104</v>
      </c>
      <c r="D353" s="4" t="s">
        <v>107</v>
      </c>
      <c r="E353" s="5">
        <v>4.49</v>
      </c>
    </row>
    <row r="354" spans="1:7" ht="20.100000000000001" customHeight="1" x14ac:dyDescent="0.15">
      <c r="A354" s="2" t="s">
        <v>103</v>
      </c>
      <c r="B354" s="13" t="s">
        <v>30</v>
      </c>
      <c r="C354" s="4" t="s">
        <v>104</v>
      </c>
      <c r="D354" s="4" t="s">
        <v>108</v>
      </c>
      <c r="E354" s="5">
        <v>8.77</v>
      </c>
      <c r="F354" s="29">
        <f>+(B354-$I$1)/7</f>
        <v>9</v>
      </c>
      <c r="G354" s="26">
        <f>+E354+E355</f>
        <v>17.869999999999997</v>
      </c>
    </row>
    <row r="355" spans="1:7" ht="20.100000000000001" customHeight="1" x14ac:dyDescent="0.15">
      <c r="A355" s="2" t="s">
        <v>103</v>
      </c>
      <c r="B355" s="13" t="s">
        <v>30</v>
      </c>
      <c r="C355" s="4" t="s">
        <v>104</v>
      </c>
      <c r="D355" s="4" t="s">
        <v>107</v>
      </c>
      <c r="E355" s="5">
        <v>9.1</v>
      </c>
    </row>
    <row r="356" spans="1:7" ht="20.100000000000001" customHeight="1" x14ac:dyDescent="0.15">
      <c r="A356" s="2" t="s">
        <v>103</v>
      </c>
      <c r="B356" s="13" t="s">
        <v>31</v>
      </c>
      <c r="C356" s="4" t="s">
        <v>104</v>
      </c>
      <c r="D356" s="4" t="s">
        <v>107</v>
      </c>
      <c r="E356" s="5">
        <v>8.3800000000000008</v>
      </c>
      <c r="F356" s="29">
        <f>+(B356-$I$1)/7</f>
        <v>10</v>
      </c>
      <c r="G356" s="26">
        <f>+E356+E357</f>
        <v>16.32</v>
      </c>
    </row>
    <row r="357" spans="1:7" ht="20.100000000000001" customHeight="1" x14ac:dyDescent="0.15">
      <c r="A357" s="9" t="s">
        <v>103</v>
      </c>
      <c r="B357" s="10" t="s">
        <v>31</v>
      </c>
      <c r="C357" s="11" t="s">
        <v>104</v>
      </c>
      <c r="D357" s="11" t="s">
        <v>108</v>
      </c>
      <c r="E357" s="12">
        <v>7.94</v>
      </c>
    </row>
    <row r="358" spans="1:7" ht="20.100000000000001" customHeight="1" x14ac:dyDescent="0.15">
      <c r="A358" s="2" t="s">
        <v>103</v>
      </c>
      <c r="B358" s="13" t="s">
        <v>33</v>
      </c>
      <c r="C358" s="4" t="s">
        <v>104</v>
      </c>
      <c r="D358" s="4" t="s">
        <v>108</v>
      </c>
      <c r="E358" s="5">
        <v>3.03</v>
      </c>
      <c r="F358" s="29">
        <f>+(B358-$I$1)/7</f>
        <v>11</v>
      </c>
      <c r="G358" s="26">
        <f>+E358+E359</f>
        <v>7.5299999999999994</v>
      </c>
    </row>
    <row r="359" spans="1:7" ht="20.100000000000001" customHeight="1" x14ac:dyDescent="0.15">
      <c r="A359" s="2" t="s">
        <v>103</v>
      </c>
      <c r="B359" s="13" t="s">
        <v>33</v>
      </c>
      <c r="C359" s="4" t="s">
        <v>104</v>
      </c>
      <c r="D359" s="4" t="s">
        <v>106</v>
      </c>
      <c r="E359" s="5">
        <v>4.5</v>
      </c>
    </row>
    <row r="360" spans="1:7" ht="20.100000000000001" customHeight="1" x14ac:dyDescent="0.15">
      <c r="A360" s="2" t="s">
        <v>103</v>
      </c>
      <c r="B360" s="13" t="s">
        <v>34</v>
      </c>
      <c r="C360" s="4" t="s">
        <v>104</v>
      </c>
      <c r="D360" s="4" t="s">
        <v>106</v>
      </c>
      <c r="E360" s="5">
        <v>4.18</v>
      </c>
      <c r="F360" s="29">
        <f>+(B360-$I$1)/7</f>
        <v>12</v>
      </c>
      <c r="G360" s="26">
        <f>+E360+E361+E362+E363</f>
        <v>25.43</v>
      </c>
    </row>
    <row r="361" spans="1:7" ht="20.100000000000001" customHeight="1" x14ac:dyDescent="0.15">
      <c r="A361" s="2" t="s">
        <v>103</v>
      </c>
      <c r="B361" s="13" t="s">
        <v>34</v>
      </c>
      <c r="C361" s="4" t="s">
        <v>104</v>
      </c>
      <c r="D361" s="4" t="s">
        <v>108</v>
      </c>
      <c r="E361" s="5">
        <v>5.47</v>
      </c>
    </row>
    <row r="362" spans="1:7" ht="20.100000000000001" customHeight="1" x14ac:dyDescent="0.15">
      <c r="A362" s="2" t="s">
        <v>103</v>
      </c>
      <c r="B362" s="13" t="s">
        <v>34</v>
      </c>
      <c r="C362" s="4" t="s">
        <v>104</v>
      </c>
      <c r="D362" s="4" t="s">
        <v>108</v>
      </c>
      <c r="E362" s="5">
        <v>8.31</v>
      </c>
    </row>
    <row r="363" spans="1:7" ht="20.100000000000001" customHeight="1" x14ac:dyDescent="0.15">
      <c r="A363" s="2" t="s">
        <v>103</v>
      </c>
      <c r="B363" s="13" t="s">
        <v>34</v>
      </c>
      <c r="C363" s="4" t="s">
        <v>104</v>
      </c>
      <c r="D363" s="4" t="s">
        <v>106</v>
      </c>
      <c r="E363" s="5">
        <v>7.47</v>
      </c>
    </row>
    <row r="364" spans="1:7" ht="20.100000000000001" customHeight="1" x14ac:dyDescent="0.15">
      <c r="A364" s="2" t="s">
        <v>103</v>
      </c>
      <c r="B364" s="13" t="s">
        <v>35</v>
      </c>
      <c r="C364" s="4" t="s">
        <v>104</v>
      </c>
      <c r="D364" s="4" t="s">
        <v>107</v>
      </c>
      <c r="E364" s="5">
        <v>9.08</v>
      </c>
      <c r="F364" s="29">
        <f>+(B364-$I$1)/7</f>
        <v>13</v>
      </c>
      <c r="G364" s="26">
        <f>+E364+E365</f>
        <v>18.509999999999998</v>
      </c>
    </row>
    <row r="365" spans="1:7" ht="20.100000000000001" customHeight="1" x14ac:dyDescent="0.15">
      <c r="A365" s="2" t="s">
        <v>103</v>
      </c>
      <c r="B365" s="13" t="s">
        <v>35</v>
      </c>
      <c r="C365" s="4" t="s">
        <v>104</v>
      </c>
      <c r="D365" s="4" t="s">
        <v>106</v>
      </c>
      <c r="E365" s="5">
        <v>9.43</v>
      </c>
    </row>
    <row r="366" spans="1:7" ht="20.100000000000001" customHeight="1" x14ac:dyDescent="0.15">
      <c r="A366" s="2" t="s">
        <v>103</v>
      </c>
      <c r="B366" s="13" t="s">
        <v>36</v>
      </c>
      <c r="C366" s="4" t="s">
        <v>104</v>
      </c>
      <c r="D366" s="4" t="s">
        <v>107</v>
      </c>
      <c r="E366" s="5">
        <v>10.19</v>
      </c>
      <c r="F366" s="29">
        <f>+(B366-$I$1)/7</f>
        <v>14</v>
      </c>
      <c r="G366" s="26">
        <f>+E366+E367</f>
        <v>20.2</v>
      </c>
    </row>
    <row r="367" spans="1:7" ht="20.100000000000001" customHeight="1" x14ac:dyDescent="0.15">
      <c r="A367" s="2" t="s">
        <v>103</v>
      </c>
      <c r="B367" s="13" t="s">
        <v>36</v>
      </c>
      <c r="C367" s="4" t="s">
        <v>104</v>
      </c>
      <c r="D367" s="4" t="s">
        <v>106</v>
      </c>
      <c r="E367" s="5">
        <v>10.01</v>
      </c>
    </row>
    <row r="368" spans="1:7" ht="20.100000000000001" customHeight="1" x14ac:dyDescent="0.15">
      <c r="A368" s="2" t="s">
        <v>103</v>
      </c>
      <c r="B368" s="13" t="s">
        <v>37</v>
      </c>
      <c r="C368" s="4" t="s">
        <v>104</v>
      </c>
      <c r="D368" s="4" t="s">
        <v>107</v>
      </c>
      <c r="E368" s="5">
        <v>4.2</v>
      </c>
      <c r="F368" s="29">
        <f>+(B368-$I$1)/7</f>
        <v>15</v>
      </c>
      <c r="G368" s="26">
        <f>+E368+E369+E370</f>
        <v>20.259999999999998</v>
      </c>
    </row>
    <row r="369" spans="1:7" ht="20.100000000000001" customHeight="1" x14ac:dyDescent="0.15">
      <c r="A369" s="2" t="s">
        <v>103</v>
      </c>
      <c r="B369" s="13" t="s">
        <v>37</v>
      </c>
      <c r="C369" s="4" t="s">
        <v>104</v>
      </c>
      <c r="D369" s="4" t="s">
        <v>106</v>
      </c>
      <c r="E369" s="5">
        <v>9.73</v>
      </c>
    </row>
    <row r="370" spans="1:7" ht="20.100000000000001" customHeight="1" x14ac:dyDescent="0.15">
      <c r="A370" s="2" t="s">
        <v>103</v>
      </c>
      <c r="B370" s="13" t="s">
        <v>37</v>
      </c>
      <c r="C370" s="4" t="s">
        <v>104</v>
      </c>
      <c r="D370" s="4" t="s">
        <v>107</v>
      </c>
      <c r="E370" s="5">
        <v>6.33</v>
      </c>
    </row>
    <row r="371" spans="1:7" ht="20.100000000000001" customHeight="1" x14ac:dyDescent="0.15">
      <c r="A371" s="2" t="s">
        <v>103</v>
      </c>
      <c r="B371" s="13" t="s">
        <v>38</v>
      </c>
      <c r="C371" s="4" t="s">
        <v>104</v>
      </c>
      <c r="D371" s="4" t="s">
        <v>123</v>
      </c>
      <c r="E371" s="5">
        <v>4.6399999999999997</v>
      </c>
      <c r="F371" s="29">
        <f>+(B371-$I$1)/7</f>
        <v>16</v>
      </c>
      <c r="G371" s="26">
        <f>+E371+E372+E373</f>
        <v>20.64</v>
      </c>
    </row>
    <row r="372" spans="1:7" ht="20.100000000000001" customHeight="1" x14ac:dyDescent="0.15">
      <c r="A372" s="2" t="s">
        <v>103</v>
      </c>
      <c r="B372" s="13" t="s">
        <v>38</v>
      </c>
      <c r="C372" s="4" t="s">
        <v>104</v>
      </c>
      <c r="D372" s="4" t="s">
        <v>106</v>
      </c>
      <c r="E372" s="5">
        <v>9.99</v>
      </c>
    </row>
    <row r="373" spans="1:7" ht="20.100000000000001" customHeight="1" x14ac:dyDescent="0.15">
      <c r="A373" s="2" t="s">
        <v>103</v>
      </c>
      <c r="B373" s="13" t="s">
        <v>38</v>
      </c>
      <c r="C373" s="4" t="s">
        <v>104</v>
      </c>
      <c r="D373" s="4" t="s">
        <v>123</v>
      </c>
      <c r="E373" s="5">
        <v>6.01</v>
      </c>
    </row>
    <row r="374" spans="1:7" ht="20.100000000000001" customHeight="1" x14ac:dyDescent="0.15">
      <c r="A374" s="2" t="s">
        <v>103</v>
      </c>
      <c r="B374" s="13" t="s">
        <v>39</v>
      </c>
      <c r="C374" s="4" t="s">
        <v>104</v>
      </c>
      <c r="D374" s="4" t="s">
        <v>107</v>
      </c>
      <c r="E374" s="5">
        <v>9.39</v>
      </c>
      <c r="F374" s="29">
        <f>+(B374-$I$1)/7</f>
        <v>17</v>
      </c>
      <c r="G374" s="26">
        <f>+E374+E375</f>
        <v>18.47</v>
      </c>
    </row>
    <row r="375" spans="1:7" ht="20.100000000000001" customHeight="1" x14ac:dyDescent="0.15">
      <c r="A375" s="2" t="s">
        <v>103</v>
      </c>
      <c r="B375" s="13" t="s">
        <v>39</v>
      </c>
      <c r="C375" s="4" t="s">
        <v>104</v>
      </c>
      <c r="D375" s="4" t="s">
        <v>106</v>
      </c>
      <c r="E375" s="5">
        <v>9.08</v>
      </c>
    </row>
    <row r="376" spans="1:7" ht="20.100000000000001" customHeight="1" x14ac:dyDescent="0.15">
      <c r="A376" s="2" t="s">
        <v>103</v>
      </c>
      <c r="B376" s="13" t="s">
        <v>40</v>
      </c>
      <c r="C376" s="4" t="s">
        <v>104</v>
      </c>
      <c r="D376" s="4" t="s">
        <v>106</v>
      </c>
      <c r="E376" s="5">
        <v>4.13</v>
      </c>
      <c r="F376" s="29">
        <f>+(B376-$I$1)/7</f>
        <v>18</v>
      </c>
      <c r="G376" s="26">
        <f>+E376+E377+E378+E379</f>
        <v>22.5</v>
      </c>
    </row>
    <row r="377" spans="1:7" ht="20.100000000000001" customHeight="1" x14ac:dyDescent="0.15">
      <c r="A377" s="2" t="s">
        <v>103</v>
      </c>
      <c r="B377" s="13" t="s">
        <v>40</v>
      </c>
      <c r="C377" s="4" t="s">
        <v>104</v>
      </c>
      <c r="D377" s="4" t="s">
        <v>107</v>
      </c>
      <c r="E377" s="5">
        <v>7.21</v>
      </c>
    </row>
    <row r="378" spans="1:7" ht="20.100000000000001" customHeight="1" x14ac:dyDescent="0.15">
      <c r="A378" s="2" t="s">
        <v>103</v>
      </c>
      <c r="B378" s="13" t="s">
        <v>40</v>
      </c>
      <c r="C378" s="4" t="s">
        <v>104</v>
      </c>
      <c r="D378" s="4" t="s">
        <v>107</v>
      </c>
      <c r="E378" s="5">
        <v>3.82</v>
      </c>
    </row>
    <row r="379" spans="1:7" ht="20.100000000000001" customHeight="1" x14ac:dyDescent="0.15">
      <c r="A379" s="2" t="s">
        <v>103</v>
      </c>
      <c r="B379" s="13" t="s">
        <v>40</v>
      </c>
      <c r="C379" s="4" t="s">
        <v>104</v>
      </c>
      <c r="D379" s="4" t="s">
        <v>106</v>
      </c>
      <c r="E379" s="5">
        <v>7.34</v>
      </c>
    </row>
    <row r="380" spans="1:7" ht="20.100000000000001" customHeight="1" x14ac:dyDescent="0.15">
      <c r="A380" s="2" t="s">
        <v>103</v>
      </c>
      <c r="B380" s="13" t="s">
        <v>41</v>
      </c>
      <c r="C380" s="4" t="s">
        <v>104</v>
      </c>
      <c r="D380" s="4" t="s">
        <v>107</v>
      </c>
      <c r="E380" s="5">
        <v>4.08</v>
      </c>
      <c r="F380" s="29">
        <f>+(B380-$I$1)/7</f>
        <v>19</v>
      </c>
      <c r="G380" s="26">
        <f>+E380+E381+E382</f>
        <v>19.95</v>
      </c>
    </row>
    <row r="381" spans="1:7" ht="20.100000000000001" customHeight="1" x14ac:dyDescent="0.15">
      <c r="A381" s="2" t="s">
        <v>103</v>
      </c>
      <c r="B381" s="13" t="s">
        <v>41</v>
      </c>
      <c r="C381" s="4" t="s">
        <v>104</v>
      </c>
      <c r="D381" s="4" t="s">
        <v>106</v>
      </c>
      <c r="E381" s="5">
        <v>9.48</v>
      </c>
    </row>
    <row r="382" spans="1:7" ht="20.100000000000001" customHeight="1" x14ac:dyDescent="0.15">
      <c r="A382" s="2" t="s">
        <v>103</v>
      </c>
      <c r="B382" s="13" t="s">
        <v>41</v>
      </c>
      <c r="C382" s="4" t="s">
        <v>104</v>
      </c>
      <c r="D382" s="4" t="s">
        <v>107</v>
      </c>
      <c r="E382" s="5">
        <v>6.39</v>
      </c>
    </row>
    <row r="383" spans="1:7" ht="20.100000000000001" customHeight="1" x14ac:dyDescent="0.15">
      <c r="A383" s="2" t="s">
        <v>103</v>
      </c>
      <c r="B383" s="13" t="s">
        <v>42</v>
      </c>
      <c r="C383" s="4" t="s">
        <v>104</v>
      </c>
      <c r="D383" s="4" t="s">
        <v>107</v>
      </c>
      <c r="E383" s="5">
        <v>3.89</v>
      </c>
      <c r="F383" s="29">
        <f>+(B383-$I$1)/7</f>
        <v>20</v>
      </c>
      <c r="G383" s="26">
        <f>+E383+E384+E385</f>
        <v>18.970000000000002</v>
      </c>
    </row>
    <row r="384" spans="1:7" ht="20.100000000000001" customHeight="1" x14ac:dyDescent="0.15">
      <c r="A384" s="2" t="s">
        <v>103</v>
      </c>
      <c r="B384" s="13" t="s">
        <v>42</v>
      </c>
      <c r="C384" s="4" t="s">
        <v>104</v>
      </c>
      <c r="D384" s="4" t="s">
        <v>108</v>
      </c>
      <c r="E384" s="5">
        <v>9.0500000000000007</v>
      </c>
    </row>
    <row r="385" spans="1:7" ht="20.100000000000001" customHeight="1" x14ac:dyDescent="0.15">
      <c r="A385" s="2" t="s">
        <v>103</v>
      </c>
      <c r="B385" s="13" t="s">
        <v>42</v>
      </c>
      <c r="C385" s="4" t="s">
        <v>104</v>
      </c>
      <c r="D385" s="4" t="s">
        <v>107</v>
      </c>
      <c r="E385" s="5">
        <v>6.03</v>
      </c>
    </row>
    <row r="386" spans="1:7" ht="20.100000000000001" customHeight="1" x14ac:dyDescent="0.15">
      <c r="A386" s="2" t="s">
        <v>103</v>
      </c>
      <c r="B386" s="13" t="s">
        <v>43</v>
      </c>
      <c r="C386" s="4" t="s">
        <v>104</v>
      </c>
      <c r="D386" s="4" t="s">
        <v>107</v>
      </c>
      <c r="E386" s="5">
        <v>10.45</v>
      </c>
      <c r="F386" s="29">
        <f>+(B386-$I$1)/7</f>
        <v>21</v>
      </c>
      <c r="G386" s="26">
        <f>+E386+E387</f>
        <v>20.399999999999999</v>
      </c>
    </row>
    <row r="387" spans="1:7" ht="20.100000000000001" customHeight="1" x14ac:dyDescent="0.15">
      <c r="A387" s="2" t="s">
        <v>103</v>
      </c>
      <c r="B387" s="13" t="s">
        <v>43</v>
      </c>
      <c r="C387" s="4" t="s">
        <v>104</v>
      </c>
      <c r="D387" s="4" t="s">
        <v>106</v>
      </c>
      <c r="E387" s="5">
        <v>9.9499999999999993</v>
      </c>
    </row>
    <row r="388" spans="1:7" ht="20.100000000000001" customHeight="1" x14ac:dyDescent="0.15">
      <c r="A388" s="2" t="s">
        <v>103</v>
      </c>
      <c r="B388" s="13" t="s">
        <v>46</v>
      </c>
      <c r="C388" s="4" t="s">
        <v>104</v>
      </c>
      <c r="D388" s="4" t="s">
        <v>106</v>
      </c>
      <c r="E388" s="5">
        <v>4.79</v>
      </c>
      <c r="F388" s="29">
        <f>+(B388-$I$1)/7</f>
        <v>22</v>
      </c>
      <c r="G388" s="26">
        <f>+E388+E389+E390</f>
        <v>22.05</v>
      </c>
    </row>
    <row r="389" spans="1:7" ht="20.100000000000001" customHeight="1" x14ac:dyDescent="0.15">
      <c r="A389" s="2" t="s">
        <v>103</v>
      </c>
      <c r="B389" s="13" t="s">
        <v>46</v>
      </c>
      <c r="C389" s="4" t="s">
        <v>104</v>
      </c>
      <c r="D389" s="4" t="s">
        <v>107</v>
      </c>
      <c r="E389" s="5">
        <v>10.53</v>
      </c>
    </row>
    <row r="390" spans="1:7" ht="20.100000000000001" customHeight="1" x14ac:dyDescent="0.15">
      <c r="A390" s="2" t="s">
        <v>103</v>
      </c>
      <c r="B390" s="13" t="s">
        <v>46</v>
      </c>
      <c r="C390" s="4" t="s">
        <v>104</v>
      </c>
      <c r="D390" s="4" t="s">
        <v>106</v>
      </c>
      <c r="E390" s="5">
        <v>6.73</v>
      </c>
    </row>
    <row r="391" spans="1:7" ht="20.100000000000001" customHeight="1" x14ac:dyDescent="0.15">
      <c r="A391" s="2" t="s">
        <v>103</v>
      </c>
      <c r="B391" s="13" t="s">
        <v>47</v>
      </c>
      <c r="C391" s="4" t="s">
        <v>104</v>
      </c>
      <c r="D391" s="4" t="s">
        <v>108</v>
      </c>
      <c r="E391" s="5">
        <v>4.08</v>
      </c>
      <c r="F391" s="29">
        <f>+(B391-$I$1)/7</f>
        <v>23</v>
      </c>
      <c r="G391" s="26">
        <f>+E391+E392+E393+E394</f>
        <v>20.259999999999998</v>
      </c>
    </row>
    <row r="392" spans="1:7" ht="20.100000000000001" customHeight="1" x14ac:dyDescent="0.15">
      <c r="A392" s="2" t="s">
        <v>103</v>
      </c>
      <c r="B392" s="13" t="s">
        <v>47</v>
      </c>
      <c r="C392" s="4" t="s">
        <v>104</v>
      </c>
      <c r="D392" s="4" t="s">
        <v>107</v>
      </c>
      <c r="E392" s="5">
        <v>5.99</v>
      </c>
    </row>
    <row r="393" spans="1:7" ht="20.100000000000001" customHeight="1" x14ac:dyDescent="0.15">
      <c r="A393" s="2" t="s">
        <v>103</v>
      </c>
      <c r="B393" s="13" t="s">
        <v>47</v>
      </c>
      <c r="C393" s="4" t="s">
        <v>104</v>
      </c>
      <c r="D393" s="4" t="s">
        <v>107</v>
      </c>
      <c r="E393" s="5">
        <v>4.51</v>
      </c>
    </row>
    <row r="394" spans="1:7" ht="20.100000000000001" customHeight="1" x14ac:dyDescent="0.15">
      <c r="A394" s="2" t="s">
        <v>103</v>
      </c>
      <c r="B394" s="13" t="s">
        <v>47</v>
      </c>
      <c r="C394" s="4" t="s">
        <v>104</v>
      </c>
      <c r="D394" s="4" t="s">
        <v>108</v>
      </c>
      <c r="E394" s="5">
        <v>5.68</v>
      </c>
    </row>
    <row r="395" spans="1:7" ht="20.100000000000001" customHeight="1" x14ac:dyDescent="0.15">
      <c r="A395" s="2" t="s">
        <v>103</v>
      </c>
      <c r="B395" s="13" t="s">
        <v>48</v>
      </c>
      <c r="C395" s="4" t="s">
        <v>104</v>
      </c>
      <c r="D395" s="4" t="s">
        <v>107</v>
      </c>
      <c r="E395" s="5">
        <v>4.2</v>
      </c>
      <c r="F395" s="29">
        <f>+(B395-$I$1)/7</f>
        <v>24</v>
      </c>
      <c r="G395" s="26">
        <f>+E395+E396+E397</f>
        <v>20.41</v>
      </c>
    </row>
    <row r="396" spans="1:7" ht="20.100000000000001" customHeight="1" x14ac:dyDescent="0.15">
      <c r="A396" s="2" t="s">
        <v>103</v>
      </c>
      <c r="B396" s="13" t="s">
        <v>48</v>
      </c>
      <c r="C396" s="4" t="s">
        <v>104</v>
      </c>
      <c r="D396" s="4" t="s">
        <v>106</v>
      </c>
      <c r="E396" s="5">
        <v>9.68</v>
      </c>
    </row>
    <row r="397" spans="1:7" ht="20.100000000000001" customHeight="1" x14ac:dyDescent="0.15">
      <c r="A397" s="2" t="s">
        <v>103</v>
      </c>
      <c r="B397" s="13" t="s">
        <v>48</v>
      </c>
      <c r="C397" s="4" t="s">
        <v>104</v>
      </c>
      <c r="D397" s="4" t="s">
        <v>107</v>
      </c>
      <c r="E397" s="5">
        <v>6.53</v>
      </c>
    </row>
    <row r="398" spans="1:7" ht="20.100000000000001" customHeight="1" x14ac:dyDescent="0.15">
      <c r="A398" s="2" t="s">
        <v>103</v>
      </c>
      <c r="B398" s="13" t="s">
        <v>49</v>
      </c>
      <c r="C398" s="4" t="s">
        <v>104</v>
      </c>
      <c r="D398" s="4" t="s">
        <v>107</v>
      </c>
      <c r="E398" s="5">
        <v>10.55</v>
      </c>
      <c r="F398" s="29">
        <f>+(B398-$I$1)/7</f>
        <v>25</v>
      </c>
      <c r="G398" s="26">
        <f>+E398+E399</f>
        <v>20.740000000000002</v>
      </c>
    </row>
    <row r="399" spans="1:7" ht="20.100000000000001" customHeight="1" x14ac:dyDescent="0.15">
      <c r="A399" s="2" t="s">
        <v>103</v>
      </c>
      <c r="B399" s="13" t="s">
        <v>49</v>
      </c>
      <c r="C399" s="4" t="s">
        <v>104</v>
      </c>
      <c r="D399" s="4" t="s">
        <v>108</v>
      </c>
      <c r="E399" s="5">
        <v>10.19</v>
      </c>
    </row>
    <row r="400" spans="1:7" ht="20.100000000000001" customHeight="1" x14ac:dyDescent="0.15">
      <c r="A400" s="2" t="s">
        <v>103</v>
      </c>
      <c r="B400" s="13" t="s">
        <v>50</v>
      </c>
      <c r="C400" s="4" t="s">
        <v>104</v>
      </c>
      <c r="D400" s="4" t="s">
        <v>123</v>
      </c>
      <c r="E400" s="5">
        <v>4.7</v>
      </c>
      <c r="F400" s="29">
        <f>+(B400-$I$1)/7</f>
        <v>26</v>
      </c>
      <c r="G400" s="26">
        <f>+E400+E401+E402</f>
        <v>23.3</v>
      </c>
    </row>
    <row r="401" spans="1:7" ht="20.100000000000001" customHeight="1" x14ac:dyDescent="0.15">
      <c r="A401" s="2" t="s">
        <v>103</v>
      </c>
      <c r="B401" s="13" t="s">
        <v>50</v>
      </c>
      <c r="C401" s="4" t="s">
        <v>104</v>
      </c>
      <c r="D401" s="4" t="s">
        <v>123</v>
      </c>
      <c r="E401" s="5">
        <v>8.31</v>
      </c>
    </row>
    <row r="402" spans="1:7" ht="20.100000000000001" customHeight="1" x14ac:dyDescent="0.15">
      <c r="A402" s="2" t="s">
        <v>103</v>
      </c>
      <c r="B402" s="13" t="s">
        <v>50</v>
      </c>
      <c r="C402" s="4" t="s">
        <v>104</v>
      </c>
      <c r="D402" s="4" t="s">
        <v>108</v>
      </c>
      <c r="E402" s="5">
        <v>10.29</v>
      </c>
    </row>
    <row r="403" spans="1:7" ht="20.100000000000001" customHeight="1" x14ac:dyDescent="0.15">
      <c r="A403" s="9" t="s">
        <v>103</v>
      </c>
      <c r="B403" s="10" t="s">
        <v>51</v>
      </c>
      <c r="C403" s="11" t="s">
        <v>104</v>
      </c>
      <c r="D403" s="11" t="s">
        <v>108</v>
      </c>
      <c r="E403" s="12">
        <v>7.3</v>
      </c>
      <c r="F403" s="29">
        <f>+(B403-$I$1)/7</f>
        <v>27</v>
      </c>
      <c r="G403" s="26">
        <f>+E403+E404</f>
        <v>17.93</v>
      </c>
    </row>
    <row r="404" spans="1:7" ht="20.100000000000001" customHeight="1" x14ac:dyDescent="0.15">
      <c r="A404" s="2" t="s">
        <v>103</v>
      </c>
      <c r="B404" s="13" t="s">
        <v>51</v>
      </c>
      <c r="C404" s="4" t="s">
        <v>104</v>
      </c>
      <c r="D404" s="4" t="s">
        <v>107</v>
      </c>
      <c r="E404" s="5">
        <v>10.63</v>
      </c>
    </row>
    <row r="405" spans="1:7" ht="20.100000000000001" customHeight="1" x14ac:dyDescent="0.15">
      <c r="A405" s="2" t="s">
        <v>103</v>
      </c>
      <c r="B405" s="13" t="s">
        <v>52</v>
      </c>
      <c r="C405" s="4" t="s">
        <v>104</v>
      </c>
      <c r="D405" s="4" t="s">
        <v>107</v>
      </c>
      <c r="E405" s="5">
        <v>11.02</v>
      </c>
      <c r="F405" s="29">
        <f>+(B405-$I$1)/7</f>
        <v>28</v>
      </c>
      <c r="G405" s="26">
        <f>+E405+E406</f>
        <v>20.82</v>
      </c>
    </row>
    <row r="406" spans="1:7" ht="20.100000000000001" customHeight="1" x14ac:dyDescent="0.15">
      <c r="A406" s="2" t="s">
        <v>103</v>
      </c>
      <c r="B406" s="13" t="s">
        <v>52</v>
      </c>
      <c r="C406" s="4" t="s">
        <v>104</v>
      </c>
      <c r="D406" s="4" t="s">
        <v>108</v>
      </c>
      <c r="E406" s="5">
        <v>9.8000000000000007</v>
      </c>
    </row>
    <row r="407" spans="1:7" ht="20.100000000000001" customHeight="1" x14ac:dyDescent="0.15">
      <c r="A407" s="2" t="s">
        <v>103</v>
      </c>
      <c r="B407" s="13" t="s">
        <v>53</v>
      </c>
      <c r="C407" s="4" t="s">
        <v>104</v>
      </c>
      <c r="D407" s="4" t="s">
        <v>123</v>
      </c>
      <c r="E407" s="5">
        <v>5.47</v>
      </c>
      <c r="F407" s="29">
        <f>+(B407-$I$1)/7</f>
        <v>29</v>
      </c>
      <c r="G407" s="26">
        <f>+E407+E408+E409</f>
        <v>21.32</v>
      </c>
    </row>
    <row r="408" spans="1:7" ht="20.100000000000001" customHeight="1" x14ac:dyDescent="0.15">
      <c r="A408" s="2" t="s">
        <v>103</v>
      </c>
      <c r="B408" s="13" t="s">
        <v>53</v>
      </c>
      <c r="C408" s="4" t="s">
        <v>104</v>
      </c>
      <c r="D408" s="4" t="s">
        <v>106</v>
      </c>
      <c r="E408" s="5">
        <v>9.56</v>
      </c>
    </row>
    <row r="409" spans="1:7" ht="20.100000000000001" customHeight="1" x14ac:dyDescent="0.15">
      <c r="A409" s="2" t="s">
        <v>103</v>
      </c>
      <c r="B409" s="13" t="s">
        <v>53</v>
      </c>
      <c r="C409" s="4" t="s">
        <v>104</v>
      </c>
      <c r="D409" s="4" t="s">
        <v>123</v>
      </c>
      <c r="E409" s="5">
        <v>6.29</v>
      </c>
    </row>
    <row r="410" spans="1:7" ht="20.100000000000001" customHeight="1" x14ac:dyDescent="0.15">
      <c r="A410" s="2" t="s">
        <v>103</v>
      </c>
      <c r="B410" s="13" t="s">
        <v>54</v>
      </c>
      <c r="C410" s="4" t="s">
        <v>104</v>
      </c>
      <c r="D410" s="4" t="s">
        <v>107</v>
      </c>
      <c r="E410" s="5">
        <v>6.22</v>
      </c>
      <c r="F410" s="29">
        <f>+(B410-$I$1)/7</f>
        <v>30</v>
      </c>
      <c r="G410" s="26">
        <f>+E410+E411+E412</f>
        <v>17.82</v>
      </c>
    </row>
    <row r="411" spans="1:7" ht="20.100000000000001" customHeight="1" x14ac:dyDescent="0.15">
      <c r="A411" s="2" t="s">
        <v>103</v>
      </c>
      <c r="B411" s="13" t="s">
        <v>54</v>
      </c>
      <c r="C411" s="4" t="s">
        <v>104</v>
      </c>
      <c r="D411" s="4" t="s">
        <v>107</v>
      </c>
      <c r="E411" s="5">
        <v>2.4700000000000002</v>
      </c>
    </row>
    <row r="412" spans="1:7" ht="20.100000000000001" customHeight="1" x14ac:dyDescent="0.15">
      <c r="A412" s="2" t="s">
        <v>103</v>
      </c>
      <c r="B412" s="13" t="s">
        <v>54</v>
      </c>
      <c r="C412" s="4" t="s">
        <v>104</v>
      </c>
      <c r="D412" s="4" t="s">
        <v>106</v>
      </c>
      <c r="E412" s="5">
        <v>9.1300000000000008</v>
      </c>
    </row>
    <row r="413" spans="1:7" ht="20.100000000000001" customHeight="1" x14ac:dyDescent="0.15">
      <c r="A413" s="2" t="s">
        <v>103</v>
      </c>
      <c r="B413" s="13" t="s">
        <v>55</v>
      </c>
      <c r="C413" s="4" t="s">
        <v>104</v>
      </c>
      <c r="D413" s="4" t="s">
        <v>125</v>
      </c>
      <c r="E413" s="5">
        <v>3.67</v>
      </c>
      <c r="F413" s="29">
        <f>+(B413-$I$1)/7</f>
        <v>31</v>
      </c>
      <c r="G413" s="26">
        <f>+E413+E414+E415</f>
        <v>19.200000000000003</v>
      </c>
    </row>
    <row r="414" spans="1:7" ht="20.100000000000001" customHeight="1" x14ac:dyDescent="0.15">
      <c r="A414" s="2" t="s">
        <v>103</v>
      </c>
      <c r="B414" s="13" t="s">
        <v>55</v>
      </c>
      <c r="C414" s="4" t="s">
        <v>104</v>
      </c>
      <c r="D414" s="4" t="s">
        <v>107</v>
      </c>
      <c r="E414" s="5">
        <v>7.7</v>
      </c>
    </row>
    <row r="415" spans="1:7" ht="20.100000000000001" customHeight="1" x14ac:dyDescent="0.15">
      <c r="A415" s="2" t="s">
        <v>103</v>
      </c>
      <c r="B415" s="13" t="s">
        <v>55</v>
      </c>
      <c r="C415" s="4" t="s">
        <v>104</v>
      </c>
      <c r="D415" s="4" t="s">
        <v>106</v>
      </c>
      <c r="E415" s="5">
        <v>7.83</v>
      </c>
    </row>
    <row r="416" spans="1:7" ht="20.100000000000001" customHeight="1" x14ac:dyDescent="0.15">
      <c r="A416" s="2" t="s">
        <v>103</v>
      </c>
      <c r="B416" s="13" t="s">
        <v>56</v>
      </c>
      <c r="C416" s="4" t="s">
        <v>104</v>
      </c>
      <c r="D416" s="4" t="s">
        <v>108</v>
      </c>
      <c r="E416" s="5">
        <v>10.050000000000001</v>
      </c>
      <c r="F416" s="29">
        <f>+(B416-$I$1)/7</f>
        <v>32</v>
      </c>
      <c r="G416" s="26">
        <f>+E416+E417</f>
        <v>20.3</v>
      </c>
    </row>
    <row r="417" spans="1:7" ht="20.100000000000001" customHeight="1" x14ac:dyDescent="0.15">
      <c r="A417" s="2" t="s">
        <v>103</v>
      </c>
      <c r="B417" s="13" t="s">
        <v>56</v>
      </c>
      <c r="C417" s="4" t="s">
        <v>104</v>
      </c>
      <c r="D417" s="4" t="s">
        <v>107</v>
      </c>
      <c r="E417" s="5">
        <v>10.25</v>
      </c>
    </row>
    <row r="418" spans="1:7" ht="20.100000000000001" customHeight="1" x14ac:dyDescent="0.15">
      <c r="A418" s="2" t="s">
        <v>103</v>
      </c>
      <c r="B418" s="13" t="s">
        <v>57</v>
      </c>
      <c r="C418" s="4" t="s">
        <v>104</v>
      </c>
      <c r="D418" s="4" t="s">
        <v>107</v>
      </c>
      <c r="E418" s="5">
        <v>4.09</v>
      </c>
      <c r="F418" s="29">
        <f>+(B418-$I$1)/7</f>
        <v>33</v>
      </c>
      <c r="G418" s="26">
        <f>+E418+E419+E420</f>
        <v>18.95</v>
      </c>
    </row>
    <row r="419" spans="1:7" ht="20.100000000000001" customHeight="1" x14ac:dyDescent="0.15">
      <c r="A419" s="2" t="s">
        <v>103</v>
      </c>
      <c r="B419" s="13" t="s">
        <v>57</v>
      </c>
      <c r="C419" s="4" t="s">
        <v>104</v>
      </c>
      <c r="D419" s="4" t="s">
        <v>108</v>
      </c>
      <c r="E419" s="5">
        <v>9.11</v>
      </c>
    </row>
    <row r="420" spans="1:7" ht="20.100000000000001" customHeight="1" x14ac:dyDescent="0.15">
      <c r="A420" s="2" t="s">
        <v>103</v>
      </c>
      <c r="B420" s="13" t="s">
        <v>57</v>
      </c>
      <c r="C420" s="4" t="s">
        <v>104</v>
      </c>
      <c r="D420" s="4" t="s">
        <v>107</v>
      </c>
      <c r="E420" s="5">
        <v>5.75</v>
      </c>
    </row>
    <row r="421" spans="1:7" ht="20.100000000000001" customHeight="1" x14ac:dyDescent="0.15">
      <c r="A421" s="2" t="s">
        <v>103</v>
      </c>
      <c r="B421" s="13" t="s">
        <v>58</v>
      </c>
      <c r="C421" s="4" t="s">
        <v>104</v>
      </c>
      <c r="D421" s="4" t="s">
        <v>108</v>
      </c>
      <c r="E421" s="5">
        <v>9.66</v>
      </c>
      <c r="F421" s="29">
        <f>+(B421-$I$1)/7</f>
        <v>34</v>
      </c>
      <c r="G421" s="26">
        <f>+E421+E422</f>
        <v>19.61</v>
      </c>
    </row>
    <row r="422" spans="1:7" ht="20.100000000000001" customHeight="1" x14ac:dyDescent="0.15">
      <c r="A422" s="2" t="s">
        <v>103</v>
      </c>
      <c r="B422" s="13" t="s">
        <v>58</v>
      </c>
      <c r="C422" s="4" t="s">
        <v>104</v>
      </c>
      <c r="D422" s="4" t="s">
        <v>107</v>
      </c>
      <c r="E422" s="5">
        <v>9.9499999999999993</v>
      </c>
    </row>
    <row r="423" spans="1:7" ht="20.100000000000001" customHeight="1" x14ac:dyDescent="0.15">
      <c r="A423" s="2" t="s">
        <v>103</v>
      </c>
      <c r="B423" s="13" t="s">
        <v>59</v>
      </c>
      <c r="C423" s="4" t="s">
        <v>104</v>
      </c>
      <c r="D423" s="4" t="s">
        <v>107</v>
      </c>
      <c r="E423" s="5">
        <v>10.199999999999999</v>
      </c>
      <c r="F423" s="29">
        <f>+(B423-$I$1)/7</f>
        <v>35</v>
      </c>
      <c r="G423" s="26">
        <f>+E423+E424</f>
        <v>19.57</v>
      </c>
    </row>
    <row r="424" spans="1:7" ht="20.100000000000001" customHeight="1" x14ac:dyDescent="0.15">
      <c r="A424" s="2" t="s">
        <v>103</v>
      </c>
      <c r="B424" s="13" t="s">
        <v>59</v>
      </c>
      <c r="C424" s="4" t="s">
        <v>104</v>
      </c>
      <c r="D424" s="4" t="s">
        <v>108</v>
      </c>
      <c r="E424" s="5">
        <v>9.3699999999999992</v>
      </c>
    </row>
    <row r="425" spans="1:7" ht="20.100000000000001" customHeight="1" x14ac:dyDescent="0.15">
      <c r="A425" s="2" t="s">
        <v>103</v>
      </c>
      <c r="B425" s="13" t="s">
        <v>60</v>
      </c>
      <c r="C425" s="4" t="s">
        <v>104</v>
      </c>
      <c r="D425" s="4" t="s">
        <v>107</v>
      </c>
      <c r="E425" s="5">
        <v>9.9</v>
      </c>
      <c r="F425" s="29">
        <f>+(B425-$I$1)/7</f>
        <v>36</v>
      </c>
      <c r="G425" s="26">
        <f>+E425+E426</f>
        <v>19.29</v>
      </c>
    </row>
    <row r="426" spans="1:7" ht="20.100000000000001" customHeight="1" x14ac:dyDescent="0.15">
      <c r="A426" s="2" t="s">
        <v>103</v>
      </c>
      <c r="B426" s="13" t="s">
        <v>60</v>
      </c>
      <c r="C426" s="4" t="s">
        <v>104</v>
      </c>
      <c r="D426" s="4" t="s">
        <v>108</v>
      </c>
      <c r="E426" s="5">
        <v>9.39</v>
      </c>
    </row>
    <row r="427" spans="1:7" ht="20.100000000000001" customHeight="1" x14ac:dyDescent="0.15">
      <c r="A427" s="2" t="s">
        <v>103</v>
      </c>
      <c r="B427" s="13" t="s">
        <v>61</v>
      </c>
      <c r="C427" s="4" t="s">
        <v>104</v>
      </c>
      <c r="D427" s="4" t="s">
        <v>123</v>
      </c>
      <c r="E427" s="5">
        <v>4.09</v>
      </c>
      <c r="F427" s="29">
        <f>+(B427-$I$1)/7</f>
        <v>37</v>
      </c>
      <c r="G427" s="26">
        <f>+E427+E428+E429</f>
        <v>19.240000000000002</v>
      </c>
    </row>
    <row r="428" spans="1:7" ht="20.100000000000001" customHeight="1" x14ac:dyDescent="0.15">
      <c r="A428" s="2" t="s">
        <v>103</v>
      </c>
      <c r="B428" s="13" t="s">
        <v>61</v>
      </c>
      <c r="C428" s="4" t="s">
        <v>104</v>
      </c>
      <c r="D428" s="4" t="s">
        <v>108</v>
      </c>
      <c r="E428" s="5">
        <v>7.41</v>
      </c>
    </row>
    <row r="429" spans="1:7" ht="20.100000000000001" customHeight="1" x14ac:dyDescent="0.15">
      <c r="A429" s="2" t="s">
        <v>103</v>
      </c>
      <c r="B429" s="13" t="s">
        <v>61</v>
      </c>
      <c r="C429" s="4" t="s">
        <v>104</v>
      </c>
      <c r="D429" s="4" t="s">
        <v>107</v>
      </c>
      <c r="E429" s="5">
        <v>7.74</v>
      </c>
    </row>
    <row r="430" spans="1:7" ht="20.100000000000001" customHeight="1" x14ac:dyDescent="0.15">
      <c r="A430" s="2" t="s">
        <v>103</v>
      </c>
      <c r="B430" s="13" t="s">
        <v>62</v>
      </c>
      <c r="C430" s="4" t="s">
        <v>104</v>
      </c>
      <c r="D430" s="4" t="s">
        <v>108</v>
      </c>
      <c r="E430" s="5">
        <v>8.07</v>
      </c>
      <c r="F430" s="29">
        <f>+(B430-$I$1)/7</f>
        <v>38</v>
      </c>
      <c r="G430" s="26">
        <f>+E430+E431</f>
        <v>16.77</v>
      </c>
    </row>
    <row r="431" spans="1:7" ht="20.100000000000001" customHeight="1" x14ac:dyDescent="0.15">
      <c r="A431" s="2" t="s">
        <v>103</v>
      </c>
      <c r="B431" s="13" t="s">
        <v>62</v>
      </c>
      <c r="C431" s="4" t="s">
        <v>104</v>
      </c>
      <c r="D431" s="4" t="s">
        <v>107</v>
      </c>
      <c r="E431" s="5">
        <v>8.6999999999999993</v>
      </c>
    </row>
    <row r="432" spans="1:7" ht="20.100000000000001" customHeight="1" x14ac:dyDescent="0.15">
      <c r="A432" s="2" t="s">
        <v>103</v>
      </c>
      <c r="B432" s="13" t="s">
        <v>63</v>
      </c>
      <c r="C432" s="4" t="s">
        <v>104</v>
      </c>
      <c r="D432" s="4" t="s">
        <v>107</v>
      </c>
      <c r="E432" s="5">
        <v>6.15</v>
      </c>
      <c r="F432" s="29">
        <f>+(B432-$I$1)/7</f>
        <v>39</v>
      </c>
      <c r="G432" s="26">
        <f>+E432+E433+E434</f>
        <v>20.07</v>
      </c>
    </row>
    <row r="433" spans="1:7" ht="20.100000000000001" customHeight="1" x14ac:dyDescent="0.15">
      <c r="A433" s="2" t="s">
        <v>103</v>
      </c>
      <c r="B433" s="13" t="s">
        <v>63</v>
      </c>
      <c r="C433" s="4" t="s">
        <v>104</v>
      </c>
      <c r="D433" s="4" t="s">
        <v>106</v>
      </c>
      <c r="E433" s="5">
        <v>9.5</v>
      </c>
    </row>
    <row r="434" spans="1:7" ht="20.100000000000001" customHeight="1" x14ac:dyDescent="0.15">
      <c r="A434" s="2" t="s">
        <v>103</v>
      </c>
      <c r="B434" s="13" t="s">
        <v>63</v>
      </c>
      <c r="C434" s="4" t="s">
        <v>104</v>
      </c>
      <c r="D434" s="4" t="s">
        <v>107</v>
      </c>
      <c r="E434" s="5">
        <v>4.42</v>
      </c>
    </row>
    <row r="435" spans="1:7" ht="20.100000000000001" customHeight="1" x14ac:dyDescent="0.15">
      <c r="A435" s="2" t="s">
        <v>103</v>
      </c>
      <c r="B435" s="13" t="s">
        <v>64</v>
      </c>
      <c r="C435" s="4" t="s">
        <v>104</v>
      </c>
      <c r="D435" s="4" t="s">
        <v>125</v>
      </c>
      <c r="E435" s="5">
        <v>3.83</v>
      </c>
      <c r="F435" s="29">
        <f>+(B435-$I$1)/7</f>
        <v>40</v>
      </c>
      <c r="G435" s="26">
        <f>+E435+E436+E437</f>
        <v>17.059999999999999</v>
      </c>
    </row>
    <row r="436" spans="1:7" ht="20.100000000000001" customHeight="1" x14ac:dyDescent="0.15">
      <c r="A436" s="2" t="s">
        <v>103</v>
      </c>
      <c r="B436" s="13" t="s">
        <v>64</v>
      </c>
      <c r="C436" s="4" t="s">
        <v>104</v>
      </c>
      <c r="D436" s="4" t="s">
        <v>108</v>
      </c>
      <c r="E436" s="5">
        <v>6.17</v>
      </c>
    </row>
    <row r="437" spans="1:7" ht="20.100000000000001" customHeight="1" x14ac:dyDescent="0.15">
      <c r="A437" s="2" t="s">
        <v>103</v>
      </c>
      <c r="B437" s="13" t="s">
        <v>64</v>
      </c>
      <c r="C437" s="4" t="s">
        <v>104</v>
      </c>
      <c r="D437" s="4" t="s">
        <v>107</v>
      </c>
      <c r="E437" s="5">
        <v>7.06</v>
      </c>
    </row>
    <row r="438" spans="1:7" ht="20.100000000000001" customHeight="1" x14ac:dyDescent="0.15">
      <c r="A438" s="2" t="s">
        <v>103</v>
      </c>
      <c r="B438" s="13" t="s">
        <v>65</v>
      </c>
      <c r="C438" s="4" t="s">
        <v>104</v>
      </c>
      <c r="D438" s="4" t="s">
        <v>123</v>
      </c>
      <c r="E438" s="5">
        <v>3.99</v>
      </c>
      <c r="F438" s="29">
        <f>+(B438-$I$1)/7</f>
        <v>41</v>
      </c>
      <c r="G438" s="26">
        <f>+E438+E439+E440</f>
        <v>20.91</v>
      </c>
    </row>
    <row r="439" spans="1:7" ht="20.100000000000001" customHeight="1" x14ac:dyDescent="0.15">
      <c r="A439" s="2" t="s">
        <v>103</v>
      </c>
      <c r="B439" s="13" t="s">
        <v>65</v>
      </c>
      <c r="C439" s="4" t="s">
        <v>104</v>
      </c>
      <c r="D439" s="4" t="s">
        <v>108</v>
      </c>
      <c r="E439" s="5">
        <v>8.42</v>
      </c>
    </row>
    <row r="440" spans="1:7" ht="20.100000000000001" customHeight="1" x14ac:dyDescent="0.15">
      <c r="A440" s="2" t="s">
        <v>103</v>
      </c>
      <c r="B440" s="13" t="s">
        <v>65</v>
      </c>
      <c r="C440" s="4" t="s">
        <v>104</v>
      </c>
      <c r="D440" s="4" t="s">
        <v>106</v>
      </c>
      <c r="E440" s="5">
        <v>8.5</v>
      </c>
    </row>
    <row r="441" spans="1:7" ht="20.100000000000001" customHeight="1" x14ac:dyDescent="0.15">
      <c r="A441" s="2" t="s">
        <v>103</v>
      </c>
      <c r="B441" s="13" t="s">
        <v>66</v>
      </c>
      <c r="C441" s="4" t="s">
        <v>104</v>
      </c>
      <c r="D441" s="4" t="s">
        <v>123</v>
      </c>
      <c r="E441" s="5">
        <v>4.22</v>
      </c>
      <c r="F441" s="29">
        <f>+(B441-$I$1)/7</f>
        <v>42</v>
      </c>
      <c r="G441" s="26">
        <f>+E441+E442+E443</f>
        <v>17.25</v>
      </c>
    </row>
    <row r="442" spans="1:7" ht="20.100000000000001" customHeight="1" x14ac:dyDescent="0.15">
      <c r="A442" s="2" t="s">
        <v>103</v>
      </c>
      <c r="B442" s="13" t="s">
        <v>66</v>
      </c>
      <c r="C442" s="4" t="s">
        <v>104</v>
      </c>
      <c r="D442" s="4" t="s">
        <v>107</v>
      </c>
      <c r="E442" s="5">
        <v>6.93</v>
      </c>
    </row>
    <row r="443" spans="1:7" ht="20.100000000000001" customHeight="1" x14ac:dyDescent="0.15">
      <c r="A443" s="2" t="s">
        <v>103</v>
      </c>
      <c r="B443" s="13" t="s">
        <v>66</v>
      </c>
      <c r="C443" s="4" t="s">
        <v>104</v>
      </c>
      <c r="D443" s="4" t="s">
        <v>106</v>
      </c>
      <c r="E443" s="5">
        <v>6.1</v>
      </c>
    </row>
    <row r="444" spans="1:7" ht="20.100000000000001" customHeight="1" x14ac:dyDescent="0.15">
      <c r="A444" s="2" t="s">
        <v>103</v>
      </c>
      <c r="B444" s="13" t="s">
        <v>67</v>
      </c>
      <c r="C444" s="4" t="s">
        <v>104</v>
      </c>
      <c r="D444" s="4" t="s">
        <v>123</v>
      </c>
      <c r="E444" s="5">
        <v>4.22</v>
      </c>
      <c r="F444" s="29">
        <f>+(B444-$I$1)/7</f>
        <v>43</v>
      </c>
      <c r="G444" s="26">
        <f>+E444+E445+E446</f>
        <v>19.399999999999999</v>
      </c>
    </row>
    <row r="445" spans="1:7" ht="20.100000000000001" customHeight="1" x14ac:dyDescent="0.15">
      <c r="A445" s="2" t="s">
        <v>103</v>
      </c>
      <c r="B445" s="13" t="s">
        <v>67</v>
      </c>
      <c r="C445" s="4" t="s">
        <v>104</v>
      </c>
      <c r="D445" s="4" t="s">
        <v>107</v>
      </c>
      <c r="E445" s="5">
        <v>7.63</v>
      </c>
    </row>
    <row r="446" spans="1:7" ht="20.100000000000001" customHeight="1" x14ac:dyDescent="0.15">
      <c r="A446" s="2" t="s">
        <v>103</v>
      </c>
      <c r="B446" s="13" t="s">
        <v>67</v>
      </c>
      <c r="C446" s="4" t="s">
        <v>104</v>
      </c>
      <c r="D446" s="4" t="s">
        <v>106</v>
      </c>
      <c r="E446" s="5">
        <v>7.55</v>
      </c>
    </row>
    <row r="447" spans="1:7" ht="20.100000000000001" customHeight="1" x14ac:dyDescent="0.15">
      <c r="A447" s="2" t="s">
        <v>103</v>
      </c>
      <c r="B447" s="13" t="s">
        <v>69</v>
      </c>
      <c r="C447" s="4" t="s">
        <v>104</v>
      </c>
      <c r="D447" s="4" t="s">
        <v>107</v>
      </c>
      <c r="E447" s="5">
        <v>10.15</v>
      </c>
      <c r="F447" s="29">
        <f>+(B447-$I$1)/7</f>
        <v>44</v>
      </c>
      <c r="G447" s="26">
        <f>+E447+E448</f>
        <v>19.899999999999999</v>
      </c>
    </row>
    <row r="448" spans="1:7" ht="20.100000000000001" customHeight="1" x14ac:dyDescent="0.15">
      <c r="A448" s="2" t="s">
        <v>103</v>
      </c>
      <c r="B448" s="13" t="s">
        <v>69</v>
      </c>
      <c r="C448" s="4" t="s">
        <v>104</v>
      </c>
      <c r="D448" s="4" t="s">
        <v>106</v>
      </c>
      <c r="E448" s="5">
        <v>9.75</v>
      </c>
    </row>
    <row r="449" spans="1:7" ht="20.100000000000001" customHeight="1" x14ac:dyDescent="0.15">
      <c r="A449" s="9" t="s">
        <v>103</v>
      </c>
      <c r="B449" s="10" t="s">
        <v>70</v>
      </c>
      <c r="C449" s="11" t="s">
        <v>104</v>
      </c>
      <c r="D449" s="11" t="s">
        <v>107</v>
      </c>
      <c r="E449" s="12">
        <v>9.4499999999999993</v>
      </c>
      <c r="F449" s="29">
        <f>+(B449-$I$1)/7</f>
        <v>45</v>
      </c>
      <c r="G449" s="26">
        <f>+E449+E450</f>
        <v>18.84</v>
      </c>
    </row>
    <row r="450" spans="1:7" ht="20.100000000000001" customHeight="1" x14ac:dyDescent="0.15">
      <c r="A450" s="2" t="s">
        <v>103</v>
      </c>
      <c r="B450" s="13" t="s">
        <v>70</v>
      </c>
      <c r="C450" s="4" t="s">
        <v>104</v>
      </c>
      <c r="D450" s="4" t="s">
        <v>106</v>
      </c>
      <c r="E450" s="5">
        <v>9.39</v>
      </c>
    </row>
    <row r="451" spans="1:7" ht="20.100000000000001" customHeight="1" x14ac:dyDescent="0.15">
      <c r="A451" s="2" t="s">
        <v>103</v>
      </c>
      <c r="B451" s="13" t="s">
        <v>71</v>
      </c>
      <c r="C451" s="4" t="s">
        <v>104</v>
      </c>
      <c r="D451" s="4" t="s">
        <v>106</v>
      </c>
      <c r="E451" s="5">
        <v>9.4499999999999993</v>
      </c>
      <c r="F451" s="29">
        <f>+(B451-$I$1)/7</f>
        <v>46</v>
      </c>
      <c r="G451" s="26">
        <f>+E451+E452</f>
        <v>19.689999999999998</v>
      </c>
    </row>
    <row r="452" spans="1:7" ht="20.100000000000001" customHeight="1" x14ac:dyDescent="0.15">
      <c r="A452" s="2" t="s">
        <v>103</v>
      </c>
      <c r="B452" s="13" t="s">
        <v>71</v>
      </c>
      <c r="C452" s="4" t="s">
        <v>104</v>
      </c>
      <c r="D452" s="4" t="s">
        <v>107</v>
      </c>
      <c r="E452" s="5">
        <v>10.24</v>
      </c>
    </row>
    <row r="453" spans="1:7" ht="20.100000000000001" customHeight="1" x14ac:dyDescent="0.15">
      <c r="A453" s="2" t="s">
        <v>103</v>
      </c>
      <c r="B453" s="13" t="s">
        <v>72</v>
      </c>
      <c r="C453" s="4" t="s">
        <v>104</v>
      </c>
      <c r="D453" s="4" t="s">
        <v>107</v>
      </c>
      <c r="E453" s="5">
        <v>9.99</v>
      </c>
      <c r="F453" s="29">
        <f>+(B453-$I$1)/7</f>
        <v>47</v>
      </c>
      <c r="G453" s="26">
        <f>+E453+E454</f>
        <v>20.23</v>
      </c>
    </row>
    <row r="454" spans="1:7" ht="20.100000000000001" customHeight="1" x14ac:dyDescent="0.15">
      <c r="A454" s="2" t="s">
        <v>103</v>
      </c>
      <c r="B454" s="13" t="s">
        <v>72</v>
      </c>
      <c r="C454" s="4" t="s">
        <v>104</v>
      </c>
      <c r="D454" s="4" t="s">
        <v>106</v>
      </c>
      <c r="E454" s="5">
        <v>10.24</v>
      </c>
    </row>
    <row r="455" spans="1:7" ht="20.100000000000001" customHeight="1" x14ac:dyDescent="0.15">
      <c r="A455" s="2" t="s">
        <v>103</v>
      </c>
      <c r="B455" s="13" t="s">
        <v>73</v>
      </c>
      <c r="C455" s="4" t="s">
        <v>104</v>
      </c>
      <c r="D455" s="4" t="s">
        <v>106</v>
      </c>
      <c r="E455" s="5">
        <v>5.66</v>
      </c>
      <c r="F455" s="29">
        <f>+(B455-$I$1)/7</f>
        <v>48</v>
      </c>
      <c r="G455" s="26">
        <f>+E455+E456+E457+E458</f>
        <v>24.03</v>
      </c>
    </row>
    <row r="456" spans="1:7" ht="20.100000000000001" customHeight="1" x14ac:dyDescent="0.15">
      <c r="A456" s="2" t="s">
        <v>103</v>
      </c>
      <c r="B456" s="13" t="s">
        <v>73</v>
      </c>
      <c r="C456" s="4" t="s">
        <v>104</v>
      </c>
      <c r="D456" s="4" t="s">
        <v>107</v>
      </c>
      <c r="E456" s="5">
        <v>7.32</v>
      </c>
    </row>
    <row r="457" spans="1:7" ht="20.100000000000001" customHeight="1" x14ac:dyDescent="0.15">
      <c r="A457" s="2" t="s">
        <v>103</v>
      </c>
      <c r="B457" s="13" t="s">
        <v>73</v>
      </c>
      <c r="C457" s="4" t="s">
        <v>104</v>
      </c>
      <c r="D457" s="4" t="s">
        <v>107</v>
      </c>
      <c r="E457" s="5">
        <v>5.25</v>
      </c>
    </row>
    <row r="458" spans="1:7" ht="20.100000000000001" customHeight="1" x14ac:dyDescent="0.15">
      <c r="A458" s="2" t="s">
        <v>103</v>
      </c>
      <c r="B458" s="13" t="s">
        <v>73</v>
      </c>
      <c r="C458" s="4" t="s">
        <v>104</v>
      </c>
      <c r="D458" s="4" t="s">
        <v>106</v>
      </c>
      <c r="E458" s="5">
        <v>5.8</v>
      </c>
    </row>
    <row r="459" spans="1:7" ht="20.100000000000001" customHeight="1" x14ac:dyDescent="0.15">
      <c r="A459" s="2" t="s">
        <v>103</v>
      </c>
      <c r="B459" s="13" t="s">
        <v>74</v>
      </c>
      <c r="C459" s="4" t="s">
        <v>104</v>
      </c>
      <c r="D459" s="4" t="s">
        <v>123</v>
      </c>
      <c r="E459" s="5">
        <v>4.82</v>
      </c>
      <c r="F459" s="29">
        <f>+(B459-$I$1)/7</f>
        <v>49</v>
      </c>
      <c r="G459" s="26">
        <f>+E459+E460+E461</f>
        <v>19.82</v>
      </c>
    </row>
    <row r="460" spans="1:7" ht="20.100000000000001" customHeight="1" x14ac:dyDescent="0.15">
      <c r="A460" s="2" t="s">
        <v>103</v>
      </c>
      <c r="B460" s="13" t="s">
        <v>74</v>
      </c>
      <c r="C460" s="4" t="s">
        <v>104</v>
      </c>
      <c r="D460" s="4" t="s">
        <v>106</v>
      </c>
      <c r="E460" s="5">
        <v>6.95</v>
      </c>
    </row>
    <row r="461" spans="1:7" ht="20.100000000000001" customHeight="1" x14ac:dyDescent="0.15">
      <c r="A461" s="2" t="s">
        <v>103</v>
      </c>
      <c r="B461" s="13" t="s">
        <v>74</v>
      </c>
      <c r="C461" s="4" t="s">
        <v>104</v>
      </c>
      <c r="D461" s="4" t="s">
        <v>107</v>
      </c>
      <c r="E461" s="5">
        <v>8.0500000000000007</v>
      </c>
    </row>
    <row r="462" spans="1:7" ht="20.100000000000001" customHeight="1" x14ac:dyDescent="0.15">
      <c r="A462" s="2" t="s">
        <v>103</v>
      </c>
      <c r="B462" s="13" t="s">
        <v>75</v>
      </c>
      <c r="C462" s="4" t="s">
        <v>104</v>
      </c>
      <c r="D462" s="4" t="s">
        <v>125</v>
      </c>
      <c r="E462" s="5">
        <v>4.3099999999999996</v>
      </c>
      <c r="F462" s="29">
        <f>+(B462-$I$1)/7</f>
        <v>50</v>
      </c>
      <c r="G462" s="26">
        <f>+E462+E463+E464</f>
        <v>17.309999999999999</v>
      </c>
    </row>
    <row r="463" spans="1:7" ht="20.100000000000001" customHeight="1" x14ac:dyDescent="0.15">
      <c r="A463" s="2" t="s">
        <v>103</v>
      </c>
      <c r="B463" s="13" t="s">
        <v>75</v>
      </c>
      <c r="C463" s="4" t="s">
        <v>104</v>
      </c>
      <c r="D463" s="4" t="s">
        <v>106</v>
      </c>
      <c r="E463" s="5">
        <v>5.88</v>
      </c>
    </row>
    <row r="464" spans="1:7" ht="20.100000000000001" customHeight="1" x14ac:dyDescent="0.15">
      <c r="A464" s="2" t="s">
        <v>103</v>
      </c>
      <c r="B464" s="13" t="s">
        <v>75</v>
      </c>
      <c r="C464" s="4" t="s">
        <v>104</v>
      </c>
      <c r="D464" s="4" t="s">
        <v>107</v>
      </c>
      <c r="E464" s="5">
        <v>7.12</v>
      </c>
    </row>
    <row r="465" spans="1:7" ht="20.100000000000001" customHeight="1" x14ac:dyDescent="0.15">
      <c r="A465" s="2" t="s">
        <v>103</v>
      </c>
      <c r="B465" s="13" t="s">
        <v>77</v>
      </c>
      <c r="C465" s="4" t="s">
        <v>104</v>
      </c>
      <c r="D465" s="4" t="s">
        <v>108</v>
      </c>
      <c r="E465" s="5">
        <v>4.8499999999999996</v>
      </c>
      <c r="F465" s="29">
        <f>+(B465-$I$1)/7</f>
        <v>51</v>
      </c>
      <c r="G465" s="26">
        <f>+E465+E466+E467</f>
        <v>19.91</v>
      </c>
    </row>
    <row r="466" spans="1:7" ht="20.100000000000001" customHeight="1" x14ac:dyDescent="0.15">
      <c r="A466" s="2" t="s">
        <v>103</v>
      </c>
      <c r="B466" s="13" t="s">
        <v>77</v>
      </c>
      <c r="C466" s="4" t="s">
        <v>104</v>
      </c>
      <c r="D466" s="4" t="s">
        <v>107</v>
      </c>
      <c r="E466" s="5">
        <v>8.3000000000000007</v>
      </c>
    </row>
    <row r="467" spans="1:7" ht="20.100000000000001" customHeight="1" x14ac:dyDescent="0.15">
      <c r="A467" s="2" t="s">
        <v>103</v>
      </c>
      <c r="B467" s="13" t="s">
        <v>77</v>
      </c>
      <c r="C467" s="4" t="s">
        <v>104</v>
      </c>
      <c r="D467" s="4" t="s">
        <v>106</v>
      </c>
      <c r="E467" s="5">
        <v>6.76</v>
      </c>
    </row>
    <row r="468" spans="1:7" ht="20.100000000000001" customHeight="1" x14ac:dyDescent="0.15">
      <c r="A468" s="2" t="s">
        <v>103</v>
      </c>
      <c r="B468" s="13" t="s">
        <v>78</v>
      </c>
      <c r="C468" s="4" t="s">
        <v>104</v>
      </c>
      <c r="D468" s="4" t="s">
        <v>107</v>
      </c>
      <c r="E468" s="5">
        <v>5.3</v>
      </c>
      <c r="F468" s="29">
        <f>+(B468-$I$1)/7</f>
        <v>52</v>
      </c>
      <c r="G468" s="26">
        <f>+E468+E469+E470+E471+E472</f>
        <v>27.9</v>
      </c>
    </row>
    <row r="469" spans="1:7" ht="20.100000000000001" customHeight="1" x14ac:dyDescent="0.15">
      <c r="A469" s="2" t="s">
        <v>103</v>
      </c>
      <c r="B469" s="13" t="s">
        <v>78</v>
      </c>
      <c r="C469" s="4" t="s">
        <v>104</v>
      </c>
      <c r="D469" s="4" t="s">
        <v>106</v>
      </c>
      <c r="E469" s="5">
        <v>5.15</v>
      </c>
    </row>
    <row r="470" spans="1:7" ht="20.100000000000001" customHeight="1" x14ac:dyDescent="0.15">
      <c r="A470" s="2" t="s">
        <v>103</v>
      </c>
      <c r="B470" s="13" t="s">
        <v>78</v>
      </c>
      <c r="C470" s="4" t="s">
        <v>104</v>
      </c>
      <c r="D470" s="4" t="s">
        <v>108</v>
      </c>
      <c r="E470" s="5">
        <v>4.26</v>
      </c>
    </row>
    <row r="471" spans="1:7" ht="20.100000000000001" customHeight="1" x14ac:dyDescent="0.15">
      <c r="A471" s="2" t="s">
        <v>103</v>
      </c>
      <c r="B471" s="13" t="s">
        <v>78</v>
      </c>
      <c r="C471" s="4" t="s">
        <v>104</v>
      </c>
      <c r="D471" s="4" t="s">
        <v>107</v>
      </c>
      <c r="E471" s="5">
        <v>7.13</v>
      </c>
    </row>
    <row r="472" spans="1:7" ht="20.100000000000001" customHeight="1" x14ac:dyDescent="0.15">
      <c r="A472" s="2" t="s">
        <v>103</v>
      </c>
      <c r="B472" s="13" t="s">
        <v>78</v>
      </c>
      <c r="C472" s="4" t="s">
        <v>104</v>
      </c>
      <c r="D472" s="4" t="s">
        <v>106</v>
      </c>
      <c r="E472" s="5">
        <v>6.06</v>
      </c>
    </row>
    <row r="473" spans="1:7" ht="20.100000000000001" customHeight="1" x14ac:dyDescent="0.15">
      <c r="A473" s="14"/>
      <c r="B473" s="15"/>
      <c r="C473" s="16"/>
      <c r="D473" s="34"/>
      <c r="E473" s="31">
        <f>+SUM(E335:E472)</f>
        <v>1021.9999999999997</v>
      </c>
      <c r="F473" s="32"/>
      <c r="G473" s="31">
        <f>+SUM(G335:G472)</f>
        <v>1022.0000000000001</v>
      </c>
    </row>
    <row r="474" spans="1:7" ht="20.100000000000001" customHeight="1" x14ac:dyDescent="0.15">
      <c r="A474" s="2" t="s">
        <v>128</v>
      </c>
      <c r="B474" s="13" t="s">
        <v>17</v>
      </c>
      <c r="C474" s="4" t="s">
        <v>130</v>
      </c>
      <c r="D474" s="4" t="s">
        <v>131</v>
      </c>
      <c r="E474" s="5">
        <v>7.27</v>
      </c>
      <c r="F474" s="29">
        <f>+(B474-$I$1)/7</f>
        <v>1</v>
      </c>
      <c r="G474" s="26">
        <f>+E474+E475+E476</f>
        <v>18.399999999999999</v>
      </c>
    </row>
    <row r="475" spans="1:7" ht="20.100000000000001" customHeight="1" x14ac:dyDescent="0.15">
      <c r="A475" s="2" t="s">
        <v>128</v>
      </c>
      <c r="B475" s="13" t="s">
        <v>17</v>
      </c>
      <c r="C475" s="4" t="s">
        <v>130</v>
      </c>
      <c r="D475" s="4" t="s">
        <v>132</v>
      </c>
      <c r="E475" s="5">
        <v>7.66</v>
      </c>
    </row>
    <row r="476" spans="1:7" ht="20.100000000000001" customHeight="1" x14ac:dyDescent="0.15">
      <c r="A476" s="2" t="s">
        <v>128</v>
      </c>
      <c r="B476" s="13" t="s">
        <v>17</v>
      </c>
      <c r="C476" s="4" t="s">
        <v>130</v>
      </c>
      <c r="D476" s="4" t="s">
        <v>131</v>
      </c>
      <c r="E476" s="5">
        <v>3.47</v>
      </c>
    </row>
    <row r="477" spans="1:7" ht="20.100000000000001" customHeight="1" x14ac:dyDescent="0.15">
      <c r="A477" s="2" t="s">
        <v>128</v>
      </c>
      <c r="B477" s="13" t="s">
        <v>22</v>
      </c>
      <c r="C477" s="4" t="s">
        <v>130</v>
      </c>
      <c r="D477" s="4" t="s">
        <v>132</v>
      </c>
      <c r="E477" s="5">
        <v>5.77</v>
      </c>
      <c r="F477" s="29">
        <f>+(B477-$I$1)/7</f>
        <v>2</v>
      </c>
      <c r="G477" s="26">
        <f>+E477+E478</f>
        <v>13.84</v>
      </c>
    </row>
    <row r="478" spans="1:7" ht="20.100000000000001" customHeight="1" x14ac:dyDescent="0.15">
      <c r="A478" s="2" t="s">
        <v>128</v>
      </c>
      <c r="B478" s="13" t="s">
        <v>22</v>
      </c>
      <c r="C478" s="4" t="s">
        <v>130</v>
      </c>
      <c r="D478" s="4" t="s">
        <v>131</v>
      </c>
      <c r="E478" s="5">
        <v>8.07</v>
      </c>
    </row>
    <row r="479" spans="1:7" ht="20.100000000000001" customHeight="1" x14ac:dyDescent="0.15">
      <c r="A479" s="2" t="s">
        <v>128</v>
      </c>
      <c r="B479" s="13" t="s">
        <v>23</v>
      </c>
      <c r="C479" s="4" t="s">
        <v>130</v>
      </c>
      <c r="D479" s="4" t="s">
        <v>135</v>
      </c>
      <c r="E479" s="5">
        <v>6.91</v>
      </c>
      <c r="F479" s="29">
        <f>+(B479-$I$1)/7</f>
        <v>3</v>
      </c>
      <c r="G479" s="26">
        <f>+E479+E480</f>
        <v>15.8</v>
      </c>
    </row>
    <row r="480" spans="1:7" ht="20.100000000000001" customHeight="1" x14ac:dyDescent="0.15">
      <c r="A480" s="2" t="s">
        <v>128</v>
      </c>
      <c r="B480" s="13" t="s">
        <v>23</v>
      </c>
      <c r="C480" s="4" t="s">
        <v>130</v>
      </c>
      <c r="D480" s="4" t="s">
        <v>131</v>
      </c>
      <c r="E480" s="5">
        <v>8.89</v>
      </c>
    </row>
    <row r="481" spans="1:7" ht="20.100000000000001" customHeight="1" x14ac:dyDescent="0.15">
      <c r="A481" s="2" t="s">
        <v>128</v>
      </c>
      <c r="B481" s="13" t="s">
        <v>24</v>
      </c>
      <c r="C481" s="4" t="s">
        <v>130</v>
      </c>
      <c r="D481" s="4" t="s">
        <v>132</v>
      </c>
      <c r="E481" s="5">
        <v>5.63</v>
      </c>
      <c r="F481" s="29">
        <f>+(B481-$I$1)/7</f>
        <v>4</v>
      </c>
      <c r="G481" s="26">
        <f>+E481+E482</f>
        <v>13.71</v>
      </c>
    </row>
    <row r="482" spans="1:7" ht="20.100000000000001" customHeight="1" x14ac:dyDescent="0.15">
      <c r="A482" s="2" t="s">
        <v>128</v>
      </c>
      <c r="B482" s="13" t="s">
        <v>24</v>
      </c>
      <c r="C482" s="4" t="s">
        <v>130</v>
      </c>
      <c r="D482" s="4" t="s">
        <v>131</v>
      </c>
      <c r="E482" s="5">
        <v>8.08</v>
      </c>
    </row>
    <row r="483" spans="1:7" ht="20.100000000000001" customHeight="1" x14ac:dyDescent="0.15">
      <c r="A483" s="2" t="s">
        <v>128</v>
      </c>
      <c r="B483" s="13" t="s">
        <v>25</v>
      </c>
      <c r="C483" s="4" t="s">
        <v>130</v>
      </c>
      <c r="D483" s="4" t="s">
        <v>138</v>
      </c>
      <c r="E483" s="5">
        <v>5.16</v>
      </c>
      <c r="F483" s="29">
        <f>+(B483-$I$1)/7</f>
        <v>5</v>
      </c>
      <c r="G483" s="26">
        <f>+E483+E484</f>
        <v>11.370000000000001</v>
      </c>
    </row>
    <row r="484" spans="1:7" ht="20.100000000000001" customHeight="1" x14ac:dyDescent="0.15">
      <c r="A484" s="2" t="s">
        <v>128</v>
      </c>
      <c r="B484" s="13" t="s">
        <v>25</v>
      </c>
      <c r="C484" s="4" t="s">
        <v>130</v>
      </c>
      <c r="D484" s="4" t="s">
        <v>131</v>
      </c>
      <c r="E484" s="5">
        <v>6.21</v>
      </c>
    </row>
    <row r="485" spans="1:7" ht="20.100000000000001" customHeight="1" x14ac:dyDescent="0.15">
      <c r="A485" s="2" t="s">
        <v>128</v>
      </c>
      <c r="B485" s="13" t="s">
        <v>26</v>
      </c>
      <c r="C485" s="4" t="s">
        <v>130</v>
      </c>
      <c r="D485" s="4" t="s">
        <v>132</v>
      </c>
      <c r="E485" s="5">
        <v>5.93</v>
      </c>
      <c r="F485" s="29">
        <f>+(B485-$I$1)/7</f>
        <v>6</v>
      </c>
      <c r="G485" s="26">
        <f>+E485+E486</f>
        <v>8.27</v>
      </c>
    </row>
    <row r="486" spans="1:7" ht="20.100000000000001" customHeight="1" x14ac:dyDescent="0.15">
      <c r="A486" s="2" t="s">
        <v>128</v>
      </c>
      <c r="B486" s="13" t="s">
        <v>26</v>
      </c>
      <c r="C486" s="4" t="s">
        <v>130</v>
      </c>
      <c r="D486" s="4" t="s">
        <v>135</v>
      </c>
      <c r="E486" s="5">
        <v>2.34</v>
      </c>
    </row>
    <row r="487" spans="1:7" ht="20.100000000000001" customHeight="1" x14ac:dyDescent="0.15">
      <c r="A487" s="2" t="s">
        <v>128</v>
      </c>
      <c r="B487" s="13" t="s">
        <v>27</v>
      </c>
      <c r="C487" s="4" t="s">
        <v>130</v>
      </c>
      <c r="D487" s="4" t="s">
        <v>132</v>
      </c>
      <c r="E487" s="5">
        <v>5.12</v>
      </c>
      <c r="F487" s="29">
        <f>+(B487-$I$1)/7</f>
        <v>7</v>
      </c>
      <c r="G487" s="26">
        <f>+E487+E488+E489</f>
        <v>17.57</v>
      </c>
    </row>
    <row r="488" spans="1:7" ht="20.100000000000001" customHeight="1" x14ac:dyDescent="0.15">
      <c r="A488" s="2" t="s">
        <v>128</v>
      </c>
      <c r="B488" s="13" t="s">
        <v>27</v>
      </c>
      <c r="C488" s="4" t="s">
        <v>130</v>
      </c>
      <c r="D488" s="4" t="s">
        <v>135</v>
      </c>
      <c r="E488" s="5">
        <v>6.62</v>
      </c>
    </row>
    <row r="489" spans="1:7" ht="20.100000000000001" customHeight="1" x14ac:dyDescent="0.15">
      <c r="A489" s="2" t="s">
        <v>128</v>
      </c>
      <c r="B489" s="13" t="s">
        <v>141</v>
      </c>
      <c r="C489" s="4" t="s">
        <v>130</v>
      </c>
      <c r="D489" s="4" t="s">
        <v>131</v>
      </c>
      <c r="E489" s="5">
        <v>5.83</v>
      </c>
    </row>
    <row r="490" spans="1:7" ht="20.100000000000001" customHeight="1" x14ac:dyDescent="0.15">
      <c r="A490" s="2" t="s">
        <v>128</v>
      </c>
      <c r="B490" s="13" t="s">
        <v>28</v>
      </c>
      <c r="C490" s="4" t="s">
        <v>130</v>
      </c>
      <c r="D490" s="4" t="s">
        <v>138</v>
      </c>
      <c r="E490" s="5">
        <v>6.8</v>
      </c>
      <c r="F490" s="29">
        <f>+(B490-$I$1)/7</f>
        <v>8</v>
      </c>
      <c r="G490" s="26">
        <f>+E490+E491+E492</f>
        <v>15.92</v>
      </c>
    </row>
    <row r="491" spans="1:7" ht="20.100000000000001" customHeight="1" x14ac:dyDescent="0.15">
      <c r="A491" s="2" t="s">
        <v>128</v>
      </c>
      <c r="B491" s="13" t="s">
        <v>28</v>
      </c>
      <c r="C491" s="4" t="s">
        <v>130</v>
      </c>
      <c r="D491" s="4" t="s">
        <v>135</v>
      </c>
      <c r="E491" s="5">
        <v>7.14</v>
      </c>
    </row>
    <row r="492" spans="1:7" ht="20.100000000000001" customHeight="1" x14ac:dyDescent="0.15">
      <c r="A492" s="2" t="s">
        <v>128</v>
      </c>
      <c r="B492" s="13" t="s">
        <v>28</v>
      </c>
      <c r="C492" s="4" t="s">
        <v>130</v>
      </c>
      <c r="D492" s="4" t="s">
        <v>135</v>
      </c>
      <c r="E492" s="5">
        <v>1.98</v>
      </c>
    </row>
    <row r="493" spans="1:7" ht="20.100000000000001" customHeight="1" x14ac:dyDescent="0.15">
      <c r="A493" s="9" t="s">
        <v>128</v>
      </c>
      <c r="B493" s="10" t="s">
        <v>30</v>
      </c>
      <c r="C493" s="11" t="s">
        <v>130</v>
      </c>
      <c r="D493" s="11" t="s">
        <v>132</v>
      </c>
      <c r="E493" s="12">
        <v>6.02</v>
      </c>
      <c r="F493" s="29">
        <f>+(B493-$I$1)/7</f>
        <v>9</v>
      </c>
      <c r="G493" s="26">
        <f>+E493+E494</f>
        <v>13.8</v>
      </c>
    </row>
    <row r="494" spans="1:7" ht="20.100000000000001" customHeight="1" x14ac:dyDescent="0.15">
      <c r="A494" s="2" t="s">
        <v>128</v>
      </c>
      <c r="B494" s="13" t="s">
        <v>30</v>
      </c>
      <c r="C494" s="4" t="s">
        <v>130</v>
      </c>
      <c r="D494" s="4" t="s">
        <v>131</v>
      </c>
      <c r="E494" s="5">
        <v>7.78</v>
      </c>
    </row>
    <row r="495" spans="1:7" ht="20.100000000000001" customHeight="1" x14ac:dyDescent="0.15">
      <c r="A495" s="2" t="s">
        <v>128</v>
      </c>
      <c r="B495" s="13" t="s">
        <v>31</v>
      </c>
      <c r="C495" s="4" t="s">
        <v>130</v>
      </c>
      <c r="D495" s="4" t="s">
        <v>132</v>
      </c>
      <c r="E495" s="5">
        <v>4.96</v>
      </c>
      <c r="F495" s="29">
        <f>+(B495-$I$1)/7</f>
        <v>10</v>
      </c>
      <c r="G495" s="26">
        <f>+E495+E496</f>
        <v>11.74</v>
      </c>
    </row>
    <row r="496" spans="1:7" ht="20.100000000000001" customHeight="1" x14ac:dyDescent="0.15">
      <c r="A496" s="2" t="s">
        <v>128</v>
      </c>
      <c r="B496" s="13" t="s">
        <v>31</v>
      </c>
      <c r="C496" s="4" t="s">
        <v>130</v>
      </c>
      <c r="D496" s="4" t="s">
        <v>135</v>
      </c>
      <c r="E496" s="5">
        <v>6.78</v>
      </c>
    </row>
    <row r="497" spans="1:7" ht="20.100000000000001" customHeight="1" x14ac:dyDescent="0.15">
      <c r="A497" s="2" t="s">
        <v>128</v>
      </c>
      <c r="B497" s="13" t="s">
        <v>33</v>
      </c>
      <c r="C497" s="4" t="s">
        <v>130</v>
      </c>
      <c r="D497" s="4" t="s">
        <v>132</v>
      </c>
      <c r="E497" s="5">
        <v>2.77</v>
      </c>
      <c r="F497" s="29">
        <f>+(B497-$I$1)/7</f>
        <v>11</v>
      </c>
      <c r="G497" s="26">
        <f>+E497+E498</f>
        <v>5.1400000000000006</v>
      </c>
    </row>
    <row r="498" spans="1:7" ht="20.100000000000001" customHeight="1" x14ac:dyDescent="0.15">
      <c r="A498" s="2" t="s">
        <v>128</v>
      </c>
      <c r="B498" s="13" t="s">
        <v>33</v>
      </c>
      <c r="C498" s="4" t="s">
        <v>130</v>
      </c>
      <c r="D498" s="4" t="s">
        <v>131</v>
      </c>
      <c r="E498" s="5">
        <v>2.37</v>
      </c>
    </row>
    <row r="499" spans="1:7" ht="20.100000000000001" customHeight="1" x14ac:dyDescent="0.15">
      <c r="A499" s="2" t="s">
        <v>128</v>
      </c>
      <c r="B499" s="13" t="s">
        <v>34</v>
      </c>
      <c r="C499" s="4" t="s">
        <v>130</v>
      </c>
      <c r="D499" s="4" t="s">
        <v>131</v>
      </c>
      <c r="E499" s="5">
        <v>6.81</v>
      </c>
      <c r="F499" s="29">
        <f>+(B499-$I$1)/7</f>
        <v>12</v>
      </c>
      <c r="G499" s="26">
        <f>+E499+E500+E501</f>
        <v>19.05</v>
      </c>
    </row>
    <row r="500" spans="1:7" ht="20.100000000000001" customHeight="1" x14ac:dyDescent="0.15">
      <c r="A500" s="2" t="s">
        <v>128</v>
      </c>
      <c r="B500" s="13" t="s">
        <v>34</v>
      </c>
      <c r="C500" s="4" t="s">
        <v>130</v>
      </c>
      <c r="D500" s="4" t="s">
        <v>138</v>
      </c>
      <c r="E500" s="5">
        <v>8.2799999999999994</v>
      </c>
    </row>
    <row r="501" spans="1:7" ht="20.100000000000001" customHeight="1" x14ac:dyDescent="0.15">
      <c r="A501" s="2" t="s">
        <v>128</v>
      </c>
      <c r="B501" s="13" t="s">
        <v>34</v>
      </c>
      <c r="C501" s="4" t="s">
        <v>130</v>
      </c>
      <c r="D501" s="4" t="s">
        <v>131</v>
      </c>
      <c r="E501" s="5">
        <v>3.96</v>
      </c>
    </row>
    <row r="502" spans="1:7" ht="20.100000000000001" customHeight="1" x14ac:dyDescent="0.15">
      <c r="A502" s="2" t="s">
        <v>128</v>
      </c>
      <c r="B502" s="13" t="s">
        <v>35</v>
      </c>
      <c r="C502" s="4" t="s">
        <v>130</v>
      </c>
      <c r="D502" s="4" t="s">
        <v>135</v>
      </c>
      <c r="E502" s="5">
        <v>5.56</v>
      </c>
      <c r="F502" s="29">
        <f>+(B502-$I$1)/7</f>
        <v>13</v>
      </c>
      <c r="G502" s="26">
        <f>+E502+E503</f>
        <v>14.149999999999999</v>
      </c>
    </row>
    <row r="503" spans="1:7" ht="20.100000000000001" customHeight="1" x14ac:dyDescent="0.15">
      <c r="A503" s="2" t="s">
        <v>128</v>
      </c>
      <c r="B503" s="13" t="s">
        <v>35</v>
      </c>
      <c r="C503" s="4" t="s">
        <v>130</v>
      </c>
      <c r="D503" s="4" t="s">
        <v>131</v>
      </c>
      <c r="E503" s="5">
        <v>8.59</v>
      </c>
    </row>
    <row r="504" spans="1:7" ht="20.100000000000001" customHeight="1" x14ac:dyDescent="0.15">
      <c r="A504" s="2" t="s">
        <v>128</v>
      </c>
      <c r="B504" s="13" t="s">
        <v>36</v>
      </c>
      <c r="C504" s="4" t="s">
        <v>130</v>
      </c>
      <c r="D504" s="4" t="s">
        <v>135</v>
      </c>
      <c r="E504" s="5">
        <v>6.83</v>
      </c>
      <c r="F504" s="29">
        <f>+(B504-$I$1)/7</f>
        <v>14</v>
      </c>
      <c r="G504" s="26">
        <f>+E504+E505</f>
        <v>16.130000000000003</v>
      </c>
    </row>
    <row r="505" spans="1:7" ht="20.100000000000001" customHeight="1" x14ac:dyDescent="0.15">
      <c r="A505" s="2" t="s">
        <v>128</v>
      </c>
      <c r="B505" s="13" t="s">
        <v>36</v>
      </c>
      <c r="C505" s="4" t="s">
        <v>130</v>
      </c>
      <c r="D505" s="4" t="s">
        <v>131</v>
      </c>
      <c r="E505" s="5">
        <v>9.3000000000000007</v>
      </c>
    </row>
    <row r="506" spans="1:7" ht="20.100000000000001" customHeight="1" x14ac:dyDescent="0.15">
      <c r="A506" s="2" t="s">
        <v>128</v>
      </c>
      <c r="B506" s="13" t="s">
        <v>37</v>
      </c>
      <c r="C506" s="4" t="s">
        <v>130</v>
      </c>
      <c r="D506" s="4" t="s">
        <v>131</v>
      </c>
      <c r="E506" s="5">
        <v>5.43</v>
      </c>
      <c r="F506" s="29">
        <f>+(B506-$I$1)/7</f>
        <v>15</v>
      </c>
      <c r="G506" s="26">
        <f>+E506+E507+E508</f>
        <v>17.3</v>
      </c>
    </row>
    <row r="507" spans="1:7" ht="20.100000000000001" customHeight="1" x14ac:dyDescent="0.15">
      <c r="A507" s="2" t="s">
        <v>128</v>
      </c>
      <c r="B507" s="13" t="s">
        <v>37</v>
      </c>
      <c r="C507" s="4" t="s">
        <v>130</v>
      </c>
      <c r="D507" s="4" t="s">
        <v>135</v>
      </c>
      <c r="E507" s="5">
        <v>7.12</v>
      </c>
    </row>
    <row r="508" spans="1:7" ht="20.100000000000001" customHeight="1" x14ac:dyDescent="0.15">
      <c r="A508" s="2" t="s">
        <v>128</v>
      </c>
      <c r="B508" s="13" t="s">
        <v>37</v>
      </c>
      <c r="C508" s="4" t="s">
        <v>130</v>
      </c>
      <c r="D508" s="4" t="s">
        <v>131</v>
      </c>
      <c r="E508" s="5">
        <v>4.75</v>
      </c>
    </row>
    <row r="509" spans="1:7" ht="20.100000000000001" customHeight="1" x14ac:dyDescent="0.15">
      <c r="A509" s="2" t="s">
        <v>128</v>
      </c>
      <c r="B509" s="13" t="s">
        <v>38</v>
      </c>
      <c r="C509" s="4" t="s">
        <v>130</v>
      </c>
      <c r="D509" s="4" t="s">
        <v>135</v>
      </c>
      <c r="E509" s="5">
        <v>6.48</v>
      </c>
      <c r="F509" s="29">
        <f>+(B509-$I$1)/7</f>
        <v>16</v>
      </c>
      <c r="G509" s="26">
        <f>+E509+E510</f>
        <v>15.16</v>
      </c>
    </row>
    <row r="510" spans="1:7" ht="20.100000000000001" customHeight="1" x14ac:dyDescent="0.15">
      <c r="A510" s="2" t="s">
        <v>128</v>
      </c>
      <c r="B510" s="13" t="s">
        <v>38</v>
      </c>
      <c r="C510" s="4" t="s">
        <v>130</v>
      </c>
      <c r="D510" s="4" t="s">
        <v>131</v>
      </c>
      <c r="E510" s="5">
        <v>8.68</v>
      </c>
    </row>
    <row r="511" spans="1:7" ht="20.100000000000001" customHeight="1" x14ac:dyDescent="0.15">
      <c r="A511" s="2" t="s">
        <v>128</v>
      </c>
      <c r="B511" s="13" t="s">
        <v>39</v>
      </c>
      <c r="C511" s="4" t="s">
        <v>130</v>
      </c>
      <c r="D511" s="4" t="s">
        <v>135</v>
      </c>
      <c r="E511" s="5">
        <v>5.51</v>
      </c>
      <c r="F511" s="29">
        <f>+(B511-$I$1)/7</f>
        <v>17</v>
      </c>
      <c r="G511" s="26">
        <f>+E511+E512</f>
        <v>14.19</v>
      </c>
    </row>
    <row r="512" spans="1:7" ht="20.100000000000001" customHeight="1" x14ac:dyDescent="0.15">
      <c r="A512" s="2" t="s">
        <v>128</v>
      </c>
      <c r="B512" s="13" t="s">
        <v>39</v>
      </c>
      <c r="C512" s="4" t="s">
        <v>130</v>
      </c>
      <c r="D512" s="4" t="s">
        <v>131</v>
      </c>
      <c r="E512" s="5">
        <v>8.68</v>
      </c>
    </row>
    <row r="513" spans="1:7" ht="20.100000000000001" customHeight="1" x14ac:dyDescent="0.15">
      <c r="A513" s="2" t="s">
        <v>128</v>
      </c>
      <c r="B513" s="13" t="s">
        <v>40</v>
      </c>
      <c r="C513" s="4" t="s">
        <v>130</v>
      </c>
      <c r="D513" s="4" t="s">
        <v>131</v>
      </c>
      <c r="E513" s="5">
        <v>4.95</v>
      </c>
      <c r="F513" s="29">
        <f>+(B513-$I$1)/7</f>
        <v>18</v>
      </c>
      <c r="G513" s="26">
        <f>+E513+E514+E515</f>
        <v>16.61</v>
      </c>
    </row>
    <row r="514" spans="1:7" ht="20.100000000000001" customHeight="1" x14ac:dyDescent="0.15">
      <c r="A514" s="2" t="s">
        <v>128</v>
      </c>
      <c r="B514" s="13" t="s">
        <v>40</v>
      </c>
      <c r="C514" s="4" t="s">
        <v>130</v>
      </c>
      <c r="D514" s="4" t="s">
        <v>132</v>
      </c>
      <c r="E514" s="5">
        <v>7.02</v>
      </c>
    </row>
    <row r="515" spans="1:7" ht="20.100000000000001" customHeight="1" x14ac:dyDescent="0.15">
      <c r="A515" s="2" t="s">
        <v>128</v>
      </c>
      <c r="B515" s="13" t="s">
        <v>40</v>
      </c>
      <c r="C515" s="4" t="s">
        <v>130</v>
      </c>
      <c r="D515" s="4" t="s">
        <v>131</v>
      </c>
      <c r="E515" s="5">
        <v>4.6399999999999997</v>
      </c>
    </row>
    <row r="516" spans="1:7" ht="20.100000000000001" customHeight="1" x14ac:dyDescent="0.15">
      <c r="A516" s="2" t="s">
        <v>128</v>
      </c>
      <c r="B516" s="13" t="s">
        <v>41</v>
      </c>
      <c r="C516" s="4" t="s">
        <v>130</v>
      </c>
      <c r="D516" s="4" t="s">
        <v>132</v>
      </c>
      <c r="E516" s="5">
        <v>5.96</v>
      </c>
      <c r="F516" s="29">
        <f>+(B516-$I$1)/7</f>
        <v>19</v>
      </c>
      <c r="G516" s="26">
        <f>+E516+E517</f>
        <v>14.21</v>
      </c>
    </row>
    <row r="517" spans="1:7" ht="20.100000000000001" customHeight="1" x14ac:dyDescent="0.15">
      <c r="A517" s="2" t="s">
        <v>128</v>
      </c>
      <c r="B517" s="13" t="s">
        <v>41</v>
      </c>
      <c r="C517" s="4" t="s">
        <v>130</v>
      </c>
      <c r="D517" s="4" t="s">
        <v>131</v>
      </c>
      <c r="E517" s="5">
        <v>8.25</v>
      </c>
    </row>
    <row r="518" spans="1:7" ht="20.100000000000001" customHeight="1" x14ac:dyDescent="0.15">
      <c r="A518" s="2" t="s">
        <v>128</v>
      </c>
      <c r="B518" s="13" t="s">
        <v>42</v>
      </c>
      <c r="C518" s="4" t="s">
        <v>130</v>
      </c>
      <c r="D518" s="4" t="s">
        <v>131</v>
      </c>
      <c r="E518" s="5">
        <v>5.9</v>
      </c>
      <c r="F518" s="29">
        <f>+(B518-$I$1)/7</f>
        <v>20</v>
      </c>
      <c r="G518" s="26">
        <f>+E518+E519+E520</f>
        <v>15.610000000000001</v>
      </c>
    </row>
    <row r="519" spans="1:7" ht="20.100000000000001" customHeight="1" x14ac:dyDescent="0.15">
      <c r="A519" s="2" t="s">
        <v>128</v>
      </c>
      <c r="B519" s="13" t="s">
        <v>42</v>
      </c>
      <c r="C519" s="4" t="s">
        <v>130</v>
      </c>
      <c r="D519" s="4" t="s">
        <v>132</v>
      </c>
      <c r="E519" s="5">
        <v>6.7</v>
      </c>
    </row>
    <row r="520" spans="1:7" ht="20.100000000000001" customHeight="1" x14ac:dyDescent="0.15">
      <c r="A520" s="2" t="s">
        <v>128</v>
      </c>
      <c r="B520" s="13" t="s">
        <v>42</v>
      </c>
      <c r="C520" s="4" t="s">
        <v>130</v>
      </c>
      <c r="D520" s="4" t="s">
        <v>135</v>
      </c>
      <c r="E520" s="5">
        <v>3.01</v>
      </c>
    </row>
    <row r="521" spans="1:7" ht="20.100000000000001" customHeight="1" x14ac:dyDescent="0.15">
      <c r="A521" s="2" t="s">
        <v>128</v>
      </c>
      <c r="B521" s="13" t="s">
        <v>43</v>
      </c>
      <c r="C521" s="4" t="s">
        <v>130</v>
      </c>
      <c r="D521" s="4" t="s">
        <v>132</v>
      </c>
      <c r="E521" s="5">
        <v>7.45</v>
      </c>
      <c r="F521" s="29">
        <f>+(B521-$I$1)/7</f>
        <v>21</v>
      </c>
      <c r="G521" s="26">
        <f>+E521+E522</f>
        <v>16.059999999999999</v>
      </c>
    </row>
    <row r="522" spans="1:7" ht="20.100000000000001" customHeight="1" x14ac:dyDescent="0.15">
      <c r="A522" s="2" t="s">
        <v>128</v>
      </c>
      <c r="B522" s="13" t="s">
        <v>43</v>
      </c>
      <c r="C522" s="4" t="s">
        <v>130</v>
      </c>
      <c r="D522" s="4" t="s">
        <v>135</v>
      </c>
      <c r="E522" s="5">
        <v>8.61</v>
      </c>
    </row>
    <row r="523" spans="1:7" ht="20.100000000000001" customHeight="1" x14ac:dyDescent="0.15">
      <c r="A523" s="2" t="s">
        <v>128</v>
      </c>
      <c r="B523" s="13" t="s">
        <v>46</v>
      </c>
      <c r="C523" s="4" t="s">
        <v>130</v>
      </c>
      <c r="D523" s="4" t="s">
        <v>132</v>
      </c>
      <c r="E523" s="5">
        <v>8.51</v>
      </c>
      <c r="F523" s="29">
        <f>+(B523-$I$1)/7</f>
        <v>22</v>
      </c>
      <c r="G523" s="26">
        <f>+E523+E524</f>
        <v>18.049999999999997</v>
      </c>
    </row>
    <row r="524" spans="1:7" ht="20.100000000000001" customHeight="1" x14ac:dyDescent="0.15">
      <c r="A524" s="2" t="s">
        <v>128</v>
      </c>
      <c r="B524" s="13" t="s">
        <v>46</v>
      </c>
      <c r="C524" s="4" t="s">
        <v>130</v>
      </c>
      <c r="D524" s="4" t="s">
        <v>135</v>
      </c>
      <c r="E524" s="5">
        <v>9.5399999999999991</v>
      </c>
    </row>
    <row r="525" spans="1:7" ht="20.100000000000001" customHeight="1" x14ac:dyDescent="0.15">
      <c r="A525" s="2" t="s">
        <v>128</v>
      </c>
      <c r="B525" s="13" t="s">
        <v>47</v>
      </c>
      <c r="C525" s="4" t="s">
        <v>130</v>
      </c>
      <c r="D525" s="4" t="s">
        <v>132</v>
      </c>
      <c r="E525" s="5">
        <v>5.99</v>
      </c>
      <c r="F525" s="29">
        <f>+(B525-$I$1)/7</f>
        <v>23</v>
      </c>
      <c r="G525" s="26">
        <f>+E525+E526</f>
        <v>13.83</v>
      </c>
    </row>
    <row r="526" spans="1:7" ht="20.100000000000001" customHeight="1" x14ac:dyDescent="0.15">
      <c r="A526" s="2" t="s">
        <v>128</v>
      </c>
      <c r="B526" s="13" t="s">
        <v>47</v>
      </c>
      <c r="C526" s="4" t="s">
        <v>130</v>
      </c>
      <c r="D526" s="4" t="s">
        <v>135</v>
      </c>
      <c r="E526" s="5">
        <v>7.84</v>
      </c>
    </row>
    <row r="527" spans="1:7" ht="20.100000000000001" customHeight="1" x14ac:dyDescent="0.15">
      <c r="A527" s="2" t="s">
        <v>128</v>
      </c>
      <c r="B527" s="13" t="s">
        <v>48</v>
      </c>
      <c r="C527" s="4" t="s">
        <v>130</v>
      </c>
      <c r="D527" s="4" t="s">
        <v>132</v>
      </c>
      <c r="E527" s="5">
        <v>6.3</v>
      </c>
      <c r="F527" s="29">
        <f>+(B527-$I$1)/7</f>
        <v>24</v>
      </c>
      <c r="G527" s="26">
        <f>+E527+E528</f>
        <v>14.489999999999998</v>
      </c>
    </row>
    <row r="528" spans="1:7" ht="20.100000000000001" customHeight="1" x14ac:dyDescent="0.15">
      <c r="A528" s="2" t="s">
        <v>128</v>
      </c>
      <c r="B528" s="13" t="s">
        <v>48</v>
      </c>
      <c r="C528" s="4" t="s">
        <v>130</v>
      </c>
      <c r="D528" s="4" t="s">
        <v>135</v>
      </c>
      <c r="E528" s="5">
        <v>8.19</v>
      </c>
    </row>
    <row r="529" spans="1:7" ht="20.100000000000001" customHeight="1" x14ac:dyDescent="0.15">
      <c r="A529" s="2" t="s">
        <v>128</v>
      </c>
      <c r="B529" s="13" t="s">
        <v>49</v>
      </c>
      <c r="C529" s="4" t="s">
        <v>130</v>
      </c>
      <c r="D529" s="4" t="s">
        <v>132</v>
      </c>
      <c r="E529" s="5">
        <v>6.99</v>
      </c>
      <c r="F529" s="29">
        <f>+(B529-$I$1)/7</f>
        <v>25</v>
      </c>
      <c r="G529" s="26">
        <f>+E529+E530</f>
        <v>16.27</v>
      </c>
    </row>
    <row r="530" spans="1:7" ht="20.100000000000001" customHeight="1" x14ac:dyDescent="0.15">
      <c r="A530" s="2" t="s">
        <v>128</v>
      </c>
      <c r="B530" s="13" t="s">
        <v>49</v>
      </c>
      <c r="C530" s="4" t="s">
        <v>130</v>
      </c>
      <c r="D530" s="4" t="s">
        <v>135</v>
      </c>
      <c r="E530" s="5">
        <v>9.2799999999999994</v>
      </c>
    </row>
    <row r="531" spans="1:7" ht="20.100000000000001" customHeight="1" x14ac:dyDescent="0.15">
      <c r="A531" s="2" t="s">
        <v>128</v>
      </c>
      <c r="B531" s="13" t="s">
        <v>50</v>
      </c>
      <c r="C531" s="4" t="s">
        <v>130</v>
      </c>
      <c r="D531" s="4" t="s">
        <v>132</v>
      </c>
      <c r="E531" s="5">
        <v>6.77</v>
      </c>
      <c r="F531" s="29">
        <f>+(B531-$I$1)/7</f>
        <v>26</v>
      </c>
      <c r="G531" s="26">
        <f>+E531+E532</f>
        <v>15.74</v>
      </c>
    </row>
    <row r="532" spans="1:7" ht="20.100000000000001" customHeight="1" x14ac:dyDescent="0.15">
      <c r="A532" s="2" t="s">
        <v>128</v>
      </c>
      <c r="B532" s="13" t="s">
        <v>50</v>
      </c>
      <c r="C532" s="4" t="s">
        <v>130</v>
      </c>
      <c r="D532" s="4" t="s">
        <v>135</v>
      </c>
      <c r="E532" s="5">
        <v>8.9700000000000006</v>
      </c>
    </row>
    <row r="533" spans="1:7" ht="20.100000000000001" customHeight="1" x14ac:dyDescent="0.15">
      <c r="A533" s="2" t="s">
        <v>128</v>
      </c>
      <c r="B533" s="13" t="s">
        <v>51</v>
      </c>
      <c r="C533" s="4" t="s">
        <v>130</v>
      </c>
      <c r="D533" s="4" t="s">
        <v>131</v>
      </c>
      <c r="E533" s="5">
        <v>4.58</v>
      </c>
      <c r="F533" s="29">
        <f>+(B533-$I$1)/7</f>
        <v>27</v>
      </c>
      <c r="G533" s="26">
        <f>+E533+E534+E535</f>
        <v>15.45</v>
      </c>
    </row>
    <row r="534" spans="1:7" ht="20.100000000000001" customHeight="1" x14ac:dyDescent="0.15">
      <c r="A534" s="2" t="s">
        <v>128</v>
      </c>
      <c r="B534" s="13" t="s">
        <v>51</v>
      </c>
      <c r="C534" s="4" t="s">
        <v>130</v>
      </c>
      <c r="D534" s="4" t="s">
        <v>132</v>
      </c>
      <c r="E534" s="5">
        <v>6.12</v>
      </c>
    </row>
    <row r="535" spans="1:7" ht="20.100000000000001" customHeight="1" x14ac:dyDescent="0.15">
      <c r="A535" s="2" t="s">
        <v>128</v>
      </c>
      <c r="B535" s="13" t="s">
        <v>51</v>
      </c>
      <c r="C535" s="4" t="s">
        <v>130</v>
      </c>
      <c r="D535" s="4" t="s">
        <v>131</v>
      </c>
      <c r="E535" s="5">
        <v>4.75</v>
      </c>
    </row>
    <row r="536" spans="1:7" ht="20.100000000000001" customHeight="1" x14ac:dyDescent="0.15">
      <c r="A536" s="2" t="s">
        <v>128</v>
      </c>
      <c r="B536" s="13" t="s">
        <v>52</v>
      </c>
      <c r="C536" s="4" t="s">
        <v>130</v>
      </c>
      <c r="D536" s="4" t="s">
        <v>132</v>
      </c>
      <c r="E536" s="5">
        <v>7.26</v>
      </c>
      <c r="F536" s="29">
        <f>+(B536-$I$1)/7</f>
        <v>28</v>
      </c>
      <c r="G536" s="26">
        <f>+E536+E537</f>
        <v>17.09</v>
      </c>
    </row>
    <row r="537" spans="1:7" ht="20.100000000000001" customHeight="1" x14ac:dyDescent="0.15">
      <c r="A537" s="2" t="s">
        <v>128</v>
      </c>
      <c r="B537" s="13" t="s">
        <v>52</v>
      </c>
      <c r="C537" s="4" t="s">
        <v>130</v>
      </c>
      <c r="D537" s="4" t="s">
        <v>131</v>
      </c>
      <c r="E537" s="5">
        <v>9.83</v>
      </c>
    </row>
    <row r="538" spans="1:7" ht="20.100000000000001" customHeight="1" x14ac:dyDescent="0.15">
      <c r="A538" s="2" t="s">
        <v>128</v>
      </c>
      <c r="B538" s="13" t="s">
        <v>53</v>
      </c>
      <c r="C538" s="4" t="s">
        <v>130</v>
      </c>
      <c r="D538" s="4" t="s">
        <v>132</v>
      </c>
      <c r="E538" s="5">
        <v>5.88</v>
      </c>
      <c r="F538" s="29">
        <f>+(B538-$I$1)/7</f>
        <v>29</v>
      </c>
      <c r="G538" s="26">
        <f>+E538+E539</f>
        <v>14.61</v>
      </c>
    </row>
    <row r="539" spans="1:7" ht="20.100000000000001" customHeight="1" x14ac:dyDescent="0.15">
      <c r="A539" s="9" t="s">
        <v>128</v>
      </c>
      <c r="B539" s="10" t="s">
        <v>53</v>
      </c>
      <c r="C539" s="11" t="s">
        <v>130</v>
      </c>
      <c r="D539" s="11" t="s">
        <v>131</v>
      </c>
      <c r="E539" s="12">
        <v>8.73</v>
      </c>
    </row>
    <row r="540" spans="1:7" ht="20.100000000000001" customHeight="1" x14ac:dyDescent="0.15">
      <c r="A540" s="2" t="s">
        <v>128</v>
      </c>
      <c r="B540" s="13" t="s">
        <v>54</v>
      </c>
      <c r="C540" s="4" t="s">
        <v>130</v>
      </c>
      <c r="D540" s="4" t="s">
        <v>132</v>
      </c>
      <c r="E540" s="5">
        <v>6.57</v>
      </c>
      <c r="F540" s="29">
        <f>+(B540-$I$1)/7</f>
        <v>30</v>
      </c>
      <c r="G540" s="26">
        <f>+E540+E541</f>
        <v>16.28</v>
      </c>
    </row>
    <row r="541" spans="1:7" ht="20.100000000000001" customHeight="1" x14ac:dyDescent="0.15">
      <c r="A541" s="2" t="s">
        <v>128</v>
      </c>
      <c r="B541" s="13" t="s">
        <v>54</v>
      </c>
      <c r="C541" s="4" t="s">
        <v>130</v>
      </c>
      <c r="D541" s="4" t="s">
        <v>138</v>
      </c>
      <c r="E541" s="5">
        <v>9.7100000000000009</v>
      </c>
    </row>
    <row r="542" spans="1:7" ht="20.100000000000001" customHeight="1" x14ac:dyDescent="0.15">
      <c r="A542" s="2" t="s">
        <v>128</v>
      </c>
      <c r="B542" s="13" t="s">
        <v>55</v>
      </c>
      <c r="C542" s="4" t="s">
        <v>130</v>
      </c>
      <c r="D542" s="4" t="s">
        <v>132</v>
      </c>
      <c r="E542" s="5">
        <v>5.89</v>
      </c>
      <c r="F542" s="29">
        <f>+(B542-$I$1)/7</f>
        <v>31</v>
      </c>
      <c r="G542" s="26">
        <f>+E542+E543</f>
        <v>14.39</v>
      </c>
    </row>
    <row r="543" spans="1:7" ht="20.100000000000001" customHeight="1" x14ac:dyDescent="0.15">
      <c r="A543" s="2" t="s">
        <v>128</v>
      </c>
      <c r="B543" s="13" t="s">
        <v>55</v>
      </c>
      <c r="C543" s="4" t="s">
        <v>130</v>
      </c>
      <c r="D543" s="4" t="s">
        <v>138</v>
      </c>
      <c r="E543" s="5">
        <v>8.5</v>
      </c>
    </row>
    <row r="544" spans="1:7" ht="20.100000000000001" customHeight="1" x14ac:dyDescent="0.15">
      <c r="A544" s="2" t="s">
        <v>128</v>
      </c>
      <c r="B544" s="13" t="s">
        <v>56</v>
      </c>
      <c r="C544" s="4" t="s">
        <v>130</v>
      </c>
      <c r="D544" s="4" t="s">
        <v>132</v>
      </c>
      <c r="E544" s="5">
        <v>6.59</v>
      </c>
      <c r="F544" s="29">
        <f>+(B544-$I$1)/7</f>
        <v>32</v>
      </c>
      <c r="G544" s="26">
        <f>+E544+E545+E546</f>
        <v>15.29</v>
      </c>
    </row>
    <row r="545" spans="1:7" ht="20.100000000000001" customHeight="1" x14ac:dyDescent="0.15">
      <c r="A545" s="2" t="s">
        <v>128</v>
      </c>
      <c r="B545" s="13" t="s">
        <v>56</v>
      </c>
      <c r="C545" s="4" t="s">
        <v>130</v>
      </c>
      <c r="D545" s="4" t="s">
        <v>135</v>
      </c>
      <c r="E545" s="5">
        <v>4.8499999999999996</v>
      </c>
    </row>
    <row r="546" spans="1:7" ht="20.100000000000001" customHeight="1" x14ac:dyDescent="0.15">
      <c r="A546" s="2" t="s">
        <v>128</v>
      </c>
      <c r="B546" s="13" t="s">
        <v>170</v>
      </c>
      <c r="C546" s="4" t="s">
        <v>130</v>
      </c>
      <c r="D546" s="4" t="s">
        <v>135</v>
      </c>
      <c r="E546" s="5">
        <v>3.85</v>
      </c>
    </row>
    <row r="547" spans="1:7" ht="20.100000000000001" customHeight="1" x14ac:dyDescent="0.15">
      <c r="A547" s="2" t="s">
        <v>128</v>
      </c>
      <c r="B547" s="13" t="s">
        <v>57</v>
      </c>
      <c r="C547" s="4" t="s">
        <v>130</v>
      </c>
      <c r="D547" s="4" t="s">
        <v>132</v>
      </c>
      <c r="E547" s="5">
        <v>6.28</v>
      </c>
      <c r="F547" s="29">
        <f>+(B547-$I$1)/7</f>
        <v>33</v>
      </c>
      <c r="G547" s="26">
        <f>+E547+E548</f>
        <v>14.75</v>
      </c>
    </row>
    <row r="548" spans="1:7" ht="20.100000000000001" customHeight="1" x14ac:dyDescent="0.15">
      <c r="A548" s="2" t="s">
        <v>128</v>
      </c>
      <c r="B548" s="13" t="s">
        <v>57</v>
      </c>
      <c r="C548" s="4" t="s">
        <v>130</v>
      </c>
      <c r="D548" s="4" t="s">
        <v>131</v>
      </c>
      <c r="E548" s="5">
        <v>8.4700000000000006</v>
      </c>
    </row>
    <row r="549" spans="1:7" ht="20.100000000000001" customHeight="1" x14ac:dyDescent="0.15">
      <c r="A549" s="2" t="s">
        <v>128</v>
      </c>
      <c r="B549" s="13" t="s">
        <v>58</v>
      </c>
      <c r="C549" s="4" t="s">
        <v>130</v>
      </c>
      <c r="D549" s="4" t="s">
        <v>132</v>
      </c>
      <c r="E549" s="5">
        <v>6.58</v>
      </c>
      <c r="F549" s="29">
        <f>+(B549-$I$1)/7</f>
        <v>34</v>
      </c>
      <c r="G549" s="26">
        <f>+E549+E550</f>
        <v>15.52</v>
      </c>
    </row>
    <row r="550" spans="1:7" ht="20.100000000000001" customHeight="1" x14ac:dyDescent="0.15">
      <c r="A550" s="2" t="s">
        <v>128</v>
      </c>
      <c r="B550" s="13" t="s">
        <v>58</v>
      </c>
      <c r="C550" s="4" t="s">
        <v>130</v>
      </c>
      <c r="D550" s="4" t="s">
        <v>131</v>
      </c>
      <c r="E550" s="5">
        <v>8.94</v>
      </c>
    </row>
    <row r="551" spans="1:7" ht="20.100000000000001" customHeight="1" x14ac:dyDescent="0.15">
      <c r="A551" s="2" t="s">
        <v>128</v>
      </c>
      <c r="B551" s="13" t="s">
        <v>59</v>
      </c>
      <c r="C551" s="4" t="s">
        <v>130</v>
      </c>
      <c r="D551" s="4" t="s">
        <v>132</v>
      </c>
      <c r="E551" s="5">
        <v>5.96</v>
      </c>
      <c r="F551" s="29">
        <f>+(B551-$I$1)/7</f>
        <v>35</v>
      </c>
      <c r="G551" s="26">
        <f>+E551+E552</f>
        <v>13.969999999999999</v>
      </c>
    </row>
    <row r="552" spans="1:7" ht="20.100000000000001" customHeight="1" x14ac:dyDescent="0.15">
      <c r="A552" s="2" t="s">
        <v>128</v>
      </c>
      <c r="B552" s="13" t="s">
        <v>59</v>
      </c>
      <c r="C552" s="4" t="s">
        <v>130</v>
      </c>
      <c r="D552" s="4" t="s">
        <v>135</v>
      </c>
      <c r="E552" s="5">
        <v>8.01</v>
      </c>
    </row>
    <row r="553" spans="1:7" ht="20.100000000000001" customHeight="1" x14ac:dyDescent="0.15">
      <c r="A553" s="2" t="s">
        <v>128</v>
      </c>
      <c r="B553" s="13" t="s">
        <v>60</v>
      </c>
      <c r="C553" s="4" t="s">
        <v>130</v>
      </c>
      <c r="D553" s="4" t="s">
        <v>132</v>
      </c>
      <c r="E553" s="5">
        <v>7.95</v>
      </c>
      <c r="F553" s="29">
        <f>+(B553-$I$1)/7</f>
        <v>36</v>
      </c>
      <c r="G553" s="26">
        <f>+E553+E554</f>
        <v>18.38</v>
      </c>
    </row>
    <row r="554" spans="1:7" ht="20.100000000000001" customHeight="1" x14ac:dyDescent="0.15">
      <c r="A554" s="2" t="s">
        <v>128</v>
      </c>
      <c r="B554" s="13" t="s">
        <v>60</v>
      </c>
      <c r="C554" s="4" t="s">
        <v>130</v>
      </c>
      <c r="D554" s="4" t="s">
        <v>131</v>
      </c>
      <c r="E554" s="5">
        <v>10.43</v>
      </c>
    </row>
    <row r="555" spans="1:7" ht="20.100000000000001" customHeight="1" x14ac:dyDescent="0.15">
      <c r="A555" s="2" t="s">
        <v>128</v>
      </c>
      <c r="B555" s="13" t="s">
        <v>61</v>
      </c>
      <c r="C555" s="4" t="s">
        <v>130</v>
      </c>
      <c r="D555" s="4" t="s">
        <v>132</v>
      </c>
      <c r="E555" s="5">
        <v>5.61</v>
      </c>
      <c r="F555" s="29">
        <f>+(B555-$I$1)/7</f>
        <v>37</v>
      </c>
      <c r="G555" s="26">
        <f>+E555+E556</f>
        <v>13.93</v>
      </c>
    </row>
    <row r="556" spans="1:7" ht="20.100000000000001" customHeight="1" x14ac:dyDescent="0.15">
      <c r="A556" s="2" t="s">
        <v>128</v>
      </c>
      <c r="B556" s="13" t="s">
        <v>61</v>
      </c>
      <c r="C556" s="4" t="s">
        <v>130</v>
      </c>
      <c r="D556" s="4" t="s">
        <v>131</v>
      </c>
      <c r="E556" s="5">
        <v>8.32</v>
      </c>
    </row>
    <row r="557" spans="1:7" ht="20.100000000000001" customHeight="1" x14ac:dyDescent="0.15">
      <c r="A557" s="2" t="s">
        <v>128</v>
      </c>
      <c r="B557" s="13" t="s">
        <v>62</v>
      </c>
      <c r="C557" s="4" t="s">
        <v>130</v>
      </c>
      <c r="D557" s="4" t="s">
        <v>132</v>
      </c>
      <c r="E557" s="5">
        <v>4.5599999999999996</v>
      </c>
      <c r="F557" s="29">
        <f>+(B557-$I$1)/7</f>
        <v>38</v>
      </c>
      <c r="G557" s="26">
        <f>+E557+E558</f>
        <v>11.61</v>
      </c>
    </row>
    <row r="558" spans="1:7" ht="20.100000000000001" customHeight="1" x14ac:dyDescent="0.15">
      <c r="A558" s="2" t="s">
        <v>128</v>
      </c>
      <c r="B558" s="13" t="s">
        <v>62</v>
      </c>
      <c r="C558" s="4" t="s">
        <v>130</v>
      </c>
      <c r="D558" s="4" t="s">
        <v>131</v>
      </c>
      <c r="E558" s="5">
        <v>7.05</v>
      </c>
    </row>
    <row r="559" spans="1:7" ht="20.100000000000001" customHeight="1" x14ac:dyDescent="0.15">
      <c r="A559" s="2" t="s">
        <v>128</v>
      </c>
      <c r="B559" s="13" t="s">
        <v>63</v>
      </c>
      <c r="C559" s="4" t="s">
        <v>130</v>
      </c>
      <c r="D559" s="4" t="s">
        <v>132</v>
      </c>
      <c r="E559" s="5">
        <v>6.35</v>
      </c>
      <c r="F559" s="29">
        <f>+(B559-$I$1)/7</f>
        <v>39</v>
      </c>
      <c r="G559" s="26">
        <f>+E559+E560</f>
        <v>15.44</v>
      </c>
    </row>
    <row r="560" spans="1:7" ht="20.100000000000001" customHeight="1" x14ac:dyDescent="0.15">
      <c r="A560" s="2" t="s">
        <v>128</v>
      </c>
      <c r="B560" s="13" t="s">
        <v>63</v>
      </c>
      <c r="C560" s="4" t="s">
        <v>130</v>
      </c>
      <c r="D560" s="4" t="s">
        <v>135</v>
      </c>
      <c r="E560" s="5">
        <v>9.09</v>
      </c>
    </row>
    <row r="561" spans="1:7" ht="20.100000000000001" customHeight="1" x14ac:dyDescent="0.15">
      <c r="A561" s="2" t="s">
        <v>128</v>
      </c>
      <c r="B561" s="13" t="s">
        <v>64</v>
      </c>
      <c r="C561" s="4" t="s">
        <v>130</v>
      </c>
      <c r="D561" s="4" t="s">
        <v>132</v>
      </c>
      <c r="E561" s="5">
        <v>7.48</v>
      </c>
      <c r="F561" s="29">
        <f>+(B561-$I$1)/7</f>
        <v>40</v>
      </c>
      <c r="G561" s="26">
        <f>+E561+E562</f>
        <v>14.260000000000002</v>
      </c>
    </row>
    <row r="562" spans="1:7" ht="20.100000000000001" customHeight="1" x14ac:dyDescent="0.15">
      <c r="A562" s="2" t="s">
        <v>128</v>
      </c>
      <c r="B562" s="13" t="s">
        <v>64</v>
      </c>
      <c r="C562" s="4" t="s">
        <v>130</v>
      </c>
      <c r="D562" s="4" t="s">
        <v>138</v>
      </c>
      <c r="E562" s="5">
        <v>6.78</v>
      </c>
    </row>
    <row r="563" spans="1:7" ht="20.100000000000001" customHeight="1" x14ac:dyDescent="0.15">
      <c r="A563" s="2" t="s">
        <v>128</v>
      </c>
      <c r="B563" s="13" t="s">
        <v>65</v>
      </c>
      <c r="C563" s="4" t="s">
        <v>130</v>
      </c>
      <c r="D563" s="4" t="s">
        <v>132</v>
      </c>
      <c r="E563" s="5">
        <v>7.3</v>
      </c>
      <c r="F563" s="29">
        <f>+(B563-$I$1)/7</f>
        <v>41</v>
      </c>
      <c r="G563" s="26">
        <f>+E563+E564</f>
        <v>16.13</v>
      </c>
    </row>
    <row r="564" spans="1:7" ht="20.100000000000001" customHeight="1" x14ac:dyDescent="0.15">
      <c r="A564" s="2" t="s">
        <v>128</v>
      </c>
      <c r="B564" s="13" t="s">
        <v>65</v>
      </c>
      <c r="C564" s="4" t="s">
        <v>130</v>
      </c>
      <c r="D564" s="4" t="s">
        <v>180</v>
      </c>
      <c r="E564" s="5">
        <v>8.83</v>
      </c>
    </row>
    <row r="565" spans="1:7" ht="20.100000000000001" customHeight="1" x14ac:dyDescent="0.15">
      <c r="A565" s="2" t="s">
        <v>128</v>
      </c>
      <c r="B565" s="13" t="s">
        <v>66</v>
      </c>
      <c r="C565" s="4" t="s">
        <v>130</v>
      </c>
      <c r="D565" s="4" t="s">
        <v>131</v>
      </c>
      <c r="E565" s="5">
        <v>4.29</v>
      </c>
      <c r="F565" s="29">
        <f>+(B565-$I$1)/7</f>
        <v>42</v>
      </c>
      <c r="G565" s="26">
        <f>+E565+E566+E567</f>
        <v>14.379999999999999</v>
      </c>
    </row>
    <row r="566" spans="1:7" ht="20.100000000000001" customHeight="1" x14ac:dyDescent="0.15">
      <c r="A566" s="2" t="s">
        <v>128</v>
      </c>
      <c r="B566" s="13" t="s">
        <v>66</v>
      </c>
      <c r="C566" s="4" t="s">
        <v>130</v>
      </c>
      <c r="D566" s="4" t="s">
        <v>132</v>
      </c>
      <c r="E566" s="5">
        <v>6.97</v>
      </c>
    </row>
    <row r="567" spans="1:7" ht="20.100000000000001" customHeight="1" x14ac:dyDescent="0.15">
      <c r="A567" s="2" t="s">
        <v>128</v>
      </c>
      <c r="B567" s="13" t="s">
        <v>66</v>
      </c>
      <c r="C567" s="4" t="s">
        <v>130</v>
      </c>
      <c r="D567" s="4" t="s">
        <v>131</v>
      </c>
      <c r="E567" s="5">
        <v>3.12</v>
      </c>
    </row>
    <row r="568" spans="1:7" ht="20.100000000000001" customHeight="1" x14ac:dyDescent="0.15">
      <c r="A568" s="2" t="s">
        <v>128</v>
      </c>
      <c r="B568" s="13" t="s">
        <v>67</v>
      </c>
      <c r="C568" s="4" t="s">
        <v>130</v>
      </c>
      <c r="D568" s="4" t="s">
        <v>132</v>
      </c>
      <c r="E568" s="5">
        <v>8.14</v>
      </c>
      <c r="F568" s="29">
        <f>+(B568-$I$1)/7</f>
        <v>43</v>
      </c>
      <c r="G568" s="26">
        <f>+E568+E569</f>
        <v>15.190000000000001</v>
      </c>
    </row>
    <row r="569" spans="1:7" ht="20.100000000000001" customHeight="1" x14ac:dyDescent="0.15">
      <c r="A569" s="2" t="s">
        <v>128</v>
      </c>
      <c r="B569" s="13" t="s">
        <v>67</v>
      </c>
      <c r="C569" s="4" t="s">
        <v>130</v>
      </c>
      <c r="D569" s="4" t="s">
        <v>131</v>
      </c>
      <c r="E569" s="5">
        <v>7.05</v>
      </c>
    </row>
    <row r="570" spans="1:7" ht="20.100000000000001" customHeight="1" x14ac:dyDescent="0.15">
      <c r="A570" s="2" t="s">
        <v>128</v>
      </c>
      <c r="B570" s="13" t="s">
        <v>69</v>
      </c>
      <c r="C570" s="4" t="s">
        <v>130</v>
      </c>
      <c r="D570" s="4" t="s">
        <v>132</v>
      </c>
      <c r="E570" s="5">
        <v>7.76</v>
      </c>
      <c r="F570" s="29">
        <f>+(B570-$I$1)/7</f>
        <v>44</v>
      </c>
      <c r="G570" s="26">
        <f>+E570+E571</f>
        <v>15.58</v>
      </c>
    </row>
    <row r="571" spans="1:7" ht="20.100000000000001" customHeight="1" x14ac:dyDescent="0.15">
      <c r="A571" s="2" t="s">
        <v>128</v>
      </c>
      <c r="B571" s="13" t="s">
        <v>69</v>
      </c>
      <c r="C571" s="4" t="s">
        <v>130</v>
      </c>
      <c r="D571" s="4" t="s">
        <v>131</v>
      </c>
      <c r="E571" s="5">
        <v>7.82</v>
      </c>
    </row>
    <row r="572" spans="1:7" ht="20.100000000000001" customHeight="1" x14ac:dyDescent="0.15">
      <c r="A572" s="2" t="s">
        <v>128</v>
      </c>
      <c r="B572" s="13" t="s">
        <v>70</v>
      </c>
      <c r="C572" s="4" t="s">
        <v>130</v>
      </c>
      <c r="D572" s="4" t="s">
        <v>132</v>
      </c>
      <c r="E572" s="5">
        <v>8.1300000000000008</v>
      </c>
      <c r="F572" s="29">
        <f>+(B572-$I$1)/7</f>
        <v>45</v>
      </c>
      <c r="G572" s="26">
        <f>+E572+E573</f>
        <v>16.32</v>
      </c>
    </row>
    <row r="573" spans="1:7" ht="20.100000000000001" customHeight="1" x14ac:dyDescent="0.15">
      <c r="A573" s="2" t="s">
        <v>128</v>
      </c>
      <c r="B573" s="13" t="s">
        <v>70</v>
      </c>
      <c r="C573" s="4" t="s">
        <v>130</v>
      </c>
      <c r="D573" s="4" t="s">
        <v>131</v>
      </c>
      <c r="E573" s="5">
        <v>8.19</v>
      </c>
    </row>
    <row r="574" spans="1:7" ht="20.100000000000001" customHeight="1" x14ac:dyDescent="0.15">
      <c r="A574" s="2" t="s">
        <v>128</v>
      </c>
      <c r="B574" s="13" t="s">
        <v>71</v>
      </c>
      <c r="C574" s="4" t="s">
        <v>130</v>
      </c>
      <c r="D574" s="4" t="s">
        <v>132</v>
      </c>
      <c r="E574" s="5">
        <v>4.49</v>
      </c>
      <c r="F574" s="29">
        <f>+(B574-$I$1)/7</f>
        <v>46</v>
      </c>
      <c r="G574" s="26">
        <f>+E574+E575+E576+E577+E578</f>
        <v>25.83</v>
      </c>
    </row>
    <row r="575" spans="1:7" ht="20.100000000000001" customHeight="1" x14ac:dyDescent="0.15">
      <c r="A575" s="2" t="s">
        <v>128</v>
      </c>
      <c r="B575" s="13" t="s">
        <v>71</v>
      </c>
      <c r="C575" s="4" t="s">
        <v>130</v>
      </c>
      <c r="D575" s="4" t="s">
        <v>131</v>
      </c>
      <c r="E575" s="5">
        <v>4.7</v>
      </c>
    </row>
    <row r="576" spans="1:7" ht="20.100000000000001" customHeight="1" x14ac:dyDescent="0.15">
      <c r="A576" s="2" t="s">
        <v>128</v>
      </c>
      <c r="B576" s="13" t="s">
        <v>71</v>
      </c>
      <c r="C576" s="4" t="s">
        <v>130</v>
      </c>
      <c r="D576" s="4" t="s">
        <v>186</v>
      </c>
      <c r="E576" s="5">
        <v>10.11</v>
      </c>
    </row>
    <row r="577" spans="1:7" ht="20.100000000000001" customHeight="1" x14ac:dyDescent="0.15">
      <c r="A577" s="2" t="s">
        <v>128</v>
      </c>
      <c r="B577" s="13" t="s">
        <v>71</v>
      </c>
      <c r="C577" s="4" t="s">
        <v>130</v>
      </c>
      <c r="D577" s="4" t="s">
        <v>132</v>
      </c>
      <c r="E577" s="5">
        <v>3.52</v>
      </c>
    </row>
    <row r="578" spans="1:7" ht="20.100000000000001" customHeight="1" x14ac:dyDescent="0.15">
      <c r="A578" s="2" t="s">
        <v>128</v>
      </c>
      <c r="B578" s="13" t="s">
        <v>71</v>
      </c>
      <c r="C578" s="4" t="s">
        <v>130</v>
      </c>
      <c r="D578" s="4" t="s">
        <v>135</v>
      </c>
      <c r="E578" s="5">
        <v>3.01</v>
      </c>
    </row>
    <row r="579" spans="1:7" ht="20.100000000000001" customHeight="1" x14ac:dyDescent="0.15">
      <c r="A579" s="2" t="s">
        <v>128</v>
      </c>
      <c r="B579" s="13" t="s">
        <v>72</v>
      </c>
      <c r="C579" s="4" t="s">
        <v>130</v>
      </c>
      <c r="D579" s="4" t="s">
        <v>132</v>
      </c>
      <c r="E579" s="5">
        <v>7.93</v>
      </c>
      <c r="F579" s="29">
        <f>+(B579-$I$1)/7</f>
        <v>47</v>
      </c>
      <c r="G579" s="26">
        <f>+E579+E580</f>
        <v>16.549999999999997</v>
      </c>
    </row>
    <row r="580" spans="1:7" ht="20.100000000000001" customHeight="1" x14ac:dyDescent="0.15">
      <c r="A580" s="2" t="s">
        <v>128</v>
      </c>
      <c r="B580" s="13" t="s">
        <v>72</v>
      </c>
      <c r="C580" s="4" t="s">
        <v>130</v>
      </c>
      <c r="D580" s="4" t="s">
        <v>131</v>
      </c>
      <c r="E580" s="5">
        <v>8.6199999999999992</v>
      </c>
    </row>
    <row r="581" spans="1:7" ht="20.100000000000001" customHeight="1" x14ac:dyDescent="0.15">
      <c r="A581" s="2" t="s">
        <v>128</v>
      </c>
      <c r="B581" s="13" t="s">
        <v>73</v>
      </c>
      <c r="C581" s="4" t="s">
        <v>130</v>
      </c>
      <c r="D581" s="4" t="s">
        <v>131</v>
      </c>
      <c r="E581" s="5">
        <v>6.11</v>
      </c>
    </row>
    <row r="582" spans="1:7" ht="20.100000000000001" customHeight="1" x14ac:dyDescent="0.15">
      <c r="A582" s="2" t="s">
        <v>128</v>
      </c>
      <c r="B582" s="13" t="s">
        <v>73</v>
      </c>
      <c r="C582" s="4" t="s">
        <v>130</v>
      </c>
      <c r="D582" s="4" t="s">
        <v>132</v>
      </c>
      <c r="E582" s="5">
        <v>7.98</v>
      </c>
      <c r="F582" s="29">
        <f>+(B582-$I$1)/7</f>
        <v>48</v>
      </c>
      <c r="G582" s="26">
        <f>+E582+E583</f>
        <v>13.670000000000002</v>
      </c>
    </row>
    <row r="583" spans="1:7" ht="20.100000000000001" customHeight="1" x14ac:dyDescent="0.15">
      <c r="A583" s="2" t="s">
        <v>128</v>
      </c>
      <c r="B583" s="13" t="s">
        <v>73</v>
      </c>
      <c r="C583" s="4" t="s">
        <v>130</v>
      </c>
      <c r="D583" s="4" t="s">
        <v>131</v>
      </c>
      <c r="E583" s="5">
        <v>5.69</v>
      </c>
    </row>
    <row r="584" spans="1:7" ht="20.100000000000001" customHeight="1" x14ac:dyDescent="0.15">
      <c r="A584" s="2" t="s">
        <v>128</v>
      </c>
      <c r="B584" s="13" t="s">
        <v>74</v>
      </c>
      <c r="C584" s="4" t="s">
        <v>130</v>
      </c>
      <c r="D584" s="4" t="s">
        <v>131</v>
      </c>
      <c r="E584" s="5">
        <v>5.0199999999999996</v>
      </c>
      <c r="F584" s="29">
        <f>+(B584-$I$1)/7</f>
        <v>49</v>
      </c>
      <c r="G584" s="26">
        <f>+E584+E585+E586</f>
        <v>16.95</v>
      </c>
    </row>
    <row r="585" spans="1:7" ht="20.100000000000001" customHeight="1" x14ac:dyDescent="0.15">
      <c r="A585" s="9" t="s">
        <v>128</v>
      </c>
      <c r="B585" s="10" t="s">
        <v>74</v>
      </c>
      <c r="C585" s="11" t="s">
        <v>130</v>
      </c>
      <c r="D585" s="11" t="s">
        <v>132</v>
      </c>
      <c r="E585" s="12">
        <v>6.93</v>
      </c>
    </row>
    <row r="586" spans="1:7" ht="20.100000000000001" customHeight="1" x14ac:dyDescent="0.15">
      <c r="A586" s="2" t="s">
        <v>128</v>
      </c>
      <c r="B586" s="13" t="s">
        <v>74</v>
      </c>
      <c r="C586" s="4" t="s">
        <v>130</v>
      </c>
      <c r="D586" s="4" t="s">
        <v>131</v>
      </c>
      <c r="E586" s="5">
        <v>5</v>
      </c>
    </row>
    <row r="587" spans="1:7" ht="20.100000000000001" customHeight="1" x14ac:dyDescent="0.15">
      <c r="A587" s="2" t="s">
        <v>128</v>
      </c>
      <c r="B587" s="13" t="s">
        <v>75</v>
      </c>
      <c r="C587" s="4" t="s">
        <v>130</v>
      </c>
      <c r="D587" s="4" t="s">
        <v>132</v>
      </c>
      <c r="E587" s="5">
        <v>5.79</v>
      </c>
      <c r="F587" s="29">
        <f>+(B587-$I$1)/7</f>
        <v>50</v>
      </c>
      <c r="G587" s="26">
        <f>+E587+E588</f>
        <v>12.93</v>
      </c>
    </row>
    <row r="588" spans="1:7" ht="20.100000000000001" customHeight="1" x14ac:dyDescent="0.15">
      <c r="A588" s="2" t="s">
        <v>128</v>
      </c>
      <c r="B588" s="13" t="s">
        <v>75</v>
      </c>
      <c r="C588" s="4" t="s">
        <v>130</v>
      </c>
      <c r="D588" s="4" t="s">
        <v>131</v>
      </c>
      <c r="E588" s="5">
        <v>7.14</v>
      </c>
    </row>
    <row r="589" spans="1:7" ht="20.100000000000001" customHeight="1" x14ac:dyDescent="0.15">
      <c r="A589" s="2" t="s">
        <v>128</v>
      </c>
      <c r="B589" s="13" t="s">
        <v>77</v>
      </c>
      <c r="C589" s="4" t="s">
        <v>130</v>
      </c>
      <c r="D589" s="4" t="s">
        <v>131</v>
      </c>
      <c r="E589" s="5">
        <v>4.95</v>
      </c>
      <c r="F589" s="29">
        <f>+(B589-$I$1)/7</f>
        <v>51</v>
      </c>
      <c r="G589" s="26">
        <f>+E589+E590+E591</f>
        <v>16.12</v>
      </c>
    </row>
    <row r="590" spans="1:7" ht="20.100000000000001" customHeight="1" x14ac:dyDescent="0.15">
      <c r="A590" s="2" t="s">
        <v>128</v>
      </c>
      <c r="B590" s="13" t="s">
        <v>77</v>
      </c>
      <c r="C590" s="4" t="s">
        <v>130</v>
      </c>
      <c r="D590" s="4" t="s">
        <v>132</v>
      </c>
      <c r="E590" s="5">
        <v>6.6</v>
      </c>
    </row>
    <row r="591" spans="1:7" ht="20.100000000000001" customHeight="1" x14ac:dyDescent="0.15">
      <c r="A591" s="2" t="s">
        <v>128</v>
      </c>
      <c r="B591" s="13" t="s">
        <v>193</v>
      </c>
      <c r="C591" s="4" t="s">
        <v>130</v>
      </c>
      <c r="D591" s="4" t="s">
        <v>131</v>
      </c>
      <c r="E591" s="5">
        <v>4.57</v>
      </c>
    </row>
    <row r="592" spans="1:7" ht="20.100000000000001" customHeight="1" x14ac:dyDescent="0.15">
      <c r="A592" s="2" t="s">
        <v>128</v>
      </c>
      <c r="B592" s="13" t="s">
        <v>78</v>
      </c>
      <c r="C592" s="4" t="s">
        <v>130</v>
      </c>
      <c r="D592" s="4" t="s">
        <v>131</v>
      </c>
      <c r="E592" s="5">
        <v>6.4</v>
      </c>
      <c r="F592" s="29">
        <f>+(B592-$I$1)/7</f>
        <v>52</v>
      </c>
      <c r="G592" s="26">
        <f>+E592+E593+E594+E595</f>
        <v>22.36</v>
      </c>
    </row>
    <row r="593" spans="1:7" ht="20.100000000000001" customHeight="1" x14ac:dyDescent="0.15">
      <c r="A593" s="2" t="s">
        <v>128</v>
      </c>
      <c r="B593" s="13" t="s">
        <v>78</v>
      </c>
      <c r="C593" s="4" t="s">
        <v>130</v>
      </c>
      <c r="D593" s="4" t="s">
        <v>135</v>
      </c>
      <c r="E593" s="5">
        <v>8.3699999999999992</v>
      </c>
    </row>
    <row r="594" spans="1:7" ht="20.100000000000001" customHeight="1" x14ac:dyDescent="0.15">
      <c r="A594" s="2" t="s">
        <v>128</v>
      </c>
      <c r="B594" s="13" t="s">
        <v>78</v>
      </c>
      <c r="C594" s="4" t="s">
        <v>130</v>
      </c>
      <c r="D594" s="4" t="s">
        <v>135</v>
      </c>
      <c r="E594" s="5">
        <v>2.17</v>
      </c>
    </row>
    <row r="595" spans="1:7" ht="20.100000000000001" customHeight="1" x14ac:dyDescent="0.15">
      <c r="A595" s="2" t="s">
        <v>128</v>
      </c>
      <c r="B595" s="13" t="s">
        <v>195</v>
      </c>
      <c r="C595" s="4" t="s">
        <v>130</v>
      </c>
      <c r="D595" s="4" t="s">
        <v>131</v>
      </c>
      <c r="E595" s="5">
        <v>5.42</v>
      </c>
    </row>
    <row r="596" spans="1:7" ht="20.100000000000001" customHeight="1" x14ac:dyDescent="0.15">
      <c r="A596" s="14"/>
      <c r="B596" s="15"/>
      <c r="C596" s="16"/>
      <c r="D596" s="34"/>
      <c r="E596" s="31">
        <f>+SUM(E474:E595)</f>
        <v>801.49999999999989</v>
      </c>
      <c r="F596" s="32"/>
      <c r="G596" s="31">
        <f>+SUM(G474:G595)</f>
        <v>795.3900000000001</v>
      </c>
    </row>
    <row r="597" spans="1:7" ht="20.100000000000001" customHeight="1" x14ac:dyDescent="0.15">
      <c r="A597" s="2" t="s">
        <v>198</v>
      </c>
      <c r="B597" s="13" t="s">
        <v>17</v>
      </c>
      <c r="C597" s="4" t="s">
        <v>18</v>
      </c>
      <c r="D597" s="4" t="s">
        <v>200</v>
      </c>
      <c r="E597" s="5">
        <v>9.4499999999999993</v>
      </c>
      <c r="F597" s="29">
        <f>+(B597-$I$1)/7</f>
        <v>1</v>
      </c>
      <c r="G597" s="26">
        <f>+E597</f>
        <v>9.4499999999999993</v>
      </c>
    </row>
    <row r="598" spans="1:7" ht="20.100000000000001" customHeight="1" x14ac:dyDescent="0.15">
      <c r="A598" s="2" t="s">
        <v>198</v>
      </c>
      <c r="B598" s="13" t="s">
        <v>22</v>
      </c>
      <c r="C598" s="4" t="s">
        <v>18</v>
      </c>
      <c r="D598" s="4" t="s">
        <v>200</v>
      </c>
      <c r="E598" s="5">
        <v>7.86</v>
      </c>
      <c r="F598" s="29">
        <f t="shared" ref="F598:F616" si="1">+(B598-$I$1)/7</f>
        <v>2</v>
      </c>
      <c r="G598" s="26">
        <f t="shared" ref="G598:G616" si="2">+E598</f>
        <v>7.86</v>
      </c>
    </row>
    <row r="599" spans="1:7" ht="20.100000000000001" customHeight="1" x14ac:dyDescent="0.15">
      <c r="A599" s="2" t="s">
        <v>198</v>
      </c>
      <c r="B599" s="13" t="s">
        <v>23</v>
      </c>
      <c r="C599" s="4" t="s">
        <v>18</v>
      </c>
      <c r="D599" s="4" t="s">
        <v>200</v>
      </c>
      <c r="E599" s="5">
        <v>9.23</v>
      </c>
      <c r="F599" s="29">
        <f t="shared" si="1"/>
        <v>3</v>
      </c>
      <c r="G599" s="26">
        <f t="shared" si="2"/>
        <v>9.23</v>
      </c>
    </row>
    <row r="600" spans="1:7" ht="20.100000000000001" customHeight="1" x14ac:dyDescent="0.15">
      <c r="A600" s="2" t="s">
        <v>198</v>
      </c>
      <c r="B600" s="13" t="s">
        <v>24</v>
      </c>
      <c r="C600" s="4" t="s">
        <v>18</v>
      </c>
      <c r="D600" s="4" t="s">
        <v>200</v>
      </c>
      <c r="E600" s="5">
        <v>7.28</v>
      </c>
      <c r="F600" s="29">
        <f t="shared" si="1"/>
        <v>4</v>
      </c>
      <c r="G600" s="26">
        <f t="shared" si="2"/>
        <v>7.28</v>
      </c>
    </row>
    <row r="601" spans="1:7" ht="20.100000000000001" customHeight="1" x14ac:dyDescent="0.15">
      <c r="A601" s="2" t="s">
        <v>198</v>
      </c>
      <c r="B601" s="13" t="s">
        <v>25</v>
      </c>
      <c r="C601" s="4" t="s">
        <v>18</v>
      </c>
      <c r="D601" s="4" t="s">
        <v>200</v>
      </c>
      <c r="E601" s="5">
        <v>6.16</v>
      </c>
      <c r="F601" s="29">
        <f t="shared" si="1"/>
        <v>5</v>
      </c>
      <c r="G601" s="26">
        <f t="shared" si="2"/>
        <v>6.16</v>
      </c>
    </row>
    <row r="602" spans="1:7" ht="20.100000000000001" customHeight="1" x14ac:dyDescent="0.15">
      <c r="A602" s="2" t="s">
        <v>198</v>
      </c>
      <c r="B602" s="13" t="s">
        <v>26</v>
      </c>
      <c r="C602" s="4" t="s">
        <v>18</v>
      </c>
      <c r="D602" s="4" t="s">
        <v>200</v>
      </c>
      <c r="E602" s="5">
        <v>7.66</v>
      </c>
      <c r="F602" s="29">
        <f t="shared" si="1"/>
        <v>6</v>
      </c>
      <c r="G602" s="26">
        <f t="shared" si="2"/>
        <v>7.66</v>
      </c>
    </row>
    <row r="603" spans="1:7" ht="20.100000000000001" customHeight="1" x14ac:dyDescent="0.15">
      <c r="A603" s="2" t="s">
        <v>198</v>
      </c>
      <c r="B603" s="13" t="s">
        <v>27</v>
      </c>
      <c r="C603" s="4" t="s">
        <v>18</v>
      </c>
      <c r="D603" s="4" t="s">
        <v>200</v>
      </c>
      <c r="E603" s="5">
        <v>6.57</v>
      </c>
      <c r="F603" s="29">
        <f t="shared" si="1"/>
        <v>7</v>
      </c>
      <c r="G603" s="26">
        <f t="shared" si="2"/>
        <v>6.57</v>
      </c>
    </row>
    <row r="604" spans="1:7" ht="20.100000000000001" customHeight="1" x14ac:dyDescent="0.15">
      <c r="A604" s="2" t="s">
        <v>198</v>
      </c>
      <c r="B604" s="13" t="s">
        <v>28</v>
      </c>
      <c r="C604" s="4" t="s">
        <v>18</v>
      </c>
      <c r="D604" s="4" t="s">
        <v>200</v>
      </c>
      <c r="E604" s="5">
        <v>8.33</v>
      </c>
      <c r="F604" s="29">
        <f t="shared" si="1"/>
        <v>8</v>
      </c>
      <c r="G604" s="26">
        <f t="shared" si="2"/>
        <v>8.33</v>
      </c>
    </row>
    <row r="605" spans="1:7" ht="20.100000000000001" customHeight="1" x14ac:dyDescent="0.15">
      <c r="A605" s="2" t="s">
        <v>198</v>
      </c>
      <c r="B605" s="13" t="s">
        <v>30</v>
      </c>
      <c r="C605" s="4" t="s">
        <v>18</v>
      </c>
      <c r="D605" s="4" t="s">
        <v>200</v>
      </c>
      <c r="E605" s="5">
        <v>7.96</v>
      </c>
      <c r="F605" s="29">
        <f t="shared" si="1"/>
        <v>9</v>
      </c>
      <c r="G605" s="26">
        <f t="shared" si="2"/>
        <v>7.96</v>
      </c>
    </row>
    <row r="606" spans="1:7" ht="20.100000000000001" customHeight="1" x14ac:dyDescent="0.15">
      <c r="A606" s="2" t="s">
        <v>198</v>
      </c>
      <c r="B606" s="13" t="s">
        <v>31</v>
      </c>
      <c r="C606" s="4" t="s">
        <v>18</v>
      </c>
      <c r="D606" s="4" t="s">
        <v>200</v>
      </c>
      <c r="E606" s="5">
        <v>7.09</v>
      </c>
      <c r="F606" s="29">
        <f t="shared" si="1"/>
        <v>10</v>
      </c>
      <c r="G606" s="26">
        <f t="shared" si="2"/>
        <v>7.09</v>
      </c>
    </row>
    <row r="607" spans="1:7" ht="20.100000000000001" customHeight="1" x14ac:dyDescent="0.15">
      <c r="A607" s="2" t="s">
        <v>198</v>
      </c>
      <c r="B607" s="13" t="s">
        <v>33</v>
      </c>
      <c r="C607" s="4" t="s">
        <v>18</v>
      </c>
      <c r="D607" s="4" t="s">
        <v>19</v>
      </c>
      <c r="E607" s="5">
        <v>4.7300000000000004</v>
      </c>
      <c r="F607" s="29">
        <f t="shared" si="1"/>
        <v>11</v>
      </c>
      <c r="G607" s="26">
        <f t="shared" si="2"/>
        <v>4.7300000000000004</v>
      </c>
    </row>
    <row r="608" spans="1:7" ht="20.100000000000001" customHeight="1" x14ac:dyDescent="0.15">
      <c r="A608" s="2" t="s">
        <v>198</v>
      </c>
      <c r="B608" s="13" t="s">
        <v>34</v>
      </c>
      <c r="C608" s="4" t="s">
        <v>18</v>
      </c>
      <c r="D608" s="4" t="s">
        <v>200</v>
      </c>
      <c r="E608" s="5">
        <v>9.81</v>
      </c>
      <c r="F608" s="29">
        <f t="shared" si="1"/>
        <v>12</v>
      </c>
      <c r="G608" s="26">
        <f t="shared" si="2"/>
        <v>9.81</v>
      </c>
    </row>
    <row r="609" spans="1:7" ht="20.100000000000001" customHeight="1" x14ac:dyDescent="0.15">
      <c r="A609" s="2" t="s">
        <v>198</v>
      </c>
      <c r="B609" s="13" t="s">
        <v>35</v>
      </c>
      <c r="C609" s="4" t="s">
        <v>18</v>
      </c>
      <c r="D609" s="4" t="s">
        <v>200</v>
      </c>
      <c r="E609" s="5">
        <v>6.91</v>
      </c>
      <c r="F609" s="29">
        <f t="shared" si="1"/>
        <v>13</v>
      </c>
      <c r="G609" s="26">
        <f t="shared" si="2"/>
        <v>6.91</v>
      </c>
    </row>
    <row r="610" spans="1:7" ht="20.100000000000001" customHeight="1" x14ac:dyDescent="0.15">
      <c r="A610" s="2" t="s">
        <v>198</v>
      </c>
      <c r="B610" s="13" t="s">
        <v>36</v>
      </c>
      <c r="C610" s="4" t="s">
        <v>18</v>
      </c>
      <c r="D610" s="4" t="s">
        <v>200</v>
      </c>
      <c r="E610" s="5">
        <v>8.77</v>
      </c>
      <c r="F610" s="29">
        <f t="shared" si="1"/>
        <v>14</v>
      </c>
      <c r="G610" s="26">
        <f t="shared" si="2"/>
        <v>8.77</v>
      </c>
    </row>
    <row r="611" spans="1:7" ht="20.100000000000001" customHeight="1" x14ac:dyDescent="0.15">
      <c r="A611" s="2" t="s">
        <v>198</v>
      </c>
      <c r="B611" s="13" t="s">
        <v>37</v>
      </c>
      <c r="C611" s="4" t="s">
        <v>18</v>
      </c>
      <c r="D611" s="4" t="s">
        <v>200</v>
      </c>
      <c r="E611" s="5">
        <v>7.71</v>
      </c>
      <c r="F611" s="29">
        <f t="shared" si="1"/>
        <v>15</v>
      </c>
      <c r="G611" s="26">
        <f t="shared" si="2"/>
        <v>7.71</v>
      </c>
    </row>
    <row r="612" spans="1:7" ht="20.100000000000001" customHeight="1" x14ac:dyDescent="0.15">
      <c r="A612" s="2" t="s">
        <v>198</v>
      </c>
      <c r="B612" s="13" t="s">
        <v>38</v>
      </c>
      <c r="C612" s="4" t="s">
        <v>18</v>
      </c>
      <c r="D612" s="4" t="s">
        <v>200</v>
      </c>
      <c r="E612" s="5">
        <v>8.4499999999999993</v>
      </c>
      <c r="F612" s="29">
        <f t="shared" si="1"/>
        <v>16</v>
      </c>
      <c r="G612" s="26">
        <f t="shared" si="2"/>
        <v>8.4499999999999993</v>
      </c>
    </row>
    <row r="613" spans="1:7" ht="20.100000000000001" customHeight="1" x14ac:dyDescent="0.15">
      <c r="A613" s="2" t="s">
        <v>198</v>
      </c>
      <c r="B613" s="13" t="s">
        <v>39</v>
      </c>
      <c r="C613" s="4" t="s">
        <v>18</v>
      </c>
      <c r="D613" s="4" t="s">
        <v>200</v>
      </c>
      <c r="E613" s="5">
        <v>7.25</v>
      </c>
      <c r="F613" s="29">
        <f t="shared" si="1"/>
        <v>17</v>
      </c>
      <c r="G613" s="26">
        <f t="shared" si="2"/>
        <v>7.25</v>
      </c>
    </row>
    <row r="614" spans="1:7" ht="20.100000000000001" customHeight="1" x14ac:dyDescent="0.15">
      <c r="A614" s="2" t="s">
        <v>198</v>
      </c>
      <c r="B614" s="13" t="s">
        <v>40</v>
      </c>
      <c r="C614" s="4" t="s">
        <v>18</v>
      </c>
      <c r="D614" s="4" t="s">
        <v>200</v>
      </c>
      <c r="E614" s="5">
        <v>8.9700000000000006</v>
      </c>
      <c r="F614" s="29">
        <f t="shared" si="1"/>
        <v>18</v>
      </c>
      <c r="G614" s="26">
        <f t="shared" si="2"/>
        <v>8.9700000000000006</v>
      </c>
    </row>
    <row r="615" spans="1:7" ht="20.100000000000001" customHeight="1" x14ac:dyDescent="0.15">
      <c r="A615" s="2" t="s">
        <v>198</v>
      </c>
      <c r="B615" s="13" t="s">
        <v>41</v>
      </c>
      <c r="C615" s="4" t="s">
        <v>18</v>
      </c>
      <c r="D615" s="4" t="s">
        <v>200</v>
      </c>
      <c r="E615" s="5">
        <v>8.86</v>
      </c>
      <c r="F615" s="29">
        <f t="shared" si="1"/>
        <v>19</v>
      </c>
      <c r="G615" s="26">
        <f t="shared" si="2"/>
        <v>8.86</v>
      </c>
    </row>
    <row r="616" spans="1:7" ht="20.100000000000001" customHeight="1" x14ac:dyDescent="0.15">
      <c r="A616" s="2" t="s">
        <v>198</v>
      </c>
      <c r="B616" s="13" t="s">
        <v>42</v>
      </c>
      <c r="C616" s="4" t="s">
        <v>18</v>
      </c>
      <c r="D616" s="4" t="s">
        <v>200</v>
      </c>
      <c r="E616" s="5">
        <v>8.59</v>
      </c>
      <c r="F616" s="29">
        <f t="shared" si="1"/>
        <v>20</v>
      </c>
      <c r="G616" s="26">
        <f t="shared" si="2"/>
        <v>8.59</v>
      </c>
    </row>
    <row r="617" spans="1:7" ht="20.100000000000001" customHeight="1" x14ac:dyDescent="0.15">
      <c r="A617" s="14"/>
      <c r="B617" s="33">
        <v>42879</v>
      </c>
      <c r="C617" s="16"/>
      <c r="D617" s="16"/>
      <c r="E617" s="17"/>
      <c r="F617" s="29">
        <f t="shared" ref="F617:F648" si="3">+(B617-$I$1)/7</f>
        <v>21</v>
      </c>
      <c r="G617" s="26">
        <f t="shared" ref="G617:G647" si="4">+E617</f>
        <v>0</v>
      </c>
    </row>
    <row r="618" spans="1:7" ht="20.100000000000001" customHeight="1" x14ac:dyDescent="0.15">
      <c r="A618" s="2" t="s">
        <v>198</v>
      </c>
      <c r="B618" s="13" t="s">
        <v>46</v>
      </c>
      <c r="C618" s="4" t="s">
        <v>18</v>
      </c>
      <c r="D618" s="4" t="s">
        <v>200</v>
      </c>
      <c r="E618" s="5">
        <v>10.16</v>
      </c>
      <c r="F618" s="29">
        <f t="shared" si="3"/>
        <v>22</v>
      </c>
      <c r="G618" s="26">
        <f t="shared" si="4"/>
        <v>10.16</v>
      </c>
    </row>
    <row r="619" spans="1:7" ht="20.100000000000001" customHeight="1" x14ac:dyDescent="0.15">
      <c r="A619" s="2" t="s">
        <v>198</v>
      </c>
      <c r="B619" s="13" t="s">
        <v>47</v>
      </c>
      <c r="C619" s="4" t="s">
        <v>18</v>
      </c>
      <c r="D619" s="4" t="s">
        <v>29</v>
      </c>
      <c r="E619" s="5">
        <v>7.34</v>
      </c>
      <c r="F619" s="29">
        <f t="shared" si="3"/>
        <v>23</v>
      </c>
      <c r="G619" s="26">
        <f t="shared" si="4"/>
        <v>7.34</v>
      </c>
    </row>
    <row r="620" spans="1:7" ht="20.100000000000001" customHeight="1" x14ac:dyDescent="0.15">
      <c r="A620" s="2" t="s">
        <v>198</v>
      </c>
      <c r="B620" s="13" t="s">
        <v>48</v>
      </c>
      <c r="C620" s="4" t="s">
        <v>18</v>
      </c>
      <c r="D620" s="4" t="s">
        <v>29</v>
      </c>
      <c r="E620" s="5">
        <v>8.5299999999999994</v>
      </c>
      <c r="F620" s="29">
        <f t="shared" si="3"/>
        <v>24</v>
      </c>
      <c r="G620" s="26">
        <f t="shared" si="4"/>
        <v>8.5299999999999994</v>
      </c>
    </row>
    <row r="621" spans="1:7" ht="20.100000000000001" customHeight="1" x14ac:dyDescent="0.15">
      <c r="A621" s="2" t="s">
        <v>198</v>
      </c>
      <c r="B621" s="13" t="s">
        <v>49</v>
      </c>
      <c r="C621" s="4" t="s">
        <v>18</v>
      </c>
      <c r="D621" s="4" t="s">
        <v>29</v>
      </c>
      <c r="E621" s="5">
        <v>8.5</v>
      </c>
      <c r="F621" s="29">
        <f t="shared" si="3"/>
        <v>25</v>
      </c>
      <c r="G621" s="26">
        <f t="shared" si="4"/>
        <v>8.5</v>
      </c>
    </row>
    <row r="622" spans="1:7" ht="20.100000000000001" customHeight="1" x14ac:dyDescent="0.15">
      <c r="A622" s="2" t="s">
        <v>198</v>
      </c>
      <c r="B622" s="13" t="s">
        <v>50</v>
      </c>
      <c r="C622" s="4" t="s">
        <v>18</v>
      </c>
      <c r="D622" s="4" t="s">
        <v>200</v>
      </c>
      <c r="E622" s="5">
        <v>9.76</v>
      </c>
      <c r="F622" s="29">
        <f t="shared" si="3"/>
        <v>26</v>
      </c>
      <c r="G622" s="26">
        <f t="shared" si="4"/>
        <v>9.76</v>
      </c>
    </row>
    <row r="623" spans="1:7" ht="20.100000000000001" customHeight="1" x14ac:dyDescent="0.15">
      <c r="A623" s="2" t="s">
        <v>198</v>
      </c>
      <c r="B623" s="13" t="s">
        <v>51</v>
      </c>
      <c r="C623" s="4" t="s">
        <v>18</v>
      </c>
      <c r="D623" s="4" t="s">
        <v>200</v>
      </c>
      <c r="E623" s="5">
        <v>7.59</v>
      </c>
      <c r="F623" s="29">
        <f t="shared" si="3"/>
        <v>27</v>
      </c>
      <c r="G623" s="26">
        <f t="shared" si="4"/>
        <v>7.59</v>
      </c>
    </row>
    <row r="624" spans="1:7" ht="20.100000000000001" customHeight="1" x14ac:dyDescent="0.15">
      <c r="A624" s="2" t="s">
        <v>198</v>
      </c>
      <c r="B624" s="13" t="s">
        <v>52</v>
      </c>
      <c r="C624" s="4" t="s">
        <v>18</v>
      </c>
      <c r="D624" s="4" t="s">
        <v>200</v>
      </c>
      <c r="E624" s="5">
        <v>9.15</v>
      </c>
      <c r="F624" s="29">
        <f t="shared" si="3"/>
        <v>28</v>
      </c>
      <c r="G624" s="26">
        <f t="shared" si="4"/>
        <v>9.15</v>
      </c>
    </row>
    <row r="625" spans="1:7" ht="20.100000000000001" customHeight="1" x14ac:dyDescent="0.15">
      <c r="A625" s="2" t="s">
        <v>198</v>
      </c>
      <c r="B625" s="13" t="s">
        <v>53</v>
      </c>
      <c r="C625" s="4" t="s">
        <v>18</v>
      </c>
      <c r="D625" s="4" t="s">
        <v>200</v>
      </c>
      <c r="E625" s="5">
        <v>8.7100000000000009</v>
      </c>
      <c r="F625" s="29">
        <f t="shared" si="3"/>
        <v>29</v>
      </c>
      <c r="G625" s="26">
        <f t="shared" si="4"/>
        <v>8.7100000000000009</v>
      </c>
    </row>
    <row r="626" spans="1:7" ht="20.100000000000001" customHeight="1" x14ac:dyDescent="0.15">
      <c r="A626" s="2" t="s">
        <v>198</v>
      </c>
      <c r="B626" s="13" t="s">
        <v>54</v>
      </c>
      <c r="C626" s="4" t="s">
        <v>18</v>
      </c>
      <c r="D626" s="4" t="s">
        <v>200</v>
      </c>
      <c r="E626" s="5">
        <v>8.02</v>
      </c>
      <c r="F626" s="29">
        <f t="shared" si="3"/>
        <v>30</v>
      </c>
      <c r="G626" s="26">
        <f t="shared" si="4"/>
        <v>8.02</v>
      </c>
    </row>
    <row r="627" spans="1:7" ht="20.100000000000001" customHeight="1" x14ac:dyDescent="0.15">
      <c r="A627" s="2" t="s">
        <v>198</v>
      </c>
      <c r="B627" s="13" t="s">
        <v>55</v>
      </c>
      <c r="C627" s="4" t="s">
        <v>18</v>
      </c>
      <c r="D627" s="4" t="s">
        <v>200</v>
      </c>
      <c r="E627" s="5">
        <v>8.86</v>
      </c>
      <c r="F627" s="29">
        <f t="shared" si="3"/>
        <v>31</v>
      </c>
      <c r="G627" s="26">
        <f t="shared" si="4"/>
        <v>8.86</v>
      </c>
    </row>
    <row r="628" spans="1:7" ht="20.100000000000001" customHeight="1" x14ac:dyDescent="0.15">
      <c r="A628" s="2" t="s">
        <v>198</v>
      </c>
      <c r="B628" s="13" t="s">
        <v>56</v>
      </c>
      <c r="C628" s="4" t="s">
        <v>18</v>
      </c>
      <c r="D628" s="4" t="s">
        <v>200</v>
      </c>
      <c r="E628" s="5">
        <v>7.95</v>
      </c>
      <c r="F628" s="29">
        <f t="shared" si="3"/>
        <v>32</v>
      </c>
      <c r="G628" s="26">
        <f t="shared" si="4"/>
        <v>7.95</v>
      </c>
    </row>
    <row r="629" spans="1:7" ht="20.100000000000001" customHeight="1" x14ac:dyDescent="0.15">
      <c r="A629" s="2" t="s">
        <v>198</v>
      </c>
      <c r="B629" s="13" t="s">
        <v>57</v>
      </c>
      <c r="C629" s="4" t="s">
        <v>18</v>
      </c>
      <c r="D629" s="4" t="s">
        <v>200</v>
      </c>
      <c r="E629" s="5">
        <v>7.38</v>
      </c>
      <c r="F629" s="29">
        <f t="shared" si="3"/>
        <v>33</v>
      </c>
      <c r="G629" s="26">
        <f t="shared" si="4"/>
        <v>7.38</v>
      </c>
    </row>
    <row r="630" spans="1:7" ht="20.100000000000001" customHeight="1" x14ac:dyDescent="0.15">
      <c r="A630" s="9" t="s">
        <v>198</v>
      </c>
      <c r="B630" s="10" t="s">
        <v>58</v>
      </c>
      <c r="C630" s="11" t="s">
        <v>18</v>
      </c>
      <c r="D630" s="11" t="s">
        <v>200</v>
      </c>
      <c r="E630" s="12">
        <v>8.7200000000000006</v>
      </c>
      <c r="F630" s="29">
        <f t="shared" si="3"/>
        <v>34</v>
      </c>
      <c r="G630" s="26">
        <f t="shared" si="4"/>
        <v>8.7200000000000006</v>
      </c>
    </row>
    <row r="631" spans="1:7" ht="20.100000000000001" customHeight="1" x14ac:dyDescent="0.15">
      <c r="A631" s="2" t="s">
        <v>198</v>
      </c>
      <c r="B631" s="13" t="s">
        <v>59</v>
      </c>
      <c r="C631" s="4" t="s">
        <v>18</v>
      </c>
      <c r="D631" s="4" t="s">
        <v>29</v>
      </c>
      <c r="E631" s="5">
        <v>9.4700000000000006</v>
      </c>
      <c r="F631" s="29">
        <f t="shared" si="3"/>
        <v>35</v>
      </c>
      <c r="G631" s="26">
        <f t="shared" si="4"/>
        <v>9.4700000000000006</v>
      </c>
    </row>
    <row r="632" spans="1:7" ht="20.100000000000001" customHeight="1" x14ac:dyDescent="0.15">
      <c r="A632" s="2" t="s">
        <v>198</v>
      </c>
      <c r="B632" s="13" t="s">
        <v>60</v>
      </c>
      <c r="C632" s="4" t="s">
        <v>18</v>
      </c>
      <c r="D632" s="4" t="s">
        <v>32</v>
      </c>
      <c r="E632" s="5">
        <v>10.4</v>
      </c>
      <c r="F632" s="29">
        <f t="shared" si="3"/>
        <v>36</v>
      </c>
      <c r="G632" s="26">
        <f t="shared" si="4"/>
        <v>10.4</v>
      </c>
    </row>
    <row r="633" spans="1:7" ht="20.100000000000001" customHeight="1" x14ac:dyDescent="0.15">
      <c r="A633" s="2" t="s">
        <v>198</v>
      </c>
      <c r="B633" s="13" t="s">
        <v>61</v>
      </c>
      <c r="C633" s="4" t="s">
        <v>18</v>
      </c>
      <c r="D633" s="4" t="s">
        <v>32</v>
      </c>
      <c r="E633" s="5">
        <v>8.44</v>
      </c>
      <c r="F633" s="29">
        <f t="shared" si="3"/>
        <v>37</v>
      </c>
      <c r="G633" s="26">
        <f t="shared" si="4"/>
        <v>8.44</v>
      </c>
    </row>
    <row r="634" spans="1:7" ht="20.100000000000001" customHeight="1" x14ac:dyDescent="0.15">
      <c r="A634" s="2" t="s">
        <v>198</v>
      </c>
      <c r="B634" s="13" t="s">
        <v>62</v>
      </c>
      <c r="C634" s="4" t="s">
        <v>18</v>
      </c>
      <c r="D634" s="4" t="s">
        <v>29</v>
      </c>
      <c r="E634" s="5">
        <v>7</v>
      </c>
      <c r="F634" s="29">
        <f t="shared" si="3"/>
        <v>38</v>
      </c>
      <c r="G634" s="26">
        <f t="shared" si="4"/>
        <v>7</v>
      </c>
    </row>
    <row r="635" spans="1:7" ht="20.100000000000001" customHeight="1" x14ac:dyDescent="0.15">
      <c r="A635" s="2" t="s">
        <v>198</v>
      </c>
      <c r="B635" s="13" t="s">
        <v>63</v>
      </c>
      <c r="C635" s="4" t="s">
        <v>18</v>
      </c>
      <c r="D635" s="4" t="s">
        <v>200</v>
      </c>
      <c r="E635" s="5">
        <v>8.4600000000000009</v>
      </c>
      <c r="F635" s="29">
        <f t="shared" si="3"/>
        <v>39</v>
      </c>
      <c r="G635" s="26">
        <f t="shared" si="4"/>
        <v>8.4600000000000009</v>
      </c>
    </row>
    <row r="636" spans="1:7" ht="20.100000000000001" customHeight="1" x14ac:dyDescent="0.15">
      <c r="A636" s="2" t="s">
        <v>198</v>
      </c>
      <c r="B636" s="13" t="s">
        <v>64</v>
      </c>
      <c r="C636" s="4" t="s">
        <v>18</v>
      </c>
      <c r="D636" s="4" t="s">
        <v>200</v>
      </c>
      <c r="E636" s="5">
        <v>8.4499999999999993</v>
      </c>
      <c r="F636" s="29">
        <f t="shared" si="3"/>
        <v>40</v>
      </c>
      <c r="G636" s="26">
        <f t="shared" si="4"/>
        <v>8.4499999999999993</v>
      </c>
    </row>
    <row r="637" spans="1:7" ht="20.100000000000001" customHeight="1" x14ac:dyDescent="0.15">
      <c r="A637" s="2" t="s">
        <v>198</v>
      </c>
      <c r="B637" s="13" t="s">
        <v>65</v>
      </c>
      <c r="C637" s="4" t="s">
        <v>18</v>
      </c>
      <c r="D637" s="4" t="s">
        <v>200</v>
      </c>
      <c r="E637" s="5">
        <v>8.99</v>
      </c>
      <c r="F637" s="29">
        <f t="shared" si="3"/>
        <v>41</v>
      </c>
      <c r="G637" s="26">
        <f t="shared" si="4"/>
        <v>8.99</v>
      </c>
    </row>
    <row r="638" spans="1:7" ht="20.100000000000001" customHeight="1" x14ac:dyDescent="0.15">
      <c r="A638" s="2" t="s">
        <v>198</v>
      </c>
      <c r="B638" s="13" t="s">
        <v>66</v>
      </c>
      <c r="C638" s="4" t="s">
        <v>18</v>
      </c>
      <c r="D638" s="4" t="s">
        <v>200</v>
      </c>
      <c r="E638" s="5">
        <v>7.21</v>
      </c>
      <c r="F638" s="29">
        <f t="shared" si="3"/>
        <v>42</v>
      </c>
      <c r="G638" s="26">
        <f t="shared" si="4"/>
        <v>7.21</v>
      </c>
    </row>
    <row r="639" spans="1:7" ht="20.100000000000001" customHeight="1" x14ac:dyDescent="0.15">
      <c r="A639" s="2" t="s">
        <v>198</v>
      </c>
      <c r="B639" s="13" t="s">
        <v>67</v>
      </c>
      <c r="C639" s="4" t="s">
        <v>18</v>
      </c>
      <c r="D639" s="4" t="s">
        <v>200</v>
      </c>
      <c r="E639" s="5">
        <v>8.09</v>
      </c>
      <c r="F639" s="29">
        <f t="shared" si="3"/>
        <v>43</v>
      </c>
      <c r="G639" s="26">
        <f t="shared" si="4"/>
        <v>8.09</v>
      </c>
    </row>
    <row r="640" spans="1:7" ht="20.100000000000001" customHeight="1" x14ac:dyDescent="0.15">
      <c r="A640" s="2" t="s">
        <v>198</v>
      </c>
      <c r="B640" s="13" t="s">
        <v>69</v>
      </c>
      <c r="C640" s="4" t="s">
        <v>18</v>
      </c>
      <c r="D640" s="4" t="s">
        <v>200</v>
      </c>
      <c r="E640" s="5">
        <v>7.18</v>
      </c>
      <c r="F640" s="29">
        <f t="shared" si="3"/>
        <v>44</v>
      </c>
      <c r="G640" s="26">
        <f t="shared" si="4"/>
        <v>7.18</v>
      </c>
    </row>
    <row r="641" spans="1:7" ht="20.100000000000001" customHeight="1" x14ac:dyDescent="0.15">
      <c r="A641" s="2" t="s">
        <v>198</v>
      </c>
      <c r="B641" s="13" t="s">
        <v>70</v>
      </c>
      <c r="C641" s="4" t="s">
        <v>18</v>
      </c>
      <c r="D641" s="4" t="s">
        <v>200</v>
      </c>
      <c r="E641" s="5">
        <v>8.1300000000000008</v>
      </c>
      <c r="F641" s="29">
        <f t="shared" si="3"/>
        <v>45</v>
      </c>
      <c r="G641" s="26">
        <f t="shared" si="4"/>
        <v>8.1300000000000008</v>
      </c>
    </row>
    <row r="642" spans="1:7" ht="20.100000000000001" customHeight="1" x14ac:dyDescent="0.15">
      <c r="A642" s="2" t="s">
        <v>198</v>
      </c>
      <c r="B642" s="13" t="s">
        <v>71</v>
      </c>
      <c r="C642" s="4" t="s">
        <v>18</v>
      </c>
      <c r="D642" s="4" t="s">
        <v>200</v>
      </c>
      <c r="E642" s="5">
        <v>7.89</v>
      </c>
      <c r="F642" s="29">
        <f t="shared" si="3"/>
        <v>46</v>
      </c>
      <c r="G642" s="26">
        <f t="shared" si="4"/>
        <v>7.89</v>
      </c>
    </row>
    <row r="643" spans="1:7" ht="20.100000000000001" customHeight="1" x14ac:dyDescent="0.15">
      <c r="A643" s="2" t="s">
        <v>198</v>
      </c>
      <c r="B643" s="13" t="s">
        <v>72</v>
      </c>
      <c r="C643" s="4" t="s">
        <v>18</v>
      </c>
      <c r="D643" s="4" t="s">
        <v>200</v>
      </c>
      <c r="E643" s="5">
        <v>9.1999999999999993</v>
      </c>
      <c r="F643" s="29">
        <f t="shared" si="3"/>
        <v>47</v>
      </c>
      <c r="G643" s="26">
        <f t="shared" si="4"/>
        <v>9.1999999999999993</v>
      </c>
    </row>
    <row r="644" spans="1:7" ht="20.100000000000001" customHeight="1" x14ac:dyDescent="0.15">
      <c r="A644" s="2" t="s">
        <v>198</v>
      </c>
      <c r="B644" s="13" t="s">
        <v>73</v>
      </c>
      <c r="C644" s="4" t="s">
        <v>18</v>
      </c>
      <c r="D644" s="4" t="s">
        <v>200</v>
      </c>
      <c r="E644" s="5">
        <v>9.8800000000000008</v>
      </c>
      <c r="F644" s="29">
        <f t="shared" si="3"/>
        <v>48</v>
      </c>
      <c r="G644" s="26">
        <f t="shared" si="4"/>
        <v>9.8800000000000008</v>
      </c>
    </row>
    <row r="645" spans="1:7" ht="20.100000000000001" customHeight="1" x14ac:dyDescent="0.15">
      <c r="A645" s="2" t="s">
        <v>198</v>
      </c>
      <c r="B645" s="13" t="s">
        <v>74</v>
      </c>
      <c r="C645" s="4" t="s">
        <v>18</v>
      </c>
      <c r="D645" s="4" t="s">
        <v>200</v>
      </c>
      <c r="E645" s="5">
        <v>8.02</v>
      </c>
      <c r="F645" s="29">
        <f t="shared" si="3"/>
        <v>49</v>
      </c>
      <c r="G645" s="26">
        <f t="shared" si="4"/>
        <v>8.02</v>
      </c>
    </row>
    <row r="646" spans="1:7" ht="20.100000000000001" customHeight="1" x14ac:dyDescent="0.15">
      <c r="A646" s="2" t="s">
        <v>198</v>
      </c>
      <c r="B646" s="13" t="s">
        <v>75</v>
      </c>
      <c r="C646" s="4" t="s">
        <v>18</v>
      </c>
      <c r="D646" s="4" t="s">
        <v>200</v>
      </c>
      <c r="E646" s="5">
        <v>7.17</v>
      </c>
      <c r="F646" s="29">
        <f t="shared" si="3"/>
        <v>50</v>
      </c>
      <c r="G646" s="26">
        <f t="shared" si="4"/>
        <v>7.17</v>
      </c>
    </row>
    <row r="647" spans="1:7" ht="20.100000000000001" customHeight="1" x14ac:dyDescent="0.15">
      <c r="A647" s="2" t="s">
        <v>198</v>
      </c>
      <c r="B647" s="13" t="s">
        <v>77</v>
      </c>
      <c r="C647" s="4" t="s">
        <v>18</v>
      </c>
      <c r="D647" s="4" t="s">
        <v>200</v>
      </c>
      <c r="E647" s="5">
        <v>8.4600000000000009</v>
      </c>
      <c r="F647" s="29">
        <f t="shared" si="3"/>
        <v>51</v>
      </c>
      <c r="G647" s="26">
        <f t="shared" si="4"/>
        <v>8.4600000000000009</v>
      </c>
    </row>
    <row r="648" spans="1:7" ht="20.100000000000001" customHeight="1" x14ac:dyDescent="0.15">
      <c r="A648" s="2" t="s">
        <v>198</v>
      </c>
      <c r="B648" s="13" t="s">
        <v>78</v>
      </c>
      <c r="C648" s="4" t="s">
        <v>18</v>
      </c>
      <c r="D648" s="4" t="s">
        <v>200</v>
      </c>
      <c r="E648" s="5">
        <v>7.2</v>
      </c>
      <c r="F648" s="29">
        <f t="shared" si="3"/>
        <v>52</v>
      </c>
      <c r="G648" s="26">
        <f>+E648+E649</f>
        <v>14.01</v>
      </c>
    </row>
    <row r="649" spans="1:7" ht="20.100000000000001" customHeight="1" x14ac:dyDescent="0.15">
      <c r="A649" s="2" t="s">
        <v>198</v>
      </c>
      <c r="B649" s="13" t="s">
        <v>78</v>
      </c>
      <c r="C649" s="4" t="s">
        <v>18</v>
      </c>
      <c r="D649" s="4" t="s">
        <v>200</v>
      </c>
      <c r="E649" s="5">
        <v>6.81</v>
      </c>
      <c r="F649" s="29"/>
      <c r="G649" s="26"/>
    </row>
    <row r="650" spans="1:7" ht="20.100000000000001" customHeight="1" x14ac:dyDescent="0.15">
      <c r="A650" s="14"/>
      <c r="B650" s="15"/>
      <c r="C650" s="16"/>
      <c r="D650" s="34"/>
      <c r="E650" s="31">
        <f>+SUM(E597:E649)</f>
        <v>424.75999999999993</v>
      </c>
      <c r="G650" s="31">
        <f>+SUM(G597:G649)</f>
        <v>424.75999999999993</v>
      </c>
    </row>
    <row r="651" spans="1:7" ht="20.100000000000001" customHeight="1" x14ac:dyDescent="0.15">
      <c r="A651" s="2" t="s">
        <v>206</v>
      </c>
      <c r="B651" s="13" t="s">
        <v>17</v>
      </c>
      <c r="C651" s="4" t="s">
        <v>207</v>
      </c>
      <c r="D651" s="4" t="s">
        <v>208</v>
      </c>
      <c r="E651" s="5">
        <v>7.7</v>
      </c>
      <c r="F651" s="29">
        <f t="shared" ref="F651" si="5">+(B651-$I$1)/7</f>
        <v>1</v>
      </c>
      <c r="G651" s="26">
        <f>+E651+E652</f>
        <v>16.07</v>
      </c>
    </row>
    <row r="652" spans="1:7" ht="20.100000000000001" customHeight="1" x14ac:dyDescent="0.15">
      <c r="A652" s="2" t="s">
        <v>206</v>
      </c>
      <c r="B652" s="13" t="s">
        <v>17</v>
      </c>
      <c r="C652" s="4" t="s">
        <v>207</v>
      </c>
      <c r="D652" s="4" t="s">
        <v>209</v>
      </c>
      <c r="E652" s="5">
        <v>8.3699999999999992</v>
      </c>
    </row>
    <row r="653" spans="1:7" ht="20.100000000000001" customHeight="1" x14ac:dyDescent="0.15">
      <c r="A653" s="2" t="s">
        <v>206</v>
      </c>
      <c r="B653" s="13" t="s">
        <v>22</v>
      </c>
      <c r="C653" s="4" t="s">
        <v>207</v>
      </c>
      <c r="D653" s="4" t="s">
        <v>210</v>
      </c>
      <c r="E653" s="5">
        <v>6.44</v>
      </c>
      <c r="F653" s="29">
        <f t="shared" ref="F653" si="6">+(B653-$I$1)/7</f>
        <v>2</v>
      </c>
      <c r="G653" s="26">
        <f>+E653+E654</f>
        <v>13.21</v>
      </c>
    </row>
    <row r="654" spans="1:7" ht="20.100000000000001" customHeight="1" x14ac:dyDescent="0.15">
      <c r="A654" s="2" t="s">
        <v>206</v>
      </c>
      <c r="B654" s="13" t="s">
        <v>22</v>
      </c>
      <c r="C654" s="4" t="s">
        <v>207</v>
      </c>
      <c r="D654" s="4" t="s">
        <v>211</v>
      </c>
      <c r="E654" s="5">
        <v>6.77</v>
      </c>
    </row>
    <row r="655" spans="1:7" ht="20.100000000000001" customHeight="1" x14ac:dyDescent="0.15">
      <c r="A655" s="2" t="s">
        <v>206</v>
      </c>
      <c r="B655" s="13" t="s">
        <v>23</v>
      </c>
      <c r="C655" s="4" t="s">
        <v>207</v>
      </c>
      <c r="D655" s="4" t="s">
        <v>211</v>
      </c>
      <c r="E655" s="5">
        <v>7.53</v>
      </c>
      <c r="F655" s="29">
        <f t="shared" ref="F655" si="7">+(B655-$I$1)/7</f>
        <v>3</v>
      </c>
      <c r="G655" s="26">
        <f>+E655+E656</f>
        <v>15.15</v>
      </c>
    </row>
    <row r="656" spans="1:7" ht="20.100000000000001" customHeight="1" x14ac:dyDescent="0.15">
      <c r="A656" s="2" t="s">
        <v>206</v>
      </c>
      <c r="B656" s="13" t="s">
        <v>23</v>
      </c>
      <c r="C656" s="4" t="s">
        <v>207</v>
      </c>
      <c r="D656" s="4" t="s">
        <v>210</v>
      </c>
      <c r="E656" s="5">
        <v>7.62</v>
      </c>
    </row>
    <row r="657" spans="1:7" ht="20.100000000000001" customHeight="1" x14ac:dyDescent="0.15">
      <c r="A657" s="2" t="s">
        <v>206</v>
      </c>
      <c r="B657" s="13" t="s">
        <v>24</v>
      </c>
      <c r="C657" s="4" t="s">
        <v>207</v>
      </c>
      <c r="D657" s="4" t="s">
        <v>210</v>
      </c>
      <c r="E657" s="5">
        <v>5.98</v>
      </c>
      <c r="F657" s="29">
        <f t="shared" ref="F657" si="8">+(B657-$I$1)/7</f>
        <v>4</v>
      </c>
      <c r="G657" s="26">
        <f>+E657+E658</f>
        <v>12.190000000000001</v>
      </c>
    </row>
    <row r="658" spans="1:7" ht="20.100000000000001" customHeight="1" x14ac:dyDescent="0.15">
      <c r="A658" s="2" t="s">
        <v>206</v>
      </c>
      <c r="B658" s="13" t="s">
        <v>24</v>
      </c>
      <c r="C658" s="4" t="s">
        <v>207</v>
      </c>
      <c r="D658" s="4" t="s">
        <v>211</v>
      </c>
      <c r="E658" s="5">
        <v>6.21</v>
      </c>
    </row>
    <row r="659" spans="1:7" ht="20.100000000000001" customHeight="1" x14ac:dyDescent="0.15">
      <c r="A659" s="2" t="s">
        <v>206</v>
      </c>
      <c r="B659" s="13" t="s">
        <v>25</v>
      </c>
      <c r="C659" s="4" t="s">
        <v>207</v>
      </c>
      <c r="D659" s="4" t="s">
        <v>211</v>
      </c>
      <c r="E659" s="5">
        <v>4.9400000000000004</v>
      </c>
      <c r="F659" s="29">
        <f t="shared" ref="F659" si="9">+(B659-$I$1)/7</f>
        <v>5</v>
      </c>
      <c r="G659" s="26">
        <f>+E659+E660</f>
        <v>10.420000000000002</v>
      </c>
    </row>
    <row r="660" spans="1:7" ht="20.100000000000001" customHeight="1" x14ac:dyDescent="0.15">
      <c r="A660" s="2" t="s">
        <v>206</v>
      </c>
      <c r="B660" s="13" t="s">
        <v>25</v>
      </c>
      <c r="C660" s="4" t="s">
        <v>207</v>
      </c>
      <c r="D660" s="4" t="s">
        <v>210</v>
      </c>
      <c r="E660" s="5">
        <v>5.48</v>
      </c>
    </row>
    <row r="661" spans="1:7" ht="20.100000000000001" customHeight="1" x14ac:dyDescent="0.15">
      <c r="A661" s="2" t="s">
        <v>206</v>
      </c>
      <c r="B661" s="13" t="s">
        <v>26</v>
      </c>
      <c r="C661" s="4" t="s">
        <v>207</v>
      </c>
      <c r="D661" s="4" t="s">
        <v>210</v>
      </c>
      <c r="E661" s="5">
        <v>6.4</v>
      </c>
      <c r="F661" s="29">
        <f t="shared" ref="F661" si="10">+(B661-$I$1)/7</f>
        <v>6</v>
      </c>
      <c r="G661" s="26">
        <f>+E661+E662</f>
        <v>12.780000000000001</v>
      </c>
    </row>
    <row r="662" spans="1:7" ht="20.100000000000001" customHeight="1" x14ac:dyDescent="0.15">
      <c r="A662" s="2" t="s">
        <v>206</v>
      </c>
      <c r="B662" s="13" t="s">
        <v>26</v>
      </c>
      <c r="C662" s="4" t="s">
        <v>207</v>
      </c>
      <c r="D662" s="4" t="s">
        <v>211</v>
      </c>
      <c r="E662" s="5">
        <v>6.38</v>
      </c>
    </row>
    <row r="663" spans="1:7" ht="20.100000000000001" customHeight="1" x14ac:dyDescent="0.15">
      <c r="A663" s="2" t="s">
        <v>206</v>
      </c>
      <c r="B663" s="13" t="s">
        <v>27</v>
      </c>
      <c r="C663" s="4" t="s">
        <v>207</v>
      </c>
      <c r="D663" s="4" t="s">
        <v>211</v>
      </c>
      <c r="E663" s="5">
        <v>5.33</v>
      </c>
      <c r="F663" s="29">
        <f t="shared" ref="F663" si="11">+(B663-$I$1)/7</f>
        <v>7</v>
      </c>
      <c r="G663" s="26">
        <f>+E663+E664</f>
        <v>10.82</v>
      </c>
    </row>
    <row r="664" spans="1:7" ht="20.100000000000001" customHeight="1" x14ac:dyDescent="0.15">
      <c r="A664" s="2" t="s">
        <v>206</v>
      </c>
      <c r="B664" s="13" t="s">
        <v>27</v>
      </c>
      <c r="C664" s="4" t="s">
        <v>207</v>
      </c>
      <c r="D664" s="4" t="s">
        <v>210</v>
      </c>
      <c r="E664" s="5">
        <v>5.49</v>
      </c>
    </row>
    <row r="665" spans="1:7" ht="20.100000000000001" customHeight="1" x14ac:dyDescent="0.15">
      <c r="A665" s="2" t="s">
        <v>206</v>
      </c>
      <c r="B665" s="13" t="s">
        <v>28</v>
      </c>
      <c r="C665" s="4" t="s">
        <v>207</v>
      </c>
      <c r="D665" s="4" t="s">
        <v>211</v>
      </c>
      <c r="E665" s="5">
        <v>7.45</v>
      </c>
      <c r="F665" s="29">
        <f t="shared" ref="F665" si="12">+(B665-$I$1)/7</f>
        <v>8</v>
      </c>
      <c r="G665" s="26">
        <f>+E665+E666</f>
        <v>13.879999999999999</v>
      </c>
    </row>
    <row r="666" spans="1:7" ht="20.100000000000001" customHeight="1" x14ac:dyDescent="0.15">
      <c r="A666" s="2" t="s">
        <v>206</v>
      </c>
      <c r="B666" s="13" t="s">
        <v>28</v>
      </c>
      <c r="C666" s="4" t="s">
        <v>207</v>
      </c>
      <c r="D666" s="4" t="s">
        <v>210</v>
      </c>
      <c r="E666" s="5">
        <v>6.43</v>
      </c>
    </row>
    <row r="667" spans="1:7" ht="20.100000000000001" customHeight="1" x14ac:dyDescent="0.15">
      <c r="A667" s="2" t="s">
        <v>206</v>
      </c>
      <c r="B667" s="13" t="s">
        <v>30</v>
      </c>
      <c r="C667" s="4" t="s">
        <v>207</v>
      </c>
      <c r="D667" s="4" t="s">
        <v>210</v>
      </c>
      <c r="E667" s="5">
        <v>5.96</v>
      </c>
      <c r="F667" s="29">
        <f t="shared" ref="F667" si="13">+(B667-$I$1)/7</f>
        <v>9</v>
      </c>
      <c r="G667" s="26">
        <f>+E667+E668</f>
        <v>12.14</v>
      </c>
    </row>
    <row r="668" spans="1:7" ht="20.100000000000001" customHeight="1" x14ac:dyDescent="0.15">
      <c r="A668" s="2" t="s">
        <v>206</v>
      </c>
      <c r="B668" s="13" t="s">
        <v>30</v>
      </c>
      <c r="C668" s="4" t="s">
        <v>207</v>
      </c>
      <c r="D668" s="4" t="s">
        <v>211</v>
      </c>
      <c r="E668" s="5">
        <v>6.18</v>
      </c>
    </row>
    <row r="669" spans="1:7" ht="20.100000000000001" customHeight="1" x14ac:dyDescent="0.15">
      <c r="A669" s="2" t="s">
        <v>206</v>
      </c>
      <c r="B669" s="13" t="s">
        <v>31</v>
      </c>
      <c r="C669" s="4" t="s">
        <v>207</v>
      </c>
      <c r="D669" s="4" t="s">
        <v>210</v>
      </c>
      <c r="E669" s="5">
        <v>5.53</v>
      </c>
      <c r="F669" s="29">
        <f t="shared" ref="F669" si="14">+(B669-$I$1)/7</f>
        <v>10</v>
      </c>
      <c r="G669" s="26">
        <f>+E669+E670</f>
        <v>10.91</v>
      </c>
    </row>
    <row r="670" spans="1:7" ht="20.100000000000001" customHeight="1" x14ac:dyDescent="0.15">
      <c r="A670" s="2" t="s">
        <v>206</v>
      </c>
      <c r="B670" s="13" t="s">
        <v>31</v>
      </c>
      <c r="C670" s="4" t="s">
        <v>207</v>
      </c>
      <c r="D670" s="4" t="s">
        <v>211</v>
      </c>
      <c r="E670" s="5">
        <v>5.38</v>
      </c>
    </row>
    <row r="671" spans="1:7" ht="20.100000000000001" customHeight="1" x14ac:dyDescent="0.15">
      <c r="A671" s="2" t="s">
        <v>206</v>
      </c>
      <c r="B671" s="13" t="s">
        <v>33</v>
      </c>
      <c r="C671" s="4" t="s">
        <v>207</v>
      </c>
      <c r="D671" s="4" t="s">
        <v>210</v>
      </c>
      <c r="E671" s="5">
        <v>2.76</v>
      </c>
      <c r="F671" s="29">
        <f t="shared" ref="F671" si="15">+(B671-$I$1)/7</f>
        <v>11</v>
      </c>
      <c r="G671" s="26">
        <f>+E671+E672</f>
        <v>5.3</v>
      </c>
    </row>
    <row r="672" spans="1:7" ht="20.100000000000001" customHeight="1" x14ac:dyDescent="0.15">
      <c r="A672" s="2" t="s">
        <v>206</v>
      </c>
      <c r="B672" s="13" t="s">
        <v>33</v>
      </c>
      <c r="C672" s="4" t="s">
        <v>207</v>
      </c>
      <c r="D672" s="4" t="s">
        <v>211</v>
      </c>
      <c r="E672" s="5">
        <v>2.54</v>
      </c>
    </row>
    <row r="673" spans="1:7" ht="20.100000000000001" customHeight="1" x14ac:dyDescent="0.15">
      <c r="A673" s="2" t="s">
        <v>206</v>
      </c>
      <c r="B673" s="13" t="s">
        <v>34</v>
      </c>
      <c r="C673" s="4" t="s">
        <v>207</v>
      </c>
      <c r="D673" s="4" t="s">
        <v>211</v>
      </c>
      <c r="E673" s="5">
        <v>8.65</v>
      </c>
      <c r="F673" s="29">
        <f t="shared" ref="F673" si="16">+(B673-$I$1)/7</f>
        <v>12</v>
      </c>
      <c r="G673" s="26">
        <f>+E673+E674</f>
        <v>17.29</v>
      </c>
    </row>
    <row r="674" spans="1:7" ht="20.100000000000001" customHeight="1" x14ac:dyDescent="0.15">
      <c r="A674" s="9" t="s">
        <v>206</v>
      </c>
      <c r="B674" s="10" t="s">
        <v>34</v>
      </c>
      <c r="C674" s="11" t="s">
        <v>207</v>
      </c>
      <c r="D674" s="11" t="s">
        <v>210</v>
      </c>
      <c r="E674" s="12">
        <v>8.64</v>
      </c>
    </row>
    <row r="675" spans="1:7" ht="20.100000000000001" customHeight="1" x14ac:dyDescent="0.15">
      <c r="A675" s="2" t="s">
        <v>206</v>
      </c>
      <c r="B675" s="13" t="s">
        <v>35</v>
      </c>
      <c r="C675" s="4" t="s">
        <v>207</v>
      </c>
      <c r="D675" s="4" t="s">
        <v>210</v>
      </c>
      <c r="E675" s="5">
        <v>6.08</v>
      </c>
      <c r="F675" s="29">
        <f t="shared" ref="F675" si="17">+(B675-$I$1)/7</f>
        <v>13</v>
      </c>
      <c r="G675" s="26">
        <f>+E675+E676</f>
        <v>12.34</v>
      </c>
    </row>
    <row r="676" spans="1:7" ht="20.100000000000001" customHeight="1" x14ac:dyDescent="0.15">
      <c r="A676" s="2" t="s">
        <v>206</v>
      </c>
      <c r="B676" s="13" t="s">
        <v>35</v>
      </c>
      <c r="C676" s="4" t="s">
        <v>207</v>
      </c>
      <c r="D676" s="4" t="s">
        <v>211</v>
      </c>
      <c r="E676" s="5">
        <v>6.26</v>
      </c>
    </row>
    <row r="677" spans="1:7" ht="20.100000000000001" customHeight="1" x14ac:dyDescent="0.15">
      <c r="A677" s="2" t="s">
        <v>206</v>
      </c>
      <c r="B677" s="13" t="s">
        <v>36</v>
      </c>
      <c r="C677" s="4" t="s">
        <v>207</v>
      </c>
      <c r="D677" s="4" t="s">
        <v>210</v>
      </c>
      <c r="E677" s="5">
        <v>7.14</v>
      </c>
      <c r="F677" s="29">
        <f t="shared" ref="F677" si="18">+(B677-$I$1)/7</f>
        <v>14</v>
      </c>
      <c r="G677" s="26">
        <f>+E677+E678</f>
        <v>13.85</v>
      </c>
    </row>
    <row r="678" spans="1:7" ht="20.100000000000001" customHeight="1" x14ac:dyDescent="0.15">
      <c r="A678" s="2" t="s">
        <v>206</v>
      </c>
      <c r="B678" s="13" t="s">
        <v>36</v>
      </c>
      <c r="C678" s="4" t="s">
        <v>207</v>
      </c>
      <c r="D678" s="4" t="s">
        <v>211</v>
      </c>
      <c r="E678" s="5">
        <v>6.71</v>
      </c>
    </row>
    <row r="679" spans="1:7" ht="20.100000000000001" customHeight="1" x14ac:dyDescent="0.15">
      <c r="A679" s="2" t="s">
        <v>206</v>
      </c>
      <c r="B679" s="13" t="s">
        <v>37</v>
      </c>
      <c r="C679" s="4" t="s">
        <v>207</v>
      </c>
      <c r="D679" s="4" t="s">
        <v>211</v>
      </c>
      <c r="E679" s="5">
        <v>7.15</v>
      </c>
      <c r="F679" s="29">
        <f t="shared" ref="F679" si="19">+(B679-$I$1)/7</f>
        <v>15</v>
      </c>
      <c r="G679" s="26">
        <f>+E679+E680</f>
        <v>14.22</v>
      </c>
    </row>
    <row r="680" spans="1:7" ht="20.100000000000001" customHeight="1" x14ac:dyDescent="0.15">
      <c r="A680" s="2" t="s">
        <v>206</v>
      </c>
      <c r="B680" s="13" t="s">
        <v>37</v>
      </c>
      <c r="C680" s="4" t="s">
        <v>207</v>
      </c>
      <c r="D680" s="4" t="s">
        <v>210</v>
      </c>
      <c r="E680" s="5">
        <v>7.07</v>
      </c>
    </row>
    <row r="681" spans="1:7" ht="20.100000000000001" customHeight="1" x14ac:dyDescent="0.15">
      <c r="A681" s="2" t="s">
        <v>206</v>
      </c>
      <c r="B681" s="13" t="s">
        <v>38</v>
      </c>
      <c r="C681" s="4" t="s">
        <v>207</v>
      </c>
      <c r="D681" s="4" t="s">
        <v>208</v>
      </c>
      <c r="E681" s="5">
        <v>7.14</v>
      </c>
      <c r="F681" s="29">
        <f t="shared" ref="F681" si="20">+(B681-$I$1)/7</f>
        <v>16</v>
      </c>
      <c r="G681" s="26">
        <f>+E681+E682</f>
        <v>13.96</v>
      </c>
    </row>
    <row r="682" spans="1:7" ht="20.100000000000001" customHeight="1" x14ac:dyDescent="0.15">
      <c r="A682" s="2" t="s">
        <v>206</v>
      </c>
      <c r="B682" s="13" t="s">
        <v>38</v>
      </c>
      <c r="C682" s="4" t="s">
        <v>207</v>
      </c>
      <c r="D682" s="4" t="s">
        <v>210</v>
      </c>
      <c r="E682" s="5">
        <v>6.82</v>
      </c>
    </row>
    <row r="683" spans="1:7" ht="20.100000000000001" customHeight="1" x14ac:dyDescent="0.15">
      <c r="A683" s="2" t="s">
        <v>206</v>
      </c>
      <c r="B683" s="13" t="s">
        <v>39</v>
      </c>
      <c r="C683" s="4" t="s">
        <v>207</v>
      </c>
      <c r="D683" s="4" t="s">
        <v>210</v>
      </c>
      <c r="E683" s="5">
        <v>6.09</v>
      </c>
      <c r="F683" s="29">
        <f t="shared" ref="F683" si="21">+(B683-$I$1)/7</f>
        <v>17</v>
      </c>
      <c r="G683" s="26">
        <f>+E683+E684</f>
        <v>12.02</v>
      </c>
    </row>
    <row r="684" spans="1:7" ht="20.100000000000001" customHeight="1" x14ac:dyDescent="0.15">
      <c r="A684" s="2" t="s">
        <v>206</v>
      </c>
      <c r="B684" s="13" t="s">
        <v>39</v>
      </c>
      <c r="C684" s="4" t="s">
        <v>207</v>
      </c>
      <c r="D684" s="4" t="s">
        <v>211</v>
      </c>
      <c r="E684" s="5">
        <v>5.93</v>
      </c>
    </row>
    <row r="685" spans="1:7" ht="20.100000000000001" customHeight="1" x14ac:dyDescent="0.15">
      <c r="A685" s="2" t="s">
        <v>206</v>
      </c>
      <c r="B685" s="13" t="s">
        <v>40</v>
      </c>
      <c r="C685" s="4" t="s">
        <v>207</v>
      </c>
      <c r="D685" s="4" t="s">
        <v>210</v>
      </c>
      <c r="E685" s="5">
        <v>8.02</v>
      </c>
      <c r="F685" s="29">
        <f t="shared" ref="F685" si="22">+(B685-$I$1)/7</f>
        <v>18</v>
      </c>
      <c r="G685" s="26">
        <f>+E685+E686</f>
        <v>15.75</v>
      </c>
    </row>
    <row r="686" spans="1:7" ht="20.100000000000001" customHeight="1" x14ac:dyDescent="0.15">
      <c r="A686" s="2" t="s">
        <v>206</v>
      </c>
      <c r="B686" s="13" t="s">
        <v>40</v>
      </c>
      <c r="C686" s="4" t="s">
        <v>207</v>
      </c>
      <c r="D686" s="4" t="s">
        <v>211</v>
      </c>
      <c r="E686" s="5">
        <v>7.73</v>
      </c>
    </row>
    <row r="687" spans="1:7" ht="20.100000000000001" customHeight="1" x14ac:dyDescent="0.15">
      <c r="A687" s="2" t="s">
        <v>206</v>
      </c>
      <c r="B687" s="13" t="s">
        <v>41</v>
      </c>
      <c r="C687" s="4" t="s">
        <v>207</v>
      </c>
      <c r="D687" s="4" t="s">
        <v>211</v>
      </c>
      <c r="E687" s="5">
        <v>6.88</v>
      </c>
      <c r="F687" s="29">
        <f t="shared" ref="F687" si="23">+(B687-$I$1)/7</f>
        <v>19</v>
      </c>
      <c r="G687" s="26">
        <f>+E687+E688</f>
        <v>13.620000000000001</v>
      </c>
    </row>
    <row r="688" spans="1:7" ht="20.100000000000001" customHeight="1" x14ac:dyDescent="0.15">
      <c r="A688" s="2" t="s">
        <v>206</v>
      </c>
      <c r="B688" s="13" t="s">
        <v>41</v>
      </c>
      <c r="C688" s="4" t="s">
        <v>207</v>
      </c>
      <c r="D688" s="4" t="s">
        <v>210</v>
      </c>
      <c r="E688" s="5">
        <v>6.74</v>
      </c>
    </row>
    <row r="689" spans="1:7" ht="20.100000000000001" customHeight="1" x14ac:dyDescent="0.15">
      <c r="A689" s="2" t="s">
        <v>206</v>
      </c>
      <c r="B689" s="13" t="s">
        <v>42</v>
      </c>
      <c r="C689" s="4" t="s">
        <v>207</v>
      </c>
      <c r="D689" s="4" t="s">
        <v>211</v>
      </c>
      <c r="E689" s="5">
        <v>6.63</v>
      </c>
      <c r="F689" s="29">
        <f t="shared" ref="F689" si="24">+(B689-$I$1)/7</f>
        <v>20</v>
      </c>
      <c r="G689" s="26">
        <f>+E689+E690</f>
        <v>13.899999999999999</v>
      </c>
    </row>
    <row r="690" spans="1:7" ht="20.100000000000001" customHeight="1" x14ac:dyDescent="0.15">
      <c r="A690" s="2" t="s">
        <v>206</v>
      </c>
      <c r="B690" s="13" t="s">
        <v>42</v>
      </c>
      <c r="C690" s="4" t="s">
        <v>207</v>
      </c>
      <c r="D690" s="4" t="s">
        <v>210</v>
      </c>
      <c r="E690" s="5">
        <v>7.27</v>
      </c>
    </row>
    <row r="691" spans="1:7" ht="20.100000000000001" customHeight="1" x14ac:dyDescent="0.15">
      <c r="A691" s="2" t="s">
        <v>206</v>
      </c>
      <c r="B691" s="13" t="s">
        <v>43</v>
      </c>
      <c r="C691" s="4" t="s">
        <v>207</v>
      </c>
      <c r="D691" s="4" t="s">
        <v>211</v>
      </c>
      <c r="E691" s="5">
        <v>6.67</v>
      </c>
      <c r="F691" s="29">
        <f t="shared" ref="F691" si="25">+(B691-$I$1)/7</f>
        <v>21</v>
      </c>
      <c r="G691" s="26">
        <f>+E691+E692</f>
        <v>13.9</v>
      </c>
    </row>
    <row r="692" spans="1:7" ht="20.100000000000001" customHeight="1" x14ac:dyDescent="0.15">
      <c r="A692" s="2" t="s">
        <v>206</v>
      </c>
      <c r="B692" s="13" t="s">
        <v>43</v>
      </c>
      <c r="C692" s="4" t="s">
        <v>207</v>
      </c>
      <c r="D692" s="4" t="s">
        <v>210</v>
      </c>
      <c r="E692" s="5">
        <v>7.23</v>
      </c>
    </row>
    <row r="693" spans="1:7" ht="20.100000000000001" customHeight="1" x14ac:dyDescent="0.15">
      <c r="A693" s="2" t="s">
        <v>206</v>
      </c>
      <c r="B693" s="13" t="s">
        <v>46</v>
      </c>
      <c r="C693" s="4" t="s">
        <v>207</v>
      </c>
      <c r="D693" s="4" t="s">
        <v>211</v>
      </c>
      <c r="E693" s="5">
        <v>7.46</v>
      </c>
      <c r="F693" s="29">
        <f t="shared" ref="F693" si="26">+(B693-$I$1)/7</f>
        <v>22</v>
      </c>
      <c r="G693" s="26">
        <f>+E693+E694</f>
        <v>16.09</v>
      </c>
    </row>
    <row r="694" spans="1:7" ht="20.100000000000001" customHeight="1" x14ac:dyDescent="0.15">
      <c r="A694" s="2" t="s">
        <v>206</v>
      </c>
      <c r="B694" s="13" t="s">
        <v>46</v>
      </c>
      <c r="C694" s="4" t="s">
        <v>207</v>
      </c>
      <c r="D694" s="4" t="s">
        <v>208</v>
      </c>
      <c r="E694" s="5">
        <v>8.6300000000000008</v>
      </c>
    </row>
    <row r="695" spans="1:7" ht="20.100000000000001" customHeight="1" x14ac:dyDescent="0.15">
      <c r="A695" s="2" t="s">
        <v>206</v>
      </c>
      <c r="B695" s="13" t="s">
        <v>47</v>
      </c>
      <c r="C695" s="4" t="s">
        <v>207</v>
      </c>
      <c r="D695" s="4" t="s">
        <v>208</v>
      </c>
      <c r="E695" s="5">
        <v>6.44</v>
      </c>
      <c r="F695" s="29">
        <f t="shared" ref="F695" si="27">+(B695-$I$1)/7</f>
        <v>23</v>
      </c>
      <c r="G695" s="26">
        <f>+E695+E696</f>
        <v>13.11</v>
      </c>
    </row>
    <row r="696" spans="1:7" ht="20.100000000000001" customHeight="1" x14ac:dyDescent="0.15">
      <c r="A696" s="2" t="s">
        <v>206</v>
      </c>
      <c r="B696" s="13" t="s">
        <v>47</v>
      </c>
      <c r="C696" s="4" t="s">
        <v>207</v>
      </c>
      <c r="D696" s="4" t="s">
        <v>211</v>
      </c>
      <c r="E696" s="5">
        <v>6.67</v>
      </c>
    </row>
    <row r="697" spans="1:7" ht="20.100000000000001" customHeight="1" x14ac:dyDescent="0.15">
      <c r="A697" s="2" t="s">
        <v>206</v>
      </c>
      <c r="B697" s="13" t="s">
        <v>48</v>
      </c>
      <c r="C697" s="4" t="s">
        <v>207</v>
      </c>
      <c r="D697" s="4" t="s">
        <v>211</v>
      </c>
      <c r="E697" s="5">
        <v>7.74</v>
      </c>
      <c r="F697" s="29">
        <f t="shared" ref="F697" si="28">+(B697-$I$1)/7</f>
        <v>24</v>
      </c>
      <c r="G697" s="26">
        <f>+E697+E698</f>
        <v>16.52</v>
      </c>
    </row>
    <row r="698" spans="1:7" ht="20.100000000000001" customHeight="1" x14ac:dyDescent="0.15">
      <c r="A698" s="2" t="s">
        <v>206</v>
      </c>
      <c r="B698" s="13" t="s">
        <v>48</v>
      </c>
      <c r="C698" s="4" t="s">
        <v>207</v>
      </c>
      <c r="D698" s="4" t="s">
        <v>209</v>
      </c>
      <c r="E698" s="5">
        <v>8.7799999999999994</v>
      </c>
    </row>
    <row r="699" spans="1:7" ht="20.100000000000001" customHeight="1" x14ac:dyDescent="0.15">
      <c r="A699" s="2" t="s">
        <v>206</v>
      </c>
      <c r="B699" s="13" t="s">
        <v>49</v>
      </c>
      <c r="C699" s="4" t="s">
        <v>207</v>
      </c>
      <c r="D699" s="4" t="s">
        <v>209</v>
      </c>
      <c r="E699" s="5">
        <v>7.37</v>
      </c>
      <c r="F699" s="29">
        <f t="shared" ref="F699" si="29">+(B699-$I$1)/7</f>
        <v>25</v>
      </c>
      <c r="G699" s="26">
        <f>+E699+E700</f>
        <v>14.8</v>
      </c>
    </row>
    <row r="700" spans="1:7" ht="20.100000000000001" customHeight="1" x14ac:dyDescent="0.15">
      <c r="A700" s="2" t="s">
        <v>206</v>
      </c>
      <c r="B700" s="13" t="s">
        <v>49</v>
      </c>
      <c r="C700" s="4" t="s">
        <v>207</v>
      </c>
      <c r="D700" s="4" t="s">
        <v>208</v>
      </c>
      <c r="E700" s="5">
        <v>7.43</v>
      </c>
    </row>
    <row r="701" spans="1:7" ht="20.100000000000001" customHeight="1" x14ac:dyDescent="0.15">
      <c r="A701" s="2" t="s">
        <v>206</v>
      </c>
      <c r="B701" s="13" t="s">
        <v>50</v>
      </c>
      <c r="C701" s="4" t="s">
        <v>207</v>
      </c>
      <c r="D701" s="4" t="s">
        <v>209</v>
      </c>
      <c r="E701" s="5">
        <v>7.21</v>
      </c>
      <c r="F701" s="29">
        <f t="shared" ref="F701" si="30">+(B701-$I$1)/7</f>
        <v>26</v>
      </c>
      <c r="G701" s="26">
        <f>+E701+E702</f>
        <v>15.329999999999998</v>
      </c>
    </row>
    <row r="702" spans="1:7" ht="20.100000000000001" customHeight="1" x14ac:dyDescent="0.15">
      <c r="A702" s="2" t="s">
        <v>206</v>
      </c>
      <c r="B702" s="13" t="s">
        <v>50</v>
      </c>
      <c r="C702" s="4" t="s">
        <v>207</v>
      </c>
      <c r="D702" s="4" t="s">
        <v>208</v>
      </c>
      <c r="E702" s="5">
        <v>8.1199999999999992</v>
      </c>
    </row>
    <row r="703" spans="1:7" ht="20.100000000000001" customHeight="1" x14ac:dyDescent="0.15">
      <c r="A703" s="2" t="s">
        <v>206</v>
      </c>
      <c r="B703" s="13" t="s">
        <v>51</v>
      </c>
      <c r="C703" s="4" t="s">
        <v>207</v>
      </c>
      <c r="D703" s="4" t="s">
        <v>209</v>
      </c>
      <c r="E703" s="5">
        <v>7.05</v>
      </c>
      <c r="F703" s="29">
        <f t="shared" ref="F703" si="31">+(B703-$I$1)/7</f>
        <v>27</v>
      </c>
      <c r="G703" s="26">
        <f>+E703+E704</f>
        <v>14.36</v>
      </c>
    </row>
    <row r="704" spans="1:7" ht="20.100000000000001" customHeight="1" x14ac:dyDescent="0.15">
      <c r="A704" s="2" t="s">
        <v>206</v>
      </c>
      <c r="B704" s="13" t="s">
        <v>51</v>
      </c>
      <c r="C704" s="4" t="s">
        <v>207</v>
      </c>
      <c r="D704" s="4" t="s">
        <v>208</v>
      </c>
      <c r="E704" s="5">
        <v>7.31</v>
      </c>
    </row>
    <row r="705" spans="1:7" ht="20.100000000000001" customHeight="1" x14ac:dyDescent="0.15">
      <c r="A705" s="2" t="s">
        <v>206</v>
      </c>
      <c r="B705" s="13" t="s">
        <v>52</v>
      </c>
      <c r="C705" s="4" t="s">
        <v>207</v>
      </c>
      <c r="D705" s="4" t="s">
        <v>210</v>
      </c>
      <c r="E705" s="5">
        <v>7.06</v>
      </c>
      <c r="F705" s="29">
        <f t="shared" ref="F705" si="32">+(B705-$I$1)/7</f>
        <v>28</v>
      </c>
      <c r="G705" s="26">
        <f>+E705+E706</f>
        <v>14.45</v>
      </c>
    </row>
    <row r="706" spans="1:7" ht="20.100000000000001" customHeight="1" x14ac:dyDescent="0.15">
      <c r="A706" s="2" t="s">
        <v>206</v>
      </c>
      <c r="B706" s="13" t="s">
        <v>52</v>
      </c>
      <c r="C706" s="4" t="s">
        <v>207</v>
      </c>
      <c r="D706" s="4" t="s">
        <v>211</v>
      </c>
      <c r="E706" s="5">
        <v>7.39</v>
      </c>
    </row>
    <row r="707" spans="1:7" ht="20.100000000000001" customHeight="1" x14ac:dyDescent="0.15">
      <c r="A707" s="2" t="s">
        <v>206</v>
      </c>
      <c r="B707" s="13" t="s">
        <v>53</v>
      </c>
      <c r="C707" s="4" t="s">
        <v>207</v>
      </c>
      <c r="D707" s="4" t="s">
        <v>210</v>
      </c>
      <c r="E707" s="5">
        <v>6.43</v>
      </c>
      <c r="F707" s="29">
        <f t="shared" ref="F707" si="33">+(B707-$I$1)/7</f>
        <v>29</v>
      </c>
      <c r="G707" s="26">
        <f>+E707+E708</f>
        <v>14.21</v>
      </c>
    </row>
    <row r="708" spans="1:7" ht="20.100000000000001" customHeight="1" x14ac:dyDescent="0.15">
      <c r="A708" s="2" t="s">
        <v>206</v>
      </c>
      <c r="B708" s="13" t="s">
        <v>53</v>
      </c>
      <c r="C708" s="4" t="s">
        <v>207</v>
      </c>
      <c r="D708" s="4" t="s">
        <v>211</v>
      </c>
      <c r="E708" s="5">
        <v>7.78</v>
      </c>
    </row>
    <row r="709" spans="1:7" ht="20.100000000000001" customHeight="1" x14ac:dyDescent="0.15">
      <c r="A709" s="2" t="s">
        <v>206</v>
      </c>
      <c r="B709" s="13" t="s">
        <v>54</v>
      </c>
      <c r="C709" s="4" t="s">
        <v>207</v>
      </c>
      <c r="D709" s="4" t="s">
        <v>210</v>
      </c>
      <c r="E709" s="5">
        <v>6.44</v>
      </c>
      <c r="F709" s="29">
        <f t="shared" ref="F709" si="34">+(B709-$I$1)/7</f>
        <v>30</v>
      </c>
      <c r="G709" s="26">
        <f>+E709+E710</f>
        <v>13.46</v>
      </c>
    </row>
    <row r="710" spans="1:7" ht="20.100000000000001" customHeight="1" x14ac:dyDescent="0.15">
      <c r="A710" s="2" t="s">
        <v>206</v>
      </c>
      <c r="B710" s="13" t="s">
        <v>54</v>
      </c>
      <c r="C710" s="4" t="s">
        <v>207</v>
      </c>
      <c r="D710" s="4" t="s">
        <v>211</v>
      </c>
      <c r="E710" s="5">
        <v>7.02</v>
      </c>
    </row>
    <row r="711" spans="1:7" ht="20.100000000000001" customHeight="1" x14ac:dyDescent="0.15">
      <c r="A711" s="2" t="s">
        <v>206</v>
      </c>
      <c r="B711" s="13" t="s">
        <v>55</v>
      </c>
      <c r="C711" s="4" t="s">
        <v>207</v>
      </c>
      <c r="D711" s="4" t="s">
        <v>210</v>
      </c>
      <c r="E711" s="5">
        <v>6.41</v>
      </c>
      <c r="F711" s="29">
        <f t="shared" ref="F711" si="35">+(B711-$I$1)/7</f>
        <v>31</v>
      </c>
      <c r="G711" s="26">
        <f>+E711+E712</f>
        <v>13.620000000000001</v>
      </c>
    </row>
    <row r="712" spans="1:7" ht="20.100000000000001" customHeight="1" x14ac:dyDescent="0.15">
      <c r="A712" s="2" t="s">
        <v>206</v>
      </c>
      <c r="B712" s="13" t="s">
        <v>55</v>
      </c>
      <c r="C712" s="4" t="s">
        <v>207</v>
      </c>
      <c r="D712" s="4" t="s">
        <v>211</v>
      </c>
      <c r="E712" s="5">
        <v>7.21</v>
      </c>
    </row>
    <row r="713" spans="1:7" ht="20.100000000000001" customHeight="1" x14ac:dyDescent="0.15">
      <c r="A713" s="2" t="s">
        <v>206</v>
      </c>
      <c r="B713" s="13" t="s">
        <v>56</v>
      </c>
      <c r="C713" s="4" t="s">
        <v>207</v>
      </c>
      <c r="D713" s="4" t="s">
        <v>210</v>
      </c>
      <c r="E713" s="5">
        <v>6.11</v>
      </c>
      <c r="F713" s="29">
        <f t="shared" ref="F713" si="36">+(B713-$I$1)/7</f>
        <v>32</v>
      </c>
      <c r="G713" s="26">
        <f>+E713+E714</f>
        <v>13.45</v>
      </c>
    </row>
    <row r="714" spans="1:7" ht="20.100000000000001" customHeight="1" x14ac:dyDescent="0.15">
      <c r="A714" s="2" t="s">
        <v>206</v>
      </c>
      <c r="B714" s="13" t="s">
        <v>56</v>
      </c>
      <c r="C714" s="4" t="s">
        <v>207</v>
      </c>
      <c r="D714" s="4" t="s">
        <v>211</v>
      </c>
      <c r="E714" s="5">
        <v>7.34</v>
      </c>
    </row>
    <row r="715" spans="1:7" ht="20.100000000000001" customHeight="1" x14ac:dyDescent="0.15">
      <c r="A715" s="2" t="s">
        <v>206</v>
      </c>
      <c r="B715" s="13" t="s">
        <v>57</v>
      </c>
      <c r="C715" s="4" t="s">
        <v>207</v>
      </c>
      <c r="D715" s="4" t="s">
        <v>210</v>
      </c>
      <c r="E715" s="5">
        <v>6.72</v>
      </c>
      <c r="F715" s="29">
        <f t="shared" ref="F715" si="37">+(B715-$I$1)/7</f>
        <v>33</v>
      </c>
      <c r="G715" s="26">
        <f>+E715+E716</f>
        <v>13.8</v>
      </c>
    </row>
    <row r="716" spans="1:7" ht="20.100000000000001" customHeight="1" x14ac:dyDescent="0.15">
      <c r="A716" s="2" t="s">
        <v>206</v>
      </c>
      <c r="B716" s="13" t="s">
        <v>57</v>
      </c>
      <c r="C716" s="4" t="s">
        <v>207</v>
      </c>
      <c r="D716" s="4" t="s">
        <v>211</v>
      </c>
      <c r="E716" s="5">
        <v>7.08</v>
      </c>
    </row>
    <row r="717" spans="1:7" ht="20.100000000000001" customHeight="1" x14ac:dyDescent="0.15">
      <c r="A717" s="2" t="s">
        <v>206</v>
      </c>
      <c r="B717" s="13" t="s">
        <v>58</v>
      </c>
      <c r="C717" s="4" t="s">
        <v>207</v>
      </c>
      <c r="D717" s="4" t="s">
        <v>210</v>
      </c>
      <c r="E717" s="5">
        <v>7.49</v>
      </c>
      <c r="F717" s="29">
        <f t="shared" ref="F717" si="38">+(B717-$I$1)/7</f>
        <v>34</v>
      </c>
      <c r="G717" s="26">
        <f>+E717+E718</f>
        <v>15.25</v>
      </c>
    </row>
    <row r="718" spans="1:7" ht="20.100000000000001" customHeight="1" x14ac:dyDescent="0.15">
      <c r="A718" s="2" t="s">
        <v>206</v>
      </c>
      <c r="B718" s="13" t="s">
        <v>58</v>
      </c>
      <c r="C718" s="4" t="s">
        <v>207</v>
      </c>
      <c r="D718" s="4" t="s">
        <v>211</v>
      </c>
      <c r="E718" s="5">
        <v>7.76</v>
      </c>
    </row>
    <row r="719" spans="1:7" ht="20.100000000000001" customHeight="1" x14ac:dyDescent="0.15">
      <c r="A719" s="2" t="s">
        <v>206</v>
      </c>
      <c r="B719" s="13" t="s">
        <v>59</v>
      </c>
      <c r="C719" s="4" t="s">
        <v>207</v>
      </c>
      <c r="D719" s="4" t="s">
        <v>210</v>
      </c>
      <c r="E719" s="5">
        <v>6.45</v>
      </c>
      <c r="F719" s="29">
        <f t="shared" ref="F719" si="39">+(B719-$I$1)/7</f>
        <v>35</v>
      </c>
      <c r="G719" s="26">
        <f>+E719+E720</f>
        <v>14.14</v>
      </c>
    </row>
    <row r="720" spans="1:7" ht="20.100000000000001" customHeight="1" x14ac:dyDescent="0.15">
      <c r="A720" s="9" t="s">
        <v>206</v>
      </c>
      <c r="B720" s="10" t="s">
        <v>59</v>
      </c>
      <c r="C720" s="11" t="s">
        <v>207</v>
      </c>
      <c r="D720" s="11" t="s">
        <v>211</v>
      </c>
      <c r="E720" s="12">
        <v>7.69</v>
      </c>
    </row>
    <row r="721" spans="1:7" ht="20.100000000000001" customHeight="1" x14ac:dyDescent="0.15">
      <c r="A721" s="2" t="s">
        <v>206</v>
      </c>
      <c r="B721" s="13" t="s">
        <v>60</v>
      </c>
      <c r="C721" s="4" t="s">
        <v>207</v>
      </c>
      <c r="D721" s="4" t="s">
        <v>210</v>
      </c>
      <c r="E721" s="5">
        <v>9.5299999999999994</v>
      </c>
      <c r="F721" s="29">
        <f t="shared" ref="F721" si="40">+(B721-$I$1)/7</f>
        <v>36</v>
      </c>
      <c r="G721" s="26">
        <f>+E721+E722</f>
        <v>18.7</v>
      </c>
    </row>
    <row r="722" spans="1:7" ht="20.100000000000001" customHeight="1" x14ac:dyDescent="0.15">
      <c r="A722" s="2" t="s">
        <v>206</v>
      </c>
      <c r="B722" s="13" t="s">
        <v>60</v>
      </c>
      <c r="C722" s="4" t="s">
        <v>207</v>
      </c>
      <c r="D722" s="4" t="s">
        <v>211</v>
      </c>
      <c r="E722" s="5">
        <v>9.17</v>
      </c>
    </row>
    <row r="723" spans="1:7" ht="20.100000000000001" customHeight="1" x14ac:dyDescent="0.15">
      <c r="A723" s="2" t="s">
        <v>206</v>
      </c>
      <c r="B723" s="13" t="s">
        <v>61</v>
      </c>
      <c r="C723" s="4" t="s">
        <v>207</v>
      </c>
      <c r="D723" s="4" t="s">
        <v>210</v>
      </c>
      <c r="E723" s="5">
        <v>6.71</v>
      </c>
      <c r="F723" s="29">
        <f t="shared" ref="F723" si="41">+(B723-$I$1)/7</f>
        <v>37</v>
      </c>
      <c r="G723" s="26">
        <f>+E723+E724</f>
        <v>13.74</v>
      </c>
    </row>
    <row r="724" spans="1:7" ht="20.100000000000001" customHeight="1" x14ac:dyDescent="0.15">
      <c r="A724" s="2" t="s">
        <v>206</v>
      </c>
      <c r="B724" s="13" t="s">
        <v>61</v>
      </c>
      <c r="C724" s="4" t="s">
        <v>207</v>
      </c>
      <c r="D724" s="4" t="s">
        <v>211</v>
      </c>
      <c r="E724" s="5">
        <v>7.03</v>
      </c>
    </row>
    <row r="725" spans="1:7" ht="20.100000000000001" customHeight="1" x14ac:dyDescent="0.15">
      <c r="A725" s="2" t="s">
        <v>206</v>
      </c>
      <c r="B725" s="13" t="s">
        <v>62</v>
      </c>
      <c r="C725" s="4" t="s">
        <v>207</v>
      </c>
      <c r="D725" s="4" t="s">
        <v>211</v>
      </c>
      <c r="E725" s="5">
        <v>5.55</v>
      </c>
      <c r="F725" s="29">
        <f t="shared" ref="F725" si="42">+(B725-$I$1)/7</f>
        <v>38</v>
      </c>
      <c r="G725" s="26">
        <f>+E725+E726</f>
        <v>10.89</v>
      </c>
    </row>
    <row r="726" spans="1:7" ht="20.100000000000001" customHeight="1" x14ac:dyDescent="0.15">
      <c r="A726" s="2" t="s">
        <v>206</v>
      </c>
      <c r="B726" s="13" t="s">
        <v>62</v>
      </c>
      <c r="C726" s="4" t="s">
        <v>207</v>
      </c>
      <c r="D726" s="4" t="s">
        <v>210</v>
      </c>
      <c r="E726" s="5">
        <v>5.34</v>
      </c>
    </row>
    <row r="727" spans="1:7" ht="20.100000000000001" customHeight="1" x14ac:dyDescent="0.15">
      <c r="A727" s="2" t="s">
        <v>206</v>
      </c>
      <c r="B727" s="13" t="s">
        <v>63</v>
      </c>
      <c r="C727" s="4" t="s">
        <v>207</v>
      </c>
      <c r="D727" s="4" t="s">
        <v>210</v>
      </c>
      <c r="E727" s="5">
        <v>7.83</v>
      </c>
      <c r="F727" s="29">
        <f t="shared" ref="F727" si="43">+(B727-$I$1)/7</f>
        <v>39</v>
      </c>
      <c r="G727" s="26">
        <f>+E727+E728</f>
        <v>15.33</v>
      </c>
    </row>
    <row r="728" spans="1:7" ht="20.100000000000001" customHeight="1" x14ac:dyDescent="0.15">
      <c r="A728" s="2" t="s">
        <v>206</v>
      </c>
      <c r="B728" s="13" t="s">
        <v>63</v>
      </c>
      <c r="C728" s="4" t="s">
        <v>207</v>
      </c>
      <c r="D728" s="4" t="s">
        <v>211</v>
      </c>
      <c r="E728" s="5">
        <v>7.5</v>
      </c>
    </row>
    <row r="729" spans="1:7" ht="20.100000000000001" customHeight="1" x14ac:dyDescent="0.15">
      <c r="A729" s="2" t="s">
        <v>206</v>
      </c>
      <c r="B729" s="13" t="s">
        <v>64</v>
      </c>
      <c r="C729" s="4" t="s">
        <v>207</v>
      </c>
      <c r="D729" s="4" t="s">
        <v>211</v>
      </c>
      <c r="E729" s="5">
        <v>6.29</v>
      </c>
      <c r="F729" s="29">
        <f t="shared" ref="F729" si="44">+(B729-$I$1)/7</f>
        <v>40</v>
      </c>
      <c r="G729" s="26">
        <f>+E729+E730</f>
        <v>12.68</v>
      </c>
    </row>
    <row r="730" spans="1:7" ht="20.100000000000001" customHeight="1" x14ac:dyDescent="0.15">
      <c r="A730" s="2" t="s">
        <v>206</v>
      </c>
      <c r="B730" s="13" t="s">
        <v>64</v>
      </c>
      <c r="C730" s="4" t="s">
        <v>207</v>
      </c>
      <c r="D730" s="4" t="s">
        <v>210</v>
      </c>
      <c r="E730" s="5">
        <v>6.39</v>
      </c>
    </row>
    <row r="731" spans="1:7" ht="20.100000000000001" customHeight="1" x14ac:dyDescent="0.15">
      <c r="A731" s="2" t="s">
        <v>206</v>
      </c>
      <c r="B731" s="13" t="s">
        <v>65</v>
      </c>
      <c r="C731" s="4" t="s">
        <v>207</v>
      </c>
      <c r="D731" s="4" t="s">
        <v>210</v>
      </c>
      <c r="E731" s="5">
        <v>6.6</v>
      </c>
      <c r="F731" s="29">
        <f t="shared" ref="F731" si="45">+(B731-$I$1)/7</f>
        <v>41</v>
      </c>
      <c r="G731" s="26">
        <f>+E731+E732</f>
        <v>14.21</v>
      </c>
    </row>
    <row r="732" spans="1:7" ht="20.100000000000001" customHeight="1" x14ac:dyDescent="0.15">
      <c r="A732" s="2" t="s">
        <v>206</v>
      </c>
      <c r="B732" s="13" t="s">
        <v>65</v>
      </c>
      <c r="C732" s="4" t="s">
        <v>207</v>
      </c>
      <c r="D732" s="4" t="s">
        <v>211</v>
      </c>
      <c r="E732" s="5">
        <v>7.61</v>
      </c>
    </row>
    <row r="733" spans="1:7" ht="20.100000000000001" customHeight="1" x14ac:dyDescent="0.15">
      <c r="A733" s="2" t="s">
        <v>206</v>
      </c>
      <c r="B733" s="13" t="s">
        <v>66</v>
      </c>
      <c r="C733" s="4" t="s">
        <v>207</v>
      </c>
      <c r="D733" s="4" t="s">
        <v>210</v>
      </c>
      <c r="E733" s="5">
        <v>6.06</v>
      </c>
      <c r="F733" s="29">
        <f t="shared" ref="F733" si="46">+(B733-$I$1)/7</f>
        <v>42</v>
      </c>
      <c r="G733" s="26">
        <f>+E733+E734</f>
        <v>11.87</v>
      </c>
    </row>
    <row r="734" spans="1:7" ht="20.100000000000001" customHeight="1" x14ac:dyDescent="0.15">
      <c r="A734" s="2" t="s">
        <v>206</v>
      </c>
      <c r="B734" s="13" t="s">
        <v>66</v>
      </c>
      <c r="C734" s="4" t="s">
        <v>207</v>
      </c>
      <c r="D734" s="4" t="s">
        <v>211</v>
      </c>
      <c r="E734" s="5">
        <v>5.81</v>
      </c>
    </row>
    <row r="735" spans="1:7" ht="20.100000000000001" customHeight="1" x14ac:dyDescent="0.15">
      <c r="A735" s="2" t="s">
        <v>206</v>
      </c>
      <c r="B735" s="13" t="s">
        <v>67</v>
      </c>
      <c r="C735" s="4" t="s">
        <v>207</v>
      </c>
      <c r="D735" s="4" t="s">
        <v>210</v>
      </c>
      <c r="E735" s="5">
        <v>6.4</v>
      </c>
      <c r="F735" s="29">
        <f t="shared" ref="F735" si="47">+(B735-$I$1)/7</f>
        <v>43</v>
      </c>
      <c r="G735" s="26">
        <f>+E735+E736</f>
        <v>12.74</v>
      </c>
    </row>
    <row r="736" spans="1:7" ht="20.100000000000001" customHeight="1" x14ac:dyDescent="0.15">
      <c r="A736" s="2" t="s">
        <v>206</v>
      </c>
      <c r="B736" s="13" t="s">
        <v>67</v>
      </c>
      <c r="C736" s="4" t="s">
        <v>207</v>
      </c>
      <c r="D736" s="4" t="s">
        <v>211</v>
      </c>
      <c r="E736" s="5">
        <v>6.34</v>
      </c>
    </row>
    <row r="737" spans="1:7" ht="20.100000000000001" customHeight="1" x14ac:dyDescent="0.15">
      <c r="A737" s="2" t="s">
        <v>206</v>
      </c>
      <c r="B737" s="13" t="s">
        <v>69</v>
      </c>
      <c r="C737" s="4" t="s">
        <v>207</v>
      </c>
      <c r="D737" s="4" t="s">
        <v>210</v>
      </c>
      <c r="E737" s="5">
        <v>6.93</v>
      </c>
      <c r="F737" s="29">
        <f t="shared" ref="F737" si="48">+(B737-$I$1)/7</f>
        <v>44</v>
      </c>
      <c r="G737" s="26">
        <f>+E737+E738</f>
        <v>14.11</v>
      </c>
    </row>
    <row r="738" spans="1:7" ht="20.100000000000001" customHeight="1" x14ac:dyDescent="0.15">
      <c r="A738" s="2" t="s">
        <v>206</v>
      </c>
      <c r="B738" s="13" t="s">
        <v>69</v>
      </c>
      <c r="C738" s="4" t="s">
        <v>207</v>
      </c>
      <c r="D738" s="4" t="s">
        <v>211</v>
      </c>
      <c r="E738" s="5">
        <v>7.18</v>
      </c>
    </row>
    <row r="739" spans="1:7" ht="20.100000000000001" customHeight="1" x14ac:dyDescent="0.15">
      <c r="A739" s="2" t="s">
        <v>206</v>
      </c>
      <c r="B739" s="13" t="s">
        <v>70</v>
      </c>
      <c r="C739" s="4" t="s">
        <v>207</v>
      </c>
      <c r="D739" s="4" t="s">
        <v>210</v>
      </c>
      <c r="E739" s="5">
        <v>6.78</v>
      </c>
      <c r="F739" s="29">
        <f t="shared" ref="F739" si="49">+(B739-$I$1)/7</f>
        <v>45</v>
      </c>
      <c r="G739" s="26">
        <f>+E739+E740</f>
        <v>13.31</v>
      </c>
    </row>
    <row r="740" spans="1:7" ht="20.100000000000001" customHeight="1" x14ac:dyDescent="0.15">
      <c r="A740" s="2" t="s">
        <v>206</v>
      </c>
      <c r="B740" s="13" t="s">
        <v>70</v>
      </c>
      <c r="C740" s="4" t="s">
        <v>207</v>
      </c>
      <c r="D740" s="4" t="s">
        <v>211</v>
      </c>
      <c r="E740" s="5">
        <v>6.53</v>
      </c>
    </row>
    <row r="741" spans="1:7" ht="20.100000000000001" customHeight="1" x14ac:dyDescent="0.15">
      <c r="A741" s="2" t="s">
        <v>206</v>
      </c>
      <c r="B741" s="13" t="s">
        <v>71</v>
      </c>
      <c r="C741" s="4" t="s">
        <v>207</v>
      </c>
      <c r="D741" s="4" t="s">
        <v>208</v>
      </c>
      <c r="E741" s="5">
        <v>7.67</v>
      </c>
      <c r="F741" s="29">
        <f t="shared" ref="F741" si="50">+(B741-$I$1)/7</f>
        <v>46</v>
      </c>
      <c r="G741" s="26">
        <f>+E741+E742</f>
        <v>14.19</v>
      </c>
    </row>
    <row r="742" spans="1:7" ht="20.100000000000001" customHeight="1" x14ac:dyDescent="0.15">
      <c r="A742" s="2" t="s">
        <v>206</v>
      </c>
      <c r="B742" s="13" t="s">
        <v>71</v>
      </c>
      <c r="C742" s="4" t="s">
        <v>207</v>
      </c>
      <c r="D742" s="4" t="s">
        <v>211</v>
      </c>
      <c r="E742" s="5">
        <v>6.52</v>
      </c>
    </row>
    <row r="743" spans="1:7" ht="20.100000000000001" customHeight="1" x14ac:dyDescent="0.15">
      <c r="A743" s="2" t="s">
        <v>206</v>
      </c>
      <c r="B743" s="13" t="s">
        <v>72</v>
      </c>
      <c r="C743" s="4" t="s">
        <v>207</v>
      </c>
      <c r="D743" s="4" t="s">
        <v>211</v>
      </c>
      <c r="E743" s="5">
        <v>7.28</v>
      </c>
      <c r="F743" s="29">
        <f t="shared" ref="F743" si="51">+(B743-$I$1)/7</f>
        <v>47</v>
      </c>
      <c r="G743" s="26">
        <f>+E743+E744</f>
        <v>14.96</v>
      </c>
    </row>
    <row r="744" spans="1:7" ht="20.100000000000001" customHeight="1" x14ac:dyDescent="0.15">
      <c r="A744" s="2" t="s">
        <v>206</v>
      </c>
      <c r="B744" s="13" t="s">
        <v>72</v>
      </c>
      <c r="C744" s="4" t="s">
        <v>207</v>
      </c>
      <c r="D744" s="4" t="s">
        <v>210</v>
      </c>
      <c r="E744" s="5">
        <v>7.68</v>
      </c>
    </row>
    <row r="745" spans="1:7" ht="20.100000000000001" customHeight="1" x14ac:dyDescent="0.15">
      <c r="A745" s="2" t="s">
        <v>206</v>
      </c>
      <c r="B745" s="13" t="s">
        <v>73</v>
      </c>
      <c r="C745" s="4" t="s">
        <v>207</v>
      </c>
      <c r="D745" s="4" t="s">
        <v>210</v>
      </c>
      <c r="E745" s="5">
        <v>8.66</v>
      </c>
      <c r="F745" s="29">
        <f t="shared" ref="F745" si="52">+(B745-$I$1)/7</f>
        <v>48</v>
      </c>
      <c r="G745" s="26">
        <f>+E745+E746</f>
        <v>17.350000000000001</v>
      </c>
    </row>
    <row r="746" spans="1:7" ht="20.100000000000001" customHeight="1" x14ac:dyDescent="0.15">
      <c r="A746" s="2" t="s">
        <v>206</v>
      </c>
      <c r="B746" s="13" t="s">
        <v>73</v>
      </c>
      <c r="C746" s="4" t="s">
        <v>207</v>
      </c>
      <c r="D746" s="4" t="s">
        <v>211</v>
      </c>
      <c r="E746" s="5">
        <v>8.69</v>
      </c>
    </row>
    <row r="747" spans="1:7" ht="20.100000000000001" customHeight="1" x14ac:dyDescent="0.15">
      <c r="A747" s="2" t="s">
        <v>206</v>
      </c>
      <c r="B747" s="13" t="s">
        <v>74</v>
      </c>
      <c r="C747" s="4" t="s">
        <v>207</v>
      </c>
      <c r="D747" s="4" t="s">
        <v>210</v>
      </c>
      <c r="E747" s="5">
        <v>7</v>
      </c>
      <c r="F747" s="29">
        <f t="shared" ref="F747" si="53">+(B747-$I$1)/7</f>
        <v>49</v>
      </c>
      <c r="G747" s="26">
        <f>+E747+E748</f>
        <v>13.99</v>
      </c>
    </row>
    <row r="748" spans="1:7" ht="20.100000000000001" customHeight="1" x14ac:dyDescent="0.15">
      <c r="A748" s="2" t="s">
        <v>206</v>
      </c>
      <c r="B748" s="13" t="s">
        <v>74</v>
      </c>
      <c r="C748" s="4" t="s">
        <v>207</v>
      </c>
      <c r="D748" s="4" t="s">
        <v>211</v>
      </c>
      <c r="E748" s="5">
        <v>6.99</v>
      </c>
    </row>
    <row r="749" spans="1:7" ht="20.100000000000001" customHeight="1" x14ac:dyDescent="0.15">
      <c r="A749" s="2" t="s">
        <v>206</v>
      </c>
      <c r="B749" s="13" t="s">
        <v>75</v>
      </c>
      <c r="C749" s="4" t="s">
        <v>207</v>
      </c>
      <c r="D749" s="4" t="s">
        <v>210</v>
      </c>
      <c r="E749" s="5">
        <v>6.17</v>
      </c>
      <c r="F749" s="29">
        <f t="shared" ref="F749" si="54">+(B749-$I$1)/7</f>
        <v>50</v>
      </c>
      <c r="G749" s="26">
        <f>+E749+E750</f>
        <v>12.120000000000001</v>
      </c>
    </row>
    <row r="750" spans="1:7" ht="20.100000000000001" customHeight="1" x14ac:dyDescent="0.15">
      <c r="A750" s="2" t="s">
        <v>206</v>
      </c>
      <c r="B750" s="13" t="s">
        <v>75</v>
      </c>
      <c r="C750" s="4" t="s">
        <v>207</v>
      </c>
      <c r="D750" s="4" t="s">
        <v>211</v>
      </c>
      <c r="E750" s="5">
        <v>5.95</v>
      </c>
    </row>
    <row r="751" spans="1:7" ht="20.100000000000001" customHeight="1" x14ac:dyDescent="0.15">
      <c r="A751" s="2" t="s">
        <v>206</v>
      </c>
      <c r="B751" s="13" t="s">
        <v>77</v>
      </c>
      <c r="C751" s="4" t="s">
        <v>207</v>
      </c>
      <c r="D751" s="4" t="s">
        <v>210</v>
      </c>
      <c r="E751" s="5">
        <v>7.11</v>
      </c>
      <c r="F751" s="29">
        <f t="shared" ref="F751" si="55">+(B751-$I$1)/7</f>
        <v>51</v>
      </c>
      <c r="G751" s="26">
        <f>+E751+E752</f>
        <v>14.280000000000001</v>
      </c>
    </row>
    <row r="752" spans="1:7" ht="20.100000000000001" customHeight="1" x14ac:dyDescent="0.15">
      <c r="A752" s="2" t="s">
        <v>206</v>
      </c>
      <c r="B752" s="13" t="s">
        <v>77</v>
      </c>
      <c r="C752" s="4" t="s">
        <v>207</v>
      </c>
      <c r="D752" s="4" t="s">
        <v>211</v>
      </c>
      <c r="E752" s="5">
        <v>7.17</v>
      </c>
    </row>
    <row r="753" spans="1:7" ht="20.100000000000001" customHeight="1" x14ac:dyDescent="0.15">
      <c r="A753" s="2" t="s">
        <v>206</v>
      </c>
      <c r="B753" s="13" t="s">
        <v>78</v>
      </c>
      <c r="C753" s="4" t="s">
        <v>207</v>
      </c>
      <c r="D753" s="4" t="s">
        <v>208</v>
      </c>
      <c r="E753" s="5">
        <v>10.11</v>
      </c>
      <c r="F753" s="29">
        <f t="shared" ref="F753" si="56">+(B753-$I$1)/7</f>
        <v>52</v>
      </c>
      <c r="G753" s="26">
        <f>+E753</f>
        <v>10.11</v>
      </c>
    </row>
    <row r="754" spans="1:7" ht="20.100000000000001" customHeight="1" x14ac:dyDescent="0.15">
      <c r="A754" s="14"/>
      <c r="B754" s="15"/>
      <c r="C754" s="16"/>
      <c r="D754" s="34"/>
      <c r="E754" s="31">
        <f>+SUM(E651:E753)</f>
        <v>710.88999999999953</v>
      </c>
      <c r="G754" s="31">
        <f>+SUM(G651:G753)</f>
        <v>710.89</v>
      </c>
    </row>
    <row r="755" spans="1:7" ht="20.100000000000001" customHeight="1" x14ac:dyDescent="0.15">
      <c r="A755" s="2" t="s">
        <v>228</v>
      </c>
      <c r="B755" s="13" t="s">
        <v>17</v>
      </c>
      <c r="C755" s="4" t="s">
        <v>229</v>
      </c>
      <c r="D755" s="4" t="s">
        <v>230</v>
      </c>
      <c r="E755" s="5">
        <v>7.36</v>
      </c>
      <c r="F755" s="29">
        <f t="shared" ref="F755" si="57">+(B755-$I$1)/7</f>
        <v>1</v>
      </c>
      <c r="G755" s="26">
        <f>+E755+E756+E757</f>
        <v>24.83</v>
      </c>
    </row>
    <row r="756" spans="1:7" ht="20.100000000000001" customHeight="1" x14ac:dyDescent="0.15">
      <c r="A756" s="2" t="s">
        <v>228</v>
      </c>
      <c r="B756" s="13" t="s">
        <v>17</v>
      </c>
      <c r="C756" s="4" t="s">
        <v>229</v>
      </c>
      <c r="D756" s="4" t="s">
        <v>232</v>
      </c>
      <c r="E756" s="5">
        <v>8.86</v>
      </c>
    </row>
    <row r="757" spans="1:7" ht="20.100000000000001" customHeight="1" x14ac:dyDescent="0.15">
      <c r="A757" s="2" t="s">
        <v>228</v>
      </c>
      <c r="B757" s="13" t="s">
        <v>17</v>
      </c>
      <c r="C757" s="4" t="s">
        <v>229</v>
      </c>
      <c r="D757" s="4" t="s">
        <v>233</v>
      </c>
      <c r="E757" s="5">
        <v>8.61</v>
      </c>
    </row>
    <row r="758" spans="1:7" ht="20.100000000000001" customHeight="1" x14ac:dyDescent="0.15">
      <c r="A758" s="2" t="s">
        <v>228</v>
      </c>
      <c r="B758" s="13" t="s">
        <v>22</v>
      </c>
      <c r="C758" s="4" t="s">
        <v>229</v>
      </c>
      <c r="D758" s="4" t="s">
        <v>230</v>
      </c>
      <c r="E758" s="5">
        <v>5.56</v>
      </c>
      <c r="F758" s="29">
        <f t="shared" ref="F758" si="58">+(B758-$I$1)/7</f>
        <v>2</v>
      </c>
      <c r="G758" s="26">
        <f>+E758+E759+E760</f>
        <v>19.27</v>
      </c>
    </row>
    <row r="759" spans="1:7" ht="20.100000000000001" customHeight="1" x14ac:dyDescent="0.15">
      <c r="A759" s="2" t="s">
        <v>228</v>
      </c>
      <c r="B759" s="13" t="s">
        <v>22</v>
      </c>
      <c r="C759" s="4" t="s">
        <v>229</v>
      </c>
      <c r="D759" s="4" t="s">
        <v>232</v>
      </c>
      <c r="E759" s="5">
        <v>6.94</v>
      </c>
    </row>
    <row r="760" spans="1:7" ht="20.100000000000001" customHeight="1" x14ac:dyDescent="0.15">
      <c r="A760" s="2" t="s">
        <v>228</v>
      </c>
      <c r="B760" s="13" t="s">
        <v>22</v>
      </c>
      <c r="C760" s="4" t="s">
        <v>229</v>
      </c>
      <c r="D760" s="4" t="s">
        <v>233</v>
      </c>
      <c r="E760" s="5">
        <v>6.77</v>
      </c>
    </row>
    <row r="761" spans="1:7" ht="20.100000000000001" customHeight="1" x14ac:dyDescent="0.15">
      <c r="A761" s="2" t="s">
        <v>228</v>
      </c>
      <c r="B761" s="13" t="s">
        <v>23</v>
      </c>
      <c r="C761" s="4" t="s">
        <v>229</v>
      </c>
      <c r="D761" s="4" t="s">
        <v>230</v>
      </c>
      <c r="E761" s="5">
        <v>6.8</v>
      </c>
      <c r="F761" s="29">
        <f t="shared" ref="F761" si="59">+(B761-$I$1)/7</f>
        <v>3</v>
      </c>
      <c r="G761" s="26">
        <f>+E761+E762+E763</f>
        <v>22.380000000000003</v>
      </c>
    </row>
    <row r="762" spans="1:7" ht="20.100000000000001" customHeight="1" x14ac:dyDescent="0.15">
      <c r="A762" s="2" t="s">
        <v>228</v>
      </c>
      <c r="B762" s="13" t="s">
        <v>23</v>
      </c>
      <c r="C762" s="4" t="s">
        <v>229</v>
      </c>
      <c r="D762" s="4" t="s">
        <v>232</v>
      </c>
      <c r="E762" s="5">
        <v>7.53</v>
      </c>
    </row>
    <row r="763" spans="1:7" ht="20.100000000000001" customHeight="1" x14ac:dyDescent="0.15">
      <c r="A763" s="2" t="s">
        <v>228</v>
      </c>
      <c r="B763" s="13" t="s">
        <v>23</v>
      </c>
      <c r="C763" s="4" t="s">
        <v>229</v>
      </c>
      <c r="D763" s="4" t="s">
        <v>233</v>
      </c>
      <c r="E763" s="5">
        <v>8.0500000000000007</v>
      </c>
    </row>
    <row r="764" spans="1:7" ht="20.100000000000001" customHeight="1" x14ac:dyDescent="0.15">
      <c r="A764" s="9" t="s">
        <v>228</v>
      </c>
      <c r="B764" s="10" t="s">
        <v>24</v>
      </c>
      <c r="C764" s="11" t="s">
        <v>229</v>
      </c>
      <c r="D764" s="11" t="s">
        <v>230</v>
      </c>
      <c r="E764" s="12">
        <v>5.45</v>
      </c>
      <c r="F764" s="29">
        <f t="shared" ref="F764" si="60">+(B764-$I$1)/7</f>
        <v>4</v>
      </c>
      <c r="G764" s="26">
        <f>+E764+E765+E766</f>
        <v>18.790000000000003</v>
      </c>
    </row>
    <row r="765" spans="1:7" ht="20.100000000000001" customHeight="1" x14ac:dyDescent="0.15">
      <c r="A765" s="2" t="s">
        <v>228</v>
      </c>
      <c r="B765" s="13" t="s">
        <v>24</v>
      </c>
      <c r="C765" s="4" t="s">
        <v>229</v>
      </c>
      <c r="D765" s="4" t="s">
        <v>233</v>
      </c>
      <c r="E765" s="5">
        <v>6.15</v>
      </c>
    </row>
    <row r="766" spans="1:7" ht="20.100000000000001" customHeight="1" x14ac:dyDescent="0.15">
      <c r="A766" s="2" t="s">
        <v>228</v>
      </c>
      <c r="B766" s="13" t="s">
        <v>24</v>
      </c>
      <c r="C766" s="4" t="s">
        <v>229</v>
      </c>
      <c r="D766" s="4" t="s">
        <v>232</v>
      </c>
      <c r="E766" s="5">
        <v>7.19</v>
      </c>
    </row>
    <row r="767" spans="1:7" ht="20.100000000000001" customHeight="1" x14ac:dyDescent="0.15">
      <c r="A767" s="2" t="s">
        <v>228</v>
      </c>
      <c r="B767" s="13" t="s">
        <v>25</v>
      </c>
      <c r="C767" s="4" t="s">
        <v>229</v>
      </c>
      <c r="D767" s="4" t="s">
        <v>230</v>
      </c>
      <c r="E767" s="5">
        <v>4.76</v>
      </c>
      <c r="F767" s="29">
        <f t="shared" ref="F767" si="61">+(B767-$I$1)/7</f>
        <v>5</v>
      </c>
      <c r="G767" s="26">
        <f>+E767+E768</f>
        <v>10.54</v>
      </c>
    </row>
    <row r="768" spans="1:7" ht="20.100000000000001" customHeight="1" x14ac:dyDescent="0.15">
      <c r="A768" s="2" t="s">
        <v>228</v>
      </c>
      <c r="B768" s="13" t="s">
        <v>25</v>
      </c>
      <c r="C768" s="4" t="s">
        <v>229</v>
      </c>
      <c r="D768" s="4" t="s">
        <v>232</v>
      </c>
      <c r="E768" s="5">
        <v>5.78</v>
      </c>
    </row>
    <row r="769" spans="1:7" ht="20.100000000000001" customHeight="1" x14ac:dyDescent="0.15">
      <c r="A769" s="2" t="s">
        <v>228</v>
      </c>
      <c r="B769" s="13" t="s">
        <v>26</v>
      </c>
      <c r="C769" s="4" t="s">
        <v>229</v>
      </c>
      <c r="D769" s="4" t="s">
        <v>230</v>
      </c>
      <c r="E769" s="5">
        <v>5.79</v>
      </c>
      <c r="F769" s="29">
        <f t="shared" ref="F769" si="62">+(B769-$I$1)/7</f>
        <v>6</v>
      </c>
      <c r="G769" s="26">
        <f>+E769+E770+E771</f>
        <v>20.38</v>
      </c>
    </row>
    <row r="770" spans="1:7" ht="20.100000000000001" customHeight="1" x14ac:dyDescent="0.15">
      <c r="A770" s="2" t="s">
        <v>228</v>
      </c>
      <c r="B770" s="13" t="s">
        <v>26</v>
      </c>
      <c r="C770" s="4" t="s">
        <v>229</v>
      </c>
      <c r="D770" s="4" t="s">
        <v>232</v>
      </c>
      <c r="E770" s="5">
        <v>7.52</v>
      </c>
    </row>
    <row r="771" spans="1:7" ht="20.100000000000001" customHeight="1" x14ac:dyDescent="0.15">
      <c r="A771" s="2" t="s">
        <v>228</v>
      </c>
      <c r="B771" s="13" t="s">
        <v>26</v>
      </c>
      <c r="C771" s="4" t="s">
        <v>229</v>
      </c>
      <c r="D771" s="4" t="s">
        <v>239</v>
      </c>
      <c r="E771" s="5">
        <v>7.07</v>
      </c>
    </row>
    <row r="772" spans="1:7" ht="20.100000000000001" customHeight="1" x14ac:dyDescent="0.15">
      <c r="A772" s="2" t="s">
        <v>228</v>
      </c>
      <c r="B772" s="13" t="s">
        <v>27</v>
      </c>
      <c r="C772" s="4" t="s">
        <v>229</v>
      </c>
      <c r="D772" s="4" t="s">
        <v>230</v>
      </c>
      <c r="E772" s="5">
        <v>4.8499999999999996</v>
      </c>
      <c r="F772" s="29">
        <f t="shared" ref="F772" si="63">+(B772-$I$1)/7</f>
        <v>7</v>
      </c>
      <c r="G772" s="26">
        <f>+E772+E773+E774</f>
        <v>16.850000000000001</v>
      </c>
    </row>
    <row r="773" spans="1:7" ht="20.100000000000001" customHeight="1" x14ac:dyDescent="0.15">
      <c r="A773" s="2" t="s">
        <v>228</v>
      </c>
      <c r="B773" s="13" t="s">
        <v>27</v>
      </c>
      <c r="C773" s="4" t="s">
        <v>229</v>
      </c>
      <c r="D773" s="4" t="s">
        <v>239</v>
      </c>
      <c r="E773" s="5">
        <v>5.67</v>
      </c>
    </row>
    <row r="774" spans="1:7" ht="20.100000000000001" customHeight="1" x14ac:dyDescent="0.15">
      <c r="A774" s="2" t="s">
        <v>228</v>
      </c>
      <c r="B774" s="13" t="s">
        <v>27</v>
      </c>
      <c r="C774" s="4" t="s">
        <v>229</v>
      </c>
      <c r="D774" s="4" t="s">
        <v>232</v>
      </c>
      <c r="E774" s="5">
        <v>6.33</v>
      </c>
    </row>
    <row r="775" spans="1:7" ht="20.100000000000001" customHeight="1" x14ac:dyDescent="0.15">
      <c r="A775" s="2" t="s">
        <v>228</v>
      </c>
      <c r="B775" s="13" t="s">
        <v>28</v>
      </c>
      <c r="C775" s="4" t="s">
        <v>229</v>
      </c>
      <c r="D775" s="4" t="s">
        <v>239</v>
      </c>
      <c r="E775" s="5">
        <v>6.07</v>
      </c>
      <c r="F775" s="29">
        <f t="shared" ref="F775" si="64">+(B775-$I$1)/7</f>
        <v>8</v>
      </c>
      <c r="G775" s="26">
        <f>+E775+E776+E777</f>
        <v>20.22</v>
      </c>
    </row>
    <row r="776" spans="1:7" ht="20.100000000000001" customHeight="1" x14ac:dyDescent="0.15">
      <c r="A776" s="2" t="s">
        <v>228</v>
      </c>
      <c r="B776" s="13" t="s">
        <v>28</v>
      </c>
      <c r="C776" s="4" t="s">
        <v>229</v>
      </c>
      <c r="D776" s="4" t="s">
        <v>232</v>
      </c>
      <c r="E776" s="5">
        <v>6.88</v>
      </c>
    </row>
    <row r="777" spans="1:7" ht="20.100000000000001" customHeight="1" x14ac:dyDescent="0.15">
      <c r="A777" s="2" t="s">
        <v>228</v>
      </c>
      <c r="B777" s="13" t="s">
        <v>28</v>
      </c>
      <c r="C777" s="4" t="s">
        <v>229</v>
      </c>
      <c r="D777" s="4" t="s">
        <v>230</v>
      </c>
      <c r="E777" s="5">
        <v>7.27</v>
      </c>
    </row>
    <row r="778" spans="1:7" ht="20.100000000000001" customHeight="1" x14ac:dyDescent="0.15">
      <c r="A778" s="2" t="s">
        <v>228</v>
      </c>
      <c r="B778" s="13" t="s">
        <v>30</v>
      </c>
      <c r="C778" s="4" t="s">
        <v>229</v>
      </c>
      <c r="D778" s="4" t="s">
        <v>230</v>
      </c>
      <c r="E778" s="5">
        <v>5.52</v>
      </c>
      <c r="F778" s="29">
        <f t="shared" ref="F778" si="65">+(B778-$I$1)/7</f>
        <v>9</v>
      </c>
      <c r="G778" s="26">
        <f>+E778+E779+E780</f>
        <v>18.850000000000001</v>
      </c>
    </row>
    <row r="779" spans="1:7" ht="20.100000000000001" customHeight="1" x14ac:dyDescent="0.15">
      <c r="A779" s="2" t="s">
        <v>228</v>
      </c>
      <c r="B779" s="13" t="s">
        <v>30</v>
      </c>
      <c r="C779" s="4" t="s">
        <v>229</v>
      </c>
      <c r="D779" s="4" t="s">
        <v>232</v>
      </c>
      <c r="E779" s="5">
        <v>7.32</v>
      </c>
    </row>
    <row r="780" spans="1:7" ht="20.100000000000001" customHeight="1" x14ac:dyDescent="0.15">
      <c r="A780" s="2" t="s">
        <v>228</v>
      </c>
      <c r="B780" s="13" t="s">
        <v>30</v>
      </c>
      <c r="C780" s="4" t="s">
        <v>229</v>
      </c>
      <c r="D780" s="4" t="s">
        <v>239</v>
      </c>
      <c r="E780" s="5">
        <v>6.01</v>
      </c>
    </row>
    <row r="781" spans="1:7" ht="20.100000000000001" customHeight="1" x14ac:dyDescent="0.15">
      <c r="A781" s="2" t="s">
        <v>228</v>
      </c>
      <c r="B781" s="13" t="s">
        <v>31</v>
      </c>
      <c r="C781" s="4" t="s">
        <v>229</v>
      </c>
      <c r="D781" s="4" t="s">
        <v>230</v>
      </c>
      <c r="E781" s="5">
        <v>5.56</v>
      </c>
      <c r="F781" s="29">
        <f t="shared" ref="F781" si="66">+(B781-$I$1)/7</f>
        <v>10</v>
      </c>
      <c r="G781" s="26">
        <f>+E781+E782+E783</f>
        <v>18.12</v>
      </c>
    </row>
    <row r="782" spans="1:7" ht="20.100000000000001" customHeight="1" x14ac:dyDescent="0.15">
      <c r="A782" s="2" t="s">
        <v>228</v>
      </c>
      <c r="B782" s="13" t="s">
        <v>31</v>
      </c>
      <c r="C782" s="4" t="s">
        <v>229</v>
      </c>
      <c r="D782" s="4" t="s">
        <v>232</v>
      </c>
      <c r="E782" s="5">
        <v>6.78</v>
      </c>
    </row>
    <row r="783" spans="1:7" ht="20.100000000000001" customHeight="1" x14ac:dyDescent="0.15">
      <c r="A783" s="2" t="s">
        <v>228</v>
      </c>
      <c r="B783" s="13" t="s">
        <v>31</v>
      </c>
      <c r="C783" s="4" t="s">
        <v>229</v>
      </c>
      <c r="D783" s="4" t="s">
        <v>239</v>
      </c>
      <c r="E783" s="5">
        <v>5.78</v>
      </c>
    </row>
    <row r="784" spans="1:7" ht="20.100000000000001" customHeight="1" x14ac:dyDescent="0.15">
      <c r="A784" s="2" t="s">
        <v>228</v>
      </c>
      <c r="B784" s="13" t="s">
        <v>33</v>
      </c>
      <c r="C784" s="4" t="s">
        <v>229</v>
      </c>
      <c r="D784" s="4" t="s">
        <v>232</v>
      </c>
      <c r="E784" s="5">
        <v>3.15</v>
      </c>
      <c r="F784" s="29">
        <f t="shared" ref="F784" si="67">+(B784-$I$1)/7</f>
        <v>11</v>
      </c>
      <c r="G784" s="26">
        <f>+E784+E785+E786</f>
        <v>7.9600000000000009</v>
      </c>
    </row>
    <row r="785" spans="1:7" ht="20.100000000000001" customHeight="1" x14ac:dyDescent="0.15">
      <c r="A785" s="2" t="s">
        <v>228</v>
      </c>
      <c r="B785" s="13" t="s">
        <v>33</v>
      </c>
      <c r="C785" s="4" t="s">
        <v>229</v>
      </c>
      <c r="D785" s="4" t="s">
        <v>233</v>
      </c>
      <c r="E785" s="5">
        <v>2.4900000000000002</v>
      </c>
    </row>
    <row r="786" spans="1:7" ht="20.100000000000001" customHeight="1" x14ac:dyDescent="0.15">
      <c r="A786" s="2" t="s">
        <v>228</v>
      </c>
      <c r="B786" s="13" t="s">
        <v>33</v>
      </c>
      <c r="C786" s="4" t="s">
        <v>229</v>
      </c>
      <c r="D786" s="4" t="s">
        <v>230</v>
      </c>
      <c r="E786" s="5">
        <v>2.3199999999999998</v>
      </c>
    </row>
    <row r="787" spans="1:7" ht="20.100000000000001" customHeight="1" x14ac:dyDescent="0.15">
      <c r="A787" s="2" t="s">
        <v>228</v>
      </c>
      <c r="B787" s="13" t="s">
        <v>34</v>
      </c>
      <c r="C787" s="4" t="s">
        <v>229</v>
      </c>
      <c r="D787" s="4" t="s">
        <v>230</v>
      </c>
      <c r="E787" s="5">
        <v>7.42</v>
      </c>
      <c r="F787" s="29">
        <f t="shared" ref="F787" si="68">+(B787-$I$1)/7</f>
        <v>12</v>
      </c>
      <c r="G787" s="26">
        <f>+E787+E788+E789</f>
        <v>25.14</v>
      </c>
    </row>
    <row r="788" spans="1:7" ht="20.100000000000001" customHeight="1" x14ac:dyDescent="0.15">
      <c r="A788" s="2" t="s">
        <v>228</v>
      </c>
      <c r="B788" s="13" t="s">
        <v>34</v>
      </c>
      <c r="C788" s="4" t="s">
        <v>229</v>
      </c>
      <c r="D788" s="4" t="s">
        <v>233</v>
      </c>
      <c r="E788" s="5">
        <v>8.59</v>
      </c>
    </row>
    <row r="789" spans="1:7" ht="20.100000000000001" customHeight="1" x14ac:dyDescent="0.15">
      <c r="A789" s="2" t="s">
        <v>228</v>
      </c>
      <c r="B789" s="13" t="s">
        <v>34</v>
      </c>
      <c r="C789" s="4" t="s">
        <v>229</v>
      </c>
      <c r="D789" s="4" t="s">
        <v>232</v>
      </c>
      <c r="E789" s="5">
        <v>9.1300000000000008</v>
      </c>
    </row>
    <row r="790" spans="1:7" ht="20.100000000000001" customHeight="1" x14ac:dyDescent="0.15">
      <c r="A790" s="2" t="s">
        <v>228</v>
      </c>
      <c r="B790" s="13" t="s">
        <v>35</v>
      </c>
      <c r="C790" s="4" t="s">
        <v>229</v>
      </c>
      <c r="D790" s="4" t="s">
        <v>230</v>
      </c>
      <c r="E790" s="5">
        <v>6.04</v>
      </c>
      <c r="F790" s="29">
        <f t="shared" ref="F790" si="69">+(B790-$I$1)/7</f>
        <v>13</v>
      </c>
      <c r="G790" s="26">
        <f>+E790+E791+E792</f>
        <v>18.82</v>
      </c>
    </row>
    <row r="791" spans="1:7" ht="20.100000000000001" customHeight="1" x14ac:dyDescent="0.15">
      <c r="A791" s="2" t="s">
        <v>228</v>
      </c>
      <c r="B791" s="13" t="s">
        <v>35</v>
      </c>
      <c r="C791" s="4" t="s">
        <v>229</v>
      </c>
      <c r="D791" s="4" t="s">
        <v>232</v>
      </c>
      <c r="E791" s="5">
        <v>6.63</v>
      </c>
    </row>
    <row r="792" spans="1:7" ht="20.100000000000001" customHeight="1" x14ac:dyDescent="0.15">
      <c r="A792" s="2" t="s">
        <v>228</v>
      </c>
      <c r="B792" s="13" t="s">
        <v>35</v>
      </c>
      <c r="C792" s="4" t="s">
        <v>229</v>
      </c>
      <c r="D792" s="4" t="s">
        <v>233</v>
      </c>
      <c r="E792" s="5">
        <v>6.15</v>
      </c>
    </row>
    <row r="793" spans="1:7" ht="20.100000000000001" customHeight="1" x14ac:dyDescent="0.15">
      <c r="A793" s="2" t="s">
        <v>228</v>
      </c>
      <c r="B793" s="13" t="s">
        <v>36</v>
      </c>
      <c r="C793" s="4" t="s">
        <v>229</v>
      </c>
      <c r="D793" s="4" t="s">
        <v>230</v>
      </c>
      <c r="E793" s="5">
        <v>6.23</v>
      </c>
      <c r="F793" s="29">
        <f t="shared" ref="F793" si="70">+(B793-$I$1)/7</f>
        <v>14</v>
      </c>
      <c r="G793" s="26">
        <f>+E793+E794+E795</f>
        <v>21.2</v>
      </c>
    </row>
    <row r="794" spans="1:7" ht="20.100000000000001" customHeight="1" x14ac:dyDescent="0.15">
      <c r="A794" s="2" t="s">
        <v>228</v>
      </c>
      <c r="B794" s="13" t="s">
        <v>36</v>
      </c>
      <c r="C794" s="4" t="s">
        <v>229</v>
      </c>
      <c r="D794" s="4" t="s">
        <v>232</v>
      </c>
      <c r="E794" s="5">
        <v>7.61</v>
      </c>
    </row>
    <row r="795" spans="1:7" ht="20.100000000000001" customHeight="1" x14ac:dyDescent="0.15">
      <c r="A795" s="2" t="s">
        <v>228</v>
      </c>
      <c r="B795" s="13" t="s">
        <v>36</v>
      </c>
      <c r="C795" s="4" t="s">
        <v>229</v>
      </c>
      <c r="D795" s="4" t="s">
        <v>233</v>
      </c>
      <c r="E795" s="5">
        <v>7.36</v>
      </c>
    </row>
    <row r="796" spans="1:7" ht="20.100000000000001" customHeight="1" x14ac:dyDescent="0.15">
      <c r="A796" s="2" t="s">
        <v>228</v>
      </c>
      <c r="B796" s="13" t="s">
        <v>37</v>
      </c>
      <c r="C796" s="4" t="s">
        <v>229</v>
      </c>
      <c r="D796" s="4" t="s">
        <v>230</v>
      </c>
      <c r="E796" s="5">
        <v>6.55</v>
      </c>
      <c r="F796" s="29">
        <f t="shared" ref="F796" si="71">+(B796-$I$1)/7</f>
        <v>15</v>
      </c>
      <c r="G796" s="26">
        <f>+E796+E797+E798</f>
        <v>20.170000000000002</v>
      </c>
    </row>
    <row r="797" spans="1:7" ht="20.100000000000001" customHeight="1" x14ac:dyDescent="0.15">
      <c r="A797" s="2" t="s">
        <v>228</v>
      </c>
      <c r="B797" s="13" t="s">
        <v>37</v>
      </c>
      <c r="C797" s="4" t="s">
        <v>229</v>
      </c>
      <c r="D797" s="4" t="s">
        <v>233</v>
      </c>
      <c r="E797" s="5">
        <v>6.32</v>
      </c>
    </row>
    <row r="798" spans="1:7" ht="20.100000000000001" customHeight="1" x14ac:dyDescent="0.15">
      <c r="A798" s="2" t="s">
        <v>228</v>
      </c>
      <c r="B798" s="13" t="s">
        <v>37</v>
      </c>
      <c r="C798" s="4" t="s">
        <v>229</v>
      </c>
      <c r="D798" s="4" t="s">
        <v>239</v>
      </c>
      <c r="E798" s="5">
        <v>7.3</v>
      </c>
    </row>
    <row r="799" spans="1:7" ht="20.100000000000001" customHeight="1" x14ac:dyDescent="0.15">
      <c r="A799" s="2" t="s">
        <v>228</v>
      </c>
      <c r="B799" s="13" t="s">
        <v>38</v>
      </c>
      <c r="C799" s="4" t="s">
        <v>229</v>
      </c>
      <c r="D799" s="4" t="s">
        <v>230</v>
      </c>
      <c r="E799" s="5">
        <v>6.7</v>
      </c>
      <c r="F799" s="29">
        <f t="shared" ref="F799" si="72">+(B799-$I$1)/7</f>
        <v>16</v>
      </c>
      <c r="G799" s="26">
        <f>+E799+E800+E801</f>
        <v>20.350000000000001</v>
      </c>
    </row>
    <row r="800" spans="1:7" ht="20.100000000000001" customHeight="1" x14ac:dyDescent="0.15">
      <c r="A800" s="2" t="s">
        <v>228</v>
      </c>
      <c r="B800" s="13" t="s">
        <v>38</v>
      </c>
      <c r="C800" s="4" t="s">
        <v>229</v>
      </c>
      <c r="D800" s="4" t="s">
        <v>233</v>
      </c>
      <c r="E800" s="5">
        <v>6.63</v>
      </c>
    </row>
    <row r="801" spans="1:7" ht="20.100000000000001" customHeight="1" x14ac:dyDescent="0.15">
      <c r="A801" s="2" t="s">
        <v>228</v>
      </c>
      <c r="B801" s="13" t="s">
        <v>38</v>
      </c>
      <c r="C801" s="4" t="s">
        <v>229</v>
      </c>
      <c r="D801" s="4" t="s">
        <v>239</v>
      </c>
      <c r="E801" s="5">
        <v>7.02</v>
      </c>
    </row>
    <row r="802" spans="1:7" ht="20.100000000000001" customHeight="1" x14ac:dyDescent="0.15">
      <c r="A802" s="2" t="s">
        <v>228</v>
      </c>
      <c r="B802" s="13" t="s">
        <v>39</v>
      </c>
      <c r="C802" s="4" t="s">
        <v>229</v>
      </c>
      <c r="D802" s="4" t="s">
        <v>230</v>
      </c>
      <c r="E802" s="5">
        <v>5.88</v>
      </c>
      <c r="F802" s="29">
        <f t="shared" ref="F802" si="73">+(B802-$I$1)/7</f>
        <v>17</v>
      </c>
      <c r="G802" s="26">
        <f>+E802+E803+E804</f>
        <v>18.559999999999999</v>
      </c>
    </row>
    <row r="803" spans="1:7" ht="20.100000000000001" customHeight="1" x14ac:dyDescent="0.15">
      <c r="A803" s="2" t="s">
        <v>228</v>
      </c>
      <c r="B803" s="13" t="s">
        <v>39</v>
      </c>
      <c r="C803" s="4" t="s">
        <v>229</v>
      </c>
      <c r="D803" s="4" t="s">
        <v>233</v>
      </c>
      <c r="E803" s="5">
        <v>6.25</v>
      </c>
    </row>
    <row r="804" spans="1:7" ht="20.100000000000001" customHeight="1" x14ac:dyDescent="0.15">
      <c r="A804" s="2" t="s">
        <v>228</v>
      </c>
      <c r="B804" s="13" t="s">
        <v>39</v>
      </c>
      <c r="C804" s="4" t="s">
        <v>229</v>
      </c>
      <c r="D804" s="4" t="s">
        <v>239</v>
      </c>
      <c r="E804" s="5">
        <v>6.43</v>
      </c>
    </row>
    <row r="805" spans="1:7" ht="20.100000000000001" customHeight="1" x14ac:dyDescent="0.15">
      <c r="A805" s="2" t="s">
        <v>228</v>
      </c>
      <c r="B805" s="13" t="s">
        <v>40</v>
      </c>
      <c r="C805" s="4" t="s">
        <v>229</v>
      </c>
      <c r="D805" s="4" t="s">
        <v>239</v>
      </c>
      <c r="E805" s="5">
        <v>7.69</v>
      </c>
      <c r="F805" s="29">
        <f t="shared" ref="F805" si="74">+(B805-$I$1)/7</f>
        <v>18</v>
      </c>
      <c r="G805" s="26">
        <f>+E805+E806+E807</f>
        <v>23.490000000000002</v>
      </c>
    </row>
    <row r="806" spans="1:7" ht="20.100000000000001" customHeight="1" x14ac:dyDescent="0.15">
      <c r="A806" s="2" t="s">
        <v>228</v>
      </c>
      <c r="B806" s="13" t="s">
        <v>40</v>
      </c>
      <c r="C806" s="4" t="s">
        <v>229</v>
      </c>
      <c r="D806" s="4" t="s">
        <v>233</v>
      </c>
      <c r="E806" s="5">
        <v>8.0500000000000007</v>
      </c>
    </row>
    <row r="807" spans="1:7" ht="20.100000000000001" customHeight="1" x14ac:dyDescent="0.15">
      <c r="A807" s="2" t="s">
        <v>228</v>
      </c>
      <c r="B807" s="13" t="s">
        <v>40</v>
      </c>
      <c r="C807" s="4" t="s">
        <v>229</v>
      </c>
      <c r="D807" s="4" t="s">
        <v>232</v>
      </c>
      <c r="E807" s="5">
        <v>7.75</v>
      </c>
    </row>
    <row r="808" spans="1:7" ht="20.100000000000001" customHeight="1" x14ac:dyDescent="0.15">
      <c r="A808" s="2" t="s">
        <v>228</v>
      </c>
      <c r="B808" s="13" t="s">
        <v>41</v>
      </c>
      <c r="C808" s="4" t="s">
        <v>229</v>
      </c>
      <c r="D808" s="4" t="s">
        <v>230</v>
      </c>
      <c r="E808" s="5">
        <v>5.53</v>
      </c>
      <c r="F808" s="29">
        <f t="shared" ref="F808" si="75">+(B808-$I$1)/7</f>
        <v>19</v>
      </c>
      <c r="G808" s="26">
        <f>+E808+E809+E810</f>
        <v>18.490000000000002</v>
      </c>
    </row>
    <row r="809" spans="1:7" ht="20.100000000000001" customHeight="1" x14ac:dyDescent="0.15">
      <c r="A809" s="2" t="s">
        <v>228</v>
      </c>
      <c r="B809" s="13" t="s">
        <v>41</v>
      </c>
      <c r="C809" s="4" t="s">
        <v>229</v>
      </c>
      <c r="D809" s="4" t="s">
        <v>232</v>
      </c>
      <c r="E809" s="5">
        <v>6.56</v>
      </c>
    </row>
    <row r="810" spans="1:7" ht="20.100000000000001" customHeight="1" x14ac:dyDescent="0.15">
      <c r="A810" s="9" t="s">
        <v>228</v>
      </c>
      <c r="B810" s="10" t="s">
        <v>41</v>
      </c>
      <c r="C810" s="11" t="s">
        <v>229</v>
      </c>
      <c r="D810" s="11" t="s">
        <v>233</v>
      </c>
      <c r="E810" s="12">
        <v>6.4</v>
      </c>
    </row>
    <row r="811" spans="1:7" ht="20.100000000000001" customHeight="1" x14ac:dyDescent="0.15">
      <c r="A811" s="2" t="s">
        <v>228</v>
      </c>
      <c r="B811" s="13" t="s">
        <v>42</v>
      </c>
      <c r="C811" s="4" t="s">
        <v>229</v>
      </c>
      <c r="D811" s="4" t="s">
        <v>232</v>
      </c>
      <c r="E811" s="5">
        <v>7.25</v>
      </c>
      <c r="F811" s="29">
        <f t="shared" ref="F811" si="76">+(B811-$I$1)/7</f>
        <v>20</v>
      </c>
      <c r="G811" s="26">
        <f>+E811+E812</f>
        <v>14.190000000000001</v>
      </c>
    </row>
    <row r="812" spans="1:7" ht="20.100000000000001" customHeight="1" x14ac:dyDescent="0.15">
      <c r="A812" s="2" t="s">
        <v>228</v>
      </c>
      <c r="B812" s="13" t="s">
        <v>42</v>
      </c>
      <c r="C812" s="4" t="s">
        <v>229</v>
      </c>
      <c r="D812" s="4" t="s">
        <v>230</v>
      </c>
      <c r="E812" s="5">
        <v>6.94</v>
      </c>
    </row>
    <row r="813" spans="1:7" ht="20.100000000000001" customHeight="1" x14ac:dyDescent="0.15">
      <c r="A813" s="2" t="s">
        <v>228</v>
      </c>
      <c r="B813" s="13" t="s">
        <v>43</v>
      </c>
      <c r="C813" s="4" t="s">
        <v>229</v>
      </c>
      <c r="D813" s="4" t="s">
        <v>230</v>
      </c>
      <c r="E813" s="5">
        <v>5.94</v>
      </c>
      <c r="F813" s="29">
        <f t="shared" ref="F813" si="77">+(B813-$I$1)/7</f>
        <v>21</v>
      </c>
      <c r="G813" s="26">
        <f>+E813+E814+E815</f>
        <v>20.260000000000002</v>
      </c>
    </row>
    <row r="814" spans="1:7" ht="20.100000000000001" customHeight="1" x14ac:dyDescent="0.15">
      <c r="A814" s="2" t="s">
        <v>228</v>
      </c>
      <c r="B814" s="13" t="s">
        <v>43</v>
      </c>
      <c r="C814" s="4" t="s">
        <v>229</v>
      </c>
      <c r="D814" s="4" t="s">
        <v>232</v>
      </c>
      <c r="E814" s="5">
        <v>7.63</v>
      </c>
    </row>
    <row r="815" spans="1:7" ht="20.100000000000001" customHeight="1" x14ac:dyDescent="0.15">
      <c r="A815" s="2" t="s">
        <v>228</v>
      </c>
      <c r="B815" s="13" t="s">
        <v>43</v>
      </c>
      <c r="C815" s="4" t="s">
        <v>229</v>
      </c>
      <c r="D815" s="4" t="s">
        <v>233</v>
      </c>
      <c r="E815" s="5">
        <v>6.69</v>
      </c>
    </row>
    <row r="816" spans="1:7" ht="20.100000000000001" customHeight="1" x14ac:dyDescent="0.15">
      <c r="A816" s="2" t="s">
        <v>228</v>
      </c>
      <c r="B816" s="13" t="s">
        <v>46</v>
      </c>
      <c r="C816" s="4" t="s">
        <v>229</v>
      </c>
      <c r="D816" s="4" t="s">
        <v>232</v>
      </c>
      <c r="E816" s="5">
        <v>8.84</v>
      </c>
      <c r="F816" s="29">
        <f t="shared" ref="F816" si="78">+(B816-$I$1)/7</f>
        <v>22</v>
      </c>
      <c r="G816" s="26">
        <f>+E816+E817+E818</f>
        <v>25.07</v>
      </c>
    </row>
    <row r="817" spans="1:7" ht="20.100000000000001" customHeight="1" x14ac:dyDescent="0.15">
      <c r="A817" s="2" t="s">
        <v>228</v>
      </c>
      <c r="B817" s="13" t="s">
        <v>46</v>
      </c>
      <c r="C817" s="4" t="s">
        <v>229</v>
      </c>
      <c r="D817" s="4" t="s">
        <v>233</v>
      </c>
      <c r="E817" s="5">
        <v>8.75</v>
      </c>
    </row>
    <row r="818" spans="1:7" ht="20.100000000000001" customHeight="1" x14ac:dyDescent="0.15">
      <c r="A818" s="2" t="s">
        <v>228</v>
      </c>
      <c r="B818" s="13" t="s">
        <v>46</v>
      </c>
      <c r="C818" s="4" t="s">
        <v>229</v>
      </c>
      <c r="D818" s="4" t="s">
        <v>230</v>
      </c>
      <c r="E818" s="5">
        <v>7.48</v>
      </c>
    </row>
    <row r="819" spans="1:7" ht="20.100000000000001" customHeight="1" x14ac:dyDescent="0.15">
      <c r="A819" s="2" t="s">
        <v>228</v>
      </c>
      <c r="B819" s="13" t="s">
        <v>47</v>
      </c>
      <c r="C819" s="4" t="s">
        <v>229</v>
      </c>
      <c r="D819" s="4" t="s">
        <v>230</v>
      </c>
      <c r="E819" s="5">
        <v>5.5</v>
      </c>
      <c r="F819" s="29">
        <f t="shared" ref="F819" si="79">+(B819-$I$1)/7</f>
        <v>23</v>
      </c>
      <c r="G819" s="26">
        <f>+E819+E820+E821</f>
        <v>18.62</v>
      </c>
    </row>
    <row r="820" spans="1:7" ht="20.100000000000001" customHeight="1" x14ac:dyDescent="0.15">
      <c r="A820" s="2" t="s">
        <v>228</v>
      </c>
      <c r="B820" s="13" t="s">
        <v>47</v>
      </c>
      <c r="C820" s="4" t="s">
        <v>229</v>
      </c>
      <c r="D820" s="4" t="s">
        <v>232</v>
      </c>
      <c r="E820" s="5">
        <v>6.93</v>
      </c>
    </row>
    <row r="821" spans="1:7" ht="20.100000000000001" customHeight="1" x14ac:dyDescent="0.15">
      <c r="A821" s="2" t="s">
        <v>228</v>
      </c>
      <c r="B821" s="13" t="s">
        <v>47</v>
      </c>
      <c r="C821" s="4" t="s">
        <v>229</v>
      </c>
      <c r="D821" s="4" t="s">
        <v>233</v>
      </c>
      <c r="E821" s="5">
        <v>6.19</v>
      </c>
    </row>
    <row r="822" spans="1:7" ht="20.100000000000001" customHeight="1" x14ac:dyDescent="0.15">
      <c r="A822" s="2" t="s">
        <v>228</v>
      </c>
      <c r="B822" s="13" t="s">
        <v>48</v>
      </c>
      <c r="C822" s="4" t="s">
        <v>229</v>
      </c>
      <c r="D822" s="4" t="s">
        <v>230</v>
      </c>
      <c r="E822" s="5">
        <v>6.59</v>
      </c>
      <c r="F822" s="29">
        <f t="shared" ref="F822" si="80">+(B822-$I$1)/7</f>
        <v>24</v>
      </c>
      <c r="G822" s="26">
        <f>+E822+E823+E824</f>
        <v>22.84</v>
      </c>
    </row>
    <row r="823" spans="1:7" ht="20.100000000000001" customHeight="1" x14ac:dyDescent="0.15">
      <c r="A823" s="2" t="s">
        <v>228</v>
      </c>
      <c r="B823" s="13" t="s">
        <v>48</v>
      </c>
      <c r="C823" s="4" t="s">
        <v>229</v>
      </c>
      <c r="D823" s="4" t="s">
        <v>232</v>
      </c>
      <c r="E823" s="5">
        <v>8.32</v>
      </c>
    </row>
    <row r="824" spans="1:7" ht="20.100000000000001" customHeight="1" x14ac:dyDescent="0.15">
      <c r="A824" s="2" t="s">
        <v>228</v>
      </c>
      <c r="B824" s="13" t="s">
        <v>48</v>
      </c>
      <c r="C824" s="4" t="s">
        <v>229</v>
      </c>
      <c r="D824" s="4" t="s">
        <v>233</v>
      </c>
      <c r="E824" s="5">
        <v>7.93</v>
      </c>
    </row>
    <row r="825" spans="1:7" ht="20.100000000000001" customHeight="1" x14ac:dyDescent="0.15">
      <c r="A825" s="2" t="s">
        <v>228</v>
      </c>
      <c r="B825" s="13" t="s">
        <v>49</v>
      </c>
      <c r="C825" s="4" t="s">
        <v>229</v>
      </c>
      <c r="D825" s="4" t="s">
        <v>230</v>
      </c>
      <c r="E825" s="5">
        <v>6.38</v>
      </c>
      <c r="F825" s="29">
        <f t="shared" ref="F825" si="81">+(B825-$I$1)/7</f>
        <v>25</v>
      </c>
      <c r="G825" s="26">
        <f>+E825+E826+E827</f>
        <v>21.310000000000002</v>
      </c>
    </row>
    <row r="826" spans="1:7" ht="20.100000000000001" customHeight="1" x14ac:dyDescent="0.15">
      <c r="A826" s="2" t="s">
        <v>228</v>
      </c>
      <c r="B826" s="13" t="s">
        <v>49</v>
      </c>
      <c r="C826" s="4" t="s">
        <v>229</v>
      </c>
      <c r="D826" s="4" t="s">
        <v>232</v>
      </c>
      <c r="E826" s="5">
        <v>7.99</v>
      </c>
    </row>
    <row r="827" spans="1:7" ht="20.100000000000001" customHeight="1" x14ac:dyDescent="0.15">
      <c r="A827" s="2" t="s">
        <v>228</v>
      </c>
      <c r="B827" s="13" t="s">
        <v>49</v>
      </c>
      <c r="C827" s="4" t="s">
        <v>229</v>
      </c>
      <c r="D827" s="4" t="s">
        <v>233</v>
      </c>
      <c r="E827" s="5">
        <v>6.94</v>
      </c>
    </row>
    <row r="828" spans="1:7" ht="20.100000000000001" customHeight="1" x14ac:dyDescent="0.15">
      <c r="A828" s="2" t="s">
        <v>228</v>
      </c>
      <c r="B828" s="13" t="s">
        <v>50</v>
      </c>
      <c r="C828" s="4" t="s">
        <v>229</v>
      </c>
      <c r="D828" s="4" t="s">
        <v>230</v>
      </c>
      <c r="E828" s="5">
        <v>7.3</v>
      </c>
      <c r="F828" s="29">
        <f t="shared" ref="F828" si="82">+(B828-$I$1)/7</f>
        <v>26</v>
      </c>
      <c r="G828" s="26">
        <f>+E828+E829+E830</f>
        <v>20.689999999999998</v>
      </c>
    </row>
    <row r="829" spans="1:7" ht="20.100000000000001" customHeight="1" x14ac:dyDescent="0.15">
      <c r="A829" s="2" t="s">
        <v>228</v>
      </c>
      <c r="B829" s="13" t="s">
        <v>50</v>
      </c>
      <c r="C829" s="4" t="s">
        <v>229</v>
      </c>
      <c r="D829" s="4" t="s">
        <v>232</v>
      </c>
      <c r="E829" s="5">
        <v>5.3</v>
      </c>
    </row>
    <row r="830" spans="1:7" ht="20.100000000000001" customHeight="1" x14ac:dyDescent="0.15">
      <c r="A830" s="2" t="s">
        <v>228</v>
      </c>
      <c r="B830" s="13" t="s">
        <v>50</v>
      </c>
      <c r="C830" s="4" t="s">
        <v>229</v>
      </c>
      <c r="D830" s="4" t="s">
        <v>233</v>
      </c>
      <c r="E830" s="5">
        <v>8.09</v>
      </c>
    </row>
    <row r="831" spans="1:7" ht="20.100000000000001" customHeight="1" x14ac:dyDescent="0.15">
      <c r="A831" s="2" t="s">
        <v>228</v>
      </c>
      <c r="B831" s="13" t="s">
        <v>51</v>
      </c>
      <c r="C831" s="4" t="s">
        <v>229</v>
      </c>
      <c r="D831" s="4" t="s">
        <v>232</v>
      </c>
      <c r="E831" s="5">
        <v>6.94</v>
      </c>
      <c r="F831" s="29">
        <f t="shared" ref="F831" si="83">+(B831-$I$1)/7</f>
        <v>27</v>
      </c>
      <c r="G831" s="26">
        <f>+E831+E832+E833</f>
        <v>19.899999999999999</v>
      </c>
    </row>
    <row r="832" spans="1:7" ht="20.100000000000001" customHeight="1" x14ac:dyDescent="0.15">
      <c r="A832" s="2" t="s">
        <v>228</v>
      </c>
      <c r="B832" s="13" t="s">
        <v>51</v>
      </c>
      <c r="C832" s="4" t="s">
        <v>229</v>
      </c>
      <c r="D832" s="4" t="s">
        <v>230</v>
      </c>
      <c r="E832" s="5">
        <v>6.39</v>
      </c>
    </row>
    <row r="833" spans="1:7" ht="20.100000000000001" customHeight="1" x14ac:dyDescent="0.15">
      <c r="A833" s="2" t="s">
        <v>228</v>
      </c>
      <c r="B833" s="13" t="s">
        <v>51</v>
      </c>
      <c r="C833" s="4" t="s">
        <v>229</v>
      </c>
      <c r="D833" s="4" t="s">
        <v>232</v>
      </c>
      <c r="E833" s="5">
        <v>6.57</v>
      </c>
    </row>
    <row r="834" spans="1:7" ht="20.100000000000001" customHeight="1" x14ac:dyDescent="0.15">
      <c r="A834" s="2" t="s">
        <v>228</v>
      </c>
      <c r="B834" s="13" t="s">
        <v>52</v>
      </c>
      <c r="C834" s="4" t="s">
        <v>229</v>
      </c>
      <c r="D834" s="4" t="s">
        <v>230</v>
      </c>
      <c r="E834" s="5">
        <v>6.68</v>
      </c>
      <c r="F834" s="29">
        <f t="shared" ref="F834" si="84">+(B834-$I$1)/7</f>
        <v>28</v>
      </c>
      <c r="G834" s="26">
        <f>+E834+E835+E836</f>
        <v>22.11</v>
      </c>
    </row>
    <row r="835" spans="1:7" ht="20.100000000000001" customHeight="1" x14ac:dyDescent="0.15">
      <c r="A835" s="2" t="s">
        <v>228</v>
      </c>
      <c r="B835" s="13" t="s">
        <v>52</v>
      </c>
      <c r="C835" s="4" t="s">
        <v>229</v>
      </c>
      <c r="D835" s="4" t="s">
        <v>233</v>
      </c>
      <c r="E835" s="5">
        <v>7.11</v>
      </c>
    </row>
    <row r="836" spans="1:7" ht="20.100000000000001" customHeight="1" x14ac:dyDescent="0.15">
      <c r="A836" s="2" t="s">
        <v>228</v>
      </c>
      <c r="B836" s="13" t="s">
        <v>52</v>
      </c>
      <c r="C836" s="4" t="s">
        <v>229</v>
      </c>
      <c r="D836" s="4" t="s">
        <v>232</v>
      </c>
      <c r="E836" s="5">
        <v>8.32</v>
      </c>
    </row>
    <row r="837" spans="1:7" ht="20.100000000000001" customHeight="1" x14ac:dyDescent="0.15">
      <c r="A837" s="2" t="s">
        <v>228</v>
      </c>
      <c r="B837" s="13" t="s">
        <v>53</v>
      </c>
      <c r="C837" s="4" t="s">
        <v>229</v>
      </c>
      <c r="D837" s="4" t="s">
        <v>230</v>
      </c>
      <c r="E837" s="5">
        <v>5.43</v>
      </c>
      <c r="F837" s="29">
        <f t="shared" ref="F837" si="85">+(B837-$I$1)/7</f>
        <v>29</v>
      </c>
      <c r="G837" s="26">
        <f>+E837+E838+E839</f>
        <v>19.560000000000002</v>
      </c>
    </row>
    <row r="838" spans="1:7" ht="20.100000000000001" customHeight="1" x14ac:dyDescent="0.15">
      <c r="A838" s="2" t="s">
        <v>228</v>
      </c>
      <c r="B838" s="13" t="s">
        <v>53</v>
      </c>
      <c r="C838" s="4" t="s">
        <v>229</v>
      </c>
      <c r="D838" s="4" t="s">
        <v>232</v>
      </c>
      <c r="E838" s="5">
        <v>7.46</v>
      </c>
    </row>
    <row r="839" spans="1:7" ht="20.100000000000001" customHeight="1" x14ac:dyDescent="0.15">
      <c r="A839" s="2" t="s">
        <v>228</v>
      </c>
      <c r="B839" s="13" t="s">
        <v>53</v>
      </c>
      <c r="C839" s="4" t="s">
        <v>229</v>
      </c>
      <c r="D839" s="4" t="s">
        <v>233</v>
      </c>
      <c r="E839" s="5">
        <v>6.67</v>
      </c>
    </row>
    <row r="840" spans="1:7" ht="20.100000000000001" customHeight="1" x14ac:dyDescent="0.15">
      <c r="A840" s="2" t="s">
        <v>228</v>
      </c>
      <c r="B840" s="13" t="s">
        <v>54</v>
      </c>
      <c r="C840" s="4" t="s">
        <v>229</v>
      </c>
      <c r="D840" s="4" t="s">
        <v>232</v>
      </c>
      <c r="E840" s="5">
        <v>7.23</v>
      </c>
      <c r="F840" s="29">
        <f t="shared" ref="F840" si="86">+(B840-$I$1)/7</f>
        <v>30</v>
      </c>
      <c r="G840" s="26">
        <f>+E840+E841+E842</f>
        <v>20.520000000000003</v>
      </c>
    </row>
    <row r="841" spans="1:7" ht="20.100000000000001" customHeight="1" x14ac:dyDescent="0.15">
      <c r="A841" s="2" t="s">
        <v>228</v>
      </c>
      <c r="B841" s="13" t="s">
        <v>54</v>
      </c>
      <c r="C841" s="4" t="s">
        <v>229</v>
      </c>
      <c r="D841" s="4" t="s">
        <v>230</v>
      </c>
      <c r="E841" s="5">
        <v>6.21</v>
      </c>
    </row>
    <row r="842" spans="1:7" ht="20.100000000000001" customHeight="1" x14ac:dyDescent="0.15">
      <c r="A842" s="2" t="s">
        <v>228</v>
      </c>
      <c r="B842" s="13" t="s">
        <v>54</v>
      </c>
      <c r="C842" s="4" t="s">
        <v>229</v>
      </c>
      <c r="D842" s="4" t="s">
        <v>233</v>
      </c>
      <c r="E842" s="5">
        <v>7.08</v>
      </c>
    </row>
    <row r="843" spans="1:7" ht="20.100000000000001" customHeight="1" x14ac:dyDescent="0.15">
      <c r="A843" s="2" t="s">
        <v>228</v>
      </c>
      <c r="B843" s="13" t="s">
        <v>55</v>
      </c>
      <c r="C843" s="4" t="s">
        <v>229</v>
      </c>
      <c r="D843" s="4" t="s">
        <v>230</v>
      </c>
      <c r="E843" s="5">
        <v>5.65</v>
      </c>
      <c r="F843" s="29">
        <f t="shared" ref="F843" si="87">+(B843-$I$1)/7</f>
        <v>31</v>
      </c>
      <c r="G843" s="26">
        <f>+E843+E844+E845</f>
        <v>19.149999999999999</v>
      </c>
    </row>
    <row r="844" spans="1:7" ht="20.100000000000001" customHeight="1" x14ac:dyDescent="0.15">
      <c r="A844" s="2" t="s">
        <v>228</v>
      </c>
      <c r="B844" s="13" t="s">
        <v>55</v>
      </c>
      <c r="C844" s="4" t="s">
        <v>229</v>
      </c>
      <c r="D844" s="4" t="s">
        <v>232</v>
      </c>
      <c r="E844" s="5">
        <v>7.02</v>
      </c>
    </row>
    <row r="845" spans="1:7" ht="20.100000000000001" customHeight="1" x14ac:dyDescent="0.15">
      <c r="A845" s="2" t="s">
        <v>228</v>
      </c>
      <c r="B845" s="13" t="s">
        <v>55</v>
      </c>
      <c r="C845" s="4" t="s">
        <v>229</v>
      </c>
      <c r="D845" s="4" t="s">
        <v>233</v>
      </c>
      <c r="E845" s="5">
        <v>6.48</v>
      </c>
    </row>
    <row r="846" spans="1:7" ht="20.100000000000001" customHeight="1" x14ac:dyDescent="0.15">
      <c r="A846" s="2" t="s">
        <v>228</v>
      </c>
      <c r="B846" s="13" t="s">
        <v>56</v>
      </c>
      <c r="C846" s="4" t="s">
        <v>229</v>
      </c>
      <c r="D846" s="4" t="s">
        <v>230</v>
      </c>
      <c r="E846" s="5">
        <v>6.04</v>
      </c>
      <c r="F846" s="29">
        <f t="shared" ref="F846" si="88">+(B846-$I$1)/7</f>
        <v>32</v>
      </c>
      <c r="G846" s="26">
        <f>+E846+E847+E848</f>
        <v>19.350000000000001</v>
      </c>
    </row>
    <row r="847" spans="1:7" ht="20.100000000000001" customHeight="1" x14ac:dyDescent="0.15">
      <c r="A847" s="2" t="s">
        <v>228</v>
      </c>
      <c r="B847" s="13" t="s">
        <v>56</v>
      </c>
      <c r="C847" s="4" t="s">
        <v>229</v>
      </c>
      <c r="D847" s="4" t="s">
        <v>233</v>
      </c>
      <c r="E847" s="5">
        <v>6.29</v>
      </c>
    </row>
    <row r="848" spans="1:7" ht="20.100000000000001" customHeight="1" x14ac:dyDescent="0.15">
      <c r="A848" s="2" t="s">
        <v>228</v>
      </c>
      <c r="B848" s="13" t="s">
        <v>56</v>
      </c>
      <c r="C848" s="4" t="s">
        <v>229</v>
      </c>
      <c r="D848" s="4" t="s">
        <v>232</v>
      </c>
      <c r="E848" s="5">
        <v>7.02</v>
      </c>
    </row>
    <row r="849" spans="1:7" ht="20.100000000000001" customHeight="1" x14ac:dyDescent="0.15">
      <c r="A849" s="2" t="s">
        <v>228</v>
      </c>
      <c r="B849" s="13" t="s">
        <v>57</v>
      </c>
      <c r="C849" s="4" t="s">
        <v>229</v>
      </c>
      <c r="D849" s="4" t="s">
        <v>230</v>
      </c>
      <c r="E849" s="5">
        <v>5.27</v>
      </c>
      <c r="F849" s="29">
        <f t="shared" ref="F849" si="89">+(B849-$I$1)/7</f>
        <v>33</v>
      </c>
      <c r="G849" s="26">
        <f>+E849+E850+E851</f>
        <v>18.28</v>
      </c>
    </row>
    <row r="850" spans="1:7" ht="20.100000000000001" customHeight="1" x14ac:dyDescent="0.15">
      <c r="A850" s="2" t="s">
        <v>228</v>
      </c>
      <c r="B850" s="13" t="s">
        <v>57</v>
      </c>
      <c r="C850" s="4" t="s">
        <v>229</v>
      </c>
      <c r="D850" s="4" t="s">
        <v>232</v>
      </c>
      <c r="E850" s="5">
        <v>6.75</v>
      </c>
    </row>
    <row r="851" spans="1:7" ht="20.100000000000001" customHeight="1" x14ac:dyDescent="0.15">
      <c r="A851" s="2" t="s">
        <v>228</v>
      </c>
      <c r="B851" s="13" t="s">
        <v>57</v>
      </c>
      <c r="C851" s="4" t="s">
        <v>229</v>
      </c>
      <c r="D851" s="4" t="s">
        <v>233</v>
      </c>
      <c r="E851" s="5">
        <v>6.26</v>
      </c>
    </row>
    <row r="852" spans="1:7" ht="20.100000000000001" customHeight="1" x14ac:dyDescent="0.15">
      <c r="A852" s="2" t="s">
        <v>228</v>
      </c>
      <c r="B852" s="13" t="s">
        <v>58</v>
      </c>
      <c r="C852" s="4" t="s">
        <v>229</v>
      </c>
      <c r="D852" s="4" t="s">
        <v>230</v>
      </c>
      <c r="E852" s="5">
        <v>6.89</v>
      </c>
      <c r="F852" s="29">
        <f t="shared" ref="F852" si="90">+(B852-$I$1)/7</f>
        <v>34</v>
      </c>
      <c r="G852" s="26">
        <f>+E852+E853+E854</f>
        <v>22.54</v>
      </c>
    </row>
    <row r="853" spans="1:7" ht="20.100000000000001" customHeight="1" x14ac:dyDescent="0.15">
      <c r="A853" s="2" t="s">
        <v>228</v>
      </c>
      <c r="B853" s="13" t="s">
        <v>58</v>
      </c>
      <c r="C853" s="4" t="s">
        <v>229</v>
      </c>
      <c r="D853" s="4" t="s">
        <v>232</v>
      </c>
      <c r="E853" s="5">
        <v>8.11</v>
      </c>
      <c r="F853" s="29"/>
      <c r="G853" s="26"/>
    </row>
    <row r="854" spans="1:7" ht="20.100000000000001" customHeight="1" x14ac:dyDescent="0.15">
      <c r="A854" s="2" t="s">
        <v>228</v>
      </c>
      <c r="B854" s="13" t="s">
        <v>58</v>
      </c>
      <c r="C854" s="4" t="s">
        <v>229</v>
      </c>
      <c r="D854" s="4" t="s">
        <v>233</v>
      </c>
      <c r="E854" s="5">
        <v>7.54</v>
      </c>
    </row>
    <row r="855" spans="1:7" ht="20.100000000000001" customHeight="1" x14ac:dyDescent="0.15">
      <c r="A855" s="2" t="s">
        <v>228</v>
      </c>
      <c r="B855" s="13" t="s">
        <v>59</v>
      </c>
      <c r="C855" s="4" t="s">
        <v>229</v>
      </c>
      <c r="D855" s="4" t="s">
        <v>230</v>
      </c>
      <c r="E855" s="5">
        <v>5.67</v>
      </c>
      <c r="F855" s="29">
        <f t="shared" ref="F855" si="91">+(B855-$I$1)/7</f>
        <v>35</v>
      </c>
      <c r="G855" s="26">
        <f>+E855+E856+E857</f>
        <v>19.77</v>
      </c>
    </row>
    <row r="856" spans="1:7" ht="20.100000000000001" customHeight="1" x14ac:dyDescent="0.15">
      <c r="A856" s="9" t="s">
        <v>228</v>
      </c>
      <c r="B856" s="10" t="s">
        <v>59</v>
      </c>
      <c r="C856" s="11" t="s">
        <v>229</v>
      </c>
      <c r="D856" s="11" t="s">
        <v>233</v>
      </c>
      <c r="E856" s="12">
        <v>7.14</v>
      </c>
    </row>
    <row r="857" spans="1:7" ht="20.100000000000001" customHeight="1" x14ac:dyDescent="0.15">
      <c r="A857" s="2" t="s">
        <v>228</v>
      </c>
      <c r="B857" s="13" t="s">
        <v>59</v>
      </c>
      <c r="C857" s="4" t="s">
        <v>229</v>
      </c>
      <c r="D857" s="4" t="s">
        <v>232</v>
      </c>
      <c r="E857" s="5">
        <v>6.96</v>
      </c>
    </row>
    <row r="858" spans="1:7" ht="20.100000000000001" customHeight="1" x14ac:dyDescent="0.15">
      <c r="A858" s="2" t="s">
        <v>228</v>
      </c>
      <c r="B858" s="13" t="s">
        <v>60</v>
      </c>
      <c r="C858" s="4" t="s">
        <v>229</v>
      </c>
      <c r="D858" s="4" t="s">
        <v>230</v>
      </c>
      <c r="E858" s="5">
        <v>8.6300000000000008</v>
      </c>
      <c r="F858" s="29">
        <f t="shared" ref="F858" si="92">+(B858-$I$1)/7</f>
        <v>36</v>
      </c>
      <c r="G858" s="26">
        <f>+E858+E859+E860</f>
        <v>27.34</v>
      </c>
    </row>
    <row r="859" spans="1:7" ht="20.100000000000001" customHeight="1" x14ac:dyDescent="0.15">
      <c r="A859" s="2" t="s">
        <v>228</v>
      </c>
      <c r="B859" s="13" t="s">
        <v>60</v>
      </c>
      <c r="C859" s="4" t="s">
        <v>229</v>
      </c>
      <c r="D859" s="4" t="s">
        <v>233</v>
      </c>
      <c r="E859" s="5">
        <v>9.48</v>
      </c>
    </row>
    <row r="860" spans="1:7" ht="20.100000000000001" customHeight="1" x14ac:dyDescent="0.15">
      <c r="A860" s="2" t="s">
        <v>228</v>
      </c>
      <c r="B860" s="13" t="s">
        <v>60</v>
      </c>
      <c r="C860" s="4" t="s">
        <v>229</v>
      </c>
      <c r="D860" s="4" t="s">
        <v>232</v>
      </c>
      <c r="E860" s="5">
        <v>9.23</v>
      </c>
    </row>
    <row r="861" spans="1:7" ht="20.100000000000001" customHeight="1" x14ac:dyDescent="0.15">
      <c r="A861" s="2" t="s">
        <v>228</v>
      </c>
      <c r="B861" s="13" t="s">
        <v>61</v>
      </c>
      <c r="C861" s="4" t="s">
        <v>229</v>
      </c>
      <c r="D861" s="4" t="s">
        <v>230</v>
      </c>
      <c r="E861" s="5">
        <v>5.85</v>
      </c>
      <c r="F861" s="29">
        <f t="shared" ref="F861" si="93">+(B861-$I$1)/7</f>
        <v>37</v>
      </c>
      <c r="G861" s="26">
        <f>+E861+E862+E863</f>
        <v>19.739999999999998</v>
      </c>
    </row>
    <row r="862" spans="1:7" ht="20.100000000000001" customHeight="1" x14ac:dyDescent="0.15">
      <c r="A862" s="2" t="s">
        <v>228</v>
      </c>
      <c r="B862" s="13" t="s">
        <v>61</v>
      </c>
      <c r="C862" s="4" t="s">
        <v>229</v>
      </c>
      <c r="D862" s="4" t="s">
        <v>232</v>
      </c>
      <c r="E862" s="5">
        <v>7.64</v>
      </c>
    </row>
    <row r="863" spans="1:7" ht="20.100000000000001" customHeight="1" x14ac:dyDescent="0.15">
      <c r="A863" s="2" t="s">
        <v>228</v>
      </c>
      <c r="B863" s="13" t="s">
        <v>61</v>
      </c>
      <c r="C863" s="4" t="s">
        <v>229</v>
      </c>
      <c r="D863" s="4" t="s">
        <v>233</v>
      </c>
      <c r="E863" s="5">
        <v>6.25</v>
      </c>
    </row>
    <row r="864" spans="1:7" ht="20.100000000000001" customHeight="1" x14ac:dyDescent="0.15">
      <c r="A864" s="2" t="s">
        <v>228</v>
      </c>
      <c r="B864" s="13" t="s">
        <v>62</v>
      </c>
      <c r="C864" s="4" t="s">
        <v>229</v>
      </c>
      <c r="D864" s="4" t="s">
        <v>230</v>
      </c>
      <c r="E864" s="5">
        <v>4.78</v>
      </c>
      <c r="F864" s="29">
        <f t="shared" ref="F864" si="94">+(B864-$I$1)/7</f>
        <v>38</v>
      </c>
      <c r="G864" s="26">
        <f>+E864+E865+E866</f>
        <v>16.650000000000002</v>
      </c>
    </row>
    <row r="865" spans="1:7" ht="20.100000000000001" customHeight="1" x14ac:dyDescent="0.15">
      <c r="A865" s="2" t="s">
        <v>228</v>
      </c>
      <c r="B865" s="13" t="s">
        <v>62</v>
      </c>
      <c r="C865" s="4" t="s">
        <v>229</v>
      </c>
      <c r="D865" s="4" t="s">
        <v>232</v>
      </c>
      <c r="E865" s="5">
        <v>6.23</v>
      </c>
    </row>
    <row r="866" spans="1:7" ht="20.100000000000001" customHeight="1" x14ac:dyDescent="0.15">
      <c r="A866" s="2" t="s">
        <v>228</v>
      </c>
      <c r="B866" s="13" t="s">
        <v>62</v>
      </c>
      <c r="C866" s="4" t="s">
        <v>229</v>
      </c>
      <c r="D866" s="4" t="s">
        <v>233</v>
      </c>
      <c r="E866" s="5">
        <v>5.64</v>
      </c>
    </row>
    <row r="867" spans="1:7" ht="20.100000000000001" customHeight="1" x14ac:dyDescent="0.15">
      <c r="A867" s="2" t="s">
        <v>228</v>
      </c>
      <c r="B867" s="13" t="s">
        <v>63</v>
      </c>
      <c r="C867" s="4" t="s">
        <v>229</v>
      </c>
      <c r="D867" s="4" t="s">
        <v>230</v>
      </c>
      <c r="E867" s="5">
        <v>5.55</v>
      </c>
      <c r="F867" s="29">
        <f t="shared" ref="F867" si="95">+(B867-$I$1)/7</f>
        <v>39</v>
      </c>
      <c r="G867" s="26">
        <f>+E867+E868+E869</f>
        <v>19.98</v>
      </c>
    </row>
    <row r="868" spans="1:7" ht="20.100000000000001" customHeight="1" x14ac:dyDescent="0.15">
      <c r="A868" s="2" t="s">
        <v>228</v>
      </c>
      <c r="B868" s="13" t="s">
        <v>63</v>
      </c>
      <c r="C868" s="4" t="s">
        <v>229</v>
      </c>
      <c r="D868" s="4" t="s">
        <v>232</v>
      </c>
      <c r="E868" s="5">
        <v>7.59</v>
      </c>
    </row>
    <row r="869" spans="1:7" ht="20.100000000000001" customHeight="1" x14ac:dyDescent="0.15">
      <c r="A869" s="2" t="s">
        <v>228</v>
      </c>
      <c r="B869" s="13" t="s">
        <v>63</v>
      </c>
      <c r="C869" s="4" t="s">
        <v>229</v>
      </c>
      <c r="D869" s="4" t="s">
        <v>233</v>
      </c>
      <c r="E869" s="5">
        <v>6.84</v>
      </c>
    </row>
    <row r="870" spans="1:7" ht="20.100000000000001" customHeight="1" x14ac:dyDescent="0.15">
      <c r="A870" s="2" t="s">
        <v>228</v>
      </c>
      <c r="B870" s="13" t="s">
        <v>64</v>
      </c>
      <c r="C870" s="4" t="s">
        <v>229</v>
      </c>
      <c r="D870" s="4" t="s">
        <v>230</v>
      </c>
      <c r="E870" s="5">
        <v>5.53</v>
      </c>
      <c r="F870" s="29">
        <f t="shared" ref="F870" si="96">+(B870-$I$1)/7</f>
        <v>40</v>
      </c>
      <c r="G870" s="26">
        <f>+E870+E871+E872</f>
        <v>18.02</v>
      </c>
    </row>
    <row r="871" spans="1:7" ht="20.100000000000001" customHeight="1" x14ac:dyDescent="0.15">
      <c r="A871" s="2" t="s">
        <v>228</v>
      </c>
      <c r="B871" s="13" t="s">
        <v>64</v>
      </c>
      <c r="C871" s="4" t="s">
        <v>229</v>
      </c>
      <c r="D871" s="4" t="s">
        <v>232</v>
      </c>
      <c r="E871" s="5">
        <v>6.77</v>
      </c>
    </row>
    <row r="872" spans="1:7" ht="20.100000000000001" customHeight="1" x14ac:dyDescent="0.15">
      <c r="A872" s="2" t="s">
        <v>228</v>
      </c>
      <c r="B872" s="13" t="s">
        <v>64</v>
      </c>
      <c r="C872" s="4" t="s">
        <v>229</v>
      </c>
      <c r="D872" s="4" t="s">
        <v>239</v>
      </c>
      <c r="E872" s="5">
        <v>5.72</v>
      </c>
    </row>
    <row r="873" spans="1:7" ht="20.100000000000001" customHeight="1" x14ac:dyDescent="0.15">
      <c r="A873" s="2" t="s">
        <v>228</v>
      </c>
      <c r="B873" s="13" t="s">
        <v>65</v>
      </c>
      <c r="C873" s="4" t="s">
        <v>229</v>
      </c>
      <c r="D873" s="4" t="s">
        <v>232</v>
      </c>
      <c r="E873" s="5">
        <v>7.65</v>
      </c>
      <c r="F873" s="29">
        <f t="shared" ref="F873" si="97">+(B873-$I$1)/7</f>
        <v>41</v>
      </c>
      <c r="G873" s="26">
        <f>+E873+E874+E875</f>
        <v>24.01</v>
      </c>
    </row>
    <row r="874" spans="1:7" ht="20.100000000000001" customHeight="1" x14ac:dyDescent="0.15">
      <c r="A874" s="2" t="s">
        <v>228</v>
      </c>
      <c r="B874" s="13" t="s">
        <v>65</v>
      </c>
      <c r="C874" s="4" t="s">
        <v>229</v>
      </c>
      <c r="D874" s="4" t="s">
        <v>230</v>
      </c>
      <c r="E874" s="5">
        <v>8.67</v>
      </c>
    </row>
    <row r="875" spans="1:7" ht="20.100000000000001" customHeight="1" x14ac:dyDescent="0.15">
      <c r="A875" s="2" t="s">
        <v>228</v>
      </c>
      <c r="B875" s="13" t="s">
        <v>65</v>
      </c>
      <c r="C875" s="4" t="s">
        <v>229</v>
      </c>
      <c r="D875" s="4" t="s">
        <v>239</v>
      </c>
      <c r="E875" s="5">
        <v>7.69</v>
      </c>
    </row>
    <row r="876" spans="1:7" ht="20.100000000000001" customHeight="1" x14ac:dyDescent="0.15">
      <c r="A876" s="2" t="s">
        <v>228</v>
      </c>
      <c r="B876" s="13" t="s">
        <v>66</v>
      </c>
      <c r="C876" s="4" t="s">
        <v>229</v>
      </c>
      <c r="D876" s="4" t="s">
        <v>230</v>
      </c>
      <c r="E876" s="5">
        <v>8.09</v>
      </c>
      <c r="F876" s="29">
        <f t="shared" ref="F876" si="98">+(B876-$I$1)/7</f>
        <v>42</v>
      </c>
      <c r="G876" s="26">
        <f>+E876+E877+E878</f>
        <v>17.949999999999996</v>
      </c>
    </row>
    <row r="877" spans="1:7" ht="20.100000000000001" customHeight="1" x14ac:dyDescent="0.15">
      <c r="A877" s="2" t="s">
        <v>228</v>
      </c>
      <c r="B877" s="13" t="s">
        <v>66</v>
      </c>
      <c r="C877" s="4" t="s">
        <v>229</v>
      </c>
      <c r="D877" s="4" t="s">
        <v>233</v>
      </c>
      <c r="E877" s="5">
        <v>8.0299999999999994</v>
      </c>
    </row>
    <row r="878" spans="1:7" ht="20.100000000000001" customHeight="1" x14ac:dyDescent="0.15">
      <c r="A878" s="2" t="s">
        <v>228</v>
      </c>
      <c r="B878" s="13" t="s">
        <v>242</v>
      </c>
      <c r="C878" s="4" t="s">
        <v>229</v>
      </c>
      <c r="D878" s="4" t="s">
        <v>232</v>
      </c>
      <c r="E878" s="5">
        <v>1.83</v>
      </c>
    </row>
    <row r="879" spans="1:7" ht="20.100000000000001" customHeight="1" x14ac:dyDescent="0.15">
      <c r="A879" s="2" t="s">
        <v>228</v>
      </c>
      <c r="B879" s="13" t="s">
        <v>67</v>
      </c>
      <c r="C879" s="4" t="s">
        <v>229</v>
      </c>
      <c r="D879" s="4" t="s">
        <v>230</v>
      </c>
      <c r="E879" s="5">
        <v>6.27</v>
      </c>
      <c r="F879" s="29">
        <f t="shared" ref="F879" si="99">+(B879-$I$1)/7</f>
        <v>43</v>
      </c>
      <c r="G879" s="26">
        <f>+E879+E880+E881</f>
        <v>19.77</v>
      </c>
    </row>
    <row r="880" spans="1:7" ht="20.100000000000001" customHeight="1" x14ac:dyDescent="0.15">
      <c r="A880" s="2" t="s">
        <v>228</v>
      </c>
      <c r="B880" s="13" t="s">
        <v>67</v>
      </c>
      <c r="C880" s="4" t="s">
        <v>229</v>
      </c>
      <c r="D880" s="4" t="s">
        <v>232</v>
      </c>
      <c r="E880" s="5">
        <v>6.92</v>
      </c>
    </row>
    <row r="881" spans="1:7" ht="20.100000000000001" customHeight="1" x14ac:dyDescent="0.15">
      <c r="A881" s="2" t="s">
        <v>228</v>
      </c>
      <c r="B881" s="13" t="s">
        <v>67</v>
      </c>
      <c r="C881" s="4" t="s">
        <v>229</v>
      </c>
      <c r="D881" s="4" t="s">
        <v>233</v>
      </c>
      <c r="E881" s="5">
        <v>6.58</v>
      </c>
    </row>
    <row r="882" spans="1:7" ht="20.100000000000001" customHeight="1" x14ac:dyDescent="0.15">
      <c r="A882" s="2" t="s">
        <v>228</v>
      </c>
      <c r="B882" s="13" t="s">
        <v>69</v>
      </c>
      <c r="C882" s="4" t="s">
        <v>229</v>
      </c>
      <c r="D882" s="4" t="s">
        <v>230</v>
      </c>
      <c r="E882" s="5">
        <v>6.1</v>
      </c>
      <c r="F882" s="29">
        <f t="shared" ref="F882" si="100">+(B882-$I$1)/7</f>
        <v>44</v>
      </c>
      <c r="G882" s="26">
        <f>+E882+E883+E884</f>
        <v>20.59</v>
      </c>
    </row>
    <row r="883" spans="1:7" ht="20.100000000000001" customHeight="1" x14ac:dyDescent="0.15">
      <c r="A883" s="2" t="s">
        <v>228</v>
      </c>
      <c r="B883" s="13" t="s">
        <v>69</v>
      </c>
      <c r="C883" s="4" t="s">
        <v>229</v>
      </c>
      <c r="D883" s="4" t="s">
        <v>232</v>
      </c>
      <c r="E883" s="5">
        <v>7.83</v>
      </c>
    </row>
    <row r="884" spans="1:7" ht="20.100000000000001" customHeight="1" x14ac:dyDescent="0.15">
      <c r="A884" s="2" t="s">
        <v>228</v>
      </c>
      <c r="B884" s="13" t="s">
        <v>69</v>
      </c>
      <c r="C884" s="4" t="s">
        <v>229</v>
      </c>
      <c r="D884" s="4" t="s">
        <v>233</v>
      </c>
      <c r="E884" s="5">
        <v>6.66</v>
      </c>
    </row>
    <row r="885" spans="1:7" ht="20.100000000000001" customHeight="1" x14ac:dyDescent="0.15">
      <c r="A885" s="2" t="s">
        <v>228</v>
      </c>
      <c r="B885" s="13" t="s">
        <v>70</v>
      </c>
      <c r="C885" s="4" t="s">
        <v>229</v>
      </c>
      <c r="D885" s="4" t="s">
        <v>230</v>
      </c>
      <c r="E885" s="5">
        <v>5.76</v>
      </c>
      <c r="F885" s="29">
        <f t="shared" ref="F885" si="101">+(B885-$I$1)/7</f>
        <v>45</v>
      </c>
      <c r="G885" s="26">
        <f>+E885+E886+E887</f>
        <v>20.18</v>
      </c>
    </row>
    <row r="886" spans="1:7" ht="20.100000000000001" customHeight="1" x14ac:dyDescent="0.15">
      <c r="A886" s="2" t="s">
        <v>228</v>
      </c>
      <c r="B886" s="13" t="s">
        <v>70</v>
      </c>
      <c r="C886" s="4" t="s">
        <v>229</v>
      </c>
      <c r="D886" s="4" t="s">
        <v>232</v>
      </c>
      <c r="E886" s="5">
        <v>7.55</v>
      </c>
    </row>
    <row r="887" spans="1:7" ht="20.100000000000001" customHeight="1" x14ac:dyDescent="0.15">
      <c r="A887" s="2" t="s">
        <v>228</v>
      </c>
      <c r="B887" s="13" t="s">
        <v>70</v>
      </c>
      <c r="C887" s="4" t="s">
        <v>229</v>
      </c>
      <c r="D887" s="4" t="s">
        <v>233</v>
      </c>
      <c r="E887" s="5">
        <v>6.87</v>
      </c>
    </row>
    <row r="888" spans="1:7" ht="20.100000000000001" customHeight="1" x14ac:dyDescent="0.15">
      <c r="A888" s="2" t="s">
        <v>228</v>
      </c>
      <c r="B888" s="13" t="s">
        <v>71</v>
      </c>
      <c r="C888" s="4" t="s">
        <v>229</v>
      </c>
      <c r="D888" s="4" t="s">
        <v>230</v>
      </c>
      <c r="E888" s="5">
        <v>6.38</v>
      </c>
      <c r="F888" s="29">
        <f t="shared" ref="F888" si="102">+(B888-$I$1)/7</f>
        <v>46</v>
      </c>
      <c r="G888" s="26">
        <f>+E888+E889+E890</f>
        <v>20.919999999999998</v>
      </c>
    </row>
    <row r="889" spans="1:7" ht="20.100000000000001" customHeight="1" x14ac:dyDescent="0.15">
      <c r="A889" s="2" t="s">
        <v>228</v>
      </c>
      <c r="B889" s="13" t="s">
        <v>71</v>
      </c>
      <c r="C889" s="4" t="s">
        <v>229</v>
      </c>
      <c r="D889" s="4" t="s">
        <v>232</v>
      </c>
      <c r="E889" s="5">
        <v>7.91</v>
      </c>
    </row>
    <row r="890" spans="1:7" ht="20.100000000000001" customHeight="1" x14ac:dyDescent="0.15">
      <c r="A890" s="2" t="s">
        <v>228</v>
      </c>
      <c r="B890" s="13" t="s">
        <v>71</v>
      </c>
      <c r="C890" s="4" t="s">
        <v>229</v>
      </c>
      <c r="D890" s="4" t="s">
        <v>233</v>
      </c>
      <c r="E890" s="5">
        <v>6.63</v>
      </c>
    </row>
    <row r="891" spans="1:7" ht="20.100000000000001" customHeight="1" x14ac:dyDescent="0.15">
      <c r="A891" s="2" t="s">
        <v>228</v>
      </c>
      <c r="B891" s="13" t="s">
        <v>72</v>
      </c>
      <c r="C891" s="4" t="s">
        <v>229</v>
      </c>
      <c r="D891" s="4" t="s">
        <v>230</v>
      </c>
      <c r="E891" s="5">
        <v>6.71</v>
      </c>
      <c r="F891" s="29">
        <f t="shared" ref="F891" si="103">+(B891-$I$1)/7</f>
        <v>47</v>
      </c>
      <c r="G891" s="26">
        <f>+E891+E892+E893</f>
        <v>23.17</v>
      </c>
    </row>
    <row r="892" spans="1:7" ht="20.100000000000001" customHeight="1" x14ac:dyDescent="0.15">
      <c r="A892" s="2" t="s">
        <v>228</v>
      </c>
      <c r="B892" s="13" t="s">
        <v>72</v>
      </c>
      <c r="C892" s="4" t="s">
        <v>229</v>
      </c>
      <c r="D892" s="4" t="s">
        <v>232</v>
      </c>
      <c r="E892" s="5">
        <v>8.57</v>
      </c>
    </row>
    <row r="893" spans="1:7" ht="20.100000000000001" customHeight="1" x14ac:dyDescent="0.15">
      <c r="A893" s="2" t="s">
        <v>228</v>
      </c>
      <c r="B893" s="13" t="s">
        <v>72</v>
      </c>
      <c r="C893" s="4" t="s">
        <v>229</v>
      </c>
      <c r="D893" s="4" t="s">
        <v>233</v>
      </c>
      <c r="E893" s="5">
        <v>7.89</v>
      </c>
    </row>
    <row r="894" spans="1:7" ht="20.100000000000001" customHeight="1" x14ac:dyDescent="0.15">
      <c r="A894" s="2" t="s">
        <v>228</v>
      </c>
      <c r="B894" s="13" t="s">
        <v>73</v>
      </c>
      <c r="C894" s="4" t="s">
        <v>229</v>
      </c>
      <c r="D894" s="4" t="s">
        <v>230</v>
      </c>
      <c r="E894" s="5">
        <v>8.09</v>
      </c>
      <c r="F894" s="29">
        <f t="shared" ref="F894" si="104">+(B894-$I$1)/7</f>
        <v>48</v>
      </c>
      <c r="G894" s="26">
        <f>+E894+E895+E896</f>
        <v>26.509999999999998</v>
      </c>
    </row>
    <row r="895" spans="1:7" ht="20.100000000000001" customHeight="1" x14ac:dyDescent="0.15">
      <c r="A895" s="2" t="s">
        <v>228</v>
      </c>
      <c r="B895" s="13" t="s">
        <v>73</v>
      </c>
      <c r="C895" s="4" t="s">
        <v>229</v>
      </c>
      <c r="D895" s="4" t="s">
        <v>232</v>
      </c>
      <c r="E895" s="5">
        <v>9.64</v>
      </c>
    </row>
    <row r="896" spans="1:7" ht="20.100000000000001" customHeight="1" x14ac:dyDescent="0.15">
      <c r="A896" s="2" t="s">
        <v>228</v>
      </c>
      <c r="B896" s="13" t="s">
        <v>73</v>
      </c>
      <c r="C896" s="4" t="s">
        <v>229</v>
      </c>
      <c r="D896" s="4" t="s">
        <v>233</v>
      </c>
      <c r="E896" s="5">
        <v>8.7799999999999994</v>
      </c>
    </row>
    <row r="897" spans="1:7" ht="20.100000000000001" customHeight="1" x14ac:dyDescent="0.15">
      <c r="A897" s="2" t="s">
        <v>228</v>
      </c>
      <c r="B897" s="13" t="s">
        <v>74</v>
      </c>
      <c r="C897" s="4" t="s">
        <v>229</v>
      </c>
      <c r="D897" s="4" t="s">
        <v>232</v>
      </c>
      <c r="E897" s="5">
        <v>8.48</v>
      </c>
      <c r="F897" s="29">
        <f t="shared" ref="F897" si="105">+(B897-$I$1)/7</f>
        <v>49</v>
      </c>
      <c r="G897" s="26">
        <f>+E897+E898+E899+E900</f>
        <v>22.990000000000002</v>
      </c>
    </row>
    <row r="898" spans="1:7" ht="20.100000000000001" customHeight="1" x14ac:dyDescent="0.15">
      <c r="A898" s="2" t="s">
        <v>228</v>
      </c>
      <c r="B898" s="13" t="s">
        <v>74</v>
      </c>
      <c r="C898" s="4" t="s">
        <v>229</v>
      </c>
      <c r="D898" s="4" t="s">
        <v>230</v>
      </c>
      <c r="E898" s="5">
        <v>9.98</v>
      </c>
    </row>
    <row r="899" spans="1:7" ht="20.100000000000001" customHeight="1" x14ac:dyDescent="0.15">
      <c r="A899" s="2" t="s">
        <v>228</v>
      </c>
      <c r="B899" s="13" t="s">
        <v>74</v>
      </c>
      <c r="C899" s="4" t="s">
        <v>229</v>
      </c>
      <c r="D899" s="4" t="s">
        <v>239</v>
      </c>
      <c r="E899" s="5">
        <v>2.29</v>
      </c>
    </row>
    <row r="900" spans="1:7" ht="20.100000000000001" customHeight="1" x14ac:dyDescent="0.15">
      <c r="A900" s="2" t="s">
        <v>228</v>
      </c>
      <c r="B900" s="13" t="s">
        <v>243</v>
      </c>
      <c r="C900" s="4" t="s">
        <v>229</v>
      </c>
      <c r="D900" s="4" t="s">
        <v>233</v>
      </c>
      <c r="E900" s="5">
        <v>2.2400000000000002</v>
      </c>
    </row>
    <row r="901" spans="1:7" ht="20.100000000000001" customHeight="1" x14ac:dyDescent="0.15">
      <c r="A901" s="2" t="s">
        <v>228</v>
      </c>
      <c r="B901" s="13" t="s">
        <v>75</v>
      </c>
      <c r="C901" s="4" t="s">
        <v>229</v>
      </c>
      <c r="D901" s="4" t="s">
        <v>230</v>
      </c>
      <c r="E901" s="5">
        <v>5.31</v>
      </c>
      <c r="F901" s="29">
        <f t="shared" ref="F901" si="106">+(B901-$I$1)/7</f>
        <v>50</v>
      </c>
      <c r="G901" s="26">
        <f>+E901+E902+E903</f>
        <v>18.07</v>
      </c>
    </row>
    <row r="902" spans="1:7" ht="20.100000000000001" customHeight="1" x14ac:dyDescent="0.15">
      <c r="A902" s="9" t="s">
        <v>228</v>
      </c>
      <c r="B902" s="10" t="s">
        <v>75</v>
      </c>
      <c r="C902" s="11" t="s">
        <v>229</v>
      </c>
      <c r="D902" s="11" t="s">
        <v>232</v>
      </c>
      <c r="E902" s="12">
        <v>6.86</v>
      </c>
    </row>
    <row r="903" spans="1:7" ht="20.100000000000001" customHeight="1" x14ac:dyDescent="0.15">
      <c r="A903" s="2" t="s">
        <v>228</v>
      </c>
      <c r="B903" s="13" t="s">
        <v>75</v>
      </c>
      <c r="C903" s="4" t="s">
        <v>229</v>
      </c>
      <c r="D903" s="4" t="s">
        <v>233</v>
      </c>
      <c r="E903" s="5">
        <v>5.9</v>
      </c>
    </row>
    <row r="904" spans="1:7" ht="20.100000000000001" customHeight="1" x14ac:dyDescent="0.15">
      <c r="A904" s="2" t="s">
        <v>228</v>
      </c>
      <c r="B904" s="13" t="s">
        <v>77</v>
      </c>
      <c r="C904" s="4" t="s">
        <v>229</v>
      </c>
      <c r="D904" s="4" t="s">
        <v>230</v>
      </c>
      <c r="E904" s="5">
        <v>6.67</v>
      </c>
      <c r="F904" s="29">
        <f t="shared" ref="F904" si="107">+(B904-$I$1)/7</f>
        <v>51</v>
      </c>
      <c r="G904" s="26">
        <f>+E904+E905+E906</f>
        <v>21.53</v>
      </c>
    </row>
    <row r="905" spans="1:7" ht="20.100000000000001" customHeight="1" x14ac:dyDescent="0.15">
      <c r="A905" s="2" t="s">
        <v>228</v>
      </c>
      <c r="B905" s="13" t="s">
        <v>77</v>
      </c>
      <c r="C905" s="4" t="s">
        <v>229</v>
      </c>
      <c r="D905" s="4" t="s">
        <v>232</v>
      </c>
      <c r="E905" s="5">
        <v>7.72</v>
      </c>
    </row>
    <row r="906" spans="1:7" ht="20.100000000000001" customHeight="1" x14ac:dyDescent="0.15">
      <c r="A906" s="2" t="s">
        <v>228</v>
      </c>
      <c r="B906" s="13" t="s">
        <v>77</v>
      </c>
      <c r="C906" s="4" t="s">
        <v>229</v>
      </c>
      <c r="D906" s="4" t="s">
        <v>233</v>
      </c>
      <c r="E906" s="5">
        <v>7.14</v>
      </c>
    </row>
    <row r="907" spans="1:7" ht="20.100000000000001" customHeight="1" x14ac:dyDescent="0.15">
      <c r="A907" s="2" t="s">
        <v>228</v>
      </c>
      <c r="B907" s="13" t="s">
        <v>78</v>
      </c>
      <c r="C907" s="4" t="s">
        <v>229</v>
      </c>
      <c r="D907" s="4" t="s">
        <v>232</v>
      </c>
      <c r="E907" s="5">
        <v>8.18</v>
      </c>
      <c r="F907" s="29">
        <f t="shared" ref="F907" si="108">+(B907-$I$1)/7</f>
        <v>52</v>
      </c>
      <c r="G907" s="26">
        <f>+E907+E908+E909</f>
        <v>23.72</v>
      </c>
    </row>
    <row r="908" spans="1:7" ht="20.100000000000001" customHeight="1" x14ac:dyDescent="0.15">
      <c r="A908" s="2" t="s">
        <v>228</v>
      </c>
      <c r="B908" s="13" t="s">
        <v>78</v>
      </c>
      <c r="C908" s="4" t="s">
        <v>229</v>
      </c>
      <c r="D908" s="4" t="s">
        <v>230</v>
      </c>
      <c r="E908" s="5">
        <v>8.0500000000000007</v>
      </c>
    </row>
    <row r="909" spans="1:7" ht="20.100000000000001" customHeight="1" x14ac:dyDescent="0.15">
      <c r="A909" s="2" t="s">
        <v>228</v>
      </c>
      <c r="B909" s="13" t="s">
        <v>78</v>
      </c>
      <c r="C909" s="4" t="s">
        <v>229</v>
      </c>
      <c r="D909" s="4" t="s">
        <v>233</v>
      </c>
      <c r="E909" s="5">
        <v>7.49</v>
      </c>
    </row>
    <row r="910" spans="1:7" ht="20.100000000000001" customHeight="1" x14ac:dyDescent="0.15">
      <c r="A910" s="14"/>
      <c r="B910" s="15"/>
      <c r="C910" s="16"/>
      <c r="D910" s="34"/>
      <c r="E910" s="31">
        <f>+SUM(E755:E909)</f>
        <v>1049.7099999999998</v>
      </c>
      <c r="G910" s="31">
        <f>+SUM(G755:G909)</f>
        <v>1049.71</v>
      </c>
    </row>
    <row r="911" spans="1:7" ht="20.100000000000001" customHeight="1" x14ac:dyDescent="0.15">
      <c r="A911" s="2" t="s">
        <v>246</v>
      </c>
      <c r="B911" s="13" t="s">
        <v>17</v>
      </c>
      <c r="C911" s="4" t="s">
        <v>130</v>
      </c>
      <c r="D911" s="4" t="s">
        <v>186</v>
      </c>
      <c r="E911" s="5">
        <v>5.37</v>
      </c>
      <c r="F911" s="29">
        <f t="shared" ref="F911" si="109">+(B911-$I$1)/7</f>
        <v>1</v>
      </c>
      <c r="G911" s="26">
        <f>+E911+E912</f>
        <v>12.780000000000001</v>
      </c>
    </row>
    <row r="912" spans="1:7" ht="20.100000000000001" customHeight="1" x14ac:dyDescent="0.15">
      <c r="A912" s="2" t="s">
        <v>246</v>
      </c>
      <c r="B912" s="13" t="s">
        <v>248</v>
      </c>
      <c r="C912" s="4" t="s">
        <v>130</v>
      </c>
      <c r="D912" s="4" t="s">
        <v>186</v>
      </c>
      <c r="E912" s="5">
        <v>7.41</v>
      </c>
    </row>
    <row r="913" spans="1:7" ht="20.100000000000001" customHeight="1" x14ac:dyDescent="0.15">
      <c r="A913" s="2" t="s">
        <v>246</v>
      </c>
      <c r="B913" s="13" t="s">
        <v>22</v>
      </c>
      <c r="C913" s="4" t="s">
        <v>130</v>
      </c>
      <c r="D913" s="4" t="s">
        <v>186</v>
      </c>
      <c r="E913" s="5">
        <v>9.76</v>
      </c>
      <c r="F913" s="29">
        <f t="shared" ref="F913" si="110">+(B913-$I$1)/7</f>
        <v>2</v>
      </c>
      <c r="G913" s="26">
        <f>+E913</f>
        <v>9.76</v>
      </c>
    </row>
    <row r="914" spans="1:7" ht="20.100000000000001" customHeight="1" x14ac:dyDescent="0.15">
      <c r="A914" s="2" t="s">
        <v>246</v>
      </c>
      <c r="B914" s="13" t="s">
        <v>23</v>
      </c>
      <c r="C914" s="4" t="s">
        <v>130</v>
      </c>
      <c r="D914" s="4" t="s">
        <v>186</v>
      </c>
      <c r="E914" s="5">
        <v>11.23</v>
      </c>
      <c r="F914" s="29">
        <f t="shared" ref="F914:F923" si="111">+(B914-$I$1)/7</f>
        <v>3</v>
      </c>
      <c r="G914" s="26">
        <f t="shared" ref="G914:G922" si="112">+E914</f>
        <v>11.23</v>
      </c>
    </row>
    <row r="915" spans="1:7" ht="20.100000000000001" customHeight="1" x14ac:dyDescent="0.15">
      <c r="A915" s="2" t="s">
        <v>246</v>
      </c>
      <c r="B915" s="13" t="s">
        <v>24</v>
      </c>
      <c r="C915" s="4" t="s">
        <v>130</v>
      </c>
      <c r="D915" s="4" t="s">
        <v>186</v>
      </c>
      <c r="E915" s="5">
        <v>9.14</v>
      </c>
      <c r="F915" s="29">
        <f t="shared" si="111"/>
        <v>4</v>
      </c>
      <c r="G915" s="26">
        <f t="shared" si="112"/>
        <v>9.14</v>
      </c>
    </row>
    <row r="916" spans="1:7" ht="20.100000000000001" customHeight="1" x14ac:dyDescent="0.15">
      <c r="A916" s="2" t="s">
        <v>246</v>
      </c>
      <c r="B916" s="13" t="s">
        <v>25</v>
      </c>
      <c r="C916" s="4" t="s">
        <v>130</v>
      </c>
      <c r="D916" s="4" t="s">
        <v>135</v>
      </c>
      <c r="E916" s="5">
        <v>5.71</v>
      </c>
      <c r="F916" s="29">
        <f t="shared" si="111"/>
        <v>5</v>
      </c>
      <c r="G916" s="26">
        <f t="shared" si="112"/>
        <v>5.71</v>
      </c>
    </row>
    <row r="917" spans="1:7" ht="20.100000000000001" customHeight="1" x14ac:dyDescent="0.15">
      <c r="A917" s="2" t="s">
        <v>246</v>
      </c>
      <c r="B917" s="13" t="s">
        <v>26</v>
      </c>
      <c r="C917" s="4" t="s">
        <v>130</v>
      </c>
      <c r="D917" s="4" t="s">
        <v>186</v>
      </c>
      <c r="E917" s="5">
        <v>9.09</v>
      </c>
      <c r="F917" s="29">
        <f t="shared" si="111"/>
        <v>6</v>
      </c>
      <c r="G917" s="26">
        <f t="shared" si="112"/>
        <v>9.09</v>
      </c>
    </row>
    <row r="918" spans="1:7" ht="20.100000000000001" customHeight="1" x14ac:dyDescent="0.15">
      <c r="A918" s="2" t="s">
        <v>246</v>
      </c>
      <c r="B918" s="13" t="s">
        <v>27</v>
      </c>
      <c r="C918" s="4" t="s">
        <v>130</v>
      </c>
      <c r="D918" s="4" t="s">
        <v>186</v>
      </c>
      <c r="E918" s="5">
        <v>8.36</v>
      </c>
      <c r="F918" s="29">
        <f t="shared" si="111"/>
        <v>7</v>
      </c>
      <c r="G918" s="26">
        <f t="shared" si="112"/>
        <v>8.36</v>
      </c>
    </row>
    <row r="919" spans="1:7" ht="20.100000000000001" customHeight="1" x14ac:dyDescent="0.15">
      <c r="A919" s="2" t="s">
        <v>246</v>
      </c>
      <c r="B919" s="13" t="s">
        <v>28</v>
      </c>
      <c r="C919" s="4" t="s">
        <v>130</v>
      </c>
      <c r="D919" s="4" t="s">
        <v>186</v>
      </c>
      <c r="E919" s="5">
        <v>9.18</v>
      </c>
      <c r="F919" s="29">
        <f t="shared" si="111"/>
        <v>8</v>
      </c>
      <c r="G919" s="26">
        <f t="shared" si="112"/>
        <v>9.18</v>
      </c>
    </row>
    <row r="920" spans="1:7" ht="20.100000000000001" customHeight="1" x14ac:dyDescent="0.15">
      <c r="A920" s="2" t="s">
        <v>246</v>
      </c>
      <c r="B920" s="13" t="s">
        <v>30</v>
      </c>
      <c r="C920" s="4" t="s">
        <v>130</v>
      </c>
      <c r="D920" s="4" t="s">
        <v>186</v>
      </c>
      <c r="E920" s="5">
        <v>9.2799999999999994</v>
      </c>
      <c r="F920" s="29">
        <f t="shared" si="111"/>
        <v>9</v>
      </c>
      <c r="G920" s="26">
        <f t="shared" si="112"/>
        <v>9.2799999999999994</v>
      </c>
    </row>
    <row r="921" spans="1:7" ht="20.100000000000001" customHeight="1" x14ac:dyDescent="0.15">
      <c r="A921" s="2" t="s">
        <v>246</v>
      </c>
      <c r="B921" s="13" t="s">
        <v>31</v>
      </c>
      <c r="C921" s="4" t="s">
        <v>130</v>
      </c>
      <c r="D921" s="4" t="s">
        <v>186</v>
      </c>
      <c r="E921" s="5">
        <v>8</v>
      </c>
      <c r="F921" s="29">
        <f t="shared" si="111"/>
        <v>10</v>
      </c>
      <c r="G921" s="26">
        <f t="shared" si="112"/>
        <v>8</v>
      </c>
    </row>
    <row r="922" spans="1:7" ht="20.100000000000001" customHeight="1" x14ac:dyDescent="0.15">
      <c r="A922" s="2" t="s">
        <v>246</v>
      </c>
      <c r="B922" s="13" t="s">
        <v>33</v>
      </c>
      <c r="C922" s="4" t="s">
        <v>130</v>
      </c>
      <c r="D922" s="4" t="s">
        <v>186</v>
      </c>
      <c r="E922" s="5">
        <v>4.47</v>
      </c>
      <c r="F922" s="29">
        <f t="shared" si="111"/>
        <v>11</v>
      </c>
      <c r="G922" s="26">
        <f t="shared" si="112"/>
        <v>4.47</v>
      </c>
    </row>
    <row r="923" spans="1:7" ht="20.100000000000001" customHeight="1" x14ac:dyDescent="0.15">
      <c r="A923" s="2" t="s">
        <v>246</v>
      </c>
      <c r="B923" s="13" t="s">
        <v>34</v>
      </c>
      <c r="C923" s="4" t="s">
        <v>130</v>
      </c>
      <c r="D923" s="4" t="s">
        <v>186</v>
      </c>
      <c r="E923" s="5">
        <v>5.57</v>
      </c>
      <c r="F923" s="29">
        <f t="shared" si="111"/>
        <v>12</v>
      </c>
      <c r="G923" s="26">
        <f>+E923+E924</f>
        <v>11.850000000000001</v>
      </c>
    </row>
    <row r="924" spans="1:7" ht="20.100000000000001" customHeight="1" x14ac:dyDescent="0.15">
      <c r="A924" s="2" t="s">
        <v>246</v>
      </c>
      <c r="B924" s="13" t="s">
        <v>257</v>
      </c>
      <c r="C924" s="4" t="s">
        <v>130</v>
      </c>
      <c r="D924" s="4" t="s">
        <v>186</v>
      </c>
      <c r="E924" s="5">
        <v>6.28</v>
      </c>
    </row>
    <row r="925" spans="1:7" ht="20.100000000000001" customHeight="1" x14ac:dyDescent="0.15">
      <c r="A925" s="2" t="s">
        <v>246</v>
      </c>
      <c r="B925" s="13" t="s">
        <v>35</v>
      </c>
      <c r="C925" s="4" t="s">
        <v>130</v>
      </c>
      <c r="D925" s="4" t="s">
        <v>186</v>
      </c>
      <c r="E925" s="5">
        <v>10</v>
      </c>
      <c r="F925" s="29">
        <f t="shared" ref="F925" si="113">+(B925-$I$1)/7</f>
        <v>13</v>
      </c>
      <c r="G925" s="26">
        <f t="shared" ref="G925" si="114">+E925</f>
        <v>10</v>
      </c>
    </row>
    <row r="926" spans="1:7" ht="20.100000000000001" customHeight="1" x14ac:dyDescent="0.15">
      <c r="A926" s="2" t="s">
        <v>246</v>
      </c>
      <c r="B926" s="13" t="s">
        <v>36</v>
      </c>
      <c r="C926" s="4" t="s">
        <v>130</v>
      </c>
      <c r="D926" s="4" t="s">
        <v>186</v>
      </c>
      <c r="E926" s="5">
        <v>5</v>
      </c>
      <c r="F926" s="29">
        <f t="shared" ref="F926" si="115">+(B926-$I$1)/7</f>
        <v>14</v>
      </c>
      <c r="G926" s="26">
        <f>+E926+E927</f>
        <v>11.35</v>
      </c>
    </row>
    <row r="927" spans="1:7" ht="20.100000000000001" customHeight="1" x14ac:dyDescent="0.15">
      <c r="A927" s="2" t="s">
        <v>246</v>
      </c>
      <c r="B927" s="13" t="s">
        <v>36</v>
      </c>
      <c r="C927" s="4" t="s">
        <v>130</v>
      </c>
      <c r="D927" s="4" t="s">
        <v>186</v>
      </c>
      <c r="E927" s="5">
        <v>6.35</v>
      </c>
    </row>
    <row r="928" spans="1:7" ht="20.100000000000001" customHeight="1" x14ac:dyDescent="0.15">
      <c r="A928" s="2" t="s">
        <v>246</v>
      </c>
      <c r="B928" s="13" t="s">
        <v>37</v>
      </c>
      <c r="C928" s="4" t="s">
        <v>130</v>
      </c>
      <c r="D928" s="4" t="s">
        <v>186</v>
      </c>
      <c r="E928" s="5">
        <v>4.47</v>
      </c>
      <c r="F928" s="29">
        <f t="shared" ref="F928" si="116">+(B928-$I$1)/7</f>
        <v>15</v>
      </c>
      <c r="G928" s="26">
        <f>+E928+E929</f>
        <v>10.78</v>
      </c>
    </row>
    <row r="929" spans="1:7" ht="20.100000000000001" customHeight="1" x14ac:dyDescent="0.15">
      <c r="A929" s="2" t="s">
        <v>246</v>
      </c>
      <c r="B929" s="13" t="s">
        <v>37</v>
      </c>
      <c r="C929" s="4" t="s">
        <v>130</v>
      </c>
      <c r="D929" s="4" t="s">
        <v>186</v>
      </c>
      <c r="E929" s="5">
        <v>6.31</v>
      </c>
    </row>
    <row r="930" spans="1:7" ht="20.100000000000001" customHeight="1" x14ac:dyDescent="0.15">
      <c r="A930" s="2" t="s">
        <v>246</v>
      </c>
      <c r="B930" s="13" t="s">
        <v>38</v>
      </c>
      <c r="C930" s="4" t="s">
        <v>130</v>
      </c>
      <c r="D930" s="4" t="s">
        <v>186</v>
      </c>
      <c r="E930" s="5">
        <v>4.13</v>
      </c>
      <c r="F930" s="29">
        <f t="shared" ref="F930" si="117">+(B930-$I$1)/7</f>
        <v>16</v>
      </c>
      <c r="G930" s="26">
        <f>+E930+E931</f>
        <v>9.91</v>
      </c>
    </row>
    <row r="931" spans="1:7" ht="20.100000000000001" customHeight="1" x14ac:dyDescent="0.15">
      <c r="A931" s="2" t="s">
        <v>246</v>
      </c>
      <c r="B931" s="13" t="s">
        <v>38</v>
      </c>
      <c r="C931" s="4" t="s">
        <v>130</v>
      </c>
      <c r="D931" s="4" t="s">
        <v>186</v>
      </c>
      <c r="E931" s="5">
        <v>5.78</v>
      </c>
    </row>
    <row r="932" spans="1:7" ht="20.100000000000001" customHeight="1" x14ac:dyDescent="0.15">
      <c r="A932" s="2" t="s">
        <v>246</v>
      </c>
      <c r="B932" s="13" t="s">
        <v>39</v>
      </c>
      <c r="C932" s="4" t="s">
        <v>130</v>
      </c>
      <c r="D932" s="4" t="s">
        <v>186</v>
      </c>
      <c r="E932" s="5">
        <v>5.81</v>
      </c>
      <c r="F932" s="29">
        <f t="shared" ref="F932" si="118">+(B932-$I$1)/7</f>
        <v>17</v>
      </c>
      <c r="G932" s="26">
        <f>+E932+E933</f>
        <v>9.34</v>
      </c>
    </row>
    <row r="933" spans="1:7" ht="20.100000000000001" customHeight="1" x14ac:dyDescent="0.15">
      <c r="A933" s="2" t="s">
        <v>246</v>
      </c>
      <c r="B933" s="13" t="s">
        <v>39</v>
      </c>
      <c r="C933" s="4" t="s">
        <v>130</v>
      </c>
      <c r="D933" s="4" t="s">
        <v>138</v>
      </c>
      <c r="E933" s="5">
        <v>3.53</v>
      </c>
    </row>
    <row r="934" spans="1:7" ht="20.100000000000001" customHeight="1" x14ac:dyDescent="0.15">
      <c r="A934" s="2" t="s">
        <v>246</v>
      </c>
      <c r="B934" s="13" t="s">
        <v>40</v>
      </c>
      <c r="C934" s="4" t="s">
        <v>130</v>
      </c>
      <c r="D934" s="4" t="s">
        <v>135</v>
      </c>
      <c r="E934" s="5">
        <v>4.54</v>
      </c>
      <c r="F934" s="29">
        <f t="shared" ref="F934" si="119">+(B934-$I$1)/7</f>
        <v>18</v>
      </c>
      <c r="G934" s="26">
        <f>+E934+E935</f>
        <v>7.45</v>
      </c>
    </row>
    <row r="935" spans="1:7" ht="20.100000000000001" customHeight="1" x14ac:dyDescent="0.15">
      <c r="A935" s="2" t="s">
        <v>246</v>
      </c>
      <c r="B935" s="13" t="s">
        <v>265</v>
      </c>
      <c r="C935" s="4" t="s">
        <v>130</v>
      </c>
      <c r="D935" s="4" t="s">
        <v>135</v>
      </c>
      <c r="E935" s="5">
        <v>2.91</v>
      </c>
    </row>
    <row r="936" spans="1:7" ht="20.100000000000001" customHeight="1" x14ac:dyDescent="0.15">
      <c r="A936" s="2" t="s">
        <v>246</v>
      </c>
      <c r="B936" s="13" t="s">
        <v>41</v>
      </c>
      <c r="C936" s="4" t="s">
        <v>130</v>
      </c>
      <c r="D936" s="4" t="s">
        <v>135</v>
      </c>
      <c r="E936" s="5">
        <v>4.16</v>
      </c>
      <c r="F936" s="29">
        <f t="shared" ref="F936" si="120">+(B936-$I$1)/7</f>
        <v>19</v>
      </c>
      <c r="G936" s="26">
        <f>+E936+E937</f>
        <v>9.7199999999999989</v>
      </c>
    </row>
    <row r="937" spans="1:7" ht="20.100000000000001" customHeight="1" x14ac:dyDescent="0.15">
      <c r="A937" s="2" t="s">
        <v>246</v>
      </c>
      <c r="B937" s="13" t="s">
        <v>41</v>
      </c>
      <c r="C937" s="4" t="s">
        <v>130</v>
      </c>
      <c r="D937" s="4" t="s">
        <v>135</v>
      </c>
      <c r="E937" s="5">
        <v>5.56</v>
      </c>
    </row>
    <row r="938" spans="1:7" ht="20.100000000000001" customHeight="1" x14ac:dyDescent="0.15">
      <c r="A938" s="2" t="s">
        <v>246</v>
      </c>
      <c r="B938" s="13" t="s">
        <v>42</v>
      </c>
      <c r="C938" s="4" t="s">
        <v>130</v>
      </c>
      <c r="D938" s="4" t="s">
        <v>186</v>
      </c>
      <c r="E938" s="5">
        <v>9.7799999999999994</v>
      </c>
      <c r="F938" s="29">
        <f t="shared" ref="F938:F959" si="121">+(B938-$I$1)/7</f>
        <v>20</v>
      </c>
      <c r="G938" s="26">
        <f>+E938</f>
        <v>9.7799999999999994</v>
      </c>
    </row>
    <row r="939" spans="1:7" ht="20.100000000000001" customHeight="1" x14ac:dyDescent="0.15">
      <c r="A939" s="2" t="s">
        <v>246</v>
      </c>
      <c r="B939" s="13" t="s">
        <v>43</v>
      </c>
      <c r="C939" s="4" t="s">
        <v>130</v>
      </c>
      <c r="D939" s="4" t="s">
        <v>186</v>
      </c>
      <c r="E939" s="5">
        <v>10.26</v>
      </c>
      <c r="F939" s="29">
        <f t="shared" si="121"/>
        <v>21</v>
      </c>
      <c r="G939" s="26">
        <f>+E939</f>
        <v>10.26</v>
      </c>
    </row>
    <row r="940" spans="1:7" ht="20.100000000000001" customHeight="1" x14ac:dyDescent="0.15">
      <c r="A940" s="2" t="s">
        <v>246</v>
      </c>
      <c r="B940" s="13" t="s">
        <v>46</v>
      </c>
      <c r="C940" s="4" t="s">
        <v>130</v>
      </c>
      <c r="D940" s="4" t="s">
        <v>186</v>
      </c>
      <c r="E940" s="5">
        <v>5.36</v>
      </c>
      <c r="F940" s="29">
        <f t="shared" si="121"/>
        <v>22</v>
      </c>
      <c r="G940" s="26">
        <f>+E940+E941</f>
        <v>12.14</v>
      </c>
    </row>
    <row r="941" spans="1:7" ht="20.100000000000001" customHeight="1" x14ac:dyDescent="0.15">
      <c r="A941" s="2" t="s">
        <v>246</v>
      </c>
      <c r="B941" s="13" t="s">
        <v>270</v>
      </c>
      <c r="C941" s="4" t="s">
        <v>130</v>
      </c>
      <c r="D941" s="4" t="s">
        <v>186</v>
      </c>
      <c r="E941" s="5">
        <v>6.78</v>
      </c>
      <c r="F941" s="29"/>
      <c r="G941" s="26"/>
    </row>
    <row r="942" spans="1:7" ht="20.100000000000001" customHeight="1" x14ac:dyDescent="0.15">
      <c r="A942" s="2" t="s">
        <v>246</v>
      </c>
      <c r="B942" s="13" t="s">
        <v>47</v>
      </c>
      <c r="C942" s="4" t="s">
        <v>130</v>
      </c>
      <c r="D942" s="4" t="s">
        <v>186</v>
      </c>
      <c r="E942" s="5">
        <v>9.6999999999999993</v>
      </c>
      <c r="F942" s="29">
        <f t="shared" si="121"/>
        <v>23</v>
      </c>
      <c r="G942" s="26">
        <f t="shared" ref="G942:G958" si="122">+E942</f>
        <v>9.6999999999999993</v>
      </c>
    </row>
    <row r="943" spans="1:7" ht="20.100000000000001" customHeight="1" x14ac:dyDescent="0.15">
      <c r="A943" s="2" t="s">
        <v>246</v>
      </c>
      <c r="B943" s="13" t="s">
        <v>48</v>
      </c>
      <c r="C943" s="4" t="s">
        <v>130</v>
      </c>
      <c r="D943" s="4" t="s">
        <v>186</v>
      </c>
      <c r="E943" s="5">
        <v>10.15</v>
      </c>
      <c r="F943" s="29">
        <f t="shared" si="121"/>
        <v>24</v>
      </c>
      <c r="G943" s="26">
        <f t="shared" si="122"/>
        <v>10.15</v>
      </c>
    </row>
    <row r="944" spans="1:7" ht="20.100000000000001" customHeight="1" x14ac:dyDescent="0.15">
      <c r="A944" s="2" t="s">
        <v>246</v>
      </c>
      <c r="B944" s="13" t="s">
        <v>49</v>
      </c>
      <c r="C944" s="4" t="s">
        <v>130</v>
      </c>
      <c r="D944" s="4" t="s">
        <v>186</v>
      </c>
      <c r="E944" s="5">
        <v>10.5</v>
      </c>
      <c r="F944" s="29">
        <f t="shared" si="121"/>
        <v>25</v>
      </c>
      <c r="G944" s="26">
        <f t="shared" si="122"/>
        <v>10.5</v>
      </c>
    </row>
    <row r="945" spans="1:7" ht="20.100000000000001" customHeight="1" x14ac:dyDescent="0.15">
      <c r="A945" s="2" t="s">
        <v>246</v>
      </c>
      <c r="B945" s="13" t="s">
        <v>50</v>
      </c>
      <c r="C945" s="4" t="s">
        <v>130</v>
      </c>
      <c r="D945" s="4" t="s">
        <v>186</v>
      </c>
      <c r="E945" s="5">
        <v>10.58</v>
      </c>
      <c r="F945" s="29">
        <f t="shared" si="121"/>
        <v>26</v>
      </c>
      <c r="G945" s="26">
        <f t="shared" si="122"/>
        <v>10.58</v>
      </c>
    </row>
    <row r="946" spans="1:7" ht="20.100000000000001" customHeight="1" x14ac:dyDescent="0.15">
      <c r="A946" s="9" t="s">
        <v>246</v>
      </c>
      <c r="B946" s="10" t="s">
        <v>51</v>
      </c>
      <c r="C946" s="11" t="s">
        <v>130</v>
      </c>
      <c r="D946" s="11" t="s">
        <v>186</v>
      </c>
      <c r="E946" s="12">
        <v>10.19</v>
      </c>
      <c r="F946" s="29">
        <f t="shared" si="121"/>
        <v>27</v>
      </c>
      <c r="G946" s="26">
        <f t="shared" si="122"/>
        <v>10.19</v>
      </c>
    </row>
    <row r="947" spans="1:7" ht="20.100000000000001" customHeight="1" x14ac:dyDescent="0.15">
      <c r="A947" s="2" t="s">
        <v>246</v>
      </c>
      <c r="B947" s="13" t="s">
        <v>52</v>
      </c>
      <c r="C947" s="4" t="s">
        <v>130</v>
      </c>
      <c r="D947" s="4" t="s">
        <v>186</v>
      </c>
      <c r="E947" s="5">
        <v>10.9</v>
      </c>
      <c r="F947" s="29">
        <f t="shared" si="121"/>
        <v>28</v>
      </c>
      <c r="G947" s="26">
        <f t="shared" si="122"/>
        <v>10.9</v>
      </c>
    </row>
    <row r="948" spans="1:7" ht="20.100000000000001" customHeight="1" x14ac:dyDescent="0.15">
      <c r="A948" s="2" t="s">
        <v>246</v>
      </c>
      <c r="B948" s="13" t="s">
        <v>53</v>
      </c>
      <c r="C948" s="4" t="s">
        <v>130</v>
      </c>
      <c r="D948" s="4" t="s">
        <v>186</v>
      </c>
      <c r="E948" s="5">
        <v>4.5199999999999996</v>
      </c>
      <c r="F948" s="29">
        <f t="shared" ref="F948" si="123">+(B948-$I$1)/7</f>
        <v>29</v>
      </c>
      <c r="G948" s="26">
        <f>+E948+E949</f>
        <v>10.44</v>
      </c>
    </row>
    <row r="949" spans="1:7" ht="20.100000000000001" customHeight="1" x14ac:dyDescent="0.15">
      <c r="A949" s="2" t="s">
        <v>246</v>
      </c>
      <c r="B949" s="13" t="s">
        <v>280</v>
      </c>
      <c r="C949" s="4" t="s">
        <v>130</v>
      </c>
      <c r="D949" s="4" t="s">
        <v>186</v>
      </c>
      <c r="E949" s="5">
        <v>5.92</v>
      </c>
      <c r="F949" s="29"/>
      <c r="G949" s="26"/>
    </row>
    <row r="950" spans="1:7" ht="20.100000000000001" customHeight="1" x14ac:dyDescent="0.15">
      <c r="A950" s="2" t="s">
        <v>246</v>
      </c>
      <c r="B950" s="13" t="s">
        <v>54</v>
      </c>
      <c r="C950" s="4" t="s">
        <v>130</v>
      </c>
      <c r="D950" s="4" t="s">
        <v>186</v>
      </c>
      <c r="E950" s="5">
        <v>10.029999999999999</v>
      </c>
      <c r="F950" s="29">
        <f t="shared" si="121"/>
        <v>30</v>
      </c>
      <c r="G950" s="26">
        <f t="shared" si="122"/>
        <v>10.029999999999999</v>
      </c>
    </row>
    <row r="951" spans="1:7" ht="20.100000000000001" customHeight="1" x14ac:dyDescent="0.15">
      <c r="A951" s="2" t="s">
        <v>246</v>
      </c>
      <c r="B951" s="13" t="s">
        <v>282</v>
      </c>
      <c r="C951" s="4" t="s">
        <v>130</v>
      </c>
      <c r="D951" s="4" t="s">
        <v>186</v>
      </c>
      <c r="E951" s="5">
        <v>9.85</v>
      </c>
      <c r="F951" s="29">
        <f t="shared" si="121"/>
        <v>31.142857142857142</v>
      </c>
      <c r="G951" s="26">
        <f t="shared" si="122"/>
        <v>9.85</v>
      </c>
    </row>
    <row r="952" spans="1:7" ht="20.100000000000001" customHeight="1" x14ac:dyDescent="0.15">
      <c r="A952" s="2" t="s">
        <v>246</v>
      </c>
      <c r="B952" s="13" t="s">
        <v>56</v>
      </c>
      <c r="C952" s="4" t="s">
        <v>130</v>
      </c>
      <c r="D952" s="4" t="s">
        <v>186</v>
      </c>
      <c r="E952" s="5">
        <v>9.2799999999999994</v>
      </c>
      <c r="F952" s="29">
        <f t="shared" si="121"/>
        <v>32</v>
      </c>
      <c r="G952" s="26">
        <f t="shared" si="122"/>
        <v>9.2799999999999994</v>
      </c>
    </row>
    <row r="953" spans="1:7" ht="20.100000000000001" customHeight="1" x14ac:dyDescent="0.15">
      <c r="A953" s="2" t="s">
        <v>246</v>
      </c>
      <c r="B953" s="13" t="s">
        <v>57</v>
      </c>
      <c r="C953" s="4" t="s">
        <v>130</v>
      </c>
      <c r="D953" s="4" t="s">
        <v>186</v>
      </c>
      <c r="E953" s="5">
        <v>8.92</v>
      </c>
      <c r="F953" s="29">
        <f t="shared" si="121"/>
        <v>33</v>
      </c>
      <c r="G953" s="26">
        <f t="shared" si="122"/>
        <v>8.92</v>
      </c>
    </row>
    <row r="954" spans="1:7" ht="20.100000000000001" customHeight="1" x14ac:dyDescent="0.15">
      <c r="A954" s="2" t="s">
        <v>246</v>
      </c>
      <c r="B954" s="13" t="s">
        <v>58</v>
      </c>
      <c r="C954" s="4" t="s">
        <v>130</v>
      </c>
      <c r="D954" s="4" t="s">
        <v>186</v>
      </c>
      <c r="E954" s="5">
        <v>10.49</v>
      </c>
      <c r="F954" s="29">
        <f t="shared" si="121"/>
        <v>34</v>
      </c>
      <c r="G954" s="26">
        <f t="shared" si="122"/>
        <v>10.49</v>
      </c>
    </row>
    <row r="955" spans="1:7" ht="20.100000000000001" customHeight="1" x14ac:dyDescent="0.15">
      <c r="A955" s="2" t="s">
        <v>246</v>
      </c>
      <c r="B955" s="13" t="s">
        <v>59</v>
      </c>
      <c r="C955" s="4" t="s">
        <v>130</v>
      </c>
      <c r="D955" s="4" t="s">
        <v>186</v>
      </c>
      <c r="E955" s="5">
        <v>9.7100000000000009</v>
      </c>
      <c r="F955" s="29">
        <f t="shared" si="121"/>
        <v>35</v>
      </c>
      <c r="G955" s="26">
        <f t="shared" si="122"/>
        <v>9.7100000000000009</v>
      </c>
    </row>
    <row r="956" spans="1:7" ht="20.100000000000001" customHeight="1" x14ac:dyDescent="0.15">
      <c r="A956" s="2" t="s">
        <v>246</v>
      </c>
      <c r="B956" s="13" t="s">
        <v>60</v>
      </c>
      <c r="C956" s="4" t="s">
        <v>130</v>
      </c>
      <c r="D956" s="4" t="s">
        <v>186</v>
      </c>
      <c r="E956" s="5">
        <v>11.01</v>
      </c>
      <c r="F956" s="29">
        <f t="shared" si="121"/>
        <v>36</v>
      </c>
      <c r="G956" s="26">
        <f t="shared" si="122"/>
        <v>11.01</v>
      </c>
    </row>
    <row r="957" spans="1:7" ht="20.100000000000001" customHeight="1" x14ac:dyDescent="0.15">
      <c r="A957" s="2" t="s">
        <v>246</v>
      </c>
      <c r="B957" s="13" t="s">
        <v>61</v>
      </c>
      <c r="C957" s="4" t="s">
        <v>130</v>
      </c>
      <c r="D957" s="4" t="s">
        <v>186</v>
      </c>
      <c r="E957" s="5">
        <v>9.25</v>
      </c>
      <c r="F957" s="29">
        <f t="shared" si="121"/>
        <v>37</v>
      </c>
      <c r="G957" s="26">
        <f t="shared" si="122"/>
        <v>9.25</v>
      </c>
    </row>
    <row r="958" spans="1:7" ht="20.100000000000001" customHeight="1" x14ac:dyDescent="0.15">
      <c r="A958" s="2" t="s">
        <v>246</v>
      </c>
      <c r="B958" s="13" t="s">
        <v>62</v>
      </c>
      <c r="C958" s="4" t="s">
        <v>130</v>
      </c>
      <c r="D958" s="4" t="s">
        <v>186</v>
      </c>
      <c r="E958" s="5">
        <v>7.65</v>
      </c>
      <c r="F958" s="29">
        <f t="shared" si="121"/>
        <v>38</v>
      </c>
      <c r="G958" s="26">
        <f t="shared" si="122"/>
        <v>7.65</v>
      </c>
    </row>
    <row r="959" spans="1:7" ht="20.100000000000001" customHeight="1" x14ac:dyDescent="0.15">
      <c r="A959" s="2" t="s">
        <v>246</v>
      </c>
      <c r="B959" s="13" t="s">
        <v>63</v>
      </c>
      <c r="C959" s="4" t="s">
        <v>130</v>
      </c>
      <c r="D959" s="4" t="s">
        <v>186</v>
      </c>
      <c r="E959" s="5">
        <v>4.3099999999999996</v>
      </c>
      <c r="F959" s="29">
        <f t="shared" si="121"/>
        <v>39</v>
      </c>
      <c r="G959" s="26">
        <f>+E959+E960</f>
        <v>9.52</v>
      </c>
    </row>
    <row r="960" spans="1:7" ht="20.100000000000001" customHeight="1" x14ac:dyDescent="0.15">
      <c r="A960" s="2" t="s">
        <v>246</v>
      </c>
      <c r="B960" s="13" t="s">
        <v>63</v>
      </c>
      <c r="C960" s="4" t="s">
        <v>130</v>
      </c>
      <c r="D960" s="4" t="s">
        <v>186</v>
      </c>
      <c r="E960" s="5">
        <v>5.21</v>
      </c>
    </row>
    <row r="961" spans="1:7" ht="20.100000000000001" customHeight="1" x14ac:dyDescent="0.15">
      <c r="A961" s="2" t="s">
        <v>246</v>
      </c>
      <c r="B961" s="13" t="s">
        <v>64</v>
      </c>
      <c r="C961" s="4" t="s">
        <v>130</v>
      </c>
      <c r="D961" s="4" t="s">
        <v>135</v>
      </c>
      <c r="E961" s="5">
        <v>8.39</v>
      </c>
      <c r="F961" s="29">
        <f t="shared" ref="F961:F965" si="124">+(B961-$I$1)/7</f>
        <v>40</v>
      </c>
      <c r="G961" s="26">
        <f t="shared" ref="G961:G965" si="125">+E961</f>
        <v>8.39</v>
      </c>
    </row>
    <row r="962" spans="1:7" ht="20.100000000000001" customHeight="1" x14ac:dyDescent="0.15">
      <c r="A962" s="2" t="s">
        <v>246</v>
      </c>
      <c r="B962" s="13" t="s">
        <v>65</v>
      </c>
      <c r="C962" s="4" t="s">
        <v>130</v>
      </c>
      <c r="D962" s="4" t="s">
        <v>186</v>
      </c>
      <c r="E962" s="5">
        <v>9.93</v>
      </c>
      <c r="F962" s="29">
        <f t="shared" si="124"/>
        <v>41</v>
      </c>
      <c r="G962" s="26">
        <f>+E962+E963</f>
        <v>19.66</v>
      </c>
    </row>
    <row r="963" spans="1:7" ht="20.100000000000001" customHeight="1" x14ac:dyDescent="0.15">
      <c r="A963" s="2" t="s">
        <v>246</v>
      </c>
      <c r="B963" s="13" t="s">
        <v>294</v>
      </c>
      <c r="C963" s="4" t="s">
        <v>130</v>
      </c>
      <c r="D963" s="4" t="s">
        <v>186</v>
      </c>
      <c r="E963" s="5">
        <v>9.73</v>
      </c>
      <c r="F963" s="29"/>
      <c r="G963" s="26"/>
    </row>
    <row r="964" spans="1:7" ht="20.100000000000001" customHeight="1" x14ac:dyDescent="0.15">
      <c r="A964" s="2" t="s">
        <v>246</v>
      </c>
      <c r="B964" s="13" t="s">
        <v>66</v>
      </c>
      <c r="C964" s="4" t="s">
        <v>130</v>
      </c>
      <c r="D964" s="4" t="s">
        <v>135</v>
      </c>
      <c r="E964" s="5">
        <v>8.6300000000000008</v>
      </c>
      <c r="F964" s="29">
        <f t="shared" si="124"/>
        <v>42</v>
      </c>
      <c r="G964" s="26">
        <f t="shared" si="125"/>
        <v>8.6300000000000008</v>
      </c>
    </row>
    <row r="965" spans="1:7" ht="20.100000000000001" customHeight="1" x14ac:dyDescent="0.15">
      <c r="A965" s="2" t="s">
        <v>246</v>
      </c>
      <c r="B965" s="13" t="s">
        <v>67</v>
      </c>
      <c r="C965" s="4" t="s">
        <v>130</v>
      </c>
      <c r="D965" s="4" t="s">
        <v>135</v>
      </c>
      <c r="E965" s="5">
        <v>9.33</v>
      </c>
      <c r="F965" s="29">
        <f t="shared" si="124"/>
        <v>43</v>
      </c>
      <c r="G965" s="26">
        <f t="shared" si="125"/>
        <v>9.33</v>
      </c>
    </row>
    <row r="966" spans="1:7" ht="20.100000000000001" customHeight="1" x14ac:dyDescent="0.15">
      <c r="A966" s="2" t="s">
        <v>246</v>
      </c>
      <c r="B966" s="13" t="s">
        <v>69</v>
      </c>
      <c r="C966" s="4" t="s">
        <v>130</v>
      </c>
      <c r="D966" s="4" t="s">
        <v>135</v>
      </c>
      <c r="E966" s="5">
        <v>9.6199999999999992</v>
      </c>
      <c r="F966" s="29">
        <f t="shared" ref="F966:F970" si="126">+(B966-$I$1)/7</f>
        <v>44</v>
      </c>
      <c r="G966" s="26">
        <f t="shared" ref="G966:G969" si="127">+E966</f>
        <v>9.6199999999999992</v>
      </c>
    </row>
    <row r="967" spans="1:7" ht="20.100000000000001" customHeight="1" x14ac:dyDescent="0.15">
      <c r="A967" s="2" t="s">
        <v>246</v>
      </c>
      <c r="B967" s="33">
        <v>43047</v>
      </c>
      <c r="C967" s="16"/>
      <c r="D967" s="16"/>
      <c r="E967" s="17"/>
      <c r="F967" s="29">
        <f t="shared" ref="F967" si="128">+(B967-$I$1)/7</f>
        <v>45</v>
      </c>
      <c r="G967" s="26">
        <f t="shared" ref="G967" si="129">+E967</f>
        <v>0</v>
      </c>
    </row>
    <row r="968" spans="1:7" ht="20.100000000000001" customHeight="1" x14ac:dyDescent="0.15">
      <c r="A968" s="2" t="s">
        <v>246</v>
      </c>
      <c r="B968" s="13" t="s">
        <v>298</v>
      </c>
      <c r="C968" s="4" t="s">
        <v>130</v>
      </c>
      <c r="D968" s="4" t="s">
        <v>135</v>
      </c>
      <c r="E968" s="5">
        <v>8.2799999999999994</v>
      </c>
      <c r="F968" s="29">
        <f t="shared" si="126"/>
        <v>45.714285714285715</v>
      </c>
      <c r="G968" s="26">
        <f t="shared" si="127"/>
        <v>8.2799999999999994</v>
      </c>
    </row>
    <row r="969" spans="1:7" ht="20.100000000000001" customHeight="1" x14ac:dyDescent="0.15">
      <c r="A969" s="2" t="s">
        <v>246</v>
      </c>
      <c r="B969" s="13" t="s">
        <v>72</v>
      </c>
      <c r="C969" s="4" t="s">
        <v>130</v>
      </c>
      <c r="D969" s="4" t="s">
        <v>186</v>
      </c>
      <c r="E969" s="5">
        <v>10.119999999999999</v>
      </c>
      <c r="F969" s="29">
        <f t="shared" si="126"/>
        <v>47</v>
      </c>
      <c r="G969" s="26">
        <f t="shared" si="127"/>
        <v>10.119999999999999</v>
      </c>
    </row>
    <row r="970" spans="1:7" ht="20.100000000000001" customHeight="1" x14ac:dyDescent="0.15">
      <c r="A970" s="2" t="s">
        <v>246</v>
      </c>
      <c r="B970" s="13" t="s">
        <v>73</v>
      </c>
      <c r="C970" s="4" t="s">
        <v>130</v>
      </c>
      <c r="D970" s="4" t="s">
        <v>186</v>
      </c>
      <c r="E970" s="5">
        <v>7.21</v>
      </c>
      <c r="F970" s="29">
        <f t="shared" si="126"/>
        <v>48</v>
      </c>
      <c r="G970" s="26">
        <f>+E970+E971</f>
        <v>12.8</v>
      </c>
    </row>
    <row r="971" spans="1:7" ht="20.100000000000001" customHeight="1" x14ac:dyDescent="0.15">
      <c r="A971" s="2" t="s">
        <v>246</v>
      </c>
      <c r="B971" s="13" t="s">
        <v>73</v>
      </c>
      <c r="C971" s="4" t="s">
        <v>130</v>
      </c>
      <c r="D971" s="4" t="s">
        <v>186</v>
      </c>
      <c r="E971" s="5">
        <v>5.59</v>
      </c>
      <c r="F971" s="29"/>
      <c r="G971" s="26"/>
    </row>
    <row r="972" spans="1:7" ht="20.100000000000001" customHeight="1" x14ac:dyDescent="0.15">
      <c r="A972" s="2" t="s">
        <v>246</v>
      </c>
      <c r="B972" s="13" t="s">
        <v>74</v>
      </c>
      <c r="C972" s="4" t="s">
        <v>130</v>
      </c>
      <c r="D972" s="4" t="s">
        <v>186</v>
      </c>
      <c r="E972" s="5">
        <v>10.58</v>
      </c>
      <c r="F972" s="29">
        <f t="shared" ref="F972:F973" si="130">+(B972-$I$1)/7</f>
        <v>49</v>
      </c>
      <c r="G972" s="26">
        <f t="shared" ref="G972:G973" si="131">+E972</f>
        <v>10.58</v>
      </c>
    </row>
    <row r="973" spans="1:7" ht="20.100000000000001" customHeight="1" x14ac:dyDescent="0.15">
      <c r="A973" s="2" t="s">
        <v>246</v>
      </c>
      <c r="B973" s="13" t="s">
        <v>75</v>
      </c>
      <c r="C973" s="4" t="s">
        <v>130</v>
      </c>
      <c r="D973" s="4" t="s">
        <v>186</v>
      </c>
      <c r="E973" s="5">
        <v>8.65</v>
      </c>
      <c r="F973" s="29">
        <f t="shared" si="130"/>
        <v>50</v>
      </c>
      <c r="G973" s="26">
        <f t="shared" si="131"/>
        <v>8.65</v>
      </c>
    </row>
    <row r="974" spans="1:7" ht="20.100000000000001" customHeight="1" x14ac:dyDescent="0.15">
      <c r="A974" s="2" t="s">
        <v>246</v>
      </c>
      <c r="B974" s="13" t="s">
        <v>77</v>
      </c>
      <c r="C974" s="4" t="s">
        <v>130</v>
      </c>
      <c r="D974" s="4" t="s">
        <v>186</v>
      </c>
      <c r="E974" s="5">
        <v>8.61</v>
      </c>
      <c r="F974" s="29">
        <f t="shared" ref="F974" si="132">+(B974-$I$1)/7</f>
        <v>51</v>
      </c>
      <c r="G974" s="26">
        <f>+E974+E975</f>
        <v>10.32</v>
      </c>
    </row>
    <row r="975" spans="1:7" ht="20.100000000000001" customHeight="1" x14ac:dyDescent="0.15">
      <c r="A975" s="2" t="s">
        <v>246</v>
      </c>
      <c r="B975" s="13" t="s">
        <v>77</v>
      </c>
      <c r="C975" s="4" t="s">
        <v>130</v>
      </c>
      <c r="D975" s="4" t="s">
        <v>186</v>
      </c>
      <c r="E975" s="5">
        <v>1.71</v>
      </c>
    </row>
    <row r="976" spans="1:7" ht="20.100000000000001" customHeight="1" x14ac:dyDescent="0.15">
      <c r="A976" s="2" t="s">
        <v>246</v>
      </c>
      <c r="B976" s="13" t="s">
        <v>78</v>
      </c>
      <c r="C976" s="4" t="s">
        <v>130</v>
      </c>
      <c r="D976" s="4" t="s">
        <v>186</v>
      </c>
      <c r="E976" s="5">
        <v>5.75</v>
      </c>
      <c r="F976" s="29">
        <f t="shared" ref="F976" si="133">+(B976-$I$1)/7</f>
        <v>52</v>
      </c>
      <c r="G976" s="26">
        <f>+E976+E977+E978</f>
        <v>15.290000000000001</v>
      </c>
    </row>
    <row r="977" spans="1:7" ht="20.100000000000001" customHeight="1" x14ac:dyDescent="0.15">
      <c r="A977" s="2" t="s">
        <v>246</v>
      </c>
      <c r="B977" s="13" t="s">
        <v>195</v>
      </c>
      <c r="C977" s="4" t="s">
        <v>130</v>
      </c>
      <c r="D977" s="4" t="s">
        <v>186</v>
      </c>
      <c r="E977" s="5">
        <v>8.9</v>
      </c>
    </row>
    <row r="978" spans="1:7" ht="20.100000000000001" customHeight="1" x14ac:dyDescent="0.15">
      <c r="A978" s="2" t="s">
        <v>246</v>
      </c>
      <c r="B978" s="13" t="s">
        <v>195</v>
      </c>
      <c r="C978" s="4" t="s">
        <v>130</v>
      </c>
      <c r="D978" s="4" t="s">
        <v>186</v>
      </c>
      <c r="E978" s="5">
        <v>0.64</v>
      </c>
    </row>
    <row r="979" spans="1:7" ht="20.100000000000001" customHeight="1" x14ac:dyDescent="0.15">
      <c r="A979" s="14"/>
      <c r="B979" s="15"/>
      <c r="C979" s="16"/>
      <c r="D979" s="34"/>
      <c r="E979" s="31">
        <f>+SUM(E911:E978)</f>
        <v>509.41999999999973</v>
      </c>
      <c r="G979" s="31">
        <f>+SUM(G911:G978)</f>
        <v>509.41999999999985</v>
      </c>
    </row>
    <row r="980" spans="1:7" ht="20.100000000000001" customHeight="1" x14ac:dyDescent="0.15">
      <c r="A980" s="2" t="s">
        <v>308</v>
      </c>
      <c r="B980" s="13" t="s">
        <v>17</v>
      </c>
      <c r="C980" s="4" t="s">
        <v>82</v>
      </c>
      <c r="D980" s="4" t="s">
        <v>100</v>
      </c>
      <c r="E980" s="5">
        <v>9.17</v>
      </c>
      <c r="F980" s="29">
        <f t="shared" ref="F980" si="134">+(B980-$I$1)/7</f>
        <v>1</v>
      </c>
      <c r="G980" s="26">
        <f>+E980+E981+E982</f>
        <v>23.290000000000003</v>
      </c>
    </row>
    <row r="981" spans="1:7" ht="20.100000000000001" customHeight="1" x14ac:dyDescent="0.15">
      <c r="A981" s="2" t="s">
        <v>308</v>
      </c>
      <c r="B981" s="13" t="s">
        <v>17</v>
      </c>
      <c r="C981" s="4" t="s">
        <v>82</v>
      </c>
      <c r="D981" s="4" t="s">
        <v>311</v>
      </c>
      <c r="E981" s="5">
        <v>9.14</v>
      </c>
    </row>
    <row r="982" spans="1:7" ht="20.100000000000001" customHeight="1" x14ac:dyDescent="0.15">
      <c r="A982" s="2" t="s">
        <v>308</v>
      </c>
      <c r="B982" s="13" t="s">
        <v>17</v>
      </c>
      <c r="C982" s="4" t="s">
        <v>82</v>
      </c>
      <c r="D982" s="4" t="s">
        <v>90</v>
      </c>
      <c r="E982" s="5">
        <v>4.9800000000000004</v>
      </c>
    </row>
    <row r="983" spans="1:7" ht="20.100000000000001" customHeight="1" x14ac:dyDescent="0.15">
      <c r="A983" s="2" t="s">
        <v>308</v>
      </c>
      <c r="B983" s="13" t="s">
        <v>22</v>
      </c>
      <c r="C983" s="4" t="s">
        <v>82</v>
      </c>
      <c r="D983" s="4" t="s">
        <v>100</v>
      </c>
      <c r="E983" s="5">
        <v>6.98</v>
      </c>
      <c r="F983" s="29">
        <f t="shared" ref="F983" si="135">+(B983-$I$1)/7</f>
        <v>2</v>
      </c>
      <c r="G983" s="26">
        <f>+E983+E984+E985</f>
        <v>17.690000000000001</v>
      </c>
    </row>
    <row r="984" spans="1:7" ht="20.100000000000001" customHeight="1" x14ac:dyDescent="0.15">
      <c r="A984" s="2" t="s">
        <v>308</v>
      </c>
      <c r="B984" s="13" t="s">
        <v>22</v>
      </c>
      <c r="C984" s="4" t="s">
        <v>82</v>
      </c>
      <c r="D984" s="4" t="s">
        <v>311</v>
      </c>
      <c r="E984" s="5">
        <v>6.83</v>
      </c>
    </row>
    <row r="985" spans="1:7" ht="20.100000000000001" customHeight="1" x14ac:dyDescent="0.15">
      <c r="A985" s="2" t="s">
        <v>308</v>
      </c>
      <c r="B985" s="13" t="s">
        <v>22</v>
      </c>
      <c r="C985" s="4" t="s">
        <v>82</v>
      </c>
      <c r="D985" s="4" t="s">
        <v>86</v>
      </c>
      <c r="E985" s="5">
        <v>3.88</v>
      </c>
    </row>
    <row r="986" spans="1:7" ht="20.100000000000001" customHeight="1" x14ac:dyDescent="0.15">
      <c r="A986" s="2" t="s">
        <v>308</v>
      </c>
      <c r="B986" s="13" t="s">
        <v>23</v>
      </c>
      <c r="C986" s="4" t="s">
        <v>82</v>
      </c>
      <c r="D986" s="4" t="s">
        <v>100</v>
      </c>
      <c r="E986" s="5">
        <v>7.98</v>
      </c>
      <c r="F986" s="29">
        <f t="shared" ref="F986" si="136">+(B986-$I$1)/7</f>
        <v>3</v>
      </c>
      <c r="G986" s="26">
        <f>+E986+E987+E988</f>
        <v>21.66</v>
      </c>
    </row>
    <row r="987" spans="1:7" ht="20.100000000000001" customHeight="1" x14ac:dyDescent="0.15">
      <c r="A987" s="2" t="s">
        <v>308</v>
      </c>
      <c r="B987" s="13" t="s">
        <v>23</v>
      </c>
      <c r="C987" s="4" t="s">
        <v>82</v>
      </c>
      <c r="D987" s="4" t="s">
        <v>311</v>
      </c>
      <c r="E987" s="5">
        <v>9.31</v>
      </c>
    </row>
    <row r="988" spans="1:7" ht="20.100000000000001" customHeight="1" x14ac:dyDescent="0.15">
      <c r="A988" s="2" t="s">
        <v>308</v>
      </c>
      <c r="B988" s="13" t="s">
        <v>23</v>
      </c>
      <c r="C988" s="4" t="s">
        <v>82</v>
      </c>
      <c r="D988" s="4" t="s">
        <v>90</v>
      </c>
      <c r="E988" s="5">
        <v>4.37</v>
      </c>
    </row>
    <row r="989" spans="1:7" ht="20.100000000000001" customHeight="1" x14ac:dyDescent="0.15">
      <c r="A989" s="2" t="s">
        <v>308</v>
      </c>
      <c r="B989" s="13" t="s">
        <v>24</v>
      </c>
      <c r="C989" s="4" t="s">
        <v>82</v>
      </c>
      <c r="D989" s="4" t="s">
        <v>100</v>
      </c>
      <c r="E989" s="5">
        <v>7.04</v>
      </c>
      <c r="F989" s="29">
        <f t="shared" ref="F989" si="137">+(B989-$I$1)/7</f>
        <v>4</v>
      </c>
      <c r="G989" s="26">
        <f>+E989+E990+E991</f>
        <v>17.77</v>
      </c>
    </row>
    <row r="990" spans="1:7" ht="20.100000000000001" customHeight="1" x14ac:dyDescent="0.15">
      <c r="A990" s="2" t="s">
        <v>308</v>
      </c>
      <c r="B990" s="13" t="s">
        <v>24</v>
      </c>
      <c r="C990" s="4" t="s">
        <v>82</v>
      </c>
      <c r="D990" s="4" t="s">
        <v>311</v>
      </c>
      <c r="E990" s="5">
        <v>7.07</v>
      </c>
    </row>
    <row r="991" spans="1:7" ht="20.100000000000001" customHeight="1" x14ac:dyDescent="0.15">
      <c r="A991" s="9" t="s">
        <v>308</v>
      </c>
      <c r="B991" s="10" t="s">
        <v>24</v>
      </c>
      <c r="C991" s="11" t="s">
        <v>82</v>
      </c>
      <c r="D991" s="11" t="s">
        <v>90</v>
      </c>
      <c r="E991" s="12">
        <v>3.66</v>
      </c>
    </row>
    <row r="992" spans="1:7" ht="20.100000000000001" customHeight="1" x14ac:dyDescent="0.15">
      <c r="A992" s="2" t="s">
        <v>308</v>
      </c>
      <c r="B992" s="13" t="s">
        <v>25</v>
      </c>
      <c r="C992" s="4" t="s">
        <v>82</v>
      </c>
      <c r="D992" s="4" t="s">
        <v>100</v>
      </c>
      <c r="E992" s="5">
        <v>5.95</v>
      </c>
      <c r="F992" s="29">
        <f t="shared" ref="F992" si="138">+(B992-$I$1)/7</f>
        <v>5</v>
      </c>
      <c r="G992" s="26">
        <f>+E992+E993+E994</f>
        <v>15.65</v>
      </c>
    </row>
    <row r="993" spans="1:7" ht="20.100000000000001" customHeight="1" x14ac:dyDescent="0.15">
      <c r="A993" s="2" t="s">
        <v>308</v>
      </c>
      <c r="B993" s="13" t="s">
        <v>25</v>
      </c>
      <c r="C993" s="4" t="s">
        <v>82</v>
      </c>
      <c r="D993" s="4" t="s">
        <v>311</v>
      </c>
      <c r="E993" s="5">
        <v>5.79</v>
      </c>
    </row>
    <row r="994" spans="1:7" ht="20.100000000000001" customHeight="1" x14ac:dyDescent="0.15">
      <c r="A994" s="2" t="s">
        <v>308</v>
      </c>
      <c r="B994" s="13" t="s">
        <v>25</v>
      </c>
      <c r="C994" s="4" t="s">
        <v>82</v>
      </c>
      <c r="D994" s="4" t="s">
        <v>90</v>
      </c>
      <c r="E994" s="5">
        <v>3.91</v>
      </c>
    </row>
    <row r="995" spans="1:7" ht="20.100000000000001" customHeight="1" x14ac:dyDescent="0.15">
      <c r="A995" s="2" t="s">
        <v>308</v>
      </c>
      <c r="B995" s="13" t="s">
        <v>26</v>
      </c>
      <c r="C995" s="4" t="s">
        <v>82</v>
      </c>
      <c r="D995" s="4" t="s">
        <v>100</v>
      </c>
      <c r="E995" s="5">
        <v>7.23</v>
      </c>
      <c r="F995" s="29">
        <f t="shared" ref="F995" si="139">+(B995-$I$1)/7</f>
        <v>6</v>
      </c>
      <c r="G995" s="26">
        <f>+E995+E996+E997</f>
        <v>18.350000000000001</v>
      </c>
    </row>
    <row r="996" spans="1:7" ht="20.100000000000001" customHeight="1" x14ac:dyDescent="0.15">
      <c r="A996" s="2" t="s">
        <v>308</v>
      </c>
      <c r="B996" s="13" t="s">
        <v>26</v>
      </c>
      <c r="C996" s="4" t="s">
        <v>82</v>
      </c>
      <c r="D996" s="4" t="s">
        <v>311</v>
      </c>
      <c r="E996" s="5">
        <v>6.91</v>
      </c>
    </row>
    <row r="997" spans="1:7" ht="20.100000000000001" customHeight="1" x14ac:dyDescent="0.15">
      <c r="A997" s="2" t="s">
        <v>308</v>
      </c>
      <c r="B997" s="13" t="s">
        <v>26</v>
      </c>
      <c r="C997" s="4" t="s">
        <v>82</v>
      </c>
      <c r="D997" s="4" t="s">
        <v>90</v>
      </c>
      <c r="E997" s="5">
        <v>4.21</v>
      </c>
    </row>
    <row r="998" spans="1:7" ht="20.100000000000001" customHeight="1" x14ac:dyDescent="0.15">
      <c r="A998" s="2" t="s">
        <v>308</v>
      </c>
      <c r="B998" s="13" t="s">
        <v>27</v>
      </c>
      <c r="C998" s="4" t="s">
        <v>82</v>
      </c>
      <c r="D998" s="4" t="s">
        <v>100</v>
      </c>
      <c r="E998" s="5">
        <v>6.06</v>
      </c>
      <c r="F998" s="29">
        <f t="shared" ref="F998" si="140">+(B998-$I$1)/7</f>
        <v>7</v>
      </c>
      <c r="G998" s="26">
        <f>+E998+E999+E1000</f>
        <v>15.53</v>
      </c>
    </row>
    <row r="999" spans="1:7" ht="20.100000000000001" customHeight="1" x14ac:dyDescent="0.15">
      <c r="A999" s="2" t="s">
        <v>308</v>
      </c>
      <c r="B999" s="13" t="s">
        <v>27</v>
      </c>
      <c r="C999" s="4" t="s">
        <v>82</v>
      </c>
      <c r="D999" s="4" t="s">
        <v>311</v>
      </c>
      <c r="E999" s="5">
        <v>6.22</v>
      </c>
    </row>
    <row r="1000" spans="1:7" ht="20.100000000000001" customHeight="1" x14ac:dyDescent="0.15">
      <c r="A1000" s="2" t="s">
        <v>308</v>
      </c>
      <c r="B1000" s="13" t="s">
        <v>27</v>
      </c>
      <c r="C1000" s="4" t="s">
        <v>82</v>
      </c>
      <c r="D1000" s="4" t="s">
        <v>90</v>
      </c>
      <c r="E1000" s="5">
        <v>3.25</v>
      </c>
    </row>
    <row r="1001" spans="1:7" ht="20.100000000000001" customHeight="1" x14ac:dyDescent="0.15">
      <c r="A1001" s="2" t="s">
        <v>308</v>
      </c>
      <c r="B1001" s="13" t="s">
        <v>28</v>
      </c>
      <c r="C1001" s="4" t="s">
        <v>82</v>
      </c>
      <c r="D1001" s="4" t="s">
        <v>100</v>
      </c>
      <c r="E1001" s="5">
        <v>7.24</v>
      </c>
      <c r="F1001" s="29">
        <f t="shared" ref="F1001" si="141">+(B1001-$I$1)/7</f>
        <v>8</v>
      </c>
      <c r="G1001" s="26">
        <f>+E1001+E1002+E1003</f>
        <v>18.309999999999999</v>
      </c>
    </row>
    <row r="1002" spans="1:7" ht="20.100000000000001" customHeight="1" x14ac:dyDescent="0.15">
      <c r="A1002" s="2" t="s">
        <v>308</v>
      </c>
      <c r="B1002" s="13" t="s">
        <v>28</v>
      </c>
      <c r="C1002" s="4" t="s">
        <v>82</v>
      </c>
      <c r="D1002" s="4" t="s">
        <v>311</v>
      </c>
      <c r="E1002" s="5">
        <v>6.71</v>
      </c>
    </row>
    <row r="1003" spans="1:7" ht="20.100000000000001" customHeight="1" x14ac:dyDescent="0.15">
      <c r="A1003" s="2" t="s">
        <v>308</v>
      </c>
      <c r="B1003" s="13" t="s">
        <v>28</v>
      </c>
      <c r="C1003" s="4" t="s">
        <v>82</v>
      </c>
      <c r="D1003" s="4" t="s">
        <v>90</v>
      </c>
      <c r="E1003" s="5">
        <v>4.3600000000000003</v>
      </c>
    </row>
    <row r="1004" spans="1:7" ht="20.100000000000001" customHeight="1" x14ac:dyDescent="0.15">
      <c r="A1004" s="2" t="s">
        <v>308</v>
      </c>
      <c r="B1004" s="13" t="s">
        <v>30</v>
      </c>
      <c r="C1004" s="4" t="s">
        <v>82</v>
      </c>
      <c r="D1004" s="4" t="s">
        <v>86</v>
      </c>
      <c r="E1004" s="5">
        <v>7.43</v>
      </c>
      <c r="F1004" s="29">
        <f t="shared" ref="F1004" si="142">+(B1004-$I$1)/7</f>
        <v>9</v>
      </c>
      <c r="G1004" s="26">
        <f>+E1004+E1005+E1006</f>
        <v>18.490000000000002</v>
      </c>
    </row>
    <row r="1005" spans="1:7" ht="20.100000000000001" customHeight="1" x14ac:dyDescent="0.15">
      <c r="A1005" s="2" t="s">
        <v>308</v>
      </c>
      <c r="B1005" s="13" t="s">
        <v>30</v>
      </c>
      <c r="C1005" s="4" t="s">
        <v>82</v>
      </c>
      <c r="D1005" s="4" t="s">
        <v>311</v>
      </c>
      <c r="E1005" s="5">
        <v>6.87</v>
      </c>
    </row>
    <row r="1006" spans="1:7" ht="20.100000000000001" customHeight="1" x14ac:dyDescent="0.15">
      <c r="A1006" s="2" t="s">
        <v>308</v>
      </c>
      <c r="B1006" s="13" t="s">
        <v>30</v>
      </c>
      <c r="C1006" s="4" t="s">
        <v>82</v>
      </c>
      <c r="D1006" s="4" t="s">
        <v>90</v>
      </c>
      <c r="E1006" s="5">
        <v>4.1900000000000004</v>
      </c>
    </row>
    <row r="1007" spans="1:7" ht="20.100000000000001" customHeight="1" x14ac:dyDescent="0.15">
      <c r="A1007" s="2" t="s">
        <v>308</v>
      </c>
      <c r="B1007" s="13" t="s">
        <v>31</v>
      </c>
      <c r="C1007" s="4" t="s">
        <v>82</v>
      </c>
      <c r="D1007" s="4" t="s">
        <v>86</v>
      </c>
      <c r="E1007" s="5">
        <v>6.44</v>
      </c>
      <c r="F1007" s="29">
        <f t="shared" ref="F1007" si="143">+(B1007-$I$1)/7</f>
        <v>10</v>
      </c>
      <c r="G1007" s="26">
        <f>+E1007+E1008+E1009</f>
        <v>16.690000000000001</v>
      </c>
    </row>
    <row r="1008" spans="1:7" ht="20.100000000000001" customHeight="1" x14ac:dyDescent="0.15">
      <c r="A1008" s="2" t="s">
        <v>308</v>
      </c>
      <c r="B1008" s="13" t="s">
        <v>31</v>
      </c>
      <c r="C1008" s="4" t="s">
        <v>82</v>
      </c>
      <c r="D1008" s="4" t="s">
        <v>311</v>
      </c>
      <c r="E1008" s="5">
        <v>6.79</v>
      </c>
    </row>
    <row r="1009" spans="1:7" ht="20.100000000000001" customHeight="1" x14ac:dyDescent="0.15">
      <c r="A1009" s="2" t="s">
        <v>308</v>
      </c>
      <c r="B1009" s="13" t="s">
        <v>31</v>
      </c>
      <c r="C1009" s="4" t="s">
        <v>82</v>
      </c>
      <c r="D1009" s="4" t="s">
        <v>90</v>
      </c>
      <c r="E1009" s="5">
        <v>3.46</v>
      </c>
    </row>
    <row r="1010" spans="1:7" ht="20.100000000000001" customHeight="1" x14ac:dyDescent="0.15">
      <c r="A1010" s="2" t="s">
        <v>308</v>
      </c>
      <c r="B1010" s="13" t="s">
        <v>33</v>
      </c>
      <c r="C1010" s="4" t="s">
        <v>82</v>
      </c>
      <c r="D1010" s="4" t="s">
        <v>86</v>
      </c>
      <c r="E1010" s="5">
        <v>2.85</v>
      </c>
      <c r="F1010" s="29">
        <f t="shared" ref="F1010" si="144">+(B1010-$I$1)/7</f>
        <v>11</v>
      </c>
      <c r="G1010" s="26">
        <f>+E1010+E1011+E1012</f>
        <v>9.52</v>
      </c>
    </row>
    <row r="1011" spans="1:7" ht="20.100000000000001" customHeight="1" x14ac:dyDescent="0.15">
      <c r="A1011" s="2" t="s">
        <v>308</v>
      </c>
      <c r="B1011" s="13" t="s">
        <v>33</v>
      </c>
      <c r="C1011" s="4" t="s">
        <v>82</v>
      </c>
      <c r="D1011" s="4" t="s">
        <v>311</v>
      </c>
      <c r="E1011" s="5">
        <v>4.4000000000000004</v>
      </c>
    </row>
    <row r="1012" spans="1:7" ht="20.100000000000001" customHeight="1" x14ac:dyDescent="0.15">
      <c r="A1012" s="2" t="s">
        <v>308</v>
      </c>
      <c r="B1012" s="13" t="s">
        <v>33</v>
      </c>
      <c r="C1012" s="4" t="s">
        <v>82</v>
      </c>
      <c r="D1012" s="4" t="s">
        <v>90</v>
      </c>
      <c r="E1012" s="5">
        <v>2.27</v>
      </c>
    </row>
    <row r="1013" spans="1:7" ht="20.100000000000001" customHeight="1" x14ac:dyDescent="0.15">
      <c r="A1013" s="2" t="s">
        <v>308</v>
      </c>
      <c r="B1013" s="13" t="s">
        <v>34</v>
      </c>
      <c r="C1013" s="4" t="s">
        <v>82</v>
      </c>
      <c r="D1013" s="4" t="s">
        <v>86</v>
      </c>
      <c r="E1013" s="5">
        <v>5.33</v>
      </c>
      <c r="F1013" s="29">
        <f t="shared" ref="F1013" si="145">+(B1013-$I$1)/7</f>
        <v>12</v>
      </c>
      <c r="G1013" s="26">
        <f>+E1013+E1014+E1015+E1016</f>
        <v>19.580000000000002</v>
      </c>
    </row>
    <row r="1014" spans="1:7" ht="20.100000000000001" customHeight="1" x14ac:dyDescent="0.15">
      <c r="A1014" s="2" t="s">
        <v>308</v>
      </c>
      <c r="B1014" s="13" t="s">
        <v>34</v>
      </c>
      <c r="C1014" s="4" t="s">
        <v>82</v>
      </c>
      <c r="D1014" s="4" t="s">
        <v>328</v>
      </c>
      <c r="E1014" s="5">
        <v>5.92</v>
      </c>
    </row>
    <row r="1015" spans="1:7" ht="20.100000000000001" customHeight="1" x14ac:dyDescent="0.15">
      <c r="A1015" s="2" t="s">
        <v>308</v>
      </c>
      <c r="B1015" s="13" t="s">
        <v>34</v>
      </c>
      <c r="C1015" s="4" t="s">
        <v>82</v>
      </c>
      <c r="D1015" s="4" t="s">
        <v>311</v>
      </c>
      <c r="E1015" s="5">
        <v>3.39</v>
      </c>
    </row>
    <row r="1016" spans="1:7" ht="20.100000000000001" customHeight="1" x14ac:dyDescent="0.15">
      <c r="A1016" s="2" t="s">
        <v>308</v>
      </c>
      <c r="B1016" s="13" t="s">
        <v>34</v>
      </c>
      <c r="C1016" s="4" t="s">
        <v>82</v>
      </c>
      <c r="D1016" s="4" t="s">
        <v>90</v>
      </c>
      <c r="E1016" s="5">
        <v>4.9400000000000004</v>
      </c>
    </row>
    <row r="1017" spans="1:7" ht="20.100000000000001" customHeight="1" x14ac:dyDescent="0.15">
      <c r="A1017" s="2" t="s">
        <v>308</v>
      </c>
      <c r="B1017" s="13" t="s">
        <v>35</v>
      </c>
      <c r="C1017" s="4" t="s">
        <v>82</v>
      </c>
      <c r="D1017" s="4" t="s">
        <v>328</v>
      </c>
      <c r="E1017" s="5">
        <v>7.58</v>
      </c>
      <c r="F1017" s="29">
        <f t="shared" ref="F1017" si="146">+(B1017-$I$1)/7</f>
        <v>13</v>
      </c>
      <c r="G1017" s="26">
        <f>+E1017+E1018+E1019+E1020</f>
        <v>14.169999999999998</v>
      </c>
    </row>
    <row r="1018" spans="1:7" ht="20.100000000000001" customHeight="1" x14ac:dyDescent="0.15">
      <c r="A1018" s="2" t="s">
        <v>308</v>
      </c>
      <c r="B1018" s="13" t="s">
        <v>35</v>
      </c>
      <c r="C1018" s="4" t="s">
        <v>82</v>
      </c>
      <c r="D1018" s="4" t="s">
        <v>311</v>
      </c>
      <c r="E1018" s="5">
        <v>0.77</v>
      </c>
    </row>
    <row r="1019" spans="1:7" ht="20.100000000000001" customHeight="1" x14ac:dyDescent="0.15">
      <c r="A1019" s="2" t="s">
        <v>308</v>
      </c>
      <c r="B1019" s="13" t="s">
        <v>35</v>
      </c>
      <c r="C1019" s="4" t="s">
        <v>82</v>
      </c>
      <c r="D1019" s="4" t="s">
        <v>83</v>
      </c>
      <c r="E1019" s="5">
        <v>1.68</v>
      </c>
    </row>
    <row r="1020" spans="1:7" ht="20.100000000000001" customHeight="1" x14ac:dyDescent="0.15">
      <c r="A1020" s="2" t="s">
        <v>308</v>
      </c>
      <c r="B1020" s="13" t="s">
        <v>35</v>
      </c>
      <c r="C1020" s="4" t="s">
        <v>82</v>
      </c>
      <c r="D1020" s="4" t="s">
        <v>90</v>
      </c>
      <c r="E1020" s="5">
        <v>4.1399999999999997</v>
      </c>
    </row>
    <row r="1021" spans="1:7" ht="20.100000000000001" customHeight="1" x14ac:dyDescent="0.15">
      <c r="A1021" s="2" t="s">
        <v>308</v>
      </c>
      <c r="B1021" s="13" t="s">
        <v>36</v>
      </c>
      <c r="C1021" s="4" t="s">
        <v>82</v>
      </c>
      <c r="D1021" s="4" t="s">
        <v>86</v>
      </c>
      <c r="E1021" s="5">
        <v>8.18</v>
      </c>
      <c r="F1021" s="29">
        <f t="shared" ref="F1021" si="147">+(B1021-$I$1)/7</f>
        <v>14</v>
      </c>
      <c r="G1021" s="26">
        <f>+E1021+E1022+E1023</f>
        <v>21.34</v>
      </c>
    </row>
    <row r="1022" spans="1:7" ht="20.100000000000001" customHeight="1" x14ac:dyDescent="0.15">
      <c r="A1022" s="2" t="s">
        <v>308</v>
      </c>
      <c r="B1022" s="13" t="s">
        <v>36</v>
      </c>
      <c r="C1022" s="4" t="s">
        <v>82</v>
      </c>
      <c r="D1022" s="4" t="s">
        <v>311</v>
      </c>
      <c r="E1022" s="5">
        <v>8.36</v>
      </c>
    </row>
    <row r="1023" spans="1:7" ht="20.100000000000001" customHeight="1" x14ac:dyDescent="0.15">
      <c r="A1023" s="2" t="s">
        <v>308</v>
      </c>
      <c r="B1023" s="13" t="s">
        <v>36</v>
      </c>
      <c r="C1023" s="4" t="s">
        <v>82</v>
      </c>
      <c r="D1023" s="4" t="s">
        <v>90</v>
      </c>
      <c r="E1023" s="5">
        <v>4.8</v>
      </c>
    </row>
    <row r="1024" spans="1:7" ht="20.100000000000001" customHeight="1" x14ac:dyDescent="0.15">
      <c r="A1024" s="2" t="s">
        <v>308</v>
      </c>
      <c r="B1024" s="13" t="s">
        <v>37</v>
      </c>
      <c r="C1024" s="4" t="s">
        <v>82</v>
      </c>
      <c r="D1024" s="4" t="s">
        <v>311</v>
      </c>
      <c r="E1024" s="5">
        <v>8.15</v>
      </c>
      <c r="F1024" s="29">
        <f t="shared" ref="F1024" si="148">+(B1024-$I$1)/7</f>
        <v>15</v>
      </c>
      <c r="G1024" s="26">
        <f>+E1024+E1025+E1026</f>
        <v>17.16</v>
      </c>
    </row>
    <row r="1025" spans="1:7" ht="20.100000000000001" customHeight="1" x14ac:dyDescent="0.15">
      <c r="A1025" s="2" t="s">
        <v>308</v>
      </c>
      <c r="B1025" s="13" t="s">
        <v>37</v>
      </c>
      <c r="C1025" s="4" t="s">
        <v>82</v>
      </c>
      <c r="D1025" s="4" t="s">
        <v>328</v>
      </c>
      <c r="E1025" s="5">
        <v>4.49</v>
      </c>
    </row>
    <row r="1026" spans="1:7" ht="20.100000000000001" customHeight="1" x14ac:dyDescent="0.15">
      <c r="A1026" s="2" t="s">
        <v>308</v>
      </c>
      <c r="B1026" s="13" t="s">
        <v>37</v>
      </c>
      <c r="C1026" s="4" t="s">
        <v>82</v>
      </c>
      <c r="D1026" s="4" t="s">
        <v>90</v>
      </c>
      <c r="E1026" s="5">
        <v>4.5199999999999996</v>
      </c>
    </row>
    <row r="1027" spans="1:7" ht="20.100000000000001" customHeight="1" x14ac:dyDescent="0.15">
      <c r="A1027" s="2" t="s">
        <v>308</v>
      </c>
      <c r="B1027" s="13" t="s">
        <v>38</v>
      </c>
      <c r="C1027" s="4" t="s">
        <v>82</v>
      </c>
      <c r="D1027" s="4" t="s">
        <v>100</v>
      </c>
      <c r="E1027" s="5">
        <v>7.78</v>
      </c>
      <c r="F1027" s="29">
        <f t="shared" ref="F1027" si="149">+(B1027-$I$1)/7</f>
        <v>16</v>
      </c>
      <c r="G1027" s="26">
        <f>+E1027+E1028+E1029</f>
        <v>14.93</v>
      </c>
    </row>
    <row r="1028" spans="1:7" ht="20.100000000000001" customHeight="1" x14ac:dyDescent="0.15">
      <c r="A1028" s="2" t="s">
        <v>308</v>
      </c>
      <c r="B1028" s="13" t="s">
        <v>38</v>
      </c>
      <c r="C1028" s="4" t="s">
        <v>82</v>
      </c>
      <c r="D1028" s="4" t="s">
        <v>311</v>
      </c>
      <c r="E1028" s="5">
        <v>2.74</v>
      </c>
      <c r="F1028" s="29"/>
      <c r="G1028" s="26"/>
    </row>
    <row r="1029" spans="1:7" ht="20.100000000000001" customHeight="1" x14ac:dyDescent="0.15">
      <c r="A1029" s="2" t="s">
        <v>308</v>
      </c>
      <c r="B1029" s="13" t="s">
        <v>38</v>
      </c>
      <c r="C1029" s="4" t="s">
        <v>82</v>
      </c>
      <c r="D1029" s="4" t="s">
        <v>90</v>
      </c>
      <c r="E1029" s="5">
        <v>4.41</v>
      </c>
    </row>
    <row r="1030" spans="1:7" ht="20.100000000000001" customHeight="1" x14ac:dyDescent="0.15">
      <c r="A1030" s="2" t="s">
        <v>308</v>
      </c>
      <c r="B1030" s="13" t="s">
        <v>39</v>
      </c>
      <c r="C1030" s="4" t="s">
        <v>82</v>
      </c>
      <c r="D1030" s="4" t="s">
        <v>100</v>
      </c>
      <c r="E1030" s="5">
        <v>7.09</v>
      </c>
      <c r="F1030" s="29">
        <f t="shared" ref="F1030" si="150">+(B1030-$I$1)/7</f>
        <v>17</v>
      </c>
      <c r="G1030" s="26">
        <f>+E1030+E1031+E1032</f>
        <v>17.149999999999999</v>
      </c>
    </row>
    <row r="1031" spans="1:7" ht="20.100000000000001" customHeight="1" x14ac:dyDescent="0.15">
      <c r="A1031" s="2" t="s">
        <v>308</v>
      </c>
      <c r="B1031" s="13" t="s">
        <v>39</v>
      </c>
      <c r="C1031" s="4" t="s">
        <v>82</v>
      </c>
      <c r="D1031" s="4" t="s">
        <v>311</v>
      </c>
      <c r="E1031" s="5">
        <v>6.29</v>
      </c>
    </row>
    <row r="1032" spans="1:7" ht="20.100000000000001" customHeight="1" x14ac:dyDescent="0.15">
      <c r="A1032" s="2" t="s">
        <v>308</v>
      </c>
      <c r="B1032" s="13" t="s">
        <v>39</v>
      </c>
      <c r="C1032" s="4" t="s">
        <v>82</v>
      </c>
      <c r="D1032" s="4" t="s">
        <v>90</v>
      </c>
      <c r="E1032" s="5">
        <v>3.77</v>
      </c>
    </row>
    <row r="1033" spans="1:7" ht="20.100000000000001" customHeight="1" x14ac:dyDescent="0.15">
      <c r="A1033" s="2" t="s">
        <v>308</v>
      </c>
      <c r="B1033" s="13" t="s">
        <v>40</v>
      </c>
      <c r="C1033" s="4" t="s">
        <v>82</v>
      </c>
      <c r="D1033" s="4" t="s">
        <v>100</v>
      </c>
      <c r="E1033" s="5">
        <v>5.78</v>
      </c>
      <c r="F1033" s="29">
        <f t="shared" ref="F1033" si="151">+(B1033-$I$1)/7</f>
        <v>18</v>
      </c>
      <c r="G1033" s="26">
        <f>+E1033+E1034+E1035+E1036</f>
        <v>18.75</v>
      </c>
    </row>
    <row r="1034" spans="1:7" ht="20.100000000000001" customHeight="1" x14ac:dyDescent="0.15">
      <c r="A1034" s="2" t="s">
        <v>308</v>
      </c>
      <c r="B1034" s="13" t="s">
        <v>40</v>
      </c>
      <c r="C1034" s="4" t="s">
        <v>82</v>
      </c>
      <c r="D1034" s="4" t="s">
        <v>328</v>
      </c>
      <c r="E1034" s="5">
        <v>4.6500000000000004</v>
      </c>
    </row>
    <row r="1035" spans="1:7" ht="20.100000000000001" customHeight="1" x14ac:dyDescent="0.15">
      <c r="A1035" s="2" t="s">
        <v>308</v>
      </c>
      <c r="B1035" s="13" t="s">
        <v>40</v>
      </c>
      <c r="C1035" s="4" t="s">
        <v>82</v>
      </c>
      <c r="D1035" s="4" t="s">
        <v>311</v>
      </c>
      <c r="E1035" s="5">
        <v>3.52</v>
      </c>
    </row>
    <row r="1036" spans="1:7" ht="20.100000000000001" customHeight="1" x14ac:dyDescent="0.15">
      <c r="A1036" s="2" t="s">
        <v>308</v>
      </c>
      <c r="B1036" s="13" t="s">
        <v>40</v>
      </c>
      <c r="C1036" s="4" t="s">
        <v>82</v>
      </c>
      <c r="D1036" s="4" t="s">
        <v>90</v>
      </c>
      <c r="E1036" s="5">
        <v>4.8</v>
      </c>
    </row>
    <row r="1037" spans="1:7" ht="20.100000000000001" customHeight="1" x14ac:dyDescent="0.15">
      <c r="A1037" s="9" t="s">
        <v>308</v>
      </c>
      <c r="B1037" s="10" t="s">
        <v>41</v>
      </c>
      <c r="C1037" s="11" t="s">
        <v>82</v>
      </c>
      <c r="D1037" s="11" t="s">
        <v>100</v>
      </c>
      <c r="E1037" s="12">
        <v>7.51</v>
      </c>
      <c r="F1037" s="29">
        <f t="shared" ref="F1037" si="152">+(B1037-$I$1)/7</f>
        <v>19</v>
      </c>
      <c r="G1037" s="26">
        <f>+E1037+E1038+E1039</f>
        <v>20.04</v>
      </c>
    </row>
    <row r="1038" spans="1:7" ht="20.100000000000001" customHeight="1" x14ac:dyDescent="0.15">
      <c r="A1038" s="2" t="s">
        <v>308</v>
      </c>
      <c r="B1038" s="13" t="s">
        <v>41</v>
      </c>
      <c r="C1038" s="4" t="s">
        <v>82</v>
      </c>
      <c r="D1038" s="4" t="s">
        <v>311</v>
      </c>
      <c r="E1038" s="5">
        <v>8.07</v>
      </c>
    </row>
    <row r="1039" spans="1:7" ht="20.100000000000001" customHeight="1" x14ac:dyDescent="0.15">
      <c r="A1039" s="2" t="s">
        <v>308</v>
      </c>
      <c r="B1039" s="13" t="s">
        <v>41</v>
      </c>
      <c r="C1039" s="4" t="s">
        <v>82</v>
      </c>
      <c r="D1039" s="4" t="s">
        <v>90</v>
      </c>
      <c r="E1039" s="5">
        <v>4.46</v>
      </c>
    </row>
    <row r="1040" spans="1:7" ht="20.100000000000001" customHeight="1" x14ac:dyDescent="0.15">
      <c r="A1040" s="2" t="s">
        <v>308</v>
      </c>
      <c r="B1040" s="13" t="s">
        <v>42</v>
      </c>
      <c r="C1040" s="4" t="s">
        <v>82</v>
      </c>
      <c r="D1040" s="4" t="s">
        <v>328</v>
      </c>
      <c r="E1040" s="5">
        <v>8.4</v>
      </c>
      <c r="F1040" s="29">
        <f t="shared" ref="F1040" si="153">+(B1040-$I$1)/7</f>
        <v>20</v>
      </c>
      <c r="G1040" s="26">
        <f>+E1040+E1041+E1042</f>
        <v>20.71</v>
      </c>
    </row>
    <row r="1041" spans="1:7" ht="20.100000000000001" customHeight="1" x14ac:dyDescent="0.15">
      <c r="A1041" s="2" t="s">
        <v>308</v>
      </c>
      <c r="B1041" s="13" t="s">
        <v>42</v>
      </c>
      <c r="C1041" s="4" t="s">
        <v>82</v>
      </c>
      <c r="D1041" s="4" t="s">
        <v>311</v>
      </c>
      <c r="E1041" s="5">
        <v>8.15</v>
      </c>
    </row>
    <row r="1042" spans="1:7" ht="20.100000000000001" customHeight="1" x14ac:dyDescent="0.15">
      <c r="A1042" s="2" t="s">
        <v>308</v>
      </c>
      <c r="B1042" s="13" t="s">
        <v>42</v>
      </c>
      <c r="C1042" s="4" t="s">
        <v>82</v>
      </c>
      <c r="D1042" s="4" t="s">
        <v>90</v>
      </c>
      <c r="E1042" s="5">
        <v>4.16</v>
      </c>
    </row>
    <row r="1043" spans="1:7" ht="20.100000000000001" customHeight="1" x14ac:dyDescent="0.15">
      <c r="A1043" s="2" t="s">
        <v>308</v>
      </c>
      <c r="B1043" s="13" t="s">
        <v>331</v>
      </c>
      <c r="C1043" s="4" t="s">
        <v>82</v>
      </c>
      <c r="D1043" s="4" t="s">
        <v>100</v>
      </c>
      <c r="E1043" s="5">
        <v>5.17</v>
      </c>
      <c r="F1043" s="29">
        <f t="shared" ref="F1043" si="154">+(B1043-$I$1)/7</f>
        <v>20.714285714285715</v>
      </c>
      <c r="G1043" s="26">
        <f>+E1043+E1044+E1045+E1046</f>
        <v>22.19</v>
      </c>
    </row>
    <row r="1044" spans="1:7" ht="20.100000000000001" customHeight="1" x14ac:dyDescent="0.15">
      <c r="A1044" s="2" t="s">
        <v>308</v>
      </c>
      <c r="B1044" s="13" t="s">
        <v>43</v>
      </c>
      <c r="C1044" s="4" t="s">
        <v>82</v>
      </c>
      <c r="D1044" s="4" t="s">
        <v>100</v>
      </c>
      <c r="E1044" s="5">
        <v>3.94</v>
      </c>
    </row>
    <row r="1045" spans="1:7" ht="20.100000000000001" customHeight="1" x14ac:dyDescent="0.15">
      <c r="A1045" s="2" t="s">
        <v>308</v>
      </c>
      <c r="B1045" s="13" t="s">
        <v>43</v>
      </c>
      <c r="C1045" s="4" t="s">
        <v>82</v>
      </c>
      <c r="D1045" s="4" t="s">
        <v>311</v>
      </c>
      <c r="E1045" s="5">
        <v>8.6300000000000008</v>
      </c>
    </row>
    <row r="1046" spans="1:7" ht="20.100000000000001" customHeight="1" x14ac:dyDescent="0.15">
      <c r="A1046" s="2" t="s">
        <v>308</v>
      </c>
      <c r="B1046" s="13" t="s">
        <v>43</v>
      </c>
      <c r="C1046" s="4" t="s">
        <v>82</v>
      </c>
      <c r="D1046" s="4" t="s">
        <v>90</v>
      </c>
      <c r="E1046" s="5">
        <v>4.45</v>
      </c>
    </row>
    <row r="1047" spans="1:7" ht="20.100000000000001" customHeight="1" x14ac:dyDescent="0.15">
      <c r="A1047" s="2" t="s">
        <v>308</v>
      </c>
      <c r="B1047" s="13" t="s">
        <v>46</v>
      </c>
      <c r="C1047" s="4" t="s">
        <v>82</v>
      </c>
      <c r="D1047" s="4" t="s">
        <v>100</v>
      </c>
      <c r="E1047" s="5">
        <v>4.08</v>
      </c>
      <c r="F1047" s="29">
        <f t="shared" ref="F1047" si="155">+(B1047-$I$1)/7</f>
        <v>22</v>
      </c>
      <c r="G1047" s="26">
        <f>+E1047+E1048+E1049+E1050</f>
        <v>16.52</v>
      </c>
    </row>
    <row r="1048" spans="1:7" ht="20.100000000000001" customHeight="1" x14ac:dyDescent="0.15">
      <c r="A1048" s="2" t="s">
        <v>308</v>
      </c>
      <c r="B1048" s="13" t="s">
        <v>46</v>
      </c>
      <c r="C1048" s="4" t="s">
        <v>82</v>
      </c>
      <c r="D1048" s="4" t="s">
        <v>328</v>
      </c>
      <c r="E1048" s="5">
        <v>4.43</v>
      </c>
    </row>
    <row r="1049" spans="1:7" ht="20.100000000000001" customHeight="1" x14ac:dyDescent="0.15">
      <c r="A1049" s="2" t="s">
        <v>308</v>
      </c>
      <c r="B1049" s="13" t="s">
        <v>46</v>
      </c>
      <c r="C1049" s="4" t="s">
        <v>82</v>
      </c>
      <c r="D1049" s="4" t="s">
        <v>90</v>
      </c>
      <c r="E1049" s="5">
        <v>4.72</v>
      </c>
    </row>
    <row r="1050" spans="1:7" ht="20.100000000000001" customHeight="1" x14ac:dyDescent="0.15">
      <c r="A1050" s="2" t="s">
        <v>308</v>
      </c>
      <c r="B1050" s="13" t="s">
        <v>46</v>
      </c>
      <c r="C1050" s="4" t="s">
        <v>82</v>
      </c>
      <c r="D1050" s="4" t="s">
        <v>311</v>
      </c>
      <c r="E1050" s="5">
        <v>3.29</v>
      </c>
    </row>
    <row r="1051" spans="1:7" ht="20.100000000000001" customHeight="1" x14ac:dyDescent="0.15">
      <c r="A1051" s="2" t="s">
        <v>308</v>
      </c>
      <c r="B1051" s="13" t="s">
        <v>47</v>
      </c>
      <c r="C1051" s="4" t="s">
        <v>82</v>
      </c>
      <c r="D1051" s="4" t="s">
        <v>311</v>
      </c>
      <c r="E1051" s="5">
        <v>5.94</v>
      </c>
      <c r="F1051" s="29">
        <f t="shared" ref="F1051" si="156">+(B1051-$I$1)/7</f>
        <v>23</v>
      </c>
      <c r="G1051" s="26">
        <f>+E1051+E1052+E1053+E1054</f>
        <v>14.48</v>
      </c>
    </row>
    <row r="1052" spans="1:7" ht="20.100000000000001" customHeight="1" x14ac:dyDescent="0.15">
      <c r="A1052" s="2" t="s">
        <v>308</v>
      </c>
      <c r="B1052" s="13" t="s">
        <v>47</v>
      </c>
      <c r="C1052" s="4" t="s">
        <v>82</v>
      </c>
      <c r="D1052" s="4" t="s">
        <v>328</v>
      </c>
      <c r="E1052" s="5">
        <v>1.78</v>
      </c>
    </row>
    <row r="1053" spans="1:7" ht="20.100000000000001" customHeight="1" x14ac:dyDescent="0.15">
      <c r="A1053" s="2" t="s">
        <v>308</v>
      </c>
      <c r="B1053" s="13" t="s">
        <v>47</v>
      </c>
      <c r="C1053" s="4" t="s">
        <v>82</v>
      </c>
      <c r="D1053" s="4" t="s">
        <v>83</v>
      </c>
      <c r="E1053" s="5">
        <v>2.66</v>
      </c>
    </row>
    <row r="1054" spans="1:7" ht="20.100000000000001" customHeight="1" x14ac:dyDescent="0.15">
      <c r="A1054" s="2" t="s">
        <v>308</v>
      </c>
      <c r="B1054" s="13" t="s">
        <v>47</v>
      </c>
      <c r="C1054" s="4" t="s">
        <v>82</v>
      </c>
      <c r="D1054" s="4" t="s">
        <v>90</v>
      </c>
      <c r="E1054" s="5">
        <v>4.0999999999999996</v>
      </c>
    </row>
    <row r="1055" spans="1:7" ht="20.100000000000001" customHeight="1" x14ac:dyDescent="0.15">
      <c r="A1055" s="2" t="s">
        <v>308</v>
      </c>
      <c r="B1055" s="13" t="s">
        <v>48</v>
      </c>
      <c r="C1055" s="4" t="s">
        <v>82</v>
      </c>
      <c r="D1055" s="4" t="s">
        <v>311</v>
      </c>
      <c r="E1055" s="5">
        <v>5.17</v>
      </c>
      <c r="F1055" s="29">
        <f t="shared" ref="F1055" si="157">+(B1055-$I$1)/7</f>
        <v>24</v>
      </c>
      <c r="G1055" s="26">
        <f>+E1055+E1056+E1057</f>
        <v>16.79</v>
      </c>
    </row>
    <row r="1056" spans="1:7" ht="20.100000000000001" customHeight="1" x14ac:dyDescent="0.15">
      <c r="A1056" s="2" t="s">
        <v>308</v>
      </c>
      <c r="B1056" s="13" t="s">
        <v>48</v>
      </c>
      <c r="C1056" s="4" t="s">
        <v>82</v>
      </c>
      <c r="D1056" s="4" t="s">
        <v>328</v>
      </c>
      <c r="E1056" s="5">
        <v>6.77</v>
      </c>
    </row>
    <row r="1057" spans="1:7" ht="20.100000000000001" customHeight="1" x14ac:dyDescent="0.15">
      <c r="A1057" s="2" t="s">
        <v>308</v>
      </c>
      <c r="B1057" s="13" t="s">
        <v>48</v>
      </c>
      <c r="C1057" s="4" t="s">
        <v>82</v>
      </c>
      <c r="D1057" s="4" t="s">
        <v>90</v>
      </c>
      <c r="E1057" s="5">
        <v>4.8499999999999996</v>
      </c>
    </row>
    <row r="1058" spans="1:7" ht="20.100000000000001" customHeight="1" x14ac:dyDescent="0.15">
      <c r="A1058" s="2" t="s">
        <v>308</v>
      </c>
      <c r="B1058" s="13" t="s">
        <v>49</v>
      </c>
      <c r="C1058" s="4" t="s">
        <v>82</v>
      </c>
      <c r="D1058" s="4" t="s">
        <v>100</v>
      </c>
      <c r="E1058" s="5">
        <v>7.97</v>
      </c>
      <c r="F1058" s="29">
        <f t="shared" ref="F1058" si="158">+(B1058-$I$1)/7</f>
        <v>25</v>
      </c>
      <c r="G1058" s="26">
        <f>+E1058+E1059+E1060+E1061</f>
        <v>25.22</v>
      </c>
    </row>
    <row r="1059" spans="1:7" ht="20.100000000000001" customHeight="1" x14ac:dyDescent="0.15">
      <c r="A1059" s="2" t="s">
        <v>308</v>
      </c>
      <c r="B1059" s="13" t="s">
        <v>49</v>
      </c>
      <c r="C1059" s="4" t="s">
        <v>82</v>
      </c>
      <c r="D1059" s="4" t="s">
        <v>311</v>
      </c>
      <c r="E1059" s="5">
        <v>7.83</v>
      </c>
    </row>
    <row r="1060" spans="1:7" ht="20.100000000000001" customHeight="1" x14ac:dyDescent="0.15">
      <c r="A1060" s="2" t="s">
        <v>308</v>
      </c>
      <c r="B1060" s="13" t="s">
        <v>49</v>
      </c>
      <c r="C1060" s="4" t="s">
        <v>82</v>
      </c>
      <c r="D1060" s="4" t="s">
        <v>90</v>
      </c>
      <c r="E1060" s="5">
        <v>4.59</v>
      </c>
    </row>
    <row r="1061" spans="1:7" ht="20.100000000000001" customHeight="1" x14ac:dyDescent="0.15">
      <c r="A1061" s="2" t="s">
        <v>308</v>
      </c>
      <c r="B1061" s="13" t="s">
        <v>49</v>
      </c>
      <c r="C1061" s="4" t="s">
        <v>82</v>
      </c>
      <c r="D1061" s="4" t="s">
        <v>83</v>
      </c>
      <c r="E1061" s="5">
        <v>4.83</v>
      </c>
    </row>
    <row r="1062" spans="1:7" ht="20.100000000000001" customHeight="1" x14ac:dyDescent="0.15">
      <c r="A1062" s="2" t="s">
        <v>308</v>
      </c>
      <c r="B1062" s="13" t="s">
        <v>50</v>
      </c>
      <c r="C1062" s="4" t="s">
        <v>82</v>
      </c>
      <c r="D1062" s="4" t="s">
        <v>311</v>
      </c>
      <c r="E1062" s="5">
        <v>8.4</v>
      </c>
      <c r="F1062" s="29">
        <f t="shared" ref="F1062" si="159">+(B1062-$I$1)/7</f>
        <v>26</v>
      </c>
      <c r="G1062" s="26">
        <f>+E1062+E1063+E1064</f>
        <v>21.630000000000003</v>
      </c>
    </row>
    <row r="1063" spans="1:7" ht="20.100000000000001" customHeight="1" x14ac:dyDescent="0.15">
      <c r="A1063" s="2" t="s">
        <v>308</v>
      </c>
      <c r="B1063" s="13" t="s">
        <v>50</v>
      </c>
      <c r="C1063" s="4" t="s">
        <v>82</v>
      </c>
      <c r="D1063" s="4" t="s">
        <v>100</v>
      </c>
      <c r="E1063" s="5">
        <v>8.41</v>
      </c>
    </row>
    <row r="1064" spans="1:7" ht="20.100000000000001" customHeight="1" x14ac:dyDescent="0.15">
      <c r="A1064" s="2" t="s">
        <v>308</v>
      </c>
      <c r="B1064" s="13" t="s">
        <v>50</v>
      </c>
      <c r="C1064" s="4" t="s">
        <v>82</v>
      </c>
      <c r="D1064" s="4" t="s">
        <v>90</v>
      </c>
      <c r="E1064" s="5">
        <v>4.82</v>
      </c>
    </row>
    <row r="1065" spans="1:7" ht="20.100000000000001" customHeight="1" x14ac:dyDescent="0.15">
      <c r="A1065" s="2" t="s">
        <v>308</v>
      </c>
      <c r="B1065" s="13" t="s">
        <v>51</v>
      </c>
      <c r="C1065" s="4" t="s">
        <v>82</v>
      </c>
      <c r="D1065" s="4" t="s">
        <v>100</v>
      </c>
      <c r="E1065" s="5">
        <v>7.17</v>
      </c>
      <c r="F1065" s="29">
        <f t="shared" ref="F1065" si="160">+(B1065-$I$1)/7</f>
        <v>27</v>
      </c>
      <c r="G1065" s="26">
        <f>+E1065+E1066+E1067</f>
        <v>18.11</v>
      </c>
    </row>
    <row r="1066" spans="1:7" ht="20.100000000000001" customHeight="1" x14ac:dyDescent="0.15">
      <c r="A1066" s="2" t="s">
        <v>308</v>
      </c>
      <c r="B1066" s="13" t="s">
        <v>51</v>
      </c>
      <c r="C1066" s="4" t="s">
        <v>82</v>
      </c>
      <c r="D1066" s="4" t="s">
        <v>311</v>
      </c>
      <c r="E1066" s="5">
        <v>4.3600000000000003</v>
      </c>
    </row>
    <row r="1067" spans="1:7" ht="20.100000000000001" customHeight="1" x14ac:dyDescent="0.15">
      <c r="A1067" s="2" t="s">
        <v>308</v>
      </c>
      <c r="B1067" s="13" t="s">
        <v>51</v>
      </c>
      <c r="C1067" s="4" t="s">
        <v>82</v>
      </c>
      <c r="D1067" s="4" t="s">
        <v>90</v>
      </c>
      <c r="E1067" s="5">
        <v>6.58</v>
      </c>
    </row>
    <row r="1068" spans="1:7" ht="20.100000000000001" customHeight="1" x14ac:dyDescent="0.15">
      <c r="A1068" s="2" t="s">
        <v>308</v>
      </c>
      <c r="B1068" s="13" t="s">
        <v>52</v>
      </c>
      <c r="C1068" s="4" t="s">
        <v>82</v>
      </c>
      <c r="D1068" s="4" t="s">
        <v>328</v>
      </c>
      <c r="E1068" s="5">
        <v>6.16</v>
      </c>
      <c r="F1068" s="29">
        <f t="shared" ref="F1068" si="161">+(B1068-$I$1)/7</f>
        <v>28</v>
      </c>
      <c r="G1068" s="26">
        <f>+E1068+E1069+E1070</f>
        <v>16.41</v>
      </c>
    </row>
    <row r="1069" spans="1:7" ht="20.100000000000001" customHeight="1" x14ac:dyDescent="0.15">
      <c r="A1069" s="2" t="s">
        <v>308</v>
      </c>
      <c r="B1069" s="13" t="s">
        <v>52</v>
      </c>
      <c r="C1069" s="4" t="s">
        <v>82</v>
      </c>
      <c r="D1069" s="4" t="s">
        <v>311</v>
      </c>
      <c r="E1069" s="5">
        <v>5.58</v>
      </c>
    </row>
    <row r="1070" spans="1:7" ht="20.100000000000001" customHeight="1" x14ac:dyDescent="0.15">
      <c r="A1070" s="2" t="s">
        <v>308</v>
      </c>
      <c r="B1070" s="13" t="s">
        <v>52</v>
      </c>
      <c r="C1070" s="4" t="s">
        <v>82</v>
      </c>
      <c r="D1070" s="4" t="s">
        <v>90</v>
      </c>
      <c r="E1070" s="5">
        <v>4.67</v>
      </c>
    </row>
    <row r="1071" spans="1:7" ht="20.100000000000001" customHeight="1" x14ac:dyDescent="0.15">
      <c r="A1071" s="2" t="s">
        <v>308</v>
      </c>
      <c r="B1071" s="13" t="s">
        <v>53</v>
      </c>
      <c r="C1071" s="4" t="s">
        <v>82</v>
      </c>
      <c r="D1071" s="4" t="s">
        <v>100</v>
      </c>
      <c r="E1071" s="5">
        <v>7.05</v>
      </c>
      <c r="F1071" s="29">
        <f t="shared" ref="F1071" si="162">+(B1071-$I$1)/7</f>
        <v>29</v>
      </c>
      <c r="G1071" s="26">
        <f>+E1071+E1072+E1073+E1074</f>
        <v>22.92</v>
      </c>
    </row>
    <row r="1072" spans="1:7" ht="20.100000000000001" customHeight="1" x14ac:dyDescent="0.15">
      <c r="A1072" s="2" t="s">
        <v>308</v>
      </c>
      <c r="B1072" s="13" t="s">
        <v>53</v>
      </c>
      <c r="C1072" s="4" t="s">
        <v>82</v>
      </c>
      <c r="D1072" s="4" t="s">
        <v>311</v>
      </c>
      <c r="E1072" s="5">
        <v>7.54</v>
      </c>
    </row>
    <row r="1073" spans="1:7" ht="20.100000000000001" customHeight="1" x14ac:dyDescent="0.15">
      <c r="A1073" s="2" t="s">
        <v>308</v>
      </c>
      <c r="B1073" s="13" t="s">
        <v>53</v>
      </c>
      <c r="C1073" s="4" t="s">
        <v>82</v>
      </c>
      <c r="D1073" s="4" t="s">
        <v>328</v>
      </c>
      <c r="E1073" s="5">
        <v>4.16</v>
      </c>
    </row>
    <row r="1074" spans="1:7" ht="20.100000000000001" customHeight="1" x14ac:dyDescent="0.15">
      <c r="A1074" s="2" t="s">
        <v>308</v>
      </c>
      <c r="B1074" s="13" t="s">
        <v>53</v>
      </c>
      <c r="C1074" s="4" t="s">
        <v>82</v>
      </c>
      <c r="D1074" s="4" t="s">
        <v>90</v>
      </c>
      <c r="E1074" s="5">
        <v>4.17</v>
      </c>
    </row>
    <row r="1075" spans="1:7" ht="20.100000000000001" customHeight="1" x14ac:dyDescent="0.15">
      <c r="A1075" s="2" t="s">
        <v>308</v>
      </c>
      <c r="B1075" s="13" t="s">
        <v>54</v>
      </c>
      <c r="C1075" s="4" t="s">
        <v>82</v>
      </c>
      <c r="D1075" s="4" t="s">
        <v>100</v>
      </c>
      <c r="E1075" s="5">
        <v>7.4</v>
      </c>
      <c r="F1075" s="29">
        <f t="shared" ref="F1075" si="163">+(B1075-$I$1)/7</f>
        <v>30</v>
      </c>
      <c r="G1075" s="26">
        <f>+E1075+E1076+E1077+E1078</f>
        <v>22.57</v>
      </c>
    </row>
    <row r="1076" spans="1:7" ht="20.100000000000001" customHeight="1" x14ac:dyDescent="0.15">
      <c r="A1076" s="2" t="s">
        <v>308</v>
      </c>
      <c r="B1076" s="13" t="s">
        <v>54</v>
      </c>
      <c r="C1076" s="4" t="s">
        <v>82</v>
      </c>
      <c r="D1076" s="4" t="s">
        <v>83</v>
      </c>
      <c r="E1076" s="5">
        <v>3.05</v>
      </c>
    </row>
    <row r="1077" spans="1:7" ht="20.100000000000001" customHeight="1" x14ac:dyDescent="0.15">
      <c r="A1077" s="2" t="s">
        <v>308</v>
      </c>
      <c r="B1077" s="13" t="s">
        <v>54</v>
      </c>
      <c r="C1077" s="4" t="s">
        <v>82</v>
      </c>
      <c r="D1077" s="4" t="s">
        <v>311</v>
      </c>
      <c r="E1077" s="5">
        <v>7.78</v>
      </c>
    </row>
    <row r="1078" spans="1:7" ht="20.100000000000001" customHeight="1" x14ac:dyDescent="0.15">
      <c r="A1078" s="2" t="s">
        <v>308</v>
      </c>
      <c r="B1078" s="13" t="s">
        <v>54</v>
      </c>
      <c r="C1078" s="4" t="s">
        <v>82</v>
      </c>
      <c r="D1078" s="4" t="s">
        <v>90</v>
      </c>
      <c r="E1078" s="5">
        <v>4.34</v>
      </c>
    </row>
    <row r="1079" spans="1:7" ht="20.100000000000001" customHeight="1" x14ac:dyDescent="0.15">
      <c r="A1079" s="2" t="s">
        <v>308</v>
      </c>
      <c r="B1079" s="13" t="s">
        <v>55</v>
      </c>
      <c r="C1079" s="4" t="s">
        <v>82</v>
      </c>
      <c r="D1079" s="4" t="s">
        <v>100</v>
      </c>
      <c r="E1079" s="5">
        <v>7.14</v>
      </c>
      <c r="F1079" s="29">
        <f t="shared" ref="F1079" si="164">+(B1079-$I$1)/7</f>
        <v>31</v>
      </c>
      <c r="G1079" s="26">
        <f>+E1079+E1080+E1081</f>
        <v>17.91</v>
      </c>
    </row>
    <row r="1080" spans="1:7" ht="20.100000000000001" customHeight="1" x14ac:dyDescent="0.15">
      <c r="A1080" s="2" t="s">
        <v>308</v>
      </c>
      <c r="B1080" s="13" t="s">
        <v>55</v>
      </c>
      <c r="C1080" s="4" t="s">
        <v>82</v>
      </c>
      <c r="D1080" s="4" t="s">
        <v>311</v>
      </c>
      <c r="E1080" s="5">
        <v>6.92</v>
      </c>
    </row>
    <row r="1081" spans="1:7" ht="20.100000000000001" customHeight="1" x14ac:dyDescent="0.15">
      <c r="A1081" s="2" t="s">
        <v>308</v>
      </c>
      <c r="B1081" s="13" t="s">
        <v>55</v>
      </c>
      <c r="C1081" s="4" t="s">
        <v>82</v>
      </c>
      <c r="D1081" s="4" t="s">
        <v>90</v>
      </c>
      <c r="E1081" s="5">
        <v>3.85</v>
      </c>
    </row>
    <row r="1082" spans="1:7" ht="20.100000000000001" customHeight="1" x14ac:dyDescent="0.15">
      <c r="A1082" s="2" t="s">
        <v>308</v>
      </c>
      <c r="B1082" s="13" t="s">
        <v>56</v>
      </c>
      <c r="C1082" s="4" t="s">
        <v>82</v>
      </c>
      <c r="D1082" s="4" t="s">
        <v>83</v>
      </c>
      <c r="E1082" s="5">
        <v>3.66</v>
      </c>
      <c r="F1082" s="29">
        <f t="shared" ref="F1082" si="165">+(B1082-$I$1)/7</f>
        <v>32</v>
      </c>
      <c r="G1082" s="26">
        <f>+E1082+E1083+E1084</f>
        <v>15.64</v>
      </c>
    </row>
    <row r="1083" spans="1:7" ht="20.100000000000001" customHeight="1" x14ac:dyDescent="0.15">
      <c r="A1083" s="9" t="s">
        <v>308</v>
      </c>
      <c r="B1083" s="10" t="s">
        <v>56</v>
      </c>
      <c r="C1083" s="11" t="s">
        <v>82</v>
      </c>
      <c r="D1083" s="11" t="s">
        <v>311</v>
      </c>
      <c r="E1083" s="12">
        <v>7.98</v>
      </c>
    </row>
    <row r="1084" spans="1:7" ht="20.100000000000001" customHeight="1" x14ac:dyDescent="0.15">
      <c r="A1084" s="2" t="s">
        <v>308</v>
      </c>
      <c r="B1084" s="13" t="s">
        <v>56</v>
      </c>
      <c r="C1084" s="4" t="s">
        <v>82</v>
      </c>
      <c r="D1084" s="4" t="s">
        <v>90</v>
      </c>
      <c r="E1084" s="5">
        <v>4</v>
      </c>
    </row>
    <row r="1085" spans="1:7" ht="20.100000000000001" customHeight="1" x14ac:dyDescent="0.15">
      <c r="A1085" s="2" t="s">
        <v>308</v>
      </c>
      <c r="B1085" s="13" t="s">
        <v>57</v>
      </c>
      <c r="C1085" s="4" t="s">
        <v>82</v>
      </c>
      <c r="D1085" s="4" t="s">
        <v>100</v>
      </c>
      <c r="E1085" s="5">
        <v>7.68</v>
      </c>
      <c r="F1085" s="29">
        <f t="shared" ref="F1085" si="166">+(B1085-$I$1)/7</f>
        <v>33</v>
      </c>
      <c r="G1085" s="26">
        <f>+E1085+E1086+E1087+E1088</f>
        <v>26.099999999999998</v>
      </c>
    </row>
    <row r="1086" spans="1:7" ht="20.100000000000001" customHeight="1" x14ac:dyDescent="0.15">
      <c r="A1086" s="2" t="s">
        <v>308</v>
      </c>
      <c r="B1086" s="13" t="s">
        <v>57</v>
      </c>
      <c r="C1086" s="4" t="s">
        <v>82</v>
      </c>
      <c r="D1086" s="4" t="s">
        <v>83</v>
      </c>
      <c r="E1086" s="5">
        <v>6.62</v>
      </c>
    </row>
    <row r="1087" spans="1:7" ht="20.100000000000001" customHeight="1" x14ac:dyDescent="0.15">
      <c r="A1087" s="2" t="s">
        <v>308</v>
      </c>
      <c r="B1087" s="13" t="s">
        <v>57</v>
      </c>
      <c r="C1087" s="4" t="s">
        <v>82</v>
      </c>
      <c r="D1087" s="4" t="s">
        <v>311</v>
      </c>
      <c r="E1087" s="5">
        <v>7.49</v>
      </c>
    </row>
    <row r="1088" spans="1:7" ht="20.100000000000001" customHeight="1" x14ac:dyDescent="0.15">
      <c r="A1088" s="2" t="s">
        <v>308</v>
      </c>
      <c r="B1088" s="13" t="s">
        <v>57</v>
      </c>
      <c r="C1088" s="4" t="s">
        <v>82</v>
      </c>
      <c r="D1088" s="4" t="s">
        <v>90</v>
      </c>
      <c r="E1088" s="5">
        <v>4.3099999999999996</v>
      </c>
    </row>
    <row r="1089" spans="1:7" ht="20.100000000000001" customHeight="1" x14ac:dyDescent="0.15">
      <c r="A1089" s="2" t="s">
        <v>308</v>
      </c>
      <c r="B1089" s="13" t="s">
        <v>58</v>
      </c>
      <c r="C1089" s="4" t="s">
        <v>82</v>
      </c>
      <c r="D1089" s="4" t="s">
        <v>100</v>
      </c>
      <c r="E1089" s="5">
        <v>7.69</v>
      </c>
      <c r="F1089" s="29">
        <f t="shared" ref="F1089" si="167">+(B1089-$I$1)/7</f>
        <v>34</v>
      </c>
      <c r="G1089" s="26">
        <f>+E1089+E1090+E1091</f>
        <v>20.59</v>
      </c>
    </row>
    <row r="1090" spans="1:7" ht="20.100000000000001" customHeight="1" x14ac:dyDescent="0.15">
      <c r="A1090" s="2" t="s">
        <v>308</v>
      </c>
      <c r="B1090" s="13" t="s">
        <v>58</v>
      </c>
      <c r="C1090" s="4" t="s">
        <v>82</v>
      </c>
      <c r="D1090" s="4" t="s">
        <v>311</v>
      </c>
      <c r="E1090" s="5">
        <v>8.7899999999999991</v>
      </c>
    </row>
    <row r="1091" spans="1:7" ht="20.100000000000001" customHeight="1" x14ac:dyDescent="0.15">
      <c r="A1091" s="2" t="s">
        <v>308</v>
      </c>
      <c r="B1091" s="13" t="s">
        <v>58</v>
      </c>
      <c r="C1091" s="4" t="s">
        <v>82</v>
      </c>
      <c r="D1091" s="4" t="s">
        <v>90</v>
      </c>
      <c r="E1091" s="5">
        <v>4.1100000000000003</v>
      </c>
    </row>
    <row r="1092" spans="1:7" ht="20.100000000000001" customHeight="1" x14ac:dyDescent="0.15">
      <c r="A1092" s="2" t="s">
        <v>308</v>
      </c>
      <c r="B1092" s="13" t="s">
        <v>59</v>
      </c>
      <c r="C1092" s="4" t="s">
        <v>82</v>
      </c>
      <c r="D1092" s="4" t="s">
        <v>100</v>
      </c>
      <c r="E1092" s="5">
        <v>7.46</v>
      </c>
      <c r="F1092" s="29">
        <f t="shared" ref="F1092" si="168">+(B1092-$I$1)/7</f>
        <v>35</v>
      </c>
      <c r="G1092" s="26">
        <f>+E1092+E1093+E1094</f>
        <v>19.060000000000002</v>
      </c>
    </row>
    <row r="1093" spans="1:7" ht="20.100000000000001" customHeight="1" x14ac:dyDescent="0.15">
      <c r="A1093" s="2" t="s">
        <v>308</v>
      </c>
      <c r="B1093" s="13" t="s">
        <v>59</v>
      </c>
      <c r="C1093" s="4" t="s">
        <v>82</v>
      </c>
      <c r="D1093" s="4" t="s">
        <v>311</v>
      </c>
      <c r="E1093" s="5">
        <v>7.41</v>
      </c>
    </row>
    <row r="1094" spans="1:7" ht="20.100000000000001" customHeight="1" x14ac:dyDescent="0.15">
      <c r="A1094" s="2" t="s">
        <v>308</v>
      </c>
      <c r="B1094" s="13" t="s">
        <v>59</v>
      </c>
      <c r="C1094" s="4" t="s">
        <v>82</v>
      </c>
      <c r="D1094" s="4" t="s">
        <v>90</v>
      </c>
      <c r="E1094" s="5">
        <v>4.1900000000000004</v>
      </c>
    </row>
    <row r="1095" spans="1:7" ht="20.100000000000001" customHeight="1" x14ac:dyDescent="0.15">
      <c r="A1095" s="2" t="s">
        <v>308</v>
      </c>
      <c r="B1095" s="13" t="s">
        <v>60</v>
      </c>
      <c r="C1095" s="4" t="s">
        <v>82</v>
      </c>
      <c r="D1095" s="4" t="s">
        <v>100</v>
      </c>
      <c r="E1095" s="5">
        <v>9.06</v>
      </c>
      <c r="F1095" s="29">
        <f t="shared" ref="F1095" si="169">+(B1095-$I$1)/7</f>
        <v>36</v>
      </c>
      <c r="G1095" s="26">
        <f>+E1095+E1096+E1097+E1098+E1099</f>
        <v>32.380000000000003</v>
      </c>
    </row>
    <row r="1096" spans="1:7" ht="20.100000000000001" customHeight="1" x14ac:dyDescent="0.15">
      <c r="A1096" s="2" t="s">
        <v>308</v>
      </c>
      <c r="B1096" s="13" t="s">
        <v>60</v>
      </c>
      <c r="C1096" s="4" t="s">
        <v>82</v>
      </c>
      <c r="D1096" s="4" t="s">
        <v>328</v>
      </c>
      <c r="E1096" s="5">
        <v>8.6</v>
      </c>
    </row>
    <row r="1097" spans="1:7" ht="20.100000000000001" customHeight="1" x14ac:dyDescent="0.15">
      <c r="A1097" s="2" t="s">
        <v>308</v>
      </c>
      <c r="B1097" s="13" t="s">
        <v>60</v>
      </c>
      <c r="C1097" s="4" t="s">
        <v>82</v>
      </c>
      <c r="D1097" s="4" t="s">
        <v>311</v>
      </c>
      <c r="E1097" s="5">
        <v>8.6199999999999992</v>
      </c>
    </row>
    <row r="1098" spans="1:7" ht="20.100000000000001" customHeight="1" x14ac:dyDescent="0.15">
      <c r="A1098" s="2" t="s">
        <v>308</v>
      </c>
      <c r="B1098" s="13" t="s">
        <v>60</v>
      </c>
      <c r="C1098" s="4" t="s">
        <v>82</v>
      </c>
      <c r="D1098" s="4" t="s">
        <v>328</v>
      </c>
      <c r="E1098" s="5">
        <v>1.49</v>
      </c>
    </row>
    <row r="1099" spans="1:7" ht="20.100000000000001" customHeight="1" x14ac:dyDescent="0.15">
      <c r="A1099" s="2" t="s">
        <v>308</v>
      </c>
      <c r="B1099" s="13" t="s">
        <v>60</v>
      </c>
      <c r="C1099" s="4" t="s">
        <v>82</v>
      </c>
      <c r="D1099" s="4" t="s">
        <v>90</v>
      </c>
      <c r="E1099" s="5">
        <v>4.6100000000000003</v>
      </c>
    </row>
    <row r="1100" spans="1:7" ht="20.100000000000001" customHeight="1" x14ac:dyDescent="0.15">
      <c r="A1100" s="2" t="s">
        <v>308</v>
      </c>
      <c r="B1100" s="13" t="s">
        <v>61</v>
      </c>
      <c r="C1100" s="4" t="s">
        <v>82</v>
      </c>
      <c r="D1100" s="4" t="s">
        <v>311</v>
      </c>
      <c r="E1100" s="5">
        <v>7.59</v>
      </c>
      <c r="F1100" s="29">
        <f t="shared" ref="F1100" si="170">+(B1100-$I$1)/7</f>
        <v>37</v>
      </c>
      <c r="G1100" s="26">
        <f>+E1100+E1101</f>
        <v>11.870000000000001</v>
      </c>
    </row>
    <row r="1101" spans="1:7" ht="20.100000000000001" customHeight="1" x14ac:dyDescent="0.15">
      <c r="A1101" s="2" t="s">
        <v>308</v>
      </c>
      <c r="B1101" s="13" t="s">
        <v>61</v>
      </c>
      <c r="C1101" s="4" t="s">
        <v>82</v>
      </c>
      <c r="D1101" s="4" t="s">
        <v>90</v>
      </c>
      <c r="E1101" s="5">
        <v>4.28</v>
      </c>
    </row>
    <row r="1102" spans="1:7" ht="20.100000000000001" customHeight="1" x14ac:dyDescent="0.15">
      <c r="A1102" s="2" t="s">
        <v>308</v>
      </c>
      <c r="B1102" s="13" t="s">
        <v>62</v>
      </c>
      <c r="C1102" s="4" t="s">
        <v>82</v>
      </c>
      <c r="D1102" s="4" t="s">
        <v>311</v>
      </c>
      <c r="E1102" s="5">
        <v>5.77</v>
      </c>
      <c r="F1102" s="29">
        <f t="shared" ref="F1102" si="171">+(B1102-$I$1)/7</f>
        <v>38</v>
      </c>
      <c r="G1102" s="26">
        <f>+E1102+E1103+E1104</f>
        <v>16.25</v>
      </c>
    </row>
    <row r="1103" spans="1:7" ht="20.100000000000001" customHeight="1" x14ac:dyDescent="0.15">
      <c r="A1103" s="2" t="s">
        <v>308</v>
      </c>
      <c r="B1103" s="13" t="s">
        <v>62</v>
      </c>
      <c r="C1103" s="4" t="s">
        <v>82</v>
      </c>
      <c r="D1103" s="4" t="s">
        <v>100</v>
      </c>
      <c r="E1103" s="5">
        <v>7.13</v>
      </c>
    </row>
    <row r="1104" spans="1:7" ht="20.100000000000001" customHeight="1" x14ac:dyDescent="0.15">
      <c r="A1104" s="2" t="s">
        <v>308</v>
      </c>
      <c r="B1104" s="13" t="s">
        <v>62</v>
      </c>
      <c r="C1104" s="4" t="s">
        <v>82</v>
      </c>
      <c r="D1104" s="4" t="s">
        <v>90</v>
      </c>
      <c r="E1104" s="5">
        <v>3.35</v>
      </c>
    </row>
    <row r="1105" spans="1:7" ht="20.100000000000001" customHeight="1" x14ac:dyDescent="0.15">
      <c r="A1105" s="2" t="s">
        <v>308</v>
      </c>
      <c r="B1105" s="13" t="s">
        <v>63</v>
      </c>
      <c r="C1105" s="4" t="s">
        <v>82</v>
      </c>
      <c r="D1105" s="4" t="s">
        <v>100</v>
      </c>
      <c r="E1105" s="5">
        <v>7.08</v>
      </c>
      <c r="F1105" s="29">
        <f t="shared" ref="F1105" si="172">+(B1105-$I$1)/7</f>
        <v>39</v>
      </c>
      <c r="G1105" s="26">
        <f>+E1105+E1106+E1107+E1108</f>
        <v>23.049999999999997</v>
      </c>
    </row>
    <row r="1106" spans="1:7" ht="20.100000000000001" customHeight="1" x14ac:dyDescent="0.15">
      <c r="A1106" s="2" t="s">
        <v>308</v>
      </c>
      <c r="B1106" s="13" t="s">
        <v>63</v>
      </c>
      <c r="C1106" s="4" t="s">
        <v>82</v>
      </c>
      <c r="D1106" s="4" t="s">
        <v>328</v>
      </c>
      <c r="E1106" s="5">
        <v>4.1900000000000004</v>
      </c>
    </row>
    <row r="1107" spans="1:7" ht="20.100000000000001" customHeight="1" x14ac:dyDescent="0.15">
      <c r="A1107" s="2" t="s">
        <v>308</v>
      </c>
      <c r="B1107" s="13" t="s">
        <v>63</v>
      </c>
      <c r="C1107" s="4" t="s">
        <v>82</v>
      </c>
      <c r="D1107" s="4" t="s">
        <v>311</v>
      </c>
      <c r="E1107" s="5">
        <v>7.95</v>
      </c>
    </row>
    <row r="1108" spans="1:7" ht="20.100000000000001" customHeight="1" x14ac:dyDescent="0.15">
      <c r="A1108" s="2" t="s">
        <v>308</v>
      </c>
      <c r="B1108" s="13" t="s">
        <v>63</v>
      </c>
      <c r="C1108" s="4" t="s">
        <v>82</v>
      </c>
      <c r="D1108" s="4" t="s">
        <v>90</v>
      </c>
      <c r="E1108" s="5">
        <v>3.83</v>
      </c>
    </row>
    <row r="1109" spans="1:7" ht="20.100000000000001" customHeight="1" x14ac:dyDescent="0.15">
      <c r="A1109" s="2" t="s">
        <v>308</v>
      </c>
      <c r="B1109" s="13" t="s">
        <v>64</v>
      </c>
      <c r="C1109" s="4" t="s">
        <v>82</v>
      </c>
      <c r="D1109" s="4" t="s">
        <v>100</v>
      </c>
      <c r="E1109" s="5">
        <v>7.2</v>
      </c>
      <c r="F1109" s="29">
        <f t="shared" ref="F1109" si="173">+(B1109-$I$1)/7</f>
        <v>40</v>
      </c>
      <c r="G1109" s="26">
        <f>+E1109+E1110+E1111</f>
        <v>18.329999999999998</v>
      </c>
    </row>
    <row r="1110" spans="1:7" ht="20.100000000000001" customHeight="1" x14ac:dyDescent="0.15">
      <c r="A1110" s="2" t="s">
        <v>308</v>
      </c>
      <c r="B1110" s="13" t="s">
        <v>64</v>
      </c>
      <c r="C1110" s="4" t="s">
        <v>82</v>
      </c>
      <c r="D1110" s="4" t="s">
        <v>311</v>
      </c>
      <c r="E1110" s="5">
        <v>7.62</v>
      </c>
    </row>
    <row r="1111" spans="1:7" ht="20.100000000000001" customHeight="1" x14ac:dyDescent="0.15">
      <c r="A1111" s="2" t="s">
        <v>308</v>
      </c>
      <c r="B1111" s="13" t="s">
        <v>64</v>
      </c>
      <c r="C1111" s="4" t="s">
        <v>82</v>
      </c>
      <c r="D1111" s="4" t="s">
        <v>90</v>
      </c>
      <c r="E1111" s="5">
        <v>3.51</v>
      </c>
    </row>
    <row r="1112" spans="1:7" ht="20.100000000000001" customHeight="1" x14ac:dyDescent="0.15">
      <c r="A1112" s="2" t="s">
        <v>308</v>
      </c>
      <c r="B1112" s="13" t="s">
        <v>65</v>
      </c>
      <c r="C1112" s="4" t="s">
        <v>82</v>
      </c>
      <c r="D1112" s="4" t="s">
        <v>100</v>
      </c>
      <c r="E1112" s="5">
        <v>7.48</v>
      </c>
      <c r="F1112" s="29">
        <f t="shared" ref="F1112" si="174">+(B1112-$I$1)/7</f>
        <v>41</v>
      </c>
      <c r="G1112" s="26">
        <f>+E1112+E1113+E1114</f>
        <v>15.190000000000001</v>
      </c>
    </row>
    <row r="1113" spans="1:7" ht="20.100000000000001" customHeight="1" x14ac:dyDescent="0.15">
      <c r="A1113" s="2" t="s">
        <v>308</v>
      </c>
      <c r="B1113" s="13" t="s">
        <v>65</v>
      </c>
      <c r="C1113" s="4" t="s">
        <v>82</v>
      </c>
      <c r="D1113" s="4" t="s">
        <v>328</v>
      </c>
      <c r="E1113" s="5">
        <v>3.76</v>
      </c>
    </row>
    <row r="1114" spans="1:7" ht="20.100000000000001" customHeight="1" x14ac:dyDescent="0.15">
      <c r="A1114" s="2" t="s">
        <v>308</v>
      </c>
      <c r="B1114" s="13" t="s">
        <v>65</v>
      </c>
      <c r="C1114" s="4" t="s">
        <v>82</v>
      </c>
      <c r="D1114" s="4" t="s">
        <v>90</v>
      </c>
      <c r="E1114" s="5">
        <v>3.95</v>
      </c>
    </row>
    <row r="1115" spans="1:7" ht="20.100000000000001" customHeight="1" x14ac:dyDescent="0.15">
      <c r="A1115" s="2" t="s">
        <v>308</v>
      </c>
      <c r="B1115" s="13" t="s">
        <v>66</v>
      </c>
      <c r="C1115" s="4" t="s">
        <v>82</v>
      </c>
      <c r="D1115" s="4" t="s">
        <v>100</v>
      </c>
      <c r="E1115" s="5">
        <v>7.22</v>
      </c>
      <c r="F1115" s="29">
        <f t="shared" ref="F1115" si="175">+(B1115-$I$1)/7</f>
        <v>42</v>
      </c>
      <c r="G1115" s="26">
        <f>+E1115+E1116+E1117</f>
        <v>18.25</v>
      </c>
    </row>
    <row r="1116" spans="1:7" ht="20.100000000000001" customHeight="1" x14ac:dyDescent="0.15">
      <c r="A1116" s="2" t="s">
        <v>308</v>
      </c>
      <c r="B1116" s="13" t="s">
        <v>66</v>
      </c>
      <c r="C1116" s="4" t="s">
        <v>82</v>
      </c>
      <c r="D1116" s="4" t="s">
        <v>328</v>
      </c>
      <c r="E1116" s="5">
        <v>7.34</v>
      </c>
    </row>
    <row r="1117" spans="1:7" ht="20.100000000000001" customHeight="1" x14ac:dyDescent="0.15">
      <c r="A1117" s="2" t="s">
        <v>308</v>
      </c>
      <c r="B1117" s="13" t="s">
        <v>66</v>
      </c>
      <c r="C1117" s="4" t="s">
        <v>82</v>
      </c>
      <c r="D1117" s="4" t="s">
        <v>90</v>
      </c>
      <c r="E1117" s="5">
        <v>3.69</v>
      </c>
    </row>
    <row r="1118" spans="1:7" ht="20.100000000000001" customHeight="1" x14ac:dyDescent="0.15">
      <c r="A1118" s="2" t="s">
        <v>308</v>
      </c>
      <c r="B1118" s="13" t="s">
        <v>67</v>
      </c>
      <c r="C1118" s="4" t="s">
        <v>82</v>
      </c>
      <c r="D1118" s="4" t="s">
        <v>100</v>
      </c>
      <c r="E1118" s="5">
        <v>3.16</v>
      </c>
      <c r="F1118" s="29">
        <f t="shared" ref="F1118" si="176">+(B1118-$I$1)/7</f>
        <v>43</v>
      </c>
      <c r="G1118" s="26">
        <f>+E1118+E1119+E1120+E1121</f>
        <v>13.8</v>
      </c>
    </row>
    <row r="1119" spans="1:7" ht="20.100000000000001" customHeight="1" x14ac:dyDescent="0.15">
      <c r="A1119" s="2" t="s">
        <v>308</v>
      </c>
      <c r="B1119" s="13" t="s">
        <v>67</v>
      </c>
      <c r="C1119" s="4" t="s">
        <v>82</v>
      </c>
      <c r="D1119" s="4" t="s">
        <v>311</v>
      </c>
      <c r="E1119" s="5">
        <v>4.79</v>
      </c>
    </row>
    <row r="1120" spans="1:7" ht="20.100000000000001" customHeight="1" x14ac:dyDescent="0.15">
      <c r="A1120" s="2" t="s">
        <v>308</v>
      </c>
      <c r="B1120" s="13" t="s">
        <v>67</v>
      </c>
      <c r="C1120" s="4" t="s">
        <v>82</v>
      </c>
      <c r="D1120" s="4" t="s">
        <v>90</v>
      </c>
      <c r="E1120" s="5">
        <v>3.88</v>
      </c>
    </row>
    <row r="1121" spans="1:7" ht="20.100000000000001" customHeight="1" x14ac:dyDescent="0.15">
      <c r="A1121" s="2" t="s">
        <v>308</v>
      </c>
      <c r="B1121" s="13" t="s">
        <v>67</v>
      </c>
      <c r="C1121" s="4" t="s">
        <v>82</v>
      </c>
      <c r="D1121" s="4" t="s">
        <v>328</v>
      </c>
      <c r="E1121" s="5">
        <v>1.97</v>
      </c>
    </row>
    <row r="1122" spans="1:7" ht="20.100000000000001" customHeight="1" x14ac:dyDescent="0.15">
      <c r="A1122" s="2" t="s">
        <v>308</v>
      </c>
      <c r="B1122" s="13" t="s">
        <v>69</v>
      </c>
      <c r="C1122" s="4" t="s">
        <v>82</v>
      </c>
      <c r="D1122" s="4" t="s">
        <v>100</v>
      </c>
      <c r="E1122" s="5">
        <v>3.67</v>
      </c>
      <c r="F1122" s="29">
        <f t="shared" ref="F1122" si="177">+(B1122-$I$1)/7</f>
        <v>44</v>
      </c>
      <c r="G1122" s="26">
        <f>+E1122+E1123+E1124</f>
        <v>10.51</v>
      </c>
    </row>
    <row r="1123" spans="1:7" ht="20.100000000000001" customHeight="1" x14ac:dyDescent="0.15">
      <c r="A1123" s="2" t="s">
        <v>308</v>
      </c>
      <c r="B1123" s="13" t="s">
        <v>69</v>
      </c>
      <c r="C1123" s="4" t="s">
        <v>82</v>
      </c>
      <c r="D1123" s="4" t="s">
        <v>311</v>
      </c>
      <c r="E1123" s="5">
        <v>2.42</v>
      </c>
    </row>
    <row r="1124" spans="1:7" ht="20.100000000000001" customHeight="1" x14ac:dyDescent="0.15">
      <c r="A1124" s="2" t="s">
        <v>308</v>
      </c>
      <c r="B1124" s="13" t="s">
        <v>69</v>
      </c>
      <c r="C1124" s="4" t="s">
        <v>82</v>
      </c>
      <c r="D1124" s="4" t="s">
        <v>328</v>
      </c>
      <c r="E1124" s="5">
        <v>4.42</v>
      </c>
    </row>
    <row r="1125" spans="1:7" ht="20.100000000000001" customHeight="1" x14ac:dyDescent="0.15">
      <c r="A1125" s="2" t="s">
        <v>308</v>
      </c>
      <c r="B1125" s="13" t="s">
        <v>70</v>
      </c>
      <c r="C1125" s="4" t="s">
        <v>82</v>
      </c>
      <c r="D1125" s="4" t="s">
        <v>100</v>
      </c>
      <c r="E1125" s="5">
        <v>3.84</v>
      </c>
      <c r="F1125" s="29">
        <f t="shared" ref="F1125" si="178">+(B1125-$I$1)/7</f>
        <v>45</v>
      </c>
      <c r="G1125" s="26">
        <f>+E1125+E1126+E1127+E1128</f>
        <v>14.51</v>
      </c>
    </row>
    <row r="1126" spans="1:7" ht="20.100000000000001" customHeight="1" x14ac:dyDescent="0.15">
      <c r="A1126" s="2" t="s">
        <v>308</v>
      </c>
      <c r="B1126" s="13" t="s">
        <v>70</v>
      </c>
      <c r="C1126" s="4" t="s">
        <v>82</v>
      </c>
      <c r="D1126" s="4" t="s">
        <v>328</v>
      </c>
      <c r="E1126" s="5">
        <v>3.95</v>
      </c>
    </row>
    <row r="1127" spans="1:7" ht="20.100000000000001" customHeight="1" x14ac:dyDescent="0.15">
      <c r="A1127" s="2" t="s">
        <v>308</v>
      </c>
      <c r="B1127" s="13" t="s">
        <v>70</v>
      </c>
      <c r="C1127" s="4" t="s">
        <v>82</v>
      </c>
      <c r="D1127" s="4" t="s">
        <v>311</v>
      </c>
      <c r="E1127" s="5">
        <v>2.72</v>
      </c>
    </row>
    <row r="1128" spans="1:7" ht="20.100000000000001" customHeight="1" x14ac:dyDescent="0.15">
      <c r="A1128" s="2" t="s">
        <v>308</v>
      </c>
      <c r="B1128" s="13" t="s">
        <v>70</v>
      </c>
      <c r="C1128" s="4" t="s">
        <v>82</v>
      </c>
      <c r="D1128" s="4" t="s">
        <v>90</v>
      </c>
      <c r="E1128" s="5">
        <v>4</v>
      </c>
    </row>
    <row r="1129" spans="1:7" ht="20.100000000000001" customHeight="1" x14ac:dyDescent="0.15">
      <c r="A1129" s="9" t="s">
        <v>308</v>
      </c>
      <c r="B1129" s="10" t="s">
        <v>71</v>
      </c>
      <c r="C1129" s="11" t="s">
        <v>82</v>
      </c>
      <c r="D1129" s="11" t="s">
        <v>100</v>
      </c>
      <c r="E1129" s="12">
        <v>4.25</v>
      </c>
      <c r="F1129" s="29">
        <f t="shared" ref="F1129" si="179">+(B1129-$I$1)/7</f>
        <v>46</v>
      </c>
      <c r="G1129" s="26">
        <f>+E1129+E1130+E1131+E1132</f>
        <v>15.600000000000001</v>
      </c>
    </row>
    <row r="1130" spans="1:7" ht="20.100000000000001" customHeight="1" x14ac:dyDescent="0.15">
      <c r="A1130" s="2" t="s">
        <v>308</v>
      </c>
      <c r="B1130" s="13" t="s">
        <v>71</v>
      </c>
      <c r="C1130" s="4" t="s">
        <v>82</v>
      </c>
      <c r="D1130" s="4" t="s">
        <v>328</v>
      </c>
      <c r="E1130" s="5">
        <v>3.86</v>
      </c>
    </row>
    <row r="1131" spans="1:7" ht="20.100000000000001" customHeight="1" x14ac:dyDescent="0.15">
      <c r="A1131" s="2" t="s">
        <v>308</v>
      </c>
      <c r="B1131" s="13" t="s">
        <v>71</v>
      </c>
      <c r="C1131" s="4" t="s">
        <v>82</v>
      </c>
      <c r="D1131" s="4" t="s">
        <v>83</v>
      </c>
      <c r="E1131" s="5">
        <v>3.12</v>
      </c>
    </row>
    <row r="1132" spans="1:7" ht="20.100000000000001" customHeight="1" x14ac:dyDescent="0.15">
      <c r="A1132" s="2" t="s">
        <v>308</v>
      </c>
      <c r="B1132" s="13" t="s">
        <v>71</v>
      </c>
      <c r="C1132" s="4" t="s">
        <v>82</v>
      </c>
      <c r="D1132" s="4" t="s">
        <v>90</v>
      </c>
      <c r="E1132" s="5">
        <v>4.37</v>
      </c>
    </row>
    <row r="1133" spans="1:7" ht="20.100000000000001" customHeight="1" x14ac:dyDescent="0.15">
      <c r="A1133" s="2" t="s">
        <v>308</v>
      </c>
      <c r="B1133" s="13" t="s">
        <v>72</v>
      </c>
      <c r="C1133" s="4" t="s">
        <v>82</v>
      </c>
      <c r="D1133" s="4" t="s">
        <v>100</v>
      </c>
      <c r="E1133" s="5">
        <v>4.96</v>
      </c>
      <c r="F1133" s="29">
        <f t="shared" ref="F1133" si="180">+(B1133-$I$1)/7</f>
        <v>47</v>
      </c>
      <c r="G1133" s="26">
        <f>+E1133+E1134+E1135+E1136</f>
        <v>17.740000000000002</v>
      </c>
    </row>
    <row r="1134" spans="1:7" ht="20.100000000000001" customHeight="1" x14ac:dyDescent="0.15">
      <c r="A1134" s="2" t="s">
        <v>308</v>
      </c>
      <c r="B1134" s="13" t="s">
        <v>72</v>
      </c>
      <c r="C1134" s="4" t="s">
        <v>82</v>
      </c>
      <c r="D1134" s="4" t="s">
        <v>328</v>
      </c>
      <c r="E1134" s="5">
        <v>5.04</v>
      </c>
    </row>
    <row r="1135" spans="1:7" ht="20.100000000000001" customHeight="1" x14ac:dyDescent="0.15">
      <c r="A1135" s="2" t="s">
        <v>308</v>
      </c>
      <c r="B1135" s="13" t="s">
        <v>72</v>
      </c>
      <c r="C1135" s="4" t="s">
        <v>82</v>
      </c>
      <c r="D1135" s="4" t="s">
        <v>87</v>
      </c>
      <c r="E1135" s="5">
        <v>3.47</v>
      </c>
    </row>
    <row r="1136" spans="1:7" ht="20.100000000000001" customHeight="1" x14ac:dyDescent="0.15">
      <c r="A1136" s="2" t="s">
        <v>308</v>
      </c>
      <c r="B1136" s="13" t="s">
        <v>72</v>
      </c>
      <c r="C1136" s="4" t="s">
        <v>82</v>
      </c>
      <c r="D1136" s="4" t="s">
        <v>90</v>
      </c>
      <c r="E1136" s="5">
        <v>4.2699999999999996</v>
      </c>
    </row>
    <row r="1137" spans="1:7" ht="20.100000000000001" customHeight="1" x14ac:dyDescent="0.15">
      <c r="A1137" s="2" t="s">
        <v>308</v>
      </c>
      <c r="B1137" s="13" t="s">
        <v>73</v>
      </c>
      <c r="C1137" s="4" t="s">
        <v>82</v>
      </c>
      <c r="D1137" s="4" t="s">
        <v>100</v>
      </c>
      <c r="E1137" s="5">
        <v>4.75</v>
      </c>
      <c r="F1137" s="29">
        <f t="shared" ref="F1137" si="181">+(B1137-$I$1)/7</f>
        <v>48</v>
      </c>
      <c r="G1137" s="26">
        <f>+E1137+E1138+E1139+E1140</f>
        <v>19.02</v>
      </c>
    </row>
    <row r="1138" spans="1:7" ht="20.100000000000001" customHeight="1" x14ac:dyDescent="0.15">
      <c r="A1138" s="2" t="s">
        <v>308</v>
      </c>
      <c r="B1138" s="13" t="s">
        <v>73</v>
      </c>
      <c r="C1138" s="4" t="s">
        <v>82</v>
      </c>
      <c r="D1138" s="4" t="s">
        <v>328</v>
      </c>
      <c r="E1138" s="5">
        <v>5.0599999999999996</v>
      </c>
    </row>
    <row r="1139" spans="1:7" ht="20.100000000000001" customHeight="1" x14ac:dyDescent="0.15">
      <c r="A1139" s="2" t="s">
        <v>308</v>
      </c>
      <c r="B1139" s="13" t="s">
        <v>73</v>
      </c>
      <c r="C1139" s="4" t="s">
        <v>82</v>
      </c>
      <c r="D1139" s="4" t="s">
        <v>87</v>
      </c>
      <c r="E1139" s="5">
        <v>3.85</v>
      </c>
    </row>
    <row r="1140" spans="1:7" ht="20.100000000000001" customHeight="1" x14ac:dyDescent="0.15">
      <c r="A1140" s="2" t="s">
        <v>308</v>
      </c>
      <c r="B1140" s="13" t="s">
        <v>73</v>
      </c>
      <c r="C1140" s="4" t="s">
        <v>82</v>
      </c>
      <c r="D1140" s="4" t="s">
        <v>90</v>
      </c>
      <c r="E1140" s="5">
        <v>5.36</v>
      </c>
    </row>
    <row r="1141" spans="1:7" ht="20.100000000000001" customHeight="1" x14ac:dyDescent="0.15">
      <c r="A1141" s="2" t="s">
        <v>308</v>
      </c>
      <c r="B1141" s="13" t="s">
        <v>74</v>
      </c>
      <c r="C1141" s="4" t="s">
        <v>82</v>
      </c>
      <c r="D1141" s="4" t="s">
        <v>100</v>
      </c>
      <c r="E1141" s="5">
        <v>4</v>
      </c>
      <c r="F1141" s="29">
        <f t="shared" ref="F1141" si="182">+(B1141-$I$1)/7</f>
        <v>49</v>
      </c>
      <c r="G1141" s="26">
        <f>+E1141+E1142+E1143+E1144</f>
        <v>15.12</v>
      </c>
    </row>
    <row r="1142" spans="1:7" ht="20.100000000000001" customHeight="1" x14ac:dyDescent="0.15">
      <c r="A1142" s="2" t="s">
        <v>308</v>
      </c>
      <c r="B1142" s="13" t="s">
        <v>74</v>
      </c>
      <c r="C1142" s="4" t="s">
        <v>82</v>
      </c>
      <c r="D1142" s="4" t="s">
        <v>311</v>
      </c>
      <c r="E1142" s="5">
        <v>2.5</v>
      </c>
    </row>
    <row r="1143" spans="1:7" ht="20.100000000000001" customHeight="1" x14ac:dyDescent="0.15">
      <c r="A1143" s="2" t="s">
        <v>308</v>
      </c>
      <c r="B1143" s="13" t="s">
        <v>74</v>
      </c>
      <c r="C1143" s="4" t="s">
        <v>82</v>
      </c>
      <c r="D1143" s="4" t="s">
        <v>328</v>
      </c>
      <c r="E1143" s="5">
        <v>4.54</v>
      </c>
    </row>
    <row r="1144" spans="1:7" ht="20.100000000000001" customHeight="1" x14ac:dyDescent="0.15">
      <c r="A1144" s="2" t="s">
        <v>308</v>
      </c>
      <c r="B1144" s="13" t="s">
        <v>74</v>
      </c>
      <c r="C1144" s="4" t="s">
        <v>82</v>
      </c>
      <c r="D1144" s="4" t="s">
        <v>90</v>
      </c>
      <c r="E1144" s="5">
        <v>4.08</v>
      </c>
    </row>
    <row r="1145" spans="1:7" ht="20.100000000000001" customHeight="1" x14ac:dyDescent="0.15">
      <c r="A1145" s="2" t="s">
        <v>308</v>
      </c>
      <c r="B1145" s="13" t="s">
        <v>75</v>
      </c>
      <c r="C1145" s="4" t="s">
        <v>82</v>
      </c>
      <c r="D1145" s="4" t="s">
        <v>100</v>
      </c>
      <c r="E1145" s="5">
        <v>3.02</v>
      </c>
      <c r="F1145" s="29">
        <f t="shared" ref="F1145" si="183">+(B1145-$I$1)/7</f>
        <v>50</v>
      </c>
      <c r="G1145" s="26">
        <f>+E1145+E1146+E1147+E1148</f>
        <v>12.660000000000002</v>
      </c>
    </row>
    <row r="1146" spans="1:7" ht="20.100000000000001" customHeight="1" x14ac:dyDescent="0.15">
      <c r="A1146" s="2" t="s">
        <v>308</v>
      </c>
      <c r="B1146" s="13" t="s">
        <v>75</v>
      </c>
      <c r="C1146" s="4" t="s">
        <v>82</v>
      </c>
      <c r="D1146" s="4" t="s">
        <v>328</v>
      </c>
      <c r="E1146" s="5">
        <v>4.2</v>
      </c>
    </row>
    <row r="1147" spans="1:7" ht="20.100000000000001" customHeight="1" x14ac:dyDescent="0.15">
      <c r="A1147" s="2" t="s">
        <v>308</v>
      </c>
      <c r="B1147" s="13" t="s">
        <v>75</v>
      </c>
      <c r="C1147" s="4" t="s">
        <v>82</v>
      </c>
      <c r="D1147" s="4" t="s">
        <v>90</v>
      </c>
      <c r="E1147" s="5">
        <v>3.2</v>
      </c>
    </row>
    <row r="1148" spans="1:7" ht="20.100000000000001" customHeight="1" x14ac:dyDescent="0.15">
      <c r="A1148" s="2" t="s">
        <v>308</v>
      </c>
      <c r="B1148" s="13" t="s">
        <v>75</v>
      </c>
      <c r="C1148" s="4" t="s">
        <v>82</v>
      </c>
      <c r="D1148" s="4" t="s">
        <v>311</v>
      </c>
      <c r="E1148" s="5">
        <v>2.2400000000000002</v>
      </c>
    </row>
    <row r="1149" spans="1:7" ht="20.100000000000001" customHeight="1" x14ac:dyDescent="0.15">
      <c r="A1149" s="2" t="s">
        <v>308</v>
      </c>
      <c r="B1149" s="13" t="s">
        <v>77</v>
      </c>
      <c r="C1149" s="4" t="s">
        <v>82</v>
      </c>
      <c r="D1149" s="4" t="s">
        <v>100</v>
      </c>
      <c r="E1149" s="5">
        <v>3.81</v>
      </c>
      <c r="F1149" s="29">
        <f t="shared" ref="F1149" si="184">+(B1149-$I$1)/7</f>
        <v>51</v>
      </c>
      <c r="G1149" s="26">
        <f>+E1149+E1150+E1151+E1152</f>
        <v>14.54</v>
      </c>
    </row>
    <row r="1150" spans="1:7" ht="20.100000000000001" customHeight="1" x14ac:dyDescent="0.15">
      <c r="A1150" s="2" t="s">
        <v>308</v>
      </c>
      <c r="B1150" s="13" t="s">
        <v>77</v>
      </c>
      <c r="C1150" s="4" t="s">
        <v>82</v>
      </c>
      <c r="D1150" s="4" t="s">
        <v>328</v>
      </c>
      <c r="E1150" s="5">
        <v>4.03</v>
      </c>
    </row>
    <row r="1151" spans="1:7" ht="20.100000000000001" customHeight="1" x14ac:dyDescent="0.15">
      <c r="A1151" s="2" t="s">
        <v>308</v>
      </c>
      <c r="B1151" s="13" t="s">
        <v>77</v>
      </c>
      <c r="C1151" s="4" t="s">
        <v>82</v>
      </c>
      <c r="D1151" s="4" t="s">
        <v>311</v>
      </c>
      <c r="E1151" s="5">
        <v>2.44</v>
      </c>
    </row>
    <row r="1152" spans="1:7" ht="20.100000000000001" customHeight="1" x14ac:dyDescent="0.15">
      <c r="A1152" s="2" t="s">
        <v>308</v>
      </c>
      <c r="B1152" s="13" t="s">
        <v>77</v>
      </c>
      <c r="C1152" s="4" t="s">
        <v>82</v>
      </c>
      <c r="D1152" s="4" t="s">
        <v>90</v>
      </c>
      <c r="E1152" s="5">
        <v>4.26</v>
      </c>
    </row>
    <row r="1153" spans="1:7" ht="20.100000000000001" customHeight="1" x14ac:dyDescent="0.15">
      <c r="A1153" s="2" t="s">
        <v>308</v>
      </c>
      <c r="B1153" s="13" t="s">
        <v>78</v>
      </c>
      <c r="C1153" s="4" t="s">
        <v>82</v>
      </c>
      <c r="D1153" s="4" t="s">
        <v>100</v>
      </c>
      <c r="E1153" s="5">
        <v>4.71</v>
      </c>
      <c r="F1153" s="29">
        <f t="shared" ref="F1153" si="185">+(B1153-$I$1)/7</f>
        <v>52</v>
      </c>
      <c r="G1153" s="26">
        <f>+E1153+E1154+E1155+E1156</f>
        <v>20.369999999999997</v>
      </c>
    </row>
    <row r="1154" spans="1:7" ht="20.100000000000001" customHeight="1" x14ac:dyDescent="0.15">
      <c r="A1154" s="2" t="s">
        <v>308</v>
      </c>
      <c r="B1154" s="13" t="s">
        <v>78</v>
      </c>
      <c r="C1154" s="4" t="s">
        <v>82</v>
      </c>
      <c r="D1154" s="4" t="s">
        <v>90</v>
      </c>
      <c r="E1154" s="5">
        <v>5.63</v>
      </c>
    </row>
    <row r="1155" spans="1:7" ht="20.100000000000001" customHeight="1" x14ac:dyDescent="0.15">
      <c r="A1155" s="2" t="s">
        <v>308</v>
      </c>
      <c r="B1155" s="13" t="s">
        <v>78</v>
      </c>
      <c r="C1155" s="4" t="s">
        <v>82</v>
      </c>
      <c r="D1155" s="4" t="s">
        <v>328</v>
      </c>
      <c r="E1155" s="5">
        <v>5.45</v>
      </c>
    </row>
    <row r="1156" spans="1:7" ht="20.100000000000001" customHeight="1" x14ac:dyDescent="0.15">
      <c r="A1156" s="2" t="s">
        <v>308</v>
      </c>
      <c r="B1156" s="13" t="s">
        <v>78</v>
      </c>
      <c r="C1156" s="4" t="s">
        <v>82</v>
      </c>
      <c r="D1156" s="4" t="s">
        <v>311</v>
      </c>
      <c r="E1156" s="5">
        <v>4.58</v>
      </c>
    </row>
    <row r="1157" spans="1:7" ht="20.100000000000001" customHeight="1" x14ac:dyDescent="0.15">
      <c r="A1157" s="14"/>
      <c r="B1157" s="15"/>
      <c r="C1157" s="16"/>
      <c r="D1157" s="16"/>
      <c r="E1157" s="31">
        <f>+SUM(E980:E1156)</f>
        <v>942.11000000000024</v>
      </c>
      <c r="G1157" s="31">
        <f>+SUM(G980:G1156)</f>
        <v>942.11</v>
      </c>
    </row>
    <row r="1158" spans="1:7" ht="20.100000000000001" customHeight="1" x14ac:dyDescent="0.15">
      <c r="A1158" s="2" t="s">
        <v>339</v>
      </c>
      <c r="B1158" s="13" t="s">
        <v>17</v>
      </c>
      <c r="C1158" s="4" t="s">
        <v>341</v>
      </c>
      <c r="D1158" s="4" t="s">
        <v>342</v>
      </c>
      <c r="E1158" s="5">
        <v>7.78</v>
      </c>
      <c r="F1158" s="29">
        <f t="shared" ref="F1158" si="186">+(B1158-$I$1)/7</f>
        <v>1</v>
      </c>
      <c r="G1158" s="26">
        <f>+E1158+E1159+E1160+E1161</f>
        <v>28.26</v>
      </c>
    </row>
    <row r="1159" spans="1:7" ht="20.100000000000001" customHeight="1" x14ac:dyDescent="0.15">
      <c r="A1159" s="2" t="s">
        <v>339</v>
      </c>
      <c r="B1159" s="13" t="s">
        <v>17</v>
      </c>
      <c r="C1159" s="4" t="s">
        <v>341</v>
      </c>
      <c r="D1159" s="4" t="s">
        <v>343</v>
      </c>
      <c r="E1159" s="5">
        <v>7.11</v>
      </c>
    </row>
    <row r="1160" spans="1:7" ht="20.100000000000001" customHeight="1" x14ac:dyDescent="0.15">
      <c r="A1160" s="2" t="s">
        <v>339</v>
      </c>
      <c r="B1160" s="13" t="s">
        <v>17</v>
      </c>
      <c r="C1160" s="4" t="s">
        <v>341</v>
      </c>
      <c r="D1160" s="4" t="s">
        <v>342</v>
      </c>
      <c r="E1160" s="5">
        <v>6.34</v>
      </c>
    </row>
    <row r="1161" spans="1:7" ht="20.100000000000001" customHeight="1" x14ac:dyDescent="0.15">
      <c r="A1161" s="2" t="s">
        <v>339</v>
      </c>
      <c r="B1161" s="13" t="s">
        <v>17</v>
      </c>
      <c r="C1161" s="4" t="s">
        <v>341</v>
      </c>
      <c r="D1161" s="4" t="s">
        <v>343</v>
      </c>
      <c r="E1161" s="5">
        <v>7.03</v>
      </c>
    </row>
    <row r="1162" spans="1:7" ht="20.100000000000001" customHeight="1" x14ac:dyDescent="0.15">
      <c r="A1162" s="2" t="s">
        <v>339</v>
      </c>
      <c r="B1162" s="13" t="s">
        <v>22</v>
      </c>
      <c r="C1162" s="4" t="s">
        <v>341</v>
      </c>
      <c r="D1162" s="4" t="s">
        <v>342</v>
      </c>
      <c r="E1162" s="5">
        <v>6.31</v>
      </c>
      <c r="F1162" s="29">
        <f t="shared" ref="F1162" si="187">+(B1162-$I$1)/7</f>
        <v>2</v>
      </c>
      <c r="G1162" s="26">
        <f>+E1162+E1163+E1164</f>
        <v>21.6</v>
      </c>
    </row>
    <row r="1163" spans="1:7" ht="20.100000000000001" customHeight="1" x14ac:dyDescent="0.15">
      <c r="A1163" s="2" t="s">
        <v>339</v>
      </c>
      <c r="B1163" s="13" t="s">
        <v>22</v>
      </c>
      <c r="C1163" s="4" t="s">
        <v>341</v>
      </c>
      <c r="D1163" s="4" t="s">
        <v>343</v>
      </c>
      <c r="E1163" s="5">
        <v>10.51</v>
      </c>
    </row>
    <row r="1164" spans="1:7" ht="20.100000000000001" customHeight="1" x14ac:dyDescent="0.15">
      <c r="A1164" s="2" t="s">
        <v>339</v>
      </c>
      <c r="B1164" s="13" t="s">
        <v>22</v>
      </c>
      <c r="C1164" s="4" t="s">
        <v>341</v>
      </c>
      <c r="D1164" s="4" t="s">
        <v>342</v>
      </c>
      <c r="E1164" s="5">
        <v>4.78</v>
      </c>
    </row>
    <row r="1165" spans="1:7" ht="20.100000000000001" customHeight="1" x14ac:dyDescent="0.15">
      <c r="A1165" s="2" t="s">
        <v>339</v>
      </c>
      <c r="B1165" s="13" t="s">
        <v>23</v>
      </c>
      <c r="C1165" s="4" t="s">
        <v>341</v>
      </c>
      <c r="D1165" s="4" t="s">
        <v>342</v>
      </c>
      <c r="E1165" s="5">
        <v>10.55</v>
      </c>
      <c r="F1165" s="29">
        <f t="shared" ref="F1165" si="188">+(B1165-$I$1)/7</f>
        <v>3</v>
      </c>
      <c r="G1165" s="26">
        <f>+E1165+E1166+E1167</f>
        <v>23.68</v>
      </c>
    </row>
    <row r="1166" spans="1:7" ht="20.100000000000001" customHeight="1" x14ac:dyDescent="0.15">
      <c r="A1166" s="2" t="s">
        <v>339</v>
      </c>
      <c r="B1166" s="13" t="s">
        <v>23</v>
      </c>
      <c r="C1166" s="4" t="s">
        <v>341</v>
      </c>
      <c r="D1166" s="4" t="s">
        <v>342</v>
      </c>
      <c r="E1166" s="5">
        <v>1.75</v>
      </c>
    </row>
    <row r="1167" spans="1:7" ht="20.100000000000001" customHeight="1" x14ac:dyDescent="0.15">
      <c r="A1167" s="2" t="s">
        <v>339</v>
      </c>
      <c r="B1167" s="13" t="s">
        <v>23</v>
      </c>
      <c r="C1167" s="4" t="s">
        <v>341</v>
      </c>
      <c r="D1167" s="4" t="s">
        <v>343</v>
      </c>
      <c r="E1167" s="5">
        <v>11.38</v>
      </c>
    </row>
    <row r="1168" spans="1:7" ht="20.100000000000001" customHeight="1" x14ac:dyDescent="0.15">
      <c r="A1168" s="2" t="s">
        <v>339</v>
      </c>
      <c r="B1168" s="13" t="s">
        <v>24</v>
      </c>
      <c r="C1168" s="4" t="s">
        <v>341</v>
      </c>
      <c r="D1168" s="4" t="s">
        <v>343</v>
      </c>
      <c r="E1168" s="5">
        <v>6.24</v>
      </c>
      <c r="F1168" s="29">
        <f t="shared" ref="F1168" si="189">+(B1168-$I$1)/7</f>
        <v>4</v>
      </c>
      <c r="G1168" s="26">
        <f>+E1168+E1169+E1170</f>
        <v>21.05</v>
      </c>
    </row>
    <row r="1169" spans="1:7" ht="20.100000000000001" customHeight="1" x14ac:dyDescent="0.15">
      <c r="A1169" s="2" t="s">
        <v>339</v>
      </c>
      <c r="B1169" s="13" t="s">
        <v>24</v>
      </c>
      <c r="C1169" s="4" t="s">
        <v>341</v>
      </c>
      <c r="D1169" s="4" t="s">
        <v>342</v>
      </c>
      <c r="E1169" s="5">
        <v>10.29</v>
      </c>
    </row>
    <row r="1170" spans="1:7" ht="20.100000000000001" customHeight="1" x14ac:dyDescent="0.15">
      <c r="A1170" s="2" t="s">
        <v>339</v>
      </c>
      <c r="B1170" s="13" t="s">
        <v>24</v>
      </c>
      <c r="C1170" s="4" t="s">
        <v>341</v>
      </c>
      <c r="D1170" s="4" t="s">
        <v>343</v>
      </c>
      <c r="E1170" s="5">
        <v>4.5199999999999996</v>
      </c>
    </row>
    <row r="1171" spans="1:7" ht="20.100000000000001" customHeight="1" x14ac:dyDescent="0.15">
      <c r="A1171" s="2" t="s">
        <v>339</v>
      </c>
      <c r="B1171" s="13" t="s">
        <v>25</v>
      </c>
      <c r="C1171" s="4" t="s">
        <v>341</v>
      </c>
      <c r="D1171" s="4" t="s">
        <v>343</v>
      </c>
      <c r="E1171" s="5">
        <v>9</v>
      </c>
      <c r="F1171" s="29">
        <f t="shared" ref="F1171" si="190">+(B1171-$I$1)/7</f>
        <v>5</v>
      </c>
      <c r="G1171" s="26">
        <f>+E1171+E1172</f>
        <v>18.060000000000002</v>
      </c>
    </row>
    <row r="1172" spans="1:7" ht="20.100000000000001" customHeight="1" x14ac:dyDescent="0.15">
      <c r="A1172" s="2" t="s">
        <v>339</v>
      </c>
      <c r="B1172" s="13" t="s">
        <v>25</v>
      </c>
      <c r="C1172" s="4" t="s">
        <v>341</v>
      </c>
      <c r="D1172" s="4" t="s">
        <v>342</v>
      </c>
      <c r="E1172" s="5">
        <v>9.06</v>
      </c>
    </row>
    <row r="1173" spans="1:7" ht="20.100000000000001" customHeight="1" x14ac:dyDescent="0.15">
      <c r="A1173" s="9" t="s">
        <v>339</v>
      </c>
      <c r="B1173" s="10" t="s">
        <v>26</v>
      </c>
      <c r="C1173" s="11" t="s">
        <v>341</v>
      </c>
      <c r="D1173" s="11" t="s">
        <v>343</v>
      </c>
      <c r="E1173" s="12">
        <v>5.94</v>
      </c>
      <c r="F1173" s="29">
        <f t="shared" ref="F1173" si="191">+(B1173-$I$1)/7</f>
        <v>6</v>
      </c>
      <c r="G1173" s="26">
        <f>+E1173+E1174+E1175+E1176+E1177</f>
        <v>27.169999999999998</v>
      </c>
    </row>
    <row r="1174" spans="1:7" ht="20.100000000000001" customHeight="1" x14ac:dyDescent="0.15">
      <c r="A1174" s="2" t="s">
        <v>339</v>
      </c>
      <c r="B1174" s="13" t="s">
        <v>26</v>
      </c>
      <c r="C1174" s="4" t="s">
        <v>341</v>
      </c>
      <c r="D1174" s="4" t="s">
        <v>349</v>
      </c>
      <c r="E1174" s="5">
        <v>4.92</v>
      </c>
    </row>
    <row r="1175" spans="1:7" ht="20.100000000000001" customHeight="1" x14ac:dyDescent="0.15">
      <c r="A1175" s="2" t="s">
        <v>339</v>
      </c>
      <c r="B1175" s="13" t="s">
        <v>26</v>
      </c>
      <c r="C1175" s="4" t="s">
        <v>341</v>
      </c>
      <c r="D1175" s="4" t="s">
        <v>342</v>
      </c>
      <c r="E1175" s="5">
        <v>6.76</v>
      </c>
    </row>
    <row r="1176" spans="1:7" ht="20.100000000000001" customHeight="1" x14ac:dyDescent="0.15">
      <c r="A1176" s="2" t="s">
        <v>339</v>
      </c>
      <c r="B1176" s="13" t="s">
        <v>26</v>
      </c>
      <c r="C1176" s="4" t="s">
        <v>341</v>
      </c>
      <c r="D1176" s="4" t="s">
        <v>342</v>
      </c>
      <c r="E1176" s="5">
        <v>4.17</v>
      </c>
    </row>
    <row r="1177" spans="1:7" ht="20.100000000000001" customHeight="1" x14ac:dyDescent="0.15">
      <c r="A1177" s="2" t="s">
        <v>339</v>
      </c>
      <c r="B1177" s="13" t="s">
        <v>26</v>
      </c>
      <c r="C1177" s="4" t="s">
        <v>341</v>
      </c>
      <c r="D1177" s="4" t="s">
        <v>343</v>
      </c>
      <c r="E1177" s="5">
        <v>5.38</v>
      </c>
    </row>
    <row r="1178" spans="1:7" ht="20.100000000000001" customHeight="1" x14ac:dyDescent="0.15">
      <c r="A1178" s="2" t="s">
        <v>339</v>
      </c>
      <c r="B1178" s="13" t="s">
        <v>27</v>
      </c>
      <c r="C1178" s="4" t="s">
        <v>341</v>
      </c>
      <c r="D1178" s="4" t="s">
        <v>342</v>
      </c>
      <c r="E1178" s="5">
        <v>9.75</v>
      </c>
      <c r="F1178" s="29">
        <f t="shared" ref="F1178" si="192">+(B1178-$I$1)/7</f>
        <v>7</v>
      </c>
      <c r="G1178" s="26">
        <f>+E1178+E1179</f>
        <v>19.04</v>
      </c>
    </row>
    <row r="1179" spans="1:7" ht="20.100000000000001" customHeight="1" x14ac:dyDescent="0.15">
      <c r="A1179" s="2" t="s">
        <v>339</v>
      </c>
      <c r="B1179" s="13" t="s">
        <v>27</v>
      </c>
      <c r="C1179" s="4" t="s">
        <v>341</v>
      </c>
      <c r="D1179" s="4" t="s">
        <v>343</v>
      </c>
      <c r="E1179" s="5">
        <v>9.2899999999999991</v>
      </c>
    </row>
    <row r="1180" spans="1:7" ht="20.100000000000001" customHeight="1" x14ac:dyDescent="0.15">
      <c r="A1180" s="2" t="s">
        <v>339</v>
      </c>
      <c r="B1180" s="13" t="s">
        <v>28</v>
      </c>
      <c r="C1180" s="4" t="s">
        <v>341</v>
      </c>
      <c r="D1180" s="4" t="s">
        <v>343</v>
      </c>
      <c r="E1180" s="5">
        <v>5.3</v>
      </c>
      <c r="F1180" s="29">
        <f t="shared" ref="F1180" si="193">+(B1180-$I$1)/7</f>
        <v>8</v>
      </c>
      <c r="G1180" s="26">
        <f>+E1180+E1181+E1182+E1183</f>
        <v>23.5</v>
      </c>
    </row>
    <row r="1181" spans="1:7" ht="20.100000000000001" customHeight="1" x14ac:dyDescent="0.15">
      <c r="A1181" s="2" t="s">
        <v>339</v>
      </c>
      <c r="B1181" s="13" t="s">
        <v>28</v>
      </c>
      <c r="C1181" s="4" t="s">
        <v>341</v>
      </c>
      <c r="D1181" s="4" t="s">
        <v>342</v>
      </c>
      <c r="E1181" s="5">
        <v>5.89</v>
      </c>
    </row>
    <row r="1182" spans="1:7" ht="20.100000000000001" customHeight="1" x14ac:dyDescent="0.15">
      <c r="A1182" s="2" t="s">
        <v>339</v>
      </c>
      <c r="B1182" s="13" t="s">
        <v>28</v>
      </c>
      <c r="C1182" s="4" t="s">
        <v>341</v>
      </c>
      <c r="D1182" s="4" t="s">
        <v>342</v>
      </c>
      <c r="E1182" s="5">
        <v>4.2300000000000004</v>
      </c>
    </row>
    <row r="1183" spans="1:7" ht="20.100000000000001" customHeight="1" x14ac:dyDescent="0.15">
      <c r="A1183" s="2" t="s">
        <v>339</v>
      </c>
      <c r="B1183" s="13" t="s">
        <v>28</v>
      </c>
      <c r="C1183" s="4" t="s">
        <v>341</v>
      </c>
      <c r="D1183" s="4" t="s">
        <v>343</v>
      </c>
      <c r="E1183" s="5">
        <v>8.08</v>
      </c>
    </row>
    <row r="1184" spans="1:7" ht="20.100000000000001" customHeight="1" x14ac:dyDescent="0.15">
      <c r="A1184" s="2" t="s">
        <v>339</v>
      </c>
      <c r="B1184" s="13" t="s">
        <v>30</v>
      </c>
      <c r="C1184" s="4" t="s">
        <v>341</v>
      </c>
      <c r="D1184" s="4" t="s">
        <v>342</v>
      </c>
      <c r="E1184" s="5">
        <v>5.63</v>
      </c>
      <c r="F1184" s="29">
        <f t="shared" ref="F1184" si="194">+(B1184-$I$1)/7</f>
        <v>9</v>
      </c>
      <c r="G1184" s="26">
        <f>+E1184+E1185+E1186+E1187</f>
        <v>21.57</v>
      </c>
    </row>
    <row r="1185" spans="1:7" ht="20.100000000000001" customHeight="1" x14ac:dyDescent="0.15">
      <c r="A1185" s="2" t="s">
        <v>339</v>
      </c>
      <c r="B1185" s="13" t="s">
        <v>30</v>
      </c>
      <c r="C1185" s="4" t="s">
        <v>341</v>
      </c>
      <c r="D1185" s="4" t="s">
        <v>343</v>
      </c>
      <c r="E1185" s="5">
        <v>5.65</v>
      </c>
    </row>
    <row r="1186" spans="1:7" ht="20.100000000000001" customHeight="1" x14ac:dyDescent="0.15">
      <c r="A1186" s="2" t="s">
        <v>339</v>
      </c>
      <c r="B1186" s="13" t="s">
        <v>30</v>
      </c>
      <c r="C1186" s="4" t="s">
        <v>341</v>
      </c>
      <c r="D1186" s="4" t="s">
        <v>342</v>
      </c>
      <c r="E1186" s="5">
        <v>5.03</v>
      </c>
    </row>
    <row r="1187" spans="1:7" ht="20.100000000000001" customHeight="1" x14ac:dyDescent="0.15">
      <c r="A1187" s="2" t="s">
        <v>339</v>
      </c>
      <c r="B1187" s="13" t="s">
        <v>30</v>
      </c>
      <c r="C1187" s="4" t="s">
        <v>341</v>
      </c>
      <c r="D1187" s="4" t="s">
        <v>343</v>
      </c>
      <c r="E1187" s="5">
        <v>5.26</v>
      </c>
    </row>
    <row r="1188" spans="1:7" ht="20.100000000000001" customHeight="1" x14ac:dyDescent="0.15">
      <c r="A1188" s="2" t="s">
        <v>339</v>
      </c>
      <c r="B1188" s="13" t="s">
        <v>31</v>
      </c>
      <c r="C1188" s="4" t="s">
        <v>341</v>
      </c>
      <c r="D1188" s="4" t="s">
        <v>342</v>
      </c>
      <c r="E1188" s="5">
        <v>10.23</v>
      </c>
      <c r="F1188" s="29">
        <f t="shared" ref="F1188" si="195">+(B1188-$I$1)/7</f>
        <v>10</v>
      </c>
      <c r="G1188" s="26">
        <f>+E1188+E1189</f>
        <v>19.690000000000001</v>
      </c>
    </row>
    <row r="1189" spans="1:7" ht="20.100000000000001" customHeight="1" x14ac:dyDescent="0.15">
      <c r="A1189" s="2" t="s">
        <v>339</v>
      </c>
      <c r="B1189" s="13" t="s">
        <v>31</v>
      </c>
      <c r="C1189" s="4" t="s">
        <v>341</v>
      </c>
      <c r="D1189" s="4" t="s">
        <v>343</v>
      </c>
      <c r="E1189" s="5">
        <v>9.4600000000000009</v>
      </c>
    </row>
    <row r="1190" spans="1:7" ht="20.100000000000001" customHeight="1" x14ac:dyDescent="0.15">
      <c r="A1190" s="2" t="s">
        <v>339</v>
      </c>
      <c r="B1190" s="13" t="s">
        <v>33</v>
      </c>
      <c r="C1190" s="4" t="s">
        <v>341</v>
      </c>
      <c r="D1190" s="4" t="s">
        <v>342</v>
      </c>
      <c r="E1190" s="5">
        <v>3.66</v>
      </c>
      <c r="F1190" s="29">
        <f t="shared" ref="F1190" si="196">+(B1190-$I$1)/7</f>
        <v>11</v>
      </c>
      <c r="G1190" s="26">
        <f>+E1190+E1191</f>
        <v>8.0399999999999991</v>
      </c>
    </row>
    <row r="1191" spans="1:7" ht="20.100000000000001" customHeight="1" x14ac:dyDescent="0.15">
      <c r="A1191" s="2" t="s">
        <v>339</v>
      </c>
      <c r="B1191" s="13" t="s">
        <v>33</v>
      </c>
      <c r="C1191" s="4" t="s">
        <v>341</v>
      </c>
      <c r="D1191" s="4" t="s">
        <v>343</v>
      </c>
      <c r="E1191" s="5">
        <v>4.38</v>
      </c>
    </row>
    <row r="1192" spans="1:7" ht="20.100000000000001" customHeight="1" x14ac:dyDescent="0.15">
      <c r="A1192" s="2" t="s">
        <v>339</v>
      </c>
      <c r="B1192" s="13" t="s">
        <v>34</v>
      </c>
      <c r="C1192" s="4" t="s">
        <v>341</v>
      </c>
      <c r="D1192" s="4" t="s">
        <v>343</v>
      </c>
      <c r="E1192" s="5">
        <v>7.89</v>
      </c>
      <c r="F1192" s="29">
        <f t="shared" ref="F1192" si="197">+(B1192-$I$1)/7</f>
        <v>12</v>
      </c>
      <c r="G1192" s="26">
        <f>+E1192+E1193+E1194+E1195</f>
        <v>29.49</v>
      </c>
    </row>
    <row r="1193" spans="1:7" ht="20.100000000000001" customHeight="1" x14ac:dyDescent="0.15">
      <c r="A1193" s="2" t="s">
        <v>339</v>
      </c>
      <c r="B1193" s="13" t="s">
        <v>34</v>
      </c>
      <c r="C1193" s="4" t="s">
        <v>341</v>
      </c>
      <c r="D1193" s="4" t="s">
        <v>342</v>
      </c>
      <c r="E1193" s="5">
        <v>8.69</v>
      </c>
    </row>
    <row r="1194" spans="1:7" ht="20.100000000000001" customHeight="1" x14ac:dyDescent="0.15">
      <c r="A1194" s="2" t="s">
        <v>339</v>
      </c>
      <c r="B1194" s="13" t="s">
        <v>34</v>
      </c>
      <c r="C1194" s="4" t="s">
        <v>341</v>
      </c>
      <c r="D1194" s="4" t="s">
        <v>342</v>
      </c>
      <c r="E1194" s="5">
        <v>5.97</v>
      </c>
    </row>
    <row r="1195" spans="1:7" ht="20.100000000000001" customHeight="1" x14ac:dyDescent="0.15">
      <c r="A1195" s="2" t="s">
        <v>339</v>
      </c>
      <c r="B1195" s="13" t="s">
        <v>34</v>
      </c>
      <c r="C1195" s="4" t="s">
        <v>341</v>
      </c>
      <c r="D1195" s="4" t="s">
        <v>343</v>
      </c>
      <c r="E1195" s="5">
        <v>6.94</v>
      </c>
    </row>
    <row r="1196" spans="1:7" ht="20.100000000000001" customHeight="1" x14ac:dyDescent="0.15">
      <c r="A1196" s="2" t="s">
        <v>339</v>
      </c>
      <c r="B1196" s="13" t="s">
        <v>35</v>
      </c>
      <c r="C1196" s="4" t="s">
        <v>341</v>
      </c>
      <c r="D1196" s="4" t="s">
        <v>342</v>
      </c>
      <c r="E1196" s="5">
        <v>11.39</v>
      </c>
      <c r="F1196" s="29">
        <f t="shared" ref="F1196" si="198">+(B1196-$I$1)/7</f>
        <v>13</v>
      </c>
      <c r="G1196" s="26">
        <f>+E1196+E1197</f>
        <v>22.93</v>
      </c>
    </row>
    <row r="1197" spans="1:7" ht="20.100000000000001" customHeight="1" x14ac:dyDescent="0.15">
      <c r="A1197" s="2" t="s">
        <v>339</v>
      </c>
      <c r="B1197" s="13" t="s">
        <v>35</v>
      </c>
      <c r="C1197" s="4" t="s">
        <v>341</v>
      </c>
      <c r="D1197" s="4" t="s">
        <v>343</v>
      </c>
      <c r="E1197" s="5">
        <v>11.54</v>
      </c>
    </row>
    <row r="1198" spans="1:7" ht="20.100000000000001" customHeight="1" x14ac:dyDescent="0.15">
      <c r="A1198" s="2" t="s">
        <v>339</v>
      </c>
      <c r="B1198" s="13" t="s">
        <v>36</v>
      </c>
      <c r="C1198" s="4" t="s">
        <v>341</v>
      </c>
      <c r="D1198" s="4" t="s">
        <v>343</v>
      </c>
      <c r="E1198" s="5">
        <v>6.41</v>
      </c>
      <c r="F1198" s="29">
        <f t="shared" ref="F1198" si="199">+(B1198-$I$1)/7</f>
        <v>14</v>
      </c>
      <c r="G1198" s="26">
        <f>+E1198+E1199+E1200+E1201</f>
        <v>25.4</v>
      </c>
    </row>
    <row r="1199" spans="1:7" ht="20.100000000000001" customHeight="1" x14ac:dyDescent="0.15">
      <c r="A1199" s="2" t="s">
        <v>339</v>
      </c>
      <c r="B1199" s="13" t="s">
        <v>36</v>
      </c>
      <c r="C1199" s="4" t="s">
        <v>341</v>
      </c>
      <c r="D1199" s="4" t="s">
        <v>342</v>
      </c>
      <c r="E1199" s="5">
        <v>7.16</v>
      </c>
    </row>
    <row r="1200" spans="1:7" ht="20.100000000000001" customHeight="1" x14ac:dyDescent="0.15">
      <c r="A1200" s="2" t="s">
        <v>339</v>
      </c>
      <c r="B1200" s="13" t="s">
        <v>36</v>
      </c>
      <c r="C1200" s="4" t="s">
        <v>341</v>
      </c>
      <c r="D1200" s="4" t="s">
        <v>343</v>
      </c>
      <c r="E1200" s="5">
        <v>6.2</v>
      </c>
    </row>
    <row r="1201" spans="1:7" ht="20.100000000000001" customHeight="1" x14ac:dyDescent="0.15">
      <c r="A1201" s="2" t="s">
        <v>339</v>
      </c>
      <c r="B1201" s="13" t="s">
        <v>36</v>
      </c>
      <c r="C1201" s="4" t="s">
        <v>341</v>
      </c>
      <c r="D1201" s="4" t="s">
        <v>342</v>
      </c>
      <c r="E1201" s="5">
        <v>5.63</v>
      </c>
    </row>
    <row r="1202" spans="1:7" ht="20.100000000000001" customHeight="1" x14ac:dyDescent="0.15">
      <c r="A1202" s="2" t="s">
        <v>339</v>
      </c>
      <c r="B1202" s="13" t="s">
        <v>37</v>
      </c>
      <c r="C1202" s="4" t="s">
        <v>341</v>
      </c>
      <c r="D1202" s="4" t="s">
        <v>343</v>
      </c>
      <c r="E1202" s="5">
        <v>6.51</v>
      </c>
      <c r="F1202" s="29">
        <f t="shared" ref="F1202" si="200">+(B1202-$I$1)/7</f>
        <v>15</v>
      </c>
      <c r="G1202" s="26">
        <f>+E1202+E1203+E1204+E1205+E1206</f>
        <v>32.96</v>
      </c>
    </row>
    <row r="1203" spans="1:7" ht="20.100000000000001" customHeight="1" x14ac:dyDescent="0.15">
      <c r="A1203" s="2" t="s">
        <v>339</v>
      </c>
      <c r="B1203" s="13" t="s">
        <v>37</v>
      </c>
      <c r="C1203" s="4" t="s">
        <v>341</v>
      </c>
      <c r="D1203" s="4" t="s">
        <v>350</v>
      </c>
      <c r="E1203" s="5">
        <v>6.95</v>
      </c>
    </row>
    <row r="1204" spans="1:7" ht="20.100000000000001" customHeight="1" x14ac:dyDescent="0.15">
      <c r="A1204" s="2" t="s">
        <v>339</v>
      </c>
      <c r="B1204" s="13" t="s">
        <v>37</v>
      </c>
      <c r="C1204" s="4" t="s">
        <v>341</v>
      </c>
      <c r="D1204" s="4" t="s">
        <v>351</v>
      </c>
      <c r="E1204" s="5">
        <v>7.47</v>
      </c>
    </row>
    <row r="1205" spans="1:7" ht="20.100000000000001" customHeight="1" x14ac:dyDescent="0.15">
      <c r="A1205" s="2" t="s">
        <v>339</v>
      </c>
      <c r="B1205" s="13" t="s">
        <v>37</v>
      </c>
      <c r="C1205" s="4" t="s">
        <v>341</v>
      </c>
      <c r="D1205" s="4" t="s">
        <v>343</v>
      </c>
      <c r="E1205" s="5">
        <v>5.39</v>
      </c>
    </row>
    <row r="1206" spans="1:7" ht="20.100000000000001" customHeight="1" x14ac:dyDescent="0.15">
      <c r="A1206" s="2" t="s">
        <v>339</v>
      </c>
      <c r="B1206" s="13" t="s">
        <v>37</v>
      </c>
      <c r="C1206" s="4" t="s">
        <v>341</v>
      </c>
      <c r="D1206" s="4" t="s">
        <v>343</v>
      </c>
      <c r="E1206" s="5">
        <v>6.64</v>
      </c>
    </row>
    <row r="1207" spans="1:7" ht="20.100000000000001" customHeight="1" x14ac:dyDescent="0.15">
      <c r="A1207" s="2" t="s">
        <v>339</v>
      </c>
      <c r="B1207" s="13" t="s">
        <v>38</v>
      </c>
      <c r="C1207" s="4" t="s">
        <v>341</v>
      </c>
      <c r="D1207" s="4" t="s">
        <v>343</v>
      </c>
      <c r="E1207" s="5">
        <v>6.12</v>
      </c>
      <c r="F1207" s="29">
        <f t="shared" ref="F1207" si="201">+(B1207-$I$1)/7</f>
        <v>16</v>
      </c>
      <c r="G1207" s="26">
        <f>+E1207+E1208+E1209+E1210</f>
        <v>23.98</v>
      </c>
    </row>
    <row r="1208" spans="1:7" ht="20.100000000000001" customHeight="1" x14ac:dyDescent="0.15">
      <c r="A1208" s="2" t="s">
        <v>339</v>
      </c>
      <c r="B1208" s="13" t="s">
        <v>38</v>
      </c>
      <c r="C1208" s="4" t="s">
        <v>341</v>
      </c>
      <c r="D1208" s="4" t="s">
        <v>342</v>
      </c>
      <c r="E1208" s="5">
        <v>6.89</v>
      </c>
    </row>
    <row r="1209" spans="1:7" ht="20.100000000000001" customHeight="1" x14ac:dyDescent="0.15">
      <c r="A1209" s="2" t="s">
        <v>339</v>
      </c>
      <c r="B1209" s="13" t="s">
        <v>38</v>
      </c>
      <c r="C1209" s="4" t="s">
        <v>341</v>
      </c>
      <c r="D1209" s="4" t="s">
        <v>342</v>
      </c>
      <c r="E1209" s="5">
        <v>4.7699999999999996</v>
      </c>
    </row>
    <row r="1210" spans="1:7" ht="20.100000000000001" customHeight="1" x14ac:dyDescent="0.15">
      <c r="A1210" s="2" t="s">
        <v>339</v>
      </c>
      <c r="B1210" s="13" t="s">
        <v>38</v>
      </c>
      <c r="C1210" s="4" t="s">
        <v>341</v>
      </c>
      <c r="D1210" s="4" t="s">
        <v>343</v>
      </c>
      <c r="E1210" s="5">
        <v>6.2</v>
      </c>
    </row>
    <row r="1211" spans="1:7" ht="20.100000000000001" customHeight="1" x14ac:dyDescent="0.15">
      <c r="A1211" s="2" t="s">
        <v>339</v>
      </c>
      <c r="B1211" s="13" t="s">
        <v>39</v>
      </c>
      <c r="C1211" s="4" t="s">
        <v>341</v>
      </c>
      <c r="D1211" s="4" t="s">
        <v>342</v>
      </c>
      <c r="E1211" s="5">
        <v>10.42</v>
      </c>
      <c r="F1211" s="29">
        <f t="shared" ref="F1211" si="202">+(B1211-$I$1)/7</f>
        <v>17</v>
      </c>
      <c r="G1211" s="26">
        <f>+E1211+E1212</f>
        <v>21.990000000000002</v>
      </c>
    </row>
    <row r="1212" spans="1:7" ht="20.100000000000001" customHeight="1" x14ac:dyDescent="0.15">
      <c r="A1212" s="2" t="s">
        <v>339</v>
      </c>
      <c r="B1212" s="13" t="s">
        <v>39</v>
      </c>
      <c r="C1212" s="4" t="s">
        <v>341</v>
      </c>
      <c r="D1212" s="4" t="s">
        <v>343</v>
      </c>
      <c r="E1212" s="5">
        <v>11.57</v>
      </c>
    </row>
    <row r="1213" spans="1:7" ht="20.100000000000001" customHeight="1" x14ac:dyDescent="0.15">
      <c r="A1213" s="2" t="s">
        <v>339</v>
      </c>
      <c r="B1213" s="13" t="s">
        <v>40</v>
      </c>
      <c r="C1213" s="4" t="s">
        <v>341</v>
      </c>
      <c r="D1213" s="4" t="s">
        <v>343</v>
      </c>
      <c r="E1213" s="5">
        <v>7</v>
      </c>
      <c r="F1213" s="29">
        <f t="shared" ref="F1213" si="203">+(B1213-$I$1)/7</f>
        <v>18</v>
      </c>
      <c r="G1213" s="26">
        <f>+E1213+E1214+E1215+E1216</f>
        <v>27.709999999999997</v>
      </c>
    </row>
    <row r="1214" spans="1:7" ht="20.100000000000001" customHeight="1" x14ac:dyDescent="0.15">
      <c r="A1214" s="2" t="s">
        <v>339</v>
      </c>
      <c r="B1214" s="13" t="s">
        <v>40</v>
      </c>
      <c r="C1214" s="4" t="s">
        <v>341</v>
      </c>
      <c r="D1214" s="4" t="s">
        <v>342</v>
      </c>
      <c r="E1214" s="5">
        <v>7.7</v>
      </c>
    </row>
    <row r="1215" spans="1:7" ht="20.100000000000001" customHeight="1" x14ac:dyDescent="0.15">
      <c r="A1215" s="2" t="s">
        <v>339</v>
      </c>
      <c r="B1215" s="13" t="s">
        <v>40</v>
      </c>
      <c r="C1215" s="4" t="s">
        <v>341</v>
      </c>
      <c r="D1215" s="4" t="s">
        <v>342</v>
      </c>
      <c r="E1215" s="5">
        <v>6.17</v>
      </c>
    </row>
    <row r="1216" spans="1:7" ht="20.100000000000001" customHeight="1" x14ac:dyDescent="0.15">
      <c r="A1216" s="2" t="s">
        <v>339</v>
      </c>
      <c r="B1216" s="13" t="s">
        <v>40</v>
      </c>
      <c r="C1216" s="4" t="s">
        <v>341</v>
      </c>
      <c r="D1216" s="4" t="s">
        <v>343</v>
      </c>
      <c r="E1216" s="5">
        <v>6.84</v>
      </c>
    </row>
    <row r="1217" spans="1:7" ht="20.100000000000001" customHeight="1" x14ac:dyDescent="0.15">
      <c r="A1217" s="2" t="s">
        <v>339</v>
      </c>
      <c r="B1217" s="13" t="s">
        <v>41</v>
      </c>
      <c r="C1217" s="4" t="s">
        <v>341</v>
      </c>
      <c r="D1217" s="4" t="s">
        <v>343</v>
      </c>
      <c r="E1217" s="5">
        <v>5.69</v>
      </c>
      <c r="F1217" s="29">
        <f t="shared" ref="F1217" si="204">+(B1217-$I$1)/7</f>
        <v>19</v>
      </c>
      <c r="G1217" s="26">
        <f>+E1217+E1218+E1219+E1220</f>
        <v>23.71</v>
      </c>
    </row>
    <row r="1218" spans="1:7" ht="20.100000000000001" customHeight="1" x14ac:dyDescent="0.15">
      <c r="A1218" s="2" t="s">
        <v>339</v>
      </c>
      <c r="B1218" s="13" t="s">
        <v>41</v>
      </c>
      <c r="C1218" s="4" t="s">
        <v>341</v>
      </c>
      <c r="D1218" s="4" t="s">
        <v>342</v>
      </c>
      <c r="E1218" s="5">
        <v>6.7</v>
      </c>
    </row>
    <row r="1219" spans="1:7" ht="20.100000000000001" customHeight="1" x14ac:dyDescent="0.15">
      <c r="A1219" s="9" t="s">
        <v>339</v>
      </c>
      <c r="B1219" s="10" t="s">
        <v>41</v>
      </c>
      <c r="C1219" s="11" t="s">
        <v>341</v>
      </c>
      <c r="D1219" s="11" t="s">
        <v>343</v>
      </c>
      <c r="E1219" s="12">
        <v>6.16</v>
      </c>
    </row>
    <row r="1220" spans="1:7" ht="20.100000000000001" customHeight="1" x14ac:dyDescent="0.15">
      <c r="A1220" s="2" t="s">
        <v>339</v>
      </c>
      <c r="B1220" s="13" t="s">
        <v>41</v>
      </c>
      <c r="C1220" s="4" t="s">
        <v>341</v>
      </c>
      <c r="D1220" s="4" t="s">
        <v>342</v>
      </c>
      <c r="E1220" s="5">
        <v>5.16</v>
      </c>
    </row>
    <row r="1221" spans="1:7" ht="20.100000000000001" customHeight="1" x14ac:dyDescent="0.15">
      <c r="A1221" s="2" t="s">
        <v>339</v>
      </c>
      <c r="B1221" s="13" t="s">
        <v>42</v>
      </c>
      <c r="C1221" s="4" t="s">
        <v>341</v>
      </c>
      <c r="D1221" s="4" t="s">
        <v>343</v>
      </c>
      <c r="E1221" s="5">
        <v>6.6</v>
      </c>
      <c r="F1221" s="29">
        <f t="shared" ref="F1221" si="205">+(B1221-$I$1)/7</f>
        <v>20</v>
      </c>
      <c r="G1221" s="26">
        <f>+E1221+E1222+E1223+E1224+E1225</f>
        <v>28.439999999999998</v>
      </c>
    </row>
    <row r="1222" spans="1:7" ht="20.100000000000001" customHeight="1" x14ac:dyDescent="0.15">
      <c r="A1222" s="2" t="s">
        <v>339</v>
      </c>
      <c r="B1222" s="13" t="s">
        <v>42</v>
      </c>
      <c r="C1222" s="4" t="s">
        <v>341</v>
      </c>
      <c r="D1222" s="4" t="s">
        <v>342</v>
      </c>
      <c r="E1222" s="5">
        <v>6.62</v>
      </c>
    </row>
    <row r="1223" spans="1:7" ht="20.100000000000001" customHeight="1" x14ac:dyDescent="0.15">
      <c r="A1223" s="2" t="s">
        <v>339</v>
      </c>
      <c r="B1223" s="13" t="s">
        <v>42</v>
      </c>
      <c r="C1223" s="4" t="s">
        <v>341</v>
      </c>
      <c r="D1223" s="4" t="s">
        <v>350</v>
      </c>
      <c r="E1223" s="5">
        <v>4.34</v>
      </c>
    </row>
    <row r="1224" spans="1:7" ht="20.100000000000001" customHeight="1" x14ac:dyDescent="0.15">
      <c r="A1224" s="2" t="s">
        <v>339</v>
      </c>
      <c r="B1224" s="13" t="s">
        <v>42</v>
      </c>
      <c r="C1224" s="4" t="s">
        <v>341</v>
      </c>
      <c r="D1224" s="4" t="s">
        <v>342</v>
      </c>
      <c r="E1224" s="5">
        <v>5.18</v>
      </c>
    </row>
    <row r="1225" spans="1:7" ht="20.100000000000001" customHeight="1" x14ac:dyDescent="0.15">
      <c r="A1225" s="2" t="s">
        <v>339</v>
      </c>
      <c r="B1225" s="13" t="s">
        <v>42</v>
      </c>
      <c r="C1225" s="4" t="s">
        <v>341</v>
      </c>
      <c r="D1225" s="4" t="s">
        <v>350</v>
      </c>
      <c r="E1225" s="5">
        <v>5.7</v>
      </c>
    </row>
    <row r="1226" spans="1:7" ht="20.100000000000001" customHeight="1" x14ac:dyDescent="0.15">
      <c r="A1226" s="2" t="s">
        <v>339</v>
      </c>
      <c r="B1226" s="13" t="s">
        <v>43</v>
      </c>
      <c r="C1226" s="4" t="s">
        <v>341</v>
      </c>
      <c r="D1226" s="4" t="s">
        <v>343</v>
      </c>
      <c r="E1226" s="5">
        <v>6.54</v>
      </c>
      <c r="F1226" s="29">
        <f t="shared" ref="F1226" si="206">+(B1226-$I$1)/7</f>
        <v>21</v>
      </c>
      <c r="G1226" s="26">
        <f>+E1226+E1227+E1228+E1229</f>
        <v>24.36</v>
      </c>
    </row>
    <row r="1227" spans="1:7" ht="20.100000000000001" customHeight="1" x14ac:dyDescent="0.15">
      <c r="A1227" s="2" t="s">
        <v>339</v>
      </c>
      <c r="B1227" s="13" t="s">
        <v>43</v>
      </c>
      <c r="C1227" s="4" t="s">
        <v>341</v>
      </c>
      <c r="D1227" s="4" t="s">
        <v>342</v>
      </c>
      <c r="E1227" s="5">
        <v>6.96</v>
      </c>
    </row>
    <row r="1228" spans="1:7" ht="20.100000000000001" customHeight="1" x14ac:dyDescent="0.15">
      <c r="A1228" s="2" t="s">
        <v>339</v>
      </c>
      <c r="B1228" s="13" t="s">
        <v>43</v>
      </c>
      <c r="C1228" s="4" t="s">
        <v>341</v>
      </c>
      <c r="D1228" s="4" t="s">
        <v>342</v>
      </c>
      <c r="E1228" s="5">
        <v>5.48</v>
      </c>
    </row>
    <row r="1229" spans="1:7" ht="20.100000000000001" customHeight="1" x14ac:dyDescent="0.15">
      <c r="A1229" s="2" t="s">
        <v>339</v>
      </c>
      <c r="B1229" s="13" t="s">
        <v>43</v>
      </c>
      <c r="C1229" s="4" t="s">
        <v>341</v>
      </c>
      <c r="D1229" s="4" t="s">
        <v>343</v>
      </c>
      <c r="E1229" s="5">
        <v>5.38</v>
      </c>
    </row>
    <row r="1230" spans="1:7" ht="20.100000000000001" customHeight="1" x14ac:dyDescent="0.15">
      <c r="A1230" s="2" t="s">
        <v>339</v>
      </c>
      <c r="B1230" s="13" t="s">
        <v>46</v>
      </c>
      <c r="C1230" s="4" t="s">
        <v>341</v>
      </c>
      <c r="D1230" s="4" t="s">
        <v>343</v>
      </c>
      <c r="E1230" s="5">
        <v>6.91</v>
      </c>
      <c r="F1230" s="29">
        <f t="shared" ref="F1230" si="207">+(B1230-$I$1)/7</f>
        <v>22</v>
      </c>
      <c r="G1230" s="26">
        <f>+E1230+E1231+E1232</f>
        <v>20.67</v>
      </c>
    </row>
    <row r="1231" spans="1:7" ht="20.100000000000001" customHeight="1" x14ac:dyDescent="0.15">
      <c r="A1231" s="2" t="s">
        <v>339</v>
      </c>
      <c r="B1231" s="13" t="s">
        <v>46</v>
      </c>
      <c r="C1231" s="4" t="s">
        <v>341</v>
      </c>
      <c r="D1231" s="4" t="s">
        <v>342</v>
      </c>
      <c r="E1231" s="5">
        <v>7.1</v>
      </c>
    </row>
    <row r="1232" spans="1:7" ht="20.100000000000001" customHeight="1" x14ac:dyDescent="0.15">
      <c r="A1232" s="2" t="s">
        <v>339</v>
      </c>
      <c r="B1232" s="13" t="s">
        <v>270</v>
      </c>
      <c r="C1232" s="4" t="s">
        <v>341</v>
      </c>
      <c r="D1232" s="4" t="s">
        <v>343</v>
      </c>
      <c r="E1232" s="5">
        <v>6.66</v>
      </c>
      <c r="F1232" s="29"/>
      <c r="G1232" s="26"/>
    </row>
    <row r="1233" spans="1:7" ht="20.100000000000001" customHeight="1" x14ac:dyDescent="0.15">
      <c r="A1233" s="2" t="s">
        <v>339</v>
      </c>
      <c r="B1233" s="13" t="s">
        <v>47</v>
      </c>
      <c r="C1233" s="4" t="s">
        <v>341</v>
      </c>
      <c r="D1233" s="4" t="s">
        <v>343</v>
      </c>
      <c r="E1233" s="5">
        <v>5.48</v>
      </c>
      <c r="F1233" s="29">
        <f t="shared" ref="F1233" si="208">+(B1233-$I$1)/7</f>
        <v>23</v>
      </c>
      <c r="G1233" s="26">
        <f>+E1233+E1234+E1235+E1236</f>
        <v>22.39</v>
      </c>
    </row>
    <row r="1234" spans="1:7" ht="20.100000000000001" customHeight="1" x14ac:dyDescent="0.15">
      <c r="A1234" s="2" t="s">
        <v>339</v>
      </c>
      <c r="B1234" s="13" t="s">
        <v>47</v>
      </c>
      <c r="C1234" s="4" t="s">
        <v>341</v>
      </c>
      <c r="D1234" s="4" t="s">
        <v>342</v>
      </c>
      <c r="E1234" s="5">
        <v>6.09</v>
      </c>
    </row>
    <row r="1235" spans="1:7" ht="20.100000000000001" customHeight="1" x14ac:dyDescent="0.15">
      <c r="A1235" s="2" t="s">
        <v>339</v>
      </c>
      <c r="B1235" s="13" t="s">
        <v>47</v>
      </c>
      <c r="C1235" s="4" t="s">
        <v>341</v>
      </c>
      <c r="D1235" s="4" t="s">
        <v>342</v>
      </c>
      <c r="E1235" s="5">
        <v>5.41</v>
      </c>
    </row>
    <row r="1236" spans="1:7" ht="20.100000000000001" customHeight="1" x14ac:dyDescent="0.15">
      <c r="A1236" s="2" t="s">
        <v>339</v>
      </c>
      <c r="B1236" s="13" t="s">
        <v>47</v>
      </c>
      <c r="C1236" s="4" t="s">
        <v>341</v>
      </c>
      <c r="D1236" s="4" t="s">
        <v>343</v>
      </c>
      <c r="E1236" s="5">
        <v>5.41</v>
      </c>
    </row>
    <row r="1237" spans="1:7" ht="20.100000000000001" customHeight="1" x14ac:dyDescent="0.15">
      <c r="A1237" s="2" t="s">
        <v>339</v>
      </c>
      <c r="B1237" s="13" t="s">
        <v>48</v>
      </c>
      <c r="C1237" s="4" t="s">
        <v>341</v>
      </c>
      <c r="D1237" s="4" t="s">
        <v>343</v>
      </c>
      <c r="E1237" s="5">
        <v>7.11</v>
      </c>
      <c r="F1237" s="29">
        <f t="shared" ref="F1237" si="209">+(B1237-$I$1)/7</f>
        <v>24</v>
      </c>
      <c r="G1237" s="26">
        <f>+E1237+E1238+E1239</f>
        <v>20.770000000000003</v>
      </c>
    </row>
    <row r="1238" spans="1:7" ht="20.100000000000001" customHeight="1" x14ac:dyDescent="0.15">
      <c r="A1238" s="2" t="s">
        <v>339</v>
      </c>
      <c r="B1238" s="13" t="s">
        <v>48</v>
      </c>
      <c r="C1238" s="4" t="s">
        <v>341</v>
      </c>
      <c r="D1238" s="4" t="s">
        <v>342</v>
      </c>
      <c r="E1238" s="5">
        <v>7.58</v>
      </c>
    </row>
    <row r="1239" spans="1:7" ht="20.100000000000001" customHeight="1" x14ac:dyDescent="0.15">
      <c r="A1239" s="2" t="s">
        <v>339</v>
      </c>
      <c r="B1239" s="13" t="s">
        <v>48</v>
      </c>
      <c r="C1239" s="4" t="s">
        <v>341</v>
      </c>
      <c r="D1239" s="4" t="s">
        <v>343</v>
      </c>
      <c r="E1239" s="5">
        <v>6.08</v>
      </c>
    </row>
    <row r="1240" spans="1:7" ht="20.100000000000001" customHeight="1" x14ac:dyDescent="0.15">
      <c r="A1240" s="2" t="s">
        <v>339</v>
      </c>
      <c r="B1240" s="13" t="s">
        <v>49</v>
      </c>
      <c r="C1240" s="4" t="s">
        <v>341</v>
      </c>
      <c r="D1240" s="4" t="s">
        <v>343</v>
      </c>
      <c r="E1240" s="5">
        <v>6.77</v>
      </c>
      <c r="F1240" s="29">
        <f t="shared" ref="F1240" si="210">+(B1240-$I$1)/7</f>
        <v>25</v>
      </c>
      <c r="G1240" s="26">
        <f>+E1240+E1241+E1242+E1243</f>
        <v>26.51</v>
      </c>
    </row>
    <row r="1241" spans="1:7" ht="20.100000000000001" customHeight="1" x14ac:dyDescent="0.15">
      <c r="A1241" s="2" t="s">
        <v>339</v>
      </c>
      <c r="B1241" s="13" t="s">
        <v>49</v>
      </c>
      <c r="C1241" s="4" t="s">
        <v>341</v>
      </c>
      <c r="D1241" s="4" t="s">
        <v>342</v>
      </c>
      <c r="E1241" s="5">
        <v>7.42</v>
      </c>
    </row>
    <row r="1242" spans="1:7" ht="20.100000000000001" customHeight="1" x14ac:dyDescent="0.15">
      <c r="A1242" s="2" t="s">
        <v>339</v>
      </c>
      <c r="B1242" s="13" t="s">
        <v>49</v>
      </c>
      <c r="C1242" s="4" t="s">
        <v>341</v>
      </c>
      <c r="D1242" s="4" t="s">
        <v>343</v>
      </c>
      <c r="E1242" s="5">
        <v>6.38</v>
      </c>
    </row>
    <row r="1243" spans="1:7" ht="20.100000000000001" customHeight="1" x14ac:dyDescent="0.15">
      <c r="A1243" s="2" t="s">
        <v>339</v>
      </c>
      <c r="B1243" s="13" t="s">
        <v>49</v>
      </c>
      <c r="C1243" s="4" t="s">
        <v>341</v>
      </c>
      <c r="D1243" s="4" t="s">
        <v>342</v>
      </c>
      <c r="E1243" s="5">
        <v>5.94</v>
      </c>
    </row>
    <row r="1244" spans="1:7" ht="20.100000000000001" customHeight="1" x14ac:dyDescent="0.15">
      <c r="A1244" s="2" t="s">
        <v>339</v>
      </c>
      <c r="B1244" s="13" t="s">
        <v>50</v>
      </c>
      <c r="C1244" s="4" t="s">
        <v>341</v>
      </c>
      <c r="D1244" s="4" t="s">
        <v>343</v>
      </c>
      <c r="E1244" s="5">
        <v>5.92</v>
      </c>
      <c r="F1244" s="29">
        <f t="shared" ref="F1244" si="211">+(B1244-$I$1)/7</f>
        <v>26</v>
      </c>
      <c r="G1244" s="26">
        <f>+E1244+E1245+E1246+E1247</f>
        <v>25.33</v>
      </c>
    </row>
    <row r="1245" spans="1:7" ht="20.100000000000001" customHeight="1" x14ac:dyDescent="0.15">
      <c r="A1245" s="2" t="s">
        <v>339</v>
      </c>
      <c r="B1245" s="13" t="s">
        <v>50</v>
      </c>
      <c r="C1245" s="4" t="s">
        <v>341</v>
      </c>
      <c r="D1245" s="4" t="s">
        <v>342</v>
      </c>
      <c r="E1245" s="5">
        <v>6.66</v>
      </c>
    </row>
    <row r="1246" spans="1:7" ht="20.100000000000001" customHeight="1" x14ac:dyDescent="0.15">
      <c r="A1246" s="2" t="s">
        <v>339</v>
      </c>
      <c r="B1246" s="13" t="s">
        <v>50</v>
      </c>
      <c r="C1246" s="4" t="s">
        <v>341</v>
      </c>
      <c r="D1246" s="4" t="s">
        <v>343</v>
      </c>
      <c r="E1246" s="5">
        <v>7.14</v>
      </c>
    </row>
    <row r="1247" spans="1:7" ht="20.100000000000001" customHeight="1" x14ac:dyDescent="0.15">
      <c r="A1247" s="2" t="s">
        <v>339</v>
      </c>
      <c r="B1247" s="13" t="s">
        <v>50</v>
      </c>
      <c r="C1247" s="4" t="s">
        <v>341</v>
      </c>
      <c r="D1247" s="4" t="s">
        <v>342</v>
      </c>
      <c r="E1247" s="5">
        <v>5.61</v>
      </c>
    </row>
    <row r="1248" spans="1:7" ht="20.100000000000001" customHeight="1" x14ac:dyDescent="0.15">
      <c r="A1248" s="2" t="s">
        <v>339</v>
      </c>
      <c r="B1248" s="13" t="s">
        <v>51</v>
      </c>
      <c r="C1248" s="4" t="s">
        <v>341</v>
      </c>
      <c r="D1248" s="4" t="s">
        <v>342</v>
      </c>
      <c r="E1248" s="5">
        <v>7.4</v>
      </c>
      <c r="F1248" s="29">
        <f t="shared" ref="F1248" si="212">+(B1248-$I$1)/7</f>
        <v>27</v>
      </c>
      <c r="G1248" s="26">
        <f>+E1248+E1249+E1250+E1251</f>
        <v>26.330000000000002</v>
      </c>
    </row>
    <row r="1249" spans="1:7" ht="20.100000000000001" customHeight="1" x14ac:dyDescent="0.15">
      <c r="A1249" s="2" t="s">
        <v>339</v>
      </c>
      <c r="B1249" s="13" t="s">
        <v>51</v>
      </c>
      <c r="C1249" s="4" t="s">
        <v>341</v>
      </c>
      <c r="D1249" s="4" t="s">
        <v>343</v>
      </c>
      <c r="E1249" s="5">
        <v>7.07</v>
      </c>
    </row>
    <row r="1250" spans="1:7" ht="20.100000000000001" customHeight="1" x14ac:dyDescent="0.15">
      <c r="A1250" s="2" t="s">
        <v>339</v>
      </c>
      <c r="B1250" s="13" t="s">
        <v>51</v>
      </c>
      <c r="C1250" s="4" t="s">
        <v>341</v>
      </c>
      <c r="D1250" s="4" t="s">
        <v>342</v>
      </c>
      <c r="E1250" s="5">
        <v>4.95</v>
      </c>
    </row>
    <row r="1251" spans="1:7" ht="20.100000000000001" customHeight="1" x14ac:dyDescent="0.15">
      <c r="A1251" s="2" t="s">
        <v>339</v>
      </c>
      <c r="B1251" s="13" t="s">
        <v>51</v>
      </c>
      <c r="C1251" s="4" t="s">
        <v>341</v>
      </c>
      <c r="D1251" s="4" t="s">
        <v>343</v>
      </c>
      <c r="E1251" s="5">
        <v>6.91</v>
      </c>
    </row>
    <row r="1252" spans="1:7" ht="20.100000000000001" customHeight="1" x14ac:dyDescent="0.15">
      <c r="A1252" s="2" t="s">
        <v>339</v>
      </c>
      <c r="B1252" s="13" t="s">
        <v>52</v>
      </c>
      <c r="C1252" s="4" t="s">
        <v>341</v>
      </c>
      <c r="D1252" s="4" t="s">
        <v>343</v>
      </c>
      <c r="E1252" s="5">
        <v>6.75</v>
      </c>
      <c r="F1252" s="29">
        <f t="shared" ref="F1252" si="213">+(B1252-$I$1)/7</f>
        <v>28</v>
      </c>
      <c r="G1252" s="26">
        <f>+E1252+E1253+E1254+E1255</f>
        <v>26.11</v>
      </c>
    </row>
    <row r="1253" spans="1:7" ht="20.100000000000001" customHeight="1" x14ac:dyDescent="0.15">
      <c r="A1253" s="2" t="s">
        <v>339</v>
      </c>
      <c r="B1253" s="13" t="s">
        <v>52</v>
      </c>
      <c r="C1253" s="4" t="s">
        <v>341</v>
      </c>
      <c r="D1253" s="4" t="s">
        <v>342</v>
      </c>
      <c r="E1253" s="5">
        <v>7.64</v>
      </c>
    </row>
    <row r="1254" spans="1:7" ht="20.100000000000001" customHeight="1" x14ac:dyDescent="0.15">
      <c r="A1254" s="2" t="s">
        <v>339</v>
      </c>
      <c r="B1254" s="13" t="s">
        <v>52</v>
      </c>
      <c r="C1254" s="4" t="s">
        <v>341</v>
      </c>
      <c r="D1254" s="4" t="s">
        <v>343</v>
      </c>
      <c r="E1254" s="5">
        <v>6.88</v>
      </c>
    </row>
    <row r="1255" spans="1:7" ht="20.100000000000001" customHeight="1" x14ac:dyDescent="0.15">
      <c r="A1255" s="2" t="s">
        <v>339</v>
      </c>
      <c r="B1255" s="13" t="s">
        <v>52</v>
      </c>
      <c r="C1255" s="4" t="s">
        <v>341</v>
      </c>
      <c r="D1255" s="4" t="s">
        <v>342</v>
      </c>
      <c r="E1255" s="5">
        <v>4.84</v>
      </c>
    </row>
    <row r="1256" spans="1:7" ht="20.100000000000001" customHeight="1" x14ac:dyDescent="0.15">
      <c r="A1256" s="2" t="s">
        <v>339</v>
      </c>
      <c r="B1256" s="13" t="s">
        <v>53</v>
      </c>
      <c r="C1256" s="4" t="s">
        <v>341</v>
      </c>
      <c r="D1256" s="4" t="s">
        <v>343</v>
      </c>
      <c r="E1256" s="5">
        <v>6.42</v>
      </c>
      <c r="F1256" s="29">
        <f t="shared" ref="F1256" si="214">+(B1256-$I$1)/7</f>
        <v>29</v>
      </c>
      <c r="G1256" s="26">
        <f>+E1256+E1257+E1258+E1259</f>
        <v>24.550000000000004</v>
      </c>
    </row>
    <row r="1257" spans="1:7" ht="20.100000000000001" customHeight="1" x14ac:dyDescent="0.15">
      <c r="A1257" s="2" t="s">
        <v>339</v>
      </c>
      <c r="B1257" s="13" t="s">
        <v>53</v>
      </c>
      <c r="C1257" s="4" t="s">
        <v>341</v>
      </c>
      <c r="D1257" s="4" t="s">
        <v>342</v>
      </c>
      <c r="E1257" s="5">
        <v>7.16</v>
      </c>
    </row>
    <row r="1258" spans="1:7" ht="20.100000000000001" customHeight="1" x14ac:dyDescent="0.15">
      <c r="A1258" s="2" t="s">
        <v>339</v>
      </c>
      <c r="B1258" s="13" t="s">
        <v>53</v>
      </c>
      <c r="C1258" s="4" t="s">
        <v>341</v>
      </c>
      <c r="D1258" s="4" t="s">
        <v>343</v>
      </c>
      <c r="E1258" s="5">
        <v>5.73</v>
      </c>
    </row>
    <row r="1259" spans="1:7" ht="20.100000000000001" customHeight="1" x14ac:dyDescent="0.15">
      <c r="A1259" s="2" t="s">
        <v>339</v>
      </c>
      <c r="B1259" s="13" t="s">
        <v>53</v>
      </c>
      <c r="C1259" s="4" t="s">
        <v>341</v>
      </c>
      <c r="D1259" s="4" t="s">
        <v>342</v>
      </c>
      <c r="E1259" s="5">
        <v>5.24</v>
      </c>
    </row>
    <row r="1260" spans="1:7" ht="20.100000000000001" customHeight="1" x14ac:dyDescent="0.15">
      <c r="A1260" s="2" t="s">
        <v>339</v>
      </c>
      <c r="B1260" s="13" t="s">
        <v>54</v>
      </c>
      <c r="C1260" s="4" t="s">
        <v>341</v>
      </c>
      <c r="D1260" s="4" t="s">
        <v>342</v>
      </c>
      <c r="E1260" s="5">
        <v>6.98</v>
      </c>
      <c r="F1260" s="29">
        <f t="shared" ref="F1260" si="215">+(B1260-$I$1)/7</f>
        <v>30</v>
      </c>
      <c r="G1260" s="26">
        <f>+E1260+E1261+E1262</f>
        <v>24.07</v>
      </c>
    </row>
    <row r="1261" spans="1:7" ht="20.100000000000001" customHeight="1" x14ac:dyDescent="0.15">
      <c r="A1261" s="2" t="s">
        <v>339</v>
      </c>
      <c r="B1261" s="13" t="s">
        <v>54</v>
      </c>
      <c r="C1261" s="4" t="s">
        <v>341</v>
      </c>
      <c r="D1261" s="4" t="s">
        <v>343</v>
      </c>
      <c r="E1261" s="5">
        <v>10.23</v>
      </c>
    </row>
    <row r="1262" spans="1:7" ht="20.100000000000001" customHeight="1" x14ac:dyDescent="0.15">
      <c r="A1262" s="2" t="s">
        <v>339</v>
      </c>
      <c r="B1262" s="13" t="s">
        <v>54</v>
      </c>
      <c r="C1262" s="4" t="s">
        <v>341</v>
      </c>
      <c r="D1262" s="4" t="s">
        <v>342</v>
      </c>
      <c r="E1262" s="5">
        <v>6.86</v>
      </c>
    </row>
    <row r="1263" spans="1:7" ht="20.100000000000001" customHeight="1" x14ac:dyDescent="0.15">
      <c r="A1263" s="2" t="s">
        <v>339</v>
      </c>
      <c r="B1263" s="13" t="s">
        <v>55</v>
      </c>
      <c r="C1263" s="4" t="s">
        <v>341</v>
      </c>
      <c r="D1263" s="4" t="s">
        <v>343</v>
      </c>
      <c r="E1263" s="5">
        <v>5.54</v>
      </c>
      <c r="F1263" s="29">
        <f t="shared" ref="F1263" si="216">+(B1263-$I$1)/7</f>
        <v>31</v>
      </c>
      <c r="G1263" s="26">
        <f>+E1263+E1264+E1265+E1266</f>
        <v>22.61</v>
      </c>
    </row>
    <row r="1264" spans="1:7" ht="20.100000000000001" customHeight="1" x14ac:dyDescent="0.15">
      <c r="A1264" s="2" t="s">
        <v>339</v>
      </c>
      <c r="B1264" s="13" t="s">
        <v>55</v>
      </c>
      <c r="C1264" s="4" t="s">
        <v>341</v>
      </c>
      <c r="D1264" s="4" t="s">
        <v>342</v>
      </c>
      <c r="E1264" s="5">
        <v>7.43</v>
      </c>
    </row>
    <row r="1265" spans="1:7" ht="20.100000000000001" customHeight="1" x14ac:dyDescent="0.15">
      <c r="A1265" s="9" t="s">
        <v>339</v>
      </c>
      <c r="B1265" s="10" t="s">
        <v>55</v>
      </c>
      <c r="C1265" s="11" t="s">
        <v>341</v>
      </c>
      <c r="D1265" s="11" t="s">
        <v>342</v>
      </c>
      <c r="E1265" s="12">
        <v>4.34</v>
      </c>
    </row>
    <row r="1266" spans="1:7" ht="20.100000000000001" customHeight="1" x14ac:dyDescent="0.15">
      <c r="A1266" s="2" t="s">
        <v>339</v>
      </c>
      <c r="B1266" s="13" t="s">
        <v>55</v>
      </c>
      <c r="C1266" s="4" t="s">
        <v>341</v>
      </c>
      <c r="D1266" s="4" t="s">
        <v>343</v>
      </c>
      <c r="E1266" s="5">
        <v>5.3</v>
      </c>
    </row>
    <row r="1267" spans="1:7" ht="20.100000000000001" customHeight="1" x14ac:dyDescent="0.15">
      <c r="A1267" s="2" t="s">
        <v>339</v>
      </c>
      <c r="B1267" s="13" t="s">
        <v>56</v>
      </c>
      <c r="C1267" s="4" t="s">
        <v>341</v>
      </c>
      <c r="D1267" s="4" t="s">
        <v>343</v>
      </c>
      <c r="E1267" s="5">
        <v>5.51</v>
      </c>
      <c r="F1267" s="29">
        <f t="shared" ref="F1267" si="217">+(B1267-$I$1)/7</f>
        <v>32</v>
      </c>
      <c r="G1267" s="26">
        <f>+E1267+E1268+E1269+E1270</f>
        <v>22.54</v>
      </c>
    </row>
    <row r="1268" spans="1:7" ht="20.100000000000001" customHeight="1" x14ac:dyDescent="0.15">
      <c r="A1268" s="2" t="s">
        <v>339</v>
      </c>
      <c r="B1268" s="13" t="s">
        <v>56</v>
      </c>
      <c r="C1268" s="4" t="s">
        <v>341</v>
      </c>
      <c r="D1268" s="4" t="s">
        <v>342</v>
      </c>
      <c r="E1268" s="5">
        <v>7.27</v>
      </c>
    </row>
    <row r="1269" spans="1:7" ht="20.100000000000001" customHeight="1" x14ac:dyDescent="0.15">
      <c r="A1269" s="2" t="s">
        <v>339</v>
      </c>
      <c r="B1269" s="13" t="s">
        <v>56</v>
      </c>
      <c r="C1269" s="4" t="s">
        <v>341</v>
      </c>
      <c r="D1269" s="4" t="s">
        <v>342</v>
      </c>
      <c r="E1269" s="5">
        <v>4.54</v>
      </c>
    </row>
    <row r="1270" spans="1:7" ht="20.100000000000001" customHeight="1" x14ac:dyDescent="0.15">
      <c r="A1270" s="2" t="s">
        <v>339</v>
      </c>
      <c r="B1270" s="13" t="s">
        <v>56</v>
      </c>
      <c r="C1270" s="4" t="s">
        <v>341</v>
      </c>
      <c r="D1270" s="4" t="s">
        <v>343</v>
      </c>
      <c r="E1270" s="5">
        <v>5.22</v>
      </c>
    </row>
    <row r="1271" spans="1:7" ht="20.100000000000001" customHeight="1" x14ac:dyDescent="0.15">
      <c r="A1271" s="2" t="s">
        <v>339</v>
      </c>
      <c r="B1271" s="13" t="s">
        <v>57</v>
      </c>
      <c r="C1271" s="4" t="s">
        <v>341</v>
      </c>
      <c r="D1271" s="4" t="s">
        <v>343</v>
      </c>
      <c r="E1271" s="5">
        <v>5.62</v>
      </c>
      <c r="F1271" s="29">
        <f t="shared" ref="F1271" si="218">+(B1271-$I$1)/7</f>
        <v>33</v>
      </c>
      <c r="G1271" s="26">
        <f>+E1271+E1272+E1273+E1274</f>
        <v>22.37</v>
      </c>
    </row>
    <row r="1272" spans="1:7" ht="20.100000000000001" customHeight="1" x14ac:dyDescent="0.15">
      <c r="A1272" s="2" t="s">
        <v>339</v>
      </c>
      <c r="B1272" s="13" t="s">
        <v>57</v>
      </c>
      <c r="C1272" s="4" t="s">
        <v>341</v>
      </c>
      <c r="D1272" s="4" t="s">
        <v>342</v>
      </c>
      <c r="E1272" s="5">
        <v>6.93</v>
      </c>
    </row>
    <row r="1273" spans="1:7" ht="20.100000000000001" customHeight="1" x14ac:dyDescent="0.15">
      <c r="A1273" s="2" t="s">
        <v>339</v>
      </c>
      <c r="B1273" s="13" t="s">
        <v>57</v>
      </c>
      <c r="C1273" s="4" t="s">
        <v>341</v>
      </c>
      <c r="D1273" s="4" t="s">
        <v>343</v>
      </c>
      <c r="E1273" s="5">
        <v>4.82</v>
      </c>
    </row>
    <row r="1274" spans="1:7" ht="20.100000000000001" customHeight="1" x14ac:dyDescent="0.15">
      <c r="A1274" s="2" t="s">
        <v>339</v>
      </c>
      <c r="B1274" s="13" t="s">
        <v>57</v>
      </c>
      <c r="C1274" s="4" t="s">
        <v>341</v>
      </c>
      <c r="D1274" s="4" t="s">
        <v>342</v>
      </c>
      <c r="E1274" s="5">
        <v>5</v>
      </c>
    </row>
    <row r="1275" spans="1:7" ht="20.100000000000001" customHeight="1" x14ac:dyDescent="0.15">
      <c r="A1275" s="2" t="s">
        <v>339</v>
      </c>
      <c r="B1275" s="13" t="s">
        <v>58</v>
      </c>
      <c r="C1275" s="4" t="s">
        <v>341</v>
      </c>
      <c r="D1275" s="4" t="s">
        <v>342</v>
      </c>
      <c r="E1275" s="5">
        <v>5.19</v>
      </c>
      <c r="F1275" s="29">
        <f t="shared" ref="F1275" si="219">+(B1275-$I$1)/7</f>
        <v>34</v>
      </c>
      <c r="G1275" s="26">
        <f>+E1275+E1276+E1277+E1278+E1279+E1280</f>
        <v>25.619999999999997</v>
      </c>
    </row>
    <row r="1276" spans="1:7" ht="20.100000000000001" customHeight="1" x14ac:dyDescent="0.15">
      <c r="A1276" s="2" t="s">
        <v>339</v>
      </c>
      <c r="B1276" s="13" t="s">
        <v>58</v>
      </c>
      <c r="C1276" s="4" t="s">
        <v>341</v>
      </c>
      <c r="D1276" s="4" t="s">
        <v>343</v>
      </c>
      <c r="E1276" s="5">
        <v>6.58</v>
      </c>
    </row>
    <row r="1277" spans="1:7" ht="20.100000000000001" customHeight="1" x14ac:dyDescent="0.15">
      <c r="A1277" s="2" t="s">
        <v>339</v>
      </c>
      <c r="B1277" s="13" t="s">
        <v>58</v>
      </c>
      <c r="C1277" s="4" t="s">
        <v>341</v>
      </c>
      <c r="D1277" s="4" t="s">
        <v>354</v>
      </c>
      <c r="E1277" s="5">
        <v>7.93</v>
      </c>
    </row>
    <row r="1278" spans="1:7" ht="20.100000000000001" customHeight="1" x14ac:dyDescent="0.15">
      <c r="A1278" s="2" t="s">
        <v>339</v>
      </c>
      <c r="B1278" s="13" t="s">
        <v>58</v>
      </c>
      <c r="C1278" s="4" t="s">
        <v>341</v>
      </c>
      <c r="D1278" s="4" t="s">
        <v>354</v>
      </c>
      <c r="E1278" s="5">
        <v>1.65</v>
      </c>
    </row>
    <row r="1279" spans="1:7" ht="20.100000000000001" customHeight="1" x14ac:dyDescent="0.15">
      <c r="A1279" s="2" t="s">
        <v>339</v>
      </c>
      <c r="B1279" s="13" t="s">
        <v>58</v>
      </c>
      <c r="C1279" s="4" t="s">
        <v>341</v>
      </c>
      <c r="D1279" s="4" t="s">
        <v>350</v>
      </c>
      <c r="E1279" s="5">
        <v>1.0900000000000001</v>
      </c>
    </row>
    <row r="1280" spans="1:7" ht="20.100000000000001" customHeight="1" x14ac:dyDescent="0.15">
      <c r="A1280" s="2" t="s">
        <v>339</v>
      </c>
      <c r="B1280" s="13" t="s">
        <v>58</v>
      </c>
      <c r="C1280" s="4" t="s">
        <v>341</v>
      </c>
      <c r="D1280" s="4" t="s">
        <v>343</v>
      </c>
      <c r="E1280" s="5">
        <v>3.18</v>
      </c>
    </row>
    <row r="1281" spans="1:7" ht="20.100000000000001" customHeight="1" x14ac:dyDescent="0.15">
      <c r="A1281" s="2" t="s">
        <v>339</v>
      </c>
      <c r="B1281" s="13" t="s">
        <v>59</v>
      </c>
      <c r="C1281" s="4" t="s">
        <v>341</v>
      </c>
      <c r="D1281" s="4" t="s">
        <v>342</v>
      </c>
      <c r="E1281" s="5">
        <v>7.05</v>
      </c>
      <c r="F1281" s="29">
        <f t="shared" ref="F1281" si="220">+(B1281-$I$1)/7</f>
        <v>35</v>
      </c>
      <c r="G1281" s="26">
        <f>+E1281+E1282+E1283</f>
        <v>22.39</v>
      </c>
    </row>
    <row r="1282" spans="1:7" ht="20.100000000000001" customHeight="1" x14ac:dyDescent="0.15">
      <c r="A1282" s="2" t="s">
        <v>339</v>
      </c>
      <c r="B1282" s="13" t="s">
        <v>59</v>
      </c>
      <c r="C1282" s="4" t="s">
        <v>341</v>
      </c>
      <c r="D1282" s="4" t="s">
        <v>343</v>
      </c>
      <c r="E1282" s="5">
        <v>10.85</v>
      </c>
    </row>
    <row r="1283" spans="1:7" ht="20.100000000000001" customHeight="1" x14ac:dyDescent="0.15">
      <c r="A1283" s="2" t="s">
        <v>339</v>
      </c>
      <c r="B1283" s="13" t="s">
        <v>59</v>
      </c>
      <c r="C1283" s="4" t="s">
        <v>341</v>
      </c>
      <c r="D1283" s="4" t="s">
        <v>342</v>
      </c>
      <c r="E1283" s="5">
        <v>4.49</v>
      </c>
    </row>
    <row r="1284" spans="1:7" ht="20.100000000000001" customHeight="1" x14ac:dyDescent="0.15">
      <c r="A1284" s="2" t="s">
        <v>339</v>
      </c>
      <c r="B1284" s="13" t="s">
        <v>60</v>
      </c>
      <c r="C1284" s="4" t="s">
        <v>341</v>
      </c>
      <c r="D1284" s="4" t="s">
        <v>342</v>
      </c>
      <c r="E1284" s="5">
        <v>5.38</v>
      </c>
      <c r="F1284" s="29">
        <f t="shared" ref="F1284" si="221">+(B1284-$I$1)/7</f>
        <v>36</v>
      </c>
      <c r="G1284" s="26">
        <f>+E1284+E1285+E1286+E1287</f>
        <v>28.04</v>
      </c>
    </row>
    <row r="1285" spans="1:7" ht="20.100000000000001" customHeight="1" x14ac:dyDescent="0.15">
      <c r="A1285" s="2" t="s">
        <v>339</v>
      </c>
      <c r="B1285" s="13" t="s">
        <v>60</v>
      </c>
      <c r="C1285" s="4" t="s">
        <v>341</v>
      </c>
      <c r="D1285" s="4" t="s">
        <v>343</v>
      </c>
      <c r="E1285" s="5">
        <v>6.66</v>
      </c>
    </row>
    <row r="1286" spans="1:7" ht="20.100000000000001" customHeight="1" x14ac:dyDescent="0.15">
      <c r="A1286" s="2" t="s">
        <v>339</v>
      </c>
      <c r="B1286" s="13" t="s">
        <v>60</v>
      </c>
      <c r="C1286" s="4" t="s">
        <v>341</v>
      </c>
      <c r="D1286" s="4" t="s">
        <v>342</v>
      </c>
      <c r="E1286" s="5">
        <v>8.8000000000000007</v>
      </c>
    </row>
    <row r="1287" spans="1:7" ht="20.100000000000001" customHeight="1" x14ac:dyDescent="0.15">
      <c r="A1287" s="2" t="s">
        <v>339</v>
      </c>
      <c r="B1287" s="13" t="s">
        <v>60</v>
      </c>
      <c r="C1287" s="4" t="s">
        <v>341</v>
      </c>
      <c r="D1287" s="4" t="s">
        <v>343</v>
      </c>
      <c r="E1287" s="5">
        <v>7.2</v>
      </c>
    </row>
    <row r="1288" spans="1:7" ht="20.100000000000001" customHeight="1" x14ac:dyDescent="0.15">
      <c r="A1288" s="2" t="s">
        <v>339</v>
      </c>
      <c r="B1288" s="13" t="s">
        <v>61</v>
      </c>
      <c r="C1288" s="4" t="s">
        <v>341</v>
      </c>
      <c r="D1288" s="4" t="s">
        <v>343</v>
      </c>
      <c r="E1288" s="5">
        <v>6.08</v>
      </c>
      <c r="F1288" s="29">
        <f t="shared" ref="F1288" si="222">+(B1288-$I$1)/7</f>
        <v>37</v>
      </c>
      <c r="G1288" s="26">
        <f>+E1288+E1289+E1290+E1291</f>
        <v>23.88</v>
      </c>
    </row>
    <row r="1289" spans="1:7" ht="20.100000000000001" customHeight="1" x14ac:dyDescent="0.15">
      <c r="A1289" s="2" t="s">
        <v>339</v>
      </c>
      <c r="B1289" s="13" t="s">
        <v>61</v>
      </c>
      <c r="C1289" s="4" t="s">
        <v>341</v>
      </c>
      <c r="D1289" s="4" t="s">
        <v>342</v>
      </c>
      <c r="E1289" s="5">
        <v>7.51</v>
      </c>
    </row>
    <row r="1290" spans="1:7" ht="20.100000000000001" customHeight="1" x14ac:dyDescent="0.15">
      <c r="A1290" s="2" t="s">
        <v>339</v>
      </c>
      <c r="B1290" s="13" t="s">
        <v>61</v>
      </c>
      <c r="C1290" s="4" t="s">
        <v>341</v>
      </c>
      <c r="D1290" s="4" t="s">
        <v>342</v>
      </c>
      <c r="E1290" s="5">
        <v>5.31</v>
      </c>
    </row>
    <row r="1291" spans="1:7" ht="20.100000000000001" customHeight="1" x14ac:dyDescent="0.15">
      <c r="A1291" s="2" t="s">
        <v>339</v>
      </c>
      <c r="B1291" s="13" t="s">
        <v>61</v>
      </c>
      <c r="C1291" s="4" t="s">
        <v>341</v>
      </c>
      <c r="D1291" s="4" t="s">
        <v>343</v>
      </c>
      <c r="E1291" s="5">
        <v>4.9800000000000004</v>
      </c>
    </row>
    <row r="1292" spans="1:7" ht="20.100000000000001" customHeight="1" x14ac:dyDescent="0.15">
      <c r="A1292" s="2" t="s">
        <v>339</v>
      </c>
      <c r="B1292" s="13" t="s">
        <v>62</v>
      </c>
      <c r="C1292" s="4" t="s">
        <v>341</v>
      </c>
      <c r="D1292" s="4" t="s">
        <v>343</v>
      </c>
      <c r="E1292" s="5">
        <v>9.39</v>
      </c>
      <c r="F1292" s="29">
        <f t="shared" ref="F1292" si="223">+(B1292-$I$1)/7</f>
        <v>38</v>
      </c>
      <c r="G1292" s="26">
        <f>+E1292+E1293+E1294</f>
        <v>25.03</v>
      </c>
    </row>
    <row r="1293" spans="1:7" ht="20.100000000000001" customHeight="1" x14ac:dyDescent="0.15">
      <c r="A1293" s="2" t="s">
        <v>339</v>
      </c>
      <c r="B1293" s="13" t="s">
        <v>62</v>
      </c>
      <c r="C1293" s="4" t="s">
        <v>341</v>
      </c>
      <c r="D1293" s="4" t="s">
        <v>342</v>
      </c>
      <c r="E1293" s="5">
        <v>9.5</v>
      </c>
    </row>
    <row r="1294" spans="1:7" ht="20.100000000000001" customHeight="1" x14ac:dyDescent="0.15">
      <c r="A1294" s="2" t="s">
        <v>339</v>
      </c>
      <c r="B1294" s="13" t="s">
        <v>63</v>
      </c>
      <c r="C1294" s="4" t="s">
        <v>341</v>
      </c>
      <c r="D1294" s="4" t="s">
        <v>343</v>
      </c>
      <c r="E1294" s="5">
        <v>6.14</v>
      </c>
    </row>
    <row r="1295" spans="1:7" ht="20.100000000000001" customHeight="1" x14ac:dyDescent="0.15">
      <c r="A1295" s="2" t="s">
        <v>339</v>
      </c>
      <c r="B1295" s="13" t="s">
        <v>63</v>
      </c>
      <c r="C1295" s="4" t="s">
        <v>341</v>
      </c>
      <c r="D1295" s="4" t="s">
        <v>342</v>
      </c>
      <c r="E1295" s="5">
        <v>7.11</v>
      </c>
      <c r="F1295" s="29">
        <f t="shared" ref="F1295" si="224">+(B1295-$I$1)/7</f>
        <v>39</v>
      </c>
      <c r="G1295" s="26">
        <f>+E1295+E1296+E1297+E1298</f>
        <v>25.080000000000002</v>
      </c>
    </row>
    <row r="1296" spans="1:7" ht="20.100000000000001" customHeight="1" x14ac:dyDescent="0.15">
      <c r="A1296" s="2" t="s">
        <v>339</v>
      </c>
      <c r="B1296" s="13" t="s">
        <v>63</v>
      </c>
      <c r="C1296" s="4" t="s">
        <v>341</v>
      </c>
      <c r="D1296" s="4" t="s">
        <v>351</v>
      </c>
      <c r="E1296" s="5">
        <v>7.35</v>
      </c>
    </row>
    <row r="1297" spans="1:7" ht="20.100000000000001" customHeight="1" x14ac:dyDescent="0.15">
      <c r="A1297" s="2" t="s">
        <v>339</v>
      </c>
      <c r="B1297" s="13" t="s">
        <v>63</v>
      </c>
      <c r="C1297" s="4" t="s">
        <v>341</v>
      </c>
      <c r="D1297" s="4" t="s">
        <v>342</v>
      </c>
      <c r="E1297" s="5">
        <v>4.8499999999999996</v>
      </c>
    </row>
    <row r="1298" spans="1:7" ht="20.100000000000001" customHeight="1" x14ac:dyDescent="0.15">
      <c r="A1298" s="2" t="s">
        <v>339</v>
      </c>
      <c r="B1298" s="13" t="s">
        <v>63</v>
      </c>
      <c r="C1298" s="4" t="s">
        <v>341</v>
      </c>
      <c r="D1298" s="4" t="s">
        <v>343</v>
      </c>
      <c r="E1298" s="5">
        <v>5.77</v>
      </c>
    </row>
    <row r="1299" spans="1:7" ht="20.100000000000001" customHeight="1" x14ac:dyDescent="0.15">
      <c r="A1299" s="2" t="s">
        <v>339</v>
      </c>
      <c r="B1299" s="13" t="s">
        <v>64</v>
      </c>
      <c r="C1299" s="4" t="s">
        <v>341</v>
      </c>
      <c r="D1299" s="4" t="s">
        <v>343</v>
      </c>
      <c r="E1299" s="5">
        <v>5.5</v>
      </c>
      <c r="F1299" s="29">
        <f t="shared" ref="F1299" si="225">+(B1299-$I$1)/7</f>
        <v>40</v>
      </c>
      <c r="G1299" s="26">
        <f>+E1299+E1300+E1301+E1302</f>
        <v>21.6</v>
      </c>
    </row>
    <row r="1300" spans="1:7" ht="20.100000000000001" customHeight="1" x14ac:dyDescent="0.15">
      <c r="A1300" s="2" t="s">
        <v>339</v>
      </c>
      <c r="B1300" s="13" t="s">
        <v>64</v>
      </c>
      <c r="C1300" s="4" t="s">
        <v>341</v>
      </c>
      <c r="D1300" s="4" t="s">
        <v>342</v>
      </c>
      <c r="E1300" s="5">
        <v>6.58</v>
      </c>
    </row>
    <row r="1301" spans="1:7" ht="20.100000000000001" customHeight="1" x14ac:dyDescent="0.15">
      <c r="A1301" s="2" t="s">
        <v>339</v>
      </c>
      <c r="B1301" s="13" t="s">
        <v>64</v>
      </c>
      <c r="C1301" s="4" t="s">
        <v>341</v>
      </c>
      <c r="D1301" s="4" t="s">
        <v>342</v>
      </c>
      <c r="E1301" s="5">
        <v>4.0999999999999996</v>
      </c>
    </row>
    <row r="1302" spans="1:7" ht="20.100000000000001" customHeight="1" x14ac:dyDescent="0.15">
      <c r="A1302" s="2" t="s">
        <v>339</v>
      </c>
      <c r="B1302" s="13" t="s">
        <v>64</v>
      </c>
      <c r="C1302" s="4" t="s">
        <v>341</v>
      </c>
      <c r="D1302" s="4" t="s">
        <v>343</v>
      </c>
      <c r="E1302" s="5">
        <v>5.42</v>
      </c>
    </row>
    <row r="1303" spans="1:7" ht="20.100000000000001" customHeight="1" x14ac:dyDescent="0.15">
      <c r="A1303" s="2" t="s">
        <v>339</v>
      </c>
      <c r="B1303" s="13" t="s">
        <v>65</v>
      </c>
      <c r="C1303" s="4" t="s">
        <v>341</v>
      </c>
      <c r="D1303" s="4" t="s">
        <v>343</v>
      </c>
      <c r="E1303" s="5">
        <v>5.71</v>
      </c>
      <c r="F1303" s="29">
        <f t="shared" ref="F1303" si="226">+(B1303-$I$1)/7</f>
        <v>41</v>
      </c>
      <c r="G1303" s="26">
        <f>+E1303+E1304+E1305+E1306</f>
        <v>26.83</v>
      </c>
    </row>
    <row r="1304" spans="1:7" ht="20.100000000000001" customHeight="1" x14ac:dyDescent="0.15">
      <c r="A1304" s="2" t="s">
        <v>339</v>
      </c>
      <c r="B1304" s="13" t="s">
        <v>65</v>
      </c>
      <c r="C1304" s="4" t="s">
        <v>341</v>
      </c>
      <c r="D1304" s="4" t="s">
        <v>342</v>
      </c>
      <c r="E1304" s="5">
        <v>6.76</v>
      </c>
    </row>
    <row r="1305" spans="1:7" ht="20.100000000000001" customHeight="1" x14ac:dyDescent="0.15">
      <c r="A1305" s="2" t="s">
        <v>339</v>
      </c>
      <c r="B1305" s="13" t="s">
        <v>65</v>
      </c>
      <c r="C1305" s="4" t="s">
        <v>341</v>
      </c>
      <c r="D1305" s="4" t="s">
        <v>342</v>
      </c>
      <c r="E1305" s="5">
        <v>4.24</v>
      </c>
    </row>
    <row r="1306" spans="1:7" ht="20.100000000000001" customHeight="1" x14ac:dyDescent="0.15">
      <c r="A1306" s="2" t="s">
        <v>339</v>
      </c>
      <c r="B1306" s="13" t="s">
        <v>65</v>
      </c>
      <c r="C1306" s="4" t="s">
        <v>341</v>
      </c>
      <c r="D1306" s="4" t="s">
        <v>350</v>
      </c>
      <c r="E1306" s="5">
        <v>10.119999999999999</v>
      </c>
    </row>
    <row r="1307" spans="1:7" ht="20.100000000000001" customHeight="1" x14ac:dyDescent="0.15">
      <c r="A1307" s="2" t="s">
        <v>339</v>
      </c>
      <c r="B1307" s="13" t="s">
        <v>66</v>
      </c>
      <c r="C1307" s="4" t="s">
        <v>341</v>
      </c>
      <c r="D1307" s="4" t="s">
        <v>349</v>
      </c>
      <c r="E1307" s="5">
        <v>5.65</v>
      </c>
      <c r="F1307" s="29">
        <f t="shared" ref="F1307" si="227">+(B1307-$I$1)/7</f>
        <v>42</v>
      </c>
      <c r="G1307" s="26">
        <f>+E1307+E1308+E1309</f>
        <v>16.010000000000002</v>
      </c>
    </row>
    <row r="1308" spans="1:7" ht="20.100000000000001" customHeight="1" x14ac:dyDescent="0.15">
      <c r="A1308" s="2" t="s">
        <v>339</v>
      </c>
      <c r="B1308" s="13" t="s">
        <v>66</v>
      </c>
      <c r="C1308" s="4" t="s">
        <v>341</v>
      </c>
      <c r="D1308" s="4" t="s">
        <v>342</v>
      </c>
      <c r="E1308" s="5">
        <v>5.97</v>
      </c>
    </row>
    <row r="1309" spans="1:7" ht="20.100000000000001" customHeight="1" x14ac:dyDescent="0.15">
      <c r="A1309" s="2" t="s">
        <v>339</v>
      </c>
      <c r="B1309" s="13" t="s">
        <v>66</v>
      </c>
      <c r="C1309" s="4" t="s">
        <v>341</v>
      </c>
      <c r="D1309" s="4" t="s">
        <v>342</v>
      </c>
      <c r="E1309" s="5">
        <v>4.3899999999999997</v>
      </c>
    </row>
    <row r="1310" spans="1:7" ht="20.100000000000001" customHeight="1" x14ac:dyDescent="0.15">
      <c r="A1310" s="2" t="s">
        <v>339</v>
      </c>
      <c r="B1310" s="13" t="s">
        <v>67</v>
      </c>
      <c r="C1310" s="4" t="s">
        <v>341</v>
      </c>
      <c r="D1310" s="4" t="s">
        <v>343</v>
      </c>
      <c r="E1310" s="5">
        <v>10.73</v>
      </c>
      <c r="F1310" s="29">
        <f t="shared" ref="F1310" si="228">+(B1310-$I$1)/7</f>
        <v>43</v>
      </c>
      <c r="G1310" s="26">
        <f>+E1310+E1311</f>
        <v>22.200000000000003</v>
      </c>
    </row>
    <row r="1311" spans="1:7" ht="20.100000000000001" customHeight="1" x14ac:dyDescent="0.15">
      <c r="A1311" s="9" t="s">
        <v>339</v>
      </c>
      <c r="B1311" s="10" t="s">
        <v>67</v>
      </c>
      <c r="C1311" s="11" t="s">
        <v>341</v>
      </c>
      <c r="D1311" s="11" t="s">
        <v>342</v>
      </c>
      <c r="E1311" s="12">
        <v>11.47</v>
      </c>
    </row>
    <row r="1312" spans="1:7" ht="20.100000000000001" customHeight="1" x14ac:dyDescent="0.15">
      <c r="A1312" s="2" t="s">
        <v>339</v>
      </c>
      <c r="B1312" s="13" t="s">
        <v>69</v>
      </c>
      <c r="C1312" s="4" t="s">
        <v>341</v>
      </c>
      <c r="D1312" s="4" t="s">
        <v>343</v>
      </c>
      <c r="E1312" s="5">
        <v>5.77</v>
      </c>
      <c r="F1312" s="29">
        <f t="shared" ref="F1312" si="229">+(B1312-$I$1)/7</f>
        <v>44</v>
      </c>
      <c r="G1312" s="26">
        <f>+E1312+E1313+E1314+E1315</f>
        <v>24.150000000000002</v>
      </c>
    </row>
    <row r="1313" spans="1:7" ht="20.100000000000001" customHeight="1" x14ac:dyDescent="0.15">
      <c r="A1313" s="2" t="s">
        <v>339</v>
      </c>
      <c r="B1313" s="13" t="s">
        <v>69</v>
      </c>
      <c r="C1313" s="4" t="s">
        <v>341</v>
      </c>
      <c r="D1313" s="4" t="s">
        <v>342</v>
      </c>
      <c r="E1313" s="5">
        <v>7.19</v>
      </c>
    </row>
    <row r="1314" spans="1:7" ht="20.100000000000001" customHeight="1" x14ac:dyDescent="0.15">
      <c r="A1314" s="2" t="s">
        <v>339</v>
      </c>
      <c r="B1314" s="13" t="s">
        <v>69</v>
      </c>
      <c r="C1314" s="4" t="s">
        <v>341</v>
      </c>
      <c r="D1314" s="4" t="s">
        <v>342</v>
      </c>
      <c r="E1314" s="5">
        <v>4.92</v>
      </c>
    </row>
    <row r="1315" spans="1:7" ht="20.100000000000001" customHeight="1" x14ac:dyDescent="0.15">
      <c r="A1315" s="2" t="s">
        <v>339</v>
      </c>
      <c r="B1315" s="13" t="s">
        <v>69</v>
      </c>
      <c r="C1315" s="4" t="s">
        <v>341</v>
      </c>
      <c r="D1315" s="4" t="s">
        <v>343</v>
      </c>
      <c r="E1315" s="5">
        <v>6.27</v>
      </c>
    </row>
    <row r="1316" spans="1:7" ht="20.100000000000001" customHeight="1" x14ac:dyDescent="0.15">
      <c r="A1316" s="2" t="s">
        <v>339</v>
      </c>
      <c r="B1316" s="13" t="s">
        <v>70</v>
      </c>
      <c r="C1316" s="4" t="s">
        <v>341</v>
      </c>
      <c r="D1316" s="4" t="s">
        <v>343</v>
      </c>
      <c r="E1316" s="5">
        <v>5.88</v>
      </c>
      <c r="F1316" s="29">
        <f t="shared" ref="F1316" si="230">+(B1316-$I$1)/7</f>
        <v>45</v>
      </c>
      <c r="G1316" s="26">
        <f>+E1316+E1317+E1318+E1319+E1320</f>
        <v>24.150000000000002</v>
      </c>
    </row>
    <row r="1317" spans="1:7" ht="20.100000000000001" customHeight="1" x14ac:dyDescent="0.15">
      <c r="A1317" s="2" t="s">
        <v>339</v>
      </c>
      <c r="B1317" s="13" t="s">
        <v>70</v>
      </c>
      <c r="C1317" s="4" t="s">
        <v>341</v>
      </c>
      <c r="D1317" s="4" t="s">
        <v>342</v>
      </c>
      <c r="E1317" s="5">
        <v>8.33</v>
      </c>
    </row>
    <row r="1318" spans="1:7" ht="20.100000000000001" customHeight="1" x14ac:dyDescent="0.15">
      <c r="A1318" s="2" t="s">
        <v>339</v>
      </c>
      <c r="B1318" s="13" t="s">
        <v>70</v>
      </c>
      <c r="C1318" s="4" t="s">
        <v>341</v>
      </c>
      <c r="D1318" s="4" t="s">
        <v>356</v>
      </c>
      <c r="E1318" s="5">
        <v>2.8</v>
      </c>
    </row>
    <row r="1319" spans="1:7" ht="20.100000000000001" customHeight="1" x14ac:dyDescent="0.15">
      <c r="A1319" s="2" t="s">
        <v>339</v>
      </c>
      <c r="B1319" s="13" t="s">
        <v>70</v>
      </c>
      <c r="C1319" s="4" t="s">
        <v>341</v>
      </c>
      <c r="D1319" s="4" t="s">
        <v>342</v>
      </c>
      <c r="E1319" s="5">
        <v>2.39</v>
      </c>
    </row>
    <row r="1320" spans="1:7" ht="20.100000000000001" customHeight="1" x14ac:dyDescent="0.15">
      <c r="A1320" s="2" t="s">
        <v>339</v>
      </c>
      <c r="B1320" s="13" t="s">
        <v>70</v>
      </c>
      <c r="C1320" s="4" t="s">
        <v>341</v>
      </c>
      <c r="D1320" s="4" t="s">
        <v>343</v>
      </c>
      <c r="E1320" s="5">
        <v>4.75</v>
      </c>
    </row>
    <row r="1321" spans="1:7" ht="20.100000000000001" customHeight="1" x14ac:dyDescent="0.15">
      <c r="A1321" s="2" t="s">
        <v>339</v>
      </c>
      <c r="B1321" s="13" t="s">
        <v>71</v>
      </c>
      <c r="C1321" s="4" t="s">
        <v>341</v>
      </c>
      <c r="D1321" s="4" t="s">
        <v>356</v>
      </c>
      <c r="E1321" s="5">
        <v>3.52</v>
      </c>
      <c r="F1321" s="29">
        <f t="shared" ref="F1321" si="231">+(B1321-$I$1)/7</f>
        <v>46</v>
      </c>
      <c r="G1321" s="26">
        <f>+E1321+E1322+E1323+E1324</f>
        <v>24.29</v>
      </c>
    </row>
    <row r="1322" spans="1:7" ht="20.100000000000001" customHeight="1" x14ac:dyDescent="0.15">
      <c r="A1322" s="2" t="s">
        <v>339</v>
      </c>
      <c r="B1322" s="13" t="s">
        <v>71</v>
      </c>
      <c r="C1322" s="4" t="s">
        <v>341</v>
      </c>
      <c r="D1322" s="4" t="s">
        <v>342</v>
      </c>
      <c r="E1322" s="5">
        <v>8.5399999999999991</v>
      </c>
    </row>
    <row r="1323" spans="1:7" ht="20.100000000000001" customHeight="1" x14ac:dyDescent="0.15">
      <c r="A1323" s="2" t="s">
        <v>339</v>
      </c>
      <c r="B1323" s="13" t="s">
        <v>71</v>
      </c>
      <c r="C1323" s="4" t="s">
        <v>341</v>
      </c>
      <c r="D1323" s="4" t="s">
        <v>343</v>
      </c>
      <c r="E1323" s="5">
        <v>9.9</v>
      </c>
    </row>
    <row r="1324" spans="1:7" ht="20.100000000000001" customHeight="1" x14ac:dyDescent="0.15">
      <c r="A1324" s="2" t="s">
        <v>339</v>
      </c>
      <c r="B1324" s="13" t="s">
        <v>71</v>
      </c>
      <c r="C1324" s="4" t="s">
        <v>341</v>
      </c>
      <c r="D1324" s="4" t="s">
        <v>342</v>
      </c>
      <c r="E1324" s="5">
        <v>2.33</v>
      </c>
    </row>
    <row r="1325" spans="1:7" ht="20.100000000000001" customHeight="1" x14ac:dyDescent="0.15">
      <c r="A1325" s="2" t="s">
        <v>339</v>
      </c>
      <c r="B1325" s="13" t="s">
        <v>72</v>
      </c>
      <c r="C1325" s="4" t="s">
        <v>341</v>
      </c>
      <c r="D1325" s="4" t="s">
        <v>357</v>
      </c>
      <c r="E1325" s="5">
        <v>3.43</v>
      </c>
      <c r="F1325" s="29">
        <f t="shared" ref="F1325" si="232">+(B1325-$I$1)/7</f>
        <v>47</v>
      </c>
      <c r="G1325" s="26">
        <f>+E1325+E1326+E1327</f>
        <v>26.57</v>
      </c>
    </row>
    <row r="1326" spans="1:7" ht="20.100000000000001" customHeight="1" x14ac:dyDescent="0.15">
      <c r="A1326" s="2" t="s">
        <v>339</v>
      </c>
      <c r="B1326" s="13" t="s">
        <v>72</v>
      </c>
      <c r="C1326" s="4" t="s">
        <v>341</v>
      </c>
      <c r="D1326" s="4" t="s">
        <v>343</v>
      </c>
      <c r="E1326" s="5">
        <v>11.05</v>
      </c>
    </row>
    <row r="1327" spans="1:7" ht="20.100000000000001" customHeight="1" x14ac:dyDescent="0.15">
      <c r="A1327" s="2" t="s">
        <v>339</v>
      </c>
      <c r="B1327" s="13" t="s">
        <v>72</v>
      </c>
      <c r="C1327" s="4" t="s">
        <v>341</v>
      </c>
      <c r="D1327" s="4" t="s">
        <v>342</v>
      </c>
      <c r="E1327" s="5">
        <v>12.09</v>
      </c>
    </row>
    <row r="1328" spans="1:7" ht="20.100000000000001" customHeight="1" x14ac:dyDescent="0.15">
      <c r="A1328" s="2" t="s">
        <v>339</v>
      </c>
      <c r="B1328" s="13" t="s">
        <v>73</v>
      </c>
      <c r="C1328" s="4" t="s">
        <v>341</v>
      </c>
      <c r="D1328" s="4" t="s">
        <v>342</v>
      </c>
      <c r="E1328" s="5">
        <v>5.95</v>
      </c>
      <c r="F1328" s="29">
        <f t="shared" ref="F1328" si="233">+(B1328-$I$1)/7</f>
        <v>48</v>
      </c>
      <c r="G1328" s="26">
        <f>+E1328+E1329+E1330+E1331+E1332</f>
        <v>30.61</v>
      </c>
    </row>
    <row r="1329" spans="1:7" ht="20.100000000000001" customHeight="1" x14ac:dyDescent="0.15">
      <c r="A1329" s="2" t="s">
        <v>339</v>
      </c>
      <c r="B1329" s="13" t="s">
        <v>73</v>
      </c>
      <c r="C1329" s="4" t="s">
        <v>341</v>
      </c>
      <c r="D1329" s="4" t="s">
        <v>343</v>
      </c>
      <c r="E1329" s="5">
        <v>7.68</v>
      </c>
    </row>
    <row r="1330" spans="1:7" ht="20.100000000000001" customHeight="1" x14ac:dyDescent="0.15">
      <c r="A1330" s="2" t="s">
        <v>339</v>
      </c>
      <c r="B1330" s="13" t="s">
        <v>73</v>
      </c>
      <c r="C1330" s="4" t="s">
        <v>341</v>
      </c>
      <c r="D1330" s="4" t="s">
        <v>357</v>
      </c>
      <c r="E1330" s="5">
        <v>5.39</v>
      </c>
    </row>
    <row r="1331" spans="1:7" ht="20.100000000000001" customHeight="1" x14ac:dyDescent="0.15">
      <c r="A1331" s="2" t="s">
        <v>339</v>
      </c>
      <c r="B1331" s="13" t="s">
        <v>73</v>
      </c>
      <c r="C1331" s="4" t="s">
        <v>341</v>
      </c>
      <c r="D1331" s="4" t="s">
        <v>342</v>
      </c>
      <c r="E1331" s="5">
        <v>6.51</v>
      </c>
    </row>
    <row r="1332" spans="1:7" ht="20.100000000000001" customHeight="1" x14ac:dyDescent="0.15">
      <c r="A1332" s="2" t="s">
        <v>339</v>
      </c>
      <c r="B1332" s="13" t="s">
        <v>73</v>
      </c>
      <c r="C1332" s="4" t="s">
        <v>341</v>
      </c>
      <c r="D1332" s="4" t="s">
        <v>343</v>
      </c>
      <c r="E1332" s="5">
        <v>5.08</v>
      </c>
    </row>
    <row r="1333" spans="1:7" ht="20.100000000000001" customHeight="1" x14ac:dyDescent="0.15">
      <c r="A1333" s="2" t="s">
        <v>339</v>
      </c>
      <c r="B1333" s="13" t="s">
        <v>74</v>
      </c>
      <c r="C1333" s="4" t="s">
        <v>341</v>
      </c>
      <c r="D1333" s="4" t="s">
        <v>357</v>
      </c>
      <c r="E1333" s="5">
        <v>3.59</v>
      </c>
      <c r="F1333" s="29">
        <f t="shared" ref="F1333" si="234">+(B1333-$I$1)/7</f>
        <v>49</v>
      </c>
      <c r="G1333" s="26">
        <f>+E1333+E1334+E1335</f>
        <v>23.979999999999997</v>
      </c>
    </row>
    <row r="1334" spans="1:7" ht="20.100000000000001" customHeight="1" x14ac:dyDescent="0.15">
      <c r="A1334" s="2" t="s">
        <v>339</v>
      </c>
      <c r="B1334" s="13" t="s">
        <v>74</v>
      </c>
      <c r="C1334" s="4" t="s">
        <v>341</v>
      </c>
      <c r="D1334" s="4" t="s">
        <v>342</v>
      </c>
      <c r="E1334" s="5">
        <v>10.28</v>
      </c>
    </row>
    <row r="1335" spans="1:7" ht="20.100000000000001" customHeight="1" x14ac:dyDescent="0.15">
      <c r="A1335" s="2" t="s">
        <v>339</v>
      </c>
      <c r="B1335" s="13" t="s">
        <v>74</v>
      </c>
      <c r="C1335" s="4" t="s">
        <v>341</v>
      </c>
      <c r="D1335" s="4" t="s">
        <v>343</v>
      </c>
      <c r="E1335" s="5">
        <v>10.11</v>
      </c>
    </row>
    <row r="1336" spans="1:7" ht="20.100000000000001" customHeight="1" x14ac:dyDescent="0.15">
      <c r="A1336" s="2" t="s">
        <v>339</v>
      </c>
      <c r="B1336" s="13" t="s">
        <v>75</v>
      </c>
      <c r="C1336" s="4" t="s">
        <v>341</v>
      </c>
      <c r="D1336" s="4" t="s">
        <v>357</v>
      </c>
      <c r="E1336" s="5">
        <v>5.67</v>
      </c>
      <c r="F1336" s="29">
        <f t="shared" ref="F1336" si="235">+(B1336-$I$1)/7</f>
        <v>50</v>
      </c>
      <c r="G1336" s="26">
        <f>+E1336+E1337+E1338</f>
        <v>22.59</v>
      </c>
    </row>
    <row r="1337" spans="1:7" ht="20.100000000000001" customHeight="1" x14ac:dyDescent="0.15">
      <c r="A1337" s="2" t="s">
        <v>339</v>
      </c>
      <c r="B1337" s="13" t="s">
        <v>75</v>
      </c>
      <c r="C1337" s="4" t="s">
        <v>341</v>
      </c>
      <c r="D1337" s="4" t="s">
        <v>342</v>
      </c>
      <c r="E1337" s="5">
        <v>8.68</v>
      </c>
    </row>
    <row r="1338" spans="1:7" ht="20.100000000000001" customHeight="1" x14ac:dyDescent="0.15">
      <c r="A1338" s="2" t="s">
        <v>339</v>
      </c>
      <c r="B1338" s="13" t="s">
        <v>75</v>
      </c>
      <c r="C1338" s="4" t="s">
        <v>341</v>
      </c>
      <c r="D1338" s="4" t="s">
        <v>343</v>
      </c>
      <c r="E1338" s="5">
        <v>8.24</v>
      </c>
    </row>
    <row r="1339" spans="1:7" ht="20.100000000000001" customHeight="1" x14ac:dyDescent="0.15">
      <c r="A1339" s="2" t="s">
        <v>339</v>
      </c>
      <c r="B1339" s="13" t="s">
        <v>77</v>
      </c>
      <c r="C1339" s="4" t="s">
        <v>341</v>
      </c>
      <c r="D1339" s="4" t="s">
        <v>357</v>
      </c>
      <c r="E1339" s="5">
        <v>4.25</v>
      </c>
      <c r="F1339" s="29">
        <f t="shared" ref="F1339" si="236">+(B1339-$I$1)/7</f>
        <v>51</v>
      </c>
      <c r="G1339" s="26">
        <f>+E1339+E1340+E1341+E1342+E1343</f>
        <v>25.32</v>
      </c>
    </row>
    <row r="1340" spans="1:7" ht="20.100000000000001" customHeight="1" x14ac:dyDescent="0.15">
      <c r="A1340" s="2" t="s">
        <v>339</v>
      </c>
      <c r="B1340" s="13" t="s">
        <v>77</v>
      </c>
      <c r="C1340" s="4" t="s">
        <v>341</v>
      </c>
      <c r="D1340" s="4" t="s">
        <v>342</v>
      </c>
      <c r="E1340" s="5">
        <v>5.1100000000000003</v>
      </c>
    </row>
    <row r="1341" spans="1:7" ht="20.100000000000001" customHeight="1" x14ac:dyDescent="0.15">
      <c r="A1341" s="2" t="s">
        <v>339</v>
      </c>
      <c r="B1341" s="13" t="s">
        <v>77</v>
      </c>
      <c r="C1341" s="4" t="s">
        <v>341</v>
      </c>
      <c r="D1341" s="4" t="s">
        <v>343</v>
      </c>
      <c r="E1341" s="5">
        <v>6.26</v>
      </c>
    </row>
    <row r="1342" spans="1:7" ht="20.100000000000001" customHeight="1" x14ac:dyDescent="0.15">
      <c r="A1342" s="2" t="s">
        <v>339</v>
      </c>
      <c r="B1342" s="13" t="s">
        <v>77</v>
      </c>
      <c r="C1342" s="4" t="s">
        <v>341</v>
      </c>
      <c r="D1342" s="4" t="s">
        <v>342</v>
      </c>
      <c r="E1342" s="5">
        <v>5.36</v>
      </c>
    </row>
    <row r="1343" spans="1:7" ht="20.100000000000001" customHeight="1" x14ac:dyDescent="0.15">
      <c r="A1343" s="2" t="s">
        <v>339</v>
      </c>
      <c r="B1343" s="13" t="s">
        <v>77</v>
      </c>
      <c r="C1343" s="4" t="s">
        <v>341</v>
      </c>
      <c r="D1343" s="4" t="s">
        <v>343</v>
      </c>
      <c r="E1343" s="5">
        <v>4.34</v>
      </c>
    </row>
    <row r="1344" spans="1:7" ht="20.100000000000001" customHeight="1" x14ac:dyDescent="0.15">
      <c r="A1344" s="2" t="s">
        <v>339</v>
      </c>
      <c r="B1344" s="13" t="s">
        <v>78</v>
      </c>
      <c r="C1344" s="4" t="s">
        <v>341</v>
      </c>
      <c r="D1344" s="4" t="s">
        <v>343</v>
      </c>
      <c r="E1344" s="5">
        <v>7.29</v>
      </c>
      <c r="F1344" s="29">
        <f t="shared" ref="F1344" si="237">+(B1344-$I$1)/7</f>
        <v>52</v>
      </c>
      <c r="G1344" s="26">
        <f>+E1344+E1345+E1346+E1347</f>
        <v>32.35</v>
      </c>
    </row>
    <row r="1345" spans="1:7" ht="20.100000000000001" customHeight="1" x14ac:dyDescent="0.15">
      <c r="A1345" s="2" t="s">
        <v>339</v>
      </c>
      <c r="B1345" s="13" t="s">
        <v>78</v>
      </c>
      <c r="C1345" s="4" t="s">
        <v>341</v>
      </c>
      <c r="D1345" s="4" t="s">
        <v>357</v>
      </c>
      <c r="E1345" s="5">
        <v>8.0399999999999991</v>
      </c>
    </row>
    <row r="1346" spans="1:7" ht="20.100000000000001" customHeight="1" x14ac:dyDescent="0.15">
      <c r="A1346" s="2" t="s">
        <v>339</v>
      </c>
      <c r="B1346" s="13" t="s">
        <v>78</v>
      </c>
      <c r="C1346" s="4" t="s">
        <v>341</v>
      </c>
      <c r="D1346" s="4" t="s">
        <v>343</v>
      </c>
      <c r="E1346" s="5">
        <v>9.41</v>
      </c>
    </row>
    <row r="1347" spans="1:7" ht="20.100000000000001" customHeight="1" x14ac:dyDescent="0.15">
      <c r="A1347" s="2" t="s">
        <v>339</v>
      </c>
      <c r="B1347" s="13" t="s">
        <v>195</v>
      </c>
      <c r="C1347" s="4" t="s">
        <v>341</v>
      </c>
      <c r="D1347" s="4" t="s">
        <v>357</v>
      </c>
      <c r="E1347" s="5">
        <v>7.61</v>
      </c>
    </row>
    <row r="1348" spans="1:7" ht="20.100000000000001" customHeight="1" x14ac:dyDescent="0.15">
      <c r="A1348" s="14"/>
      <c r="B1348" s="15"/>
      <c r="C1348" s="16"/>
      <c r="D1348" s="16"/>
      <c r="E1348" s="31">
        <f>+SUM(E1158:E1347)</f>
        <v>1247.5699999999997</v>
      </c>
      <c r="G1348" s="31">
        <f>+SUM(G1158:G1347)</f>
        <v>1247.5699999999997</v>
      </c>
    </row>
    <row r="1349" spans="1:7" ht="20.100000000000001" customHeight="1" x14ac:dyDescent="0.15">
      <c r="A1349" s="2" t="s">
        <v>359</v>
      </c>
      <c r="B1349" s="13" t="s">
        <v>17</v>
      </c>
      <c r="C1349" s="4" t="s">
        <v>229</v>
      </c>
      <c r="D1349" s="4" t="s">
        <v>239</v>
      </c>
      <c r="E1349" s="5">
        <v>6.65</v>
      </c>
      <c r="F1349" s="29">
        <f t="shared" ref="F1349" si="238">+(B1349-$I$1)/7</f>
        <v>1</v>
      </c>
      <c r="G1349" s="26">
        <f>+E1349+E1350+E1351</f>
        <v>22.03</v>
      </c>
    </row>
    <row r="1350" spans="1:7" ht="20.100000000000001" customHeight="1" x14ac:dyDescent="0.15">
      <c r="A1350" s="2" t="s">
        <v>359</v>
      </c>
      <c r="B1350" s="13" t="s">
        <v>17</v>
      </c>
      <c r="C1350" s="4" t="s">
        <v>229</v>
      </c>
      <c r="D1350" s="4" t="s">
        <v>362</v>
      </c>
      <c r="E1350" s="5">
        <v>7.39</v>
      </c>
    </row>
    <row r="1351" spans="1:7" ht="20.100000000000001" customHeight="1" x14ac:dyDescent="0.15">
      <c r="A1351" s="2" t="s">
        <v>359</v>
      </c>
      <c r="B1351" s="13" t="s">
        <v>17</v>
      </c>
      <c r="C1351" s="4" t="s">
        <v>229</v>
      </c>
      <c r="D1351" s="4" t="s">
        <v>363</v>
      </c>
      <c r="E1351" s="5">
        <v>7.99</v>
      </c>
    </row>
    <row r="1352" spans="1:7" ht="20.100000000000001" customHeight="1" x14ac:dyDescent="0.15">
      <c r="A1352" s="2" t="s">
        <v>359</v>
      </c>
      <c r="B1352" s="13" t="s">
        <v>22</v>
      </c>
      <c r="C1352" s="4" t="s">
        <v>229</v>
      </c>
      <c r="D1352" s="4" t="s">
        <v>364</v>
      </c>
      <c r="E1352" s="5">
        <v>5.69</v>
      </c>
      <c r="F1352" s="29">
        <f t="shared" ref="F1352" si="239">+(B1352-$I$1)/7</f>
        <v>2</v>
      </c>
      <c r="G1352" s="26">
        <f>+E1352+E1353+E1354</f>
        <v>17.46</v>
      </c>
    </row>
    <row r="1353" spans="1:7" ht="20.100000000000001" customHeight="1" x14ac:dyDescent="0.15">
      <c r="A1353" s="2" t="s">
        <v>359</v>
      </c>
      <c r="B1353" s="13" t="s">
        <v>22</v>
      </c>
      <c r="C1353" s="4" t="s">
        <v>229</v>
      </c>
      <c r="D1353" s="4" t="s">
        <v>362</v>
      </c>
      <c r="E1353" s="5">
        <v>5.61</v>
      </c>
    </row>
    <row r="1354" spans="1:7" ht="20.100000000000001" customHeight="1" x14ac:dyDescent="0.15">
      <c r="A1354" s="2" t="s">
        <v>359</v>
      </c>
      <c r="B1354" s="13" t="s">
        <v>22</v>
      </c>
      <c r="C1354" s="4" t="s">
        <v>229</v>
      </c>
      <c r="D1354" s="4" t="s">
        <v>363</v>
      </c>
      <c r="E1354" s="5">
        <v>6.16</v>
      </c>
    </row>
    <row r="1355" spans="1:7" ht="20.100000000000001" customHeight="1" x14ac:dyDescent="0.15">
      <c r="A1355" s="9" t="s">
        <v>359</v>
      </c>
      <c r="B1355" s="10" t="s">
        <v>23</v>
      </c>
      <c r="C1355" s="11" t="s">
        <v>229</v>
      </c>
      <c r="D1355" s="11" t="s">
        <v>364</v>
      </c>
      <c r="E1355" s="12">
        <v>11.3</v>
      </c>
      <c r="F1355" s="29">
        <f t="shared" ref="F1355" si="240">+(B1355-$I$1)/7</f>
        <v>3</v>
      </c>
      <c r="G1355" s="26">
        <f>+E1355+E1356+E1357</f>
        <v>32.71</v>
      </c>
    </row>
    <row r="1356" spans="1:7" ht="20.100000000000001" customHeight="1" x14ac:dyDescent="0.15">
      <c r="A1356" s="2" t="s">
        <v>359</v>
      </c>
      <c r="B1356" s="13" t="s">
        <v>23</v>
      </c>
      <c r="C1356" s="4" t="s">
        <v>229</v>
      </c>
      <c r="D1356" s="4" t="s">
        <v>362</v>
      </c>
      <c r="E1356" s="5">
        <v>9.2799999999999994</v>
      </c>
    </row>
    <row r="1357" spans="1:7" ht="20.100000000000001" customHeight="1" x14ac:dyDescent="0.15">
      <c r="A1357" s="2" t="s">
        <v>359</v>
      </c>
      <c r="B1357" s="13" t="s">
        <v>23</v>
      </c>
      <c r="C1357" s="4" t="s">
        <v>229</v>
      </c>
      <c r="D1357" s="4" t="s">
        <v>363</v>
      </c>
      <c r="E1357" s="5">
        <v>12.13</v>
      </c>
    </row>
    <row r="1358" spans="1:7" ht="20.100000000000001" customHeight="1" x14ac:dyDescent="0.15">
      <c r="A1358" s="2" t="s">
        <v>359</v>
      </c>
      <c r="B1358" s="13" t="s">
        <v>24</v>
      </c>
      <c r="C1358" s="4" t="s">
        <v>229</v>
      </c>
      <c r="D1358" s="4" t="s">
        <v>363</v>
      </c>
      <c r="E1358" s="5">
        <v>4.95</v>
      </c>
      <c r="F1358" s="29">
        <f t="shared" ref="F1358" si="241">+(B1358-$I$1)/7</f>
        <v>4</v>
      </c>
      <c r="G1358" s="26">
        <f>+E1358+E1359+E1360</f>
        <v>15.42</v>
      </c>
    </row>
    <row r="1359" spans="1:7" ht="20.100000000000001" customHeight="1" x14ac:dyDescent="0.15">
      <c r="A1359" s="2" t="s">
        <v>359</v>
      </c>
      <c r="B1359" s="13" t="s">
        <v>24</v>
      </c>
      <c r="C1359" s="4" t="s">
        <v>229</v>
      </c>
      <c r="D1359" s="4" t="s">
        <v>364</v>
      </c>
      <c r="E1359" s="5">
        <v>4.96</v>
      </c>
    </row>
    <row r="1360" spans="1:7" ht="20.100000000000001" customHeight="1" x14ac:dyDescent="0.15">
      <c r="A1360" s="2" t="s">
        <v>359</v>
      </c>
      <c r="B1360" s="13" t="s">
        <v>24</v>
      </c>
      <c r="C1360" s="4" t="s">
        <v>229</v>
      </c>
      <c r="D1360" s="4" t="s">
        <v>362</v>
      </c>
      <c r="E1360" s="5">
        <v>5.51</v>
      </c>
    </row>
    <row r="1361" spans="1:7" ht="20.100000000000001" customHeight="1" x14ac:dyDescent="0.15">
      <c r="A1361" s="2" t="s">
        <v>359</v>
      </c>
      <c r="B1361" s="13" t="s">
        <v>25</v>
      </c>
      <c r="C1361" s="4" t="s">
        <v>229</v>
      </c>
      <c r="D1361" s="4" t="s">
        <v>364</v>
      </c>
      <c r="E1361" s="5">
        <v>4.47</v>
      </c>
      <c r="F1361" s="29">
        <f t="shared" ref="F1361" si="242">+(B1361-$I$1)/7</f>
        <v>5</v>
      </c>
      <c r="G1361" s="26">
        <f>+E1361+E1362+E1363</f>
        <v>14.479999999999999</v>
      </c>
    </row>
    <row r="1362" spans="1:7" ht="20.100000000000001" customHeight="1" x14ac:dyDescent="0.15">
      <c r="A1362" s="2" t="s">
        <v>359</v>
      </c>
      <c r="B1362" s="13" t="s">
        <v>25</v>
      </c>
      <c r="C1362" s="4" t="s">
        <v>229</v>
      </c>
      <c r="D1362" s="4" t="s">
        <v>363</v>
      </c>
      <c r="E1362" s="5">
        <v>5.09</v>
      </c>
    </row>
    <row r="1363" spans="1:7" ht="20.100000000000001" customHeight="1" x14ac:dyDescent="0.15">
      <c r="A1363" s="2" t="s">
        <v>359</v>
      </c>
      <c r="B1363" s="13" t="s">
        <v>25</v>
      </c>
      <c r="C1363" s="4" t="s">
        <v>229</v>
      </c>
      <c r="D1363" s="4" t="s">
        <v>362</v>
      </c>
      <c r="E1363" s="5">
        <v>4.92</v>
      </c>
    </row>
    <row r="1364" spans="1:7" ht="20.100000000000001" customHeight="1" x14ac:dyDescent="0.15">
      <c r="A1364" s="2" t="s">
        <v>359</v>
      </c>
      <c r="B1364" s="13" t="s">
        <v>26</v>
      </c>
      <c r="C1364" s="4" t="s">
        <v>229</v>
      </c>
      <c r="D1364" s="4" t="s">
        <v>364</v>
      </c>
      <c r="E1364" s="5">
        <v>5.32</v>
      </c>
      <c r="F1364" s="29">
        <f t="shared" ref="F1364" si="243">+(B1364-$I$1)/7</f>
        <v>6</v>
      </c>
      <c r="G1364" s="26">
        <f>+E1364+E1365+E1366</f>
        <v>16.64</v>
      </c>
    </row>
    <row r="1365" spans="1:7" ht="20.100000000000001" customHeight="1" x14ac:dyDescent="0.15">
      <c r="A1365" s="2" t="s">
        <v>359</v>
      </c>
      <c r="B1365" s="13" t="s">
        <v>26</v>
      </c>
      <c r="C1365" s="4" t="s">
        <v>229</v>
      </c>
      <c r="D1365" s="4" t="s">
        <v>363</v>
      </c>
      <c r="E1365" s="5">
        <v>5.85</v>
      </c>
    </row>
    <row r="1366" spans="1:7" ht="20.100000000000001" customHeight="1" x14ac:dyDescent="0.15">
      <c r="A1366" s="2" t="s">
        <v>359</v>
      </c>
      <c r="B1366" s="13" t="s">
        <v>26</v>
      </c>
      <c r="C1366" s="4" t="s">
        <v>229</v>
      </c>
      <c r="D1366" s="4" t="s">
        <v>362</v>
      </c>
      <c r="E1366" s="5">
        <v>5.47</v>
      </c>
    </row>
    <row r="1367" spans="1:7" ht="20.100000000000001" customHeight="1" x14ac:dyDescent="0.15">
      <c r="A1367" s="2" t="s">
        <v>359</v>
      </c>
      <c r="B1367" s="13" t="s">
        <v>27</v>
      </c>
      <c r="C1367" s="4" t="s">
        <v>229</v>
      </c>
      <c r="D1367" s="4" t="s">
        <v>364</v>
      </c>
      <c r="E1367" s="5">
        <v>4.5199999999999996</v>
      </c>
      <c r="F1367" s="29">
        <f t="shared" ref="F1367" si="244">+(B1367-$I$1)/7</f>
        <v>7</v>
      </c>
      <c r="G1367" s="26">
        <f>+E1367+E1368</f>
        <v>9.2199999999999989</v>
      </c>
    </row>
    <row r="1368" spans="1:7" ht="20.100000000000001" customHeight="1" x14ac:dyDescent="0.15">
      <c r="A1368" s="2" t="s">
        <v>359</v>
      </c>
      <c r="B1368" s="13" t="s">
        <v>27</v>
      </c>
      <c r="C1368" s="4" t="s">
        <v>229</v>
      </c>
      <c r="D1368" s="4" t="s">
        <v>362</v>
      </c>
      <c r="E1368" s="5">
        <v>4.7</v>
      </c>
    </row>
    <row r="1369" spans="1:7" ht="20.100000000000001" customHeight="1" x14ac:dyDescent="0.15">
      <c r="A1369" s="2" t="s">
        <v>359</v>
      </c>
      <c r="B1369" s="13" t="s">
        <v>28</v>
      </c>
      <c r="C1369" s="4" t="s">
        <v>229</v>
      </c>
      <c r="D1369" s="4" t="s">
        <v>362</v>
      </c>
      <c r="E1369" s="5">
        <v>7.46</v>
      </c>
      <c r="F1369" s="29">
        <f t="shared" ref="F1369" si="245">+(B1369-$I$1)/7</f>
        <v>8</v>
      </c>
      <c r="G1369" s="26">
        <f>+E1369+E1370+E1371</f>
        <v>26.7</v>
      </c>
    </row>
    <row r="1370" spans="1:7" ht="20.100000000000001" customHeight="1" x14ac:dyDescent="0.15">
      <c r="A1370" s="2" t="s">
        <v>359</v>
      </c>
      <c r="B1370" s="13" t="s">
        <v>28</v>
      </c>
      <c r="C1370" s="4" t="s">
        <v>229</v>
      </c>
      <c r="D1370" s="4" t="s">
        <v>364</v>
      </c>
      <c r="E1370" s="5">
        <v>10.06</v>
      </c>
    </row>
    <row r="1371" spans="1:7" ht="20.100000000000001" customHeight="1" x14ac:dyDescent="0.15">
      <c r="A1371" s="2" t="s">
        <v>359</v>
      </c>
      <c r="B1371" s="13" t="s">
        <v>28</v>
      </c>
      <c r="C1371" s="4" t="s">
        <v>229</v>
      </c>
      <c r="D1371" s="4" t="s">
        <v>363</v>
      </c>
      <c r="E1371" s="5">
        <v>9.18</v>
      </c>
    </row>
    <row r="1372" spans="1:7" ht="20.100000000000001" customHeight="1" x14ac:dyDescent="0.15">
      <c r="A1372" s="2" t="s">
        <v>359</v>
      </c>
      <c r="B1372" s="13" t="s">
        <v>30</v>
      </c>
      <c r="C1372" s="4" t="s">
        <v>229</v>
      </c>
      <c r="D1372" s="4" t="s">
        <v>362</v>
      </c>
      <c r="E1372" s="5">
        <v>5.25</v>
      </c>
      <c r="F1372" s="29">
        <f t="shared" ref="F1372" si="246">+(B1372-$I$1)/7</f>
        <v>9</v>
      </c>
      <c r="G1372" s="26">
        <f>+E1372+E1373+E1374</f>
        <v>18.46</v>
      </c>
    </row>
    <row r="1373" spans="1:7" ht="20.100000000000001" customHeight="1" x14ac:dyDescent="0.15">
      <c r="A1373" s="2" t="s">
        <v>359</v>
      </c>
      <c r="B1373" s="13" t="s">
        <v>30</v>
      </c>
      <c r="C1373" s="4" t="s">
        <v>229</v>
      </c>
      <c r="D1373" s="4" t="s">
        <v>363</v>
      </c>
      <c r="E1373" s="5">
        <v>5.83</v>
      </c>
    </row>
    <row r="1374" spans="1:7" ht="20.100000000000001" customHeight="1" x14ac:dyDescent="0.15">
      <c r="A1374" s="2" t="s">
        <v>359</v>
      </c>
      <c r="B1374" s="13" t="s">
        <v>30</v>
      </c>
      <c r="C1374" s="4" t="s">
        <v>229</v>
      </c>
      <c r="D1374" s="4" t="s">
        <v>364</v>
      </c>
      <c r="E1374" s="5">
        <v>7.38</v>
      </c>
    </row>
    <row r="1375" spans="1:7" ht="20.100000000000001" customHeight="1" x14ac:dyDescent="0.15">
      <c r="A1375" s="2" t="s">
        <v>359</v>
      </c>
      <c r="B1375" s="13" t="s">
        <v>31</v>
      </c>
      <c r="C1375" s="4" t="s">
        <v>229</v>
      </c>
      <c r="D1375" s="4" t="s">
        <v>364</v>
      </c>
      <c r="E1375" s="5">
        <v>4.57</v>
      </c>
      <c r="F1375" s="29">
        <f t="shared" ref="F1375" si="247">+(B1375-$I$1)/7</f>
        <v>10</v>
      </c>
      <c r="G1375" s="26">
        <f>+E1375+E1376+E1377</f>
        <v>14.489999999999998</v>
      </c>
    </row>
    <row r="1376" spans="1:7" ht="20.100000000000001" customHeight="1" x14ac:dyDescent="0.15">
      <c r="A1376" s="2" t="s">
        <v>359</v>
      </c>
      <c r="B1376" s="13" t="s">
        <v>31</v>
      </c>
      <c r="C1376" s="4" t="s">
        <v>229</v>
      </c>
      <c r="D1376" s="4" t="s">
        <v>363</v>
      </c>
      <c r="E1376" s="5">
        <v>4.88</v>
      </c>
    </row>
    <row r="1377" spans="1:7" ht="20.100000000000001" customHeight="1" x14ac:dyDescent="0.15">
      <c r="A1377" s="2" t="s">
        <v>359</v>
      </c>
      <c r="B1377" s="13" t="s">
        <v>31</v>
      </c>
      <c r="C1377" s="4" t="s">
        <v>229</v>
      </c>
      <c r="D1377" s="4" t="s">
        <v>362</v>
      </c>
      <c r="E1377" s="5">
        <v>5.04</v>
      </c>
    </row>
    <row r="1378" spans="1:7" ht="20.100000000000001" customHeight="1" x14ac:dyDescent="0.15">
      <c r="A1378" s="2" t="s">
        <v>359</v>
      </c>
      <c r="B1378" s="13" t="s">
        <v>33</v>
      </c>
      <c r="C1378" s="4" t="s">
        <v>229</v>
      </c>
      <c r="D1378" s="4" t="s">
        <v>362</v>
      </c>
      <c r="E1378" s="5">
        <v>2.08</v>
      </c>
      <c r="F1378" s="29">
        <f t="shared" ref="F1378" si="248">+(B1378-$I$1)/7</f>
        <v>11</v>
      </c>
      <c r="G1378" s="26">
        <f>+E1378+E1379+E1380</f>
        <v>6.68</v>
      </c>
    </row>
    <row r="1379" spans="1:7" ht="20.100000000000001" customHeight="1" x14ac:dyDescent="0.15">
      <c r="A1379" s="2" t="s">
        <v>359</v>
      </c>
      <c r="B1379" s="13" t="s">
        <v>33</v>
      </c>
      <c r="C1379" s="4" t="s">
        <v>229</v>
      </c>
      <c r="D1379" s="4" t="s">
        <v>364</v>
      </c>
      <c r="E1379" s="5">
        <v>2.37</v>
      </c>
    </row>
    <row r="1380" spans="1:7" ht="20.100000000000001" customHeight="1" x14ac:dyDescent="0.15">
      <c r="A1380" s="2" t="s">
        <v>359</v>
      </c>
      <c r="B1380" s="13" t="s">
        <v>33</v>
      </c>
      <c r="C1380" s="4" t="s">
        <v>229</v>
      </c>
      <c r="D1380" s="4" t="s">
        <v>363</v>
      </c>
      <c r="E1380" s="5">
        <v>2.23</v>
      </c>
    </row>
    <row r="1381" spans="1:7" ht="20.100000000000001" customHeight="1" x14ac:dyDescent="0.15">
      <c r="A1381" s="2" t="s">
        <v>359</v>
      </c>
      <c r="B1381" s="13" t="s">
        <v>34</v>
      </c>
      <c r="C1381" s="4" t="s">
        <v>229</v>
      </c>
      <c r="D1381" s="4" t="s">
        <v>364</v>
      </c>
      <c r="E1381" s="5">
        <v>7.21</v>
      </c>
      <c r="F1381" s="29">
        <f t="shared" ref="F1381" si="249">+(B1381-$I$1)/7</f>
        <v>12</v>
      </c>
      <c r="G1381" s="26">
        <f>+E1381+E1382+E1383+E1384</f>
        <v>27.33</v>
      </c>
    </row>
    <row r="1382" spans="1:7" ht="20.100000000000001" customHeight="1" x14ac:dyDescent="0.15">
      <c r="A1382" s="2" t="s">
        <v>359</v>
      </c>
      <c r="B1382" s="13" t="s">
        <v>34</v>
      </c>
      <c r="C1382" s="4" t="s">
        <v>229</v>
      </c>
      <c r="D1382" s="4" t="s">
        <v>362</v>
      </c>
      <c r="E1382" s="5">
        <v>7.78</v>
      </c>
    </row>
    <row r="1383" spans="1:7" ht="20.100000000000001" customHeight="1" x14ac:dyDescent="0.15">
      <c r="A1383" s="2" t="s">
        <v>359</v>
      </c>
      <c r="B1383" s="13" t="s">
        <v>34</v>
      </c>
      <c r="C1383" s="4" t="s">
        <v>229</v>
      </c>
      <c r="D1383" s="4" t="s">
        <v>363</v>
      </c>
      <c r="E1383" s="5">
        <v>7.74</v>
      </c>
    </row>
    <row r="1384" spans="1:7" ht="20.100000000000001" customHeight="1" x14ac:dyDescent="0.15">
      <c r="A1384" s="2" t="s">
        <v>359</v>
      </c>
      <c r="B1384" s="13" t="s">
        <v>34</v>
      </c>
      <c r="C1384" s="4" t="s">
        <v>229</v>
      </c>
      <c r="D1384" s="4" t="s">
        <v>373</v>
      </c>
      <c r="E1384" s="5">
        <v>4.5999999999999996</v>
      </c>
    </row>
    <row r="1385" spans="1:7" ht="20.100000000000001" customHeight="1" x14ac:dyDescent="0.15">
      <c r="A1385" s="2" t="s">
        <v>359</v>
      </c>
      <c r="B1385" s="13" t="s">
        <v>35</v>
      </c>
      <c r="C1385" s="4" t="s">
        <v>229</v>
      </c>
      <c r="D1385" s="4" t="s">
        <v>364</v>
      </c>
      <c r="E1385" s="5">
        <v>5.09</v>
      </c>
      <c r="F1385" s="29">
        <f t="shared" ref="F1385" si="250">+(B1385-$I$1)/7</f>
        <v>13</v>
      </c>
      <c r="G1385" s="26">
        <f>+E1385+E1386+E1387</f>
        <v>16.93</v>
      </c>
    </row>
    <row r="1386" spans="1:7" ht="20.100000000000001" customHeight="1" x14ac:dyDescent="0.15">
      <c r="A1386" s="2" t="s">
        <v>359</v>
      </c>
      <c r="B1386" s="13" t="s">
        <v>35</v>
      </c>
      <c r="C1386" s="4" t="s">
        <v>229</v>
      </c>
      <c r="D1386" s="4" t="s">
        <v>362</v>
      </c>
      <c r="E1386" s="5">
        <v>5.5</v>
      </c>
    </row>
    <row r="1387" spans="1:7" ht="20.100000000000001" customHeight="1" x14ac:dyDescent="0.15">
      <c r="A1387" s="2" t="s">
        <v>359</v>
      </c>
      <c r="B1387" s="13" t="s">
        <v>35</v>
      </c>
      <c r="C1387" s="4" t="s">
        <v>229</v>
      </c>
      <c r="D1387" s="4" t="s">
        <v>363</v>
      </c>
      <c r="E1387" s="5">
        <v>6.34</v>
      </c>
    </row>
    <row r="1388" spans="1:7" ht="20.100000000000001" customHeight="1" x14ac:dyDescent="0.15">
      <c r="A1388" s="2" t="s">
        <v>359</v>
      </c>
      <c r="B1388" s="13" t="s">
        <v>36</v>
      </c>
      <c r="C1388" s="4" t="s">
        <v>229</v>
      </c>
      <c r="D1388" s="4" t="s">
        <v>364</v>
      </c>
      <c r="E1388" s="5">
        <v>5.97</v>
      </c>
      <c r="F1388" s="29">
        <f t="shared" ref="F1388" si="251">+(B1388-$I$1)/7</f>
        <v>14</v>
      </c>
      <c r="G1388" s="26">
        <f>+E1388+E1389+E1390</f>
        <v>19.2</v>
      </c>
    </row>
    <row r="1389" spans="1:7" ht="20.100000000000001" customHeight="1" x14ac:dyDescent="0.15">
      <c r="A1389" s="2" t="s">
        <v>359</v>
      </c>
      <c r="B1389" s="13" t="s">
        <v>36</v>
      </c>
      <c r="C1389" s="4" t="s">
        <v>229</v>
      </c>
      <c r="D1389" s="4" t="s">
        <v>363</v>
      </c>
      <c r="E1389" s="5">
        <v>6.43</v>
      </c>
    </row>
    <row r="1390" spans="1:7" ht="20.100000000000001" customHeight="1" x14ac:dyDescent="0.15">
      <c r="A1390" s="2" t="s">
        <v>359</v>
      </c>
      <c r="B1390" s="13" t="s">
        <v>36</v>
      </c>
      <c r="C1390" s="4" t="s">
        <v>229</v>
      </c>
      <c r="D1390" s="4" t="s">
        <v>362</v>
      </c>
      <c r="E1390" s="5">
        <v>6.8</v>
      </c>
    </row>
    <row r="1391" spans="1:7" ht="20.100000000000001" customHeight="1" x14ac:dyDescent="0.15">
      <c r="A1391" s="2" t="s">
        <v>359</v>
      </c>
      <c r="B1391" s="13" t="s">
        <v>37</v>
      </c>
      <c r="C1391" s="4" t="s">
        <v>229</v>
      </c>
      <c r="D1391" s="4" t="s">
        <v>364</v>
      </c>
      <c r="E1391" s="5">
        <v>6.09</v>
      </c>
      <c r="F1391" s="29">
        <f t="shared" ref="F1391" si="252">+(B1391-$I$1)/7</f>
        <v>15</v>
      </c>
      <c r="G1391" s="26">
        <f>+E1391+E1392+E1393</f>
        <v>20</v>
      </c>
    </row>
    <row r="1392" spans="1:7" ht="20.100000000000001" customHeight="1" x14ac:dyDescent="0.15">
      <c r="A1392" s="2" t="s">
        <v>359</v>
      </c>
      <c r="B1392" s="13" t="s">
        <v>37</v>
      </c>
      <c r="C1392" s="4" t="s">
        <v>229</v>
      </c>
      <c r="D1392" s="4" t="s">
        <v>362</v>
      </c>
      <c r="E1392" s="5">
        <v>6.7</v>
      </c>
    </row>
    <row r="1393" spans="1:7" ht="20.100000000000001" customHeight="1" x14ac:dyDescent="0.15">
      <c r="A1393" s="2" t="s">
        <v>359</v>
      </c>
      <c r="B1393" s="13" t="s">
        <v>37</v>
      </c>
      <c r="C1393" s="4" t="s">
        <v>229</v>
      </c>
      <c r="D1393" s="4" t="s">
        <v>363</v>
      </c>
      <c r="E1393" s="5">
        <v>7.21</v>
      </c>
    </row>
    <row r="1394" spans="1:7" ht="20.100000000000001" customHeight="1" x14ac:dyDescent="0.15">
      <c r="A1394" s="2" t="s">
        <v>359</v>
      </c>
      <c r="B1394" s="13" t="s">
        <v>38</v>
      </c>
      <c r="C1394" s="4" t="s">
        <v>229</v>
      </c>
      <c r="D1394" s="4" t="s">
        <v>364</v>
      </c>
      <c r="E1394" s="5">
        <v>5.72</v>
      </c>
      <c r="F1394" s="29">
        <f t="shared" ref="F1394" si="253">+(B1394-$I$1)/7</f>
        <v>16</v>
      </c>
      <c r="G1394" s="26">
        <f>+E1394+E1395+E1396</f>
        <v>18.09</v>
      </c>
    </row>
    <row r="1395" spans="1:7" ht="20.100000000000001" customHeight="1" x14ac:dyDescent="0.15">
      <c r="A1395" s="2" t="s">
        <v>359</v>
      </c>
      <c r="B1395" s="13" t="s">
        <v>38</v>
      </c>
      <c r="C1395" s="4" t="s">
        <v>229</v>
      </c>
      <c r="D1395" s="4" t="s">
        <v>362</v>
      </c>
      <c r="E1395" s="5">
        <v>6.09</v>
      </c>
    </row>
    <row r="1396" spans="1:7" ht="20.100000000000001" customHeight="1" x14ac:dyDescent="0.15">
      <c r="A1396" s="2" t="s">
        <v>359</v>
      </c>
      <c r="B1396" s="13" t="s">
        <v>38</v>
      </c>
      <c r="C1396" s="4" t="s">
        <v>229</v>
      </c>
      <c r="D1396" s="4" t="s">
        <v>363</v>
      </c>
      <c r="E1396" s="5">
        <v>6.28</v>
      </c>
    </row>
    <row r="1397" spans="1:7" ht="20.100000000000001" customHeight="1" x14ac:dyDescent="0.15">
      <c r="A1397" s="2" t="s">
        <v>359</v>
      </c>
      <c r="B1397" s="13" t="s">
        <v>39</v>
      </c>
      <c r="C1397" s="4" t="s">
        <v>229</v>
      </c>
      <c r="D1397" s="4" t="s">
        <v>364</v>
      </c>
      <c r="E1397" s="5">
        <v>5.0199999999999996</v>
      </c>
      <c r="F1397" s="29">
        <f t="shared" ref="F1397" si="254">+(B1397-$I$1)/7</f>
        <v>17</v>
      </c>
      <c r="G1397" s="26">
        <f>+E1397+E1398+E1399</f>
        <v>16.54</v>
      </c>
    </row>
    <row r="1398" spans="1:7" ht="20.100000000000001" customHeight="1" x14ac:dyDescent="0.15">
      <c r="A1398" s="2" t="s">
        <v>359</v>
      </c>
      <c r="B1398" s="13" t="s">
        <v>39</v>
      </c>
      <c r="C1398" s="4" t="s">
        <v>229</v>
      </c>
      <c r="D1398" s="4" t="s">
        <v>363</v>
      </c>
      <c r="E1398" s="5">
        <v>5.67</v>
      </c>
    </row>
    <row r="1399" spans="1:7" ht="20.100000000000001" customHeight="1" x14ac:dyDescent="0.15">
      <c r="A1399" s="2" t="s">
        <v>359</v>
      </c>
      <c r="B1399" s="13" t="s">
        <v>39</v>
      </c>
      <c r="C1399" s="4" t="s">
        <v>229</v>
      </c>
      <c r="D1399" s="4" t="s">
        <v>362</v>
      </c>
      <c r="E1399" s="5">
        <v>5.85</v>
      </c>
    </row>
    <row r="1400" spans="1:7" ht="20.100000000000001" customHeight="1" x14ac:dyDescent="0.15">
      <c r="A1400" s="2" t="s">
        <v>359</v>
      </c>
      <c r="B1400" s="13" t="s">
        <v>40</v>
      </c>
      <c r="C1400" s="4" t="s">
        <v>229</v>
      </c>
      <c r="D1400" s="4" t="s">
        <v>364</v>
      </c>
      <c r="E1400" s="5">
        <v>7.43</v>
      </c>
      <c r="F1400" s="29">
        <f t="shared" ref="F1400" si="255">+(B1400-$I$1)/7</f>
        <v>18</v>
      </c>
      <c r="G1400" s="26">
        <f>+E1400+E1401+E1402</f>
        <v>20.41</v>
      </c>
    </row>
    <row r="1401" spans="1:7" ht="20.100000000000001" customHeight="1" x14ac:dyDescent="0.15">
      <c r="A1401" s="9" t="s">
        <v>359</v>
      </c>
      <c r="B1401" s="10" t="s">
        <v>40</v>
      </c>
      <c r="C1401" s="11" t="s">
        <v>229</v>
      </c>
      <c r="D1401" s="11" t="s">
        <v>362</v>
      </c>
      <c r="E1401" s="12">
        <v>7.03</v>
      </c>
    </row>
    <row r="1402" spans="1:7" ht="20.100000000000001" customHeight="1" x14ac:dyDescent="0.15">
      <c r="A1402" s="2" t="s">
        <v>359</v>
      </c>
      <c r="B1402" s="13" t="s">
        <v>40</v>
      </c>
      <c r="C1402" s="4" t="s">
        <v>229</v>
      </c>
      <c r="D1402" s="4" t="s">
        <v>363</v>
      </c>
      <c r="E1402" s="5">
        <v>5.95</v>
      </c>
    </row>
    <row r="1403" spans="1:7" ht="20.100000000000001" customHeight="1" x14ac:dyDescent="0.15">
      <c r="A1403" s="2" t="s">
        <v>359</v>
      </c>
      <c r="B1403" s="13" t="s">
        <v>41</v>
      </c>
      <c r="C1403" s="4" t="s">
        <v>229</v>
      </c>
      <c r="D1403" s="4" t="s">
        <v>364</v>
      </c>
      <c r="E1403" s="5">
        <v>5.54</v>
      </c>
      <c r="F1403" s="29">
        <f t="shared" ref="F1403" si="256">+(B1403-$I$1)/7</f>
        <v>19</v>
      </c>
      <c r="G1403" s="26">
        <f>+E1403+E1404+E1405</f>
        <v>18.09</v>
      </c>
    </row>
    <row r="1404" spans="1:7" ht="20.100000000000001" customHeight="1" x14ac:dyDescent="0.15">
      <c r="A1404" s="2" t="s">
        <v>359</v>
      </c>
      <c r="B1404" s="13" t="s">
        <v>41</v>
      </c>
      <c r="C1404" s="4" t="s">
        <v>229</v>
      </c>
      <c r="D1404" s="4" t="s">
        <v>363</v>
      </c>
      <c r="E1404" s="5">
        <v>6.71</v>
      </c>
    </row>
    <row r="1405" spans="1:7" ht="20.100000000000001" customHeight="1" x14ac:dyDescent="0.15">
      <c r="A1405" s="2" t="s">
        <v>359</v>
      </c>
      <c r="B1405" s="13" t="s">
        <v>41</v>
      </c>
      <c r="C1405" s="4" t="s">
        <v>229</v>
      </c>
      <c r="D1405" s="4" t="s">
        <v>362</v>
      </c>
      <c r="E1405" s="5">
        <v>5.84</v>
      </c>
    </row>
    <row r="1406" spans="1:7" ht="20.100000000000001" customHeight="1" x14ac:dyDescent="0.15">
      <c r="A1406" s="2" t="s">
        <v>359</v>
      </c>
      <c r="B1406" s="13" t="s">
        <v>42</v>
      </c>
      <c r="C1406" s="4" t="s">
        <v>229</v>
      </c>
      <c r="D1406" s="4" t="s">
        <v>362</v>
      </c>
      <c r="E1406" s="5">
        <v>5.64</v>
      </c>
      <c r="F1406" s="29">
        <f t="shared" ref="F1406" si="257">+(B1406-$I$1)/7</f>
        <v>20</v>
      </c>
      <c r="G1406" s="26">
        <f>+E1406+E1407+E1408</f>
        <v>17.93</v>
      </c>
    </row>
    <row r="1407" spans="1:7" ht="20.100000000000001" customHeight="1" x14ac:dyDescent="0.15">
      <c r="A1407" s="2" t="s">
        <v>359</v>
      </c>
      <c r="B1407" s="13" t="s">
        <v>42</v>
      </c>
      <c r="C1407" s="4" t="s">
        <v>229</v>
      </c>
      <c r="D1407" s="4" t="s">
        <v>363</v>
      </c>
      <c r="E1407" s="5">
        <v>6.02</v>
      </c>
    </row>
    <row r="1408" spans="1:7" ht="20.100000000000001" customHeight="1" x14ac:dyDescent="0.15">
      <c r="A1408" s="2" t="s">
        <v>359</v>
      </c>
      <c r="B1408" s="13" t="s">
        <v>42</v>
      </c>
      <c r="C1408" s="4" t="s">
        <v>229</v>
      </c>
      <c r="D1408" s="4" t="s">
        <v>364</v>
      </c>
      <c r="E1408" s="5">
        <v>6.27</v>
      </c>
    </row>
    <row r="1409" spans="1:7" ht="20.100000000000001" customHeight="1" x14ac:dyDescent="0.15">
      <c r="A1409" s="2" t="s">
        <v>359</v>
      </c>
      <c r="B1409" s="13" t="s">
        <v>43</v>
      </c>
      <c r="C1409" s="4" t="s">
        <v>229</v>
      </c>
      <c r="D1409" s="4" t="s">
        <v>362</v>
      </c>
      <c r="E1409" s="5">
        <v>6.11</v>
      </c>
      <c r="F1409" s="29">
        <f t="shared" ref="F1409" si="258">+(B1409-$I$1)/7</f>
        <v>21</v>
      </c>
      <c r="G1409" s="26">
        <f>+E1409+E1410+E1411</f>
        <v>19.57</v>
      </c>
    </row>
    <row r="1410" spans="1:7" ht="20.100000000000001" customHeight="1" x14ac:dyDescent="0.15">
      <c r="A1410" s="2" t="s">
        <v>359</v>
      </c>
      <c r="B1410" s="13" t="s">
        <v>43</v>
      </c>
      <c r="C1410" s="4" t="s">
        <v>229</v>
      </c>
      <c r="D1410" s="4" t="s">
        <v>364</v>
      </c>
      <c r="E1410" s="5">
        <v>6.8</v>
      </c>
    </row>
    <row r="1411" spans="1:7" ht="20.100000000000001" customHeight="1" x14ac:dyDescent="0.15">
      <c r="A1411" s="2" t="s">
        <v>359</v>
      </c>
      <c r="B1411" s="13" t="s">
        <v>43</v>
      </c>
      <c r="C1411" s="4" t="s">
        <v>229</v>
      </c>
      <c r="D1411" s="4" t="s">
        <v>363</v>
      </c>
      <c r="E1411" s="5">
        <v>6.66</v>
      </c>
    </row>
    <row r="1412" spans="1:7" ht="20.100000000000001" customHeight="1" x14ac:dyDescent="0.15">
      <c r="A1412" s="2" t="s">
        <v>359</v>
      </c>
      <c r="B1412" s="13" t="s">
        <v>46</v>
      </c>
      <c r="C1412" s="4" t="s">
        <v>229</v>
      </c>
      <c r="D1412" s="4" t="s">
        <v>362</v>
      </c>
      <c r="E1412" s="5">
        <v>6.56</v>
      </c>
      <c r="F1412" s="29">
        <f t="shared" ref="F1412" si="259">+(B1412-$I$1)/7</f>
        <v>22</v>
      </c>
      <c r="G1412" s="26">
        <f>+E1412+E1413+E1414</f>
        <v>25.009999999999998</v>
      </c>
    </row>
    <row r="1413" spans="1:7" ht="20.100000000000001" customHeight="1" x14ac:dyDescent="0.15">
      <c r="A1413" s="2" t="s">
        <v>359</v>
      </c>
      <c r="B1413" s="13" t="s">
        <v>46</v>
      </c>
      <c r="C1413" s="4" t="s">
        <v>229</v>
      </c>
      <c r="D1413" s="4" t="s">
        <v>364</v>
      </c>
      <c r="E1413" s="5">
        <v>9.7100000000000009</v>
      </c>
    </row>
    <row r="1414" spans="1:7" ht="20.100000000000001" customHeight="1" x14ac:dyDescent="0.15">
      <c r="A1414" s="2" t="s">
        <v>359</v>
      </c>
      <c r="B1414" s="13" t="s">
        <v>46</v>
      </c>
      <c r="C1414" s="4" t="s">
        <v>229</v>
      </c>
      <c r="D1414" s="4" t="s">
        <v>363</v>
      </c>
      <c r="E1414" s="5">
        <v>8.74</v>
      </c>
    </row>
    <row r="1415" spans="1:7" ht="20.100000000000001" customHeight="1" x14ac:dyDescent="0.15">
      <c r="A1415" s="2" t="s">
        <v>359</v>
      </c>
      <c r="B1415" s="13" t="s">
        <v>47</v>
      </c>
      <c r="C1415" s="4" t="s">
        <v>229</v>
      </c>
      <c r="D1415" s="4" t="s">
        <v>364</v>
      </c>
      <c r="E1415" s="5">
        <v>5.31</v>
      </c>
      <c r="F1415" s="29">
        <f t="shared" ref="F1415" si="260">+(B1415-$I$1)/7</f>
        <v>23</v>
      </c>
      <c r="G1415" s="26">
        <f>+E1415+E1416+E1417</f>
        <v>16.829999999999998</v>
      </c>
    </row>
    <row r="1416" spans="1:7" ht="20.100000000000001" customHeight="1" x14ac:dyDescent="0.15">
      <c r="A1416" s="2" t="s">
        <v>359</v>
      </c>
      <c r="B1416" s="13" t="s">
        <v>47</v>
      </c>
      <c r="C1416" s="4" t="s">
        <v>229</v>
      </c>
      <c r="D1416" s="4" t="s">
        <v>362</v>
      </c>
      <c r="E1416" s="5">
        <v>5.09</v>
      </c>
    </row>
    <row r="1417" spans="1:7" ht="20.100000000000001" customHeight="1" x14ac:dyDescent="0.15">
      <c r="A1417" s="2" t="s">
        <v>359</v>
      </c>
      <c r="B1417" s="13" t="s">
        <v>47</v>
      </c>
      <c r="C1417" s="4" t="s">
        <v>229</v>
      </c>
      <c r="D1417" s="4" t="s">
        <v>363</v>
      </c>
      <c r="E1417" s="5">
        <v>6.43</v>
      </c>
    </row>
    <row r="1418" spans="1:7" ht="20.100000000000001" customHeight="1" x14ac:dyDescent="0.15">
      <c r="A1418" s="2" t="s">
        <v>359</v>
      </c>
      <c r="B1418" s="13" t="s">
        <v>48</v>
      </c>
      <c r="C1418" s="4" t="s">
        <v>229</v>
      </c>
      <c r="D1418" s="4" t="s">
        <v>364</v>
      </c>
      <c r="E1418" s="5">
        <v>6.74</v>
      </c>
      <c r="F1418" s="29">
        <f t="shared" ref="F1418" si="261">+(B1418-$I$1)/7</f>
        <v>24</v>
      </c>
      <c r="G1418" s="26">
        <f>+E1418+E1419+E1420</f>
        <v>20.84</v>
      </c>
    </row>
    <row r="1419" spans="1:7" ht="20.100000000000001" customHeight="1" x14ac:dyDescent="0.15">
      <c r="A1419" s="2" t="s">
        <v>359</v>
      </c>
      <c r="B1419" s="13" t="s">
        <v>48</v>
      </c>
      <c r="C1419" s="4" t="s">
        <v>229</v>
      </c>
      <c r="D1419" s="4" t="s">
        <v>363</v>
      </c>
      <c r="E1419" s="5">
        <v>7.13</v>
      </c>
    </row>
    <row r="1420" spans="1:7" ht="20.100000000000001" customHeight="1" x14ac:dyDescent="0.15">
      <c r="A1420" s="2" t="s">
        <v>359</v>
      </c>
      <c r="B1420" s="13" t="s">
        <v>48</v>
      </c>
      <c r="C1420" s="4" t="s">
        <v>229</v>
      </c>
      <c r="D1420" s="4" t="s">
        <v>362</v>
      </c>
      <c r="E1420" s="5">
        <v>6.97</v>
      </c>
    </row>
    <row r="1421" spans="1:7" ht="20.100000000000001" customHeight="1" x14ac:dyDescent="0.15">
      <c r="A1421" s="2" t="s">
        <v>359</v>
      </c>
      <c r="B1421" s="13" t="s">
        <v>49</v>
      </c>
      <c r="C1421" s="4" t="s">
        <v>229</v>
      </c>
      <c r="D1421" s="4" t="s">
        <v>364</v>
      </c>
      <c r="E1421" s="5">
        <v>6.78</v>
      </c>
      <c r="F1421" s="29">
        <f t="shared" ref="F1421" si="262">+(B1421-$I$1)/7</f>
        <v>25</v>
      </c>
      <c r="G1421" s="26">
        <f>+E1421+E1422+E1423</f>
        <v>20.59</v>
      </c>
    </row>
    <row r="1422" spans="1:7" ht="20.100000000000001" customHeight="1" x14ac:dyDescent="0.15">
      <c r="A1422" s="2" t="s">
        <v>359</v>
      </c>
      <c r="B1422" s="13" t="s">
        <v>49</v>
      </c>
      <c r="C1422" s="4" t="s">
        <v>229</v>
      </c>
      <c r="D1422" s="4" t="s">
        <v>363</v>
      </c>
      <c r="E1422" s="5">
        <v>7.39</v>
      </c>
    </row>
    <row r="1423" spans="1:7" ht="20.100000000000001" customHeight="1" x14ac:dyDescent="0.15">
      <c r="A1423" s="2" t="s">
        <v>359</v>
      </c>
      <c r="B1423" s="13" t="s">
        <v>49</v>
      </c>
      <c r="C1423" s="4" t="s">
        <v>229</v>
      </c>
      <c r="D1423" s="4" t="s">
        <v>362</v>
      </c>
      <c r="E1423" s="5">
        <v>6.42</v>
      </c>
    </row>
    <row r="1424" spans="1:7" ht="20.100000000000001" customHeight="1" x14ac:dyDescent="0.15">
      <c r="A1424" s="2" t="s">
        <v>359</v>
      </c>
      <c r="B1424" s="13" t="s">
        <v>50</v>
      </c>
      <c r="C1424" s="4" t="s">
        <v>229</v>
      </c>
      <c r="D1424" s="4" t="s">
        <v>239</v>
      </c>
      <c r="E1424" s="5">
        <v>6.19</v>
      </c>
      <c r="F1424" s="29">
        <f t="shared" ref="F1424" si="263">+(B1424-$I$1)/7</f>
        <v>26</v>
      </c>
      <c r="G1424" s="26">
        <f>+E1424+E1425+E1426</f>
        <v>19.59</v>
      </c>
    </row>
    <row r="1425" spans="1:7" ht="20.100000000000001" customHeight="1" x14ac:dyDescent="0.15">
      <c r="A1425" s="2" t="s">
        <v>359</v>
      </c>
      <c r="B1425" s="13" t="s">
        <v>50</v>
      </c>
      <c r="C1425" s="4" t="s">
        <v>229</v>
      </c>
      <c r="D1425" s="4" t="s">
        <v>362</v>
      </c>
      <c r="E1425" s="5">
        <v>6.2</v>
      </c>
    </row>
    <row r="1426" spans="1:7" ht="20.100000000000001" customHeight="1" x14ac:dyDescent="0.15">
      <c r="A1426" s="2" t="s">
        <v>359</v>
      </c>
      <c r="B1426" s="13" t="s">
        <v>50</v>
      </c>
      <c r="C1426" s="4" t="s">
        <v>229</v>
      </c>
      <c r="D1426" s="4" t="s">
        <v>363</v>
      </c>
      <c r="E1426" s="5">
        <v>7.2</v>
      </c>
    </row>
    <row r="1427" spans="1:7" ht="20.100000000000001" customHeight="1" x14ac:dyDescent="0.15">
      <c r="A1427" s="2" t="s">
        <v>359</v>
      </c>
      <c r="B1427" s="13" t="s">
        <v>51</v>
      </c>
      <c r="C1427" s="4" t="s">
        <v>229</v>
      </c>
      <c r="D1427" s="4" t="s">
        <v>363</v>
      </c>
      <c r="E1427" s="5">
        <v>6.93</v>
      </c>
      <c r="F1427" s="29">
        <f t="shared" ref="F1427" si="264">+(B1427-$I$1)/7</f>
        <v>27</v>
      </c>
      <c r="G1427" s="26">
        <f>+E1427+E1428+E1429</f>
        <v>19.22</v>
      </c>
    </row>
    <row r="1428" spans="1:7" ht="20.100000000000001" customHeight="1" x14ac:dyDescent="0.15">
      <c r="A1428" s="2" t="s">
        <v>359</v>
      </c>
      <c r="B1428" s="13" t="s">
        <v>51</v>
      </c>
      <c r="C1428" s="4" t="s">
        <v>229</v>
      </c>
      <c r="D1428" s="4" t="s">
        <v>364</v>
      </c>
      <c r="E1428" s="5">
        <v>6.38</v>
      </c>
    </row>
    <row r="1429" spans="1:7" ht="20.100000000000001" customHeight="1" x14ac:dyDescent="0.15">
      <c r="A1429" s="2" t="s">
        <v>359</v>
      </c>
      <c r="B1429" s="13" t="s">
        <v>51</v>
      </c>
      <c r="C1429" s="4" t="s">
        <v>229</v>
      </c>
      <c r="D1429" s="4" t="s">
        <v>362</v>
      </c>
      <c r="E1429" s="5">
        <v>5.91</v>
      </c>
    </row>
    <row r="1430" spans="1:7" ht="20.100000000000001" customHeight="1" x14ac:dyDescent="0.15">
      <c r="A1430" s="2" t="s">
        <v>359</v>
      </c>
      <c r="B1430" s="13" t="s">
        <v>52</v>
      </c>
      <c r="C1430" s="4" t="s">
        <v>229</v>
      </c>
      <c r="D1430" s="4" t="s">
        <v>364</v>
      </c>
      <c r="E1430" s="5">
        <v>5.97</v>
      </c>
      <c r="F1430" s="29">
        <f t="shared" ref="F1430" si="265">+(B1430-$I$1)/7</f>
        <v>28</v>
      </c>
      <c r="G1430" s="26">
        <f>+E1430+E1431+E1432</f>
        <v>18.350000000000001</v>
      </c>
    </row>
    <row r="1431" spans="1:7" ht="20.100000000000001" customHeight="1" x14ac:dyDescent="0.15">
      <c r="A1431" s="2" t="s">
        <v>359</v>
      </c>
      <c r="B1431" s="13" t="s">
        <v>52</v>
      </c>
      <c r="C1431" s="4" t="s">
        <v>229</v>
      </c>
      <c r="D1431" s="4" t="s">
        <v>363</v>
      </c>
      <c r="E1431" s="5">
        <v>6.24</v>
      </c>
    </row>
    <row r="1432" spans="1:7" ht="20.100000000000001" customHeight="1" x14ac:dyDescent="0.15">
      <c r="A1432" s="2" t="s">
        <v>359</v>
      </c>
      <c r="B1432" s="13" t="s">
        <v>52</v>
      </c>
      <c r="C1432" s="4" t="s">
        <v>229</v>
      </c>
      <c r="D1432" s="4" t="s">
        <v>362</v>
      </c>
      <c r="E1432" s="5">
        <v>6.14</v>
      </c>
    </row>
    <row r="1433" spans="1:7" ht="20.100000000000001" customHeight="1" x14ac:dyDescent="0.15">
      <c r="A1433" s="2" t="s">
        <v>359</v>
      </c>
      <c r="B1433" s="13" t="s">
        <v>53</v>
      </c>
      <c r="C1433" s="4" t="s">
        <v>229</v>
      </c>
      <c r="D1433" s="4" t="s">
        <v>363</v>
      </c>
      <c r="E1433" s="5">
        <v>6.31</v>
      </c>
      <c r="F1433" s="29">
        <f t="shared" ref="F1433" si="266">+(B1433-$I$1)/7</f>
        <v>29</v>
      </c>
      <c r="G1433" s="26">
        <f>+E1433+E1434+E1435</f>
        <v>18.29</v>
      </c>
    </row>
    <row r="1434" spans="1:7" ht="20.100000000000001" customHeight="1" x14ac:dyDescent="0.15">
      <c r="A1434" s="2" t="s">
        <v>359</v>
      </c>
      <c r="B1434" s="13" t="s">
        <v>53</v>
      </c>
      <c r="C1434" s="4" t="s">
        <v>229</v>
      </c>
      <c r="D1434" s="4" t="s">
        <v>362</v>
      </c>
      <c r="E1434" s="5">
        <v>6.01</v>
      </c>
    </row>
    <row r="1435" spans="1:7" ht="20.100000000000001" customHeight="1" x14ac:dyDescent="0.15">
      <c r="A1435" s="2" t="s">
        <v>359</v>
      </c>
      <c r="B1435" s="13" t="s">
        <v>53</v>
      </c>
      <c r="C1435" s="4" t="s">
        <v>229</v>
      </c>
      <c r="D1435" s="4" t="s">
        <v>364</v>
      </c>
      <c r="E1435" s="5">
        <v>5.97</v>
      </c>
    </row>
    <row r="1436" spans="1:7" ht="20.100000000000001" customHeight="1" x14ac:dyDescent="0.15">
      <c r="A1436" s="2" t="s">
        <v>359</v>
      </c>
      <c r="B1436" s="13" t="s">
        <v>54</v>
      </c>
      <c r="C1436" s="4" t="s">
        <v>229</v>
      </c>
      <c r="D1436" s="4" t="s">
        <v>362</v>
      </c>
      <c r="E1436" s="5">
        <v>5.65</v>
      </c>
      <c r="F1436" s="29">
        <f t="shared" ref="F1436" si="267">+(B1436-$I$1)/7</f>
        <v>30</v>
      </c>
      <c r="G1436" s="26">
        <f>+E1436+E1437+E1438</f>
        <v>18.29</v>
      </c>
    </row>
    <row r="1437" spans="1:7" ht="20.100000000000001" customHeight="1" x14ac:dyDescent="0.15">
      <c r="A1437" s="2" t="s">
        <v>359</v>
      </c>
      <c r="B1437" s="13" t="s">
        <v>54</v>
      </c>
      <c r="C1437" s="4" t="s">
        <v>229</v>
      </c>
      <c r="D1437" s="4" t="s">
        <v>363</v>
      </c>
      <c r="E1437" s="5">
        <v>6.1</v>
      </c>
    </row>
    <row r="1438" spans="1:7" ht="20.100000000000001" customHeight="1" x14ac:dyDescent="0.15">
      <c r="A1438" s="2" t="s">
        <v>359</v>
      </c>
      <c r="B1438" s="13" t="s">
        <v>54</v>
      </c>
      <c r="C1438" s="4" t="s">
        <v>229</v>
      </c>
      <c r="D1438" s="4" t="s">
        <v>364</v>
      </c>
      <c r="E1438" s="5">
        <v>6.54</v>
      </c>
    </row>
    <row r="1439" spans="1:7" ht="20.100000000000001" customHeight="1" x14ac:dyDescent="0.15">
      <c r="A1439" s="2" t="s">
        <v>359</v>
      </c>
      <c r="B1439" s="13" t="s">
        <v>55</v>
      </c>
      <c r="C1439" s="4" t="s">
        <v>229</v>
      </c>
      <c r="D1439" s="4" t="s">
        <v>363</v>
      </c>
      <c r="E1439" s="5">
        <v>6.55</v>
      </c>
      <c r="F1439" s="29">
        <f t="shared" ref="F1439" si="268">+(B1439-$I$1)/7</f>
        <v>31</v>
      </c>
      <c r="G1439" s="26">
        <f>+E1439+E1440+E1441</f>
        <v>18.240000000000002</v>
      </c>
    </row>
    <row r="1440" spans="1:7" ht="20.100000000000001" customHeight="1" x14ac:dyDescent="0.15">
      <c r="A1440" s="2" t="s">
        <v>359</v>
      </c>
      <c r="B1440" s="13" t="s">
        <v>55</v>
      </c>
      <c r="C1440" s="4" t="s">
        <v>229</v>
      </c>
      <c r="D1440" s="4" t="s">
        <v>362</v>
      </c>
      <c r="E1440" s="5">
        <v>5.41</v>
      </c>
    </row>
    <row r="1441" spans="1:7" ht="20.100000000000001" customHeight="1" x14ac:dyDescent="0.15">
      <c r="A1441" s="2" t="s">
        <v>359</v>
      </c>
      <c r="B1441" s="13" t="s">
        <v>55</v>
      </c>
      <c r="C1441" s="4" t="s">
        <v>229</v>
      </c>
      <c r="D1441" s="4" t="s">
        <v>364</v>
      </c>
      <c r="E1441" s="5">
        <v>6.28</v>
      </c>
    </row>
    <row r="1442" spans="1:7" ht="20.100000000000001" customHeight="1" x14ac:dyDescent="0.15">
      <c r="A1442" s="2" t="s">
        <v>359</v>
      </c>
      <c r="B1442" s="13" t="s">
        <v>56</v>
      </c>
      <c r="C1442" s="4" t="s">
        <v>229</v>
      </c>
      <c r="D1442" s="4" t="s">
        <v>363</v>
      </c>
      <c r="E1442" s="5">
        <v>5.82</v>
      </c>
      <c r="F1442" s="29">
        <f t="shared" ref="F1442" si="269">+(B1442-$I$1)/7</f>
        <v>32</v>
      </c>
      <c r="G1442" s="26">
        <f>+E1442+E1443+E1444</f>
        <v>17.740000000000002</v>
      </c>
    </row>
    <row r="1443" spans="1:7" ht="20.100000000000001" customHeight="1" x14ac:dyDescent="0.15">
      <c r="A1443" s="2" t="s">
        <v>359</v>
      </c>
      <c r="B1443" s="13" t="s">
        <v>56</v>
      </c>
      <c r="C1443" s="4" t="s">
        <v>229</v>
      </c>
      <c r="D1443" s="4" t="s">
        <v>364</v>
      </c>
      <c r="E1443" s="5">
        <v>6.3</v>
      </c>
    </row>
    <row r="1444" spans="1:7" ht="20.100000000000001" customHeight="1" x14ac:dyDescent="0.15">
      <c r="A1444" s="2" t="s">
        <v>359</v>
      </c>
      <c r="B1444" s="13" t="s">
        <v>56</v>
      </c>
      <c r="C1444" s="4" t="s">
        <v>229</v>
      </c>
      <c r="D1444" s="4" t="s">
        <v>362</v>
      </c>
      <c r="E1444" s="5">
        <v>5.62</v>
      </c>
    </row>
    <row r="1445" spans="1:7" ht="20.100000000000001" customHeight="1" x14ac:dyDescent="0.15">
      <c r="A1445" s="2" t="s">
        <v>359</v>
      </c>
      <c r="B1445" s="13" t="s">
        <v>57</v>
      </c>
      <c r="C1445" s="4" t="s">
        <v>229</v>
      </c>
      <c r="D1445" s="4" t="s">
        <v>363</v>
      </c>
      <c r="E1445" s="5">
        <v>6.24</v>
      </c>
      <c r="F1445" s="29">
        <f t="shared" ref="F1445" si="270">+(B1445-$I$1)/7</f>
        <v>33</v>
      </c>
      <c r="G1445" s="26">
        <f>+E1445+E1446+E1447</f>
        <v>18.850000000000001</v>
      </c>
    </row>
    <row r="1446" spans="1:7" ht="20.100000000000001" customHeight="1" x14ac:dyDescent="0.15">
      <c r="A1446" s="2" t="s">
        <v>359</v>
      </c>
      <c r="B1446" s="13" t="s">
        <v>57</v>
      </c>
      <c r="C1446" s="4" t="s">
        <v>229</v>
      </c>
      <c r="D1446" s="4" t="s">
        <v>364</v>
      </c>
      <c r="E1446" s="5">
        <v>6.46</v>
      </c>
    </row>
    <row r="1447" spans="1:7" ht="20.100000000000001" customHeight="1" x14ac:dyDescent="0.15">
      <c r="A1447" s="9" t="s">
        <v>359</v>
      </c>
      <c r="B1447" s="10" t="s">
        <v>57</v>
      </c>
      <c r="C1447" s="11" t="s">
        <v>229</v>
      </c>
      <c r="D1447" s="11" t="s">
        <v>362</v>
      </c>
      <c r="E1447" s="12">
        <v>6.15</v>
      </c>
    </row>
    <row r="1448" spans="1:7" ht="20.100000000000001" customHeight="1" x14ac:dyDescent="0.15">
      <c r="A1448" s="2" t="s">
        <v>359</v>
      </c>
      <c r="B1448" s="13" t="s">
        <v>58</v>
      </c>
      <c r="C1448" s="4" t="s">
        <v>229</v>
      </c>
      <c r="D1448" s="4" t="s">
        <v>363</v>
      </c>
      <c r="E1448" s="5">
        <v>7.15</v>
      </c>
      <c r="F1448" s="29">
        <f t="shared" ref="F1448" si="271">+(B1448-$I$1)/7</f>
        <v>34</v>
      </c>
      <c r="G1448" s="26">
        <f>+E1448+E1449+E1450</f>
        <v>21.34</v>
      </c>
    </row>
    <row r="1449" spans="1:7" ht="20.100000000000001" customHeight="1" x14ac:dyDescent="0.15">
      <c r="A1449" s="2" t="s">
        <v>359</v>
      </c>
      <c r="B1449" s="13" t="s">
        <v>58</v>
      </c>
      <c r="C1449" s="4" t="s">
        <v>229</v>
      </c>
      <c r="D1449" s="4" t="s">
        <v>364</v>
      </c>
      <c r="E1449" s="5">
        <v>7.19</v>
      </c>
    </row>
    <row r="1450" spans="1:7" ht="20.100000000000001" customHeight="1" x14ac:dyDescent="0.15">
      <c r="A1450" s="2" t="s">
        <v>359</v>
      </c>
      <c r="B1450" s="13" t="s">
        <v>58</v>
      </c>
      <c r="C1450" s="4" t="s">
        <v>229</v>
      </c>
      <c r="D1450" s="4" t="s">
        <v>362</v>
      </c>
      <c r="E1450" s="5">
        <v>7</v>
      </c>
    </row>
    <row r="1451" spans="1:7" ht="20.100000000000001" customHeight="1" x14ac:dyDescent="0.15">
      <c r="A1451" s="2" t="s">
        <v>359</v>
      </c>
      <c r="B1451" s="13" t="s">
        <v>59</v>
      </c>
      <c r="C1451" s="4" t="s">
        <v>229</v>
      </c>
      <c r="D1451" s="4" t="s">
        <v>363</v>
      </c>
      <c r="E1451" s="5">
        <v>6.28</v>
      </c>
      <c r="F1451" s="29">
        <f t="shared" ref="F1451" si="272">+(B1451-$I$1)/7</f>
        <v>35</v>
      </c>
      <c r="G1451" s="26">
        <f>+E1451+E1452+E1453</f>
        <v>19.07</v>
      </c>
    </row>
    <row r="1452" spans="1:7" ht="20.100000000000001" customHeight="1" x14ac:dyDescent="0.15">
      <c r="A1452" s="2" t="s">
        <v>359</v>
      </c>
      <c r="B1452" s="13" t="s">
        <v>59</v>
      </c>
      <c r="C1452" s="4" t="s">
        <v>229</v>
      </c>
      <c r="D1452" s="4" t="s">
        <v>362</v>
      </c>
      <c r="E1452" s="5">
        <v>6.14</v>
      </c>
    </row>
    <row r="1453" spans="1:7" ht="20.100000000000001" customHeight="1" x14ac:dyDescent="0.15">
      <c r="A1453" s="2" t="s">
        <v>359</v>
      </c>
      <c r="B1453" s="13" t="s">
        <v>59</v>
      </c>
      <c r="C1453" s="4" t="s">
        <v>229</v>
      </c>
      <c r="D1453" s="4" t="s">
        <v>364</v>
      </c>
      <c r="E1453" s="5">
        <v>6.65</v>
      </c>
    </row>
    <row r="1454" spans="1:7" ht="20.100000000000001" customHeight="1" x14ac:dyDescent="0.15">
      <c r="A1454" s="2" t="s">
        <v>359</v>
      </c>
      <c r="B1454" s="13" t="s">
        <v>60</v>
      </c>
      <c r="C1454" s="4" t="s">
        <v>229</v>
      </c>
      <c r="D1454" s="4" t="s">
        <v>362</v>
      </c>
      <c r="E1454" s="5">
        <v>7.56</v>
      </c>
      <c r="F1454" s="29">
        <f t="shared" ref="F1454" si="273">+(B1454-$I$1)/7</f>
        <v>36</v>
      </c>
      <c r="G1454" s="26">
        <f>+E1454+E1455+E1456</f>
        <v>28.21</v>
      </c>
    </row>
    <row r="1455" spans="1:7" ht="20.100000000000001" customHeight="1" x14ac:dyDescent="0.15">
      <c r="A1455" s="2" t="s">
        <v>359</v>
      </c>
      <c r="B1455" s="13" t="s">
        <v>60</v>
      </c>
      <c r="C1455" s="4" t="s">
        <v>229</v>
      </c>
      <c r="D1455" s="4" t="s">
        <v>363</v>
      </c>
      <c r="E1455" s="5">
        <v>8.7100000000000009</v>
      </c>
    </row>
    <row r="1456" spans="1:7" ht="20.100000000000001" customHeight="1" x14ac:dyDescent="0.15">
      <c r="A1456" s="2" t="s">
        <v>359</v>
      </c>
      <c r="B1456" s="13" t="s">
        <v>60</v>
      </c>
      <c r="C1456" s="4" t="s">
        <v>229</v>
      </c>
      <c r="D1456" s="4" t="s">
        <v>364</v>
      </c>
      <c r="E1456" s="5">
        <v>11.94</v>
      </c>
    </row>
    <row r="1457" spans="1:7" ht="20.100000000000001" customHeight="1" x14ac:dyDescent="0.15">
      <c r="A1457" s="2" t="s">
        <v>359</v>
      </c>
      <c r="B1457" s="13" t="s">
        <v>61</v>
      </c>
      <c r="C1457" s="4" t="s">
        <v>229</v>
      </c>
      <c r="D1457" s="4" t="s">
        <v>363</v>
      </c>
      <c r="E1457" s="5">
        <v>6.55</v>
      </c>
      <c r="F1457" s="29">
        <f t="shared" ref="F1457" si="274">+(B1457-$I$1)/7</f>
        <v>37</v>
      </c>
      <c r="G1457" s="26">
        <f>+E1457+E1458+E1459</f>
        <v>20.369999999999997</v>
      </c>
    </row>
    <row r="1458" spans="1:7" ht="20.100000000000001" customHeight="1" x14ac:dyDescent="0.15">
      <c r="A1458" s="2" t="s">
        <v>359</v>
      </c>
      <c r="B1458" s="13" t="s">
        <v>61</v>
      </c>
      <c r="C1458" s="4" t="s">
        <v>229</v>
      </c>
      <c r="D1458" s="4" t="s">
        <v>362</v>
      </c>
      <c r="E1458" s="5">
        <v>6.6</v>
      </c>
    </row>
    <row r="1459" spans="1:7" ht="20.100000000000001" customHeight="1" x14ac:dyDescent="0.15">
      <c r="A1459" s="2" t="s">
        <v>359</v>
      </c>
      <c r="B1459" s="13" t="s">
        <v>61</v>
      </c>
      <c r="C1459" s="4" t="s">
        <v>229</v>
      </c>
      <c r="D1459" s="4" t="s">
        <v>364</v>
      </c>
      <c r="E1459" s="5">
        <v>7.22</v>
      </c>
    </row>
    <row r="1460" spans="1:7" ht="20.100000000000001" customHeight="1" x14ac:dyDescent="0.15">
      <c r="A1460" s="2" t="s">
        <v>359</v>
      </c>
      <c r="B1460" s="13" t="s">
        <v>62</v>
      </c>
      <c r="C1460" s="4" t="s">
        <v>229</v>
      </c>
      <c r="D1460" s="4" t="s">
        <v>363</v>
      </c>
      <c r="E1460" s="5">
        <v>4.75</v>
      </c>
      <c r="F1460" s="29">
        <f t="shared" ref="F1460" si="275">+(B1460-$I$1)/7</f>
        <v>38</v>
      </c>
      <c r="G1460" s="26">
        <f>+E1460+E1461+E1462</f>
        <v>14.89</v>
      </c>
    </row>
    <row r="1461" spans="1:7" ht="20.100000000000001" customHeight="1" x14ac:dyDescent="0.15">
      <c r="A1461" s="2" t="s">
        <v>359</v>
      </c>
      <c r="B1461" s="13" t="s">
        <v>62</v>
      </c>
      <c r="C1461" s="4" t="s">
        <v>229</v>
      </c>
      <c r="D1461" s="4" t="s">
        <v>362</v>
      </c>
      <c r="E1461" s="5">
        <v>4.83</v>
      </c>
    </row>
    <row r="1462" spans="1:7" ht="20.100000000000001" customHeight="1" x14ac:dyDescent="0.15">
      <c r="A1462" s="2" t="s">
        <v>359</v>
      </c>
      <c r="B1462" s="13" t="s">
        <v>62</v>
      </c>
      <c r="C1462" s="4" t="s">
        <v>229</v>
      </c>
      <c r="D1462" s="4" t="s">
        <v>364</v>
      </c>
      <c r="E1462" s="5">
        <v>5.31</v>
      </c>
    </row>
    <row r="1463" spans="1:7" ht="20.100000000000001" customHeight="1" x14ac:dyDescent="0.15">
      <c r="A1463" s="2" t="s">
        <v>359</v>
      </c>
      <c r="B1463" s="13" t="s">
        <v>63</v>
      </c>
      <c r="C1463" s="4" t="s">
        <v>229</v>
      </c>
      <c r="D1463" s="4" t="s">
        <v>362</v>
      </c>
      <c r="E1463" s="5">
        <v>5.5</v>
      </c>
      <c r="F1463" s="29">
        <f t="shared" ref="F1463" si="276">+(B1463-$I$1)/7</f>
        <v>39</v>
      </c>
      <c r="G1463" s="26">
        <f>+E1463+E1464+E1465</f>
        <v>19.310000000000002</v>
      </c>
    </row>
    <row r="1464" spans="1:7" ht="20.100000000000001" customHeight="1" x14ac:dyDescent="0.15">
      <c r="A1464" s="2" t="s">
        <v>359</v>
      </c>
      <c r="B1464" s="13" t="s">
        <v>63</v>
      </c>
      <c r="C1464" s="4" t="s">
        <v>229</v>
      </c>
      <c r="D1464" s="4" t="s">
        <v>363</v>
      </c>
      <c r="E1464" s="5">
        <v>6.49</v>
      </c>
    </row>
    <row r="1465" spans="1:7" ht="20.100000000000001" customHeight="1" x14ac:dyDescent="0.15">
      <c r="A1465" s="2" t="s">
        <v>359</v>
      </c>
      <c r="B1465" s="13" t="s">
        <v>63</v>
      </c>
      <c r="C1465" s="4" t="s">
        <v>229</v>
      </c>
      <c r="D1465" s="4" t="s">
        <v>364</v>
      </c>
      <c r="E1465" s="5">
        <v>7.32</v>
      </c>
    </row>
    <row r="1466" spans="1:7" ht="20.100000000000001" customHeight="1" x14ac:dyDescent="0.15">
      <c r="A1466" s="2" t="s">
        <v>359</v>
      </c>
      <c r="B1466" s="13" t="s">
        <v>64</v>
      </c>
      <c r="C1466" s="4" t="s">
        <v>229</v>
      </c>
      <c r="D1466" s="4" t="s">
        <v>362</v>
      </c>
      <c r="E1466" s="5">
        <v>4.74</v>
      </c>
      <c r="F1466" s="29">
        <f t="shared" ref="F1466" si="277">+(B1466-$I$1)/7</f>
        <v>40</v>
      </c>
      <c r="G1466" s="26">
        <f>+E1466+E1467+E1468</f>
        <v>16.920000000000002</v>
      </c>
    </row>
    <row r="1467" spans="1:7" ht="20.100000000000001" customHeight="1" x14ac:dyDescent="0.15">
      <c r="A1467" s="2" t="s">
        <v>359</v>
      </c>
      <c r="B1467" s="13" t="s">
        <v>64</v>
      </c>
      <c r="C1467" s="4" t="s">
        <v>229</v>
      </c>
      <c r="D1467" s="4" t="s">
        <v>363</v>
      </c>
      <c r="E1467" s="5">
        <v>6.11</v>
      </c>
    </row>
    <row r="1468" spans="1:7" ht="20.100000000000001" customHeight="1" x14ac:dyDescent="0.15">
      <c r="A1468" s="2" t="s">
        <v>359</v>
      </c>
      <c r="B1468" s="13" t="s">
        <v>64</v>
      </c>
      <c r="C1468" s="4" t="s">
        <v>229</v>
      </c>
      <c r="D1468" s="4" t="s">
        <v>364</v>
      </c>
      <c r="E1468" s="5">
        <v>6.07</v>
      </c>
    </row>
    <row r="1469" spans="1:7" ht="20.100000000000001" customHeight="1" x14ac:dyDescent="0.15">
      <c r="A1469" s="2" t="s">
        <v>359</v>
      </c>
      <c r="B1469" s="13" t="s">
        <v>65</v>
      </c>
      <c r="C1469" s="4" t="s">
        <v>229</v>
      </c>
      <c r="D1469" s="4" t="s">
        <v>363</v>
      </c>
      <c r="E1469" s="5">
        <v>7.75</v>
      </c>
      <c r="F1469" s="29">
        <f t="shared" ref="F1469" si="278">+(B1469-$I$1)/7</f>
        <v>41</v>
      </c>
      <c r="G1469" s="26">
        <f>+E1469+E1470+E1471</f>
        <v>24.73</v>
      </c>
    </row>
    <row r="1470" spans="1:7" ht="20.100000000000001" customHeight="1" x14ac:dyDescent="0.15">
      <c r="A1470" s="2" t="s">
        <v>359</v>
      </c>
      <c r="B1470" s="13" t="s">
        <v>65</v>
      </c>
      <c r="C1470" s="4" t="s">
        <v>229</v>
      </c>
      <c r="D1470" s="4" t="s">
        <v>362</v>
      </c>
      <c r="E1470" s="5">
        <v>6.99</v>
      </c>
    </row>
    <row r="1471" spans="1:7" ht="20.100000000000001" customHeight="1" x14ac:dyDescent="0.15">
      <c r="A1471" s="2" t="s">
        <v>359</v>
      </c>
      <c r="B1471" s="13" t="s">
        <v>65</v>
      </c>
      <c r="C1471" s="4" t="s">
        <v>229</v>
      </c>
      <c r="D1471" s="4" t="s">
        <v>364</v>
      </c>
      <c r="E1471" s="5">
        <v>9.99</v>
      </c>
    </row>
    <row r="1472" spans="1:7" ht="20.100000000000001" customHeight="1" x14ac:dyDescent="0.15">
      <c r="A1472" s="2" t="s">
        <v>359</v>
      </c>
      <c r="B1472" s="13" t="s">
        <v>66</v>
      </c>
      <c r="C1472" s="4" t="s">
        <v>229</v>
      </c>
      <c r="D1472" s="4" t="s">
        <v>362</v>
      </c>
      <c r="E1472" s="5">
        <v>4.8099999999999996</v>
      </c>
      <c r="F1472" s="29">
        <f t="shared" ref="F1472" si="279">+(B1472-$I$1)/7</f>
        <v>42</v>
      </c>
      <c r="G1472" s="26">
        <f>+E1472+E1473+E1474</f>
        <v>16.130000000000003</v>
      </c>
    </row>
    <row r="1473" spans="1:7" ht="20.100000000000001" customHeight="1" x14ac:dyDescent="0.15">
      <c r="A1473" s="2" t="s">
        <v>359</v>
      </c>
      <c r="B1473" s="13" t="s">
        <v>66</v>
      </c>
      <c r="C1473" s="4" t="s">
        <v>229</v>
      </c>
      <c r="D1473" s="4" t="s">
        <v>363</v>
      </c>
      <c r="E1473" s="5">
        <v>5.15</v>
      </c>
    </row>
    <row r="1474" spans="1:7" ht="20.100000000000001" customHeight="1" x14ac:dyDescent="0.15">
      <c r="A1474" s="2" t="s">
        <v>359</v>
      </c>
      <c r="B1474" s="13" t="s">
        <v>66</v>
      </c>
      <c r="C1474" s="4" t="s">
        <v>229</v>
      </c>
      <c r="D1474" s="4" t="s">
        <v>364</v>
      </c>
      <c r="E1474" s="5">
        <v>6.17</v>
      </c>
    </row>
    <row r="1475" spans="1:7" ht="20.100000000000001" customHeight="1" x14ac:dyDescent="0.15">
      <c r="A1475" s="2" t="s">
        <v>359</v>
      </c>
      <c r="B1475" s="13" t="s">
        <v>67</v>
      </c>
      <c r="C1475" s="4" t="s">
        <v>229</v>
      </c>
      <c r="D1475" s="4" t="s">
        <v>363</v>
      </c>
      <c r="E1475" s="5">
        <v>6.22</v>
      </c>
      <c r="F1475" s="29">
        <f t="shared" ref="F1475" si="280">+(B1475-$I$1)/7</f>
        <v>43</v>
      </c>
      <c r="G1475" s="26">
        <f>+E1475+E1476+E1477</f>
        <v>19.3</v>
      </c>
    </row>
    <row r="1476" spans="1:7" ht="20.100000000000001" customHeight="1" x14ac:dyDescent="0.15">
      <c r="A1476" s="2" t="s">
        <v>359</v>
      </c>
      <c r="B1476" s="13" t="s">
        <v>67</v>
      </c>
      <c r="C1476" s="4" t="s">
        <v>229</v>
      </c>
      <c r="D1476" s="4" t="s">
        <v>362</v>
      </c>
      <c r="E1476" s="5">
        <v>6.13</v>
      </c>
    </row>
    <row r="1477" spans="1:7" ht="20.100000000000001" customHeight="1" x14ac:dyDescent="0.15">
      <c r="A1477" s="2" t="s">
        <v>359</v>
      </c>
      <c r="B1477" s="13" t="s">
        <v>67</v>
      </c>
      <c r="C1477" s="4" t="s">
        <v>229</v>
      </c>
      <c r="D1477" s="4" t="s">
        <v>364</v>
      </c>
      <c r="E1477" s="5">
        <v>6.95</v>
      </c>
    </row>
    <row r="1478" spans="1:7" ht="20.100000000000001" customHeight="1" x14ac:dyDescent="0.15">
      <c r="A1478" s="2" t="s">
        <v>359</v>
      </c>
      <c r="B1478" s="13" t="s">
        <v>69</v>
      </c>
      <c r="C1478" s="4" t="s">
        <v>229</v>
      </c>
      <c r="D1478" s="4" t="s">
        <v>362</v>
      </c>
      <c r="E1478" s="5">
        <v>6.51</v>
      </c>
      <c r="F1478" s="29">
        <f t="shared" ref="F1478" si="281">+(B1478-$I$1)/7</f>
        <v>44</v>
      </c>
      <c r="G1478" s="26">
        <f>+E1478+E1479+E1480+E1481</f>
        <v>22.41</v>
      </c>
    </row>
    <row r="1479" spans="1:7" ht="20.100000000000001" customHeight="1" x14ac:dyDescent="0.15">
      <c r="A1479" s="2" t="s">
        <v>359</v>
      </c>
      <c r="B1479" s="13" t="s">
        <v>69</v>
      </c>
      <c r="C1479" s="4" t="s">
        <v>229</v>
      </c>
      <c r="D1479" s="4" t="s">
        <v>364</v>
      </c>
      <c r="E1479" s="5">
        <v>9</v>
      </c>
    </row>
    <row r="1480" spans="1:7" ht="20.100000000000001" customHeight="1" x14ac:dyDescent="0.15">
      <c r="A1480" s="2" t="s">
        <v>359</v>
      </c>
      <c r="B1480" s="13" t="s">
        <v>69</v>
      </c>
      <c r="C1480" s="4" t="s">
        <v>229</v>
      </c>
      <c r="D1480" s="4" t="s">
        <v>408</v>
      </c>
      <c r="E1480" s="5">
        <v>2.4</v>
      </c>
    </row>
    <row r="1481" spans="1:7" ht="20.100000000000001" customHeight="1" x14ac:dyDescent="0.15">
      <c r="A1481" s="2" t="s">
        <v>359</v>
      </c>
      <c r="B1481" s="13" t="s">
        <v>69</v>
      </c>
      <c r="C1481" s="4" t="s">
        <v>229</v>
      </c>
      <c r="D1481" s="4" t="s">
        <v>364</v>
      </c>
      <c r="E1481" s="5">
        <v>4.5</v>
      </c>
    </row>
    <row r="1482" spans="1:7" ht="20.100000000000001" customHeight="1" x14ac:dyDescent="0.15">
      <c r="A1482" s="2" t="s">
        <v>359</v>
      </c>
      <c r="B1482" s="13" t="s">
        <v>70</v>
      </c>
      <c r="C1482" s="4" t="s">
        <v>229</v>
      </c>
      <c r="D1482" s="4" t="s">
        <v>363</v>
      </c>
      <c r="E1482" s="5">
        <v>6.06</v>
      </c>
      <c r="F1482" s="29">
        <f t="shared" ref="F1482" si="282">+(B1482-$I$1)/7</f>
        <v>45</v>
      </c>
      <c r="G1482" s="26">
        <f>+E1482+E1483+E1484</f>
        <v>18.729999999999997</v>
      </c>
    </row>
    <row r="1483" spans="1:7" ht="20.100000000000001" customHeight="1" x14ac:dyDescent="0.15">
      <c r="A1483" s="2" t="s">
        <v>359</v>
      </c>
      <c r="B1483" s="13" t="s">
        <v>70</v>
      </c>
      <c r="C1483" s="4" t="s">
        <v>229</v>
      </c>
      <c r="D1483" s="4" t="s">
        <v>362</v>
      </c>
      <c r="E1483" s="5">
        <v>5.68</v>
      </c>
    </row>
    <row r="1484" spans="1:7" ht="20.100000000000001" customHeight="1" x14ac:dyDescent="0.15">
      <c r="A1484" s="2" t="s">
        <v>359</v>
      </c>
      <c r="B1484" s="13" t="s">
        <v>70</v>
      </c>
      <c r="C1484" s="4" t="s">
        <v>229</v>
      </c>
      <c r="D1484" s="4" t="s">
        <v>239</v>
      </c>
      <c r="E1484" s="5">
        <v>6.99</v>
      </c>
    </row>
    <row r="1485" spans="1:7" ht="20.100000000000001" customHeight="1" x14ac:dyDescent="0.15">
      <c r="A1485" s="2" t="s">
        <v>359</v>
      </c>
      <c r="B1485" s="13" t="s">
        <v>71</v>
      </c>
      <c r="C1485" s="4" t="s">
        <v>229</v>
      </c>
      <c r="D1485" s="4" t="s">
        <v>363</v>
      </c>
      <c r="E1485" s="5">
        <v>5.83</v>
      </c>
      <c r="F1485" s="29">
        <f t="shared" ref="F1485" si="283">+(B1485-$I$1)/7</f>
        <v>46</v>
      </c>
      <c r="G1485" s="26">
        <f>+E1485+E1486</f>
        <v>11.57</v>
      </c>
    </row>
    <row r="1486" spans="1:7" ht="20.100000000000001" customHeight="1" x14ac:dyDescent="0.15">
      <c r="A1486" s="2" t="s">
        <v>359</v>
      </c>
      <c r="B1486" s="13" t="s">
        <v>71</v>
      </c>
      <c r="C1486" s="4" t="s">
        <v>229</v>
      </c>
      <c r="D1486" s="4" t="s">
        <v>362</v>
      </c>
      <c r="E1486" s="5">
        <v>5.74</v>
      </c>
    </row>
    <row r="1487" spans="1:7" ht="20.100000000000001" customHeight="1" x14ac:dyDescent="0.15">
      <c r="A1487" s="2" t="s">
        <v>359</v>
      </c>
      <c r="B1487" s="13" t="s">
        <v>72</v>
      </c>
      <c r="C1487" s="4" t="s">
        <v>229</v>
      </c>
      <c r="D1487" s="4" t="s">
        <v>362</v>
      </c>
      <c r="E1487" s="5">
        <v>5.82</v>
      </c>
      <c r="F1487" s="29">
        <f t="shared" ref="F1487" si="284">+(B1487-$I$1)/7</f>
        <v>47</v>
      </c>
      <c r="G1487" s="26">
        <f>+E1487+E1488+E1489</f>
        <v>20.939999999999998</v>
      </c>
    </row>
    <row r="1488" spans="1:7" ht="20.100000000000001" customHeight="1" x14ac:dyDescent="0.15">
      <c r="A1488" s="2" t="s">
        <v>359</v>
      </c>
      <c r="B1488" s="13" t="s">
        <v>72</v>
      </c>
      <c r="C1488" s="4" t="s">
        <v>229</v>
      </c>
      <c r="D1488" s="4" t="s">
        <v>239</v>
      </c>
      <c r="E1488" s="5">
        <v>7</v>
      </c>
    </row>
    <row r="1489" spans="1:7" ht="20.100000000000001" customHeight="1" x14ac:dyDescent="0.15">
      <c r="A1489" s="2" t="s">
        <v>359</v>
      </c>
      <c r="B1489" s="13" t="s">
        <v>72</v>
      </c>
      <c r="C1489" s="4" t="s">
        <v>229</v>
      </c>
      <c r="D1489" s="4" t="s">
        <v>364</v>
      </c>
      <c r="E1489" s="5">
        <v>8.1199999999999992</v>
      </c>
    </row>
    <row r="1490" spans="1:7" ht="20.100000000000001" customHeight="1" x14ac:dyDescent="0.15">
      <c r="A1490" s="2" t="s">
        <v>359</v>
      </c>
      <c r="B1490" s="13" t="s">
        <v>73</v>
      </c>
      <c r="C1490" s="4" t="s">
        <v>229</v>
      </c>
      <c r="D1490" s="4" t="s">
        <v>363</v>
      </c>
      <c r="E1490" s="5">
        <v>7.07</v>
      </c>
      <c r="F1490" s="29">
        <f t="shared" ref="F1490" si="285">+(B1490-$I$1)/7</f>
        <v>48</v>
      </c>
      <c r="G1490" s="26">
        <f>+E1490+E1491+E1492</f>
        <v>22.02</v>
      </c>
    </row>
    <row r="1491" spans="1:7" ht="20.100000000000001" customHeight="1" x14ac:dyDescent="0.15">
      <c r="A1491" s="2" t="s">
        <v>359</v>
      </c>
      <c r="B1491" s="13" t="s">
        <v>73</v>
      </c>
      <c r="C1491" s="4" t="s">
        <v>229</v>
      </c>
      <c r="D1491" s="4" t="s">
        <v>362</v>
      </c>
      <c r="E1491" s="5">
        <v>6.85</v>
      </c>
    </row>
    <row r="1492" spans="1:7" ht="20.100000000000001" customHeight="1" x14ac:dyDescent="0.15">
      <c r="A1492" s="2" t="s">
        <v>359</v>
      </c>
      <c r="B1492" s="13" t="s">
        <v>73</v>
      </c>
      <c r="C1492" s="4" t="s">
        <v>229</v>
      </c>
      <c r="D1492" s="4" t="s">
        <v>364</v>
      </c>
      <c r="E1492" s="5">
        <v>8.1</v>
      </c>
    </row>
    <row r="1493" spans="1:7" ht="20.100000000000001" customHeight="1" x14ac:dyDescent="0.15">
      <c r="A1493" s="9" t="s">
        <v>359</v>
      </c>
      <c r="B1493" s="10" t="s">
        <v>74</v>
      </c>
      <c r="C1493" s="11" t="s">
        <v>229</v>
      </c>
      <c r="D1493" s="11" t="s">
        <v>363</v>
      </c>
      <c r="E1493" s="12">
        <v>6.33</v>
      </c>
      <c r="F1493" s="29">
        <f t="shared" ref="F1493" si="286">+(B1493-$I$1)/7</f>
        <v>49</v>
      </c>
      <c r="G1493" s="26">
        <f>+E1493+E1494+E1495</f>
        <v>19.98</v>
      </c>
    </row>
    <row r="1494" spans="1:7" ht="20.100000000000001" customHeight="1" x14ac:dyDescent="0.15">
      <c r="A1494" s="2" t="s">
        <v>359</v>
      </c>
      <c r="B1494" s="13" t="s">
        <v>74</v>
      </c>
      <c r="C1494" s="4" t="s">
        <v>229</v>
      </c>
      <c r="D1494" s="4" t="s">
        <v>362</v>
      </c>
      <c r="E1494" s="5">
        <v>6.47</v>
      </c>
    </row>
    <row r="1495" spans="1:7" ht="20.100000000000001" customHeight="1" x14ac:dyDescent="0.15">
      <c r="A1495" s="2" t="s">
        <v>359</v>
      </c>
      <c r="B1495" s="13" t="s">
        <v>74</v>
      </c>
      <c r="C1495" s="4" t="s">
        <v>229</v>
      </c>
      <c r="D1495" s="4" t="s">
        <v>364</v>
      </c>
      <c r="E1495" s="5">
        <v>7.18</v>
      </c>
    </row>
    <row r="1496" spans="1:7" ht="20.100000000000001" customHeight="1" x14ac:dyDescent="0.15">
      <c r="A1496" s="2" t="s">
        <v>359</v>
      </c>
      <c r="B1496" s="13" t="s">
        <v>75</v>
      </c>
      <c r="C1496" s="4" t="s">
        <v>229</v>
      </c>
      <c r="D1496" s="4" t="s">
        <v>362</v>
      </c>
      <c r="E1496" s="5">
        <v>6.07</v>
      </c>
      <c r="F1496" s="29">
        <f t="shared" ref="F1496" si="287">+(B1496-$I$1)/7</f>
        <v>50</v>
      </c>
      <c r="G1496" s="26">
        <f>+E1496+E1497</f>
        <v>13.49</v>
      </c>
    </row>
    <row r="1497" spans="1:7" ht="20.100000000000001" customHeight="1" x14ac:dyDescent="0.15">
      <c r="A1497" s="2" t="s">
        <v>359</v>
      </c>
      <c r="B1497" s="13" t="s">
        <v>75</v>
      </c>
      <c r="C1497" s="4" t="s">
        <v>229</v>
      </c>
      <c r="D1497" s="4" t="s">
        <v>364</v>
      </c>
      <c r="E1497" s="5">
        <v>7.42</v>
      </c>
    </row>
    <row r="1498" spans="1:7" ht="20.100000000000001" customHeight="1" x14ac:dyDescent="0.15">
      <c r="A1498" s="2" t="s">
        <v>359</v>
      </c>
      <c r="B1498" s="13" t="s">
        <v>77</v>
      </c>
      <c r="C1498" s="4" t="s">
        <v>229</v>
      </c>
      <c r="D1498" s="4" t="s">
        <v>363</v>
      </c>
      <c r="E1498" s="5">
        <v>6.4</v>
      </c>
      <c r="F1498" s="29">
        <f t="shared" ref="F1498" si="288">+(B1498-$I$1)/7</f>
        <v>51</v>
      </c>
      <c r="G1498" s="26">
        <f>+E1498+E1499+E1500</f>
        <v>18.87</v>
      </c>
    </row>
    <row r="1499" spans="1:7" ht="20.100000000000001" customHeight="1" x14ac:dyDescent="0.15">
      <c r="A1499" s="2" t="s">
        <v>359</v>
      </c>
      <c r="B1499" s="13" t="s">
        <v>77</v>
      </c>
      <c r="C1499" s="4" t="s">
        <v>229</v>
      </c>
      <c r="D1499" s="4" t="s">
        <v>362</v>
      </c>
      <c r="E1499" s="5">
        <v>5.63</v>
      </c>
      <c r="F1499" s="29"/>
      <c r="G1499" s="26"/>
    </row>
    <row r="1500" spans="1:7" ht="20.100000000000001" customHeight="1" x14ac:dyDescent="0.15">
      <c r="A1500" s="2" t="s">
        <v>359</v>
      </c>
      <c r="B1500" s="13" t="s">
        <v>77</v>
      </c>
      <c r="C1500" s="4" t="s">
        <v>229</v>
      </c>
      <c r="D1500" s="4" t="s">
        <v>364</v>
      </c>
      <c r="E1500" s="5">
        <v>6.84</v>
      </c>
    </row>
    <row r="1501" spans="1:7" ht="20.100000000000001" customHeight="1" x14ac:dyDescent="0.15">
      <c r="A1501" s="2" t="s">
        <v>359</v>
      </c>
      <c r="B1501" s="13" t="s">
        <v>78</v>
      </c>
      <c r="C1501" s="4" t="s">
        <v>229</v>
      </c>
      <c r="D1501" s="4" t="s">
        <v>239</v>
      </c>
      <c r="E1501" s="5">
        <v>7.89</v>
      </c>
      <c r="F1501" s="29">
        <f t="shared" ref="F1501" si="289">+(B1501-$I$1)/7</f>
        <v>52</v>
      </c>
      <c r="G1501" s="26">
        <f>+E1501+E1502+E1503</f>
        <v>24.57</v>
      </c>
    </row>
    <row r="1502" spans="1:7" ht="20.100000000000001" customHeight="1" x14ac:dyDescent="0.15">
      <c r="A1502" s="2" t="s">
        <v>359</v>
      </c>
      <c r="B1502" s="13" t="s">
        <v>78</v>
      </c>
      <c r="C1502" s="4" t="s">
        <v>229</v>
      </c>
      <c r="D1502" s="4" t="s">
        <v>364</v>
      </c>
      <c r="E1502" s="5">
        <v>8.83</v>
      </c>
    </row>
    <row r="1503" spans="1:7" ht="20.100000000000001" customHeight="1" x14ac:dyDescent="0.15">
      <c r="A1503" s="2" t="s">
        <v>359</v>
      </c>
      <c r="B1503" s="13" t="s">
        <v>78</v>
      </c>
      <c r="C1503" s="4" t="s">
        <v>229</v>
      </c>
      <c r="D1503" s="4" t="s">
        <v>362</v>
      </c>
      <c r="E1503" s="5">
        <v>7.85</v>
      </c>
    </row>
    <row r="1504" spans="1:7" ht="20.100000000000001" customHeight="1" x14ac:dyDescent="0.15">
      <c r="A1504" s="14"/>
      <c r="B1504" s="15"/>
      <c r="C1504" s="16"/>
      <c r="D1504" s="16"/>
      <c r="E1504" s="31">
        <f>+SUM(E1349:E1503)</f>
        <v>993.07</v>
      </c>
      <c r="G1504" s="31">
        <f>+SUM(G1349:G1503)</f>
        <v>993.07000000000016</v>
      </c>
    </row>
    <row r="1505" spans="1:7" ht="20.100000000000001" customHeight="1" x14ac:dyDescent="0.15">
      <c r="A1505" s="2" t="s">
        <v>418</v>
      </c>
      <c r="B1505" s="13" t="s">
        <v>17</v>
      </c>
      <c r="C1505" s="4" t="s">
        <v>104</v>
      </c>
      <c r="D1505" s="4" t="s">
        <v>420</v>
      </c>
      <c r="E1505" s="5">
        <v>8.94</v>
      </c>
      <c r="F1505" s="29">
        <f t="shared" ref="F1505" si="290">+(B1505-$I$1)/7</f>
        <v>1</v>
      </c>
      <c r="G1505" s="26">
        <f>+E1505+E1506</f>
        <v>18.68</v>
      </c>
    </row>
    <row r="1506" spans="1:7" ht="20.100000000000001" customHeight="1" x14ac:dyDescent="0.15">
      <c r="A1506" s="2" t="s">
        <v>418</v>
      </c>
      <c r="B1506" s="13" t="s">
        <v>17</v>
      </c>
      <c r="C1506" s="4" t="s">
        <v>104</v>
      </c>
      <c r="D1506" s="4" t="s">
        <v>421</v>
      </c>
      <c r="E1506" s="5">
        <v>9.74</v>
      </c>
    </row>
    <row r="1507" spans="1:7" ht="20.100000000000001" customHeight="1" x14ac:dyDescent="0.15">
      <c r="A1507" s="2" t="s">
        <v>418</v>
      </c>
      <c r="B1507" s="13" t="s">
        <v>22</v>
      </c>
      <c r="C1507" s="4" t="s">
        <v>104</v>
      </c>
      <c r="D1507" s="4" t="s">
        <v>421</v>
      </c>
      <c r="E1507" s="5">
        <v>9.4499999999999993</v>
      </c>
      <c r="F1507" s="29">
        <f t="shared" ref="F1507" si="291">+(B1507-$I$1)/7</f>
        <v>2</v>
      </c>
      <c r="G1507" s="26">
        <f>+E1507+E1508</f>
        <v>18.729999999999997</v>
      </c>
    </row>
    <row r="1508" spans="1:7" ht="20.100000000000001" customHeight="1" x14ac:dyDescent="0.15">
      <c r="A1508" s="2" t="s">
        <v>418</v>
      </c>
      <c r="B1508" s="13" t="s">
        <v>22</v>
      </c>
      <c r="C1508" s="4" t="s">
        <v>104</v>
      </c>
      <c r="D1508" s="4" t="s">
        <v>420</v>
      </c>
      <c r="E1508" s="5">
        <v>9.2799999999999994</v>
      </c>
    </row>
    <row r="1509" spans="1:7" ht="20.100000000000001" customHeight="1" x14ac:dyDescent="0.15">
      <c r="A1509" s="2" t="s">
        <v>418</v>
      </c>
      <c r="B1509" s="13" t="s">
        <v>23</v>
      </c>
      <c r="C1509" s="4" t="s">
        <v>104</v>
      </c>
      <c r="D1509" s="4" t="s">
        <v>108</v>
      </c>
      <c r="E1509" s="5">
        <v>10.87</v>
      </c>
      <c r="F1509" s="29">
        <f t="shared" ref="F1509" si="292">+(B1509-$I$1)/7</f>
        <v>3</v>
      </c>
      <c r="G1509" s="26">
        <f>+E1509+E1510</f>
        <v>21.299999999999997</v>
      </c>
    </row>
    <row r="1510" spans="1:7" ht="20.100000000000001" customHeight="1" x14ac:dyDescent="0.15">
      <c r="A1510" s="2" t="s">
        <v>418</v>
      </c>
      <c r="B1510" s="13" t="s">
        <v>23</v>
      </c>
      <c r="C1510" s="4" t="s">
        <v>104</v>
      </c>
      <c r="D1510" s="4" t="s">
        <v>420</v>
      </c>
      <c r="E1510" s="5">
        <v>10.43</v>
      </c>
    </row>
    <row r="1511" spans="1:7" ht="20.100000000000001" customHeight="1" x14ac:dyDescent="0.15">
      <c r="A1511" s="2" t="s">
        <v>418</v>
      </c>
      <c r="B1511" s="13" t="s">
        <v>24</v>
      </c>
      <c r="C1511" s="4" t="s">
        <v>104</v>
      </c>
      <c r="D1511" s="4" t="s">
        <v>421</v>
      </c>
      <c r="E1511" s="5">
        <v>8.61</v>
      </c>
      <c r="F1511" s="29">
        <f t="shared" ref="F1511" si="293">+(B1511-$I$1)/7</f>
        <v>4</v>
      </c>
      <c r="G1511" s="26">
        <f>+E1511+E1512</f>
        <v>17.59</v>
      </c>
    </row>
    <row r="1512" spans="1:7" ht="20.100000000000001" customHeight="1" x14ac:dyDescent="0.15">
      <c r="A1512" s="2" t="s">
        <v>418</v>
      </c>
      <c r="B1512" s="13" t="s">
        <v>24</v>
      </c>
      <c r="C1512" s="4" t="s">
        <v>104</v>
      </c>
      <c r="D1512" s="4" t="s">
        <v>420</v>
      </c>
      <c r="E1512" s="5">
        <v>8.98</v>
      </c>
    </row>
    <row r="1513" spans="1:7" ht="20.100000000000001" customHeight="1" x14ac:dyDescent="0.15">
      <c r="A1513" s="2" t="s">
        <v>418</v>
      </c>
      <c r="B1513" s="13" t="s">
        <v>25</v>
      </c>
      <c r="C1513" s="4" t="s">
        <v>104</v>
      </c>
      <c r="D1513" s="4" t="s">
        <v>421</v>
      </c>
      <c r="E1513" s="5">
        <v>7.52</v>
      </c>
      <c r="F1513" s="29">
        <f t="shared" ref="F1513" si="294">+(B1513-$I$1)/7</f>
        <v>5</v>
      </c>
      <c r="G1513" s="26">
        <f>+E1513+E1514</f>
        <v>14.719999999999999</v>
      </c>
    </row>
    <row r="1514" spans="1:7" ht="20.100000000000001" customHeight="1" x14ac:dyDescent="0.15">
      <c r="A1514" s="2" t="s">
        <v>418</v>
      </c>
      <c r="B1514" s="13" t="s">
        <v>25</v>
      </c>
      <c r="C1514" s="4" t="s">
        <v>104</v>
      </c>
      <c r="D1514" s="4" t="s">
        <v>420</v>
      </c>
      <c r="E1514" s="5">
        <v>7.2</v>
      </c>
    </row>
    <row r="1515" spans="1:7" ht="20.100000000000001" customHeight="1" x14ac:dyDescent="0.15">
      <c r="A1515" s="2" t="s">
        <v>418</v>
      </c>
      <c r="B1515" s="13" t="s">
        <v>26</v>
      </c>
      <c r="C1515" s="4" t="s">
        <v>104</v>
      </c>
      <c r="D1515" s="4" t="s">
        <v>421</v>
      </c>
      <c r="E1515" s="5">
        <v>9.64</v>
      </c>
      <c r="F1515" s="29">
        <f t="shared" ref="F1515" si="295">+(B1515-$I$1)/7</f>
        <v>6</v>
      </c>
      <c r="G1515" s="26">
        <f>+E1515+E1516</f>
        <v>18.700000000000003</v>
      </c>
    </row>
    <row r="1516" spans="1:7" ht="20.100000000000001" customHeight="1" x14ac:dyDescent="0.15">
      <c r="A1516" s="2" t="s">
        <v>418</v>
      </c>
      <c r="B1516" s="13" t="s">
        <v>26</v>
      </c>
      <c r="C1516" s="4" t="s">
        <v>104</v>
      </c>
      <c r="D1516" s="4" t="s">
        <v>108</v>
      </c>
      <c r="E1516" s="5">
        <v>9.06</v>
      </c>
    </row>
    <row r="1517" spans="1:7" ht="20.100000000000001" customHeight="1" x14ac:dyDescent="0.15">
      <c r="A1517" s="2" t="s">
        <v>418</v>
      </c>
      <c r="B1517" s="13" t="s">
        <v>27</v>
      </c>
      <c r="C1517" s="4" t="s">
        <v>104</v>
      </c>
      <c r="D1517" s="4" t="s">
        <v>421</v>
      </c>
      <c r="E1517" s="5">
        <v>7.37</v>
      </c>
      <c r="F1517" s="29">
        <f t="shared" ref="F1517" si="296">+(B1517-$I$1)/7</f>
        <v>7</v>
      </c>
      <c r="G1517" s="26">
        <f>+E1517+E1518</f>
        <v>15.190000000000001</v>
      </c>
    </row>
    <row r="1518" spans="1:7" ht="20.100000000000001" customHeight="1" x14ac:dyDescent="0.15">
      <c r="A1518" s="2" t="s">
        <v>418</v>
      </c>
      <c r="B1518" s="13" t="s">
        <v>27</v>
      </c>
      <c r="C1518" s="4" t="s">
        <v>104</v>
      </c>
      <c r="D1518" s="4" t="s">
        <v>420</v>
      </c>
      <c r="E1518" s="5">
        <v>7.82</v>
      </c>
    </row>
    <row r="1519" spans="1:7" ht="20.100000000000001" customHeight="1" x14ac:dyDescent="0.15">
      <c r="A1519" s="2" t="s">
        <v>418</v>
      </c>
      <c r="B1519" s="13" t="s">
        <v>28</v>
      </c>
      <c r="C1519" s="4" t="s">
        <v>104</v>
      </c>
      <c r="D1519" s="4" t="s">
        <v>420</v>
      </c>
      <c r="E1519" s="5">
        <v>9.27</v>
      </c>
      <c r="F1519" s="29">
        <f t="shared" ref="F1519" si="297">+(B1519-$I$1)/7</f>
        <v>8</v>
      </c>
      <c r="G1519" s="26">
        <f>+E1519+E1520</f>
        <v>18.5</v>
      </c>
    </row>
    <row r="1520" spans="1:7" ht="20.100000000000001" customHeight="1" x14ac:dyDescent="0.15">
      <c r="A1520" s="2" t="s">
        <v>418</v>
      </c>
      <c r="B1520" s="13" t="s">
        <v>28</v>
      </c>
      <c r="C1520" s="4" t="s">
        <v>104</v>
      </c>
      <c r="D1520" s="4" t="s">
        <v>421</v>
      </c>
      <c r="E1520" s="5">
        <v>9.23</v>
      </c>
    </row>
    <row r="1521" spans="1:7" ht="20.100000000000001" customHeight="1" x14ac:dyDescent="0.15">
      <c r="A1521" s="2" t="s">
        <v>418</v>
      </c>
      <c r="B1521" s="13" t="s">
        <v>30</v>
      </c>
      <c r="C1521" s="4" t="s">
        <v>104</v>
      </c>
      <c r="D1521" s="4" t="s">
        <v>421</v>
      </c>
      <c r="E1521" s="5">
        <v>8.23</v>
      </c>
      <c r="F1521" s="29">
        <f t="shared" ref="F1521" si="298">+(B1521-$I$1)/7</f>
        <v>9</v>
      </c>
      <c r="G1521" s="26">
        <f>+E1521+E1522</f>
        <v>17.190000000000001</v>
      </c>
    </row>
    <row r="1522" spans="1:7" ht="20.100000000000001" customHeight="1" x14ac:dyDescent="0.15">
      <c r="A1522" s="2" t="s">
        <v>418</v>
      </c>
      <c r="B1522" s="13" t="s">
        <v>30</v>
      </c>
      <c r="C1522" s="4" t="s">
        <v>104</v>
      </c>
      <c r="D1522" s="4" t="s">
        <v>420</v>
      </c>
      <c r="E1522" s="5">
        <v>8.9600000000000009</v>
      </c>
    </row>
    <row r="1523" spans="1:7" ht="20.100000000000001" customHeight="1" x14ac:dyDescent="0.15">
      <c r="A1523" s="2" t="s">
        <v>418</v>
      </c>
      <c r="B1523" s="13" t="s">
        <v>31</v>
      </c>
      <c r="C1523" s="4" t="s">
        <v>104</v>
      </c>
      <c r="D1523" s="4" t="s">
        <v>421</v>
      </c>
      <c r="E1523" s="5">
        <v>7.7</v>
      </c>
      <c r="F1523" s="29">
        <f t="shared" ref="F1523" si="299">+(B1523-$I$1)/7</f>
        <v>10</v>
      </c>
      <c r="G1523" s="26">
        <f>+E1523+E1524</f>
        <v>15.42</v>
      </c>
    </row>
    <row r="1524" spans="1:7" ht="20.100000000000001" customHeight="1" x14ac:dyDescent="0.15">
      <c r="A1524" s="2" t="s">
        <v>418</v>
      </c>
      <c r="B1524" s="13" t="s">
        <v>31</v>
      </c>
      <c r="C1524" s="4" t="s">
        <v>104</v>
      </c>
      <c r="D1524" s="4" t="s">
        <v>420</v>
      </c>
      <c r="E1524" s="5">
        <v>7.72</v>
      </c>
    </row>
    <row r="1525" spans="1:7" ht="20.100000000000001" customHeight="1" x14ac:dyDescent="0.15">
      <c r="A1525" s="2" t="s">
        <v>418</v>
      </c>
      <c r="B1525" s="13" t="s">
        <v>33</v>
      </c>
      <c r="C1525" s="4" t="s">
        <v>104</v>
      </c>
      <c r="D1525" s="4" t="s">
        <v>421</v>
      </c>
      <c r="E1525" s="5">
        <v>3.48</v>
      </c>
      <c r="F1525" s="29">
        <f t="shared" ref="F1525" si="300">+(B1525-$I$1)/7</f>
        <v>11</v>
      </c>
      <c r="G1525" s="26">
        <f>+E1525+E1526</f>
        <v>6.77</v>
      </c>
    </row>
    <row r="1526" spans="1:7" ht="20.100000000000001" customHeight="1" x14ac:dyDescent="0.15">
      <c r="A1526" s="2" t="s">
        <v>418</v>
      </c>
      <c r="B1526" s="13" t="s">
        <v>33</v>
      </c>
      <c r="C1526" s="4" t="s">
        <v>104</v>
      </c>
      <c r="D1526" s="4" t="s">
        <v>420</v>
      </c>
      <c r="E1526" s="5">
        <v>3.29</v>
      </c>
    </row>
    <row r="1527" spans="1:7" ht="20.100000000000001" customHeight="1" x14ac:dyDescent="0.15">
      <c r="A1527" s="2" t="s">
        <v>418</v>
      </c>
      <c r="B1527" s="13" t="s">
        <v>34</v>
      </c>
      <c r="C1527" s="4" t="s">
        <v>104</v>
      </c>
      <c r="D1527" s="4" t="s">
        <v>420</v>
      </c>
      <c r="E1527" s="5">
        <v>8.8699999999999992</v>
      </c>
      <c r="F1527" s="29">
        <f t="shared" ref="F1527" si="301">+(B1527-$I$1)/7</f>
        <v>12</v>
      </c>
      <c r="G1527" s="26">
        <f>+E1527+E1528+E1529+E1530</f>
        <v>25.11</v>
      </c>
    </row>
    <row r="1528" spans="1:7" ht="20.100000000000001" customHeight="1" x14ac:dyDescent="0.15">
      <c r="A1528" s="2" t="s">
        <v>418</v>
      </c>
      <c r="B1528" s="13" t="s">
        <v>34</v>
      </c>
      <c r="C1528" s="4" t="s">
        <v>104</v>
      </c>
      <c r="D1528" s="4" t="s">
        <v>421</v>
      </c>
      <c r="E1528" s="5">
        <v>9.77</v>
      </c>
    </row>
    <row r="1529" spans="1:7" ht="20.100000000000001" customHeight="1" x14ac:dyDescent="0.15">
      <c r="A1529" s="2" t="s">
        <v>418</v>
      </c>
      <c r="B1529" s="13" t="s">
        <v>34</v>
      </c>
      <c r="C1529" s="4" t="s">
        <v>104</v>
      </c>
      <c r="D1529" s="4" t="s">
        <v>420</v>
      </c>
      <c r="E1529" s="5">
        <v>3.3</v>
      </c>
    </row>
    <row r="1530" spans="1:7" ht="20.100000000000001" customHeight="1" x14ac:dyDescent="0.15">
      <c r="A1530" s="2" t="s">
        <v>418</v>
      </c>
      <c r="B1530" s="13" t="s">
        <v>34</v>
      </c>
      <c r="C1530" s="4" t="s">
        <v>104</v>
      </c>
      <c r="D1530" s="4" t="s">
        <v>421</v>
      </c>
      <c r="E1530" s="5">
        <v>3.17</v>
      </c>
    </row>
    <row r="1531" spans="1:7" ht="20.100000000000001" customHeight="1" x14ac:dyDescent="0.15">
      <c r="A1531" s="2" t="s">
        <v>418</v>
      </c>
      <c r="B1531" s="13" t="s">
        <v>35</v>
      </c>
      <c r="C1531" s="4" t="s">
        <v>104</v>
      </c>
      <c r="D1531" s="4" t="s">
        <v>420</v>
      </c>
      <c r="E1531" s="5">
        <v>8.07</v>
      </c>
      <c r="F1531" s="29">
        <f t="shared" ref="F1531" si="302">+(B1531-$I$1)/7</f>
        <v>13</v>
      </c>
      <c r="G1531" s="26">
        <f>+E1531+E1532</f>
        <v>17.91</v>
      </c>
    </row>
    <row r="1532" spans="1:7" ht="20.100000000000001" customHeight="1" x14ac:dyDescent="0.15">
      <c r="A1532" s="2" t="s">
        <v>418</v>
      </c>
      <c r="B1532" s="13" t="s">
        <v>35</v>
      </c>
      <c r="C1532" s="4" t="s">
        <v>104</v>
      </c>
      <c r="D1532" s="4" t="s">
        <v>421</v>
      </c>
      <c r="E1532" s="5">
        <v>9.84</v>
      </c>
    </row>
    <row r="1533" spans="1:7" ht="20.100000000000001" customHeight="1" x14ac:dyDescent="0.15">
      <c r="A1533" s="2" t="s">
        <v>418</v>
      </c>
      <c r="B1533" s="13" t="s">
        <v>36</v>
      </c>
      <c r="C1533" s="4" t="s">
        <v>104</v>
      </c>
      <c r="D1533" s="4" t="s">
        <v>420</v>
      </c>
      <c r="E1533" s="5">
        <v>9.75</v>
      </c>
      <c r="F1533" s="29">
        <f t="shared" ref="F1533" si="303">+(B1533-$I$1)/7</f>
        <v>14</v>
      </c>
      <c r="G1533" s="26">
        <f>+E1533+E1534</f>
        <v>19.619999999999997</v>
      </c>
    </row>
    <row r="1534" spans="1:7" ht="20.100000000000001" customHeight="1" x14ac:dyDescent="0.15">
      <c r="A1534" s="2" t="s">
        <v>418</v>
      </c>
      <c r="B1534" s="13" t="s">
        <v>36</v>
      </c>
      <c r="C1534" s="4" t="s">
        <v>104</v>
      </c>
      <c r="D1534" s="4" t="s">
        <v>106</v>
      </c>
      <c r="E1534" s="5">
        <v>9.8699999999999992</v>
      </c>
    </row>
    <row r="1535" spans="1:7" ht="20.100000000000001" customHeight="1" x14ac:dyDescent="0.15">
      <c r="A1535" s="2" t="s">
        <v>418</v>
      </c>
      <c r="B1535" s="13" t="s">
        <v>37</v>
      </c>
      <c r="C1535" s="4" t="s">
        <v>104</v>
      </c>
      <c r="D1535" s="4" t="s">
        <v>420</v>
      </c>
      <c r="E1535" s="5">
        <v>9.9499999999999993</v>
      </c>
      <c r="F1535" s="29">
        <f t="shared" ref="F1535" si="304">+(B1535-$I$1)/7</f>
        <v>15</v>
      </c>
      <c r="G1535" s="26">
        <f>+E1535+E1536</f>
        <v>20.36</v>
      </c>
    </row>
    <row r="1536" spans="1:7" ht="20.100000000000001" customHeight="1" x14ac:dyDescent="0.15">
      <c r="A1536" s="2" t="s">
        <v>418</v>
      </c>
      <c r="B1536" s="13" t="s">
        <v>37</v>
      </c>
      <c r="C1536" s="4" t="s">
        <v>104</v>
      </c>
      <c r="D1536" s="4" t="s">
        <v>421</v>
      </c>
      <c r="E1536" s="5">
        <v>10.41</v>
      </c>
    </row>
    <row r="1537" spans="1:7" ht="20.100000000000001" customHeight="1" x14ac:dyDescent="0.15">
      <c r="A1537" s="9" t="s">
        <v>418</v>
      </c>
      <c r="B1537" s="10" t="s">
        <v>38</v>
      </c>
      <c r="C1537" s="11" t="s">
        <v>104</v>
      </c>
      <c r="D1537" s="11" t="s">
        <v>420</v>
      </c>
      <c r="E1537" s="12">
        <v>9.7899999999999991</v>
      </c>
      <c r="F1537" s="29">
        <f t="shared" ref="F1537" si="305">+(B1537-$I$1)/7</f>
        <v>16</v>
      </c>
      <c r="G1537" s="26">
        <f>+E1537+E1538</f>
        <v>19.86</v>
      </c>
    </row>
    <row r="1538" spans="1:7" ht="20.100000000000001" customHeight="1" x14ac:dyDescent="0.15">
      <c r="A1538" s="2" t="s">
        <v>418</v>
      </c>
      <c r="B1538" s="13" t="s">
        <v>38</v>
      </c>
      <c r="C1538" s="4" t="s">
        <v>104</v>
      </c>
      <c r="D1538" s="4" t="s">
        <v>421</v>
      </c>
      <c r="E1538" s="5">
        <v>10.07</v>
      </c>
    </row>
    <row r="1539" spans="1:7" ht="20.100000000000001" customHeight="1" x14ac:dyDescent="0.15">
      <c r="A1539" s="2" t="s">
        <v>418</v>
      </c>
      <c r="B1539" s="13" t="s">
        <v>39</v>
      </c>
      <c r="C1539" s="4" t="s">
        <v>104</v>
      </c>
      <c r="D1539" s="4" t="s">
        <v>421</v>
      </c>
      <c r="E1539" s="5">
        <v>9.2799999999999994</v>
      </c>
      <c r="F1539" s="29">
        <f t="shared" ref="F1539" si="306">+(B1539-$I$1)/7</f>
        <v>17</v>
      </c>
      <c r="G1539" s="26">
        <f>+E1539+E1540</f>
        <v>19.009999999999998</v>
      </c>
    </row>
    <row r="1540" spans="1:7" ht="20.100000000000001" customHeight="1" x14ac:dyDescent="0.15">
      <c r="A1540" s="2" t="s">
        <v>418</v>
      </c>
      <c r="B1540" s="13" t="s">
        <v>39</v>
      </c>
      <c r="C1540" s="4" t="s">
        <v>104</v>
      </c>
      <c r="D1540" s="4" t="s">
        <v>420</v>
      </c>
      <c r="E1540" s="5">
        <v>9.73</v>
      </c>
    </row>
    <row r="1541" spans="1:7" ht="20.100000000000001" customHeight="1" x14ac:dyDescent="0.15">
      <c r="A1541" s="2" t="s">
        <v>418</v>
      </c>
      <c r="B1541" s="13" t="s">
        <v>40</v>
      </c>
      <c r="C1541" s="4" t="s">
        <v>104</v>
      </c>
      <c r="D1541" s="4" t="s">
        <v>108</v>
      </c>
      <c r="E1541" s="5">
        <v>5.28</v>
      </c>
      <c r="F1541" s="29">
        <f t="shared" ref="F1541" si="307">+(B1541-$I$1)/7</f>
        <v>18</v>
      </c>
      <c r="G1541" s="26">
        <f>+E1541+E1542+E1543+E1544</f>
        <v>23.89</v>
      </c>
    </row>
    <row r="1542" spans="1:7" ht="20.100000000000001" customHeight="1" x14ac:dyDescent="0.15">
      <c r="A1542" s="2" t="s">
        <v>418</v>
      </c>
      <c r="B1542" s="13" t="s">
        <v>40</v>
      </c>
      <c r="C1542" s="4" t="s">
        <v>104</v>
      </c>
      <c r="D1542" s="4" t="s">
        <v>421</v>
      </c>
      <c r="E1542" s="5">
        <v>9.18</v>
      </c>
    </row>
    <row r="1543" spans="1:7" ht="20.100000000000001" customHeight="1" x14ac:dyDescent="0.15">
      <c r="A1543" s="2" t="s">
        <v>418</v>
      </c>
      <c r="B1543" s="13" t="s">
        <v>40</v>
      </c>
      <c r="C1543" s="4" t="s">
        <v>104</v>
      </c>
      <c r="D1543" s="4" t="s">
        <v>108</v>
      </c>
      <c r="E1543" s="5">
        <v>6.06</v>
      </c>
    </row>
    <row r="1544" spans="1:7" ht="20.100000000000001" customHeight="1" x14ac:dyDescent="0.15">
      <c r="A1544" s="2" t="s">
        <v>418</v>
      </c>
      <c r="B1544" s="13" t="s">
        <v>40</v>
      </c>
      <c r="C1544" s="4" t="s">
        <v>104</v>
      </c>
      <c r="D1544" s="4" t="s">
        <v>421</v>
      </c>
      <c r="E1544" s="5">
        <v>3.37</v>
      </c>
    </row>
    <row r="1545" spans="1:7" ht="20.100000000000001" customHeight="1" x14ac:dyDescent="0.15">
      <c r="A1545" s="2" t="s">
        <v>418</v>
      </c>
      <c r="B1545" s="13" t="s">
        <v>41</v>
      </c>
      <c r="C1545" s="4" t="s">
        <v>104</v>
      </c>
      <c r="D1545" s="4" t="s">
        <v>108</v>
      </c>
      <c r="E1545" s="5">
        <v>6.26</v>
      </c>
      <c r="F1545" s="29">
        <f t="shared" ref="F1545" si="308">+(B1545-$I$1)/7</f>
        <v>19</v>
      </c>
      <c r="G1545" s="26">
        <f>+E1545+E1546+E1547</f>
        <v>20.409999999999997</v>
      </c>
    </row>
    <row r="1546" spans="1:7" ht="20.100000000000001" customHeight="1" x14ac:dyDescent="0.15">
      <c r="A1546" s="2" t="s">
        <v>418</v>
      </c>
      <c r="B1546" s="13" t="s">
        <v>41</v>
      </c>
      <c r="C1546" s="4" t="s">
        <v>104</v>
      </c>
      <c r="D1546" s="4" t="s">
        <v>421</v>
      </c>
      <c r="E1546" s="5">
        <v>10.39</v>
      </c>
    </row>
    <row r="1547" spans="1:7" ht="20.100000000000001" customHeight="1" x14ac:dyDescent="0.15">
      <c r="A1547" s="2" t="s">
        <v>418</v>
      </c>
      <c r="B1547" s="13" t="s">
        <v>41</v>
      </c>
      <c r="C1547" s="4" t="s">
        <v>104</v>
      </c>
      <c r="D1547" s="4" t="s">
        <v>108</v>
      </c>
      <c r="E1547" s="5">
        <v>3.76</v>
      </c>
    </row>
    <row r="1548" spans="1:7" ht="20.100000000000001" customHeight="1" x14ac:dyDescent="0.15">
      <c r="A1548" s="2" t="s">
        <v>418</v>
      </c>
      <c r="B1548" s="13" t="s">
        <v>42</v>
      </c>
      <c r="C1548" s="4" t="s">
        <v>104</v>
      </c>
      <c r="D1548" s="4" t="s">
        <v>420</v>
      </c>
      <c r="E1548" s="5">
        <v>9.56</v>
      </c>
      <c r="F1548" s="29">
        <f t="shared" ref="F1548" si="309">+(B1548-$I$1)/7</f>
        <v>20</v>
      </c>
      <c r="G1548" s="26">
        <f>+E1548+E1549</f>
        <v>20.350000000000001</v>
      </c>
    </row>
    <row r="1549" spans="1:7" ht="20.100000000000001" customHeight="1" x14ac:dyDescent="0.15">
      <c r="A1549" s="2" t="s">
        <v>418</v>
      </c>
      <c r="B1549" s="13" t="s">
        <v>42</v>
      </c>
      <c r="C1549" s="4" t="s">
        <v>104</v>
      </c>
      <c r="D1549" s="4" t="s">
        <v>421</v>
      </c>
      <c r="E1549" s="5">
        <v>10.79</v>
      </c>
    </row>
    <row r="1550" spans="1:7" ht="20.100000000000001" customHeight="1" x14ac:dyDescent="0.15">
      <c r="A1550" s="2" t="s">
        <v>418</v>
      </c>
      <c r="B1550" s="13" t="s">
        <v>43</v>
      </c>
      <c r="C1550" s="4" t="s">
        <v>104</v>
      </c>
      <c r="D1550" s="4" t="s">
        <v>420</v>
      </c>
      <c r="E1550" s="5">
        <v>10.06</v>
      </c>
      <c r="F1550" s="29">
        <f t="shared" ref="F1550" si="310">+(B1550-$I$1)/7</f>
        <v>21</v>
      </c>
      <c r="G1550" s="26">
        <f>+E1550+E1551</f>
        <v>20.8</v>
      </c>
    </row>
    <row r="1551" spans="1:7" ht="20.100000000000001" customHeight="1" x14ac:dyDescent="0.15">
      <c r="A1551" s="2" t="s">
        <v>418</v>
      </c>
      <c r="B1551" s="13" t="s">
        <v>43</v>
      </c>
      <c r="C1551" s="4" t="s">
        <v>104</v>
      </c>
      <c r="D1551" s="4" t="s">
        <v>421</v>
      </c>
      <c r="E1551" s="5">
        <v>10.74</v>
      </c>
    </row>
    <row r="1552" spans="1:7" ht="20.100000000000001" customHeight="1" x14ac:dyDescent="0.15">
      <c r="A1552" s="2" t="s">
        <v>418</v>
      </c>
      <c r="B1552" s="13" t="s">
        <v>46</v>
      </c>
      <c r="C1552" s="4" t="s">
        <v>104</v>
      </c>
      <c r="D1552" s="4" t="s">
        <v>420</v>
      </c>
      <c r="E1552" s="5">
        <v>10.66</v>
      </c>
      <c r="F1552" s="29">
        <f t="shared" ref="F1552" si="311">+(B1552-$I$1)/7</f>
        <v>22</v>
      </c>
      <c r="G1552" s="26">
        <f>+E1552+E1553</f>
        <v>22.240000000000002</v>
      </c>
    </row>
    <row r="1553" spans="1:7" ht="20.100000000000001" customHeight="1" x14ac:dyDescent="0.15">
      <c r="A1553" s="2" t="s">
        <v>418</v>
      </c>
      <c r="B1553" s="13" t="s">
        <v>46</v>
      </c>
      <c r="C1553" s="4" t="s">
        <v>104</v>
      </c>
      <c r="D1553" s="4" t="s">
        <v>421</v>
      </c>
      <c r="E1553" s="5">
        <v>11.58</v>
      </c>
    </row>
    <row r="1554" spans="1:7" ht="20.100000000000001" customHeight="1" x14ac:dyDescent="0.15">
      <c r="A1554" s="2" t="s">
        <v>418</v>
      </c>
      <c r="B1554" s="13" t="s">
        <v>47</v>
      </c>
      <c r="C1554" s="4" t="s">
        <v>104</v>
      </c>
      <c r="D1554" s="4" t="s">
        <v>420</v>
      </c>
      <c r="E1554" s="5">
        <v>8.73</v>
      </c>
      <c r="F1554" s="29">
        <f t="shared" ref="F1554" si="312">+(B1554-$I$1)/7</f>
        <v>23</v>
      </c>
      <c r="G1554" s="26">
        <f>+E1554+E1555</f>
        <v>18.48</v>
      </c>
    </row>
    <row r="1555" spans="1:7" ht="20.100000000000001" customHeight="1" x14ac:dyDescent="0.15">
      <c r="A1555" s="2" t="s">
        <v>418</v>
      </c>
      <c r="B1555" s="13" t="s">
        <v>47</v>
      </c>
      <c r="C1555" s="4" t="s">
        <v>104</v>
      </c>
      <c r="D1555" s="4" t="s">
        <v>421</v>
      </c>
      <c r="E1555" s="5">
        <v>9.75</v>
      </c>
    </row>
    <row r="1556" spans="1:7" ht="20.100000000000001" customHeight="1" x14ac:dyDescent="0.15">
      <c r="A1556" s="2" t="s">
        <v>418</v>
      </c>
      <c r="B1556" s="13" t="s">
        <v>48</v>
      </c>
      <c r="C1556" s="4" t="s">
        <v>104</v>
      </c>
      <c r="D1556" s="4" t="s">
        <v>420</v>
      </c>
      <c r="E1556" s="5">
        <v>11.12</v>
      </c>
      <c r="F1556" s="29">
        <f t="shared" ref="F1556" si="313">+(B1556-$I$1)/7</f>
        <v>24</v>
      </c>
      <c r="G1556" s="26">
        <f>+E1556+E1557</f>
        <v>22.57</v>
      </c>
    </row>
    <row r="1557" spans="1:7" ht="20.100000000000001" customHeight="1" x14ac:dyDescent="0.15">
      <c r="A1557" s="2" t="s">
        <v>418</v>
      </c>
      <c r="B1557" s="13" t="s">
        <v>48</v>
      </c>
      <c r="C1557" s="4" t="s">
        <v>104</v>
      </c>
      <c r="D1557" s="4" t="s">
        <v>421</v>
      </c>
      <c r="E1557" s="5">
        <v>11.45</v>
      </c>
    </row>
    <row r="1558" spans="1:7" ht="20.100000000000001" customHeight="1" x14ac:dyDescent="0.15">
      <c r="A1558" s="2" t="s">
        <v>418</v>
      </c>
      <c r="B1558" s="13" t="s">
        <v>49</v>
      </c>
      <c r="C1558" s="4" t="s">
        <v>104</v>
      </c>
      <c r="D1558" s="4" t="s">
        <v>421</v>
      </c>
      <c r="E1558" s="5">
        <v>10.66</v>
      </c>
      <c r="F1558" s="29">
        <f t="shared" ref="F1558" si="314">+(B1558-$I$1)/7</f>
        <v>25</v>
      </c>
      <c r="G1558" s="26">
        <f>+E1558+E1559</f>
        <v>20.7</v>
      </c>
    </row>
    <row r="1559" spans="1:7" ht="20.100000000000001" customHeight="1" x14ac:dyDescent="0.15">
      <c r="A1559" s="2" t="s">
        <v>418</v>
      </c>
      <c r="B1559" s="13" t="s">
        <v>49</v>
      </c>
      <c r="C1559" s="4" t="s">
        <v>104</v>
      </c>
      <c r="D1559" s="4" t="s">
        <v>420</v>
      </c>
      <c r="E1559" s="5">
        <v>10.039999999999999</v>
      </c>
    </row>
    <row r="1560" spans="1:7" ht="20.100000000000001" customHeight="1" x14ac:dyDescent="0.15">
      <c r="A1560" s="2" t="s">
        <v>418</v>
      </c>
      <c r="B1560" s="13" t="s">
        <v>50</v>
      </c>
      <c r="C1560" s="4" t="s">
        <v>104</v>
      </c>
      <c r="D1560" s="4" t="s">
        <v>420</v>
      </c>
      <c r="E1560" s="5">
        <v>10.18</v>
      </c>
      <c r="F1560" s="29">
        <f t="shared" ref="F1560" si="315">+(B1560-$I$1)/7</f>
        <v>26</v>
      </c>
      <c r="G1560" s="26">
        <f>+E1560+E1561</f>
        <v>21.53</v>
      </c>
    </row>
    <row r="1561" spans="1:7" ht="20.100000000000001" customHeight="1" x14ac:dyDescent="0.15">
      <c r="A1561" s="2" t="s">
        <v>418</v>
      </c>
      <c r="B1561" s="13" t="s">
        <v>50</v>
      </c>
      <c r="C1561" s="4" t="s">
        <v>104</v>
      </c>
      <c r="D1561" s="4" t="s">
        <v>421</v>
      </c>
      <c r="E1561" s="5">
        <v>11.35</v>
      </c>
    </row>
    <row r="1562" spans="1:7" ht="20.100000000000001" customHeight="1" x14ac:dyDescent="0.15">
      <c r="A1562" s="2" t="s">
        <v>418</v>
      </c>
      <c r="B1562" s="13" t="s">
        <v>51</v>
      </c>
      <c r="C1562" s="4" t="s">
        <v>104</v>
      </c>
      <c r="D1562" s="4" t="s">
        <v>420</v>
      </c>
      <c r="E1562" s="5">
        <v>7.54</v>
      </c>
      <c r="F1562" s="29">
        <f t="shared" ref="F1562" si="316">+(B1562-$I$1)/7</f>
        <v>27</v>
      </c>
      <c r="G1562" s="26">
        <f>+E1562+E1563</f>
        <v>16.52</v>
      </c>
    </row>
    <row r="1563" spans="1:7" ht="20.100000000000001" customHeight="1" x14ac:dyDescent="0.15">
      <c r="A1563" s="2" t="s">
        <v>418</v>
      </c>
      <c r="B1563" s="13" t="s">
        <v>51</v>
      </c>
      <c r="C1563" s="4" t="s">
        <v>104</v>
      </c>
      <c r="D1563" s="4" t="s">
        <v>421</v>
      </c>
      <c r="E1563" s="5">
        <v>8.98</v>
      </c>
    </row>
    <row r="1564" spans="1:7" ht="20.100000000000001" customHeight="1" x14ac:dyDescent="0.15">
      <c r="A1564" s="2" t="s">
        <v>418</v>
      </c>
      <c r="B1564" s="13" t="s">
        <v>52</v>
      </c>
      <c r="C1564" s="4" t="s">
        <v>104</v>
      </c>
      <c r="D1564" s="4" t="s">
        <v>123</v>
      </c>
      <c r="E1564" s="5">
        <v>6.42</v>
      </c>
      <c r="F1564" s="29">
        <f t="shared" ref="F1564" si="317">+(B1564-$I$1)/7</f>
        <v>28</v>
      </c>
      <c r="G1564" s="26">
        <f>+E1564+E1565+E1566</f>
        <v>22.25</v>
      </c>
    </row>
    <row r="1565" spans="1:7" ht="20.100000000000001" customHeight="1" x14ac:dyDescent="0.15">
      <c r="A1565" s="2" t="s">
        <v>418</v>
      </c>
      <c r="B1565" s="13" t="s">
        <v>52</v>
      </c>
      <c r="C1565" s="4" t="s">
        <v>104</v>
      </c>
      <c r="D1565" s="4" t="s">
        <v>123</v>
      </c>
      <c r="E1565" s="5">
        <v>4.82</v>
      </c>
    </row>
    <row r="1566" spans="1:7" ht="20.100000000000001" customHeight="1" x14ac:dyDescent="0.15">
      <c r="A1566" s="2" t="s">
        <v>418</v>
      </c>
      <c r="B1566" s="13" t="s">
        <v>52</v>
      </c>
      <c r="C1566" s="4" t="s">
        <v>104</v>
      </c>
      <c r="D1566" s="4" t="s">
        <v>420</v>
      </c>
      <c r="E1566" s="5">
        <v>11.01</v>
      </c>
    </row>
    <row r="1567" spans="1:7" ht="20.100000000000001" customHeight="1" x14ac:dyDescent="0.15">
      <c r="A1567" s="2" t="s">
        <v>418</v>
      </c>
      <c r="B1567" s="13" t="s">
        <v>53</v>
      </c>
      <c r="C1567" s="4" t="s">
        <v>104</v>
      </c>
      <c r="D1567" s="4" t="s">
        <v>107</v>
      </c>
      <c r="E1567" s="5">
        <v>9.25</v>
      </c>
      <c r="F1567" s="29">
        <f t="shared" ref="F1567" si="318">+(B1567-$I$1)/7</f>
        <v>29</v>
      </c>
      <c r="G1567" s="26">
        <f>+E1567+E1568</f>
        <v>18.86</v>
      </c>
    </row>
    <row r="1568" spans="1:7" ht="20.100000000000001" customHeight="1" x14ac:dyDescent="0.15">
      <c r="A1568" s="2" t="s">
        <v>418</v>
      </c>
      <c r="B1568" s="13" t="s">
        <v>53</v>
      </c>
      <c r="C1568" s="4" t="s">
        <v>104</v>
      </c>
      <c r="D1568" s="4" t="s">
        <v>420</v>
      </c>
      <c r="E1568" s="5">
        <v>9.61</v>
      </c>
    </row>
    <row r="1569" spans="1:7" ht="20.100000000000001" customHeight="1" x14ac:dyDescent="0.15">
      <c r="A1569" s="2" t="s">
        <v>418</v>
      </c>
      <c r="B1569" s="13" t="s">
        <v>54</v>
      </c>
      <c r="C1569" s="4" t="s">
        <v>104</v>
      </c>
      <c r="D1569" s="4" t="s">
        <v>421</v>
      </c>
      <c r="E1569" s="5">
        <v>9.89</v>
      </c>
      <c r="F1569" s="29">
        <f t="shared" ref="F1569" si="319">+(B1569-$I$1)/7</f>
        <v>30</v>
      </c>
      <c r="G1569" s="26">
        <f>+E1569+E1570</f>
        <v>19.14</v>
      </c>
    </row>
    <row r="1570" spans="1:7" ht="20.100000000000001" customHeight="1" x14ac:dyDescent="0.15">
      <c r="A1570" s="2" t="s">
        <v>418</v>
      </c>
      <c r="B1570" s="13" t="s">
        <v>54</v>
      </c>
      <c r="C1570" s="4" t="s">
        <v>104</v>
      </c>
      <c r="D1570" s="4" t="s">
        <v>420</v>
      </c>
      <c r="E1570" s="5">
        <v>9.25</v>
      </c>
    </row>
    <row r="1571" spans="1:7" ht="20.100000000000001" customHeight="1" x14ac:dyDescent="0.15">
      <c r="A1571" s="2" t="s">
        <v>418</v>
      </c>
      <c r="B1571" s="13" t="s">
        <v>55</v>
      </c>
      <c r="C1571" s="4" t="s">
        <v>104</v>
      </c>
      <c r="D1571" s="4" t="s">
        <v>420</v>
      </c>
      <c r="E1571" s="5">
        <v>8.7200000000000006</v>
      </c>
      <c r="F1571" s="29">
        <f t="shared" ref="F1571" si="320">+(B1571-$I$1)/7</f>
        <v>31</v>
      </c>
      <c r="G1571" s="26">
        <f>+E1571+E1572</f>
        <v>18.29</v>
      </c>
    </row>
    <row r="1572" spans="1:7" ht="20.100000000000001" customHeight="1" x14ac:dyDescent="0.15">
      <c r="A1572" s="2" t="s">
        <v>418</v>
      </c>
      <c r="B1572" s="13" t="s">
        <v>55</v>
      </c>
      <c r="C1572" s="4" t="s">
        <v>104</v>
      </c>
      <c r="D1572" s="4" t="s">
        <v>421</v>
      </c>
      <c r="E1572" s="5">
        <v>9.57</v>
      </c>
    </row>
    <row r="1573" spans="1:7" ht="20.100000000000001" customHeight="1" x14ac:dyDescent="0.15">
      <c r="A1573" s="2" t="s">
        <v>418</v>
      </c>
      <c r="B1573" s="13" t="s">
        <v>56</v>
      </c>
      <c r="C1573" s="4" t="s">
        <v>104</v>
      </c>
      <c r="D1573" s="4" t="s">
        <v>420</v>
      </c>
      <c r="E1573" s="5">
        <v>9.0399999999999991</v>
      </c>
      <c r="F1573" s="29">
        <f t="shared" ref="F1573" si="321">+(B1573-$I$1)/7</f>
        <v>32</v>
      </c>
      <c r="G1573" s="26">
        <f>+E1573+E1574</f>
        <v>18.32</v>
      </c>
    </row>
    <row r="1574" spans="1:7" ht="20.100000000000001" customHeight="1" x14ac:dyDescent="0.15">
      <c r="A1574" s="2" t="s">
        <v>418</v>
      </c>
      <c r="B1574" s="13" t="s">
        <v>56</v>
      </c>
      <c r="C1574" s="4" t="s">
        <v>104</v>
      </c>
      <c r="D1574" s="4" t="s">
        <v>421</v>
      </c>
      <c r="E1574" s="5">
        <v>9.2799999999999994</v>
      </c>
    </row>
    <row r="1575" spans="1:7" ht="20.100000000000001" customHeight="1" x14ac:dyDescent="0.15">
      <c r="A1575" s="2" t="s">
        <v>418</v>
      </c>
      <c r="B1575" s="13" t="s">
        <v>57</v>
      </c>
      <c r="C1575" s="4" t="s">
        <v>104</v>
      </c>
      <c r="D1575" s="4" t="s">
        <v>123</v>
      </c>
      <c r="E1575" s="5">
        <v>6.04</v>
      </c>
      <c r="F1575" s="29">
        <f t="shared" ref="F1575" si="322">+(B1575-$I$1)/7</f>
        <v>33</v>
      </c>
      <c r="G1575" s="26">
        <f>+E1575+E1576+E1577</f>
        <v>19.89</v>
      </c>
    </row>
    <row r="1576" spans="1:7" ht="20.100000000000001" customHeight="1" x14ac:dyDescent="0.15">
      <c r="A1576" s="2" t="s">
        <v>418</v>
      </c>
      <c r="B1576" s="13" t="s">
        <v>57</v>
      </c>
      <c r="C1576" s="4" t="s">
        <v>104</v>
      </c>
      <c r="D1576" s="4" t="s">
        <v>420</v>
      </c>
      <c r="E1576" s="5">
        <v>9.6300000000000008</v>
      </c>
    </row>
    <row r="1577" spans="1:7" ht="20.100000000000001" customHeight="1" x14ac:dyDescent="0.15">
      <c r="A1577" s="2" t="s">
        <v>418</v>
      </c>
      <c r="B1577" s="13" t="s">
        <v>57</v>
      </c>
      <c r="C1577" s="4" t="s">
        <v>104</v>
      </c>
      <c r="D1577" s="4" t="s">
        <v>123</v>
      </c>
      <c r="E1577" s="5">
        <v>4.22</v>
      </c>
    </row>
    <row r="1578" spans="1:7" ht="20.100000000000001" customHeight="1" x14ac:dyDescent="0.15">
      <c r="A1578" s="2" t="s">
        <v>418</v>
      </c>
      <c r="B1578" s="13" t="s">
        <v>58</v>
      </c>
      <c r="C1578" s="4" t="s">
        <v>104</v>
      </c>
      <c r="D1578" s="4" t="s">
        <v>420</v>
      </c>
      <c r="E1578" s="5">
        <v>9.73</v>
      </c>
      <c r="F1578" s="29">
        <f t="shared" ref="F1578" si="323">+(B1578-$I$1)/7</f>
        <v>34</v>
      </c>
      <c r="G1578" s="26">
        <f>+E1578+E1579</f>
        <v>20.47</v>
      </c>
    </row>
    <row r="1579" spans="1:7" ht="20.100000000000001" customHeight="1" x14ac:dyDescent="0.15">
      <c r="A1579" s="2" t="s">
        <v>418</v>
      </c>
      <c r="B1579" s="13" t="s">
        <v>58</v>
      </c>
      <c r="C1579" s="4" t="s">
        <v>104</v>
      </c>
      <c r="D1579" s="4" t="s">
        <v>106</v>
      </c>
      <c r="E1579" s="5">
        <v>10.74</v>
      </c>
    </row>
    <row r="1580" spans="1:7" ht="20.100000000000001" customHeight="1" x14ac:dyDescent="0.15">
      <c r="A1580" s="2" t="s">
        <v>418</v>
      </c>
      <c r="B1580" s="13" t="s">
        <v>59</v>
      </c>
      <c r="C1580" s="4" t="s">
        <v>104</v>
      </c>
      <c r="D1580" s="4" t="s">
        <v>421</v>
      </c>
      <c r="E1580" s="5">
        <v>9.83</v>
      </c>
      <c r="F1580" s="29">
        <f t="shared" ref="F1580" si="324">+(B1580-$I$1)/7</f>
        <v>35</v>
      </c>
      <c r="G1580" s="26">
        <f>+E1580+E1581</f>
        <v>19.439999999999998</v>
      </c>
    </row>
    <row r="1581" spans="1:7" ht="20.100000000000001" customHeight="1" x14ac:dyDescent="0.15">
      <c r="A1581" s="2" t="s">
        <v>418</v>
      </c>
      <c r="B1581" s="13" t="s">
        <v>59</v>
      </c>
      <c r="C1581" s="4" t="s">
        <v>104</v>
      </c>
      <c r="D1581" s="4" t="s">
        <v>420</v>
      </c>
      <c r="E1581" s="5">
        <v>9.61</v>
      </c>
    </row>
    <row r="1582" spans="1:7" ht="20.100000000000001" customHeight="1" x14ac:dyDescent="0.15">
      <c r="A1582" s="2" t="s">
        <v>418</v>
      </c>
      <c r="B1582" s="13" t="s">
        <v>60</v>
      </c>
      <c r="C1582" s="4" t="s">
        <v>104</v>
      </c>
      <c r="D1582" s="4" t="s">
        <v>420</v>
      </c>
      <c r="E1582" s="5">
        <v>10.99</v>
      </c>
      <c r="F1582" s="29">
        <f t="shared" ref="F1582" si="325">+(B1582-$I$1)/7</f>
        <v>36</v>
      </c>
      <c r="G1582" s="26">
        <f>+E1582+E1583</f>
        <v>22.89</v>
      </c>
    </row>
    <row r="1583" spans="1:7" ht="20.100000000000001" customHeight="1" x14ac:dyDescent="0.15">
      <c r="A1583" s="9" t="s">
        <v>418</v>
      </c>
      <c r="B1583" s="10" t="s">
        <v>60</v>
      </c>
      <c r="C1583" s="11" t="s">
        <v>104</v>
      </c>
      <c r="D1583" s="11" t="s">
        <v>421</v>
      </c>
      <c r="E1583" s="12">
        <v>11.9</v>
      </c>
    </row>
    <row r="1584" spans="1:7" ht="20.100000000000001" customHeight="1" x14ac:dyDescent="0.15">
      <c r="A1584" s="2" t="s">
        <v>418</v>
      </c>
      <c r="B1584" s="13" t="s">
        <v>61</v>
      </c>
      <c r="C1584" s="4" t="s">
        <v>104</v>
      </c>
      <c r="D1584" s="4" t="s">
        <v>420</v>
      </c>
      <c r="E1584" s="5">
        <v>9.1</v>
      </c>
      <c r="F1584" s="29">
        <f t="shared" ref="F1584" si="326">+(B1584-$I$1)/7</f>
        <v>37</v>
      </c>
      <c r="G1584" s="26">
        <f>+E1584+E1585</f>
        <v>18.86</v>
      </c>
    </row>
    <row r="1585" spans="1:7" ht="20.100000000000001" customHeight="1" x14ac:dyDescent="0.15">
      <c r="A1585" s="2" t="s">
        <v>418</v>
      </c>
      <c r="B1585" s="13" t="s">
        <v>61</v>
      </c>
      <c r="C1585" s="4" t="s">
        <v>104</v>
      </c>
      <c r="D1585" s="4" t="s">
        <v>421</v>
      </c>
      <c r="E1585" s="5">
        <v>9.76</v>
      </c>
    </row>
    <row r="1586" spans="1:7" ht="20.100000000000001" customHeight="1" x14ac:dyDescent="0.15">
      <c r="A1586" s="2" t="s">
        <v>418</v>
      </c>
      <c r="B1586" s="13" t="s">
        <v>62</v>
      </c>
      <c r="C1586" s="4" t="s">
        <v>104</v>
      </c>
      <c r="D1586" s="4" t="s">
        <v>106</v>
      </c>
      <c r="E1586" s="5">
        <v>8.49</v>
      </c>
      <c r="F1586" s="29">
        <f t="shared" ref="F1586" si="327">+(B1586-$I$1)/7</f>
        <v>38</v>
      </c>
      <c r="G1586" s="26">
        <f>+E1586+E1587</f>
        <v>16.09</v>
      </c>
    </row>
    <row r="1587" spans="1:7" ht="20.100000000000001" customHeight="1" x14ac:dyDescent="0.15">
      <c r="A1587" s="2" t="s">
        <v>418</v>
      </c>
      <c r="B1587" s="13" t="s">
        <v>62</v>
      </c>
      <c r="C1587" s="4" t="s">
        <v>104</v>
      </c>
      <c r="D1587" s="4" t="s">
        <v>420</v>
      </c>
      <c r="E1587" s="5">
        <v>7.6</v>
      </c>
    </row>
    <row r="1588" spans="1:7" ht="20.100000000000001" customHeight="1" x14ac:dyDescent="0.15">
      <c r="A1588" s="2" t="s">
        <v>418</v>
      </c>
      <c r="B1588" s="13" t="s">
        <v>63</v>
      </c>
      <c r="C1588" s="4" t="s">
        <v>104</v>
      </c>
      <c r="D1588" s="4" t="s">
        <v>123</v>
      </c>
      <c r="E1588" s="5">
        <v>9.11</v>
      </c>
      <c r="F1588" s="29">
        <f t="shared" ref="F1588" si="328">+(B1588-$I$1)/7</f>
        <v>39</v>
      </c>
      <c r="G1588" s="26">
        <f>+E1588+E1589</f>
        <v>19.71</v>
      </c>
    </row>
    <row r="1589" spans="1:7" ht="20.100000000000001" customHeight="1" x14ac:dyDescent="0.15">
      <c r="A1589" s="2" t="s">
        <v>418</v>
      </c>
      <c r="B1589" s="13" t="s">
        <v>63</v>
      </c>
      <c r="C1589" s="4" t="s">
        <v>104</v>
      </c>
      <c r="D1589" s="4" t="s">
        <v>421</v>
      </c>
      <c r="E1589" s="5">
        <v>10.6</v>
      </c>
    </row>
    <row r="1590" spans="1:7" ht="20.100000000000001" customHeight="1" x14ac:dyDescent="0.15">
      <c r="A1590" s="2" t="s">
        <v>418</v>
      </c>
      <c r="B1590" s="13" t="s">
        <v>64</v>
      </c>
      <c r="C1590" s="4" t="s">
        <v>104</v>
      </c>
      <c r="D1590" s="4" t="s">
        <v>420</v>
      </c>
      <c r="E1590" s="5">
        <v>7.95</v>
      </c>
      <c r="F1590" s="29">
        <f t="shared" ref="F1590" si="329">+(B1590-$I$1)/7</f>
        <v>40</v>
      </c>
      <c r="G1590" s="26">
        <f>+E1590+E1591</f>
        <v>17.21</v>
      </c>
    </row>
    <row r="1591" spans="1:7" ht="20.100000000000001" customHeight="1" x14ac:dyDescent="0.15">
      <c r="A1591" s="2" t="s">
        <v>418</v>
      </c>
      <c r="B1591" s="13" t="s">
        <v>64</v>
      </c>
      <c r="C1591" s="4" t="s">
        <v>104</v>
      </c>
      <c r="D1591" s="4" t="s">
        <v>421</v>
      </c>
      <c r="E1591" s="5">
        <v>9.26</v>
      </c>
    </row>
    <row r="1592" spans="1:7" ht="20.100000000000001" customHeight="1" x14ac:dyDescent="0.15">
      <c r="A1592" s="2" t="s">
        <v>418</v>
      </c>
      <c r="B1592" s="13" t="s">
        <v>65</v>
      </c>
      <c r="C1592" s="4" t="s">
        <v>104</v>
      </c>
      <c r="D1592" s="4" t="s">
        <v>420</v>
      </c>
      <c r="E1592" s="5">
        <v>8.7899999999999991</v>
      </c>
      <c r="F1592" s="29">
        <f t="shared" ref="F1592" si="330">+(B1592-$I$1)/7</f>
        <v>41</v>
      </c>
      <c r="G1592" s="26">
        <f>+E1592+E1593</f>
        <v>18.509999999999998</v>
      </c>
    </row>
    <row r="1593" spans="1:7" ht="20.100000000000001" customHeight="1" x14ac:dyDescent="0.15">
      <c r="A1593" s="2" t="s">
        <v>418</v>
      </c>
      <c r="B1593" s="13" t="s">
        <v>65</v>
      </c>
      <c r="C1593" s="4" t="s">
        <v>104</v>
      </c>
      <c r="D1593" s="4" t="s">
        <v>421</v>
      </c>
      <c r="E1593" s="5">
        <v>9.7200000000000006</v>
      </c>
    </row>
    <row r="1594" spans="1:7" ht="20.100000000000001" customHeight="1" x14ac:dyDescent="0.15">
      <c r="A1594" s="2" t="s">
        <v>418</v>
      </c>
      <c r="B1594" s="13" t="s">
        <v>66</v>
      </c>
      <c r="C1594" s="4" t="s">
        <v>104</v>
      </c>
      <c r="D1594" s="4" t="s">
        <v>420</v>
      </c>
      <c r="E1594" s="5">
        <v>8.52</v>
      </c>
      <c r="F1594" s="29">
        <f t="shared" ref="F1594" si="331">+(B1594-$I$1)/7</f>
        <v>42</v>
      </c>
      <c r="G1594" s="26">
        <f>+E1594+E1595</f>
        <v>16.850000000000001</v>
      </c>
    </row>
    <row r="1595" spans="1:7" ht="20.100000000000001" customHeight="1" x14ac:dyDescent="0.15">
      <c r="A1595" s="2" t="s">
        <v>418</v>
      </c>
      <c r="B1595" s="13" t="s">
        <v>66</v>
      </c>
      <c r="C1595" s="4" t="s">
        <v>104</v>
      </c>
      <c r="D1595" s="4" t="s">
        <v>108</v>
      </c>
      <c r="E1595" s="5">
        <v>8.33</v>
      </c>
    </row>
    <row r="1596" spans="1:7" ht="20.100000000000001" customHeight="1" x14ac:dyDescent="0.15">
      <c r="A1596" s="2" t="s">
        <v>418</v>
      </c>
      <c r="B1596" s="13" t="s">
        <v>67</v>
      </c>
      <c r="C1596" s="4" t="s">
        <v>104</v>
      </c>
      <c r="D1596" s="4" t="s">
        <v>108</v>
      </c>
      <c r="E1596" s="5">
        <v>9.7200000000000006</v>
      </c>
      <c r="F1596" s="29">
        <f t="shared" ref="F1596" si="332">+(B1596-$I$1)/7</f>
        <v>43</v>
      </c>
      <c r="G1596" s="26">
        <f>+E1596+E1597</f>
        <v>19.47</v>
      </c>
    </row>
    <row r="1597" spans="1:7" ht="20.100000000000001" customHeight="1" x14ac:dyDescent="0.15">
      <c r="A1597" s="2" t="s">
        <v>418</v>
      </c>
      <c r="B1597" s="13" t="s">
        <v>67</v>
      </c>
      <c r="C1597" s="4" t="s">
        <v>104</v>
      </c>
      <c r="D1597" s="4" t="s">
        <v>420</v>
      </c>
      <c r="E1597" s="5">
        <v>9.75</v>
      </c>
    </row>
    <row r="1598" spans="1:7" ht="20.100000000000001" customHeight="1" x14ac:dyDescent="0.15">
      <c r="A1598" s="2" t="s">
        <v>418</v>
      </c>
      <c r="B1598" s="13" t="s">
        <v>69</v>
      </c>
      <c r="C1598" s="4" t="s">
        <v>104</v>
      </c>
      <c r="D1598" s="4" t="s">
        <v>420</v>
      </c>
      <c r="E1598" s="5">
        <v>9.7799999999999994</v>
      </c>
      <c r="F1598" s="29">
        <f t="shared" ref="F1598" si="333">+(B1598-$I$1)/7</f>
        <v>44</v>
      </c>
      <c r="G1598" s="26">
        <f>+E1598+E1599</f>
        <v>19.559999999999999</v>
      </c>
    </row>
    <row r="1599" spans="1:7" ht="20.100000000000001" customHeight="1" x14ac:dyDescent="0.15">
      <c r="A1599" s="2" t="s">
        <v>418</v>
      </c>
      <c r="B1599" s="13" t="s">
        <v>69</v>
      </c>
      <c r="C1599" s="4" t="s">
        <v>104</v>
      </c>
      <c r="D1599" s="4" t="s">
        <v>421</v>
      </c>
      <c r="E1599" s="5">
        <v>9.7799999999999994</v>
      </c>
    </row>
    <row r="1600" spans="1:7" ht="20.100000000000001" customHeight="1" x14ac:dyDescent="0.15">
      <c r="A1600" s="2" t="s">
        <v>418</v>
      </c>
      <c r="B1600" s="13" t="s">
        <v>70</v>
      </c>
      <c r="C1600" s="4" t="s">
        <v>104</v>
      </c>
      <c r="D1600" s="4" t="s">
        <v>420</v>
      </c>
      <c r="E1600" s="5">
        <v>9.81</v>
      </c>
      <c r="F1600" s="29">
        <f t="shared" ref="F1600" si="334">+(B1600-$I$1)/7</f>
        <v>45</v>
      </c>
      <c r="G1600" s="26">
        <f>+E1600+E1601</f>
        <v>19.91</v>
      </c>
    </row>
    <row r="1601" spans="1:7" ht="20.100000000000001" customHeight="1" x14ac:dyDescent="0.15">
      <c r="A1601" s="2" t="s">
        <v>418</v>
      </c>
      <c r="B1601" s="13" t="s">
        <v>70</v>
      </c>
      <c r="C1601" s="4" t="s">
        <v>104</v>
      </c>
      <c r="D1601" s="4" t="s">
        <v>421</v>
      </c>
      <c r="E1601" s="5">
        <v>10.1</v>
      </c>
    </row>
    <row r="1602" spans="1:7" ht="20.100000000000001" customHeight="1" x14ac:dyDescent="0.15">
      <c r="A1602" s="2" t="s">
        <v>418</v>
      </c>
      <c r="B1602" s="13" t="s">
        <v>71</v>
      </c>
      <c r="C1602" s="4" t="s">
        <v>104</v>
      </c>
      <c r="D1602" s="4" t="s">
        <v>420</v>
      </c>
      <c r="E1602" s="5">
        <v>9.1199999999999992</v>
      </c>
      <c r="F1602" s="29">
        <f t="shared" ref="F1602" si="335">+(B1602-$I$1)/7</f>
        <v>46</v>
      </c>
      <c r="G1602" s="26">
        <f>+E1602+E1603</f>
        <v>19.21</v>
      </c>
    </row>
    <row r="1603" spans="1:7" ht="20.100000000000001" customHeight="1" x14ac:dyDescent="0.15">
      <c r="A1603" s="2" t="s">
        <v>418</v>
      </c>
      <c r="B1603" s="13" t="s">
        <v>71</v>
      </c>
      <c r="C1603" s="4" t="s">
        <v>104</v>
      </c>
      <c r="D1603" s="4" t="s">
        <v>421</v>
      </c>
      <c r="E1603" s="5">
        <v>10.09</v>
      </c>
    </row>
    <row r="1604" spans="1:7" ht="20.100000000000001" customHeight="1" x14ac:dyDescent="0.15">
      <c r="A1604" s="2" t="s">
        <v>418</v>
      </c>
      <c r="B1604" s="13" t="s">
        <v>72</v>
      </c>
      <c r="C1604" s="4" t="s">
        <v>104</v>
      </c>
      <c r="D1604" s="4" t="s">
        <v>108</v>
      </c>
      <c r="E1604" s="5">
        <v>10.83</v>
      </c>
      <c r="F1604" s="29">
        <f t="shared" ref="F1604" si="336">+(B1604-$I$1)/7</f>
        <v>47</v>
      </c>
      <c r="G1604" s="26">
        <f>+E1604+E1605</f>
        <v>22.65</v>
      </c>
    </row>
    <row r="1605" spans="1:7" ht="20.100000000000001" customHeight="1" x14ac:dyDescent="0.15">
      <c r="A1605" s="2" t="s">
        <v>418</v>
      </c>
      <c r="B1605" s="13" t="s">
        <v>72</v>
      </c>
      <c r="C1605" s="4" t="s">
        <v>104</v>
      </c>
      <c r="D1605" s="4" t="s">
        <v>421</v>
      </c>
      <c r="E1605" s="5">
        <v>11.82</v>
      </c>
    </row>
    <row r="1606" spans="1:7" ht="20.100000000000001" customHeight="1" x14ac:dyDescent="0.15">
      <c r="A1606" s="2" t="s">
        <v>418</v>
      </c>
      <c r="B1606" s="13" t="s">
        <v>73</v>
      </c>
      <c r="C1606" s="4" t="s">
        <v>104</v>
      </c>
      <c r="D1606" s="4" t="s">
        <v>108</v>
      </c>
      <c r="E1606" s="5">
        <v>6.2</v>
      </c>
      <c r="F1606" s="29">
        <f t="shared" ref="F1606" si="337">+(B1606-$I$1)/7</f>
        <v>48</v>
      </c>
      <c r="G1606" s="26">
        <f>+E1606+E1607+E1608+E1609</f>
        <v>25</v>
      </c>
    </row>
    <row r="1607" spans="1:7" ht="20.100000000000001" customHeight="1" x14ac:dyDescent="0.15">
      <c r="A1607" s="2" t="s">
        <v>418</v>
      </c>
      <c r="B1607" s="13" t="s">
        <v>73</v>
      </c>
      <c r="C1607" s="4" t="s">
        <v>104</v>
      </c>
      <c r="D1607" s="4" t="s">
        <v>421</v>
      </c>
      <c r="E1607" s="5">
        <v>7.78</v>
      </c>
    </row>
    <row r="1608" spans="1:7" ht="20.100000000000001" customHeight="1" x14ac:dyDescent="0.15">
      <c r="A1608" s="2" t="s">
        <v>418</v>
      </c>
      <c r="B1608" s="13" t="s">
        <v>73</v>
      </c>
      <c r="C1608" s="4" t="s">
        <v>104</v>
      </c>
      <c r="D1608" s="4" t="s">
        <v>108</v>
      </c>
      <c r="E1608" s="5">
        <v>6.13</v>
      </c>
    </row>
    <row r="1609" spans="1:7" ht="20.100000000000001" customHeight="1" x14ac:dyDescent="0.15">
      <c r="A1609" s="2" t="s">
        <v>418</v>
      </c>
      <c r="B1609" s="13" t="s">
        <v>73</v>
      </c>
      <c r="C1609" s="4" t="s">
        <v>104</v>
      </c>
      <c r="D1609" s="4" t="s">
        <v>421</v>
      </c>
      <c r="E1609" s="5">
        <v>4.8899999999999997</v>
      </c>
    </row>
    <row r="1610" spans="1:7" ht="20.100000000000001" customHeight="1" x14ac:dyDescent="0.15">
      <c r="A1610" s="2" t="s">
        <v>418</v>
      </c>
      <c r="B1610" s="13" t="s">
        <v>74</v>
      </c>
      <c r="C1610" s="4" t="s">
        <v>104</v>
      </c>
      <c r="D1610" s="4" t="s">
        <v>108</v>
      </c>
      <c r="E1610" s="5">
        <v>9.4600000000000009</v>
      </c>
      <c r="F1610" s="29">
        <f t="shared" ref="F1610" si="338">+(B1610-$I$1)/7</f>
        <v>49</v>
      </c>
      <c r="G1610" s="26">
        <f>+E1610+E1611</f>
        <v>19.57</v>
      </c>
    </row>
    <row r="1611" spans="1:7" ht="20.100000000000001" customHeight="1" x14ac:dyDescent="0.15">
      <c r="A1611" s="2" t="s">
        <v>418</v>
      </c>
      <c r="B1611" s="13" t="s">
        <v>74</v>
      </c>
      <c r="C1611" s="4" t="s">
        <v>104</v>
      </c>
      <c r="D1611" s="4" t="s">
        <v>421</v>
      </c>
      <c r="E1611" s="5">
        <v>10.11</v>
      </c>
    </row>
    <row r="1612" spans="1:7" ht="20.100000000000001" customHeight="1" x14ac:dyDescent="0.15">
      <c r="A1612" s="2" t="s">
        <v>418</v>
      </c>
      <c r="B1612" s="13" t="s">
        <v>75</v>
      </c>
      <c r="C1612" s="4" t="s">
        <v>104</v>
      </c>
      <c r="D1612" s="4" t="s">
        <v>420</v>
      </c>
      <c r="E1612" s="5">
        <v>8.5299999999999994</v>
      </c>
      <c r="F1612" s="29">
        <f t="shared" ref="F1612" si="339">+(B1612-$I$1)/7</f>
        <v>50</v>
      </c>
      <c r="G1612" s="26">
        <f>+E1612+E1613</f>
        <v>17.02</v>
      </c>
    </row>
    <row r="1613" spans="1:7" ht="20.100000000000001" customHeight="1" x14ac:dyDescent="0.15">
      <c r="A1613" s="2" t="s">
        <v>418</v>
      </c>
      <c r="B1613" s="13" t="s">
        <v>75</v>
      </c>
      <c r="C1613" s="4" t="s">
        <v>104</v>
      </c>
      <c r="D1613" s="4" t="s">
        <v>421</v>
      </c>
      <c r="E1613" s="5">
        <v>8.49</v>
      </c>
      <c r="F1613" s="29"/>
      <c r="G1613" s="26"/>
    </row>
    <row r="1614" spans="1:7" ht="20.100000000000001" customHeight="1" x14ac:dyDescent="0.15">
      <c r="A1614" s="2" t="s">
        <v>418</v>
      </c>
      <c r="B1614" s="13" t="s">
        <v>77</v>
      </c>
      <c r="C1614" s="4" t="s">
        <v>104</v>
      </c>
      <c r="D1614" s="4" t="s">
        <v>420</v>
      </c>
      <c r="E1614" s="5">
        <v>5.9</v>
      </c>
      <c r="F1614" s="29">
        <f t="shared" ref="F1614" si="340">+(B1614-$I$1)/7</f>
        <v>51</v>
      </c>
      <c r="G1614" s="26">
        <f>+E1614+E1615+E1616</f>
        <v>20.630000000000003</v>
      </c>
    </row>
    <row r="1615" spans="1:7" ht="20.100000000000001" customHeight="1" x14ac:dyDescent="0.15">
      <c r="A1615" s="2" t="s">
        <v>418</v>
      </c>
      <c r="B1615" s="13" t="s">
        <v>77</v>
      </c>
      <c r="C1615" s="4" t="s">
        <v>104</v>
      </c>
      <c r="D1615" s="4" t="s">
        <v>421</v>
      </c>
      <c r="E1615" s="5">
        <v>10.24</v>
      </c>
    </row>
    <row r="1616" spans="1:7" ht="20.100000000000001" customHeight="1" x14ac:dyDescent="0.15">
      <c r="A1616" s="2" t="s">
        <v>418</v>
      </c>
      <c r="B1616" s="13" t="s">
        <v>77</v>
      </c>
      <c r="C1616" s="4" t="s">
        <v>104</v>
      </c>
      <c r="D1616" s="4" t="s">
        <v>420</v>
      </c>
      <c r="E1616" s="5">
        <v>4.49</v>
      </c>
    </row>
    <row r="1617" spans="1:7" ht="20.100000000000001" customHeight="1" x14ac:dyDescent="0.15">
      <c r="A1617" s="2" t="s">
        <v>418</v>
      </c>
      <c r="B1617" s="13" t="s">
        <v>78</v>
      </c>
      <c r="C1617" s="4" t="s">
        <v>104</v>
      </c>
      <c r="D1617" s="4" t="s">
        <v>123</v>
      </c>
      <c r="E1617" s="5">
        <v>6.28</v>
      </c>
      <c r="F1617" s="29">
        <f t="shared" ref="F1617" si="341">+(B1617-$I$1)/7</f>
        <v>52</v>
      </c>
      <c r="G1617" s="26">
        <f>+E1617+E1618+E1619+E1620+E1621</f>
        <v>28.88</v>
      </c>
    </row>
    <row r="1618" spans="1:7" ht="20.100000000000001" customHeight="1" x14ac:dyDescent="0.15">
      <c r="A1618" s="2" t="s">
        <v>418</v>
      </c>
      <c r="B1618" s="13" t="s">
        <v>78</v>
      </c>
      <c r="C1618" s="4" t="s">
        <v>104</v>
      </c>
      <c r="D1618" s="4" t="s">
        <v>421</v>
      </c>
      <c r="E1618" s="5">
        <v>6.19</v>
      </c>
    </row>
    <row r="1619" spans="1:7" ht="20.100000000000001" customHeight="1" x14ac:dyDescent="0.15">
      <c r="A1619" s="2" t="s">
        <v>418</v>
      </c>
      <c r="B1619" s="13" t="s">
        <v>78</v>
      </c>
      <c r="C1619" s="4" t="s">
        <v>104</v>
      </c>
      <c r="D1619" s="4" t="s">
        <v>420</v>
      </c>
      <c r="E1619" s="5">
        <v>6.88</v>
      </c>
    </row>
    <row r="1620" spans="1:7" ht="20.100000000000001" customHeight="1" x14ac:dyDescent="0.15">
      <c r="A1620" s="2" t="s">
        <v>418</v>
      </c>
      <c r="B1620" s="13" t="s">
        <v>78</v>
      </c>
      <c r="C1620" s="4" t="s">
        <v>104</v>
      </c>
      <c r="D1620" s="4" t="s">
        <v>420</v>
      </c>
      <c r="E1620" s="5">
        <v>4.3099999999999996</v>
      </c>
    </row>
    <row r="1621" spans="1:7" ht="20.100000000000001" customHeight="1" x14ac:dyDescent="0.15">
      <c r="A1621" s="2" t="s">
        <v>418</v>
      </c>
      <c r="B1621" s="13" t="s">
        <v>78</v>
      </c>
      <c r="C1621" s="4" t="s">
        <v>104</v>
      </c>
      <c r="D1621" s="4" t="s">
        <v>421</v>
      </c>
      <c r="E1621" s="5">
        <v>5.22</v>
      </c>
    </row>
    <row r="1622" spans="1:7" ht="20.100000000000001" customHeight="1" x14ac:dyDescent="0.15">
      <c r="A1622" s="14"/>
      <c r="B1622" s="15"/>
      <c r="C1622" s="16"/>
      <c r="D1622" s="16"/>
      <c r="E1622" s="31">
        <f>+SUM(E1505:E1621)</f>
        <v>1010.8300000000004</v>
      </c>
      <c r="G1622" s="31">
        <f>+SUM(G1505:G1621)</f>
        <v>1010.83</v>
      </c>
    </row>
    <row r="1623" spans="1:7" ht="20.100000000000001" customHeight="1" x14ac:dyDescent="0.15">
      <c r="A1623" s="2" t="s">
        <v>445</v>
      </c>
      <c r="B1623" s="13" t="s">
        <v>17</v>
      </c>
      <c r="C1623" s="4" t="s">
        <v>447</v>
      </c>
      <c r="D1623" s="4" t="s">
        <v>448</v>
      </c>
      <c r="E1623" s="5">
        <v>8.35</v>
      </c>
      <c r="F1623" s="29">
        <f t="shared" ref="F1623" si="342">+(B1623-$I$1)/7</f>
        <v>1</v>
      </c>
      <c r="G1623" s="26">
        <f>+E1623+E1624+E1625+E1626+E1627</f>
        <v>30.92</v>
      </c>
    </row>
    <row r="1624" spans="1:7" ht="20.100000000000001" customHeight="1" x14ac:dyDescent="0.15">
      <c r="A1624" s="2" t="s">
        <v>445</v>
      </c>
      <c r="B1624" s="13" t="s">
        <v>17</v>
      </c>
      <c r="C1624" s="4" t="s">
        <v>447</v>
      </c>
      <c r="D1624" s="4" t="s">
        <v>449</v>
      </c>
      <c r="E1624" s="5">
        <v>8.4600000000000009</v>
      </c>
    </row>
    <row r="1625" spans="1:7" ht="20.100000000000001" customHeight="1" x14ac:dyDescent="0.15">
      <c r="A1625" s="2" t="s">
        <v>445</v>
      </c>
      <c r="B1625" s="13" t="s">
        <v>17</v>
      </c>
      <c r="C1625" s="4" t="s">
        <v>447</v>
      </c>
      <c r="D1625" s="4" t="s">
        <v>450</v>
      </c>
      <c r="E1625" s="5">
        <v>5.79</v>
      </c>
    </row>
    <row r="1626" spans="1:7" ht="20.100000000000001" customHeight="1" x14ac:dyDescent="0.15">
      <c r="A1626" s="2" t="s">
        <v>445</v>
      </c>
      <c r="B1626" s="13" t="s">
        <v>17</v>
      </c>
      <c r="C1626" s="4" t="s">
        <v>447</v>
      </c>
      <c r="D1626" s="4" t="s">
        <v>448</v>
      </c>
      <c r="E1626" s="5">
        <v>4.1900000000000004</v>
      </c>
    </row>
    <row r="1627" spans="1:7" ht="20.100000000000001" customHeight="1" x14ac:dyDescent="0.15">
      <c r="A1627" s="9" t="s">
        <v>445</v>
      </c>
      <c r="B1627" s="10" t="s">
        <v>17</v>
      </c>
      <c r="C1627" s="11" t="s">
        <v>447</v>
      </c>
      <c r="D1627" s="11" t="s">
        <v>449</v>
      </c>
      <c r="E1627" s="12">
        <v>4.13</v>
      </c>
    </row>
    <row r="1628" spans="1:7" ht="20.100000000000001" customHeight="1" x14ac:dyDescent="0.15">
      <c r="A1628" s="2" t="s">
        <v>445</v>
      </c>
      <c r="B1628" s="13" t="s">
        <v>22</v>
      </c>
      <c r="C1628" s="4" t="s">
        <v>447</v>
      </c>
      <c r="D1628" s="4" t="s">
        <v>448</v>
      </c>
      <c r="E1628" s="5">
        <v>8.74</v>
      </c>
      <c r="F1628" s="29">
        <f t="shared" ref="F1628" si="343">+(B1628-$I$1)/7</f>
        <v>2</v>
      </c>
      <c r="G1628" s="26">
        <f>+E1628+E1629+E1630+E1631</f>
        <v>25.8</v>
      </c>
    </row>
    <row r="1629" spans="1:7" ht="20.100000000000001" customHeight="1" x14ac:dyDescent="0.15">
      <c r="A1629" s="2" t="s">
        <v>445</v>
      </c>
      <c r="B1629" s="13" t="s">
        <v>22</v>
      </c>
      <c r="C1629" s="4" t="s">
        <v>447</v>
      </c>
      <c r="D1629" s="4" t="s">
        <v>450</v>
      </c>
      <c r="E1629" s="5">
        <v>5.44</v>
      </c>
    </row>
    <row r="1630" spans="1:7" ht="20.100000000000001" customHeight="1" x14ac:dyDescent="0.15">
      <c r="A1630" s="2" t="s">
        <v>445</v>
      </c>
      <c r="B1630" s="13" t="s">
        <v>22</v>
      </c>
      <c r="C1630" s="4" t="s">
        <v>447</v>
      </c>
      <c r="D1630" s="4" t="s">
        <v>449</v>
      </c>
      <c r="E1630" s="5">
        <v>8.2100000000000009</v>
      </c>
    </row>
    <row r="1631" spans="1:7" ht="20.100000000000001" customHeight="1" x14ac:dyDescent="0.15">
      <c r="A1631" s="2" t="s">
        <v>445</v>
      </c>
      <c r="B1631" s="13" t="s">
        <v>22</v>
      </c>
      <c r="C1631" s="4" t="s">
        <v>447</v>
      </c>
      <c r="D1631" s="4" t="s">
        <v>448</v>
      </c>
      <c r="E1631" s="5">
        <v>3.41</v>
      </c>
    </row>
    <row r="1632" spans="1:7" ht="20.100000000000001" customHeight="1" x14ac:dyDescent="0.15">
      <c r="A1632" s="2" t="s">
        <v>445</v>
      </c>
      <c r="B1632" s="13" t="s">
        <v>23</v>
      </c>
      <c r="C1632" s="4" t="s">
        <v>447</v>
      </c>
      <c r="D1632" s="4" t="s">
        <v>449</v>
      </c>
      <c r="E1632" s="5">
        <v>8.84</v>
      </c>
      <c r="F1632" s="29">
        <f t="shared" ref="F1632" si="344">+(B1632-$I$1)/7</f>
        <v>3</v>
      </c>
      <c r="G1632" s="26">
        <f>+E1632+E1633+E1634+E1635</f>
        <v>28.42</v>
      </c>
    </row>
    <row r="1633" spans="1:7" ht="20.100000000000001" customHeight="1" x14ac:dyDescent="0.15">
      <c r="A1633" s="2" t="s">
        <v>445</v>
      </c>
      <c r="B1633" s="13" t="s">
        <v>23</v>
      </c>
      <c r="C1633" s="4" t="s">
        <v>447</v>
      </c>
      <c r="D1633" s="4" t="s">
        <v>448</v>
      </c>
      <c r="E1633" s="5">
        <v>9.4</v>
      </c>
    </row>
    <row r="1634" spans="1:7" ht="20.100000000000001" customHeight="1" x14ac:dyDescent="0.15">
      <c r="A1634" s="2" t="s">
        <v>445</v>
      </c>
      <c r="B1634" s="13" t="s">
        <v>23</v>
      </c>
      <c r="C1634" s="4" t="s">
        <v>447</v>
      </c>
      <c r="D1634" s="4" t="s">
        <v>450</v>
      </c>
      <c r="E1634" s="5">
        <v>7.05</v>
      </c>
    </row>
    <row r="1635" spans="1:7" ht="20.100000000000001" customHeight="1" x14ac:dyDescent="0.15">
      <c r="A1635" s="2" t="s">
        <v>445</v>
      </c>
      <c r="B1635" s="13" t="s">
        <v>23</v>
      </c>
      <c r="C1635" s="4" t="s">
        <v>447</v>
      </c>
      <c r="D1635" s="4" t="s">
        <v>448</v>
      </c>
      <c r="E1635" s="5">
        <v>3.13</v>
      </c>
    </row>
    <row r="1636" spans="1:7" ht="20.100000000000001" customHeight="1" x14ac:dyDescent="0.15">
      <c r="A1636" s="2" t="s">
        <v>445</v>
      </c>
      <c r="B1636" s="13" t="s">
        <v>24</v>
      </c>
      <c r="C1636" s="4" t="s">
        <v>447</v>
      </c>
      <c r="D1636" s="4" t="s">
        <v>448</v>
      </c>
      <c r="E1636" s="5">
        <v>5.82</v>
      </c>
      <c r="F1636" s="29">
        <f t="shared" ref="F1636" si="345">+(B1636-$I$1)/7</f>
        <v>4</v>
      </c>
      <c r="G1636" s="26">
        <f>+E1636+E1637+E1638+E1639+E1640</f>
        <v>23.5</v>
      </c>
    </row>
    <row r="1637" spans="1:7" ht="20.100000000000001" customHeight="1" x14ac:dyDescent="0.15">
      <c r="A1637" s="2" t="s">
        <v>445</v>
      </c>
      <c r="B1637" s="13" t="s">
        <v>24</v>
      </c>
      <c r="C1637" s="4" t="s">
        <v>447</v>
      </c>
      <c r="D1637" s="4" t="s">
        <v>449</v>
      </c>
      <c r="E1637" s="5">
        <v>6.14</v>
      </c>
    </row>
    <row r="1638" spans="1:7" ht="20.100000000000001" customHeight="1" x14ac:dyDescent="0.15">
      <c r="A1638" s="2" t="s">
        <v>445</v>
      </c>
      <c r="B1638" s="13" t="s">
        <v>24</v>
      </c>
      <c r="C1638" s="4" t="s">
        <v>447</v>
      </c>
      <c r="D1638" s="4" t="s">
        <v>450</v>
      </c>
      <c r="E1638" s="5">
        <v>4.7</v>
      </c>
    </row>
    <row r="1639" spans="1:7" ht="20.100000000000001" customHeight="1" x14ac:dyDescent="0.15">
      <c r="A1639" s="2" t="s">
        <v>445</v>
      </c>
      <c r="B1639" s="13" t="s">
        <v>24</v>
      </c>
      <c r="C1639" s="4" t="s">
        <v>447</v>
      </c>
      <c r="D1639" s="4" t="s">
        <v>448</v>
      </c>
      <c r="E1639" s="5">
        <v>3.32</v>
      </c>
    </row>
    <row r="1640" spans="1:7" ht="20.100000000000001" customHeight="1" x14ac:dyDescent="0.15">
      <c r="A1640" s="2" t="s">
        <v>445</v>
      </c>
      <c r="B1640" s="13" t="s">
        <v>24</v>
      </c>
      <c r="C1640" s="4" t="s">
        <v>447</v>
      </c>
      <c r="D1640" s="4" t="s">
        <v>449</v>
      </c>
      <c r="E1640" s="5">
        <v>3.52</v>
      </c>
    </row>
    <row r="1641" spans="1:7" ht="20.100000000000001" customHeight="1" x14ac:dyDescent="0.15">
      <c r="A1641" s="2" t="s">
        <v>445</v>
      </c>
      <c r="B1641" s="13" t="s">
        <v>25</v>
      </c>
      <c r="C1641" s="4" t="s">
        <v>447</v>
      </c>
      <c r="D1641" s="4" t="s">
        <v>450</v>
      </c>
      <c r="E1641" s="5">
        <v>3.87</v>
      </c>
      <c r="F1641" s="29">
        <f t="shared" ref="F1641" si="346">+(B1641-$I$1)/7</f>
        <v>5</v>
      </c>
      <c r="G1641" s="26">
        <f>+E1641+E1642+E1643+E1644</f>
        <v>20.12</v>
      </c>
    </row>
    <row r="1642" spans="1:7" ht="20.100000000000001" customHeight="1" x14ac:dyDescent="0.15">
      <c r="A1642" s="2" t="s">
        <v>445</v>
      </c>
      <c r="B1642" s="13" t="s">
        <v>25</v>
      </c>
      <c r="C1642" s="4" t="s">
        <v>447</v>
      </c>
      <c r="D1642" s="4" t="s">
        <v>449</v>
      </c>
      <c r="E1642" s="5">
        <v>7.5</v>
      </c>
    </row>
    <row r="1643" spans="1:7" ht="20.100000000000001" customHeight="1" x14ac:dyDescent="0.15">
      <c r="A1643" s="2" t="s">
        <v>445</v>
      </c>
      <c r="B1643" s="13" t="s">
        <v>25</v>
      </c>
      <c r="C1643" s="4" t="s">
        <v>447</v>
      </c>
      <c r="D1643" s="4" t="s">
        <v>448</v>
      </c>
      <c r="E1643" s="5">
        <v>6.97</v>
      </c>
    </row>
    <row r="1644" spans="1:7" ht="20.100000000000001" customHeight="1" x14ac:dyDescent="0.15">
      <c r="A1644" s="2" t="s">
        <v>445</v>
      </c>
      <c r="B1644" s="13" t="s">
        <v>25</v>
      </c>
      <c r="C1644" s="4" t="s">
        <v>447</v>
      </c>
      <c r="D1644" s="4" t="s">
        <v>448</v>
      </c>
      <c r="E1644" s="5">
        <v>1.78</v>
      </c>
    </row>
    <row r="1645" spans="1:7" ht="20.100000000000001" customHeight="1" x14ac:dyDescent="0.15">
      <c r="A1645" s="2" t="s">
        <v>445</v>
      </c>
      <c r="B1645" s="13" t="s">
        <v>26</v>
      </c>
      <c r="C1645" s="4" t="s">
        <v>447</v>
      </c>
      <c r="D1645" s="4" t="s">
        <v>448</v>
      </c>
      <c r="E1645" s="5">
        <v>6.61</v>
      </c>
      <c r="F1645" s="29">
        <f t="shared" ref="F1645" si="347">+(B1645-$I$1)/7</f>
        <v>6</v>
      </c>
      <c r="G1645" s="26">
        <f>+E1645+E1646+E1647+E1648+E1649</f>
        <v>25.540000000000003</v>
      </c>
    </row>
    <row r="1646" spans="1:7" ht="20.100000000000001" customHeight="1" x14ac:dyDescent="0.15">
      <c r="A1646" s="2" t="s">
        <v>445</v>
      </c>
      <c r="B1646" s="13" t="s">
        <v>26</v>
      </c>
      <c r="C1646" s="4" t="s">
        <v>447</v>
      </c>
      <c r="D1646" s="4" t="s">
        <v>450</v>
      </c>
      <c r="E1646" s="5">
        <v>4.8</v>
      </c>
    </row>
    <row r="1647" spans="1:7" ht="20.100000000000001" customHeight="1" x14ac:dyDescent="0.15">
      <c r="A1647" s="2" t="s">
        <v>445</v>
      </c>
      <c r="B1647" s="13" t="s">
        <v>26</v>
      </c>
      <c r="C1647" s="4" t="s">
        <v>447</v>
      </c>
      <c r="D1647" s="4" t="s">
        <v>449</v>
      </c>
      <c r="E1647" s="5">
        <v>6.8</v>
      </c>
    </row>
    <row r="1648" spans="1:7" ht="20.100000000000001" customHeight="1" x14ac:dyDescent="0.15">
      <c r="A1648" s="2" t="s">
        <v>445</v>
      </c>
      <c r="B1648" s="13" t="s">
        <v>26</v>
      </c>
      <c r="C1648" s="4" t="s">
        <v>447</v>
      </c>
      <c r="D1648" s="4" t="s">
        <v>448</v>
      </c>
      <c r="E1648" s="5">
        <v>3.92</v>
      </c>
    </row>
    <row r="1649" spans="1:7" ht="20.100000000000001" customHeight="1" x14ac:dyDescent="0.15">
      <c r="A1649" s="2" t="s">
        <v>445</v>
      </c>
      <c r="B1649" s="13" t="s">
        <v>26</v>
      </c>
      <c r="C1649" s="4" t="s">
        <v>447</v>
      </c>
      <c r="D1649" s="4" t="s">
        <v>449</v>
      </c>
      <c r="E1649" s="5">
        <v>3.41</v>
      </c>
    </row>
    <row r="1650" spans="1:7" ht="20.100000000000001" customHeight="1" x14ac:dyDescent="0.15">
      <c r="A1650" s="2" t="s">
        <v>445</v>
      </c>
      <c r="B1650" s="13" t="s">
        <v>27</v>
      </c>
      <c r="C1650" s="4" t="s">
        <v>447</v>
      </c>
      <c r="D1650" s="4" t="s">
        <v>456</v>
      </c>
      <c r="E1650" s="5">
        <v>4.2300000000000004</v>
      </c>
      <c r="F1650" s="29">
        <f t="shared" ref="F1650" si="348">+(B1650-$I$1)/7</f>
        <v>7</v>
      </c>
      <c r="G1650" s="26">
        <f>+E1650+E1651+E1652+E1653</f>
        <v>20.610000000000003</v>
      </c>
    </row>
    <row r="1651" spans="1:7" ht="20.100000000000001" customHeight="1" x14ac:dyDescent="0.15">
      <c r="A1651" s="2" t="s">
        <v>445</v>
      </c>
      <c r="B1651" s="13" t="s">
        <v>27</v>
      </c>
      <c r="C1651" s="4" t="s">
        <v>447</v>
      </c>
      <c r="D1651" s="4" t="s">
        <v>449</v>
      </c>
      <c r="E1651" s="5">
        <v>8.07</v>
      </c>
    </row>
    <row r="1652" spans="1:7" ht="20.100000000000001" customHeight="1" x14ac:dyDescent="0.15">
      <c r="A1652" s="2" t="s">
        <v>445</v>
      </c>
      <c r="B1652" s="13" t="s">
        <v>27</v>
      </c>
      <c r="C1652" s="4" t="s">
        <v>447</v>
      </c>
      <c r="D1652" s="4" t="s">
        <v>450</v>
      </c>
      <c r="E1652" s="5">
        <v>6.78</v>
      </c>
    </row>
    <row r="1653" spans="1:7" ht="20.100000000000001" customHeight="1" x14ac:dyDescent="0.15">
      <c r="A1653" s="2" t="s">
        <v>445</v>
      </c>
      <c r="B1653" s="13" t="s">
        <v>27</v>
      </c>
      <c r="C1653" s="4" t="s">
        <v>447</v>
      </c>
      <c r="D1653" s="4" t="s">
        <v>450</v>
      </c>
      <c r="E1653" s="5">
        <v>1.53</v>
      </c>
    </row>
    <row r="1654" spans="1:7" ht="20.100000000000001" customHeight="1" x14ac:dyDescent="0.15">
      <c r="A1654" s="2" t="s">
        <v>445</v>
      </c>
      <c r="B1654" s="13" t="s">
        <v>28</v>
      </c>
      <c r="C1654" s="4" t="s">
        <v>447</v>
      </c>
      <c r="D1654" s="4" t="s">
        <v>448</v>
      </c>
      <c r="E1654" s="5">
        <v>5.68</v>
      </c>
      <c r="F1654" s="29">
        <f t="shared" ref="F1654" si="349">+(B1654-$I$1)/7</f>
        <v>8</v>
      </c>
      <c r="G1654" s="26">
        <f>+E1654+E1655+E1656+E1657</f>
        <v>26.560000000000002</v>
      </c>
    </row>
    <row r="1655" spans="1:7" ht="20.100000000000001" customHeight="1" x14ac:dyDescent="0.15">
      <c r="A1655" s="2" t="s">
        <v>445</v>
      </c>
      <c r="B1655" s="13" t="s">
        <v>28</v>
      </c>
      <c r="C1655" s="4" t="s">
        <v>447</v>
      </c>
      <c r="D1655" s="4" t="s">
        <v>450</v>
      </c>
      <c r="E1655" s="5">
        <v>7.8</v>
      </c>
    </row>
    <row r="1656" spans="1:7" ht="20.100000000000001" customHeight="1" x14ac:dyDescent="0.15">
      <c r="A1656" s="2" t="s">
        <v>445</v>
      </c>
      <c r="B1656" s="13" t="s">
        <v>28</v>
      </c>
      <c r="C1656" s="4" t="s">
        <v>447</v>
      </c>
      <c r="D1656" s="4" t="s">
        <v>456</v>
      </c>
      <c r="E1656" s="5">
        <v>8.2100000000000009</v>
      </c>
    </row>
    <row r="1657" spans="1:7" ht="20.100000000000001" customHeight="1" x14ac:dyDescent="0.15">
      <c r="A1657" s="2" t="s">
        <v>445</v>
      </c>
      <c r="B1657" s="13" t="s">
        <v>28</v>
      </c>
      <c r="C1657" s="4" t="s">
        <v>447</v>
      </c>
      <c r="D1657" s="4" t="s">
        <v>448</v>
      </c>
      <c r="E1657" s="5">
        <v>4.87</v>
      </c>
    </row>
    <row r="1658" spans="1:7" ht="20.100000000000001" customHeight="1" x14ac:dyDescent="0.15">
      <c r="A1658" s="2" t="s">
        <v>445</v>
      </c>
      <c r="B1658" s="13" t="s">
        <v>30</v>
      </c>
      <c r="C1658" s="4" t="s">
        <v>447</v>
      </c>
      <c r="D1658" s="4" t="s">
        <v>449</v>
      </c>
      <c r="E1658" s="5">
        <v>7.79</v>
      </c>
      <c r="F1658" s="29">
        <f t="shared" ref="F1658" si="350">+(B1658-$I$1)/7</f>
        <v>9</v>
      </c>
      <c r="G1658" s="26">
        <f>+E1658+E1659+E1660+E1661</f>
        <v>24.069999999999997</v>
      </c>
    </row>
    <row r="1659" spans="1:7" ht="20.100000000000001" customHeight="1" x14ac:dyDescent="0.15">
      <c r="A1659" s="2" t="s">
        <v>445</v>
      </c>
      <c r="B1659" s="13" t="s">
        <v>30</v>
      </c>
      <c r="C1659" s="4" t="s">
        <v>447</v>
      </c>
      <c r="D1659" s="4" t="s">
        <v>448</v>
      </c>
      <c r="E1659" s="5">
        <v>7.47</v>
      </c>
    </row>
    <row r="1660" spans="1:7" ht="20.100000000000001" customHeight="1" x14ac:dyDescent="0.15">
      <c r="A1660" s="2" t="s">
        <v>445</v>
      </c>
      <c r="B1660" s="13" t="s">
        <v>30</v>
      </c>
      <c r="C1660" s="4" t="s">
        <v>447</v>
      </c>
      <c r="D1660" s="4" t="s">
        <v>456</v>
      </c>
      <c r="E1660" s="5">
        <v>6.5</v>
      </c>
    </row>
    <row r="1661" spans="1:7" ht="20.100000000000001" customHeight="1" x14ac:dyDescent="0.15">
      <c r="A1661" s="2" t="s">
        <v>445</v>
      </c>
      <c r="B1661" s="13" t="s">
        <v>30</v>
      </c>
      <c r="C1661" s="4" t="s">
        <v>447</v>
      </c>
      <c r="D1661" s="4" t="s">
        <v>448</v>
      </c>
      <c r="E1661" s="5">
        <v>2.31</v>
      </c>
    </row>
    <row r="1662" spans="1:7" ht="20.100000000000001" customHeight="1" x14ac:dyDescent="0.15">
      <c r="A1662" s="2" t="s">
        <v>445</v>
      </c>
      <c r="B1662" s="13" t="s">
        <v>31</v>
      </c>
      <c r="C1662" s="4" t="s">
        <v>447</v>
      </c>
      <c r="D1662" s="4" t="s">
        <v>449</v>
      </c>
      <c r="E1662" s="5">
        <v>7.21</v>
      </c>
      <c r="F1662" s="29">
        <f t="shared" ref="F1662" si="351">+(B1662-$I$1)/7</f>
        <v>10</v>
      </c>
      <c r="G1662" s="26">
        <f>+E1662+E1663+E1664</f>
        <v>21.71</v>
      </c>
    </row>
    <row r="1663" spans="1:7" ht="20.100000000000001" customHeight="1" x14ac:dyDescent="0.15">
      <c r="A1663" s="2" t="s">
        <v>445</v>
      </c>
      <c r="B1663" s="13" t="s">
        <v>31</v>
      </c>
      <c r="C1663" s="4" t="s">
        <v>447</v>
      </c>
      <c r="D1663" s="4" t="s">
        <v>456</v>
      </c>
      <c r="E1663" s="5">
        <v>5.74</v>
      </c>
    </row>
    <row r="1664" spans="1:7" ht="20.100000000000001" customHeight="1" x14ac:dyDescent="0.15">
      <c r="A1664" s="2" t="s">
        <v>445</v>
      </c>
      <c r="B1664" s="13" t="s">
        <v>31</v>
      </c>
      <c r="C1664" s="4" t="s">
        <v>447</v>
      </c>
      <c r="D1664" s="4" t="s">
        <v>450</v>
      </c>
      <c r="E1664" s="5">
        <v>8.76</v>
      </c>
    </row>
    <row r="1665" spans="1:7" ht="20.100000000000001" customHeight="1" x14ac:dyDescent="0.15">
      <c r="A1665" s="2" t="s">
        <v>445</v>
      </c>
      <c r="B1665" s="13" t="s">
        <v>33</v>
      </c>
      <c r="C1665" s="4" t="s">
        <v>447</v>
      </c>
      <c r="D1665" s="4" t="s">
        <v>450</v>
      </c>
      <c r="E1665" s="5">
        <v>2.4</v>
      </c>
      <c r="F1665" s="29">
        <f t="shared" ref="F1665" si="352">+(B1665-$I$1)/7</f>
        <v>11</v>
      </c>
      <c r="G1665" s="26">
        <f>+E1665+E1666+E1667</f>
        <v>11.37</v>
      </c>
    </row>
    <row r="1666" spans="1:7" ht="20.100000000000001" customHeight="1" x14ac:dyDescent="0.15">
      <c r="A1666" s="2" t="s">
        <v>445</v>
      </c>
      <c r="B1666" s="13" t="s">
        <v>33</v>
      </c>
      <c r="C1666" s="4" t="s">
        <v>447</v>
      </c>
      <c r="D1666" s="4" t="s">
        <v>449</v>
      </c>
      <c r="E1666" s="5">
        <v>3.7</v>
      </c>
    </row>
    <row r="1667" spans="1:7" ht="20.100000000000001" customHeight="1" x14ac:dyDescent="0.15">
      <c r="A1667" s="2" t="s">
        <v>445</v>
      </c>
      <c r="B1667" s="13" t="s">
        <v>33</v>
      </c>
      <c r="C1667" s="4" t="s">
        <v>447</v>
      </c>
      <c r="D1667" s="4" t="s">
        <v>448</v>
      </c>
      <c r="E1667" s="5">
        <v>5.27</v>
      </c>
    </row>
    <row r="1668" spans="1:7" ht="20.100000000000001" customHeight="1" x14ac:dyDescent="0.15">
      <c r="A1668" s="2" t="s">
        <v>445</v>
      </c>
      <c r="B1668" s="13" t="s">
        <v>34</v>
      </c>
      <c r="C1668" s="4" t="s">
        <v>447</v>
      </c>
      <c r="D1668" s="4" t="s">
        <v>449</v>
      </c>
      <c r="E1668" s="5">
        <v>6.81</v>
      </c>
      <c r="F1668" s="29">
        <f t="shared" ref="F1668" si="353">+(B1668-$I$1)/7</f>
        <v>12</v>
      </c>
      <c r="G1668" s="26">
        <f>+E1668+E1669+E1670+E1671+E1672</f>
        <v>30.950000000000003</v>
      </c>
    </row>
    <row r="1669" spans="1:7" ht="20.100000000000001" customHeight="1" x14ac:dyDescent="0.15">
      <c r="A1669" s="2" t="s">
        <v>445</v>
      </c>
      <c r="B1669" s="13" t="s">
        <v>34</v>
      </c>
      <c r="C1669" s="4" t="s">
        <v>447</v>
      </c>
      <c r="D1669" s="4" t="s">
        <v>448</v>
      </c>
      <c r="E1669" s="5">
        <v>7.83</v>
      </c>
    </row>
    <row r="1670" spans="1:7" ht="20.100000000000001" customHeight="1" x14ac:dyDescent="0.15">
      <c r="A1670" s="2" t="s">
        <v>445</v>
      </c>
      <c r="B1670" s="13" t="s">
        <v>34</v>
      </c>
      <c r="C1670" s="4" t="s">
        <v>447</v>
      </c>
      <c r="D1670" s="4" t="s">
        <v>450</v>
      </c>
      <c r="E1670" s="5">
        <v>6.55</v>
      </c>
    </row>
    <row r="1671" spans="1:7" ht="20.100000000000001" customHeight="1" x14ac:dyDescent="0.15">
      <c r="A1671" s="2" t="s">
        <v>445</v>
      </c>
      <c r="B1671" s="13" t="s">
        <v>34</v>
      </c>
      <c r="C1671" s="4" t="s">
        <v>447</v>
      </c>
      <c r="D1671" s="4" t="s">
        <v>448</v>
      </c>
      <c r="E1671" s="5">
        <v>5.33</v>
      </c>
    </row>
    <row r="1672" spans="1:7" ht="20.100000000000001" customHeight="1" x14ac:dyDescent="0.15">
      <c r="A1672" s="2" t="s">
        <v>445</v>
      </c>
      <c r="B1672" s="13" t="s">
        <v>257</v>
      </c>
      <c r="C1672" s="4" t="s">
        <v>447</v>
      </c>
      <c r="D1672" s="4" t="s">
        <v>450</v>
      </c>
      <c r="E1672" s="5">
        <v>4.43</v>
      </c>
      <c r="F1672" s="29"/>
      <c r="G1672" s="26"/>
    </row>
    <row r="1673" spans="1:7" ht="20.100000000000001" customHeight="1" x14ac:dyDescent="0.15">
      <c r="A1673" s="9" t="s">
        <v>445</v>
      </c>
      <c r="B1673" s="10" t="s">
        <v>35</v>
      </c>
      <c r="C1673" s="11" t="s">
        <v>447</v>
      </c>
      <c r="D1673" s="11" t="s">
        <v>448</v>
      </c>
      <c r="E1673" s="12">
        <v>6.46</v>
      </c>
      <c r="F1673" s="29">
        <f t="shared" ref="F1673" si="354">+(B1673-$I$1)/7</f>
        <v>13</v>
      </c>
      <c r="G1673" s="26">
        <f>+E1673+E1674+E1675+E1676</f>
        <v>24.840000000000003</v>
      </c>
    </row>
    <row r="1674" spans="1:7" ht="20.100000000000001" customHeight="1" x14ac:dyDescent="0.15">
      <c r="A1674" s="2" t="s">
        <v>445</v>
      </c>
      <c r="B1674" s="13" t="s">
        <v>35</v>
      </c>
      <c r="C1674" s="4" t="s">
        <v>447</v>
      </c>
      <c r="D1674" s="4" t="s">
        <v>450</v>
      </c>
      <c r="E1674" s="5">
        <v>5.56</v>
      </c>
    </row>
    <row r="1675" spans="1:7" ht="20.100000000000001" customHeight="1" x14ac:dyDescent="0.15">
      <c r="A1675" s="2" t="s">
        <v>445</v>
      </c>
      <c r="B1675" s="13" t="s">
        <v>35</v>
      </c>
      <c r="C1675" s="4" t="s">
        <v>447</v>
      </c>
      <c r="D1675" s="4" t="s">
        <v>449</v>
      </c>
      <c r="E1675" s="5">
        <v>9.83</v>
      </c>
    </row>
    <row r="1676" spans="1:7" ht="20.100000000000001" customHeight="1" x14ac:dyDescent="0.15">
      <c r="A1676" s="2" t="s">
        <v>445</v>
      </c>
      <c r="B1676" s="13" t="s">
        <v>35</v>
      </c>
      <c r="C1676" s="4" t="s">
        <v>447</v>
      </c>
      <c r="D1676" s="4" t="s">
        <v>450</v>
      </c>
      <c r="E1676" s="5">
        <v>2.99</v>
      </c>
    </row>
    <row r="1677" spans="1:7" ht="20.100000000000001" customHeight="1" x14ac:dyDescent="0.15">
      <c r="A1677" s="2" t="s">
        <v>445</v>
      </c>
      <c r="B1677" s="13" t="s">
        <v>36</v>
      </c>
      <c r="C1677" s="4" t="s">
        <v>447</v>
      </c>
      <c r="D1677" s="4" t="s">
        <v>449</v>
      </c>
      <c r="E1677" s="5">
        <v>7.04</v>
      </c>
      <c r="F1677" s="29">
        <f t="shared" ref="F1677" si="355">+(B1677-$I$1)/7</f>
        <v>14</v>
      </c>
      <c r="G1677" s="26">
        <f>+E1677+E1678+E1679+E1680+E1681</f>
        <v>26.98</v>
      </c>
    </row>
    <row r="1678" spans="1:7" ht="20.100000000000001" customHeight="1" x14ac:dyDescent="0.15">
      <c r="A1678" s="2" t="s">
        <v>445</v>
      </c>
      <c r="B1678" s="13" t="s">
        <v>36</v>
      </c>
      <c r="C1678" s="4" t="s">
        <v>447</v>
      </c>
      <c r="D1678" s="4" t="s">
        <v>450</v>
      </c>
      <c r="E1678" s="5">
        <v>7.92</v>
      </c>
    </row>
    <row r="1679" spans="1:7" ht="20.100000000000001" customHeight="1" x14ac:dyDescent="0.15">
      <c r="A1679" s="2" t="s">
        <v>445</v>
      </c>
      <c r="B1679" s="13" t="s">
        <v>36</v>
      </c>
      <c r="C1679" s="4" t="s">
        <v>447</v>
      </c>
      <c r="D1679" s="4" t="s">
        <v>448</v>
      </c>
      <c r="E1679" s="5">
        <v>5.36</v>
      </c>
    </row>
    <row r="1680" spans="1:7" ht="20.100000000000001" customHeight="1" x14ac:dyDescent="0.15">
      <c r="A1680" s="2" t="s">
        <v>445</v>
      </c>
      <c r="B1680" s="13" t="s">
        <v>36</v>
      </c>
      <c r="C1680" s="4" t="s">
        <v>447</v>
      </c>
      <c r="D1680" s="4" t="s">
        <v>449</v>
      </c>
      <c r="E1680" s="5">
        <v>3.66</v>
      </c>
    </row>
    <row r="1681" spans="1:7" ht="20.100000000000001" customHeight="1" x14ac:dyDescent="0.15">
      <c r="A1681" s="2" t="s">
        <v>445</v>
      </c>
      <c r="B1681" s="13" t="s">
        <v>36</v>
      </c>
      <c r="C1681" s="4" t="s">
        <v>447</v>
      </c>
      <c r="D1681" s="4" t="s">
        <v>450</v>
      </c>
      <c r="E1681" s="5">
        <v>3</v>
      </c>
    </row>
    <row r="1682" spans="1:7" ht="20.100000000000001" customHeight="1" x14ac:dyDescent="0.15">
      <c r="A1682" s="2" t="s">
        <v>445</v>
      </c>
      <c r="B1682" s="13" t="s">
        <v>37</v>
      </c>
      <c r="C1682" s="4" t="s">
        <v>447</v>
      </c>
      <c r="D1682" s="4" t="s">
        <v>450</v>
      </c>
      <c r="E1682" s="5">
        <v>7.17</v>
      </c>
      <c r="F1682" s="29">
        <f t="shared" ref="F1682" si="356">+(B1682-$I$1)/7</f>
        <v>15</v>
      </c>
      <c r="G1682" s="26">
        <f>+E1682+E1683+E1684+E1685+E1686</f>
        <v>28.589999999999996</v>
      </c>
    </row>
    <row r="1683" spans="1:7" ht="20.100000000000001" customHeight="1" x14ac:dyDescent="0.15">
      <c r="A1683" s="2" t="s">
        <v>445</v>
      </c>
      <c r="B1683" s="13" t="s">
        <v>37</v>
      </c>
      <c r="C1683" s="4" t="s">
        <v>447</v>
      </c>
      <c r="D1683" s="4" t="s">
        <v>456</v>
      </c>
      <c r="E1683" s="5">
        <v>6.62</v>
      </c>
    </row>
    <row r="1684" spans="1:7" ht="20.100000000000001" customHeight="1" x14ac:dyDescent="0.15">
      <c r="A1684" s="2" t="s">
        <v>445</v>
      </c>
      <c r="B1684" s="13" t="s">
        <v>37</v>
      </c>
      <c r="C1684" s="4" t="s">
        <v>447</v>
      </c>
      <c r="D1684" s="4" t="s">
        <v>449</v>
      </c>
      <c r="E1684" s="5">
        <v>6.56</v>
      </c>
    </row>
    <row r="1685" spans="1:7" ht="20.100000000000001" customHeight="1" x14ac:dyDescent="0.15">
      <c r="A1685" s="2" t="s">
        <v>445</v>
      </c>
      <c r="B1685" s="13" t="s">
        <v>37</v>
      </c>
      <c r="C1685" s="4" t="s">
        <v>447</v>
      </c>
      <c r="D1685" s="4" t="s">
        <v>450</v>
      </c>
      <c r="E1685" s="5">
        <v>4.72</v>
      </c>
    </row>
    <row r="1686" spans="1:7" ht="20.100000000000001" customHeight="1" x14ac:dyDescent="0.15">
      <c r="A1686" s="2" t="s">
        <v>445</v>
      </c>
      <c r="B1686" s="13" t="s">
        <v>459</v>
      </c>
      <c r="C1686" s="4" t="s">
        <v>447</v>
      </c>
      <c r="D1686" s="4" t="s">
        <v>449</v>
      </c>
      <c r="E1686" s="5">
        <v>3.52</v>
      </c>
    </row>
    <row r="1687" spans="1:7" ht="20.100000000000001" customHeight="1" x14ac:dyDescent="0.15">
      <c r="A1687" s="2" t="s">
        <v>445</v>
      </c>
      <c r="B1687" s="13" t="s">
        <v>38</v>
      </c>
      <c r="C1687" s="4" t="s">
        <v>447</v>
      </c>
      <c r="D1687" s="4" t="s">
        <v>448</v>
      </c>
      <c r="E1687" s="5">
        <v>7.08</v>
      </c>
      <c r="F1687" s="29">
        <f t="shared" ref="F1687" si="357">+(B1687-$I$1)/7</f>
        <v>16</v>
      </c>
      <c r="G1687" s="26">
        <f>+E1687+E1688+E1689+E1690+E1691</f>
        <v>26.64</v>
      </c>
    </row>
    <row r="1688" spans="1:7" ht="20.100000000000001" customHeight="1" x14ac:dyDescent="0.15">
      <c r="A1688" s="2" t="s">
        <v>445</v>
      </c>
      <c r="B1688" s="13" t="s">
        <v>38</v>
      </c>
      <c r="C1688" s="4" t="s">
        <v>447</v>
      </c>
      <c r="D1688" s="4" t="s">
        <v>449</v>
      </c>
      <c r="E1688" s="5">
        <v>6.75</v>
      </c>
    </row>
    <row r="1689" spans="1:7" ht="20.100000000000001" customHeight="1" x14ac:dyDescent="0.15">
      <c r="A1689" s="2" t="s">
        <v>445</v>
      </c>
      <c r="B1689" s="13" t="s">
        <v>38</v>
      </c>
      <c r="C1689" s="4" t="s">
        <v>447</v>
      </c>
      <c r="D1689" s="4" t="s">
        <v>450</v>
      </c>
      <c r="E1689" s="5">
        <v>5.32</v>
      </c>
    </row>
    <row r="1690" spans="1:7" ht="20.100000000000001" customHeight="1" x14ac:dyDescent="0.15">
      <c r="A1690" s="2" t="s">
        <v>445</v>
      </c>
      <c r="B1690" s="13" t="s">
        <v>38</v>
      </c>
      <c r="C1690" s="4" t="s">
        <v>447</v>
      </c>
      <c r="D1690" s="4" t="s">
        <v>449</v>
      </c>
      <c r="E1690" s="5">
        <v>3.87</v>
      </c>
    </row>
    <row r="1691" spans="1:7" ht="20.100000000000001" customHeight="1" x14ac:dyDescent="0.15">
      <c r="A1691" s="2" t="s">
        <v>445</v>
      </c>
      <c r="B1691" s="13" t="s">
        <v>38</v>
      </c>
      <c r="C1691" s="4" t="s">
        <v>447</v>
      </c>
      <c r="D1691" s="4" t="s">
        <v>448</v>
      </c>
      <c r="E1691" s="5">
        <v>3.62</v>
      </c>
    </row>
    <row r="1692" spans="1:7" ht="20.100000000000001" customHeight="1" x14ac:dyDescent="0.15">
      <c r="A1692" s="2" t="s">
        <v>445</v>
      </c>
      <c r="B1692" s="13" t="s">
        <v>39</v>
      </c>
      <c r="C1692" s="4" t="s">
        <v>447</v>
      </c>
      <c r="D1692" s="4" t="s">
        <v>450</v>
      </c>
      <c r="E1692" s="5">
        <v>7.68</v>
      </c>
      <c r="F1692" s="29">
        <f t="shared" ref="F1692" si="358">+(B1692-$I$1)/7</f>
        <v>17</v>
      </c>
      <c r="G1692" s="26">
        <f>+E1692+E1693+E1694+E1695+E1696</f>
        <v>25.3</v>
      </c>
    </row>
    <row r="1693" spans="1:7" ht="20.100000000000001" customHeight="1" x14ac:dyDescent="0.15">
      <c r="A1693" s="2" t="s">
        <v>445</v>
      </c>
      <c r="B1693" s="13" t="s">
        <v>39</v>
      </c>
      <c r="C1693" s="4" t="s">
        <v>447</v>
      </c>
      <c r="D1693" s="4" t="s">
        <v>456</v>
      </c>
      <c r="E1693" s="5">
        <v>5.5</v>
      </c>
    </row>
    <row r="1694" spans="1:7" ht="20.100000000000001" customHeight="1" x14ac:dyDescent="0.15">
      <c r="A1694" s="2" t="s">
        <v>445</v>
      </c>
      <c r="B1694" s="13" t="s">
        <v>39</v>
      </c>
      <c r="C1694" s="4" t="s">
        <v>447</v>
      </c>
      <c r="D1694" s="4" t="s">
        <v>449</v>
      </c>
      <c r="E1694" s="5">
        <v>7.55</v>
      </c>
    </row>
    <row r="1695" spans="1:7" ht="20.100000000000001" customHeight="1" x14ac:dyDescent="0.15">
      <c r="A1695" s="2" t="s">
        <v>445</v>
      </c>
      <c r="B1695" s="13" t="s">
        <v>39</v>
      </c>
      <c r="C1695" s="4" t="s">
        <v>447</v>
      </c>
      <c r="D1695" s="4" t="s">
        <v>450</v>
      </c>
      <c r="E1695" s="5">
        <v>2.21</v>
      </c>
    </row>
    <row r="1696" spans="1:7" ht="20.100000000000001" customHeight="1" x14ac:dyDescent="0.15">
      <c r="A1696" s="2" t="s">
        <v>445</v>
      </c>
      <c r="B1696" s="13" t="s">
        <v>39</v>
      </c>
      <c r="C1696" s="4" t="s">
        <v>447</v>
      </c>
      <c r="D1696" s="4" t="s">
        <v>449</v>
      </c>
      <c r="E1696" s="5">
        <v>2.36</v>
      </c>
    </row>
    <row r="1697" spans="1:7" ht="20.100000000000001" customHeight="1" x14ac:dyDescent="0.15">
      <c r="A1697" s="2" t="s">
        <v>445</v>
      </c>
      <c r="B1697" s="13" t="s">
        <v>40</v>
      </c>
      <c r="C1697" s="4" t="s">
        <v>447</v>
      </c>
      <c r="D1697" s="4" t="s">
        <v>449</v>
      </c>
      <c r="E1697" s="5">
        <v>7.15</v>
      </c>
      <c r="F1697" s="29">
        <f t="shared" ref="F1697" si="359">+(B1697-$I$1)/7</f>
        <v>18</v>
      </c>
      <c r="G1697" s="26">
        <f>+E1697+E1698+E1699+E1700+E1701</f>
        <v>28.2</v>
      </c>
    </row>
    <row r="1698" spans="1:7" ht="20.100000000000001" customHeight="1" x14ac:dyDescent="0.15">
      <c r="A1698" s="2" t="s">
        <v>445</v>
      </c>
      <c r="B1698" s="13" t="s">
        <v>40</v>
      </c>
      <c r="C1698" s="4" t="s">
        <v>447</v>
      </c>
      <c r="D1698" s="4" t="s">
        <v>448</v>
      </c>
      <c r="E1698" s="5">
        <v>7.44</v>
      </c>
    </row>
    <row r="1699" spans="1:7" ht="20.100000000000001" customHeight="1" x14ac:dyDescent="0.15">
      <c r="A1699" s="2" t="s">
        <v>445</v>
      </c>
      <c r="B1699" s="13" t="s">
        <v>40</v>
      </c>
      <c r="C1699" s="4" t="s">
        <v>447</v>
      </c>
      <c r="D1699" s="4" t="s">
        <v>450</v>
      </c>
      <c r="E1699" s="5">
        <v>5.7</v>
      </c>
    </row>
    <row r="1700" spans="1:7" ht="20.100000000000001" customHeight="1" x14ac:dyDescent="0.15">
      <c r="A1700" s="2" t="s">
        <v>445</v>
      </c>
      <c r="B1700" s="13" t="s">
        <v>40</v>
      </c>
      <c r="C1700" s="4" t="s">
        <v>447</v>
      </c>
      <c r="D1700" s="4" t="s">
        <v>449</v>
      </c>
      <c r="E1700" s="5">
        <v>3.91</v>
      </c>
    </row>
    <row r="1701" spans="1:7" ht="20.100000000000001" customHeight="1" x14ac:dyDescent="0.15">
      <c r="A1701" s="2" t="s">
        <v>445</v>
      </c>
      <c r="B1701" s="13" t="s">
        <v>40</v>
      </c>
      <c r="C1701" s="4" t="s">
        <v>447</v>
      </c>
      <c r="D1701" s="4" t="s">
        <v>448</v>
      </c>
      <c r="E1701" s="5">
        <v>4</v>
      </c>
    </row>
    <row r="1702" spans="1:7" ht="20.100000000000001" customHeight="1" x14ac:dyDescent="0.15">
      <c r="A1702" s="2" t="s">
        <v>445</v>
      </c>
      <c r="B1702" s="13" t="s">
        <v>41</v>
      </c>
      <c r="C1702" s="4" t="s">
        <v>447</v>
      </c>
      <c r="D1702" s="4" t="s">
        <v>450</v>
      </c>
      <c r="E1702" s="5">
        <v>6.29</v>
      </c>
      <c r="F1702" s="29">
        <f t="shared" ref="F1702" si="360">+(B1702-$I$1)/7</f>
        <v>19</v>
      </c>
      <c r="G1702" s="26">
        <f>+E1702+E1703+E1704+E1705+E1706</f>
        <v>26.410000000000004</v>
      </c>
    </row>
    <row r="1703" spans="1:7" ht="20.100000000000001" customHeight="1" x14ac:dyDescent="0.15">
      <c r="A1703" s="2" t="s">
        <v>445</v>
      </c>
      <c r="B1703" s="13" t="s">
        <v>41</v>
      </c>
      <c r="C1703" s="4" t="s">
        <v>447</v>
      </c>
      <c r="D1703" s="4" t="s">
        <v>448</v>
      </c>
      <c r="E1703" s="5">
        <v>6.78</v>
      </c>
    </row>
    <row r="1704" spans="1:7" ht="20.100000000000001" customHeight="1" x14ac:dyDescent="0.15">
      <c r="A1704" s="2" t="s">
        <v>445</v>
      </c>
      <c r="B1704" s="13" t="s">
        <v>41</v>
      </c>
      <c r="C1704" s="4" t="s">
        <v>447</v>
      </c>
      <c r="D1704" s="4" t="s">
        <v>456</v>
      </c>
      <c r="E1704" s="5">
        <v>5.89</v>
      </c>
    </row>
    <row r="1705" spans="1:7" ht="20.100000000000001" customHeight="1" x14ac:dyDescent="0.15">
      <c r="A1705" s="2" t="s">
        <v>445</v>
      </c>
      <c r="B1705" s="13" t="s">
        <v>41</v>
      </c>
      <c r="C1705" s="4" t="s">
        <v>447</v>
      </c>
      <c r="D1705" s="4" t="s">
        <v>450</v>
      </c>
      <c r="E1705" s="5">
        <v>3.69</v>
      </c>
    </row>
    <row r="1706" spans="1:7" ht="20.100000000000001" customHeight="1" x14ac:dyDescent="0.15">
      <c r="A1706" s="2" t="s">
        <v>445</v>
      </c>
      <c r="B1706" s="13" t="s">
        <v>41</v>
      </c>
      <c r="C1706" s="4" t="s">
        <v>447</v>
      </c>
      <c r="D1706" s="4" t="s">
        <v>448</v>
      </c>
      <c r="E1706" s="5">
        <v>3.76</v>
      </c>
    </row>
    <row r="1707" spans="1:7" ht="20.100000000000001" customHeight="1" x14ac:dyDescent="0.15">
      <c r="A1707" s="2" t="s">
        <v>445</v>
      </c>
      <c r="B1707" s="13" t="s">
        <v>42</v>
      </c>
      <c r="C1707" s="4" t="s">
        <v>447</v>
      </c>
      <c r="D1707" s="4" t="s">
        <v>450</v>
      </c>
      <c r="E1707" s="5">
        <v>6.13</v>
      </c>
      <c r="F1707" s="29">
        <f t="shared" ref="F1707" si="361">+(B1707-$I$1)/7</f>
        <v>20</v>
      </c>
      <c r="G1707" s="26">
        <f>+E1707+E1708+E1709+E1710+E1711</f>
        <v>26.130000000000003</v>
      </c>
    </row>
    <row r="1708" spans="1:7" ht="20.100000000000001" customHeight="1" x14ac:dyDescent="0.15">
      <c r="A1708" s="2" t="s">
        <v>445</v>
      </c>
      <c r="B1708" s="13" t="s">
        <v>42</v>
      </c>
      <c r="C1708" s="4" t="s">
        <v>447</v>
      </c>
      <c r="D1708" s="4" t="s">
        <v>448</v>
      </c>
      <c r="E1708" s="5">
        <v>6.9</v>
      </c>
    </row>
    <row r="1709" spans="1:7" ht="20.100000000000001" customHeight="1" x14ac:dyDescent="0.15">
      <c r="A1709" s="2" t="s">
        <v>445</v>
      </c>
      <c r="B1709" s="13" t="s">
        <v>42</v>
      </c>
      <c r="C1709" s="4" t="s">
        <v>447</v>
      </c>
      <c r="D1709" s="4" t="s">
        <v>456</v>
      </c>
      <c r="E1709" s="5">
        <v>5.99</v>
      </c>
    </row>
    <row r="1710" spans="1:7" ht="20.100000000000001" customHeight="1" x14ac:dyDescent="0.15">
      <c r="A1710" s="2" t="s">
        <v>445</v>
      </c>
      <c r="B1710" s="13" t="s">
        <v>42</v>
      </c>
      <c r="C1710" s="4" t="s">
        <v>447</v>
      </c>
      <c r="D1710" s="4" t="s">
        <v>450</v>
      </c>
      <c r="E1710" s="5">
        <v>3.54</v>
      </c>
    </row>
    <row r="1711" spans="1:7" ht="20.100000000000001" customHeight="1" x14ac:dyDescent="0.15">
      <c r="A1711" s="2" t="s">
        <v>445</v>
      </c>
      <c r="B1711" s="13" t="s">
        <v>42</v>
      </c>
      <c r="C1711" s="4" t="s">
        <v>447</v>
      </c>
      <c r="D1711" s="4" t="s">
        <v>448</v>
      </c>
      <c r="E1711" s="5">
        <v>3.57</v>
      </c>
    </row>
    <row r="1712" spans="1:7" ht="20.100000000000001" customHeight="1" x14ac:dyDescent="0.15">
      <c r="A1712" s="2" t="s">
        <v>445</v>
      </c>
      <c r="B1712" s="13" t="s">
        <v>43</v>
      </c>
      <c r="C1712" s="4" t="s">
        <v>447</v>
      </c>
      <c r="D1712" s="4" t="s">
        <v>449</v>
      </c>
      <c r="E1712" s="5">
        <v>7.18</v>
      </c>
      <c r="F1712" s="29">
        <f t="shared" ref="F1712" si="362">+(B1712-$I$1)/7</f>
        <v>21</v>
      </c>
      <c r="G1712" s="26">
        <f>+E1712+E1713+E1714+E1715+E1716</f>
        <v>27.12</v>
      </c>
    </row>
    <row r="1713" spans="1:7" ht="20.100000000000001" customHeight="1" x14ac:dyDescent="0.15">
      <c r="A1713" s="2" t="s">
        <v>445</v>
      </c>
      <c r="B1713" s="13" t="s">
        <v>43</v>
      </c>
      <c r="C1713" s="4" t="s">
        <v>447</v>
      </c>
      <c r="D1713" s="4" t="s">
        <v>450</v>
      </c>
      <c r="E1713" s="5">
        <v>5.86</v>
      </c>
    </row>
    <row r="1714" spans="1:7" ht="20.100000000000001" customHeight="1" x14ac:dyDescent="0.15">
      <c r="A1714" s="2" t="s">
        <v>445</v>
      </c>
      <c r="B1714" s="13" t="s">
        <v>43</v>
      </c>
      <c r="C1714" s="4" t="s">
        <v>447</v>
      </c>
      <c r="D1714" s="4" t="s">
        <v>448</v>
      </c>
      <c r="E1714" s="5">
        <v>8.24</v>
      </c>
    </row>
    <row r="1715" spans="1:7" ht="20.100000000000001" customHeight="1" x14ac:dyDescent="0.15">
      <c r="A1715" s="2" t="s">
        <v>445</v>
      </c>
      <c r="B1715" s="13" t="s">
        <v>43</v>
      </c>
      <c r="C1715" s="4" t="s">
        <v>447</v>
      </c>
      <c r="D1715" s="4" t="s">
        <v>448</v>
      </c>
      <c r="E1715" s="5">
        <v>2.21</v>
      </c>
    </row>
    <row r="1716" spans="1:7" ht="20.100000000000001" customHeight="1" x14ac:dyDescent="0.15">
      <c r="A1716" s="2" t="s">
        <v>445</v>
      </c>
      <c r="B1716" s="13" t="s">
        <v>43</v>
      </c>
      <c r="C1716" s="4" t="s">
        <v>447</v>
      </c>
      <c r="D1716" s="4" t="s">
        <v>449</v>
      </c>
      <c r="E1716" s="5">
        <v>3.63</v>
      </c>
    </row>
    <row r="1717" spans="1:7" ht="20.100000000000001" customHeight="1" x14ac:dyDescent="0.15">
      <c r="A1717" s="2" t="s">
        <v>445</v>
      </c>
      <c r="B1717" s="13" t="s">
        <v>46</v>
      </c>
      <c r="C1717" s="4" t="s">
        <v>447</v>
      </c>
      <c r="D1717" s="4" t="s">
        <v>448</v>
      </c>
      <c r="E1717" s="5">
        <v>7.54</v>
      </c>
      <c r="F1717" s="29">
        <f t="shared" ref="F1717" si="363">+(B1717-$I$1)/7</f>
        <v>22</v>
      </c>
      <c r="G1717" s="26">
        <f>+E1717+E1718+E1719+E1720+E1721</f>
        <v>30.44</v>
      </c>
    </row>
    <row r="1718" spans="1:7" ht="20.100000000000001" customHeight="1" x14ac:dyDescent="0.15">
      <c r="A1718" s="2" t="s">
        <v>445</v>
      </c>
      <c r="B1718" s="13" t="s">
        <v>46</v>
      </c>
      <c r="C1718" s="4" t="s">
        <v>447</v>
      </c>
      <c r="D1718" s="4" t="s">
        <v>450</v>
      </c>
      <c r="E1718" s="5">
        <v>7.86</v>
      </c>
    </row>
    <row r="1719" spans="1:7" ht="20.100000000000001" customHeight="1" x14ac:dyDescent="0.15">
      <c r="A1719" s="9" t="s">
        <v>445</v>
      </c>
      <c r="B1719" s="10" t="s">
        <v>46</v>
      </c>
      <c r="C1719" s="11" t="s">
        <v>447</v>
      </c>
      <c r="D1719" s="11" t="s">
        <v>456</v>
      </c>
      <c r="E1719" s="12">
        <v>7.54</v>
      </c>
    </row>
    <row r="1720" spans="1:7" ht="20.100000000000001" customHeight="1" x14ac:dyDescent="0.15">
      <c r="A1720" s="2" t="s">
        <v>445</v>
      </c>
      <c r="B1720" s="13" t="s">
        <v>46</v>
      </c>
      <c r="C1720" s="4" t="s">
        <v>447</v>
      </c>
      <c r="D1720" s="4" t="s">
        <v>450</v>
      </c>
      <c r="E1720" s="5">
        <v>3.13</v>
      </c>
    </row>
    <row r="1721" spans="1:7" ht="20.100000000000001" customHeight="1" x14ac:dyDescent="0.15">
      <c r="A1721" s="2" t="s">
        <v>445</v>
      </c>
      <c r="B1721" s="13" t="s">
        <v>46</v>
      </c>
      <c r="C1721" s="4" t="s">
        <v>447</v>
      </c>
      <c r="D1721" s="4" t="s">
        <v>448</v>
      </c>
      <c r="E1721" s="5">
        <v>4.37</v>
      </c>
    </row>
    <row r="1722" spans="1:7" ht="20.100000000000001" customHeight="1" x14ac:dyDescent="0.15">
      <c r="A1722" s="2" t="s">
        <v>445</v>
      </c>
      <c r="B1722" s="13" t="s">
        <v>47</v>
      </c>
      <c r="C1722" s="4" t="s">
        <v>447</v>
      </c>
      <c r="D1722" s="4" t="s">
        <v>448</v>
      </c>
      <c r="E1722" s="5">
        <v>6.34</v>
      </c>
      <c r="F1722" s="29">
        <f t="shared" ref="F1722" si="364">+(B1722-$I$1)/7</f>
        <v>23</v>
      </c>
      <c r="G1722" s="26">
        <f>+E1722+E1723+E1724+E1725+E1726</f>
        <v>25.31</v>
      </c>
    </row>
    <row r="1723" spans="1:7" ht="20.100000000000001" customHeight="1" x14ac:dyDescent="0.15">
      <c r="A1723" s="2" t="s">
        <v>445</v>
      </c>
      <c r="B1723" s="13" t="s">
        <v>47</v>
      </c>
      <c r="C1723" s="4" t="s">
        <v>447</v>
      </c>
      <c r="D1723" s="4" t="s">
        <v>450</v>
      </c>
      <c r="E1723" s="5">
        <v>6.65</v>
      </c>
    </row>
    <row r="1724" spans="1:7" ht="20.100000000000001" customHeight="1" x14ac:dyDescent="0.15">
      <c r="A1724" s="2" t="s">
        <v>445</v>
      </c>
      <c r="B1724" s="13" t="s">
        <v>47</v>
      </c>
      <c r="C1724" s="4" t="s">
        <v>447</v>
      </c>
      <c r="D1724" s="4" t="s">
        <v>456</v>
      </c>
      <c r="E1724" s="5">
        <v>5.77</v>
      </c>
    </row>
    <row r="1725" spans="1:7" ht="20.100000000000001" customHeight="1" x14ac:dyDescent="0.15">
      <c r="A1725" s="2" t="s">
        <v>445</v>
      </c>
      <c r="B1725" s="13" t="s">
        <v>47</v>
      </c>
      <c r="C1725" s="4" t="s">
        <v>447</v>
      </c>
      <c r="D1725" s="4" t="s">
        <v>450</v>
      </c>
      <c r="E1725" s="5">
        <v>3.21</v>
      </c>
    </row>
    <row r="1726" spans="1:7" ht="20.100000000000001" customHeight="1" x14ac:dyDescent="0.15">
      <c r="A1726" s="2" t="s">
        <v>445</v>
      </c>
      <c r="B1726" s="13" t="s">
        <v>47</v>
      </c>
      <c r="C1726" s="4" t="s">
        <v>447</v>
      </c>
      <c r="D1726" s="4" t="s">
        <v>448</v>
      </c>
      <c r="E1726" s="5">
        <v>3.34</v>
      </c>
    </row>
    <row r="1727" spans="1:7" ht="20.100000000000001" customHeight="1" x14ac:dyDescent="0.15">
      <c r="A1727" s="2" t="s">
        <v>445</v>
      </c>
      <c r="B1727" s="13" t="s">
        <v>48</v>
      </c>
      <c r="C1727" s="4" t="s">
        <v>447</v>
      </c>
      <c r="D1727" s="4" t="s">
        <v>449</v>
      </c>
      <c r="E1727" s="5">
        <v>5.81</v>
      </c>
      <c r="F1727" s="29">
        <f t="shared" ref="F1727" si="365">+(B1727-$I$1)/7</f>
        <v>24</v>
      </c>
      <c r="G1727" s="26">
        <f>+E1727+E1728+E1729+E1730+E1731</f>
        <v>30.229999999999997</v>
      </c>
    </row>
    <row r="1728" spans="1:7" ht="20.100000000000001" customHeight="1" x14ac:dyDescent="0.15">
      <c r="A1728" s="2" t="s">
        <v>445</v>
      </c>
      <c r="B1728" s="13" t="s">
        <v>48</v>
      </c>
      <c r="C1728" s="4" t="s">
        <v>447</v>
      </c>
      <c r="D1728" s="4" t="s">
        <v>450</v>
      </c>
      <c r="E1728" s="5">
        <v>7.93</v>
      </c>
    </row>
    <row r="1729" spans="1:7" ht="20.100000000000001" customHeight="1" x14ac:dyDescent="0.15">
      <c r="A1729" s="2" t="s">
        <v>445</v>
      </c>
      <c r="B1729" s="13" t="s">
        <v>48</v>
      </c>
      <c r="C1729" s="4" t="s">
        <v>447</v>
      </c>
      <c r="D1729" s="4" t="s">
        <v>456</v>
      </c>
      <c r="E1729" s="5">
        <v>7.16</v>
      </c>
    </row>
    <row r="1730" spans="1:7" ht="20.100000000000001" customHeight="1" x14ac:dyDescent="0.15">
      <c r="A1730" s="2" t="s">
        <v>445</v>
      </c>
      <c r="B1730" s="13" t="s">
        <v>48</v>
      </c>
      <c r="C1730" s="4" t="s">
        <v>447</v>
      </c>
      <c r="D1730" s="4" t="s">
        <v>450</v>
      </c>
      <c r="E1730" s="5">
        <v>3.93</v>
      </c>
    </row>
    <row r="1731" spans="1:7" ht="20.100000000000001" customHeight="1" x14ac:dyDescent="0.15">
      <c r="A1731" s="2" t="s">
        <v>445</v>
      </c>
      <c r="B1731" s="13" t="s">
        <v>48</v>
      </c>
      <c r="C1731" s="4" t="s">
        <v>447</v>
      </c>
      <c r="D1731" s="4" t="s">
        <v>449</v>
      </c>
      <c r="E1731" s="5">
        <v>5.4</v>
      </c>
    </row>
    <row r="1732" spans="1:7" ht="20.100000000000001" customHeight="1" x14ac:dyDescent="0.15">
      <c r="A1732" s="2" t="s">
        <v>445</v>
      </c>
      <c r="B1732" s="13" t="s">
        <v>49</v>
      </c>
      <c r="C1732" s="4" t="s">
        <v>447</v>
      </c>
      <c r="D1732" s="4" t="s">
        <v>448</v>
      </c>
      <c r="E1732" s="5">
        <v>7.49</v>
      </c>
      <c r="F1732" s="29">
        <f t="shared" ref="F1732" si="366">+(B1732-$I$1)/7</f>
        <v>25</v>
      </c>
      <c r="G1732" s="26">
        <f>+E1732+E1733+E1734+E1735+E1736</f>
        <v>28.910000000000004</v>
      </c>
    </row>
    <row r="1733" spans="1:7" ht="20.100000000000001" customHeight="1" x14ac:dyDescent="0.15">
      <c r="A1733" s="2" t="s">
        <v>445</v>
      </c>
      <c r="B1733" s="13" t="s">
        <v>49</v>
      </c>
      <c r="C1733" s="4" t="s">
        <v>447</v>
      </c>
      <c r="D1733" s="4" t="s">
        <v>450</v>
      </c>
      <c r="E1733" s="5">
        <v>5.94</v>
      </c>
    </row>
    <row r="1734" spans="1:7" ht="20.100000000000001" customHeight="1" x14ac:dyDescent="0.15">
      <c r="A1734" s="2" t="s">
        <v>445</v>
      </c>
      <c r="B1734" s="13" t="s">
        <v>49</v>
      </c>
      <c r="C1734" s="4" t="s">
        <v>447</v>
      </c>
      <c r="D1734" s="4" t="s">
        <v>449</v>
      </c>
      <c r="E1734" s="5">
        <v>7.28</v>
      </c>
    </row>
    <row r="1735" spans="1:7" ht="20.100000000000001" customHeight="1" x14ac:dyDescent="0.15">
      <c r="A1735" s="2" t="s">
        <v>445</v>
      </c>
      <c r="B1735" s="13" t="s">
        <v>49</v>
      </c>
      <c r="C1735" s="4" t="s">
        <v>447</v>
      </c>
      <c r="D1735" s="4" t="s">
        <v>449</v>
      </c>
      <c r="E1735" s="5">
        <v>3.78</v>
      </c>
    </row>
    <row r="1736" spans="1:7" ht="20.100000000000001" customHeight="1" x14ac:dyDescent="0.15">
      <c r="A1736" s="2" t="s">
        <v>445</v>
      </c>
      <c r="B1736" s="13" t="s">
        <v>49</v>
      </c>
      <c r="C1736" s="4" t="s">
        <v>447</v>
      </c>
      <c r="D1736" s="4" t="s">
        <v>448</v>
      </c>
      <c r="E1736" s="5">
        <v>4.42</v>
      </c>
    </row>
    <row r="1737" spans="1:7" ht="20.100000000000001" customHeight="1" x14ac:dyDescent="0.15">
      <c r="A1737" s="2" t="s">
        <v>445</v>
      </c>
      <c r="B1737" s="13" t="s">
        <v>50</v>
      </c>
      <c r="C1737" s="4" t="s">
        <v>447</v>
      </c>
      <c r="D1737" s="4" t="s">
        <v>448</v>
      </c>
      <c r="E1737" s="5">
        <v>6.98</v>
      </c>
      <c r="F1737" s="29">
        <f t="shared" ref="F1737" si="367">+(B1737-$I$1)/7</f>
        <v>26</v>
      </c>
      <c r="G1737" s="26">
        <f>+E1737+E1738+E1739+E1740+E1741</f>
        <v>29.47</v>
      </c>
    </row>
    <row r="1738" spans="1:7" ht="20.100000000000001" customHeight="1" x14ac:dyDescent="0.15">
      <c r="A1738" s="2" t="s">
        <v>445</v>
      </c>
      <c r="B1738" s="13" t="s">
        <v>50</v>
      </c>
      <c r="C1738" s="4" t="s">
        <v>447</v>
      </c>
      <c r="D1738" s="4" t="s">
        <v>450</v>
      </c>
      <c r="E1738" s="5">
        <v>6.4</v>
      </c>
    </row>
    <row r="1739" spans="1:7" ht="20.100000000000001" customHeight="1" x14ac:dyDescent="0.15">
      <c r="A1739" s="2" t="s">
        <v>445</v>
      </c>
      <c r="B1739" s="13" t="s">
        <v>50</v>
      </c>
      <c r="C1739" s="4" t="s">
        <v>447</v>
      </c>
      <c r="D1739" s="4" t="s">
        <v>449</v>
      </c>
      <c r="E1739" s="5">
        <v>7.8</v>
      </c>
    </row>
    <row r="1740" spans="1:7" ht="20.100000000000001" customHeight="1" x14ac:dyDescent="0.15">
      <c r="A1740" s="2" t="s">
        <v>445</v>
      </c>
      <c r="B1740" s="13" t="s">
        <v>50</v>
      </c>
      <c r="C1740" s="4" t="s">
        <v>447</v>
      </c>
      <c r="D1740" s="4" t="s">
        <v>448</v>
      </c>
      <c r="E1740" s="5">
        <v>4.3</v>
      </c>
    </row>
    <row r="1741" spans="1:7" ht="20.100000000000001" customHeight="1" x14ac:dyDescent="0.15">
      <c r="A1741" s="2" t="s">
        <v>445</v>
      </c>
      <c r="B1741" s="13" t="s">
        <v>50</v>
      </c>
      <c r="C1741" s="4" t="s">
        <v>447</v>
      </c>
      <c r="D1741" s="4" t="s">
        <v>449</v>
      </c>
      <c r="E1741" s="5">
        <v>3.99</v>
      </c>
    </row>
    <row r="1742" spans="1:7" ht="20.100000000000001" customHeight="1" x14ac:dyDescent="0.15">
      <c r="A1742" s="2" t="s">
        <v>445</v>
      </c>
      <c r="B1742" s="13" t="s">
        <v>51</v>
      </c>
      <c r="C1742" s="4" t="s">
        <v>447</v>
      </c>
      <c r="D1742" s="4" t="s">
        <v>448</v>
      </c>
      <c r="E1742" s="5">
        <v>6.81</v>
      </c>
      <c r="F1742" s="29">
        <f t="shared" ref="F1742" si="368">+(B1742-$I$1)/7</f>
        <v>27</v>
      </c>
      <c r="G1742" s="26">
        <f>+E1742+E1743+E1744+E1745+E1746</f>
        <v>29.549999999999997</v>
      </c>
    </row>
    <row r="1743" spans="1:7" ht="20.100000000000001" customHeight="1" x14ac:dyDescent="0.15">
      <c r="A1743" s="2" t="s">
        <v>445</v>
      </c>
      <c r="B1743" s="13" t="s">
        <v>51</v>
      </c>
      <c r="C1743" s="4" t="s">
        <v>447</v>
      </c>
      <c r="D1743" s="4" t="s">
        <v>450</v>
      </c>
      <c r="E1743" s="5">
        <v>7.96</v>
      </c>
    </row>
    <row r="1744" spans="1:7" ht="20.100000000000001" customHeight="1" x14ac:dyDescent="0.15">
      <c r="A1744" s="2" t="s">
        <v>445</v>
      </c>
      <c r="B1744" s="13" t="s">
        <v>51</v>
      </c>
      <c r="C1744" s="4" t="s">
        <v>447</v>
      </c>
      <c r="D1744" s="4" t="s">
        <v>449</v>
      </c>
      <c r="E1744" s="5">
        <v>6.56</v>
      </c>
    </row>
    <row r="1745" spans="1:7" ht="20.100000000000001" customHeight="1" x14ac:dyDescent="0.15">
      <c r="A1745" s="2" t="s">
        <v>445</v>
      </c>
      <c r="B1745" s="13" t="s">
        <v>51</v>
      </c>
      <c r="C1745" s="4" t="s">
        <v>447</v>
      </c>
      <c r="D1745" s="4" t="s">
        <v>448</v>
      </c>
      <c r="E1745" s="5">
        <v>4.41</v>
      </c>
    </row>
    <row r="1746" spans="1:7" ht="20.100000000000001" customHeight="1" x14ac:dyDescent="0.15">
      <c r="A1746" s="2" t="s">
        <v>445</v>
      </c>
      <c r="B1746" s="13" t="s">
        <v>51</v>
      </c>
      <c r="C1746" s="4" t="s">
        <v>447</v>
      </c>
      <c r="D1746" s="4" t="s">
        <v>449</v>
      </c>
      <c r="E1746" s="5">
        <v>3.81</v>
      </c>
    </row>
    <row r="1747" spans="1:7" ht="20.100000000000001" customHeight="1" x14ac:dyDescent="0.15">
      <c r="A1747" s="2" t="s">
        <v>445</v>
      </c>
      <c r="B1747" s="13" t="s">
        <v>52</v>
      </c>
      <c r="C1747" s="4" t="s">
        <v>447</v>
      </c>
      <c r="D1747" s="4" t="s">
        <v>449</v>
      </c>
      <c r="E1747" s="5">
        <v>7.49</v>
      </c>
      <c r="F1747" s="29">
        <f t="shared" ref="F1747" si="369">+(B1747-$I$1)/7</f>
        <v>28</v>
      </c>
      <c r="G1747" s="26">
        <f>+E1747+E1748+E1749+E1750+E1751</f>
        <v>28.279999999999998</v>
      </c>
    </row>
    <row r="1748" spans="1:7" ht="20.100000000000001" customHeight="1" x14ac:dyDescent="0.15">
      <c r="A1748" s="2" t="s">
        <v>445</v>
      </c>
      <c r="B1748" s="13" t="s">
        <v>52</v>
      </c>
      <c r="C1748" s="4" t="s">
        <v>447</v>
      </c>
      <c r="D1748" s="4" t="s">
        <v>448</v>
      </c>
      <c r="E1748" s="5">
        <v>7.31</v>
      </c>
    </row>
    <row r="1749" spans="1:7" ht="20.100000000000001" customHeight="1" x14ac:dyDescent="0.15">
      <c r="A1749" s="2" t="s">
        <v>445</v>
      </c>
      <c r="B1749" s="13" t="s">
        <v>52</v>
      </c>
      <c r="C1749" s="4" t="s">
        <v>447</v>
      </c>
      <c r="D1749" s="4" t="s">
        <v>450</v>
      </c>
      <c r="E1749" s="5">
        <v>5.81</v>
      </c>
    </row>
    <row r="1750" spans="1:7" ht="20.100000000000001" customHeight="1" x14ac:dyDescent="0.15">
      <c r="A1750" s="2" t="s">
        <v>445</v>
      </c>
      <c r="B1750" s="13" t="s">
        <v>52</v>
      </c>
      <c r="C1750" s="4" t="s">
        <v>447</v>
      </c>
      <c r="D1750" s="4" t="s">
        <v>449</v>
      </c>
      <c r="E1750" s="5">
        <v>3.58</v>
      </c>
    </row>
    <row r="1751" spans="1:7" ht="20.100000000000001" customHeight="1" x14ac:dyDescent="0.15">
      <c r="A1751" s="2" t="s">
        <v>445</v>
      </c>
      <c r="B1751" s="13" t="s">
        <v>52</v>
      </c>
      <c r="C1751" s="4" t="s">
        <v>447</v>
      </c>
      <c r="D1751" s="4" t="s">
        <v>448</v>
      </c>
      <c r="E1751" s="5">
        <v>4.09</v>
      </c>
    </row>
    <row r="1752" spans="1:7" ht="20.100000000000001" customHeight="1" x14ac:dyDescent="0.15">
      <c r="A1752" s="2" t="s">
        <v>445</v>
      </c>
      <c r="B1752" s="13" t="s">
        <v>53</v>
      </c>
      <c r="C1752" s="4" t="s">
        <v>447</v>
      </c>
      <c r="D1752" s="4" t="s">
        <v>448</v>
      </c>
      <c r="E1752" s="5">
        <v>6.72</v>
      </c>
      <c r="F1752" s="29">
        <f t="shared" ref="F1752" si="370">+(B1752-$I$1)/7</f>
        <v>29</v>
      </c>
      <c r="G1752" s="26">
        <f>+E1752+E1753+E1754+E1755</f>
        <v>25.709999999999997</v>
      </c>
    </row>
    <row r="1753" spans="1:7" ht="20.100000000000001" customHeight="1" x14ac:dyDescent="0.15">
      <c r="A1753" s="2" t="s">
        <v>445</v>
      </c>
      <c r="B1753" s="13" t="s">
        <v>53</v>
      </c>
      <c r="C1753" s="4" t="s">
        <v>447</v>
      </c>
      <c r="D1753" s="4" t="s">
        <v>449</v>
      </c>
      <c r="E1753" s="5">
        <v>6.59</v>
      </c>
    </row>
    <row r="1754" spans="1:7" ht="20.100000000000001" customHeight="1" x14ac:dyDescent="0.15">
      <c r="A1754" s="2" t="s">
        <v>445</v>
      </c>
      <c r="B1754" s="13" t="s">
        <v>53</v>
      </c>
      <c r="C1754" s="4" t="s">
        <v>447</v>
      </c>
      <c r="D1754" s="4" t="s">
        <v>450</v>
      </c>
      <c r="E1754" s="5">
        <v>8.52</v>
      </c>
    </row>
    <row r="1755" spans="1:7" ht="20.100000000000001" customHeight="1" x14ac:dyDescent="0.15">
      <c r="A1755" s="2" t="s">
        <v>445</v>
      </c>
      <c r="B1755" s="13" t="s">
        <v>53</v>
      </c>
      <c r="C1755" s="4" t="s">
        <v>447</v>
      </c>
      <c r="D1755" s="4" t="s">
        <v>448</v>
      </c>
      <c r="E1755" s="5">
        <v>3.88</v>
      </c>
    </row>
    <row r="1756" spans="1:7" ht="20.100000000000001" customHeight="1" x14ac:dyDescent="0.15">
      <c r="A1756" s="2" t="s">
        <v>445</v>
      </c>
      <c r="B1756" s="13" t="s">
        <v>54</v>
      </c>
      <c r="C1756" s="4" t="s">
        <v>447</v>
      </c>
      <c r="D1756" s="4" t="s">
        <v>448</v>
      </c>
      <c r="E1756" s="5">
        <v>6.98</v>
      </c>
      <c r="F1756" s="29">
        <f t="shared" ref="F1756" si="371">+(B1756-$I$1)/7</f>
        <v>30</v>
      </c>
      <c r="G1756" s="26">
        <f>+E1756+E1757+E1758+E1759</f>
        <v>27.439999999999998</v>
      </c>
    </row>
    <row r="1757" spans="1:7" ht="20.100000000000001" customHeight="1" x14ac:dyDescent="0.15">
      <c r="A1757" s="2" t="s">
        <v>445</v>
      </c>
      <c r="B1757" s="13" t="s">
        <v>54</v>
      </c>
      <c r="C1757" s="4" t="s">
        <v>447</v>
      </c>
      <c r="D1757" s="4" t="s">
        <v>456</v>
      </c>
      <c r="E1757" s="5">
        <v>5.67</v>
      </c>
    </row>
    <row r="1758" spans="1:7" ht="20.100000000000001" customHeight="1" x14ac:dyDescent="0.15">
      <c r="A1758" s="2" t="s">
        <v>445</v>
      </c>
      <c r="B1758" s="13" t="s">
        <v>54</v>
      </c>
      <c r="C1758" s="4" t="s">
        <v>447</v>
      </c>
      <c r="D1758" s="4" t="s">
        <v>449</v>
      </c>
      <c r="E1758" s="5">
        <v>10.61</v>
      </c>
    </row>
    <row r="1759" spans="1:7" ht="20.100000000000001" customHeight="1" x14ac:dyDescent="0.15">
      <c r="A1759" s="2" t="s">
        <v>445</v>
      </c>
      <c r="B1759" s="13" t="s">
        <v>54</v>
      </c>
      <c r="C1759" s="4" t="s">
        <v>447</v>
      </c>
      <c r="D1759" s="4" t="s">
        <v>448</v>
      </c>
      <c r="E1759" s="5">
        <v>4.18</v>
      </c>
    </row>
    <row r="1760" spans="1:7" ht="20.100000000000001" customHeight="1" x14ac:dyDescent="0.15">
      <c r="A1760" s="2" t="s">
        <v>445</v>
      </c>
      <c r="B1760" s="13" t="s">
        <v>55</v>
      </c>
      <c r="C1760" s="4" t="s">
        <v>447</v>
      </c>
      <c r="D1760" s="4" t="s">
        <v>450</v>
      </c>
      <c r="E1760" s="5">
        <v>4.95</v>
      </c>
      <c r="F1760" s="29">
        <f t="shared" ref="F1760" si="372">+(B1760-$I$1)/7</f>
        <v>31</v>
      </c>
      <c r="G1760" s="26">
        <f>+E1760+E1761+E1762</f>
        <v>16.75</v>
      </c>
    </row>
    <row r="1761" spans="1:7" ht="20.100000000000001" customHeight="1" x14ac:dyDescent="0.15">
      <c r="A1761" s="2" t="s">
        <v>445</v>
      </c>
      <c r="B1761" s="13" t="s">
        <v>55</v>
      </c>
      <c r="C1761" s="4" t="s">
        <v>447</v>
      </c>
      <c r="D1761" s="4" t="s">
        <v>449</v>
      </c>
      <c r="E1761" s="5">
        <v>9.2799999999999994</v>
      </c>
    </row>
    <row r="1762" spans="1:7" ht="20.100000000000001" customHeight="1" x14ac:dyDescent="0.15">
      <c r="A1762" s="2" t="s">
        <v>445</v>
      </c>
      <c r="B1762" s="13" t="s">
        <v>55</v>
      </c>
      <c r="C1762" s="4" t="s">
        <v>447</v>
      </c>
      <c r="D1762" s="4" t="s">
        <v>450</v>
      </c>
      <c r="E1762" s="5">
        <v>2.52</v>
      </c>
    </row>
    <row r="1763" spans="1:7" ht="20.100000000000001" customHeight="1" x14ac:dyDescent="0.15">
      <c r="A1763" s="2" t="s">
        <v>445</v>
      </c>
      <c r="B1763" s="13" t="s">
        <v>56</v>
      </c>
      <c r="C1763" s="4" t="s">
        <v>447</v>
      </c>
      <c r="D1763" s="4" t="s">
        <v>456</v>
      </c>
      <c r="E1763" s="5">
        <v>5.19</v>
      </c>
      <c r="F1763" s="29">
        <f t="shared" ref="F1763" si="373">+(B1763-$I$1)/7</f>
        <v>32</v>
      </c>
      <c r="G1763" s="26">
        <f>+E1763+E1764+E1765</f>
        <v>24.950000000000003</v>
      </c>
    </row>
    <row r="1764" spans="1:7" ht="20.100000000000001" customHeight="1" x14ac:dyDescent="0.15">
      <c r="A1764" s="2" t="s">
        <v>445</v>
      </c>
      <c r="B1764" s="13" t="s">
        <v>56</v>
      </c>
      <c r="C1764" s="4" t="s">
        <v>447</v>
      </c>
      <c r="D1764" s="4" t="s">
        <v>450</v>
      </c>
      <c r="E1764" s="5">
        <v>10.039999999999999</v>
      </c>
    </row>
    <row r="1765" spans="1:7" ht="20.100000000000001" customHeight="1" x14ac:dyDescent="0.15">
      <c r="A1765" s="9" t="s">
        <v>445</v>
      </c>
      <c r="B1765" s="10" t="s">
        <v>56</v>
      </c>
      <c r="C1765" s="11" t="s">
        <v>447</v>
      </c>
      <c r="D1765" s="11" t="s">
        <v>449</v>
      </c>
      <c r="E1765" s="12">
        <v>9.7200000000000006</v>
      </c>
    </row>
    <row r="1766" spans="1:7" ht="20.100000000000001" customHeight="1" x14ac:dyDescent="0.15">
      <c r="A1766" s="2" t="s">
        <v>445</v>
      </c>
      <c r="B1766" s="13" t="s">
        <v>57</v>
      </c>
      <c r="C1766" s="4" t="s">
        <v>447</v>
      </c>
      <c r="D1766" s="4" t="s">
        <v>456</v>
      </c>
      <c r="E1766" s="5">
        <v>5.7</v>
      </c>
      <c r="F1766" s="29">
        <f t="shared" ref="F1766" si="374">+(B1766-$I$1)/7</f>
        <v>33</v>
      </c>
      <c r="G1766" s="26">
        <f>+E1766+E1767+E1768</f>
        <v>25.25</v>
      </c>
    </row>
    <row r="1767" spans="1:7" ht="20.100000000000001" customHeight="1" x14ac:dyDescent="0.15">
      <c r="A1767" s="2" t="s">
        <v>445</v>
      </c>
      <c r="B1767" s="13" t="s">
        <v>57</v>
      </c>
      <c r="C1767" s="4" t="s">
        <v>447</v>
      </c>
      <c r="D1767" s="4" t="s">
        <v>450</v>
      </c>
      <c r="E1767" s="5">
        <v>10.119999999999999</v>
      </c>
    </row>
    <row r="1768" spans="1:7" ht="20.100000000000001" customHeight="1" x14ac:dyDescent="0.15">
      <c r="A1768" s="2" t="s">
        <v>445</v>
      </c>
      <c r="B1768" s="13" t="s">
        <v>57</v>
      </c>
      <c r="C1768" s="4" t="s">
        <v>447</v>
      </c>
      <c r="D1768" s="4" t="s">
        <v>449</v>
      </c>
      <c r="E1768" s="5">
        <v>9.43</v>
      </c>
    </row>
    <row r="1769" spans="1:7" ht="20.100000000000001" customHeight="1" x14ac:dyDescent="0.15">
      <c r="A1769" s="2" t="s">
        <v>445</v>
      </c>
      <c r="B1769" s="13" t="s">
        <v>58</v>
      </c>
      <c r="C1769" s="4" t="s">
        <v>447</v>
      </c>
      <c r="D1769" s="4" t="s">
        <v>450</v>
      </c>
      <c r="E1769" s="5">
        <v>8.35</v>
      </c>
      <c r="F1769" s="29">
        <f t="shared" ref="F1769" si="375">+(B1769-$I$1)/7</f>
        <v>34</v>
      </c>
      <c r="G1769" s="26">
        <f>+E1769+E1770+E1771+E1772+E1773+E1774</f>
        <v>34.43</v>
      </c>
    </row>
    <row r="1770" spans="1:7" ht="20.100000000000001" customHeight="1" x14ac:dyDescent="0.15">
      <c r="A1770" s="2" t="s">
        <v>445</v>
      </c>
      <c r="B1770" s="13" t="s">
        <v>58</v>
      </c>
      <c r="C1770" s="4" t="s">
        <v>447</v>
      </c>
      <c r="D1770" s="4" t="s">
        <v>449</v>
      </c>
      <c r="E1770" s="5">
        <v>9.74</v>
      </c>
    </row>
    <row r="1771" spans="1:7" ht="20.100000000000001" customHeight="1" x14ac:dyDescent="0.15">
      <c r="A1771" s="2" t="s">
        <v>445</v>
      </c>
      <c r="B1771" s="13" t="s">
        <v>58</v>
      </c>
      <c r="C1771" s="4" t="s">
        <v>447</v>
      </c>
      <c r="D1771" s="4" t="s">
        <v>450</v>
      </c>
      <c r="E1771" s="5">
        <v>1.67</v>
      </c>
    </row>
    <row r="1772" spans="1:7" ht="20.100000000000001" customHeight="1" x14ac:dyDescent="0.15">
      <c r="A1772" s="2" t="s">
        <v>445</v>
      </c>
      <c r="B1772" s="13" t="s">
        <v>58</v>
      </c>
      <c r="C1772" s="4" t="s">
        <v>447</v>
      </c>
      <c r="D1772" s="4" t="s">
        <v>448</v>
      </c>
      <c r="E1772" s="5">
        <v>7.6</v>
      </c>
    </row>
    <row r="1773" spans="1:7" ht="20.100000000000001" customHeight="1" x14ac:dyDescent="0.15">
      <c r="A1773" s="2" t="s">
        <v>445</v>
      </c>
      <c r="B1773" s="13" t="s">
        <v>462</v>
      </c>
      <c r="C1773" s="4" t="s">
        <v>447</v>
      </c>
      <c r="D1773" s="4" t="s">
        <v>456</v>
      </c>
      <c r="E1773" s="5">
        <v>3.73</v>
      </c>
    </row>
    <row r="1774" spans="1:7" ht="20.100000000000001" customHeight="1" x14ac:dyDescent="0.15">
      <c r="A1774" s="2" t="s">
        <v>445</v>
      </c>
      <c r="B1774" s="13" t="s">
        <v>462</v>
      </c>
      <c r="C1774" s="4" t="s">
        <v>447</v>
      </c>
      <c r="D1774" s="4" t="s">
        <v>448</v>
      </c>
      <c r="E1774" s="5">
        <v>3.34</v>
      </c>
    </row>
    <row r="1775" spans="1:7" ht="20.100000000000001" customHeight="1" x14ac:dyDescent="0.15">
      <c r="A1775" s="2" t="s">
        <v>445</v>
      </c>
      <c r="B1775" s="13" t="s">
        <v>59</v>
      </c>
      <c r="C1775" s="4" t="s">
        <v>447</v>
      </c>
      <c r="D1775" s="4" t="s">
        <v>450</v>
      </c>
      <c r="E1775" s="5">
        <v>7.08</v>
      </c>
      <c r="F1775" s="29">
        <f t="shared" ref="F1775" si="376">+(B1775-$I$1)/7</f>
        <v>35</v>
      </c>
      <c r="G1775" s="26">
        <f>+E1775+E1776+E1777+E1778</f>
        <v>25.029999999999998</v>
      </c>
    </row>
    <row r="1776" spans="1:7" ht="20.100000000000001" customHeight="1" x14ac:dyDescent="0.15">
      <c r="A1776" s="2" t="s">
        <v>445</v>
      </c>
      <c r="B1776" s="13" t="s">
        <v>59</v>
      </c>
      <c r="C1776" s="4" t="s">
        <v>447</v>
      </c>
      <c r="D1776" s="4" t="s">
        <v>448</v>
      </c>
      <c r="E1776" s="5">
        <v>7.52</v>
      </c>
    </row>
    <row r="1777" spans="1:7" ht="20.100000000000001" customHeight="1" x14ac:dyDescent="0.15">
      <c r="A1777" s="2" t="s">
        <v>445</v>
      </c>
      <c r="B1777" s="13" t="s">
        <v>59</v>
      </c>
      <c r="C1777" s="4" t="s">
        <v>447</v>
      </c>
      <c r="D1777" s="4" t="s">
        <v>450</v>
      </c>
      <c r="E1777" s="5">
        <v>5.05</v>
      </c>
    </row>
    <row r="1778" spans="1:7" ht="20.100000000000001" customHeight="1" x14ac:dyDescent="0.15">
      <c r="A1778" s="2" t="s">
        <v>445</v>
      </c>
      <c r="B1778" s="13" t="s">
        <v>463</v>
      </c>
      <c r="C1778" s="4" t="s">
        <v>447</v>
      </c>
      <c r="D1778" s="4" t="s">
        <v>448</v>
      </c>
      <c r="E1778" s="5">
        <v>5.38</v>
      </c>
    </row>
    <row r="1779" spans="1:7" ht="20.100000000000001" customHeight="1" x14ac:dyDescent="0.15">
      <c r="A1779" s="2" t="s">
        <v>445</v>
      </c>
      <c r="B1779" s="13" t="s">
        <v>60</v>
      </c>
      <c r="C1779" s="4" t="s">
        <v>447</v>
      </c>
      <c r="D1779" s="4" t="s">
        <v>449</v>
      </c>
      <c r="E1779" s="5">
        <v>5.65</v>
      </c>
      <c r="F1779" s="29">
        <f t="shared" ref="F1779" si="377">+(B1779-$I$1)/7</f>
        <v>36</v>
      </c>
      <c r="G1779" s="26">
        <f>+E1779+E1780+E1781+E1782+E1783</f>
        <v>31.28</v>
      </c>
    </row>
    <row r="1780" spans="1:7" ht="20.100000000000001" customHeight="1" x14ac:dyDescent="0.15">
      <c r="A1780" s="2" t="s">
        <v>445</v>
      </c>
      <c r="B1780" s="13" t="s">
        <v>60</v>
      </c>
      <c r="C1780" s="4" t="s">
        <v>447</v>
      </c>
      <c r="D1780" s="4" t="s">
        <v>448</v>
      </c>
      <c r="E1780" s="5">
        <v>7.54</v>
      </c>
    </row>
    <row r="1781" spans="1:7" ht="20.100000000000001" customHeight="1" x14ac:dyDescent="0.15">
      <c r="A1781" s="2" t="s">
        <v>445</v>
      </c>
      <c r="B1781" s="13" t="s">
        <v>60</v>
      </c>
      <c r="C1781" s="4" t="s">
        <v>447</v>
      </c>
      <c r="D1781" s="4" t="s">
        <v>450</v>
      </c>
      <c r="E1781" s="5">
        <v>6.46</v>
      </c>
    </row>
    <row r="1782" spans="1:7" ht="20.100000000000001" customHeight="1" x14ac:dyDescent="0.15">
      <c r="A1782" s="2" t="s">
        <v>445</v>
      </c>
      <c r="B1782" s="13" t="s">
        <v>60</v>
      </c>
      <c r="C1782" s="4" t="s">
        <v>447</v>
      </c>
      <c r="D1782" s="4" t="s">
        <v>448</v>
      </c>
      <c r="E1782" s="5">
        <v>4.54</v>
      </c>
    </row>
    <row r="1783" spans="1:7" ht="20.100000000000001" customHeight="1" x14ac:dyDescent="0.15">
      <c r="A1783" s="2" t="s">
        <v>445</v>
      </c>
      <c r="B1783" s="13" t="s">
        <v>464</v>
      </c>
      <c r="C1783" s="4" t="s">
        <v>447</v>
      </c>
      <c r="D1783" s="4" t="s">
        <v>449</v>
      </c>
      <c r="E1783" s="5">
        <v>7.09</v>
      </c>
    </row>
    <row r="1784" spans="1:7" ht="20.100000000000001" customHeight="1" x14ac:dyDescent="0.15">
      <c r="A1784" s="2" t="s">
        <v>445</v>
      </c>
      <c r="B1784" s="13" t="s">
        <v>61</v>
      </c>
      <c r="C1784" s="4" t="s">
        <v>447</v>
      </c>
      <c r="D1784" s="4" t="s">
        <v>450</v>
      </c>
      <c r="E1784" s="5">
        <v>5.28</v>
      </c>
      <c r="F1784" s="29">
        <f t="shared" ref="F1784" si="378">+(B1784-$I$1)/7</f>
        <v>37</v>
      </c>
      <c r="G1784" s="26">
        <f>+E1784+E1785+E1786+E1787</f>
        <v>24.86</v>
      </c>
    </row>
    <row r="1785" spans="1:7" ht="20.100000000000001" customHeight="1" x14ac:dyDescent="0.15">
      <c r="A1785" s="2" t="s">
        <v>445</v>
      </c>
      <c r="B1785" s="13" t="s">
        <v>61</v>
      </c>
      <c r="C1785" s="4" t="s">
        <v>447</v>
      </c>
      <c r="D1785" s="4" t="s">
        <v>448</v>
      </c>
      <c r="E1785" s="5">
        <v>9.2200000000000006</v>
      </c>
    </row>
    <row r="1786" spans="1:7" ht="20.100000000000001" customHeight="1" x14ac:dyDescent="0.15">
      <c r="A1786" s="2" t="s">
        <v>445</v>
      </c>
      <c r="B1786" s="13" t="s">
        <v>61</v>
      </c>
      <c r="C1786" s="4" t="s">
        <v>447</v>
      </c>
      <c r="D1786" s="4" t="s">
        <v>448</v>
      </c>
      <c r="E1786" s="5">
        <v>0.5</v>
      </c>
    </row>
    <row r="1787" spans="1:7" ht="20.100000000000001" customHeight="1" x14ac:dyDescent="0.15">
      <c r="A1787" s="2" t="s">
        <v>445</v>
      </c>
      <c r="B1787" s="13" t="s">
        <v>61</v>
      </c>
      <c r="C1787" s="4" t="s">
        <v>447</v>
      </c>
      <c r="D1787" s="4" t="s">
        <v>449</v>
      </c>
      <c r="E1787" s="5">
        <v>9.86</v>
      </c>
    </row>
    <row r="1788" spans="1:7" ht="20.100000000000001" customHeight="1" x14ac:dyDescent="0.15">
      <c r="A1788" s="2" t="s">
        <v>445</v>
      </c>
      <c r="B1788" s="13" t="s">
        <v>62</v>
      </c>
      <c r="C1788" s="4" t="s">
        <v>447</v>
      </c>
      <c r="D1788" s="4" t="s">
        <v>450</v>
      </c>
      <c r="E1788" s="5">
        <v>4</v>
      </c>
      <c r="F1788" s="29">
        <f t="shared" ref="F1788" si="379">+(B1788-$I$1)/7</f>
        <v>38</v>
      </c>
      <c r="G1788" s="26">
        <f>+E1788+E1789+E1790</f>
        <v>20.9</v>
      </c>
    </row>
    <row r="1789" spans="1:7" ht="20.100000000000001" customHeight="1" x14ac:dyDescent="0.15">
      <c r="A1789" s="2" t="s">
        <v>445</v>
      </c>
      <c r="B1789" s="13" t="s">
        <v>62</v>
      </c>
      <c r="C1789" s="4" t="s">
        <v>447</v>
      </c>
      <c r="D1789" s="4" t="s">
        <v>448</v>
      </c>
      <c r="E1789" s="5">
        <v>8.58</v>
      </c>
      <c r="F1789" s="29"/>
      <c r="G1789" s="26"/>
    </row>
    <row r="1790" spans="1:7" ht="20.100000000000001" customHeight="1" x14ac:dyDescent="0.15">
      <c r="A1790" s="2" t="s">
        <v>445</v>
      </c>
      <c r="B1790" s="13" t="s">
        <v>62</v>
      </c>
      <c r="C1790" s="4" t="s">
        <v>447</v>
      </c>
      <c r="D1790" s="4" t="s">
        <v>449</v>
      </c>
      <c r="E1790" s="5">
        <v>8.32</v>
      </c>
    </row>
    <row r="1791" spans="1:7" ht="20.100000000000001" customHeight="1" x14ac:dyDescent="0.15">
      <c r="A1791" s="2" t="s">
        <v>445</v>
      </c>
      <c r="B1791" s="13" t="s">
        <v>63</v>
      </c>
      <c r="C1791" s="4" t="s">
        <v>447</v>
      </c>
      <c r="D1791" s="4" t="s">
        <v>448</v>
      </c>
      <c r="E1791" s="5">
        <v>6.97</v>
      </c>
      <c r="F1791" s="29">
        <f t="shared" ref="F1791" si="380">+(B1791-$I$1)/7</f>
        <v>39</v>
      </c>
      <c r="G1791" s="26">
        <f>+E1791+E1792+E1793+E1794+E1795</f>
        <v>27.790000000000003</v>
      </c>
    </row>
    <row r="1792" spans="1:7" ht="20.100000000000001" customHeight="1" x14ac:dyDescent="0.15">
      <c r="A1792" s="2" t="s">
        <v>445</v>
      </c>
      <c r="B1792" s="13" t="s">
        <v>63</v>
      </c>
      <c r="C1792" s="4" t="s">
        <v>447</v>
      </c>
      <c r="D1792" s="4" t="s">
        <v>450</v>
      </c>
      <c r="E1792" s="5">
        <v>5.96</v>
      </c>
    </row>
    <row r="1793" spans="1:7" ht="20.100000000000001" customHeight="1" x14ac:dyDescent="0.15">
      <c r="A1793" s="2" t="s">
        <v>445</v>
      </c>
      <c r="B1793" s="13" t="s">
        <v>63</v>
      </c>
      <c r="C1793" s="4" t="s">
        <v>447</v>
      </c>
      <c r="D1793" s="4" t="s">
        <v>449</v>
      </c>
      <c r="E1793" s="5">
        <v>6.67</v>
      </c>
    </row>
    <row r="1794" spans="1:7" ht="20.100000000000001" customHeight="1" x14ac:dyDescent="0.15">
      <c r="A1794" s="2" t="s">
        <v>445</v>
      </c>
      <c r="B1794" s="13" t="s">
        <v>63</v>
      </c>
      <c r="C1794" s="4" t="s">
        <v>447</v>
      </c>
      <c r="D1794" s="4" t="s">
        <v>448</v>
      </c>
      <c r="E1794" s="5">
        <v>4.24</v>
      </c>
    </row>
    <row r="1795" spans="1:7" ht="20.100000000000001" customHeight="1" x14ac:dyDescent="0.15">
      <c r="A1795" s="2" t="s">
        <v>445</v>
      </c>
      <c r="B1795" s="13" t="s">
        <v>63</v>
      </c>
      <c r="C1795" s="4" t="s">
        <v>447</v>
      </c>
      <c r="D1795" s="4" t="s">
        <v>449</v>
      </c>
      <c r="E1795" s="5">
        <v>3.95</v>
      </c>
    </row>
    <row r="1796" spans="1:7" ht="20.100000000000001" customHeight="1" x14ac:dyDescent="0.15">
      <c r="A1796" s="2" t="s">
        <v>445</v>
      </c>
      <c r="B1796" s="13" t="s">
        <v>64</v>
      </c>
      <c r="C1796" s="4" t="s">
        <v>447</v>
      </c>
      <c r="D1796" s="4" t="s">
        <v>450</v>
      </c>
      <c r="E1796" s="5">
        <v>5.08</v>
      </c>
      <c r="F1796" s="29">
        <f t="shared" ref="F1796" si="381">+(B1796-$I$1)/7</f>
        <v>40</v>
      </c>
      <c r="G1796" s="26">
        <f>+E1796+E1797+E1798+E1799</f>
        <v>23.4</v>
      </c>
    </row>
    <row r="1797" spans="1:7" ht="20.100000000000001" customHeight="1" x14ac:dyDescent="0.15">
      <c r="A1797" s="2" t="s">
        <v>445</v>
      </c>
      <c r="B1797" s="13" t="s">
        <v>64</v>
      </c>
      <c r="C1797" s="4" t="s">
        <v>447</v>
      </c>
      <c r="D1797" s="4" t="s">
        <v>448</v>
      </c>
      <c r="E1797" s="5">
        <v>7.95</v>
      </c>
    </row>
    <row r="1798" spans="1:7" ht="20.100000000000001" customHeight="1" x14ac:dyDescent="0.15">
      <c r="A1798" s="2" t="s">
        <v>445</v>
      </c>
      <c r="B1798" s="13" t="s">
        <v>64</v>
      </c>
      <c r="C1798" s="4" t="s">
        <v>447</v>
      </c>
      <c r="D1798" s="4" t="s">
        <v>448</v>
      </c>
      <c r="E1798" s="5">
        <v>1.36</v>
      </c>
    </row>
    <row r="1799" spans="1:7" ht="20.100000000000001" customHeight="1" x14ac:dyDescent="0.15">
      <c r="A1799" s="2" t="s">
        <v>445</v>
      </c>
      <c r="B1799" s="13" t="s">
        <v>64</v>
      </c>
      <c r="C1799" s="4" t="s">
        <v>447</v>
      </c>
      <c r="D1799" s="4" t="s">
        <v>449</v>
      </c>
      <c r="E1799" s="5">
        <v>9.01</v>
      </c>
    </row>
    <row r="1800" spans="1:7" ht="20.100000000000001" customHeight="1" x14ac:dyDescent="0.15">
      <c r="A1800" s="2" t="s">
        <v>445</v>
      </c>
      <c r="B1800" s="13" t="s">
        <v>65</v>
      </c>
      <c r="C1800" s="4" t="s">
        <v>447</v>
      </c>
      <c r="D1800" s="4" t="s">
        <v>448</v>
      </c>
      <c r="E1800" s="5">
        <v>6</v>
      </c>
      <c r="F1800" s="29">
        <f t="shared" ref="F1800" si="382">+(B1800-$I$1)/7</f>
        <v>41</v>
      </c>
      <c r="G1800" s="26">
        <f>+E1800+E1801+E1802+E1803</f>
        <v>24.990000000000002</v>
      </c>
    </row>
    <row r="1801" spans="1:7" ht="20.100000000000001" customHeight="1" x14ac:dyDescent="0.15">
      <c r="A1801" s="2" t="s">
        <v>445</v>
      </c>
      <c r="B1801" s="13" t="s">
        <v>65</v>
      </c>
      <c r="C1801" s="4" t="s">
        <v>447</v>
      </c>
      <c r="D1801" s="4" t="s">
        <v>450</v>
      </c>
      <c r="E1801" s="5">
        <v>5.76</v>
      </c>
    </row>
    <row r="1802" spans="1:7" ht="20.100000000000001" customHeight="1" x14ac:dyDescent="0.15">
      <c r="A1802" s="2" t="s">
        <v>445</v>
      </c>
      <c r="B1802" s="13" t="s">
        <v>65</v>
      </c>
      <c r="C1802" s="4" t="s">
        <v>447</v>
      </c>
      <c r="D1802" s="4" t="s">
        <v>448</v>
      </c>
      <c r="E1802" s="5">
        <v>3.85</v>
      </c>
    </row>
    <row r="1803" spans="1:7" ht="20.100000000000001" customHeight="1" x14ac:dyDescent="0.15">
      <c r="A1803" s="2" t="s">
        <v>445</v>
      </c>
      <c r="B1803" s="13" t="s">
        <v>65</v>
      </c>
      <c r="C1803" s="4" t="s">
        <v>447</v>
      </c>
      <c r="D1803" s="4" t="s">
        <v>449</v>
      </c>
      <c r="E1803" s="5">
        <v>9.3800000000000008</v>
      </c>
    </row>
    <row r="1804" spans="1:7" ht="20.100000000000001" customHeight="1" x14ac:dyDescent="0.15">
      <c r="A1804" s="2" t="s">
        <v>445</v>
      </c>
      <c r="B1804" s="13" t="s">
        <v>66</v>
      </c>
      <c r="C1804" s="4" t="s">
        <v>447</v>
      </c>
      <c r="D1804" s="4" t="s">
        <v>448</v>
      </c>
      <c r="E1804" s="5">
        <v>5.33</v>
      </c>
      <c r="F1804" s="29">
        <f t="shared" ref="F1804" si="383">+(B1804-$I$1)/7</f>
        <v>42</v>
      </c>
      <c r="G1804" s="26">
        <f>+E1804+E1805+E1806+E1807</f>
        <v>21.72</v>
      </c>
    </row>
    <row r="1805" spans="1:7" ht="20.100000000000001" customHeight="1" x14ac:dyDescent="0.15">
      <c r="A1805" s="2" t="s">
        <v>445</v>
      </c>
      <c r="B1805" s="13" t="s">
        <v>66</v>
      </c>
      <c r="C1805" s="4" t="s">
        <v>447</v>
      </c>
      <c r="D1805" s="4" t="s">
        <v>450</v>
      </c>
      <c r="E1805" s="5">
        <v>4.2</v>
      </c>
    </row>
    <row r="1806" spans="1:7" ht="20.100000000000001" customHeight="1" x14ac:dyDescent="0.15">
      <c r="A1806" s="2" t="s">
        <v>445</v>
      </c>
      <c r="B1806" s="13" t="s">
        <v>66</v>
      </c>
      <c r="C1806" s="4" t="s">
        <v>447</v>
      </c>
      <c r="D1806" s="4" t="s">
        <v>448</v>
      </c>
      <c r="E1806" s="5">
        <v>3.27</v>
      </c>
    </row>
    <row r="1807" spans="1:7" ht="20.100000000000001" customHeight="1" x14ac:dyDescent="0.15">
      <c r="A1807" s="2" t="s">
        <v>445</v>
      </c>
      <c r="B1807" s="13" t="s">
        <v>66</v>
      </c>
      <c r="C1807" s="4" t="s">
        <v>447</v>
      </c>
      <c r="D1807" s="4" t="s">
        <v>449</v>
      </c>
      <c r="E1807" s="5">
        <v>8.92</v>
      </c>
    </row>
    <row r="1808" spans="1:7" ht="20.100000000000001" customHeight="1" x14ac:dyDescent="0.15">
      <c r="A1808" s="2" t="s">
        <v>445</v>
      </c>
      <c r="B1808" s="13" t="s">
        <v>67</v>
      </c>
      <c r="C1808" s="4" t="s">
        <v>447</v>
      </c>
      <c r="D1808" s="4" t="s">
        <v>449</v>
      </c>
      <c r="E1808" s="5">
        <v>5.81</v>
      </c>
      <c r="F1808" s="29">
        <f t="shared" ref="F1808" si="384">+(B1808-$I$1)/7</f>
        <v>43</v>
      </c>
      <c r="G1808" s="26">
        <f>+E1808+E1809+E1810+E1811</f>
        <v>25.07</v>
      </c>
    </row>
    <row r="1809" spans="1:7" ht="20.100000000000001" customHeight="1" x14ac:dyDescent="0.15">
      <c r="A1809" s="2" t="s">
        <v>445</v>
      </c>
      <c r="B1809" s="13" t="s">
        <v>67</v>
      </c>
      <c r="C1809" s="4" t="s">
        <v>447</v>
      </c>
      <c r="D1809" s="4" t="s">
        <v>448</v>
      </c>
      <c r="E1809" s="5">
        <v>8.6</v>
      </c>
    </row>
    <row r="1810" spans="1:7" ht="20.100000000000001" customHeight="1" x14ac:dyDescent="0.15">
      <c r="A1810" s="2" t="s">
        <v>445</v>
      </c>
      <c r="B1810" s="13" t="s">
        <v>67</v>
      </c>
      <c r="C1810" s="4" t="s">
        <v>447</v>
      </c>
      <c r="D1810" s="4" t="s">
        <v>448</v>
      </c>
      <c r="E1810" s="5">
        <v>4.57</v>
      </c>
    </row>
    <row r="1811" spans="1:7" ht="20.100000000000001" customHeight="1" x14ac:dyDescent="0.15">
      <c r="A1811" s="9" t="s">
        <v>445</v>
      </c>
      <c r="B1811" s="10" t="s">
        <v>67</v>
      </c>
      <c r="C1811" s="11" t="s">
        <v>447</v>
      </c>
      <c r="D1811" s="11" t="s">
        <v>449</v>
      </c>
      <c r="E1811" s="12">
        <v>6.09</v>
      </c>
    </row>
    <row r="1812" spans="1:7" ht="20.100000000000001" customHeight="1" x14ac:dyDescent="0.15">
      <c r="A1812" s="2" t="s">
        <v>445</v>
      </c>
      <c r="B1812" s="13" t="s">
        <v>69</v>
      </c>
      <c r="C1812" s="4" t="s">
        <v>447</v>
      </c>
      <c r="D1812" s="4" t="s">
        <v>456</v>
      </c>
      <c r="E1812" s="5">
        <v>5.44</v>
      </c>
      <c r="F1812" s="29">
        <f t="shared" ref="F1812" si="385">+(B1812-$I$1)/7</f>
        <v>44</v>
      </c>
      <c r="G1812" s="26">
        <f>+E1812+E1813+E1814+E1815+E1816</f>
        <v>25.720000000000002</v>
      </c>
    </row>
    <row r="1813" spans="1:7" ht="20.100000000000001" customHeight="1" x14ac:dyDescent="0.15">
      <c r="A1813" s="2" t="s">
        <v>445</v>
      </c>
      <c r="B1813" s="13" t="s">
        <v>69</v>
      </c>
      <c r="C1813" s="4" t="s">
        <v>447</v>
      </c>
      <c r="D1813" s="4" t="s">
        <v>449</v>
      </c>
      <c r="E1813" s="5">
        <v>7.34</v>
      </c>
    </row>
    <row r="1814" spans="1:7" ht="20.100000000000001" customHeight="1" x14ac:dyDescent="0.15">
      <c r="A1814" s="2" t="s">
        <v>445</v>
      </c>
      <c r="B1814" s="13" t="s">
        <v>69</v>
      </c>
      <c r="C1814" s="4" t="s">
        <v>447</v>
      </c>
      <c r="D1814" s="4" t="s">
        <v>448</v>
      </c>
      <c r="E1814" s="5">
        <v>7.79</v>
      </c>
    </row>
    <row r="1815" spans="1:7" ht="20.100000000000001" customHeight="1" x14ac:dyDescent="0.15">
      <c r="A1815" s="2" t="s">
        <v>445</v>
      </c>
      <c r="B1815" s="13" t="s">
        <v>69</v>
      </c>
      <c r="C1815" s="4" t="s">
        <v>447</v>
      </c>
      <c r="D1815" s="4" t="s">
        <v>448</v>
      </c>
      <c r="E1815" s="5">
        <v>2.2400000000000002</v>
      </c>
    </row>
    <row r="1816" spans="1:7" ht="20.100000000000001" customHeight="1" x14ac:dyDescent="0.15">
      <c r="A1816" s="2" t="s">
        <v>445</v>
      </c>
      <c r="B1816" s="13" t="s">
        <v>69</v>
      </c>
      <c r="C1816" s="4" t="s">
        <v>447</v>
      </c>
      <c r="D1816" s="4" t="s">
        <v>449</v>
      </c>
      <c r="E1816" s="5">
        <v>2.91</v>
      </c>
    </row>
    <row r="1817" spans="1:7" ht="20.100000000000001" customHeight="1" x14ac:dyDescent="0.15">
      <c r="A1817" s="2" t="s">
        <v>445</v>
      </c>
      <c r="B1817" s="13" t="s">
        <v>70</v>
      </c>
      <c r="C1817" s="4" t="s">
        <v>447</v>
      </c>
      <c r="D1817" s="4" t="s">
        <v>456</v>
      </c>
      <c r="E1817" s="5">
        <v>5.28</v>
      </c>
      <c r="F1817" s="29">
        <f t="shared" ref="F1817" si="386">+(B1817-$I$1)/7</f>
        <v>45</v>
      </c>
      <c r="G1817" s="26">
        <f>+E1817+E1818+E1819</f>
        <v>24.270000000000003</v>
      </c>
    </row>
    <row r="1818" spans="1:7" ht="20.100000000000001" customHeight="1" x14ac:dyDescent="0.15">
      <c r="A1818" s="2" t="s">
        <v>445</v>
      </c>
      <c r="B1818" s="13" t="s">
        <v>70</v>
      </c>
      <c r="C1818" s="4" t="s">
        <v>447</v>
      </c>
      <c r="D1818" s="4" t="s">
        <v>448</v>
      </c>
      <c r="E1818" s="5">
        <v>10.39</v>
      </c>
    </row>
    <row r="1819" spans="1:7" ht="20.100000000000001" customHeight="1" x14ac:dyDescent="0.15">
      <c r="A1819" s="2" t="s">
        <v>445</v>
      </c>
      <c r="B1819" s="13" t="s">
        <v>70</v>
      </c>
      <c r="C1819" s="4" t="s">
        <v>447</v>
      </c>
      <c r="D1819" s="4" t="s">
        <v>450</v>
      </c>
      <c r="E1819" s="5">
        <v>8.6</v>
      </c>
    </row>
    <row r="1820" spans="1:7" ht="20.100000000000001" customHeight="1" x14ac:dyDescent="0.15">
      <c r="A1820" s="2" t="s">
        <v>445</v>
      </c>
      <c r="B1820" s="13" t="s">
        <v>71</v>
      </c>
      <c r="C1820" s="4" t="s">
        <v>447</v>
      </c>
      <c r="D1820" s="4" t="s">
        <v>448</v>
      </c>
      <c r="E1820" s="5">
        <v>6.73</v>
      </c>
      <c r="F1820" s="29">
        <f t="shared" ref="F1820" si="387">+(B1820-$I$1)/7</f>
        <v>46</v>
      </c>
      <c r="G1820" s="26">
        <f>+E1820+E1821+E1822+E1823+E1824</f>
        <v>27.02</v>
      </c>
    </row>
    <row r="1821" spans="1:7" ht="20.100000000000001" customHeight="1" x14ac:dyDescent="0.15">
      <c r="A1821" s="2" t="s">
        <v>445</v>
      </c>
      <c r="B1821" s="13" t="s">
        <v>71</v>
      </c>
      <c r="C1821" s="4" t="s">
        <v>447</v>
      </c>
      <c r="D1821" s="4" t="s">
        <v>449</v>
      </c>
      <c r="E1821" s="5">
        <v>6.37</v>
      </c>
    </row>
    <row r="1822" spans="1:7" ht="20.100000000000001" customHeight="1" x14ac:dyDescent="0.15">
      <c r="A1822" s="2" t="s">
        <v>445</v>
      </c>
      <c r="B1822" s="13" t="s">
        <v>71</v>
      </c>
      <c r="C1822" s="4" t="s">
        <v>447</v>
      </c>
      <c r="D1822" s="4" t="s">
        <v>450</v>
      </c>
      <c r="E1822" s="5">
        <v>5.66</v>
      </c>
    </row>
    <row r="1823" spans="1:7" ht="20.100000000000001" customHeight="1" x14ac:dyDescent="0.15">
      <c r="A1823" s="2" t="s">
        <v>445</v>
      </c>
      <c r="B1823" s="13" t="s">
        <v>71</v>
      </c>
      <c r="C1823" s="4" t="s">
        <v>447</v>
      </c>
      <c r="D1823" s="4" t="s">
        <v>448</v>
      </c>
      <c r="E1823" s="5">
        <v>3.65</v>
      </c>
    </row>
    <row r="1824" spans="1:7" ht="20.100000000000001" customHeight="1" x14ac:dyDescent="0.15">
      <c r="A1824" s="2" t="s">
        <v>445</v>
      </c>
      <c r="B1824" s="13" t="s">
        <v>71</v>
      </c>
      <c r="C1824" s="4" t="s">
        <v>447</v>
      </c>
      <c r="D1824" s="4" t="s">
        <v>449</v>
      </c>
      <c r="E1824" s="5">
        <v>4.6100000000000003</v>
      </c>
    </row>
    <row r="1825" spans="1:7" ht="20.100000000000001" customHeight="1" x14ac:dyDescent="0.15">
      <c r="A1825" s="2" t="s">
        <v>445</v>
      </c>
      <c r="B1825" s="13" t="s">
        <v>72</v>
      </c>
      <c r="C1825" s="4" t="s">
        <v>447</v>
      </c>
      <c r="D1825" s="4" t="s">
        <v>450</v>
      </c>
      <c r="E1825" s="5">
        <v>6.37</v>
      </c>
      <c r="F1825" s="29">
        <f t="shared" ref="F1825" si="388">+(B1825-$I$1)/7</f>
        <v>47</v>
      </c>
      <c r="G1825" s="26">
        <f>+E1825+E1826+E1827+E1828</f>
        <v>37.82</v>
      </c>
    </row>
    <row r="1826" spans="1:7" ht="20.100000000000001" customHeight="1" x14ac:dyDescent="0.15">
      <c r="A1826" s="2" t="s">
        <v>445</v>
      </c>
      <c r="B1826" s="13" t="s">
        <v>72</v>
      </c>
      <c r="C1826" s="4" t="s">
        <v>447</v>
      </c>
      <c r="D1826" s="4" t="s">
        <v>448</v>
      </c>
      <c r="E1826" s="5">
        <v>11.38</v>
      </c>
    </row>
    <row r="1827" spans="1:7" ht="20.100000000000001" customHeight="1" x14ac:dyDescent="0.15">
      <c r="A1827" s="2" t="s">
        <v>445</v>
      </c>
      <c r="B1827" s="13" t="s">
        <v>72</v>
      </c>
      <c r="C1827" s="4" t="s">
        <v>447</v>
      </c>
      <c r="D1827" s="4" t="s">
        <v>449</v>
      </c>
      <c r="E1827" s="5">
        <v>11.88</v>
      </c>
    </row>
    <row r="1828" spans="1:7" ht="20.100000000000001" customHeight="1" x14ac:dyDescent="0.15">
      <c r="A1828" s="2" t="s">
        <v>445</v>
      </c>
      <c r="B1828" s="13" t="s">
        <v>73</v>
      </c>
      <c r="C1828" s="4" t="s">
        <v>447</v>
      </c>
      <c r="D1828" s="4" t="s">
        <v>448</v>
      </c>
      <c r="E1828" s="5">
        <v>8.19</v>
      </c>
    </row>
    <row r="1829" spans="1:7" ht="20.100000000000001" customHeight="1" x14ac:dyDescent="0.15">
      <c r="A1829" s="2" t="s">
        <v>445</v>
      </c>
      <c r="B1829" s="13" t="s">
        <v>73</v>
      </c>
      <c r="C1829" s="4" t="s">
        <v>447</v>
      </c>
      <c r="D1829" s="4" t="s">
        <v>449</v>
      </c>
      <c r="E1829" s="5">
        <v>7.65</v>
      </c>
      <c r="F1829" s="29">
        <f t="shared" ref="F1829" si="389">+(B1829-$I$1)/7</f>
        <v>48</v>
      </c>
      <c r="G1829" s="26">
        <f>+E1829+E1830+E1831+E1832</f>
        <v>27.529999999999998</v>
      </c>
    </row>
    <row r="1830" spans="1:7" ht="20.100000000000001" customHeight="1" x14ac:dyDescent="0.15">
      <c r="A1830" s="2" t="s">
        <v>445</v>
      </c>
      <c r="B1830" s="13" t="s">
        <v>73</v>
      </c>
      <c r="C1830" s="4" t="s">
        <v>447</v>
      </c>
      <c r="D1830" s="4" t="s">
        <v>450</v>
      </c>
      <c r="E1830" s="5">
        <v>7.23</v>
      </c>
    </row>
    <row r="1831" spans="1:7" ht="20.100000000000001" customHeight="1" x14ac:dyDescent="0.15">
      <c r="A1831" s="2" t="s">
        <v>445</v>
      </c>
      <c r="B1831" s="13" t="s">
        <v>73</v>
      </c>
      <c r="C1831" s="4" t="s">
        <v>447</v>
      </c>
      <c r="D1831" s="4" t="s">
        <v>448</v>
      </c>
      <c r="E1831" s="5">
        <v>5.84</v>
      </c>
    </row>
    <row r="1832" spans="1:7" ht="20.100000000000001" customHeight="1" x14ac:dyDescent="0.15">
      <c r="A1832" s="2" t="s">
        <v>445</v>
      </c>
      <c r="B1832" s="13" t="s">
        <v>466</v>
      </c>
      <c r="C1832" s="4" t="s">
        <v>447</v>
      </c>
      <c r="D1832" s="4" t="s">
        <v>449</v>
      </c>
      <c r="E1832" s="5">
        <v>6.81</v>
      </c>
    </row>
    <row r="1833" spans="1:7" ht="20.100000000000001" customHeight="1" x14ac:dyDescent="0.15">
      <c r="A1833" s="2" t="s">
        <v>445</v>
      </c>
      <c r="B1833" s="13" t="s">
        <v>74</v>
      </c>
      <c r="C1833" s="4" t="s">
        <v>447</v>
      </c>
      <c r="D1833" s="4" t="s">
        <v>448</v>
      </c>
      <c r="E1833" s="5">
        <v>8.23</v>
      </c>
      <c r="F1833" s="29">
        <f t="shared" ref="F1833" si="390">+(B1833-$I$1)/7</f>
        <v>49</v>
      </c>
      <c r="G1833" s="26">
        <f>+E1833+E1834+E1835+E1836+E1837</f>
        <v>27.560000000000002</v>
      </c>
    </row>
    <row r="1834" spans="1:7" ht="20.100000000000001" customHeight="1" x14ac:dyDescent="0.15">
      <c r="A1834" s="2" t="s">
        <v>445</v>
      </c>
      <c r="B1834" s="13" t="s">
        <v>74</v>
      </c>
      <c r="C1834" s="4" t="s">
        <v>447</v>
      </c>
      <c r="D1834" s="4" t="s">
        <v>450</v>
      </c>
      <c r="E1834" s="5">
        <v>5.73</v>
      </c>
    </row>
    <row r="1835" spans="1:7" ht="20.100000000000001" customHeight="1" x14ac:dyDescent="0.15">
      <c r="A1835" s="2" t="s">
        <v>445</v>
      </c>
      <c r="B1835" s="13" t="s">
        <v>74</v>
      </c>
      <c r="C1835" s="4" t="s">
        <v>447</v>
      </c>
      <c r="D1835" s="4" t="s">
        <v>449</v>
      </c>
      <c r="E1835" s="5">
        <v>9.34</v>
      </c>
    </row>
    <row r="1836" spans="1:7" ht="20.100000000000001" customHeight="1" x14ac:dyDescent="0.15">
      <c r="A1836" s="2" t="s">
        <v>445</v>
      </c>
      <c r="B1836" s="13" t="s">
        <v>74</v>
      </c>
      <c r="C1836" s="4" t="s">
        <v>447</v>
      </c>
      <c r="D1836" s="4" t="s">
        <v>448</v>
      </c>
      <c r="E1836" s="5">
        <v>3.12</v>
      </c>
    </row>
    <row r="1837" spans="1:7" ht="20.100000000000001" customHeight="1" x14ac:dyDescent="0.15">
      <c r="A1837" s="2" t="s">
        <v>445</v>
      </c>
      <c r="B1837" s="13" t="s">
        <v>74</v>
      </c>
      <c r="C1837" s="4" t="s">
        <v>447</v>
      </c>
      <c r="D1837" s="4" t="s">
        <v>449</v>
      </c>
      <c r="E1837" s="5">
        <v>1.1399999999999999</v>
      </c>
    </row>
    <row r="1838" spans="1:7" ht="20.100000000000001" customHeight="1" x14ac:dyDescent="0.15">
      <c r="A1838" s="2" t="s">
        <v>445</v>
      </c>
      <c r="B1838" s="13" t="s">
        <v>75</v>
      </c>
      <c r="C1838" s="4" t="s">
        <v>447</v>
      </c>
      <c r="D1838" s="4" t="s">
        <v>449</v>
      </c>
      <c r="E1838" s="5">
        <v>5.56</v>
      </c>
      <c r="F1838" s="29">
        <f t="shared" ref="F1838" si="391">+(B1838-$I$1)/7</f>
        <v>50</v>
      </c>
      <c r="G1838" s="26">
        <f>+E1838+E1839+E1840+E1841+E1842</f>
        <v>23.84</v>
      </c>
    </row>
    <row r="1839" spans="1:7" ht="20.100000000000001" customHeight="1" x14ac:dyDescent="0.15">
      <c r="A1839" s="2" t="s">
        <v>445</v>
      </c>
      <c r="B1839" s="13" t="s">
        <v>75</v>
      </c>
      <c r="C1839" s="4" t="s">
        <v>447</v>
      </c>
      <c r="D1839" s="4" t="s">
        <v>448</v>
      </c>
      <c r="E1839" s="5">
        <v>6.81</v>
      </c>
    </row>
    <row r="1840" spans="1:7" ht="20.100000000000001" customHeight="1" x14ac:dyDescent="0.15">
      <c r="A1840" s="2" t="s">
        <v>445</v>
      </c>
      <c r="B1840" s="13" t="s">
        <v>76</v>
      </c>
      <c r="C1840" s="4" t="s">
        <v>447</v>
      </c>
      <c r="D1840" s="4" t="s">
        <v>456</v>
      </c>
      <c r="E1840" s="5">
        <v>2.92</v>
      </c>
    </row>
    <row r="1841" spans="1:7" ht="20.100000000000001" customHeight="1" x14ac:dyDescent="0.15">
      <c r="A1841" s="2" t="s">
        <v>445</v>
      </c>
      <c r="B1841" s="13" t="s">
        <v>76</v>
      </c>
      <c r="C1841" s="4" t="s">
        <v>447</v>
      </c>
      <c r="D1841" s="4" t="s">
        <v>448</v>
      </c>
      <c r="E1841" s="5">
        <v>4.6100000000000003</v>
      </c>
    </row>
    <row r="1842" spans="1:7" ht="20.100000000000001" customHeight="1" x14ac:dyDescent="0.15">
      <c r="A1842" s="2" t="s">
        <v>445</v>
      </c>
      <c r="B1842" s="13" t="s">
        <v>76</v>
      </c>
      <c r="C1842" s="4" t="s">
        <v>447</v>
      </c>
      <c r="D1842" s="4" t="s">
        <v>449</v>
      </c>
      <c r="E1842" s="5">
        <v>3.94</v>
      </c>
    </row>
    <row r="1843" spans="1:7" ht="20.100000000000001" customHeight="1" x14ac:dyDescent="0.15">
      <c r="A1843" s="2" t="s">
        <v>445</v>
      </c>
      <c r="B1843" s="13" t="s">
        <v>77</v>
      </c>
      <c r="C1843" s="4" t="s">
        <v>447</v>
      </c>
      <c r="D1843" s="4" t="s">
        <v>449</v>
      </c>
      <c r="E1843" s="5">
        <v>5.39</v>
      </c>
      <c r="F1843" s="29">
        <f t="shared" ref="F1843" si="392">+(B1843-$I$1)/7</f>
        <v>51</v>
      </c>
      <c r="G1843" s="26">
        <f>+E1843+E1844+E1845+E1846+E1847</f>
        <v>27.799999999999997</v>
      </c>
    </row>
    <row r="1844" spans="1:7" ht="20.100000000000001" customHeight="1" x14ac:dyDescent="0.15">
      <c r="A1844" s="2" t="s">
        <v>445</v>
      </c>
      <c r="B1844" s="13" t="s">
        <v>77</v>
      </c>
      <c r="C1844" s="4" t="s">
        <v>447</v>
      </c>
      <c r="D1844" s="4" t="s">
        <v>448</v>
      </c>
      <c r="E1844" s="5">
        <v>6.9</v>
      </c>
    </row>
    <row r="1845" spans="1:7" ht="20.100000000000001" customHeight="1" x14ac:dyDescent="0.15">
      <c r="A1845" s="2" t="s">
        <v>445</v>
      </c>
      <c r="B1845" s="13" t="s">
        <v>193</v>
      </c>
      <c r="C1845" s="4" t="s">
        <v>447</v>
      </c>
      <c r="D1845" s="4" t="s">
        <v>450</v>
      </c>
      <c r="E1845" s="5">
        <v>4.01</v>
      </c>
    </row>
    <row r="1846" spans="1:7" ht="20.100000000000001" customHeight="1" x14ac:dyDescent="0.15">
      <c r="A1846" s="2" t="s">
        <v>445</v>
      </c>
      <c r="B1846" s="13" t="s">
        <v>193</v>
      </c>
      <c r="C1846" s="4" t="s">
        <v>447</v>
      </c>
      <c r="D1846" s="4" t="s">
        <v>448</v>
      </c>
      <c r="E1846" s="5">
        <v>5.17</v>
      </c>
    </row>
    <row r="1847" spans="1:7" ht="20.100000000000001" customHeight="1" x14ac:dyDescent="0.15">
      <c r="A1847" s="2" t="s">
        <v>445</v>
      </c>
      <c r="B1847" s="13" t="s">
        <v>193</v>
      </c>
      <c r="C1847" s="4" t="s">
        <v>447</v>
      </c>
      <c r="D1847" s="4" t="s">
        <v>449</v>
      </c>
      <c r="E1847" s="5">
        <v>6.33</v>
      </c>
    </row>
    <row r="1848" spans="1:7" ht="20.100000000000001" customHeight="1" x14ac:dyDescent="0.15">
      <c r="A1848" s="2" t="s">
        <v>445</v>
      </c>
      <c r="B1848" s="13" t="s">
        <v>78</v>
      </c>
      <c r="C1848" s="4" t="s">
        <v>447</v>
      </c>
      <c r="D1848" s="4" t="s">
        <v>448</v>
      </c>
      <c r="E1848" s="5">
        <v>7.73</v>
      </c>
      <c r="F1848" s="29">
        <f t="shared" ref="F1848" si="393">+(B1848-$I$1)/7</f>
        <v>52</v>
      </c>
      <c r="G1848" s="26">
        <f>+E1848+E1849+E1850+E1851+E1852+E1853+E1854</f>
        <v>48.39</v>
      </c>
    </row>
    <row r="1849" spans="1:7" ht="20.100000000000001" customHeight="1" x14ac:dyDescent="0.15">
      <c r="A1849" s="2" t="s">
        <v>445</v>
      </c>
      <c r="B1849" s="13" t="s">
        <v>78</v>
      </c>
      <c r="C1849" s="4" t="s">
        <v>447</v>
      </c>
      <c r="D1849" s="4" t="s">
        <v>449</v>
      </c>
      <c r="E1849" s="5">
        <v>7.23</v>
      </c>
    </row>
    <row r="1850" spans="1:7" ht="20.100000000000001" customHeight="1" x14ac:dyDescent="0.15">
      <c r="A1850" s="2" t="s">
        <v>445</v>
      </c>
      <c r="B1850" s="13" t="s">
        <v>78</v>
      </c>
      <c r="C1850" s="4" t="s">
        <v>207</v>
      </c>
      <c r="D1850" s="4" t="s">
        <v>209</v>
      </c>
      <c r="E1850" s="5">
        <v>10.61</v>
      </c>
    </row>
    <row r="1851" spans="1:7" ht="20.100000000000001" customHeight="1" x14ac:dyDescent="0.15">
      <c r="A1851" s="2" t="s">
        <v>445</v>
      </c>
      <c r="B1851" s="13" t="s">
        <v>78</v>
      </c>
      <c r="C1851" s="4" t="s">
        <v>447</v>
      </c>
      <c r="D1851" s="4" t="s">
        <v>450</v>
      </c>
      <c r="E1851" s="5">
        <v>7.31</v>
      </c>
    </row>
    <row r="1852" spans="1:7" ht="20.100000000000001" customHeight="1" x14ac:dyDescent="0.15">
      <c r="A1852" s="2" t="s">
        <v>445</v>
      </c>
      <c r="B1852" s="13" t="s">
        <v>78</v>
      </c>
      <c r="C1852" s="4" t="s">
        <v>447</v>
      </c>
      <c r="D1852" s="4" t="s">
        <v>449</v>
      </c>
      <c r="E1852" s="5">
        <v>5.3</v>
      </c>
    </row>
    <row r="1853" spans="1:7" ht="20.100000000000001" customHeight="1" x14ac:dyDescent="0.15">
      <c r="A1853" s="2" t="s">
        <v>445</v>
      </c>
      <c r="B1853" s="13" t="s">
        <v>78</v>
      </c>
      <c r="C1853" s="4" t="s">
        <v>447</v>
      </c>
      <c r="D1853" s="4" t="s">
        <v>448</v>
      </c>
      <c r="E1853" s="5">
        <v>8.0500000000000007</v>
      </c>
    </row>
    <row r="1854" spans="1:7" ht="20.100000000000001" customHeight="1" x14ac:dyDescent="0.15">
      <c r="A1854" s="18" t="s">
        <v>445</v>
      </c>
      <c r="B1854" s="19" t="s">
        <v>195</v>
      </c>
      <c r="C1854" s="20" t="s">
        <v>447</v>
      </c>
      <c r="D1854" s="20" t="s">
        <v>449</v>
      </c>
      <c r="E1854" s="21">
        <v>2.16</v>
      </c>
    </row>
    <row r="1855" spans="1:7" ht="20.100000000000001" customHeight="1" x14ac:dyDescent="0.15">
      <c r="A1855" s="22"/>
      <c r="B1855" s="23"/>
      <c r="C1855" s="24"/>
      <c r="D1855" s="24"/>
      <c r="E1855" s="35">
        <f>+SUM(E1623:E1854)</f>
        <v>1381.4899999999996</v>
      </c>
      <c r="G1855" s="35">
        <f>+SUM(G1623:G1854)</f>
        <v>1381.4899999999996</v>
      </c>
    </row>
    <row r="1856" spans="1:7" ht="20.100000000000001" customHeight="1" x14ac:dyDescent="0.15">
      <c r="A1856" s="2" t="s">
        <v>474</v>
      </c>
      <c r="B1856" s="13" t="s">
        <v>17</v>
      </c>
      <c r="C1856" s="4" t="s">
        <v>82</v>
      </c>
      <c r="D1856" s="4" t="s">
        <v>90</v>
      </c>
      <c r="E1856" s="5">
        <v>5.8</v>
      </c>
      <c r="F1856" s="29">
        <f t="shared" ref="F1856" si="394">+(B1856-$I$1)/7</f>
        <v>1</v>
      </c>
      <c r="G1856" s="26">
        <f>+E1856+E1857</f>
        <v>15.370000000000001</v>
      </c>
    </row>
    <row r="1857" spans="1:7" ht="20.100000000000001" customHeight="1" x14ac:dyDescent="0.15">
      <c r="A1857" s="2" t="s">
        <v>474</v>
      </c>
      <c r="B1857" s="13" t="s">
        <v>17</v>
      </c>
      <c r="C1857" s="4" t="s">
        <v>82</v>
      </c>
      <c r="D1857" s="4" t="s">
        <v>328</v>
      </c>
      <c r="E1857" s="5">
        <v>9.57</v>
      </c>
    </row>
    <row r="1858" spans="1:7" ht="20.100000000000001" customHeight="1" x14ac:dyDescent="0.15">
      <c r="A1858" s="2" t="s">
        <v>474</v>
      </c>
      <c r="B1858" s="13" t="s">
        <v>22</v>
      </c>
      <c r="C1858" s="4" t="s">
        <v>82</v>
      </c>
      <c r="D1858" s="4" t="s">
        <v>86</v>
      </c>
      <c r="E1858" s="5">
        <v>4.8600000000000003</v>
      </c>
      <c r="F1858" s="29">
        <f t="shared" ref="F1858" si="395">+(B1858-$I$1)/7</f>
        <v>2</v>
      </c>
      <c r="G1858" s="26">
        <f>+E1858+E1859</f>
        <v>12.54</v>
      </c>
    </row>
    <row r="1859" spans="1:7" ht="20.100000000000001" customHeight="1" x14ac:dyDescent="0.15">
      <c r="A1859" s="2" t="s">
        <v>474</v>
      </c>
      <c r="B1859" s="13" t="s">
        <v>22</v>
      </c>
      <c r="C1859" s="4" t="s">
        <v>82</v>
      </c>
      <c r="D1859" s="4" t="s">
        <v>328</v>
      </c>
      <c r="E1859" s="5">
        <v>7.68</v>
      </c>
    </row>
    <row r="1860" spans="1:7" ht="20.100000000000001" customHeight="1" x14ac:dyDescent="0.15">
      <c r="A1860" s="2" t="s">
        <v>474</v>
      </c>
      <c r="B1860" s="13" t="s">
        <v>23</v>
      </c>
      <c r="C1860" s="4" t="s">
        <v>82</v>
      </c>
      <c r="D1860" s="4" t="s">
        <v>90</v>
      </c>
      <c r="E1860" s="5">
        <v>6.66</v>
      </c>
      <c r="F1860" s="29">
        <f t="shared" ref="F1860" si="396">+(B1860-$I$1)/7</f>
        <v>3</v>
      </c>
      <c r="G1860" s="26">
        <f>+E1860+E1861</f>
        <v>17.259999999999998</v>
      </c>
    </row>
    <row r="1861" spans="1:7" ht="20.100000000000001" customHeight="1" x14ac:dyDescent="0.15">
      <c r="A1861" s="2" t="s">
        <v>474</v>
      </c>
      <c r="B1861" s="13" t="s">
        <v>23</v>
      </c>
      <c r="C1861" s="4" t="s">
        <v>82</v>
      </c>
      <c r="D1861" s="4" t="s">
        <v>328</v>
      </c>
      <c r="E1861" s="5">
        <v>10.6</v>
      </c>
    </row>
    <row r="1862" spans="1:7" ht="20.100000000000001" customHeight="1" x14ac:dyDescent="0.15">
      <c r="A1862" s="2" t="s">
        <v>474</v>
      </c>
      <c r="B1862" s="13" t="s">
        <v>24</v>
      </c>
      <c r="C1862" s="4" t="s">
        <v>82</v>
      </c>
      <c r="D1862" s="4" t="s">
        <v>90</v>
      </c>
      <c r="E1862" s="5">
        <v>3.76</v>
      </c>
      <c r="F1862" s="29">
        <f t="shared" ref="F1862" si="397">+(B1862-$I$1)/7</f>
        <v>4</v>
      </c>
      <c r="G1862" s="26">
        <f>+E1862+E1863</f>
        <v>11.33</v>
      </c>
    </row>
    <row r="1863" spans="1:7" ht="20.100000000000001" customHeight="1" x14ac:dyDescent="0.15">
      <c r="A1863" s="2" t="s">
        <v>474</v>
      </c>
      <c r="B1863" s="13" t="s">
        <v>24</v>
      </c>
      <c r="C1863" s="4" t="s">
        <v>82</v>
      </c>
      <c r="D1863" s="4" t="s">
        <v>328</v>
      </c>
      <c r="E1863" s="5">
        <v>7.57</v>
      </c>
    </row>
    <row r="1864" spans="1:7" ht="20.100000000000001" customHeight="1" x14ac:dyDescent="0.15">
      <c r="A1864" s="2" t="s">
        <v>474</v>
      </c>
      <c r="B1864" s="13" t="s">
        <v>25</v>
      </c>
      <c r="C1864" s="4" t="s">
        <v>82</v>
      </c>
      <c r="D1864" s="4" t="s">
        <v>90</v>
      </c>
      <c r="E1864" s="5">
        <v>4.34</v>
      </c>
      <c r="F1864" s="29">
        <f t="shared" ref="F1864" si="398">+(B1864-$I$1)/7</f>
        <v>5</v>
      </c>
      <c r="G1864" s="26">
        <f>+E1864+E1865</f>
        <v>11.34</v>
      </c>
    </row>
    <row r="1865" spans="1:7" ht="20.100000000000001" customHeight="1" x14ac:dyDescent="0.15">
      <c r="A1865" s="2" t="s">
        <v>474</v>
      </c>
      <c r="B1865" s="13" t="s">
        <v>25</v>
      </c>
      <c r="C1865" s="4" t="s">
        <v>82</v>
      </c>
      <c r="D1865" s="4" t="s">
        <v>328</v>
      </c>
      <c r="E1865" s="5">
        <v>7</v>
      </c>
    </row>
    <row r="1866" spans="1:7" ht="20.100000000000001" customHeight="1" x14ac:dyDescent="0.15">
      <c r="A1866" s="2" t="s">
        <v>474</v>
      </c>
      <c r="B1866" s="13" t="s">
        <v>26</v>
      </c>
      <c r="C1866" s="4" t="s">
        <v>82</v>
      </c>
      <c r="D1866" s="4" t="s">
        <v>90</v>
      </c>
      <c r="E1866" s="5">
        <v>4.43</v>
      </c>
      <c r="F1866" s="29">
        <f t="shared" ref="F1866" si="399">+(B1866-$I$1)/7</f>
        <v>6</v>
      </c>
      <c r="G1866" s="26">
        <f>+E1866+E1867</f>
        <v>12.54</v>
      </c>
    </row>
    <row r="1867" spans="1:7" ht="20.100000000000001" customHeight="1" x14ac:dyDescent="0.15">
      <c r="A1867" s="2" t="s">
        <v>474</v>
      </c>
      <c r="B1867" s="13" t="s">
        <v>26</v>
      </c>
      <c r="C1867" s="4" t="s">
        <v>82</v>
      </c>
      <c r="D1867" s="4" t="s">
        <v>328</v>
      </c>
      <c r="E1867" s="5">
        <v>8.11</v>
      </c>
    </row>
    <row r="1868" spans="1:7" ht="20.100000000000001" customHeight="1" x14ac:dyDescent="0.15">
      <c r="A1868" s="2" t="s">
        <v>474</v>
      </c>
      <c r="B1868" s="13" t="s">
        <v>27</v>
      </c>
      <c r="C1868" s="4" t="s">
        <v>82</v>
      </c>
      <c r="D1868" s="4" t="s">
        <v>90</v>
      </c>
      <c r="E1868" s="5">
        <v>4.08</v>
      </c>
      <c r="F1868" s="29">
        <f t="shared" ref="F1868" si="400">+(B1868-$I$1)/7</f>
        <v>7</v>
      </c>
      <c r="G1868" s="26">
        <f>+E1868+E1869</f>
        <v>10.52</v>
      </c>
    </row>
    <row r="1869" spans="1:7" ht="20.100000000000001" customHeight="1" x14ac:dyDescent="0.15">
      <c r="A1869" s="2" t="s">
        <v>474</v>
      </c>
      <c r="B1869" s="13" t="s">
        <v>27</v>
      </c>
      <c r="C1869" s="4" t="s">
        <v>82</v>
      </c>
      <c r="D1869" s="4" t="s">
        <v>328</v>
      </c>
      <c r="E1869" s="5">
        <v>6.44</v>
      </c>
    </row>
    <row r="1870" spans="1:7" ht="20.100000000000001" customHeight="1" x14ac:dyDescent="0.15">
      <c r="A1870" s="2" t="s">
        <v>474</v>
      </c>
      <c r="B1870" s="13" t="s">
        <v>28</v>
      </c>
      <c r="C1870" s="4" t="s">
        <v>82</v>
      </c>
      <c r="D1870" s="4" t="s">
        <v>90</v>
      </c>
      <c r="E1870" s="5">
        <v>4.8600000000000003</v>
      </c>
      <c r="F1870" s="29">
        <f t="shared" ref="F1870" si="401">+(B1870-$I$1)/7</f>
        <v>8</v>
      </c>
      <c r="G1870" s="26">
        <f>+E1870+E1871</f>
        <v>14.080000000000002</v>
      </c>
    </row>
    <row r="1871" spans="1:7" ht="20.100000000000001" customHeight="1" x14ac:dyDescent="0.15">
      <c r="A1871" s="2" t="s">
        <v>474</v>
      </c>
      <c r="B1871" s="13" t="s">
        <v>28</v>
      </c>
      <c r="C1871" s="4" t="s">
        <v>82</v>
      </c>
      <c r="D1871" s="4" t="s">
        <v>328</v>
      </c>
      <c r="E1871" s="5">
        <v>9.2200000000000006</v>
      </c>
    </row>
    <row r="1872" spans="1:7" ht="20.100000000000001" customHeight="1" x14ac:dyDescent="0.15">
      <c r="A1872" s="2" t="s">
        <v>474</v>
      </c>
      <c r="B1872" s="13" t="s">
        <v>30</v>
      </c>
      <c r="C1872" s="4" t="s">
        <v>82</v>
      </c>
      <c r="D1872" s="4" t="s">
        <v>90</v>
      </c>
      <c r="E1872" s="5">
        <v>5.23</v>
      </c>
      <c r="F1872" s="29">
        <f t="shared" ref="F1872" si="402">+(B1872-$I$1)/7</f>
        <v>9</v>
      </c>
      <c r="G1872" s="26">
        <f>+E1872+E1873</f>
        <v>13.68</v>
      </c>
    </row>
    <row r="1873" spans="1:7" ht="20.100000000000001" customHeight="1" x14ac:dyDescent="0.15">
      <c r="A1873" s="2" t="s">
        <v>474</v>
      </c>
      <c r="B1873" s="13" t="s">
        <v>30</v>
      </c>
      <c r="C1873" s="4" t="s">
        <v>82</v>
      </c>
      <c r="D1873" s="4" t="s">
        <v>328</v>
      </c>
      <c r="E1873" s="5">
        <v>8.4499999999999993</v>
      </c>
    </row>
    <row r="1874" spans="1:7" ht="20.100000000000001" customHeight="1" x14ac:dyDescent="0.15">
      <c r="A1874" s="2" t="s">
        <v>474</v>
      </c>
      <c r="B1874" s="13" t="s">
        <v>31</v>
      </c>
      <c r="C1874" s="4" t="s">
        <v>82</v>
      </c>
      <c r="D1874" s="4" t="s">
        <v>90</v>
      </c>
      <c r="E1874" s="5">
        <v>3.93</v>
      </c>
      <c r="F1874" s="29">
        <f t="shared" ref="F1874" si="403">+(B1874-$I$1)/7</f>
        <v>10</v>
      </c>
      <c r="G1874" s="26">
        <f>+E1874+E1875</f>
        <v>10.3</v>
      </c>
    </row>
    <row r="1875" spans="1:7" ht="20.100000000000001" customHeight="1" x14ac:dyDescent="0.15">
      <c r="A1875" s="2" t="s">
        <v>474</v>
      </c>
      <c r="B1875" s="13" t="s">
        <v>31</v>
      </c>
      <c r="C1875" s="4" t="s">
        <v>82</v>
      </c>
      <c r="D1875" s="4" t="s">
        <v>328</v>
      </c>
      <c r="E1875" s="5">
        <v>6.37</v>
      </c>
    </row>
    <row r="1876" spans="1:7" ht="20.100000000000001" customHeight="1" x14ac:dyDescent="0.15">
      <c r="A1876" s="2" t="s">
        <v>474</v>
      </c>
      <c r="B1876" s="13" t="s">
        <v>33</v>
      </c>
      <c r="C1876" s="4" t="s">
        <v>82</v>
      </c>
      <c r="D1876" s="4" t="s">
        <v>90</v>
      </c>
      <c r="E1876" s="5">
        <v>2.4500000000000002</v>
      </c>
      <c r="F1876" s="29">
        <f t="shared" ref="F1876" si="404">+(B1876-$I$1)/7</f>
        <v>11</v>
      </c>
      <c r="G1876" s="26">
        <f>+E1876+E1877</f>
        <v>7.1800000000000006</v>
      </c>
    </row>
    <row r="1877" spans="1:7" ht="20.100000000000001" customHeight="1" x14ac:dyDescent="0.15">
      <c r="A1877" s="2" t="s">
        <v>474</v>
      </c>
      <c r="B1877" s="13" t="s">
        <v>33</v>
      </c>
      <c r="C1877" s="4" t="s">
        <v>82</v>
      </c>
      <c r="D1877" s="4" t="s">
        <v>328</v>
      </c>
      <c r="E1877" s="5">
        <v>4.7300000000000004</v>
      </c>
    </row>
    <row r="1878" spans="1:7" ht="20.100000000000001" customHeight="1" x14ac:dyDescent="0.15">
      <c r="A1878" s="2" t="s">
        <v>474</v>
      </c>
      <c r="B1878" s="13" t="s">
        <v>34</v>
      </c>
      <c r="C1878" s="4" t="s">
        <v>82</v>
      </c>
      <c r="D1878" s="4" t="s">
        <v>328</v>
      </c>
      <c r="E1878" s="5">
        <v>5.75</v>
      </c>
      <c r="F1878" s="29">
        <f t="shared" ref="F1878" si="405">+(B1878-$I$1)/7</f>
        <v>12</v>
      </c>
      <c r="G1878" s="26">
        <f>+E1878+E1879+E1880+E1881</f>
        <v>23.35</v>
      </c>
    </row>
    <row r="1879" spans="1:7" ht="20.100000000000001" customHeight="1" x14ac:dyDescent="0.15">
      <c r="A1879" s="2" t="s">
        <v>474</v>
      </c>
      <c r="B1879" s="13" t="s">
        <v>34</v>
      </c>
      <c r="C1879" s="4" t="s">
        <v>82</v>
      </c>
      <c r="D1879" s="4" t="s">
        <v>90</v>
      </c>
      <c r="E1879" s="5">
        <v>6.02</v>
      </c>
    </row>
    <row r="1880" spans="1:7" ht="20.100000000000001" customHeight="1" x14ac:dyDescent="0.15">
      <c r="A1880" s="2" t="s">
        <v>474</v>
      </c>
      <c r="B1880" s="13" t="s">
        <v>34</v>
      </c>
      <c r="C1880" s="4" t="s">
        <v>82</v>
      </c>
      <c r="D1880" s="4" t="s">
        <v>311</v>
      </c>
      <c r="E1880" s="5">
        <v>6.48</v>
      </c>
    </row>
    <row r="1881" spans="1:7" ht="20.100000000000001" customHeight="1" x14ac:dyDescent="0.15">
      <c r="A1881" s="2" t="s">
        <v>474</v>
      </c>
      <c r="B1881" s="13" t="s">
        <v>34</v>
      </c>
      <c r="C1881" s="4" t="s">
        <v>82</v>
      </c>
      <c r="D1881" s="4" t="s">
        <v>86</v>
      </c>
      <c r="E1881" s="5">
        <v>5.0999999999999996</v>
      </c>
    </row>
    <row r="1882" spans="1:7" ht="20.100000000000001" customHeight="1" x14ac:dyDescent="0.15">
      <c r="A1882" s="2" t="s">
        <v>474</v>
      </c>
      <c r="B1882" s="13" t="s">
        <v>35</v>
      </c>
      <c r="C1882" s="4" t="s">
        <v>82</v>
      </c>
      <c r="D1882" s="4" t="s">
        <v>328</v>
      </c>
      <c r="E1882" s="5">
        <v>3.82</v>
      </c>
      <c r="F1882" s="29">
        <f t="shared" ref="F1882" si="406">+(B1882-$I$1)/7</f>
        <v>13</v>
      </c>
      <c r="G1882" s="26">
        <f>+E1882+E1883+E1884</f>
        <v>15.920000000000002</v>
      </c>
    </row>
    <row r="1883" spans="1:7" ht="20.100000000000001" customHeight="1" x14ac:dyDescent="0.15">
      <c r="A1883" s="2" t="s">
        <v>474</v>
      </c>
      <c r="B1883" s="13" t="s">
        <v>35</v>
      </c>
      <c r="C1883" s="4" t="s">
        <v>82</v>
      </c>
      <c r="D1883" s="4" t="s">
        <v>90</v>
      </c>
      <c r="E1883" s="5">
        <v>4.49</v>
      </c>
    </row>
    <row r="1884" spans="1:7" ht="20.100000000000001" customHeight="1" x14ac:dyDescent="0.15">
      <c r="A1884" s="2" t="s">
        <v>474</v>
      </c>
      <c r="B1884" s="13" t="s">
        <v>35</v>
      </c>
      <c r="C1884" s="4" t="s">
        <v>82</v>
      </c>
      <c r="D1884" s="4" t="s">
        <v>311</v>
      </c>
      <c r="E1884" s="5">
        <v>7.61</v>
      </c>
    </row>
    <row r="1885" spans="1:7" ht="20.100000000000001" customHeight="1" x14ac:dyDescent="0.15">
      <c r="A1885" s="2" t="s">
        <v>474</v>
      </c>
      <c r="B1885" s="13" t="s">
        <v>36</v>
      </c>
      <c r="C1885" s="4" t="s">
        <v>82</v>
      </c>
      <c r="D1885" s="4" t="s">
        <v>90</v>
      </c>
      <c r="E1885" s="5">
        <v>5.28</v>
      </c>
      <c r="F1885" s="29">
        <f t="shared" ref="F1885" si="407">+(B1885-$I$1)/7</f>
        <v>14</v>
      </c>
      <c r="G1885" s="26">
        <f>+E1885+E1886</f>
        <v>14.010000000000002</v>
      </c>
    </row>
    <row r="1886" spans="1:7" ht="20.100000000000001" customHeight="1" x14ac:dyDescent="0.15">
      <c r="A1886" s="2" t="s">
        <v>474</v>
      </c>
      <c r="B1886" s="13" t="s">
        <v>36</v>
      </c>
      <c r="C1886" s="4" t="s">
        <v>82</v>
      </c>
      <c r="D1886" s="4" t="s">
        <v>328</v>
      </c>
      <c r="E1886" s="5">
        <v>8.73</v>
      </c>
    </row>
    <row r="1887" spans="1:7" ht="20.100000000000001" customHeight="1" x14ac:dyDescent="0.15">
      <c r="A1887" s="2" t="s">
        <v>474</v>
      </c>
      <c r="B1887" s="13" t="s">
        <v>37</v>
      </c>
      <c r="C1887" s="4" t="s">
        <v>82</v>
      </c>
      <c r="D1887" s="4" t="s">
        <v>90</v>
      </c>
      <c r="E1887" s="5">
        <v>5.72</v>
      </c>
      <c r="F1887" s="29">
        <f t="shared" ref="F1887" si="408">+(B1887-$I$1)/7</f>
        <v>15</v>
      </c>
      <c r="G1887" s="26">
        <f>+E1887+E1888+E1889</f>
        <v>18.149999999999999</v>
      </c>
    </row>
    <row r="1888" spans="1:7" ht="20.100000000000001" customHeight="1" x14ac:dyDescent="0.15">
      <c r="A1888" s="2" t="s">
        <v>474</v>
      </c>
      <c r="B1888" s="13" t="s">
        <v>37</v>
      </c>
      <c r="C1888" s="4" t="s">
        <v>82</v>
      </c>
      <c r="D1888" s="4" t="s">
        <v>328</v>
      </c>
      <c r="E1888" s="5">
        <v>4.3099999999999996</v>
      </c>
    </row>
    <row r="1889" spans="1:7" ht="20.100000000000001" customHeight="1" x14ac:dyDescent="0.15">
      <c r="A1889" s="2" t="s">
        <v>474</v>
      </c>
      <c r="B1889" s="13" t="s">
        <v>459</v>
      </c>
      <c r="C1889" s="4" t="s">
        <v>82</v>
      </c>
      <c r="D1889" s="4" t="s">
        <v>86</v>
      </c>
      <c r="E1889" s="5">
        <v>8.1199999999999992</v>
      </c>
    </row>
    <row r="1890" spans="1:7" ht="20.100000000000001" customHeight="1" x14ac:dyDescent="0.15">
      <c r="A1890" s="2" t="s">
        <v>474</v>
      </c>
      <c r="B1890" s="13" t="s">
        <v>38</v>
      </c>
      <c r="C1890" s="4" t="s">
        <v>82</v>
      </c>
      <c r="D1890" s="4" t="s">
        <v>311</v>
      </c>
      <c r="E1890" s="5">
        <v>5.13</v>
      </c>
      <c r="F1890" s="29">
        <f t="shared" ref="F1890" si="409">+(B1890-$I$1)/7</f>
        <v>16</v>
      </c>
      <c r="G1890" s="26">
        <f>+E1890+E1891+E1892</f>
        <v>19.420000000000002</v>
      </c>
    </row>
    <row r="1891" spans="1:7" ht="20.100000000000001" customHeight="1" x14ac:dyDescent="0.15">
      <c r="A1891" s="2" t="s">
        <v>474</v>
      </c>
      <c r="B1891" s="13" t="s">
        <v>38</v>
      </c>
      <c r="C1891" s="4" t="s">
        <v>82</v>
      </c>
      <c r="D1891" s="4" t="s">
        <v>90</v>
      </c>
      <c r="E1891" s="5">
        <v>5.81</v>
      </c>
    </row>
    <row r="1892" spans="1:7" ht="20.100000000000001" customHeight="1" x14ac:dyDescent="0.15">
      <c r="A1892" s="2" t="s">
        <v>474</v>
      </c>
      <c r="B1892" s="13" t="s">
        <v>38</v>
      </c>
      <c r="C1892" s="4" t="s">
        <v>82</v>
      </c>
      <c r="D1892" s="4" t="s">
        <v>328</v>
      </c>
      <c r="E1892" s="5">
        <v>8.48</v>
      </c>
    </row>
    <row r="1893" spans="1:7" ht="20.100000000000001" customHeight="1" x14ac:dyDescent="0.15">
      <c r="A1893" s="2" t="s">
        <v>474</v>
      </c>
      <c r="B1893" s="13" t="s">
        <v>39</v>
      </c>
      <c r="C1893" s="4" t="s">
        <v>82</v>
      </c>
      <c r="D1893" s="4" t="s">
        <v>90</v>
      </c>
      <c r="E1893" s="5">
        <v>4.37</v>
      </c>
      <c r="F1893" s="29">
        <f t="shared" ref="F1893" si="410">+(B1893-$I$1)/7</f>
        <v>17</v>
      </c>
      <c r="G1893" s="26">
        <f>+E1893+E1894</f>
        <v>11.850000000000001</v>
      </c>
    </row>
    <row r="1894" spans="1:7" ht="20.100000000000001" customHeight="1" x14ac:dyDescent="0.15">
      <c r="A1894" s="2" t="s">
        <v>474</v>
      </c>
      <c r="B1894" s="13" t="s">
        <v>39</v>
      </c>
      <c r="C1894" s="4" t="s">
        <v>82</v>
      </c>
      <c r="D1894" s="4" t="s">
        <v>328</v>
      </c>
      <c r="E1894" s="5">
        <v>7.48</v>
      </c>
    </row>
    <row r="1895" spans="1:7" ht="20.100000000000001" customHeight="1" x14ac:dyDescent="0.15">
      <c r="A1895" s="2" t="s">
        <v>474</v>
      </c>
      <c r="B1895" s="13" t="s">
        <v>40</v>
      </c>
      <c r="C1895" s="4" t="s">
        <v>82</v>
      </c>
      <c r="D1895" s="4" t="s">
        <v>328</v>
      </c>
      <c r="E1895" s="5">
        <v>4.7300000000000004</v>
      </c>
      <c r="F1895" s="29">
        <f t="shared" ref="F1895" si="411">+(B1895-$I$1)/7</f>
        <v>18</v>
      </c>
      <c r="G1895" s="26">
        <f>+E1895+E1896+E1897+E1898</f>
        <v>20.27</v>
      </c>
    </row>
    <row r="1896" spans="1:7" ht="20.100000000000001" customHeight="1" x14ac:dyDescent="0.15">
      <c r="A1896" s="2" t="s">
        <v>474</v>
      </c>
      <c r="B1896" s="13" t="s">
        <v>40</v>
      </c>
      <c r="C1896" s="4" t="s">
        <v>82</v>
      </c>
      <c r="D1896" s="4" t="s">
        <v>90</v>
      </c>
      <c r="E1896" s="5">
        <v>5.47</v>
      </c>
    </row>
    <row r="1897" spans="1:7" ht="20.100000000000001" customHeight="1" x14ac:dyDescent="0.15">
      <c r="A1897" s="2" t="s">
        <v>474</v>
      </c>
      <c r="B1897" s="13" t="s">
        <v>40</v>
      </c>
      <c r="C1897" s="4" t="s">
        <v>82</v>
      </c>
      <c r="D1897" s="4" t="s">
        <v>311</v>
      </c>
      <c r="E1897" s="5">
        <v>6.39</v>
      </c>
    </row>
    <row r="1898" spans="1:7" ht="20.100000000000001" customHeight="1" x14ac:dyDescent="0.15">
      <c r="A1898" s="9" t="s">
        <v>474</v>
      </c>
      <c r="B1898" s="10" t="s">
        <v>40</v>
      </c>
      <c r="C1898" s="11" t="s">
        <v>82</v>
      </c>
      <c r="D1898" s="11" t="s">
        <v>83</v>
      </c>
      <c r="E1898" s="12">
        <v>3.68</v>
      </c>
    </row>
    <row r="1899" spans="1:7" ht="20.100000000000001" customHeight="1" x14ac:dyDescent="0.15">
      <c r="A1899" s="2" t="s">
        <v>474</v>
      </c>
      <c r="B1899" s="13" t="s">
        <v>41</v>
      </c>
      <c r="C1899" s="4" t="s">
        <v>82</v>
      </c>
      <c r="D1899" s="4" t="s">
        <v>90</v>
      </c>
      <c r="E1899" s="5">
        <v>4.75</v>
      </c>
      <c r="F1899" s="29">
        <f t="shared" ref="F1899" si="412">+(B1899-$I$1)/7</f>
        <v>19</v>
      </c>
      <c r="G1899" s="26">
        <f>+E1899+E1900</f>
        <v>13.02</v>
      </c>
    </row>
    <row r="1900" spans="1:7" ht="20.100000000000001" customHeight="1" x14ac:dyDescent="0.15">
      <c r="A1900" s="2" t="s">
        <v>474</v>
      </c>
      <c r="B1900" s="13" t="s">
        <v>41</v>
      </c>
      <c r="C1900" s="4" t="s">
        <v>82</v>
      </c>
      <c r="D1900" s="4" t="s">
        <v>328</v>
      </c>
      <c r="E1900" s="5">
        <v>8.27</v>
      </c>
    </row>
    <row r="1901" spans="1:7" ht="20.100000000000001" customHeight="1" x14ac:dyDescent="0.15">
      <c r="A1901" s="2" t="s">
        <v>474</v>
      </c>
      <c r="B1901" s="13" t="s">
        <v>42</v>
      </c>
      <c r="C1901" s="4" t="s">
        <v>82</v>
      </c>
      <c r="D1901" s="4" t="s">
        <v>90</v>
      </c>
      <c r="E1901" s="5">
        <v>5.0999999999999996</v>
      </c>
      <c r="F1901" s="29">
        <f t="shared" ref="F1901" si="413">+(B1901-$I$1)/7</f>
        <v>20</v>
      </c>
      <c r="G1901" s="26">
        <f>+E1901+E1902</f>
        <v>8.16</v>
      </c>
    </row>
    <row r="1902" spans="1:7" ht="20.100000000000001" customHeight="1" x14ac:dyDescent="0.15">
      <c r="A1902" s="2" t="s">
        <v>474</v>
      </c>
      <c r="B1902" s="13" t="s">
        <v>42</v>
      </c>
      <c r="C1902" s="4" t="s">
        <v>82</v>
      </c>
      <c r="D1902" s="4" t="s">
        <v>86</v>
      </c>
      <c r="E1902" s="5">
        <v>3.06</v>
      </c>
    </row>
    <row r="1903" spans="1:7" ht="20.100000000000001" customHeight="1" x14ac:dyDescent="0.15">
      <c r="A1903" s="2" t="s">
        <v>474</v>
      </c>
      <c r="B1903" s="13" t="s">
        <v>43</v>
      </c>
      <c r="C1903" s="4" t="s">
        <v>82</v>
      </c>
      <c r="D1903" s="4" t="s">
        <v>90</v>
      </c>
      <c r="E1903" s="5">
        <v>5.03</v>
      </c>
      <c r="F1903" s="29">
        <f t="shared" ref="F1903" si="414">+(B1903-$I$1)/7</f>
        <v>21</v>
      </c>
      <c r="G1903" s="26">
        <f>+E1903+E1904+E1905</f>
        <v>18</v>
      </c>
    </row>
    <row r="1904" spans="1:7" ht="20.100000000000001" customHeight="1" x14ac:dyDescent="0.15">
      <c r="A1904" s="2" t="s">
        <v>474</v>
      </c>
      <c r="B1904" s="13" t="s">
        <v>43</v>
      </c>
      <c r="C1904" s="4" t="s">
        <v>82</v>
      </c>
      <c r="D1904" s="4" t="s">
        <v>328</v>
      </c>
      <c r="E1904" s="5">
        <v>8.64</v>
      </c>
    </row>
    <row r="1905" spans="1:7" ht="20.100000000000001" customHeight="1" x14ac:dyDescent="0.15">
      <c r="A1905" s="2" t="s">
        <v>474</v>
      </c>
      <c r="B1905" s="13" t="s">
        <v>43</v>
      </c>
      <c r="C1905" s="4" t="s">
        <v>82</v>
      </c>
      <c r="D1905" s="4" t="s">
        <v>100</v>
      </c>
      <c r="E1905" s="5">
        <v>4.33</v>
      </c>
    </row>
    <row r="1906" spans="1:7" ht="20.100000000000001" customHeight="1" x14ac:dyDescent="0.15">
      <c r="A1906" s="2" t="s">
        <v>474</v>
      </c>
      <c r="B1906" s="13" t="s">
        <v>46</v>
      </c>
      <c r="C1906" s="4" t="s">
        <v>82</v>
      </c>
      <c r="D1906" s="4" t="s">
        <v>90</v>
      </c>
      <c r="E1906" s="5">
        <v>6.63</v>
      </c>
      <c r="F1906" s="29">
        <f t="shared" ref="F1906" si="415">+(B1906-$I$1)/7</f>
        <v>22</v>
      </c>
      <c r="G1906" s="26">
        <f>+E1906+E1907+E1908+E1909</f>
        <v>27.15</v>
      </c>
    </row>
    <row r="1907" spans="1:7" ht="20.100000000000001" customHeight="1" x14ac:dyDescent="0.15">
      <c r="A1907" s="2" t="s">
        <v>474</v>
      </c>
      <c r="B1907" s="13" t="s">
        <v>46</v>
      </c>
      <c r="C1907" s="4" t="s">
        <v>82</v>
      </c>
      <c r="D1907" s="4" t="s">
        <v>311</v>
      </c>
      <c r="E1907" s="5">
        <v>7.99</v>
      </c>
    </row>
    <row r="1908" spans="1:7" ht="20.100000000000001" customHeight="1" x14ac:dyDescent="0.15">
      <c r="A1908" s="2" t="s">
        <v>474</v>
      </c>
      <c r="B1908" s="13" t="s">
        <v>46</v>
      </c>
      <c r="C1908" s="4" t="s">
        <v>82</v>
      </c>
      <c r="D1908" s="4" t="s">
        <v>100</v>
      </c>
      <c r="E1908" s="5">
        <v>4.5199999999999996</v>
      </c>
    </row>
    <row r="1909" spans="1:7" ht="20.100000000000001" customHeight="1" x14ac:dyDescent="0.15">
      <c r="A1909" s="2" t="s">
        <v>474</v>
      </c>
      <c r="B1909" s="13" t="s">
        <v>46</v>
      </c>
      <c r="C1909" s="4" t="s">
        <v>82</v>
      </c>
      <c r="D1909" s="4" t="s">
        <v>328</v>
      </c>
      <c r="E1909" s="5">
        <v>8.01</v>
      </c>
    </row>
    <row r="1910" spans="1:7" ht="20.100000000000001" customHeight="1" x14ac:dyDescent="0.15">
      <c r="A1910" s="2" t="s">
        <v>474</v>
      </c>
      <c r="B1910" s="13" t="s">
        <v>47</v>
      </c>
      <c r="C1910" s="4" t="s">
        <v>82</v>
      </c>
      <c r="D1910" s="4" t="s">
        <v>90</v>
      </c>
      <c r="E1910" s="5">
        <v>5.15</v>
      </c>
      <c r="F1910" s="29">
        <f t="shared" ref="F1910" si="416">+(B1910-$I$1)/7</f>
        <v>23</v>
      </c>
      <c r="G1910" s="26">
        <f>+E1910+E1911+E1912</f>
        <v>17.48</v>
      </c>
    </row>
    <row r="1911" spans="1:7" ht="20.100000000000001" customHeight="1" x14ac:dyDescent="0.15">
      <c r="A1911" s="2" t="s">
        <v>474</v>
      </c>
      <c r="B1911" s="13" t="s">
        <v>47</v>
      </c>
      <c r="C1911" s="4" t="s">
        <v>82</v>
      </c>
      <c r="D1911" s="4" t="s">
        <v>328</v>
      </c>
      <c r="E1911" s="5">
        <v>7.08</v>
      </c>
    </row>
    <row r="1912" spans="1:7" ht="20.100000000000001" customHeight="1" x14ac:dyDescent="0.15">
      <c r="A1912" s="2" t="s">
        <v>474</v>
      </c>
      <c r="B1912" s="13" t="s">
        <v>47</v>
      </c>
      <c r="C1912" s="4" t="s">
        <v>82</v>
      </c>
      <c r="D1912" s="4" t="s">
        <v>311</v>
      </c>
      <c r="E1912" s="5">
        <v>5.25</v>
      </c>
    </row>
    <row r="1913" spans="1:7" ht="20.100000000000001" customHeight="1" x14ac:dyDescent="0.15">
      <c r="A1913" s="2" t="s">
        <v>474</v>
      </c>
      <c r="B1913" s="13" t="s">
        <v>48</v>
      </c>
      <c r="C1913" s="4" t="s">
        <v>82</v>
      </c>
      <c r="D1913" s="4" t="s">
        <v>90</v>
      </c>
      <c r="E1913" s="5">
        <v>5.19</v>
      </c>
      <c r="F1913" s="29">
        <f t="shared" ref="F1913" si="417">+(B1913-$I$1)/7</f>
        <v>24</v>
      </c>
      <c r="G1913" s="26">
        <f>+E1913+E1914+E1915+E1916</f>
        <v>21.619999999999997</v>
      </c>
    </row>
    <row r="1914" spans="1:7" ht="20.100000000000001" customHeight="1" x14ac:dyDescent="0.15">
      <c r="A1914" s="2" t="s">
        <v>474</v>
      </c>
      <c r="B1914" s="13" t="s">
        <v>48</v>
      </c>
      <c r="C1914" s="4" t="s">
        <v>82</v>
      </c>
      <c r="D1914" s="4" t="s">
        <v>83</v>
      </c>
      <c r="E1914" s="5">
        <v>4.46</v>
      </c>
    </row>
    <row r="1915" spans="1:7" ht="20.100000000000001" customHeight="1" x14ac:dyDescent="0.15">
      <c r="A1915" s="2" t="s">
        <v>474</v>
      </c>
      <c r="B1915" s="13" t="s">
        <v>48</v>
      </c>
      <c r="C1915" s="4" t="s">
        <v>82</v>
      </c>
      <c r="D1915" s="4" t="s">
        <v>311</v>
      </c>
      <c r="E1915" s="5">
        <v>5.64</v>
      </c>
    </row>
    <row r="1916" spans="1:7" ht="20.100000000000001" customHeight="1" x14ac:dyDescent="0.15">
      <c r="A1916" s="2" t="s">
        <v>474</v>
      </c>
      <c r="B1916" s="13" t="s">
        <v>48</v>
      </c>
      <c r="C1916" s="4" t="s">
        <v>82</v>
      </c>
      <c r="D1916" s="4" t="s">
        <v>328</v>
      </c>
      <c r="E1916" s="5">
        <v>6.33</v>
      </c>
    </row>
    <row r="1917" spans="1:7" ht="20.100000000000001" customHeight="1" x14ac:dyDescent="0.15">
      <c r="A1917" s="2" t="s">
        <v>474</v>
      </c>
      <c r="B1917" s="13" t="s">
        <v>49</v>
      </c>
      <c r="C1917" s="4" t="s">
        <v>82</v>
      </c>
      <c r="D1917" s="4" t="s">
        <v>90</v>
      </c>
      <c r="E1917" s="5">
        <v>5.25</v>
      </c>
      <c r="F1917" s="29">
        <f t="shared" ref="F1917" si="418">+(B1917-$I$1)/7</f>
        <v>25</v>
      </c>
      <c r="G1917" s="26">
        <f>+E1917+E1918</f>
        <v>10.120000000000001</v>
      </c>
    </row>
    <row r="1918" spans="1:7" ht="20.100000000000001" customHeight="1" x14ac:dyDescent="0.15">
      <c r="A1918" s="2" t="s">
        <v>474</v>
      </c>
      <c r="B1918" s="13" t="s">
        <v>504</v>
      </c>
      <c r="C1918" s="4" t="s">
        <v>82</v>
      </c>
      <c r="D1918" s="4" t="s">
        <v>328</v>
      </c>
      <c r="E1918" s="5">
        <v>4.87</v>
      </c>
    </row>
    <row r="1919" spans="1:7" ht="20.100000000000001" customHeight="1" x14ac:dyDescent="0.15">
      <c r="A1919" s="2" t="s">
        <v>474</v>
      </c>
      <c r="B1919" s="13" t="s">
        <v>50</v>
      </c>
      <c r="C1919" s="4" t="s">
        <v>82</v>
      </c>
      <c r="D1919" s="4" t="s">
        <v>90</v>
      </c>
      <c r="E1919" s="5">
        <v>5.52</v>
      </c>
      <c r="F1919" s="29">
        <f t="shared" ref="F1919" si="419">+(B1919-$I$1)/7</f>
        <v>26</v>
      </c>
      <c r="G1919" s="26">
        <f>+E1919+E1920</f>
        <v>14.68</v>
      </c>
    </row>
    <row r="1920" spans="1:7" ht="20.100000000000001" customHeight="1" x14ac:dyDescent="0.15">
      <c r="A1920" s="2" t="s">
        <v>474</v>
      </c>
      <c r="B1920" s="13" t="s">
        <v>50</v>
      </c>
      <c r="C1920" s="4" t="s">
        <v>82</v>
      </c>
      <c r="D1920" s="4" t="s">
        <v>328</v>
      </c>
      <c r="E1920" s="5">
        <v>9.16</v>
      </c>
    </row>
    <row r="1921" spans="1:7" ht="20.100000000000001" customHeight="1" x14ac:dyDescent="0.15">
      <c r="A1921" s="2" t="s">
        <v>474</v>
      </c>
      <c r="B1921" s="13" t="s">
        <v>51</v>
      </c>
      <c r="C1921" s="4" t="s">
        <v>82</v>
      </c>
      <c r="D1921" s="4" t="s">
        <v>311</v>
      </c>
      <c r="E1921" s="5">
        <v>6.13</v>
      </c>
      <c r="F1921" s="29">
        <f t="shared" ref="F1921" si="420">+(B1921-$I$1)/7</f>
        <v>27</v>
      </c>
      <c r="G1921" s="26">
        <f>+E1921+E1922+E1923</f>
        <v>20.52</v>
      </c>
    </row>
    <row r="1922" spans="1:7" ht="20.100000000000001" customHeight="1" x14ac:dyDescent="0.15">
      <c r="A1922" s="2" t="s">
        <v>474</v>
      </c>
      <c r="B1922" s="13" t="s">
        <v>51</v>
      </c>
      <c r="C1922" s="4" t="s">
        <v>82</v>
      </c>
      <c r="D1922" s="4" t="s">
        <v>90</v>
      </c>
      <c r="E1922" s="5">
        <v>5.68</v>
      </c>
    </row>
    <row r="1923" spans="1:7" ht="20.100000000000001" customHeight="1" x14ac:dyDescent="0.15">
      <c r="A1923" s="2" t="s">
        <v>474</v>
      </c>
      <c r="B1923" s="13" t="s">
        <v>51</v>
      </c>
      <c r="C1923" s="4" t="s">
        <v>82</v>
      </c>
      <c r="D1923" s="4" t="s">
        <v>328</v>
      </c>
      <c r="E1923" s="5">
        <v>8.7100000000000009</v>
      </c>
    </row>
    <row r="1924" spans="1:7" ht="20.100000000000001" customHeight="1" x14ac:dyDescent="0.15">
      <c r="A1924" s="2" t="s">
        <v>474</v>
      </c>
      <c r="B1924" s="13" t="s">
        <v>52</v>
      </c>
      <c r="C1924" s="4" t="s">
        <v>82</v>
      </c>
      <c r="D1924" s="4" t="s">
        <v>311</v>
      </c>
      <c r="E1924" s="5">
        <v>4.5599999999999996</v>
      </c>
      <c r="F1924" s="29">
        <f t="shared" ref="F1924" si="421">+(B1924-$I$1)/7</f>
        <v>28</v>
      </c>
      <c r="G1924" s="26">
        <f>+E1924+E1925+E1926+E1927</f>
        <v>19.66</v>
      </c>
    </row>
    <row r="1925" spans="1:7" ht="20.100000000000001" customHeight="1" x14ac:dyDescent="0.15">
      <c r="A1925" s="2" t="s">
        <v>474</v>
      </c>
      <c r="B1925" s="13" t="s">
        <v>52</v>
      </c>
      <c r="C1925" s="4" t="s">
        <v>82</v>
      </c>
      <c r="D1925" s="4" t="s">
        <v>90</v>
      </c>
      <c r="E1925" s="5">
        <v>5.28</v>
      </c>
    </row>
    <row r="1926" spans="1:7" ht="20.100000000000001" customHeight="1" x14ac:dyDescent="0.15">
      <c r="A1926" s="2" t="s">
        <v>474</v>
      </c>
      <c r="B1926" s="13" t="s">
        <v>52</v>
      </c>
      <c r="C1926" s="4" t="s">
        <v>82</v>
      </c>
      <c r="D1926" s="4" t="s">
        <v>83</v>
      </c>
      <c r="E1926" s="5">
        <v>5.41</v>
      </c>
    </row>
    <row r="1927" spans="1:7" ht="20.100000000000001" customHeight="1" x14ac:dyDescent="0.15">
      <c r="A1927" s="2" t="s">
        <v>474</v>
      </c>
      <c r="B1927" s="13" t="s">
        <v>52</v>
      </c>
      <c r="C1927" s="4" t="s">
        <v>82</v>
      </c>
      <c r="D1927" s="4" t="s">
        <v>328</v>
      </c>
      <c r="E1927" s="5">
        <v>4.41</v>
      </c>
    </row>
    <row r="1928" spans="1:7" ht="20.100000000000001" customHeight="1" x14ac:dyDescent="0.15">
      <c r="A1928" s="2" t="s">
        <v>474</v>
      </c>
      <c r="B1928" s="13" t="s">
        <v>53</v>
      </c>
      <c r="C1928" s="4" t="s">
        <v>82</v>
      </c>
      <c r="D1928" s="4" t="s">
        <v>328</v>
      </c>
      <c r="E1928" s="5">
        <v>4.24</v>
      </c>
      <c r="F1928" s="29">
        <f t="shared" ref="F1928" si="422">+(B1928-$I$1)/7</f>
        <v>29</v>
      </c>
      <c r="G1928" s="26">
        <f>+E1928+E1929</f>
        <v>9.48</v>
      </c>
    </row>
    <row r="1929" spans="1:7" ht="20.100000000000001" customHeight="1" x14ac:dyDescent="0.15">
      <c r="A1929" s="2" t="s">
        <v>474</v>
      </c>
      <c r="B1929" s="13" t="s">
        <v>53</v>
      </c>
      <c r="C1929" s="4" t="s">
        <v>82</v>
      </c>
      <c r="D1929" s="4" t="s">
        <v>90</v>
      </c>
      <c r="E1929" s="5">
        <v>5.24</v>
      </c>
    </row>
    <row r="1930" spans="1:7" ht="20.100000000000001" customHeight="1" x14ac:dyDescent="0.15">
      <c r="A1930" s="2" t="s">
        <v>474</v>
      </c>
      <c r="B1930" s="13" t="s">
        <v>54</v>
      </c>
      <c r="C1930" s="4" t="s">
        <v>82</v>
      </c>
      <c r="D1930" s="4" t="s">
        <v>90</v>
      </c>
      <c r="E1930" s="5">
        <v>5.48</v>
      </c>
      <c r="F1930" s="29">
        <f t="shared" ref="F1930" si="423">+(B1930-$I$1)/7</f>
        <v>30</v>
      </c>
      <c r="G1930" s="26">
        <f>+E1930+E1931</f>
        <v>10.82</v>
      </c>
    </row>
    <row r="1931" spans="1:7" ht="20.100000000000001" customHeight="1" x14ac:dyDescent="0.15">
      <c r="A1931" s="2" t="s">
        <v>474</v>
      </c>
      <c r="B1931" s="13" t="s">
        <v>54</v>
      </c>
      <c r="C1931" s="4" t="s">
        <v>82</v>
      </c>
      <c r="D1931" s="4" t="s">
        <v>328</v>
      </c>
      <c r="E1931" s="5">
        <v>5.34</v>
      </c>
    </row>
    <row r="1932" spans="1:7" ht="20.100000000000001" customHeight="1" x14ac:dyDescent="0.15">
      <c r="A1932" s="2" t="s">
        <v>474</v>
      </c>
      <c r="B1932" s="13" t="s">
        <v>55</v>
      </c>
      <c r="C1932" s="4" t="s">
        <v>82</v>
      </c>
      <c r="D1932" s="4" t="s">
        <v>90</v>
      </c>
      <c r="E1932" s="5">
        <v>4.47</v>
      </c>
      <c r="F1932" s="29">
        <f t="shared" ref="F1932" si="424">+(B1932-$I$1)/7</f>
        <v>31</v>
      </c>
      <c r="G1932" s="26">
        <f>+E1932+E1933</f>
        <v>12.66</v>
      </c>
    </row>
    <row r="1933" spans="1:7" ht="20.100000000000001" customHeight="1" x14ac:dyDescent="0.15">
      <c r="A1933" s="2" t="s">
        <v>474</v>
      </c>
      <c r="B1933" s="13" t="s">
        <v>55</v>
      </c>
      <c r="C1933" s="4" t="s">
        <v>82</v>
      </c>
      <c r="D1933" s="4" t="s">
        <v>328</v>
      </c>
      <c r="E1933" s="5">
        <v>8.19</v>
      </c>
    </row>
    <row r="1934" spans="1:7" ht="20.100000000000001" customHeight="1" x14ac:dyDescent="0.15">
      <c r="A1934" s="2" t="s">
        <v>474</v>
      </c>
      <c r="B1934" s="13" t="s">
        <v>56</v>
      </c>
      <c r="C1934" s="4" t="s">
        <v>82</v>
      </c>
      <c r="D1934" s="4" t="s">
        <v>90</v>
      </c>
      <c r="E1934" s="5">
        <v>4.4800000000000004</v>
      </c>
      <c r="F1934" s="29">
        <f t="shared" ref="F1934" si="425">+(B1934-$I$1)/7</f>
        <v>32</v>
      </c>
      <c r="G1934" s="26">
        <f>+E1934+E1935+E1936</f>
        <v>16.329999999999998</v>
      </c>
    </row>
    <row r="1935" spans="1:7" ht="20.100000000000001" customHeight="1" x14ac:dyDescent="0.15">
      <c r="A1935" s="2" t="s">
        <v>474</v>
      </c>
      <c r="B1935" s="13" t="s">
        <v>56</v>
      </c>
      <c r="C1935" s="4" t="s">
        <v>82</v>
      </c>
      <c r="D1935" s="4" t="s">
        <v>83</v>
      </c>
      <c r="E1935" s="5">
        <v>3.7</v>
      </c>
    </row>
    <row r="1936" spans="1:7" ht="20.100000000000001" customHeight="1" x14ac:dyDescent="0.15">
      <c r="A1936" s="2" t="s">
        <v>474</v>
      </c>
      <c r="B1936" s="13" t="s">
        <v>56</v>
      </c>
      <c r="C1936" s="4" t="s">
        <v>82</v>
      </c>
      <c r="D1936" s="4" t="s">
        <v>328</v>
      </c>
      <c r="E1936" s="5">
        <v>8.15</v>
      </c>
    </row>
    <row r="1937" spans="1:7" ht="20.100000000000001" customHeight="1" x14ac:dyDescent="0.15">
      <c r="A1937" s="2" t="s">
        <v>474</v>
      </c>
      <c r="B1937" s="13" t="s">
        <v>57</v>
      </c>
      <c r="C1937" s="4" t="s">
        <v>82</v>
      </c>
      <c r="D1937" s="4" t="s">
        <v>90</v>
      </c>
      <c r="E1937" s="5">
        <v>4.66</v>
      </c>
      <c r="F1937" s="29">
        <f t="shared" ref="F1937" si="426">+(B1937-$I$1)/7</f>
        <v>33</v>
      </c>
      <c r="G1937" s="26">
        <f>+E1937+E1938</f>
        <v>6.3</v>
      </c>
    </row>
    <row r="1938" spans="1:7" ht="20.100000000000001" customHeight="1" x14ac:dyDescent="0.15">
      <c r="A1938" s="2" t="s">
        <v>474</v>
      </c>
      <c r="B1938" s="13" t="s">
        <v>57</v>
      </c>
      <c r="C1938" s="4" t="s">
        <v>82</v>
      </c>
      <c r="D1938" s="4" t="s">
        <v>328</v>
      </c>
      <c r="E1938" s="5">
        <v>1.64</v>
      </c>
    </row>
    <row r="1939" spans="1:7" ht="20.100000000000001" customHeight="1" x14ac:dyDescent="0.15">
      <c r="A1939" s="2" t="s">
        <v>474</v>
      </c>
      <c r="B1939" s="13" t="s">
        <v>58</v>
      </c>
      <c r="C1939" s="4" t="s">
        <v>82</v>
      </c>
      <c r="D1939" s="4" t="s">
        <v>90</v>
      </c>
      <c r="E1939" s="5">
        <v>4.8099999999999996</v>
      </c>
      <c r="F1939" s="29">
        <f t="shared" ref="F1939" si="427">+(B1939-$I$1)/7</f>
        <v>34</v>
      </c>
      <c r="G1939" s="26">
        <f>+E1939+E1940</f>
        <v>13.29</v>
      </c>
    </row>
    <row r="1940" spans="1:7" ht="20.100000000000001" customHeight="1" x14ac:dyDescent="0.15">
      <c r="A1940" s="2" t="s">
        <v>474</v>
      </c>
      <c r="B1940" s="13" t="s">
        <v>58</v>
      </c>
      <c r="C1940" s="4" t="s">
        <v>82</v>
      </c>
      <c r="D1940" s="4" t="s">
        <v>328</v>
      </c>
      <c r="E1940" s="5">
        <v>8.48</v>
      </c>
    </row>
    <row r="1941" spans="1:7" ht="20.100000000000001" customHeight="1" x14ac:dyDescent="0.15">
      <c r="A1941" s="2" t="s">
        <v>474</v>
      </c>
      <c r="B1941" s="13" t="s">
        <v>59</v>
      </c>
      <c r="C1941" s="4" t="s">
        <v>82</v>
      </c>
      <c r="D1941" s="4" t="s">
        <v>90</v>
      </c>
      <c r="E1941" s="5">
        <v>5.35</v>
      </c>
      <c r="F1941" s="29">
        <f t="shared" ref="F1941" si="428">+(B1941-$I$1)/7</f>
        <v>35</v>
      </c>
      <c r="G1941" s="26">
        <f>+E1941+E1942</f>
        <v>13.43</v>
      </c>
    </row>
    <row r="1942" spans="1:7" ht="20.100000000000001" customHeight="1" x14ac:dyDescent="0.15">
      <c r="A1942" s="2" t="s">
        <v>474</v>
      </c>
      <c r="B1942" s="13" t="s">
        <v>59</v>
      </c>
      <c r="C1942" s="4" t="s">
        <v>82</v>
      </c>
      <c r="D1942" s="4" t="s">
        <v>328</v>
      </c>
      <c r="E1942" s="5">
        <v>8.08</v>
      </c>
    </row>
    <row r="1943" spans="1:7" ht="20.100000000000001" customHeight="1" x14ac:dyDescent="0.15">
      <c r="A1943" s="2" t="s">
        <v>474</v>
      </c>
      <c r="B1943" s="13" t="s">
        <v>60</v>
      </c>
      <c r="C1943" s="4" t="s">
        <v>82</v>
      </c>
      <c r="D1943" s="4" t="s">
        <v>90</v>
      </c>
      <c r="E1943" s="5">
        <v>7.31</v>
      </c>
      <c r="F1943" s="29">
        <f t="shared" ref="F1943:F1944" si="429">+(B1943-$I$1)/7</f>
        <v>36</v>
      </c>
      <c r="G1943" s="26">
        <f>+E1943</f>
        <v>7.31</v>
      </c>
    </row>
    <row r="1944" spans="1:7" ht="20.100000000000001" customHeight="1" x14ac:dyDescent="0.15">
      <c r="A1944" s="9" t="s">
        <v>474</v>
      </c>
      <c r="B1944" s="10" t="s">
        <v>61</v>
      </c>
      <c r="C1944" s="11" t="s">
        <v>82</v>
      </c>
      <c r="D1944" s="11" t="s">
        <v>90</v>
      </c>
      <c r="E1944" s="12">
        <v>4.54</v>
      </c>
      <c r="F1944" s="29">
        <f t="shared" si="429"/>
        <v>37</v>
      </c>
      <c r="G1944" s="26">
        <f>+E1944+E1945+E1946</f>
        <v>19.490000000000002</v>
      </c>
    </row>
    <row r="1945" spans="1:7" ht="20.100000000000001" customHeight="1" x14ac:dyDescent="0.15">
      <c r="A1945" s="2" t="s">
        <v>474</v>
      </c>
      <c r="B1945" s="13" t="s">
        <v>61</v>
      </c>
      <c r="C1945" s="4" t="s">
        <v>82</v>
      </c>
      <c r="D1945" s="4" t="s">
        <v>100</v>
      </c>
      <c r="E1945" s="5">
        <v>6.87</v>
      </c>
    </row>
    <row r="1946" spans="1:7" ht="20.100000000000001" customHeight="1" x14ac:dyDescent="0.15">
      <c r="A1946" s="2" t="s">
        <v>474</v>
      </c>
      <c r="B1946" s="13" t="s">
        <v>61</v>
      </c>
      <c r="C1946" s="4" t="s">
        <v>82</v>
      </c>
      <c r="D1946" s="4" t="s">
        <v>328</v>
      </c>
      <c r="E1946" s="5">
        <v>8.08</v>
      </c>
    </row>
    <row r="1947" spans="1:7" ht="20.100000000000001" customHeight="1" x14ac:dyDescent="0.15">
      <c r="A1947" s="2" t="s">
        <v>474</v>
      </c>
      <c r="B1947" s="13" t="s">
        <v>62</v>
      </c>
      <c r="C1947" s="4" t="s">
        <v>82</v>
      </c>
      <c r="D1947" s="4" t="s">
        <v>90</v>
      </c>
      <c r="E1947" s="5">
        <v>3.63</v>
      </c>
      <c r="F1947" s="29">
        <f t="shared" ref="F1947" si="430">+(B1947-$I$1)/7</f>
        <v>38</v>
      </c>
      <c r="G1947" s="26">
        <f>+E1947+E1948</f>
        <v>9.86</v>
      </c>
    </row>
    <row r="1948" spans="1:7" ht="20.100000000000001" customHeight="1" x14ac:dyDescent="0.15">
      <c r="A1948" s="2" t="s">
        <v>474</v>
      </c>
      <c r="B1948" s="13" t="s">
        <v>62</v>
      </c>
      <c r="C1948" s="4" t="s">
        <v>82</v>
      </c>
      <c r="D1948" s="4" t="s">
        <v>328</v>
      </c>
      <c r="E1948" s="5">
        <v>6.23</v>
      </c>
    </row>
    <row r="1949" spans="1:7" ht="20.100000000000001" customHeight="1" x14ac:dyDescent="0.15">
      <c r="A1949" s="2" t="s">
        <v>474</v>
      </c>
      <c r="B1949" s="13" t="s">
        <v>63</v>
      </c>
      <c r="C1949" s="4" t="s">
        <v>82</v>
      </c>
      <c r="D1949" s="4" t="s">
        <v>328</v>
      </c>
      <c r="E1949" s="5">
        <v>5.28</v>
      </c>
      <c r="F1949" s="29">
        <f t="shared" ref="F1949" si="431">+(B1949-$I$1)/7</f>
        <v>39</v>
      </c>
      <c r="G1949" s="26">
        <f>+E1949+E1950</f>
        <v>10.39</v>
      </c>
    </row>
    <row r="1950" spans="1:7" ht="20.100000000000001" customHeight="1" x14ac:dyDescent="0.15">
      <c r="A1950" s="2" t="s">
        <v>474</v>
      </c>
      <c r="B1950" s="13" t="s">
        <v>63</v>
      </c>
      <c r="C1950" s="4" t="s">
        <v>82</v>
      </c>
      <c r="D1950" s="4" t="s">
        <v>90</v>
      </c>
      <c r="E1950" s="5">
        <v>5.1100000000000003</v>
      </c>
    </row>
    <row r="1951" spans="1:7" ht="20.100000000000001" customHeight="1" x14ac:dyDescent="0.15">
      <c r="A1951" s="2" t="s">
        <v>474</v>
      </c>
      <c r="B1951" s="13" t="s">
        <v>64</v>
      </c>
      <c r="C1951" s="4" t="s">
        <v>82</v>
      </c>
      <c r="D1951" s="4" t="s">
        <v>90</v>
      </c>
      <c r="E1951" s="5">
        <v>4.0999999999999996</v>
      </c>
      <c r="F1951" s="29">
        <f t="shared" ref="F1951" si="432">+(B1951-$I$1)/7</f>
        <v>40</v>
      </c>
      <c r="G1951" s="26">
        <f>+E1951+E1952</f>
        <v>11.59</v>
      </c>
    </row>
    <row r="1952" spans="1:7" ht="20.100000000000001" customHeight="1" x14ac:dyDescent="0.15">
      <c r="A1952" s="2" t="s">
        <v>474</v>
      </c>
      <c r="B1952" s="13" t="s">
        <v>64</v>
      </c>
      <c r="C1952" s="4" t="s">
        <v>82</v>
      </c>
      <c r="D1952" s="4" t="s">
        <v>328</v>
      </c>
      <c r="E1952" s="5">
        <v>7.49</v>
      </c>
    </row>
    <row r="1953" spans="1:7" ht="20.100000000000001" customHeight="1" x14ac:dyDescent="0.15">
      <c r="A1953" s="2" t="s">
        <v>474</v>
      </c>
      <c r="B1953" s="13" t="s">
        <v>65</v>
      </c>
      <c r="C1953" s="4" t="s">
        <v>82</v>
      </c>
      <c r="D1953" s="4" t="s">
        <v>328</v>
      </c>
      <c r="E1953" s="5">
        <v>6.45</v>
      </c>
      <c r="F1953" s="29">
        <f t="shared" ref="F1953" si="433">+(B1953-$I$1)/7</f>
        <v>41</v>
      </c>
      <c r="G1953" s="26">
        <f>+E1953+E1954+E1955</f>
        <v>21.02</v>
      </c>
    </row>
    <row r="1954" spans="1:7" ht="20.100000000000001" customHeight="1" x14ac:dyDescent="0.15">
      <c r="A1954" s="2" t="s">
        <v>474</v>
      </c>
      <c r="B1954" s="13" t="s">
        <v>65</v>
      </c>
      <c r="C1954" s="4" t="s">
        <v>82</v>
      </c>
      <c r="D1954" s="4" t="s">
        <v>90</v>
      </c>
      <c r="E1954" s="5">
        <v>6.25</v>
      </c>
    </row>
    <row r="1955" spans="1:7" ht="20.100000000000001" customHeight="1" x14ac:dyDescent="0.15">
      <c r="A1955" s="2" t="s">
        <v>474</v>
      </c>
      <c r="B1955" s="13" t="s">
        <v>65</v>
      </c>
      <c r="C1955" s="4" t="s">
        <v>82</v>
      </c>
      <c r="D1955" s="4" t="s">
        <v>311</v>
      </c>
      <c r="E1955" s="5">
        <v>8.32</v>
      </c>
    </row>
    <row r="1956" spans="1:7" ht="20.100000000000001" customHeight="1" x14ac:dyDescent="0.15">
      <c r="A1956" s="2" t="s">
        <v>474</v>
      </c>
      <c r="B1956" s="13" t="s">
        <v>66</v>
      </c>
      <c r="C1956" s="4" t="s">
        <v>82</v>
      </c>
      <c r="D1956" s="4" t="s">
        <v>90</v>
      </c>
      <c r="E1956" s="5">
        <v>4.04</v>
      </c>
      <c r="F1956" s="29">
        <f t="shared" ref="F1956" si="434">+(B1956-$I$1)/7</f>
        <v>42</v>
      </c>
      <c r="G1956" s="26">
        <f>+E1956+E1957</f>
        <v>11.059999999999999</v>
      </c>
    </row>
    <row r="1957" spans="1:7" ht="20.100000000000001" customHeight="1" x14ac:dyDescent="0.15">
      <c r="A1957" s="2" t="s">
        <v>474</v>
      </c>
      <c r="B1957" s="13" t="s">
        <v>66</v>
      </c>
      <c r="C1957" s="4" t="s">
        <v>82</v>
      </c>
      <c r="D1957" s="4" t="s">
        <v>311</v>
      </c>
      <c r="E1957" s="5">
        <v>7.02</v>
      </c>
    </row>
    <row r="1958" spans="1:7" ht="20.100000000000001" customHeight="1" x14ac:dyDescent="0.15">
      <c r="A1958" s="2" t="s">
        <v>474</v>
      </c>
      <c r="B1958" s="13" t="s">
        <v>67</v>
      </c>
      <c r="C1958" s="4" t="s">
        <v>82</v>
      </c>
      <c r="D1958" s="4" t="s">
        <v>311</v>
      </c>
      <c r="E1958" s="5">
        <v>4.54</v>
      </c>
      <c r="F1958" s="29">
        <f t="shared" ref="F1958" si="435">+(B1958-$I$1)/7</f>
        <v>43</v>
      </c>
      <c r="G1958" s="26">
        <f>+E1958+E1959+E1960+E1961+E1962</f>
        <v>23.49</v>
      </c>
    </row>
    <row r="1959" spans="1:7" ht="20.100000000000001" customHeight="1" x14ac:dyDescent="0.15">
      <c r="A1959" s="2" t="s">
        <v>474</v>
      </c>
      <c r="B1959" s="13" t="s">
        <v>67</v>
      </c>
      <c r="C1959" s="4" t="s">
        <v>82</v>
      </c>
      <c r="D1959" s="4" t="s">
        <v>90</v>
      </c>
      <c r="E1959" s="5">
        <v>4.51</v>
      </c>
    </row>
    <row r="1960" spans="1:7" ht="20.100000000000001" customHeight="1" x14ac:dyDescent="0.15">
      <c r="A1960" s="2" t="s">
        <v>474</v>
      </c>
      <c r="B1960" s="13" t="s">
        <v>67</v>
      </c>
      <c r="C1960" s="4" t="s">
        <v>82</v>
      </c>
      <c r="D1960" s="4" t="s">
        <v>100</v>
      </c>
      <c r="E1960" s="5">
        <v>3.85</v>
      </c>
    </row>
    <row r="1961" spans="1:7" ht="20.100000000000001" customHeight="1" x14ac:dyDescent="0.15">
      <c r="A1961" s="2" t="s">
        <v>474</v>
      </c>
      <c r="B1961" s="13" t="s">
        <v>67</v>
      </c>
      <c r="C1961" s="4" t="s">
        <v>82</v>
      </c>
      <c r="D1961" s="4" t="s">
        <v>328</v>
      </c>
      <c r="E1961" s="5">
        <v>4.75</v>
      </c>
    </row>
    <row r="1962" spans="1:7" ht="20.100000000000001" customHeight="1" x14ac:dyDescent="0.15">
      <c r="A1962" s="2" t="s">
        <v>474</v>
      </c>
      <c r="B1962" s="13" t="s">
        <v>67</v>
      </c>
      <c r="C1962" s="4" t="s">
        <v>82</v>
      </c>
      <c r="D1962" s="4" t="s">
        <v>93</v>
      </c>
      <c r="E1962" s="5">
        <v>5.84</v>
      </c>
    </row>
    <row r="1963" spans="1:7" ht="20.100000000000001" customHeight="1" x14ac:dyDescent="0.15">
      <c r="A1963" s="2" t="s">
        <v>474</v>
      </c>
      <c r="B1963" s="13" t="s">
        <v>69</v>
      </c>
      <c r="C1963" s="4" t="s">
        <v>82</v>
      </c>
      <c r="D1963" s="4" t="s">
        <v>328</v>
      </c>
      <c r="E1963" s="5">
        <v>4.84</v>
      </c>
      <c r="F1963" s="29">
        <f t="shared" ref="F1963" si="436">+(B1963-$I$1)/7</f>
        <v>44</v>
      </c>
      <c r="G1963" s="26">
        <f>+E1963+E1964+E1965+E1966+E1967</f>
        <v>22.44</v>
      </c>
    </row>
    <row r="1964" spans="1:7" ht="20.100000000000001" customHeight="1" x14ac:dyDescent="0.15">
      <c r="A1964" s="2" t="s">
        <v>474</v>
      </c>
      <c r="B1964" s="13" t="s">
        <v>69</v>
      </c>
      <c r="C1964" s="4" t="s">
        <v>82</v>
      </c>
      <c r="D1964" s="4" t="s">
        <v>90</v>
      </c>
      <c r="E1964" s="5">
        <v>4.74</v>
      </c>
    </row>
    <row r="1965" spans="1:7" ht="20.100000000000001" customHeight="1" x14ac:dyDescent="0.15">
      <c r="A1965" s="2" t="s">
        <v>474</v>
      </c>
      <c r="B1965" s="13" t="s">
        <v>69</v>
      </c>
      <c r="C1965" s="4" t="s">
        <v>82</v>
      </c>
      <c r="D1965" s="4" t="s">
        <v>311</v>
      </c>
      <c r="E1965" s="5">
        <v>5.32</v>
      </c>
    </row>
    <row r="1966" spans="1:7" ht="20.100000000000001" customHeight="1" x14ac:dyDescent="0.15">
      <c r="A1966" s="2" t="s">
        <v>474</v>
      </c>
      <c r="B1966" s="13" t="s">
        <v>69</v>
      </c>
      <c r="C1966" s="4" t="s">
        <v>82</v>
      </c>
      <c r="D1966" s="4" t="s">
        <v>100</v>
      </c>
      <c r="E1966" s="5">
        <v>4.08</v>
      </c>
    </row>
    <row r="1967" spans="1:7" ht="20.100000000000001" customHeight="1" x14ac:dyDescent="0.15">
      <c r="A1967" s="2" t="s">
        <v>474</v>
      </c>
      <c r="B1967" s="13" t="s">
        <v>69</v>
      </c>
      <c r="C1967" s="4" t="s">
        <v>82</v>
      </c>
      <c r="D1967" s="4" t="s">
        <v>90</v>
      </c>
      <c r="E1967" s="5">
        <v>3.46</v>
      </c>
    </row>
    <row r="1968" spans="1:7" ht="20.100000000000001" customHeight="1" x14ac:dyDescent="0.15">
      <c r="A1968" s="2" t="s">
        <v>474</v>
      </c>
      <c r="B1968" s="13" t="s">
        <v>70</v>
      </c>
      <c r="C1968" s="4" t="s">
        <v>82</v>
      </c>
      <c r="D1968" s="4" t="s">
        <v>328</v>
      </c>
      <c r="E1968" s="5">
        <v>4.0199999999999996</v>
      </c>
      <c r="F1968" s="29">
        <f t="shared" ref="F1968" si="437">+(B1968-$I$1)/7</f>
        <v>45</v>
      </c>
      <c r="G1968" s="26">
        <f>+E1968+E1969+E1970+E1971</f>
        <v>17.600000000000001</v>
      </c>
    </row>
    <row r="1969" spans="1:7" ht="20.100000000000001" customHeight="1" x14ac:dyDescent="0.15">
      <c r="A1969" s="2" t="s">
        <v>474</v>
      </c>
      <c r="B1969" s="13" t="s">
        <v>70</v>
      </c>
      <c r="C1969" s="4" t="s">
        <v>82</v>
      </c>
      <c r="D1969" s="4" t="s">
        <v>90</v>
      </c>
      <c r="E1969" s="5">
        <v>5.19</v>
      </c>
    </row>
    <row r="1970" spans="1:7" ht="20.100000000000001" customHeight="1" x14ac:dyDescent="0.15">
      <c r="A1970" s="2" t="s">
        <v>474</v>
      </c>
      <c r="B1970" s="13" t="s">
        <v>70</v>
      </c>
      <c r="C1970" s="4" t="s">
        <v>82</v>
      </c>
      <c r="D1970" s="4" t="s">
        <v>311</v>
      </c>
      <c r="E1970" s="5">
        <v>4.51</v>
      </c>
    </row>
    <row r="1971" spans="1:7" ht="20.100000000000001" customHeight="1" x14ac:dyDescent="0.15">
      <c r="A1971" s="2" t="s">
        <v>474</v>
      </c>
      <c r="B1971" s="13" t="s">
        <v>70</v>
      </c>
      <c r="C1971" s="4" t="s">
        <v>82</v>
      </c>
      <c r="D1971" s="4" t="s">
        <v>100</v>
      </c>
      <c r="E1971" s="5">
        <v>3.88</v>
      </c>
    </row>
    <row r="1972" spans="1:7" ht="20.100000000000001" customHeight="1" x14ac:dyDescent="0.15">
      <c r="A1972" s="2" t="s">
        <v>474</v>
      </c>
      <c r="B1972" s="13" t="s">
        <v>71</v>
      </c>
      <c r="C1972" s="4" t="s">
        <v>82</v>
      </c>
      <c r="D1972" s="4" t="s">
        <v>328</v>
      </c>
      <c r="E1972" s="5">
        <v>4</v>
      </c>
      <c r="F1972" s="29">
        <f t="shared" ref="F1972" si="438">+(B1972-$I$1)/7</f>
        <v>46</v>
      </c>
      <c r="G1972" s="26">
        <f>+E1972+E1973+E1974</f>
        <v>12.89</v>
      </c>
    </row>
    <row r="1973" spans="1:7" ht="20.100000000000001" customHeight="1" x14ac:dyDescent="0.15">
      <c r="A1973" s="2" t="s">
        <v>474</v>
      </c>
      <c r="B1973" s="13" t="s">
        <v>71</v>
      </c>
      <c r="C1973" s="4" t="s">
        <v>82</v>
      </c>
      <c r="D1973" s="4" t="s">
        <v>83</v>
      </c>
      <c r="E1973" s="5">
        <v>4.82</v>
      </c>
    </row>
    <row r="1974" spans="1:7" ht="20.100000000000001" customHeight="1" x14ac:dyDescent="0.15">
      <c r="A1974" s="2" t="s">
        <v>474</v>
      </c>
      <c r="B1974" s="13" t="s">
        <v>71</v>
      </c>
      <c r="C1974" s="4" t="s">
        <v>82</v>
      </c>
      <c r="D1974" s="4" t="s">
        <v>100</v>
      </c>
      <c r="E1974" s="5">
        <v>4.07</v>
      </c>
    </row>
    <row r="1975" spans="1:7" ht="20.100000000000001" customHeight="1" x14ac:dyDescent="0.15">
      <c r="A1975" s="2" t="s">
        <v>474</v>
      </c>
      <c r="B1975" s="13" t="s">
        <v>72</v>
      </c>
      <c r="C1975" s="4" t="s">
        <v>82</v>
      </c>
      <c r="D1975" s="4" t="s">
        <v>328</v>
      </c>
      <c r="E1975" s="5">
        <v>5.08</v>
      </c>
      <c r="F1975" s="29">
        <f t="shared" ref="F1975" si="439">+(B1975-$I$1)/7</f>
        <v>47</v>
      </c>
      <c r="G1975" s="26">
        <f>+E1975+E1976+E1977+E1978</f>
        <v>21.049999999999997</v>
      </c>
    </row>
    <row r="1976" spans="1:7" ht="20.100000000000001" customHeight="1" x14ac:dyDescent="0.15">
      <c r="A1976" s="2" t="s">
        <v>474</v>
      </c>
      <c r="B1976" s="13" t="s">
        <v>72</v>
      </c>
      <c r="C1976" s="4" t="s">
        <v>82</v>
      </c>
      <c r="D1976" s="4" t="s">
        <v>90</v>
      </c>
      <c r="E1976" s="5">
        <v>5.88</v>
      </c>
    </row>
    <row r="1977" spans="1:7" ht="20.100000000000001" customHeight="1" x14ac:dyDescent="0.15">
      <c r="A1977" s="2" t="s">
        <v>474</v>
      </c>
      <c r="B1977" s="13" t="s">
        <v>72</v>
      </c>
      <c r="C1977" s="4" t="s">
        <v>82</v>
      </c>
      <c r="D1977" s="4" t="s">
        <v>87</v>
      </c>
      <c r="E1977" s="5">
        <v>5.76</v>
      </c>
    </row>
    <row r="1978" spans="1:7" ht="20.100000000000001" customHeight="1" x14ac:dyDescent="0.15">
      <c r="A1978" s="2" t="s">
        <v>474</v>
      </c>
      <c r="B1978" s="13" t="s">
        <v>72</v>
      </c>
      <c r="C1978" s="4" t="s">
        <v>82</v>
      </c>
      <c r="D1978" s="4" t="s">
        <v>100</v>
      </c>
      <c r="E1978" s="5">
        <v>4.33</v>
      </c>
    </row>
    <row r="1979" spans="1:7" ht="20.100000000000001" customHeight="1" x14ac:dyDescent="0.15">
      <c r="A1979" s="2" t="s">
        <v>474</v>
      </c>
      <c r="B1979" s="13" t="s">
        <v>73</v>
      </c>
      <c r="C1979" s="4" t="s">
        <v>82</v>
      </c>
      <c r="D1979" s="4" t="s">
        <v>328</v>
      </c>
      <c r="E1979" s="5">
        <v>5.14</v>
      </c>
      <c r="F1979" s="29">
        <f t="shared" ref="F1979" si="440">+(B1979-$I$1)/7</f>
        <v>48</v>
      </c>
      <c r="G1979" s="26">
        <f>+E1979+E1980+E1981+E1982</f>
        <v>23.05</v>
      </c>
    </row>
    <row r="1980" spans="1:7" ht="20.100000000000001" customHeight="1" x14ac:dyDescent="0.15">
      <c r="A1980" s="2" t="s">
        <v>474</v>
      </c>
      <c r="B1980" s="13" t="s">
        <v>73</v>
      </c>
      <c r="C1980" s="4" t="s">
        <v>82</v>
      </c>
      <c r="D1980" s="4" t="s">
        <v>90</v>
      </c>
      <c r="E1980" s="5">
        <v>6.04</v>
      </c>
    </row>
    <row r="1981" spans="1:7" ht="20.100000000000001" customHeight="1" x14ac:dyDescent="0.15">
      <c r="A1981" s="2" t="s">
        <v>474</v>
      </c>
      <c r="B1981" s="13" t="s">
        <v>73</v>
      </c>
      <c r="C1981" s="4" t="s">
        <v>82</v>
      </c>
      <c r="D1981" s="4" t="s">
        <v>87</v>
      </c>
      <c r="E1981" s="5">
        <v>6.57</v>
      </c>
    </row>
    <row r="1982" spans="1:7" ht="20.100000000000001" customHeight="1" x14ac:dyDescent="0.15">
      <c r="A1982" s="2" t="s">
        <v>474</v>
      </c>
      <c r="B1982" s="13" t="s">
        <v>73</v>
      </c>
      <c r="C1982" s="4" t="s">
        <v>82</v>
      </c>
      <c r="D1982" s="4" t="s">
        <v>100</v>
      </c>
      <c r="E1982" s="5">
        <v>5.3</v>
      </c>
    </row>
    <row r="1983" spans="1:7" ht="20.100000000000001" customHeight="1" x14ac:dyDescent="0.15">
      <c r="A1983" s="2" t="s">
        <v>474</v>
      </c>
      <c r="B1983" s="13" t="s">
        <v>74</v>
      </c>
      <c r="C1983" s="4" t="s">
        <v>82</v>
      </c>
      <c r="D1983" s="4" t="s">
        <v>328</v>
      </c>
      <c r="E1983" s="5">
        <v>4.3899999999999997</v>
      </c>
      <c r="F1983" s="29">
        <f t="shared" ref="F1983" si="441">+(B1983-$I$1)/7</f>
        <v>49</v>
      </c>
      <c r="G1983" s="26">
        <f>+E1983+E1984+E1985+E1986</f>
        <v>18.68</v>
      </c>
    </row>
    <row r="1984" spans="1:7" ht="20.100000000000001" customHeight="1" x14ac:dyDescent="0.15">
      <c r="A1984" s="2" t="s">
        <v>474</v>
      </c>
      <c r="B1984" s="13" t="s">
        <v>74</v>
      </c>
      <c r="C1984" s="4" t="s">
        <v>82</v>
      </c>
      <c r="D1984" s="4" t="s">
        <v>311</v>
      </c>
      <c r="E1984" s="5">
        <v>4.71</v>
      </c>
    </row>
    <row r="1985" spans="1:7" ht="20.100000000000001" customHeight="1" x14ac:dyDescent="0.15">
      <c r="A1985" s="2" t="s">
        <v>474</v>
      </c>
      <c r="B1985" s="13" t="s">
        <v>74</v>
      </c>
      <c r="C1985" s="4" t="s">
        <v>82</v>
      </c>
      <c r="D1985" s="4" t="s">
        <v>90</v>
      </c>
      <c r="E1985" s="5">
        <v>4.96</v>
      </c>
    </row>
    <row r="1986" spans="1:7" ht="20.100000000000001" customHeight="1" x14ac:dyDescent="0.15">
      <c r="A1986" s="2" t="s">
        <v>474</v>
      </c>
      <c r="B1986" s="13" t="s">
        <v>74</v>
      </c>
      <c r="C1986" s="4" t="s">
        <v>82</v>
      </c>
      <c r="D1986" s="4" t="s">
        <v>100</v>
      </c>
      <c r="E1986" s="5">
        <v>4.62</v>
      </c>
    </row>
    <row r="1987" spans="1:7" ht="20.100000000000001" customHeight="1" x14ac:dyDescent="0.15">
      <c r="A1987" s="2" t="s">
        <v>474</v>
      </c>
      <c r="B1987" s="13" t="s">
        <v>75</v>
      </c>
      <c r="C1987" s="4" t="s">
        <v>82</v>
      </c>
      <c r="D1987" s="4" t="s">
        <v>90</v>
      </c>
      <c r="E1987" s="5">
        <v>4.5</v>
      </c>
      <c r="F1987" s="29">
        <f t="shared" ref="F1987" si="442">+(B1987-$I$1)/7</f>
        <v>50</v>
      </c>
      <c r="G1987" s="26">
        <f>+E1987+E1988+E1989+E1990+E1991</f>
        <v>15.58</v>
      </c>
    </row>
    <row r="1988" spans="1:7" ht="20.100000000000001" customHeight="1" x14ac:dyDescent="0.15">
      <c r="A1988" s="2" t="s">
        <v>474</v>
      </c>
      <c r="B1988" s="13" t="s">
        <v>75</v>
      </c>
      <c r="C1988" s="4" t="s">
        <v>82</v>
      </c>
      <c r="D1988" s="4" t="s">
        <v>311</v>
      </c>
      <c r="E1988" s="5">
        <v>4.33</v>
      </c>
    </row>
    <row r="1989" spans="1:7" ht="20.100000000000001" customHeight="1" x14ac:dyDescent="0.15">
      <c r="A1989" s="2" t="s">
        <v>474</v>
      </c>
      <c r="B1989" s="13" t="s">
        <v>75</v>
      </c>
      <c r="C1989" s="4" t="s">
        <v>82</v>
      </c>
      <c r="D1989" s="4" t="s">
        <v>311</v>
      </c>
      <c r="E1989" s="5">
        <v>0.98</v>
      </c>
    </row>
    <row r="1990" spans="1:7" ht="20.100000000000001" customHeight="1" x14ac:dyDescent="0.15">
      <c r="A1990" s="9" t="s">
        <v>474</v>
      </c>
      <c r="B1990" s="10" t="s">
        <v>75</v>
      </c>
      <c r="C1990" s="11" t="s">
        <v>82</v>
      </c>
      <c r="D1990" s="11" t="s">
        <v>100</v>
      </c>
      <c r="E1990" s="12">
        <v>3.42</v>
      </c>
    </row>
    <row r="1991" spans="1:7" ht="20.100000000000001" customHeight="1" x14ac:dyDescent="0.15">
      <c r="A1991" s="2" t="s">
        <v>474</v>
      </c>
      <c r="B1991" s="13" t="s">
        <v>75</v>
      </c>
      <c r="C1991" s="4" t="s">
        <v>82</v>
      </c>
      <c r="D1991" s="4" t="s">
        <v>328</v>
      </c>
      <c r="E1991" s="5">
        <v>2.35</v>
      </c>
    </row>
    <row r="1992" spans="1:7" ht="20.100000000000001" customHeight="1" x14ac:dyDescent="0.15">
      <c r="A1992" s="2" t="s">
        <v>474</v>
      </c>
      <c r="B1992" s="13" t="s">
        <v>77</v>
      </c>
      <c r="C1992" s="4" t="s">
        <v>82</v>
      </c>
      <c r="D1992" s="4" t="s">
        <v>90</v>
      </c>
      <c r="E1992" s="5">
        <v>4.9800000000000004</v>
      </c>
      <c r="F1992" s="29">
        <f t="shared" ref="F1992" si="443">+(B1992-$I$1)/7</f>
        <v>51</v>
      </c>
      <c r="G1992" s="26">
        <f>+E1992+E1993+E1994+E1995</f>
        <v>18.48</v>
      </c>
    </row>
    <row r="1993" spans="1:7" ht="20.100000000000001" customHeight="1" x14ac:dyDescent="0.15">
      <c r="A1993" s="2" t="s">
        <v>474</v>
      </c>
      <c r="B1993" s="13" t="s">
        <v>77</v>
      </c>
      <c r="C1993" s="4" t="s">
        <v>82</v>
      </c>
      <c r="D1993" s="4" t="s">
        <v>328</v>
      </c>
      <c r="E1993" s="5">
        <v>4.33</v>
      </c>
    </row>
    <row r="1994" spans="1:7" ht="20.100000000000001" customHeight="1" x14ac:dyDescent="0.15">
      <c r="A1994" s="2" t="s">
        <v>474</v>
      </c>
      <c r="B1994" s="13" t="s">
        <v>77</v>
      </c>
      <c r="C1994" s="4" t="s">
        <v>82</v>
      </c>
      <c r="D1994" s="4" t="s">
        <v>311</v>
      </c>
      <c r="E1994" s="5">
        <v>5.19</v>
      </c>
    </row>
    <row r="1995" spans="1:7" ht="20.100000000000001" customHeight="1" x14ac:dyDescent="0.15">
      <c r="A1995" s="2" t="s">
        <v>474</v>
      </c>
      <c r="B1995" s="13" t="s">
        <v>77</v>
      </c>
      <c r="C1995" s="4" t="s">
        <v>82</v>
      </c>
      <c r="D1995" s="4" t="s">
        <v>100</v>
      </c>
      <c r="E1995" s="5">
        <v>3.98</v>
      </c>
    </row>
    <row r="1996" spans="1:7" ht="20.100000000000001" customHeight="1" x14ac:dyDescent="0.15">
      <c r="A1996" s="2" t="s">
        <v>474</v>
      </c>
      <c r="B1996" s="13" t="s">
        <v>78</v>
      </c>
      <c r="C1996" s="4" t="s">
        <v>82</v>
      </c>
      <c r="D1996" s="4" t="s">
        <v>90</v>
      </c>
      <c r="E1996" s="5">
        <v>8.19</v>
      </c>
      <c r="F1996" s="29">
        <f t="shared" ref="F1996" si="444">+(B1996-$I$1)/7</f>
        <v>52</v>
      </c>
      <c r="G1996" s="26">
        <f>+E1996+E1997+E1998+E1999</f>
        <v>29.96</v>
      </c>
    </row>
    <row r="1997" spans="1:7" ht="20.100000000000001" customHeight="1" x14ac:dyDescent="0.15">
      <c r="A1997" s="2" t="s">
        <v>474</v>
      </c>
      <c r="B1997" s="13" t="s">
        <v>78</v>
      </c>
      <c r="C1997" s="4" t="s">
        <v>82</v>
      </c>
      <c r="D1997" s="4" t="s">
        <v>328</v>
      </c>
      <c r="E1997" s="5">
        <v>7.17</v>
      </c>
    </row>
    <row r="1998" spans="1:7" ht="20.100000000000001" customHeight="1" x14ac:dyDescent="0.15">
      <c r="A1998" s="2" t="s">
        <v>474</v>
      </c>
      <c r="B1998" s="13" t="s">
        <v>78</v>
      </c>
      <c r="C1998" s="4" t="s">
        <v>82</v>
      </c>
      <c r="D1998" s="4" t="s">
        <v>311</v>
      </c>
      <c r="E1998" s="5">
        <v>7.8</v>
      </c>
    </row>
    <row r="1999" spans="1:7" ht="20.100000000000001" customHeight="1" x14ac:dyDescent="0.15">
      <c r="A1999" s="2" t="s">
        <v>474</v>
      </c>
      <c r="B1999" s="13" t="s">
        <v>78</v>
      </c>
      <c r="C1999" s="4" t="s">
        <v>82</v>
      </c>
      <c r="D1999" s="4" t="s">
        <v>100</v>
      </c>
      <c r="E1999" s="5">
        <v>6.8</v>
      </c>
    </row>
    <row r="2000" spans="1:7" ht="20.100000000000001" customHeight="1" x14ac:dyDescent="0.15">
      <c r="A2000" s="14"/>
      <c r="B2000" s="15"/>
      <c r="C2000" s="16"/>
      <c r="D2000" s="16"/>
      <c r="E2000" s="31">
        <f>+SUM(E1856:E1999)</f>
        <v>805.77000000000044</v>
      </c>
      <c r="G2000" s="31">
        <f>+SUM(G1856:G1999)</f>
        <v>805.7700000000001</v>
      </c>
    </row>
    <row r="2001" spans="1:7" ht="20.100000000000001" customHeight="1" x14ac:dyDescent="0.15">
      <c r="A2001" s="2" t="s">
        <v>548</v>
      </c>
      <c r="B2001" s="13" t="s">
        <v>17</v>
      </c>
      <c r="C2001" s="4" t="s">
        <v>82</v>
      </c>
      <c r="D2001" s="4" t="s">
        <v>96</v>
      </c>
      <c r="E2001" s="5">
        <v>10.59</v>
      </c>
      <c r="F2001" s="29">
        <f t="shared" ref="F2001" si="445">+(B2001-$I$1)/7</f>
        <v>1</v>
      </c>
      <c r="G2001" s="26">
        <f>+E2001+E2002</f>
        <v>19.009999999999998</v>
      </c>
    </row>
    <row r="2002" spans="1:7" ht="20.100000000000001" customHeight="1" x14ac:dyDescent="0.15">
      <c r="A2002" s="2" t="s">
        <v>548</v>
      </c>
      <c r="B2002" s="13" t="s">
        <v>17</v>
      </c>
      <c r="C2002" s="4" t="s">
        <v>82</v>
      </c>
      <c r="D2002" s="4" t="s">
        <v>551</v>
      </c>
      <c r="E2002" s="5">
        <v>8.42</v>
      </c>
    </row>
    <row r="2003" spans="1:7" ht="20.100000000000001" customHeight="1" x14ac:dyDescent="0.15">
      <c r="A2003" s="2" t="s">
        <v>548</v>
      </c>
      <c r="B2003" s="13" t="s">
        <v>22</v>
      </c>
      <c r="C2003" s="4" t="s">
        <v>82</v>
      </c>
      <c r="D2003" s="4" t="s">
        <v>551</v>
      </c>
      <c r="E2003" s="5">
        <v>6.21</v>
      </c>
      <c r="F2003" s="29">
        <f t="shared" ref="F2003" si="446">+(B2003-$I$1)/7</f>
        <v>2</v>
      </c>
      <c r="G2003" s="26">
        <f>+E2003+E2004</f>
        <v>14.920000000000002</v>
      </c>
    </row>
    <row r="2004" spans="1:7" ht="20.100000000000001" customHeight="1" x14ac:dyDescent="0.15">
      <c r="A2004" s="2" t="s">
        <v>548</v>
      </c>
      <c r="B2004" s="13" t="s">
        <v>22</v>
      </c>
      <c r="C2004" s="4" t="s">
        <v>82</v>
      </c>
      <c r="D2004" s="4" t="s">
        <v>96</v>
      </c>
      <c r="E2004" s="5">
        <v>8.7100000000000009</v>
      </c>
    </row>
    <row r="2005" spans="1:7" ht="20.100000000000001" customHeight="1" x14ac:dyDescent="0.15">
      <c r="A2005" s="2" t="s">
        <v>548</v>
      </c>
      <c r="B2005" s="13" t="s">
        <v>23</v>
      </c>
      <c r="C2005" s="4" t="s">
        <v>82</v>
      </c>
      <c r="D2005" s="4" t="s">
        <v>96</v>
      </c>
      <c r="E2005" s="5">
        <v>9.2200000000000006</v>
      </c>
      <c r="F2005" s="29">
        <f t="shared" ref="F2005" si="447">+(B2005-$I$1)/7</f>
        <v>3</v>
      </c>
      <c r="G2005" s="26">
        <f>+E2005+E2006</f>
        <v>17.73</v>
      </c>
    </row>
    <row r="2006" spans="1:7" ht="20.100000000000001" customHeight="1" x14ac:dyDescent="0.15">
      <c r="A2006" s="2" t="s">
        <v>548</v>
      </c>
      <c r="B2006" s="13" t="s">
        <v>23</v>
      </c>
      <c r="C2006" s="4" t="s">
        <v>82</v>
      </c>
      <c r="D2006" s="4" t="s">
        <v>551</v>
      </c>
      <c r="E2006" s="5">
        <v>8.51</v>
      </c>
    </row>
    <row r="2007" spans="1:7" ht="20.100000000000001" customHeight="1" x14ac:dyDescent="0.15">
      <c r="A2007" s="2" t="s">
        <v>548</v>
      </c>
      <c r="B2007" s="13" t="s">
        <v>24</v>
      </c>
      <c r="C2007" s="4" t="s">
        <v>82</v>
      </c>
      <c r="D2007" s="4" t="s">
        <v>551</v>
      </c>
      <c r="E2007" s="5">
        <v>6.77</v>
      </c>
      <c r="F2007" s="29">
        <f t="shared" ref="F2007" si="448">+(B2007-$I$1)/7</f>
        <v>4</v>
      </c>
      <c r="G2007" s="26">
        <f>+E2007+E2008</f>
        <v>14.19</v>
      </c>
    </row>
    <row r="2008" spans="1:7" ht="20.100000000000001" customHeight="1" x14ac:dyDescent="0.15">
      <c r="A2008" s="2" t="s">
        <v>548</v>
      </c>
      <c r="B2008" s="13" t="s">
        <v>24</v>
      </c>
      <c r="C2008" s="4" t="s">
        <v>82</v>
      </c>
      <c r="D2008" s="4" t="s">
        <v>96</v>
      </c>
      <c r="E2008" s="5">
        <v>7.42</v>
      </c>
    </row>
    <row r="2009" spans="1:7" ht="20.100000000000001" customHeight="1" x14ac:dyDescent="0.15">
      <c r="A2009" s="2" t="s">
        <v>548</v>
      </c>
      <c r="B2009" s="13" t="s">
        <v>25</v>
      </c>
      <c r="C2009" s="4" t="s">
        <v>82</v>
      </c>
      <c r="D2009" s="4" t="s">
        <v>96</v>
      </c>
      <c r="E2009" s="5">
        <v>6.8</v>
      </c>
      <c r="F2009" s="29">
        <f t="shared" ref="F2009" si="449">+(B2009-$I$1)/7</f>
        <v>5</v>
      </c>
      <c r="G2009" s="26">
        <f>+E2009+E2010</f>
        <v>13</v>
      </c>
    </row>
    <row r="2010" spans="1:7" ht="20.100000000000001" customHeight="1" x14ac:dyDescent="0.15">
      <c r="A2010" s="2" t="s">
        <v>548</v>
      </c>
      <c r="B2010" s="13" t="s">
        <v>25</v>
      </c>
      <c r="C2010" s="4" t="s">
        <v>82</v>
      </c>
      <c r="D2010" s="4" t="s">
        <v>551</v>
      </c>
      <c r="E2010" s="5">
        <v>6.2</v>
      </c>
    </row>
    <row r="2011" spans="1:7" ht="20.100000000000001" customHeight="1" x14ac:dyDescent="0.15">
      <c r="A2011" s="2" t="s">
        <v>548</v>
      </c>
      <c r="B2011" s="13" t="s">
        <v>26</v>
      </c>
      <c r="C2011" s="4" t="s">
        <v>82</v>
      </c>
      <c r="D2011" s="4" t="s">
        <v>551</v>
      </c>
      <c r="E2011" s="5">
        <v>6.67</v>
      </c>
      <c r="F2011" s="29">
        <f t="shared" ref="F2011" si="450">+(B2011-$I$1)/7</f>
        <v>6</v>
      </c>
      <c r="G2011" s="26">
        <f>+E2011+E2012</f>
        <v>14.78</v>
      </c>
    </row>
    <row r="2012" spans="1:7" ht="20.100000000000001" customHeight="1" x14ac:dyDescent="0.15">
      <c r="A2012" s="2" t="s">
        <v>548</v>
      </c>
      <c r="B2012" s="13" t="s">
        <v>26</v>
      </c>
      <c r="C2012" s="4" t="s">
        <v>82</v>
      </c>
      <c r="D2012" s="4" t="s">
        <v>96</v>
      </c>
      <c r="E2012" s="5">
        <v>8.11</v>
      </c>
    </row>
    <row r="2013" spans="1:7" ht="20.100000000000001" customHeight="1" x14ac:dyDescent="0.15">
      <c r="A2013" s="2" t="s">
        <v>548</v>
      </c>
      <c r="B2013" s="13" t="s">
        <v>27</v>
      </c>
      <c r="C2013" s="4" t="s">
        <v>82</v>
      </c>
      <c r="D2013" s="4" t="s">
        <v>551</v>
      </c>
      <c r="E2013" s="5">
        <v>5.68</v>
      </c>
      <c r="F2013" s="29">
        <f t="shared" ref="F2013" si="451">+(B2013-$I$1)/7</f>
        <v>7</v>
      </c>
      <c r="G2013" s="26">
        <f>+E2013+E2014</f>
        <v>12.39</v>
      </c>
    </row>
    <row r="2014" spans="1:7" ht="20.100000000000001" customHeight="1" x14ac:dyDescent="0.15">
      <c r="A2014" s="2" t="s">
        <v>548</v>
      </c>
      <c r="B2014" s="13" t="s">
        <v>27</v>
      </c>
      <c r="C2014" s="4" t="s">
        <v>82</v>
      </c>
      <c r="D2014" s="4" t="s">
        <v>96</v>
      </c>
      <c r="E2014" s="5">
        <v>6.71</v>
      </c>
    </row>
    <row r="2015" spans="1:7" ht="20.100000000000001" customHeight="1" x14ac:dyDescent="0.15">
      <c r="A2015" s="2" t="s">
        <v>548</v>
      </c>
      <c r="B2015" s="13" t="s">
        <v>28</v>
      </c>
      <c r="C2015" s="4" t="s">
        <v>82</v>
      </c>
      <c r="D2015" s="4" t="s">
        <v>96</v>
      </c>
      <c r="E2015" s="5">
        <v>8.14</v>
      </c>
      <c r="F2015" s="29">
        <f t="shared" ref="F2015" si="452">+(B2015-$I$1)/7</f>
        <v>8</v>
      </c>
      <c r="G2015" s="26">
        <f>+E2015+E2016</f>
        <v>15.48</v>
      </c>
    </row>
    <row r="2016" spans="1:7" ht="20.100000000000001" customHeight="1" x14ac:dyDescent="0.15">
      <c r="A2016" s="2" t="s">
        <v>548</v>
      </c>
      <c r="B2016" s="13" t="s">
        <v>28</v>
      </c>
      <c r="C2016" s="4" t="s">
        <v>82</v>
      </c>
      <c r="D2016" s="4" t="s">
        <v>551</v>
      </c>
      <c r="E2016" s="5">
        <v>7.34</v>
      </c>
    </row>
    <row r="2017" spans="1:7" ht="20.100000000000001" customHeight="1" x14ac:dyDescent="0.15">
      <c r="A2017" s="2" t="s">
        <v>548</v>
      </c>
      <c r="B2017" s="13" t="s">
        <v>30</v>
      </c>
      <c r="C2017" s="4" t="s">
        <v>82</v>
      </c>
      <c r="D2017" s="4" t="s">
        <v>551</v>
      </c>
      <c r="E2017" s="5">
        <v>7.09</v>
      </c>
      <c r="F2017" s="29">
        <f t="shared" ref="F2017" si="453">+(B2017-$I$1)/7</f>
        <v>9</v>
      </c>
      <c r="G2017" s="26">
        <f>+E2017+E2018</f>
        <v>15.059999999999999</v>
      </c>
    </row>
    <row r="2018" spans="1:7" ht="20.100000000000001" customHeight="1" x14ac:dyDescent="0.15">
      <c r="A2018" s="2" t="s">
        <v>548</v>
      </c>
      <c r="B2018" s="13" t="s">
        <v>30</v>
      </c>
      <c r="C2018" s="4" t="s">
        <v>82</v>
      </c>
      <c r="D2018" s="4" t="s">
        <v>96</v>
      </c>
      <c r="E2018" s="5">
        <v>7.97</v>
      </c>
    </row>
    <row r="2019" spans="1:7" ht="20.100000000000001" customHeight="1" x14ac:dyDescent="0.15">
      <c r="A2019" s="2" t="s">
        <v>548</v>
      </c>
      <c r="B2019" s="13" t="s">
        <v>31</v>
      </c>
      <c r="C2019" s="4" t="s">
        <v>82</v>
      </c>
      <c r="D2019" s="4" t="s">
        <v>96</v>
      </c>
      <c r="E2019" s="5">
        <v>6.94</v>
      </c>
      <c r="F2019" s="29">
        <f t="shared" ref="F2019" si="454">+(B2019-$I$1)/7</f>
        <v>10</v>
      </c>
      <c r="G2019" s="26">
        <f>+E2019+E2020</f>
        <v>12.940000000000001</v>
      </c>
    </row>
    <row r="2020" spans="1:7" ht="20.100000000000001" customHeight="1" x14ac:dyDescent="0.15">
      <c r="A2020" s="2" t="s">
        <v>548</v>
      </c>
      <c r="B2020" s="13" t="s">
        <v>31</v>
      </c>
      <c r="C2020" s="4" t="s">
        <v>82</v>
      </c>
      <c r="D2020" s="4" t="s">
        <v>551</v>
      </c>
      <c r="E2020" s="5">
        <v>6</v>
      </c>
    </row>
    <row r="2021" spans="1:7" ht="20.100000000000001" customHeight="1" x14ac:dyDescent="0.15">
      <c r="A2021" s="2" t="s">
        <v>548</v>
      </c>
      <c r="B2021" s="13" t="s">
        <v>33</v>
      </c>
      <c r="C2021" s="4" t="s">
        <v>82</v>
      </c>
      <c r="D2021" s="4" t="s">
        <v>551</v>
      </c>
      <c r="E2021" s="5">
        <v>4.3099999999999996</v>
      </c>
      <c r="F2021" s="29">
        <f t="shared" ref="F2021" si="455">+(B2021-$I$1)/7</f>
        <v>11</v>
      </c>
      <c r="G2021" s="26">
        <f>+E2021+E2022</f>
        <v>9.2100000000000009</v>
      </c>
    </row>
    <row r="2022" spans="1:7" ht="20.100000000000001" customHeight="1" x14ac:dyDescent="0.15">
      <c r="A2022" s="2" t="s">
        <v>548</v>
      </c>
      <c r="B2022" s="13" t="s">
        <v>33</v>
      </c>
      <c r="C2022" s="4" t="s">
        <v>82</v>
      </c>
      <c r="D2022" s="4" t="s">
        <v>96</v>
      </c>
      <c r="E2022" s="5">
        <v>4.9000000000000004</v>
      </c>
    </row>
    <row r="2023" spans="1:7" ht="20.100000000000001" customHeight="1" x14ac:dyDescent="0.15">
      <c r="A2023" s="2" t="s">
        <v>548</v>
      </c>
      <c r="B2023" s="13" t="s">
        <v>34</v>
      </c>
      <c r="C2023" s="4" t="s">
        <v>82</v>
      </c>
      <c r="D2023" s="4" t="s">
        <v>551</v>
      </c>
      <c r="E2023" s="5">
        <v>4.54</v>
      </c>
      <c r="F2023" s="29">
        <f t="shared" ref="F2023" si="456">+(B2023-$I$1)/7</f>
        <v>12</v>
      </c>
      <c r="G2023" s="26">
        <f>+E2023+E2024+E2025+E2026</f>
        <v>19.690000000000001</v>
      </c>
    </row>
    <row r="2024" spans="1:7" ht="20.100000000000001" customHeight="1" x14ac:dyDescent="0.15">
      <c r="A2024" s="2" t="s">
        <v>548</v>
      </c>
      <c r="B2024" s="13" t="s">
        <v>34</v>
      </c>
      <c r="C2024" s="4" t="s">
        <v>82</v>
      </c>
      <c r="D2024" s="4" t="s">
        <v>96</v>
      </c>
      <c r="E2024" s="5">
        <v>7.4</v>
      </c>
    </row>
    <row r="2025" spans="1:7" ht="20.100000000000001" customHeight="1" x14ac:dyDescent="0.15">
      <c r="A2025" s="2" t="s">
        <v>548</v>
      </c>
      <c r="B2025" s="13" t="s">
        <v>34</v>
      </c>
      <c r="C2025" s="4" t="s">
        <v>82</v>
      </c>
      <c r="D2025" s="4" t="s">
        <v>551</v>
      </c>
      <c r="E2025" s="5">
        <v>4.2</v>
      </c>
    </row>
    <row r="2026" spans="1:7" ht="20.100000000000001" customHeight="1" x14ac:dyDescent="0.15">
      <c r="A2026" s="2" t="s">
        <v>548</v>
      </c>
      <c r="B2026" s="13" t="s">
        <v>34</v>
      </c>
      <c r="C2026" s="4" t="s">
        <v>82</v>
      </c>
      <c r="D2026" s="4" t="s">
        <v>96</v>
      </c>
      <c r="E2026" s="5">
        <v>3.55</v>
      </c>
    </row>
    <row r="2027" spans="1:7" ht="20.100000000000001" customHeight="1" x14ac:dyDescent="0.15">
      <c r="A2027" s="2" t="s">
        <v>548</v>
      </c>
      <c r="B2027" s="13" t="s">
        <v>35</v>
      </c>
      <c r="C2027" s="4" t="s">
        <v>82</v>
      </c>
      <c r="D2027" s="4" t="s">
        <v>96</v>
      </c>
      <c r="E2027" s="5">
        <v>7.43</v>
      </c>
      <c r="F2027" s="29">
        <f t="shared" ref="F2027" si="457">+(B2027-$I$1)/7</f>
        <v>13</v>
      </c>
      <c r="G2027" s="26">
        <f>+E2027+E2028</f>
        <v>14.11</v>
      </c>
    </row>
    <row r="2028" spans="1:7" ht="20.100000000000001" customHeight="1" x14ac:dyDescent="0.15">
      <c r="A2028" s="2" t="s">
        <v>548</v>
      </c>
      <c r="B2028" s="13" t="s">
        <v>35</v>
      </c>
      <c r="C2028" s="4" t="s">
        <v>82</v>
      </c>
      <c r="D2028" s="4" t="s">
        <v>551</v>
      </c>
      <c r="E2028" s="5">
        <v>6.68</v>
      </c>
    </row>
    <row r="2029" spans="1:7" ht="20.100000000000001" customHeight="1" x14ac:dyDescent="0.15">
      <c r="A2029" s="2" t="s">
        <v>548</v>
      </c>
      <c r="B2029" s="13" t="s">
        <v>36</v>
      </c>
      <c r="C2029" s="4" t="s">
        <v>82</v>
      </c>
      <c r="D2029" s="4" t="s">
        <v>96</v>
      </c>
      <c r="E2029" s="5">
        <v>8.5299999999999994</v>
      </c>
      <c r="F2029" s="29">
        <f t="shared" ref="F2029" si="458">+(B2029-$I$1)/7</f>
        <v>14</v>
      </c>
      <c r="G2029" s="26">
        <f>+E2029+E2030</f>
        <v>16.23</v>
      </c>
    </row>
    <row r="2030" spans="1:7" ht="20.100000000000001" customHeight="1" x14ac:dyDescent="0.15">
      <c r="A2030" s="2" t="s">
        <v>548</v>
      </c>
      <c r="B2030" s="13" t="s">
        <v>36</v>
      </c>
      <c r="C2030" s="4" t="s">
        <v>82</v>
      </c>
      <c r="D2030" s="4" t="s">
        <v>551</v>
      </c>
      <c r="E2030" s="5">
        <v>7.7</v>
      </c>
    </row>
    <row r="2031" spans="1:7" ht="20.100000000000001" customHeight="1" x14ac:dyDescent="0.15">
      <c r="A2031" s="2" t="s">
        <v>548</v>
      </c>
      <c r="B2031" s="13" t="s">
        <v>37</v>
      </c>
      <c r="C2031" s="4" t="s">
        <v>82</v>
      </c>
      <c r="D2031" s="4" t="s">
        <v>96</v>
      </c>
      <c r="E2031" s="5">
        <v>7.71</v>
      </c>
      <c r="F2031" s="29">
        <f t="shared" ref="F2031" si="459">+(B2031-$I$1)/7</f>
        <v>15</v>
      </c>
      <c r="G2031" s="26">
        <f>+E2031+E2032+E2033</f>
        <v>17.3</v>
      </c>
    </row>
    <row r="2032" spans="1:7" ht="20.100000000000001" customHeight="1" x14ac:dyDescent="0.15">
      <c r="A2032" s="2" t="s">
        <v>548</v>
      </c>
      <c r="B2032" s="13" t="s">
        <v>37</v>
      </c>
      <c r="C2032" s="4" t="s">
        <v>82</v>
      </c>
      <c r="D2032" s="4" t="s">
        <v>311</v>
      </c>
      <c r="E2032" s="5">
        <v>0.79</v>
      </c>
    </row>
    <row r="2033" spans="1:7" ht="20.100000000000001" customHeight="1" x14ac:dyDescent="0.15">
      <c r="A2033" s="2" t="s">
        <v>548</v>
      </c>
      <c r="B2033" s="13" t="s">
        <v>37</v>
      </c>
      <c r="C2033" s="4" t="s">
        <v>82</v>
      </c>
      <c r="D2033" s="4" t="s">
        <v>551</v>
      </c>
      <c r="E2033" s="5">
        <v>8.8000000000000007</v>
      </c>
    </row>
    <row r="2034" spans="1:7" ht="20.100000000000001" customHeight="1" x14ac:dyDescent="0.15">
      <c r="A2034" s="9" t="s">
        <v>548</v>
      </c>
      <c r="B2034" s="10" t="s">
        <v>38</v>
      </c>
      <c r="C2034" s="11" t="s">
        <v>82</v>
      </c>
      <c r="D2034" s="11" t="s">
        <v>96</v>
      </c>
      <c r="E2034" s="12">
        <v>8.43</v>
      </c>
      <c r="F2034" s="29">
        <f t="shared" ref="F2034" si="460">+(B2034-$I$1)/7</f>
        <v>16</v>
      </c>
      <c r="G2034" s="26">
        <f>+E2034+E2035</f>
        <v>15.82</v>
      </c>
    </row>
    <row r="2035" spans="1:7" ht="20.100000000000001" customHeight="1" x14ac:dyDescent="0.15">
      <c r="A2035" s="2" t="s">
        <v>548</v>
      </c>
      <c r="B2035" s="13" t="s">
        <v>38</v>
      </c>
      <c r="C2035" s="4" t="s">
        <v>82</v>
      </c>
      <c r="D2035" s="4" t="s">
        <v>551</v>
      </c>
      <c r="E2035" s="5">
        <v>7.39</v>
      </c>
    </row>
    <row r="2036" spans="1:7" ht="20.100000000000001" customHeight="1" x14ac:dyDescent="0.15">
      <c r="A2036" s="2" t="s">
        <v>548</v>
      </c>
      <c r="B2036" s="13" t="s">
        <v>39</v>
      </c>
      <c r="C2036" s="4" t="s">
        <v>82</v>
      </c>
      <c r="D2036" s="4" t="s">
        <v>96</v>
      </c>
      <c r="E2036" s="5">
        <v>7.43</v>
      </c>
      <c r="F2036" s="29">
        <f t="shared" ref="F2036" si="461">+(B2036-$I$1)/7</f>
        <v>17</v>
      </c>
      <c r="G2036" s="26">
        <f>+E2036+E2037</f>
        <v>14.45</v>
      </c>
    </row>
    <row r="2037" spans="1:7" ht="20.100000000000001" customHeight="1" x14ac:dyDescent="0.15">
      <c r="A2037" s="2" t="s">
        <v>548</v>
      </c>
      <c r="B2037" s="13" t="s">
        <v>39</v>
      </c>
      <c r="C2037" s="4" t="s">
        <v>82</v>
      </c>
      <c r="D2037" s="4" t="s">
        <v>86</v>
      </c>
      <c r="E2037" s="5">
        <v>7.02</v>
      </c>
    </row>
    <row r="2038" spans="1:7" ht="20.100000000000001" customHeight="1" x14ac:dyDescent="0.15">
      <c r="A2038" s="2" t="s">
        <v>548</v>
      </c>
      <c r="B2038" s="13" t="s">
        <v>40</v>
      </c>
      <c r="C2038" s="4" t="s">
        <v>82</v>
      </c>
      <c r="D2038" s="4" t="s">
        <v>96</v>
      </c>
      <c r="E2038" s="5">
        <v>4.5999999999999996</v>
      </c>
      <c r="F2038" s="29">
        <f t="shared" ref="F2038" si="462">+(B2038-$I$1)/7</f>
        <v>18</v>
      </c>
      <c r="G2038" s="26">
        <f>+E2038+E2039+E2040</f>
        <v>17.399999999999999</v>
      </c>
    </row>
    <row r="2039" spans="1:7" ht="20.100000000000001" customHeight="1" x14ac:dyDescent="0.15">
      <c r="A2039" s="2" t="s">
        <v>548</v>
      </c>
      <c r="B2039" s="13" t="s">
        <v>40</v>
      </c>
      <c r="C2039" s="4" t="s">
        <v>82</v>
      </c>
      <c r="D2039" s="4" t="s">
        <v>551</v>
      </c>
      <c r="E2039" s="5">
        <v>8.23</v>
      </c>
    </row>
    <row r="2040" spans="1:7" ht="20.100000000000001" customHeight="1" x14ac:dyDescent="0.15">
      <c r="A2040" s="2" t="s">
        <v>548</v>
      </c>
      <c r="B2040" s="13" t="s">
        <v>40</v>
      </c>
      <c r="C2040" s="4" t="s">
        <v>82</v>
      </c>
      <c r="D2040" s="4" t="s">
        <v>94</v>
      </c>
      <c r="E2040" s="5">
        <v>4.57</v>
      </c>
    </row>
    <row r="2041" spans="1:7" ht="20.100000000000001" customHeight="1" x14ac:dyDescent="0.15">
      <c r="A2041" s="2" t="s">
        <v>548</v>
      </c>
      <c r="B2041" s="13" t="s">
        <v>41</v>
      </c>
      <c r="C2041" s="4" t="s">
        <v>82</v>
      </c>
      <c r="D2041" s="4" t="s">
        <v>86</v>
      </c>
      <c r="E2041" s="5">
        <v>3.7</v>
      </c>
      <c r="F2041" s="29">
        <f t="shared" ref="F2041" si="463">+(B2041-$I$1)/7</f>
        <v>19</v>
      </c>
      <c r="G2041" s="26">
        <f>+E2041+E2042+E2043+E2044</f>
        <v>15.790000000000003</v>
      </c>
    </row>
    <row r="2042" spans="1:7" ht="20.100000000000001" customHeight="1" x14ac:dyDescent="0.15">
      <c r="A2042" s="2" t="s">
        <v>548</v>
      </c>
      <c r="B2042" s="13" t="s">
        <v>41</v>
      </c>
      <c r="C2042" s="4" t="s">
        <v>82</v>
      </c>
      <c r="D2042" s="4" t="s">
        <v>96</v>
      </c>
      <c r="E2042" s="5">
        <v>8.01</v>
      </c>
    </row>
    <row r="2043" spans="1:7" ht="20.100000000000001" customHeight="1" x14ac:dyDescent="0.15">
      <c r="A2043" s="2" t="s">
        <v>548</v>
      </c>
      <c r="B2043" s="13" t="s">
        <v>41</v>
      </c>
      <c r="C2043" s="4" t="s">
        <v>82</v>
      </c>
      <c r="D2043" s="4" t="s">
        <v>84</v>
      </c>
      <c r="E2043" s="5">
        <v>1.62</v>
      </c>
    </row>
    <row r="2044" spans="1:7" ht="20.100000000000001" customHeight="1" x14ac:dyDescent="0.15">
      <c r="A2044" s="2" t="s">
        <v>548</v>
      </c>
      <c r="B2044" s="13" t="s">
        <v>41</v>
      </c>
      <c r="C2044" s="4" t="s">
        <v>82</v>
      </c>
      <c r="D2044" s="4" t="s">
        <v>551</v>
      </c>
      <c r="E2044" s="5">
        <v>2.46</v>
      </c>
    </row>
    <row r="2045" spans="1:7" ht="20.100000000000001" customHeight="1" x14ac:dyDescent="0.15">
      <c r="A2045" s="2" t="s">
        <v>548</v>
      </c>
      <c r="B2045" s="13" t="s">
        <v>42</v>
      </c>
      <c r="C2045" s="4" t="s">
        <v>82</v>
      </c>
      <c r="D2045" s="4" t="s">
        <v>96</v>
      </c>
      <c r="E2045" s="5">
        <v>8.3699999999999992</v>
      </c>
      <c r="F2045" s="29">
        <f t="shared" ref="F2045" si="464">+(B2045-$I$1)/7</f>
        <v>20</v>
      </c>
      <c r="G2045" s="26">
        <f>+E2045+E2046</f>
        <v>15.809999999999999</v>
      </c>
    </row>
    <row r="2046" spans="1:7" ht="20.100000000000001" customHeight="1" x14ac:dyDescent="0.15">
      <c r="A2046" s="2" t="s">
        <v>548</v>
      </c>
      <c r="B2046" s="13" t="s">
        <v>42</v>
      </c>
      <c r="C2046" s="4" t="s">
        <v>82</v>
      </c>
      <c r="D2046" s="4" t="s">
        <v>551</v>
      </c>
      <c r="E2046" s="5">
        <v>7.44</v>
      </c>
    </row>
    <row r="2047" spans="1:7" ht="20.100000000000001" customHeight="1" x14ac:dyDescent="0.15">
      <c r="A2047" s="2" t="s">
        <v>548</v>
      </c>
      <c r="B2047" s="13" t="s">
        <v>43</v>
      </c>
      <c r="C2047" s="4" t="s">
        <v>82</v>
      </c>
      <c r="D2047" s="4" t="s">
        <v>96</v>
      </c>
      <c r="E2047" s="5">
        <v>8.24</v>
      </c>
      <c r="F2047" s="29">
        <f t="shared" ref="F2047:F2048" si="465">+(B2047-$I$1)/7</f>
        <v>21</v>
      </c>
      <c r="G2047" s="26">
        <f>+E2047</f>
        <v>8.24</v>
      </c>
    </row>
    <row r="2048" spans="1:7" ht="20.100000000000001" customHeight="1" x14ac:dyDescent="0.15">
      <c r="A2048" s="2" t="s">
        <v>548</v>
      </c>
      <c r="B2048" s="13" t="s">
        <v>46</v>
      </c>
      <c r="C2048" s="4" t="s">
        <v>82</v>
      </c>
      <c r="D2048" s="4" t="s">
        <v>84</v>
      </c>
      <c r="E2048" s="5">
        <v>8.76</v>
      </c>
      <c r="F2048" s="29">
        <f t="shared" si="465"/>
        <v>22</v>
      </c>
      <c r="G2048" s="26">
        <f>+E2048+E2049</f>
        <v>18.990000000000002</v>
      </c>
    </row>
    <row r="2049" spans="1:7" ht="20.100000000000001" customHeight="1" x14ac:dyDescent="0.15">
      <c r="A2049" s="2" t="s">
        <v>548</v>
      </c>
      <c r="B2049" s="13" t="s">
        <v>46</v>
      </c>
      <c r="C2049" s="4" t="s">
        <v>82</v>
      </c>
      <c r="D2049" s="4" t="s">
        <v>96</v>
      </c>
      <c r="E2049" s="5">
        <v>10.23</v>
      </c>
    </row>
    <row r="2050" spans="1:7" ht="20.100000000000001" customHeight="1" x14ac:dyDescent="0.15">
      <c r="A2050" s="2" t="s">
        <v>548</v>
      </c>
      <c r="B2050" s="13" t="s">
        <v>47</v>
      </c>
      <c r="C2050" s="4" t="s">
        <v>82</v>
      </c>
      <c r="D2050" s="4" t="s">
        <v>96</v>
      </c>
      <c r="E2050" s="5">
        <v>8.23</v>
      </c>
      <c r="F2050" s="29">
        <f t="shared" ref="F2050" si="466">+(B2050-$I$1)/7</f>
        <v>23</v>
      </c>
      <c r="G2050" s="26">
        <f>+E2050+E2051</f>
        <v>15.75</v>
      </c>
    </row>
    <row r="2051" spans="1:7" ht="20.100000000000001" customHeight="1" x14ac:dyDescent="0.15">
      <c r="A2051" s="2" t="s">
        <v>548</v>
      </c>
      <c r="B2051" s="13" t="s">
        <v>47</v>
      </c>
      <c r="C2051" s="4" t="s">
        <v>82</v>
      </c>
      <c r="D2051" s="4" t="s">
        <v>551</v>
      </c>
      <c r="E2051" s="5">
        <v>7.52</v>
      </c>
    </row>
    <row r="2052" spans="1:7" ht="20.100000000000001" customHeight="1" x14ac:dyDescent="0.15">
      <c r="A2052" s="2" t="s">
        <v>548</v>
      </c>
      <c r="B2052" s="13" t="s">
        <v>48</v>
      </c>
      <c r="C2052" s="4" t="s">
        <v>82</v>
      </c>
      <c r="D2052" s="4" t="s">
        <v>551</v>
      </c>
      <c r="E2052" s="5">
        <v>8.0500000000000007</v>
      </c>
      <c r="F2052" s="29">
        <f t="shared" ref="F2052" si="467">+(B2052-$I$1)/7</f>
        <v>24</v>
      </c>
      <c r="G2052" s="26">
        <f>+E2052+E2053+E2054</f>
        <v>16.61</v>
      </c>
    </row>
    <row r="2053" spans="1:7" ht="20.100000000000001" customHeight="1" x14ac:dyDescent="0.15">
      <c r="A2053" s="2" t="s">
        <v>548</v>
      </c>
      <c r="B2053" s="13" t="s">
        <v>48</v>
      </c>
      <c r="C2053" s="4" t="s">
        <v>82</v>
      </c>
      <c r="D2053" s="4" t="s">
        <v>84</v>
      </c>
      <c r="E2053" s="5">
        <v>1.53</v>
      </c>
    </row>
    <row r="2054" spans="1:7" ht="20.100000000000001" customHeight="1" x14ac:dyDescent="0.15">
      <c r="A2054" s="2" t="s">
        <v>548</v>
      </c>
      <c r="B2054" s="13" t="s">
        <v>48</v>
      </c>
      <c r="C2054" s="4" t="s">
        <v>82</v>
      </c>
      <c r="D2054" s="4" t="s">
        <v>96</v>
      </c>
      <c r="E2054" s="5">
        <v>7.03</v>
      </c>
    </row>
    <row r="2055" spans="1:7" ht="20.100000000000001" customHeight="1" x14ac:dyDescent="0.15">
      <c r="A2055" s="2" t="s">
        <v>548</v>
      </c>
      <c r="B2055" s="13" t="s">
        <v>49</v>
      </c>
      <c r="C2055" s="4" t="s">
        <v>82</v>
      </c>
      <c r="D2055" s="4" t="s">
        <v>96</v>
      </c>
      <c r="E2055" s="5">
        <v>8.6999999999999993</v>
      </c>
      <c r="F2055" s="29">
        <f t="shared" ref="F2055" si="468">+(B2055-$I$1)/7</f>
        <v>25</v>
      </c>
      <c r="G2055" s="26">
        <f>+E2055+E2056</f>
        <v>16.89</v>
      </c>
    </row>
    <row r="2056" spans="1:7" ht="20.100000000000001" customHeight="1" x14ac:dyDescent="0.15">
      <c r="A2056" s="2" t="s">
        <v>548</v>
      </c>
      <c r="B2056" s="13" t="s">
        <v>49</v>
      </c>
      <c r="C2056" s="4" t="s">
        <v>82</v>
      </c>
      <c r="D2056" s="4" t="s">
        <v>551</v>
      </c>
      <c r="E2056" s="5">
        <v>8.19</v>
      </c>
    </row>
    <row r="2057" spans="1:7" ht="20.100000000000001" customHeight="1" x14ac:dyDescent="0.15">
      <c r="A2057" s="2" t="s">
        <v>548</v>
      </c>
      <c r="B2057" s="13" t="s">
        <v>50</v>
      </c>
      <c r="C2057" s="4" t="s">
        <v>82</v>
      </c>
      <c r="D2057" s="4" t="s">
        <v>96</v>
      </c>
      <c r="E2057" s="5">
        <v>9.5299999999999994</v>
      </c>
      <c r="F2057" s="29">
        <f t="shared" ref="F2057" si="469">+(B2057-$I$1)/7</f>
        <v>26</v>
      </c>
      <c r="G2057" s="26">
        <f>+E2057+E2058</f>
        <v>17.809999999999999</v>
      </c>
    </row>
    <row r="2058" spans="1:7" ht="20.100000000000001" customHeight="1" x14ac:dyDescent="0.15">
      <c r="A2058" s="2" t="s">
        <v>548</v>
      </c>
      <c r="B2058" s="13" t="s">
        <v>50</v>
      </c>
      <c r="C2058" s="4" t="s">
        <v>82</v>
      </c>
      <c r="D2058" s="4" t="s">
        <v>551</v>
      </c>
      <c r="E2058" s="5">
        <v>8.2799999999999994</v>
      </c>
    </row>
    <row r="2059" spans="1:7" ht="20.100000000000001" customHeight="1" x14ac:dyDescent="0.15">
      <c r="A2059" s="2" t="s">
        <v>548</v>
      </c>
      <c r="B2059" s="13" t="s">
        <v>51</v>
      </c>
      <c r="C2059" s="4" t="s">
        <v>82</v>
      </c>
      <c r="D2059" s="4" t="s">
        <v>96</v>
      </c>
      <c r="E2059" s="5">
        <v>8.5500000000000007</v>
      </c>
      <c r="F2059" s="29">
        <f t="shared" ref="F2059" si="470">+(B2059-$I$1)/7</f>
        <v>27</v>
      </c>
      <c r="G2059" s="26">
        <f>+E2059+E2060</f>
        <v>17.79</v>
      </c>
    </row>
    <row r="2060" spans="1:7" ht="20.100000000000001" customHeight="1" x14ac:dyDescent="0.15">
      <c r="A2060" s="2" t="s">
        <v>548</v>
      </c>
      <c r="B2060" s="13" t="s">
        <v>51</v>
      </c>
      <c r="C2060" s="4" t="s">
        <v>82</v>
      </c>
      <c r="D2060" s="4" t="s">
        <v>551</v>
      </c>
      <c r="E2060" s="5">
        <v>9.24</v>
      </c>
    </row>
    <row r="2061" spans="1:7" ht="20.100000000000001" customHeight="1" x14ac:dyDescent="0.15">
      <c r="A2061" s="2" t="s">
        <v>548</v>
      </c>
      <c r="B2061" s="13" t="s">
        <v>52</v>
      </c>
      <c r="C2061" s="4" t="s">
        <v>82</v>
      </c>
      <c r="D2061" s="4" t="s">
        <v>96</v>
      </c>
      <c r="E2061" s="5">
        <v>9.23</v>
      </c>
      <c r="F2061" s="29">
        <f t="shared" ref="F2061" si="471">+(B2061-$I$1)/7</f>
        <v>28</v>
      </c>
      <c r="G2061" s="26">
        <f>+E2061+E2062</f>
        <v>17.07</v>
      </c>
    </row>
    <row r="2062" spans="1:7" ht="20.100000000000001" customHeight="1" x14ac:dyDescent="0.15">
      <c r="A2062" s="2" t="s">
        <v>548</v>
      </c>
      <c r="B2062" s="13" t="s">
        <v>52</v>
      </c>
      <c r="C2062" s="4" t="s">
        <v>82</v>
      </c>
      <c r="D2062" s="4" t="s">
        <v>551</v>
      </c>
      <c r="E2062" s="5">
        <v>7.84</v>
      </c>
    </row>
    <row r="2063" spans="1:7" ht="20.100000000000001" customHeight="1" x14ac:dyDescent="0.15">
      <c r="A2063" s="2" t="s">
        <v>548</v>
      </c>
      <c r="B2063" s="13" t="s">
        <v>53</v>
      </c>
      <c r="C2063" s="4" t="s">
        <v>82</v>
      </c>
      <c r="D2063" s="4" t="s">
        <v>96</v>
      </c>
      <c r="E2063" s="5">
        <v>8.64</v>
      </c>
      <c r="F2063" s="29">
        <f t="shared" ref="F2063" si="472">+(B2063-$I$1)/7</f>
        <v>29</v>
      </c>
      <c r="G2063" s="26">
        <f>+E2063+E2064</f>
        <v>15.49</v>
      </c>
    </row>
    <row r="2064" spans="1:7" ht="20.100000000000001" customHeight="1" x14ac:dyDescent="0.15">
      <c r="A2064" s="2" t="s">
        <v>548</v>
      </c>
      <c r="B2064" s="13" t="s">
        <v>53</v>
      </c>
      <c r="C2064" s="4" t="s">
        <v>82</v>
      </c>
      <c r="D2064" s="4" t="s">
        <v>551</v>
      </c>
      <c r="E2064" s="5">
        <v>6.85</v>
      </c>
    </row>
    <row r="2065" spans="1:7" ht="20.100000000000001" customHeight="1" x14ac:dyDescent="0.15">
      <c r="A2065" s="2" t="s">
        <v>548</v>
      </c>
      <c r="B2065" s="13" t="s">
        <v>54</v>
      </c>
      <c r="C2065" s="4" t="s">
        <v>82</v>
      </c>
      <c r="D2065" s="4" t="s">
        <v>96</v>
      </c>
      <c r="E2065" s="5">
        <v>8.06</v>
      </c>
      <c r="F2065" s="29">
        <f t="shared" ref="F2065" si="473">+(B2065-$I$1)/7</f>
        <v>30</v>
      </c>
      <c r="G2065" s="26">
        <f>+E2065+E2066</f>
        <v>15.66</v>
      </c>
    </row>
    <row r="2066" spans="1:7" ht="20.100000000000001" customHeight="1" x14ac:dyDescent="0.15">
      <c r="A2066" s="2" t="s">
        <v>548</v>
      </c>
      <c r="B2066" s="13" t="s">
        <v>54</v>
      </c>
      <c r="C2066" s="4" t="s">
        <v>82</v>
      </c>
      <c r="D2066" s="4" t="s">
        <v>551</v>
      </c>
      <c r="E2066" s="5">
        <v>7.6</v>
      </c>
    </row>
    <row r="2067" spans="1:7" ht="20.100000000000001" customHeight="1" x14ac:dyDescent="0.15">
      <c r="A2067" s="2" t="s">
        <v>548</v>
      </c>
      <c r="B2067" s="13" t="s">
        <v>55</v>
      </c>
      <c r="C2067" s="4" t="s">
        <v>82</v>
      </c>
      <c r="D2067" s="4" t="s">
        <v>96</v>
      </c>
      <c r="E2067" s="5">
        <v>7.75</v>
      </c>
      <c r="F2067" s="29">
        <f t="shared" ref="F2067" si="474">+(B2067-$I$1)/7</f>
        <v>31</v>
      </c>
      <c r="G2067" s="26">
        <f>+E2067+E2068</f>
        <v>14.75</v>
      </c>
    </row>
    <row r="2068" spans="1:7" ht="20.100000000000001" customHeight="1" x14ac:dyDescent="0.15">
      <c r="A2068" s="2" t="s">
        <v>548</v>
      </c>
      <c r="B2068" s="13" t="s">
        <v>55</v>
      </c>
      <c r="C2068" s="4" t="s">
        <v>82</v>
      </c>
      <c r="D2068" s="4" t="s">
        <v>551</v>
      </c>
      <c r="E2068" s="5">
        <v>7</v>
      </c>
    </row>
    <row r="2069" spans="1:7" ht="20.100000000000001" customHeight="1" x14ac:dyDescent="0.15">
      <c r="A2069" s="2" t="s">
        <v>548</v>
      </c>
      <c r="B2069" s="13" t="s">
        <v>56</v>
      </c>
      <c r="C2069" s="4" t="s">
        <v>82</v>
      </c>
      <c r="D2069" s="4" t="s">
        <v>96</v>
      </c>
      <c r="E2069" s="5">
        <v>7.83</v>
      </c>
      <c r="F2069" s="29">
        <f t="shared" ref="F2069" si="475">+(B2069-$I$1)/7</f>
        <v>32</v>
      </c>
      <c r="G2069" s="26">
        <f>+E2069+E2070</f>
        <v>14.58</v>
      </c>
    </row>
    <row r="2070" spans="1:7" ht="20.100000000000001" customHeight="1" x14ac:dyDescent="0.15">
      <c r="A2070" s="2" t="s">
        <v>548</v>
      </c>
      <c r="B2070" s="13" t="s">
        <v>56</v>
      </c>
      <c r="C2070" s="4" t="s">
        <v>82</v>
      </c>
      <c r="D2070" s="4" t="s">
        <v>551</v>
      </c>
      <c r="E2070" s="5">
        <v>6.75</v>
      </c>
    </row>
    <row r="2071" spans="1:7" ht="20.100000000000001" customHeight="1" x14ac:dyDescent="0.15">
      <c r="A2071" s="2" t="s">
        <v>548</v>
      </c>
      <c r="B2071" s="13" t="s">
        <v>57</v>
      </c>
      <c r="C2071" s="4" t="s">
        <v>82</v>
      </c>
      <c r="D2071" s="4" t="s">
        <v>96</v>
      </c>
      <c r="E2071" s="5">
        <v>7.75</v>
      </c>
      <c r="F2071" s="29">
        <f t="shared" ref="F2071" si="476">+(B2071-$I$1)/7</f>
        <v>33</v>
      </c>
      <c r="G2071" s="26">
        <f>+E2071+E2072</f>
        <v>14.11</v>
      </c>
    </row>
    <row r="2072" spans="1:7" ht="20.100000000000001" customHeight="1" x14ac:dyDescent="0.15">
      <c r="A2072" s="2" t="s">
        <v>548</v>
      </c>
      <c r="B2072" s="13" t="s">
        <v>57</v>
      </c>
      <c r="C2072" s="4" t="s">
        <v>82</v>
      </c>
      <c r="D2072" s="4" t="s">
        <v>551</v>
      </c>
      <c r="E2072" s="5">
        <v>6.36</v>
      </c>
    </row>
    <row r="2073" spans="1:7" ht="20.100000000000001" customHeight="1" x14ac:dyDescent="0.15">
      <c r="A2073" s="2" t="s">
        <v>548</v>
      </c>
      <c r="B2073" s="13" t="s">
        <v>58</v>
      </c>
      <c r="C2073" s="4" t="s">
        <v>82</v>
      </c>
      <c r="D2073" s="4" t="s">
        <v>96</v>
      </c>
      <c r="E2073" s="5">
        <v>8.56</v>
      </c>
      <c r="F2073" s="29">
        <f t="shared" ref="F2073" si="477">+(B2073-$I$1)/7</f>
        <v>34</v>
      </c>
      <c r="G2073" s="26">
        <f>+E2073+E2074</f>
        <v>16.130000000000003</v>
      </c>
    </row>
    <row r="2074" spans="1:7" ht="20.100000000000001" customHeight="1" x14ac:dyDescent="0.15">
      <c r="A2074" s="2" t="s">
        <v>548</v>
      </c>
      <c r="B2074" s="13" t="s">
        <v>58</v>
      </c>
      <c r="C2074" s="4" t="s">
        <v>82</v>
      </c>
      <c r="D2074" s="4" t="s">
        <v>551</v>
      </c>
      <c r="E2074" s="5">
        <v>7.57</v>
      </c>
    </row>
    <row r="2075" spans="1:7" ht="20.100000000000001" customHeight="1" x14ac:dyDescent="0.15">
      <c r="A2075" s="2" t="s">
        <v>548</v>
      </c>
      <c r="B2075" s="13" t="s">
        <v>59</v>
      </c>
      <c r="C2075" s="4" t="s">
        <v>82</v>
      </c>
      <c r="D2075" s="4" t="s">
        <v>96</v>
      </c>
      <c r="E2075" s="5">
        <v>7.76</v>
      </c>
      <c r="F2075" s="29">
        <f t="shared" ref="F2075" si="478">+(B2075-$I$1)/7</f>
        <v>35</v>
      </c>
      <c r="G2075" s="26">
        <f>+E2075+E2076</f>
        <v>15.1</v>
      </c>
    </row>
    <row r="2076" spans="1:7" ht="20.100000000000001" customHeight="1" x14ac:dyDescent="0.15">
      <c r="A2076" s="2" t="s">
        <v>548</v>
      </c>
      <c r="B2076" s="13" t="s">
        <v>59</v>
      </c>
      <c r="C2076" s="4" t="s">
        <v>82</v>
      </c>
      <c r="D2076" s="4" t="s">
        <v>551</v>
      </c>
      <c r="E2076" s="5">
        <v>7.34</v>
      </c>
    </row>
    <row r="2077" spans="1:7" ht="20.100000000000001" customHeight="1" x14ac:dyDescent="0.15">
      <c r="A2077" s="2" t="s">
        <v>548</v>
      </c>
      <c r="B2077" s="13" t="s">
        <v>60</v>
      </c>
      <c r="C2077" s="4" t="s">
        <v>82</v>
      </c>
      <c r="D2077" s="4" t="s">
        <v>96</v>
      </c>
      <c r="E2077" s="5">
        <v>9.83</v>
      </c>
      <c r="F2077" s="29">
        <f t="shared" ref="F2077" si="479">+(B2077-$I$1)/7</f>
        <v>36</v>
      </c>
      <c r="G2077" s="26">
        <f>+E2077+E2078</f>
        <v>19.71</v>
      </c>
    </row>
    <row r="2078" spans="1:7" ht="20.100000000000001" customHeight="1" x14ac:dyDescent="0.15">
      <c r="A2078" s="2" t="s">
        <v>548</v>
      </c>
      <c r="B2078" s="13" t="s">
        <v>60</v>
      </c>
      <c r="C2078" s="4" t="s">
        <v>82</v>
      </c>
      <c r="D2078" s="4" t="s">
        <v>551</v>
      </c>
      <c r="E2078" s="5">
        <v>9.8800000000000008</v>
      </c>
    </row>
    <row r="2079" spans="1:7" ht="20.100000000000001" customHeight="1" x14ac:dyDescent="0.15">
      <c r="A2079" s="2" t="s">
        <v>548</v>
      </c>
      <c r="B2079" s="13" t="s">
        <v>61</v>
      </c>
      <c r="C2079" s="4" t="s">
        <v>82</v>
      </c>
      <c r="D2079" s="4" t="s">
        <v>96</v>
      </c>
      <c r="E2079" s="5">
        <v>8.1300000000000008</v>
      </c>
      <c r="F2079" s="29">
        <f t="shared" ref="F2079" si="480">+(B2079-$I$1)/7</f>
        <v>37</v>
      </c>
      <c r="G2079" s="26">
        <f>+E2079+E2080</f>
        <v>15.110000000000001</v>
      </c>
    </row>
    <row r="2080" spans="1:7" ht="20.100000000000001" customHeight="1" x14ac:dyDescent="0.15">
      <c r="A2080" s="9" t="s">
        <v>548</v>
      </c>
      <c r="B2080" s="10" t="s">
        <v>61</v>
      </c>
      <c r="C2080" s="11" t="s">
        <v>82</v>
      </c>
      <c r="D2080" s="11" t="s">
        <v>551</v>
      </c>
      <c r="E2080" s="12">
        <v>6.98</v>
      </c>
    </row>
    <row r="2081" spans="1:7" ht="20.100000000000001" customHeight="1" x14ac:dyDescent="0.15">
      <c r="A2081" s="2" t="s">
        <v>548</v>
      </c>
      <c r="B2081" s="13" t="s">
        <v>62</v>
      </c>
      <c r="C2081" s="4" t="s">
        <v>82</v>
      </c>
      <c r="D2081" s="4" t="s">
        <v>551</v>
      </c>
      <c r="E2081" s="5">
        <v>6.17</v>
      </c>
      <c r="F2081" s="29">
        <f t="shared" ref="F2081" si="481">+(B2081-$I$1)/7</f>
        <v>38</v>
      </c>
      <c r="G2081" s="26">
        <f>+E2081+E2082</f>
        <v>13.21</v>
      </c>
    </row>
    <row r="2082" spans="1:7" ht="20.100000000000001" customHeight="1" x14ac:dyDescent="0.15">
      <c r="A2082" s="2" t="s">
        <v>548</v>
      </c>
      <c r="B2082" s="13" t="s">
        <v>62</v>
      </c>
      <c r="C2082" s="4" t="s">
        <v>82</v>
      </c>
      <c r="D2082" s="4" t="s">
        <v>96</v>
      </c>
      <c r="E2082" s="5">
        <v>7.04</v>
      </c>
    </row>
    <row r="2083" spans="1:7" ht="20.100000000000001" customHeight="1" x14ac:dyDescent="0.15">
      <c r="A2083" s="2" t="s">
        <v>548</v>
      </c>
      <c r="B2083" s="13" t="s">
        <v>63</v>
      </c>
      <c r="C2083" s="4" t="s">
        <v>82</v>
      </c>
      <c r="D2083" s="4" t="s">
        <v>96</v>
      </c>
      <c r="E2083" s="5">
        <v>8.02</v>
      </c>
      <c r="F2083" s="29">
        <f t="shared" ref="F2083" si="482">+(B2083-$I$1)/7</f>
        <v>39</v>
      </c>
      <c r="G2083" s="26">
        <f>+E2083+E2084</f>
        <v>15.54</v>
      </c>
    </row>
    <row r="2084" spans="1:7" ht="20.100000000000001" customHeight="1" x14ac:dyDescent="0.15">
      <c r="A2084" s="2" t="s">
        <v>548</v>
      </c>
      <c r="B2084" s="13" t="s">
        <v>63</v>
      </c>
      <c r="C2084" s="4" t="s">
        <v>82</v>
      </c>
      <c r="D2084" s="4" t="s">
        <v>551</v>
      </c>
      <c r="E2084" s="5">
        <v>7.52</v>
      </c>
    </row>
    <row r="2085" spans="1:7" ht="20.100000000000001" customHeight="1" x14ac:dyDescent="0.15">
      <c r="A2085" s="2" t="s">
        <v>548</v>
      </c>
      <c r="B2085" s="13" t="s">
        <v>64</v>
      </c>
      <c r="C2085" s="4" t="s">
        <v>82</v>
      </c>
      <c r="D2085" s="4" t="s">
        <v>96</v>
      </c>
      <c r="E2085" s="5">
        <v>7.49</v>
      </c>
      <c r="F2085" s="29">
        <f t="shared" ref="F2085" si="483">+(B2085-$I$1)/7</f>
        <v>40</v>
      </c>
      <c r="G2085" s="26">
        <f>+E2085+E2086</f>
        <v>13.51</v>
      </c>
    </row>
    <row r="2086" spans="1:7" ht="20.100000000000001" customHeight="1" x14ac:dyDescent="0.15">
      <c r="A2086" s="2" t="s">
        <v>548</v>
      </c>
      <c r="B2086" s="13" t="s">
        <v>64</v>
      </c>
      <c r="C2086" s="4" t="s">
        <v>82</v>
      </c>
      <c r="D2086" s="4" t="s">
        <v>551</v>
      </c>
      <c r="E2086" s="5">
        <v>6.02</v>
      </c>
    </row>
    <row r="2087" spans="1:7" ht="20.100000000000001" customHeight="1" x14ac:dyDescent="0.15">
      <c r="A2087" s="2" t="s">
        <v>548</v>
      </c>
      <c r="B2087" s="13" t="s">
        <v>65</v>
      </c>
      <c r="C2087" s="4" t="s">
        <v>82</v>
      </c>
      <c r="D2087" s="4" t="s">
        <v>96</v>
      </c>
      <c r="E2087" s="5">
        <v>7.92</v>
      </c>
      <c r="F2087" s="29">
        <f t="shared" ref="F2087" si="484">+(B2087-$I$1)/7</f>
        <v>41</v>
      </c>
      <c r="G2087" s="26">
        <f>+E2087+E2088</f>
        <v>15.92</v>
      </c>
    </row>
    <row r="2088" spans="1:7" ht="20.100000000000001" customHeight="1" x14ac:dyDescent="0.15">
      <c r="A2088" s="2" t="s">
        <v>548</v>
      </c>
      <c r="B2088" s="13" t="s">
        <v>65</v>
      </c>
      <c r="C2088" s="4" t="s">
        <v>82</v>
      </c>
      <c r="D2088" s="4" t="s">
        <v>551</v>
      </c>
      <c r="E2088" s="5">
        <v>8</v>
      </c>
    </row>
    <row r="2089" spans="1:7" ht="20.100000000000001" customHeight="1" x14ac:dyDescent="0.15">
      <c r="A2089" s="2" t="s">
        <v>548</v>
      </c>
      <c r="B2089" s="13" t="s">
        <v>66</v>
      </c>
      <c r="C2089" s="4" t="s">
        <v>82</v>
      </c>
      <c r="D2089" s="4" t="s">
        <v>96</v>
      </c>
      <c r="E2089" s="5">
        <v>7.38</v>
      </c>
      <c r="F2089" s="29">
        <f t="shared" ref="F2089" si="485">+(B2089-$I$1)/7</f>
        <v>42</v>
      </c>
      <c r="G2089" s="26">
        <f>+E2089+E2090</f>
        <v>14.07</v>
      </c>
    </row>
    <row r="2090" spans="1:7" ht="20.100000000000001" customHeight="1" x14ac:dyDescent="0.15">
      <c r="A2090" s="2" t="s">
        <v>548</v>
      </c>
      <c r="B2090" s="13" t="s">
        <v>66</v>
      </c>
      <c r="C2090" s="4" t="s">
        <v>82</v>
      </c>
      <c r="D2090" s="4" t="s">
        <v>551</v>
      </c>
      <c r="E2090" s="5">
        <v>6.69</v>
      </c>
    </row>
    <row r="2091" spans="1:7" ht="20.100000000000001" customHeight="1" x14ac:dyDescent="0.15">
      <c r="A2091" s="2" t="s">
        <v>548</v>
      </c>
      <c r="B2091" s="13" t="s">
        <v>67</v>
      </c>
      <c r="C2091" s="4" t="s">
        <v>82</v>
      </c>
      <c r="D2091" s="4" t="s">
        <v>96</v>
      </c>
      <c r="E2091" s="5">
        <v>7.36</v>
      </c>
      <c r="F2091" s="29">
        <f t="shared" ref="F2091" si="486">+(B2091-$I$1)/7</f>
        <v>43</v>
      </c>
      <c r="G2091" s="26">
        <f>+E2091+E2092</f>
        <v>14.379999999999999</v>
      </c>
    </row>
    <row r="2092" spans="1:7" ht="20.100000000000001" customHeight="1" x14ac:dyDescent="0.15">
      <c r="A2092" s="2" t="s">
        <v>548</v>
      </c>
      <c r="B2092" s="13" t="s">
        <v>67</v>
      </c>
      <c r="C2092" s="4" t="s">
        <v>82</v>
      </c>
      <c r="D2092" s="4" t="s">
        <v>551</v>
      </c>
      <c r="E2092" s="5">
        <v>7.02</v>
      </c>
    </row>
    <row r="2093" spans="1:7" ht="20.100000000000001" customHeight="1" x14ac:dyDescent="0.15">
      <c r="A2093" s="2" t="s">
        <v>548</v>
      </c>
      <c r="B2093" s="13" t="s">
        <v>69</v>
      </c>
      <c r="C2093" s="4" t="s">
        <v>82</v>
      </c>
      <c r="D2093" s="4" t="s">
        <v>551</v>
      </c>
      <c r="E2093" s="5">
        <v>3.6</v>
      </c>
      <c r="F2093" s="29">
        <f t="shared" ref="F2093" si="487">+(B2093-$I$1)/7</f>
        <v>44</v>
      </c>
      <c r="G2093" s="26">
        <f>+E2093+E2094+E2095</f>
        <v>14.7</v>
      </c>
    </row>
    <row r="2094" spans="1:7" ht="20.100000000000001" customHeight="1" x14ac:dyDescent="0.15">
      <c r="A2094" s="2" t="s">
        <v>548</v>
      </c>
      <c r="B2094" s="13" t="s">
        <v>69</v>
      </c>
      <c r="C2094" s="4" t="s">
        <v>82</v>
      </c>
      <c r="D2094" s="4" t="s">
        <v>96</v>
      </c>
      <c r="E2094" s="5">
        <v>7.64</v>
      </c>
    </row>
    <row r="2095" spans="1:7" ht="20.100000000000001" customHeight="1" x14ac:dyDescent="0.15">
      <c r="A2095" s="2" t="s">
        <v>548</v>
      </c>
      <c r="B2095" s="13" t="s">
        <v>69</v>
      </c>
      <c r="C2095" s="4" t="s">
        <v>82</v>
      </c>
      <c r="D2095" s="4" t="s">
        <v>551</v>
      </c>
      <c r="E2095" s="5">
        <v>3.46</v>
      </c>
    </row>
    <row r="2096" spans="1:7" ht="20.100000000000001" customHeight="1" x14ac:dyDescent="0.15">
      <c r="A2096" s="2" t="s">
        <v>548</v>
      </c>
      <c r="B2096" s="13" t="s">
        <v>70</v>
      </c>
      <c r="C2096" s="4" t="s">
        <v>82</v>
      </c>
      <c r="D2096" s="4" t="s">
        <v>96</v>
      </c>
      <c r="E2096" s="5">
        <v>8.42</v>
      </c>
      <c r="F2096" s="29">
        <f t="shared" ref="F2096" si="488">+(B2096-$I$1)/7</f>
        <v>45</v>
      </c>
      <c r="G2096" s="26">
        <f>+E2096+E2097</f>
        <v>16.07</v>
      </c>
    </row>
    <row r="2097" spans="1:7" ht="20.100000000000001" customHeight="1" x14ac:dyDescent="0.15">
      <c r="A2097" s="2" t="s">
        <v>548</v>
      </c>
      <c r="B2097" s="13" t="s">
        <v>70</v>
      </c>
      <c r="C2097" s="4" t="s">
        <v>82</v>
      </c>
      <c r="D2097" s="4" t="s">
        <v>551</v>
      </c>
      <c r="E2097" s="5">
        <v>7.65</v>
      </c>
    </row>
    <row r="2098" spans="1:7" ht="20.100000000000001" customHeight="1" x14ac:dyDescent="0.15">
      <c r="A2098" s="2" t="s">
        <v>548</v>
      </c>
      <c r="B2098" s="13" t="s">
        <v>71</v>
      </c>
      <c r="C2098" s="4" t="s">
        <v>82</v>
      </c>
      <c r="D2098" s="4" t="s">
        <v>96</v>
      </c>
      <c r="E2098" s="5">
        <v>8.26</v>
      </c>
      <c r="F2098" s="29">
        <f t="shared" ref="F2098" si="489">+(B2098-$I$1)/7</f>
        <v>46</v>
      </c>
      <c r="G2098" s="26">
        <f>+E2098+E2099</f>
        <v>15.71</v>
      </c>
    </row>
    <row r="2099" spans="1:7" ht="20.100000000000001" customHeight="1" x14ac:dyDescent="0.15">
      <c r="A2099" s="2" t="s">
        <v>548</v>
      </c>
      <c r="B2099" s="13" t="s">
        <v>71</v>
      </c>
      <c r="C2099" s="4" t="s">
        <v>82</v>
      </c>
      <c r="D2099" s="4" t="s">
        <v>551</v>
      </c>
      <c r="E2099" s="5">
        <v>7.45</v>
      </c>
    </row>
    <row r="2100" spans="1:7" ht="20.100000000000001" customHeight="1" x14ac:dyDescent="0.15">
      <c r="A2100" s="2" t="s">
        <v>548</v>
      </c>
      <c r="B2100" s="13" t="s">
        <v>72</v>
      </c>
      <c r="C2100" s="4" t="s">
        <v>82</v>
      </c>
      <c r="D2100" s="4" t="s">
        <v>96</v>
      </c>
      <c r="E2100" s="5">
        <v>9.15</v>
      </c>
      <c r="F2100" s="29">
        <f t="shared" ref="F2100" si="490">+(B2100-$I$1)/7</f>
        <v>47</v>
      </c>
      <c r="G2100" s="26">
        <f>+E2100+E2101</f>
        <v>17.61</v>
      </c>
    </row>
    <row r="2101" spans="1:7" ht="20.100000000000001" customHeight="1" x14ac:dyDescent="0.15">
      <c r="A2101" s="2" t="s">
        <v>548</v>
      </c>
      <c r="B2101" s="13" t="s">
        <v>72</v>
      </c>
      <c r="C2101" s="4" t="s">
        <v>82</v>
      </c>
      <c r="D2101" s="4" t="s">
        <v>551</v>
      </c>
      <c r="E2101" s="5">
        <v>8.4600000000000009</v>
      </c>
    </row>
    <row r="2102" spans="1:7" ht="20.100000000000001" customHeight="1" x14ac:dyDescent="0.15">
      <c r="A2102" s="2" t="s">
        <v>548</v>
      </c>
      <c r="B2102" s="13" t="s">
        <v>73</v>
      </c>
      <c r="C2102" s="4" t="s">
        <v>82</v>
      </c>
      <c r="D2102" s="4" t="s">
        <v>96</v>
      </c>
      <c r="E2102" s="5">
        <v>9.69</v>
      </c>
      <c r="F2102" s="29">
        <f t="shared" ref="F2102" si="491">+(B2102-$I$1)/7</f>
        <v>48</v>
      </c>
      <c r="G2102" s="26">
        <f>+E2102+E2103+E2104</f>
        <v>19.600000000000001</v>
      </c>
    </row>
    <row r="2103" spans="1:7" ht="20.100000000000001" customHeight="1" x14ac:dyDescent="0.15">
      <c r="A2103" s="2" t="s">
        <v>548</v>
      </c>
      <c r="B2103" s="13" t="s">
        <v>73</v>
      </c>
      <c r="C2103" s="4" t="s">
        <v>82</v>
      </c>
      <c r="D2103" s="4" t="s">
        <v>96</v>
      </c>
      <c r="E2103" s="5">
        <v>1.01</v>
      </c>
    </row>
    <row r="2104" spans="1:7" ht="20.100000000000001" customHeight="1" x14ac:dyDescent="0.15">
      <c r="A2104" s="2" t="s">
        <v>548</v>
      </c>
      <c r="B2104" s="13" t="s">
        <v>73</v>
      </c>
      <c r="C2104" s="4" t="s">
        <v>82</v>
      </c>
      <c r="D2104" s="4" t="s">
        <v>551</v>
      </c>
      <c r="E2104" s="5">
        <v>8.9</v>
      </c>
    </row>
    <row r="2105" spans="1:7" ht="20.100000000000001" customHeight="1" x14ac:dyDescent="0.15">
      <c r="A2105" s="2" t="s">
        <v>548</v>
      </c>
      <c r="B2105" s="13" t="s">
        <v>74</v>
      </c>
      <c r="C2105" s="4" t="s">
        <v>82</v>
      </c>
      <c r="D2105" s="4" t="s">
        <v>551</v>
      </c>
      <c r="E2105" s="5">
        <v>7.32</v>
      </c>
      <c r="F2105" s="29">
        <f t="shared" ref="F2105" si="492">+(B2105-$I$1)/7</f>
        <v>49</v>
      </c>
      <c r="G2105" s="26">
        <f>+E2105+E2106+E2107</f>
        <v>16.579999999999998</v>
      </c>
    </row>
    <row r="2106" spans="1:7" ht="20.100000000000001" customHeight="1" x14ac:dyDescent="0.15">
      <c r="A2106" s="2" t="s">
        <v>548</v>
      </c>
      <c r="B2106" s="13" t="s">
        <v>74</v>
      </c>
      <c r="C2106" s="4" t="s">
        <v>82</v>
      </c>
      <c r="D2106" s="4" t="s">
        <v>87</v>
      </c>
      <c r="E2106" s="5">
        <v>6.75</v>
      </c>
    </row>
    <row r="2107" spans="1:7" ht="20.100000000000001" customHeight="1" x14ac:dyDescent="0.15">
      <c r="A2107" s="2" t="s">
        <v>548</v>
      </c>
      <c r="B2107" s="13" t="s">
        <v>74</v>
      </c>
      <c r="C2107" s="4" t="s">
        <v>82</v>
      </c>
      <c r="D2107" s="4" t="s">
        <v>93</v>
      </c>
      <c r="E2107" s="5">
        <v>2.5099999999999998</v>
      </c>
    </row>
    <row r="2108" spans="1:7" ht="20.100000000000001" customHeight="1" x14ac:dyDescent="0.15">
      <c r="A2108" s="2" t="s">
        <v>548</v>
      </c>
      <c r="B2108" s="13" t="s">
        <v>75</v>
      </c>
      <c r="C2108" s="4" t="s">
        <v>82</v>
      </c>
      <c r="D2108" s="4" t="s">
        <v>96</v>
      </c>
      <c r="E2108" s="5">
        <v>7.54</v>
      </c>
      <c r="F2108" s="29">
        <f t="shared" ref="F2108" si="493">+(B2108-$I$1)/7</f>
        <v>50</v>
      </c>
      <c r="G2108" s="26">
        <f>+E2108+E2109</f>
        <v>14.5</v>
      </c>
    </row>
    <row r="2109" spans="1:7" ht="20.100000000000001" customHeight="1" x14ac:dyDescent="0.15">
      <c r="A2109" s="2" t="s">
        <v>548</v>
      </c>
      <c r="B2109" s="13" t="s">
        <v>75</v>
      </c>
      <c r="C2109" s="4" t="s">
        <v>82</v>
      </c>
      <c r="D2109" s="4" t="s">
        <v>551</v>
      </c>
      <c r="E2109" s="5">
        <v>6.96</v>
      </c>
    </row>
    <row r="2110" spans="1:7" ht="20.100000000000001" customHeight="1" x14ac:dyDescent="0.15">
      <c r="A2110" s="2" t="s">
        <v>548</v>
      </c>
      <c r="B2110" s="13" t="s">
        <v>77</v>
      </c>
      <c r="C2110" s="4" t="s">
        <v>82</v>
      </c>
      <c r="D2110" s="4" t="s">
        <v>96</v>
      </c>
      <c r="E2110" s="5">
        <v>5.0599999999999996</v>
      </c>
      <c r="F2110" s="29">
        <f t="shared" ref="F2110" si="494">+(B2110-$I$1)/7</f>
        <v>51</v>
      </c>
      <c r="G2110" s="26">
        <f>+E2110+E2111+E2112</f>
        <v>15.870000000000001</v>
      </c>
    </row>
    <row r="2111" spans="1:7" ht="20.100000000000001" customHeight="1" x14ac:dyDescent="0.15">
      <c r="A2111" s="2" t="s">
        <v>548</v>
      </c>
      <c r="B2111" s="13" t="s">
        <v>77</v>
      </c>
      <c r="C2111" s="4" t="s">
        <v>82</v>
      </c>
      <c r="D2111" s="4" t="s">
        <v>96</v>
      </c>
      <c r="E2111" s="5">
        <v>3.02</v>
      </c>
    </row>
    <row r="2112" spans="1:7" ht="20.100000000000001" customHeight="1" x14ac:dyDescent="0.15">
      <c r="A2112" s="2" t="s">
        <v>548</v>
      </c>
      <c r="B2112" s="13" t="s">
        <v>77</v>
      </c>
      <c r="C2112" s="4" t="s">
        <v>82</v>
      </c>
      <c r="D2112" s="4" t="s">
        <v>551</v>
      </c>
      <c r="E2112" s="5">
        <v>7.79</v>
      </c>
    </row>
    <row r="2113" spans="1:7" ht="20.100000000000001" customHeight="1" x14ac:dyDescent="0.15">
      <c r="A2113" s="2" t="s">
        <v>548</v>
      </c>
      <c r="B2113" s="13" t="s">
        <v>78</v>
      </c>
      <c r="C2113" s="4" t="s">
        <v>82</v>
      </c>
      <c r="D2113" s="4" t="s">
        <v>96</v>
      </c>
      <c r="E2113" s="5">
        <v>7.66</v>
      </c>
      <c r="F2113" s="29">
        <f t="shared" ref="F2113" si="495">+(B2113-$I$1)/7</f>
        <v>52</v>
      </c>
      <c r="G2113" s="26">
        <f>+E2113+E2114+E2115+E2116</f>
        <v>23.740000000000002</v>
      </c>
    </row>
    <row r="2114" spans="1:7" ht="20.100000000000001" customHeight="1" x14ac:dyDescent="0.15">
      <c r="A2114" s="2" t="s">
        <v>548</v>
      </c>
      <c r="B2114" s="13" t="s">
        <v>78</v>
      </c>
      <c r="C2114" s="4" t="s">
        <v>82</v>
      </c>
      <c r="D2114" s="4" t="s">
        <v>551</v>
      </c>
      <c r="E2114" s="5">
        <v>5.34</v>
      </c>
    </row>
    <row r="2115" spans="1:7" ht="20.100000000000001" customHeight="1" x14ac:dyDescent="0.15">
      <c r="A2115" s="2" t="s">
        <v>548</v>
      </c>
      <c r="B2115" s="13" t="s">
        <v>78</v>
      </c>
      <c r="C2115" s="4" t="s">
        <v>82</v>
      </c>
      <c r="D2115" s="4" t="s">
        <v>96</v>
      </c>
      <c r="E2115" s="5">
        <v>5.67</v>
      </c>
    </row>
    <row r="2116" spans="1:7" ht="20.100000000000001" customHeight="1" x14ac:dyDescent="0.15">
      <c r="A2116" s="2" t="s">
        <v>548</v>
      </c>
      <c r="B2116" s="13" t="s">
        <v>195</v>
      </c>
      <c r="C2116" s="4" t="s">
        <v>82</v>
      </c>
      <c r="D2116" s="4" t="s">
        <v>551</v>
      </c>
      <c r="E2116" s="5">
        <v>5.07</v>
      </c>
    </row>
    <row r="2117" spans="1:7" ht="20.100000000000001" customHeight="1" x14ac:dyDescent="0.15">
      <c r="A2117" s="14"/>
      <c r="B2117" s="15"/>
      <c r="C2117" s="16"/>
      <c r="D2117" s="16"/>
      <c r="E2117" s="31">
        <f>+SUM(E2001:E2116)</f>
        <v>816.1099999999999</v>
      </c>
      <c r="G2117" s="31">
        <f>+SUM(G2001:G2116)</f>
        <v>816.11000000000035</v>
      </c>
    </row>
    <row r="2118" spans="1:7" ht="20.100000000000001" customHeight="1" x14ac:dyDescent="0.15">
      <c r="A2118" s="2" t="s">
        <v>560</v>
      </c>
      <c r="B2118" s="13" t="s">
        <v>17</v>
      </c>
      <c r="C2118" s="4" t="s">
        <v>341</v>
      </c>
      <c r="D2118" s="4" t="s">
        <v>354</v>
      </c>
      <c r="E2118" s="5">
        <v>7.5</v>
      </c>
      <c r="F2118" s="29">
        <f t="shared" ref="F2118" si="496">+(B2118-$I$1)/7</f>
        <v>1</v>
      </c>
      <c r="G2118" s="26">
        <f>+E2118+E2119+E2120+E2121</f>
        <v>27.41</v>
      </c>
    </row>
    <row r="2119" spans="1:7" ht="20.100000000000001" customHeight="1" x14ac:dyDescent="0.15">
      <c r="A2119" s="2" t="s">
        <v>560</v>
      </c>
      <c r="B2119" s="13" t="s">
        <v>17</v>
      </c>
      <c r="C2119" s="4" t="s">
        <v>341</v>
      </c>
      <c r="D2119" s="4" t="s">
        <v>351</v>
      </c>
      <c r="E2119" s="5">
        <v>9.08</v>
      </c>
    </row>
    <row r="2120" spans="1:7" ht="20.100000000000001" customHeight="1" x14ac:dyDescent="0.15">
      <c r="A2120" s="2" t="s">
        <v>560</v>
      </c>
      <c r="B2120" s="13" t="s">
        <v>17</v>
      </c>
      <c r="C2120" s="4" t="s">
        <v>341</v>
      </c>
      <c r="D2120" s="4" t="s">
        <v>354</v>
      </c>
      <c r="E2120" s="5">
        <v>5.99</v>
      </c>
    </row>
    <row r="2121" spans="1:7" ht="20.100000000000001" customHeight="1" x14ac:dyDescent="0.15">
      <c r="A2121" s="2" t="s">
        <v>560</v>
      </c>
      <c r="B2121" s="13" t="s">
        <v>17</v>
      </c>
      <c r="C2121" s="4" t="s">
        <v>341</v>
      </c>
      <c r="D2121" s="4" t="s">
        <v>351</v>
      </c>
      <c r="E2121" s="5">
        <v>4.84</v>
      </c>
    </row>
    <row r="2122" spans="1:7" ht="20.100000000000001" customHeight="1" x14ac:dyDescent="0.15">
      <c r="A2122" s="2" t="s">
        <v>560</v>
      </c>
      <c r="B2122" s="13" t="s">
        <v>22</v>
      </c>
      <c r="C2122" s="4" t="s">
        <v>341</v>
      </c>
      <c r="D2122" s="4" t="s">
        <v>354</v>
      </c>
      <c r="E2122" s="5">
        <v>10.82</v>
      </c>
      <c r="F2122" s="29">
        <f t="shared" ref="F2122" si="497">+(B2122-$I$1)/7</f>
        <v>2</v>
      </c>
      <c r="G2122" s="26">
        <f>+E2122+E2123</f>
        <v>21.03</v>
      </c>
    </row>
    <row r="2123" spans="1:7" ht="20.100000000000001" customHeight="1" x14ac:dyDescent="0.15">
      <c r="A2123" s="2" t="s">
        <v>560</v>
      </c>
      <c r="B2123" s="13" t="s">
        <v>22</v>
      </c>
      <c r="C2123" s="4" t="s">
        <v>341</v>
      </c>
      <c r="D2123" s="4" t="s">
        <v>351</v>
      </c>
      <c r="E2123" s="5">
        <v>10.210000000000001</v>
      </c>
    </row>
    <row r="2124" spans="1:7" ht="20.100000000000001" customHeight="1" x14ac:dyDescent="0.15">
      <c r="A2124" s="9" t="s">
        <v>560</v>
      </c>
      <c r="B2124" s="10" t="s">
        <v>23</v>
      </c>
      <c r="C2124" s="11" t="s">
        <v>341</v>
      </c>
      <c r="D2124" s="11" t="s">
        <v>354</v>
      </c>
      <c r="E2124" s="12">
        <v>12.12</v>
      </c>
      <c r="F2124" s="29">
        <f t="shared" ref="F2124" si="498">+(B2124-$I$1)/7</f>
        <v>3</v>
      </c>
      <c r="G2124" s="26">
        <f>+E2124+E2125</f>
        <v>24</v>
      </c>
    </row>
    <row r="2125" spans="1:7" ht="20.100000000000001" customHeight="1" x14ac:dyDescent="0.15">
      <c r="A2125" s="2" t="s">
        <v>560</v>
      </c>
      <c r="B2125" s="13" t="s">
        <v>23</v>
      </c>
      <c r="C2125" s="4" t="s">
        <v>341</v>
      </c>
      <c r="D2125" s="4" t="s">
        <v>351</v>
      </c>
      <c r="E2125" s="5">
        <v>11.88</v>
      </c>
    </row>
    <row r="2126" spans="1:7" ht="20.100000000000001" customHeight="1" x14ac:dyDescent="0.15">
      <c r="A2126" s="2" t="s">
        <v>560</v>
      </c>
      <c r="B2126" s="13" t="s">
        <v>24</v>
      </c>
      <c r="C2126" s="4" t="s">
        <v>341</v>
      </c>
      <c r="D2126" s="4" t="s">
        <v>354</v>
      </c>
      <c r="E2126" s="5">
        <v>8.8800000000000008</v>
      </c>
      <c r="F2126" s="29">
        <f t="shared" ref="F2126" si="499">+(B2126-$I$1)/7</f>
        <v>4</v>
      </c>
      <c r="G2126" s="26">
        <f>+E2126+E2127</f>
        <v>18.850000000000001</v>
      </c>
    </row>
    <row r="2127" spans="1:7" ht="20.100000000000001" customHeight="1" x14ac:dyDescent="0.15">
      <c r="A2127" s="2" t="s">
        <v>560</v>
      </c>
      <c r="B2127" s="13" t="s">
        <v>24</v>
      </c>
      <c r="C2127" s="4" t="s">
        <v>341</v>
      </c>
      <c r="D2127" s="4" t="s">
        <v>351</v>
      </c>
      <c r="E2127" s="5">
        <v>9.9700000000000006</v>
      </c>
    </row>
    <row r="2128" spans="1:7" ht="20.100000000000001" customHeight="1" x14ac:dyDescent="0.15">
      <c r="A2128" s="2" t="s">
        <v>560</v>
      </c>
      <c r="B2128" s="13" t="s">
        <v>25</v>
      </c>
      <c r="C2128" s="4" t="s">
        <v>341</v>
      </c>
      <c r="D2128" s="4" t="s">
        <v>354</v>
      </c>
      <c r="E2128" s="5">
        <v>9.25</v>
      </c>
      <c r="F2128" s="29">
        <f t="shared" ref="F2128" si="500">+(B2128-$I$1)/7</f>
        <v>5</v>
      </c>
      <c r="G2128" s="26">
        <f>+E2128+E2129</f>
        <v>18.22</v>
      </c>
    </row>
    <row r="2129" spans="1:7" ht="20.100000000000001" customHeight="1" x14ac:dyDescent="0.15">
      <c r="A2129" s="2" t="s">
        <v>560</v>
      </c>
      <c r="B2129" s="13" t="s">
        <v>25</v>
      </c>
      <c r="C2129" s="4" t="s">
        <v>341</v>
      </c>
      <c r="D2129" s="4" t="s">
        <v>351</v>
      </c>
      <c r="E2129" s="5">
        <v>8.9700000000000006</v>
      </c>
    </row>
    <row r="2130" spans="1:7" ht="20.100000000000001" customHeight="1" x14ac:dyDescent="0.15">
      <c r="A2130" s="2" t="s">
        <v>560</v>
      </c>
      <c r="B2130" s="13" t="s">
        <v>26</v>
      </c>
      <c r="C2130" s="4" t="s">
        <v>341</v>
      </c>
      <c r="D2130" s="4" t="s">
        <v>354</v>
      </c>
      <c r="E2130" s="5">
        <v>10.199999999999999</v>
      </c>
      <c r="F2130" s="29">
        <f t="shared" ref="F2130" si="501">+(B2130-$I$1)/7</f>
        <v>6</v>
      </c>
      <c r="G2130" s="26">
        <f>+E2130+E2131</f>
        <v>20.119999999999997</v>
      </c>
    </row>
    <row r="2131" spans="1:7" ht="20.100000000000001" customHeight="1" x14ac:dyDescent="0.15">
      <c r="A2131" s="2" t="s">
        <v>560</v>
      </c>
      <c r="B2131" s="13" t="s">
        <v>26</v>
      </c>
      <c r="C2131" s="4" t="s">
        <v>341</v>
      </c>
      <c r="D2131" s="4" t="s">
        <v>351</v>
      </c>
      <c r="E2131" s="5">
        <v>9.92</v>
      </c>
    </row>
    <row r="2132" spans="1:7" ht="20.100000000000001" customHeight="1" x14ac:dyDescent="0.15">
      <c r="A2132" s="2" t="s">
        <v>560</v>
      </c>
      <c r="B2132" s="13" t="s">
        <v>27</v>
      </c>
      <c r="C2132" s="4" t="s">
        <v>341</v>
      </c>
      <c r="D2132" s="4" t="s">
        <v>354</v>
      </c>
      <c r="E2132" s="5">
        <v>8.6300000000000008</v>
      </c>
      <c r="F2132" s="29">
        <f t="shared" ref="F2132" si="502">+(B2132-$I$1)/7</f>
        <v>7</v>
      </c>
      <c r="G2132" s="26">
        <f>+E2132+E2133</f>
        <v>17.600000000000001</v>
      </c>
    </row>
    <row r="2133" spans="1:7" ht="20.100000000000001" customHeight="1" x14ac:dyDescent="0.15">
      <c r="A2133" s="2" t="s">
        <v>560</v>
      </c>
      <c r="B2133" s="13" t="s">
        <v>27</v>
      </c>
      <c r="C2133" s="4" t="s">
        <v>341</v>
      </c>
      <c r="D2133" s="4" t="s">
        <v>351</v>
      </c>
      <c r="E2133" s="5">
        <v>8.9700000000000006</v>
      </c>
    </row>
    <row r="2134" spans="1:7" ht="20.100000000000001" customHeight="1" x14ac:dyDescent="0.15">
      <c r="A2134" s="2" t="s">
        <v>560</v>
      </c>
      <c r="B2134" s="13" t="s">
        <v>28</v>
      </c>
      <c r="C2134" s="4" t="s">
        <v>341</v>
      </c>
      <c r="D2134" s="4" t="s">
        <v>354</v>
      </c>
      <c r="E2134" s="5">
        <v>9.6</v>
      </c>
      <c r="F2134" s="29">
        <f t="shared" ref="F2134" si="503">+(B2134-$I$1)/7</f>
        <v>8</v>
      </c>
      <c r="G2134" s="26">
        <f>+E2134+E2135</f>
        <v>19.310000000000002</v>
      </c>
    </row>
    <row r="2135" spans="1:7" ht="20.100000000000001" customHeight="1" x14ac:dyDescent="0.15">
      <c r="A2135" s="2" t="s">
        <v>560</v>
      </c>
      <c r="B2135" s="13" t="s">
        <v>28</v>
      </c>
      <c r="C2135" s="4" t="s">
        <v>341</v>
      </c>
      <c r="D2135" s="4" t="s">
        <v>351</v>
      </c>
      <c r="E2135" s="5">
        <v>9.7100000000000009</v>
      </c>
    </row>
    <row r="2136" spans="1:7" ht="20.100000000000001" customHeight="1" x14ac:dyDescent="0.15">
      <c r="A2136" s="2" t="s">
        <v>560</v>
      </c>
      <c r="B2136" s="13" t="s">
        <v>30</v>
      </c>
      <c r="C2136" s="4" t="s">
        <v>341</v>
      </c>
      <c r="D2136" s="4" t="s">
        <v>351</v>
      </c>
      <c r="E2136" s="5">
        <v>9.83</v>
      </c>
      <c r="F2136" s="29">
        <f t="shared" ref="F2136" si="504">+(B2136-$I$1)/7</f>
        <v>9</v>
      </c>
      <c r="G2136" s="26">
        <f>+E2136+E2137</f>
        <v>19.93</v>
      </c>
    </row>
    <row r="2137" spans="1:7" ht="20.100000000000001" customHeight="1" x14ac:dyDescent="0.15">
      <c r="A2137" s="2" t="s">
        <v>560</v>
      </c>
      <c r="B2137" s="13" t="s">
        <v>30</v>
      </c>
      <c r="C2137" s="4" t="s">
        <v>341</v>
      </c>
      <c r="D2137" s="4" t="s">
        <v>354</v>
      </c>
      <c r="E2137" s="5">
        <v>10.1</v>
      </c>
    </row>
    <row r="2138" spans="1:7" ht="20.100000000000001" customHeight="1" x14ac:dyDescent="0.15">
      <c r="A2138" s="2" t="s">
        <v>560</v>
      </c>
      <c r="B2138" s="13" t="s">
        <v>31</v>
      </c>
      <c r="C2138" s="4" t="s">
        <v>341</v>
      </c>
      <c r="D2138" s="4" t="s">
        <v>354</v>
      </c>
      <c r="E2138" s="5">
        <v>9.6199999999999992</v>
      </c>
      <c r="F2138" s="29">
        <f t="shared" ref="F2138" si="505">+(B2138-$I$1)/7</f>
        <v>10</v>
      </c>
      <c r="G2138" s="26">
        <f>+E2138+E2139</f>
        <v>18.75</v>
      </c>
    </row>
    <row r="2139" spans="1:7" ht="20.100000000000001" customHeight="1" x14ac:dyDescent="0.15">
      <c r="A2139" s="2" t="s">
        <v>560</v>
      </c>
      <c r="B2139" s="13" t="s">
        <v>31</v>
      </c>
      <c r="C2139" s="4" t="s">
        <v>341</v>
      </c>
      <c r="D2139" s="4" t="s">
        <v>351</v>
      </c>
      <c r="E2139" s="5">
        <v>9.1300000000000008</v>
      </c>
    </row>
    <row r="2140" spans="1:7" ht="20.100000000000001" customHeight="1" x14ac:dyDescent="0.15">
      <c r="A2140" s="2" t="s">
        <v>560</v>
      </c>
      <c r="B2140" s="13" t="s">
        <v>33</v>
      </c>
      <c r="C2140" s="4" t="s">
        <v>341</v>
      </c>
      <c r="D2140" s="4" t="s">
        <v>354</v>
      </c>
      <c r="E2140" s="5">
        <v>4.4000000000000004</v>
      </c>
      <c r="F2140" s="29">
        <f t="shared" ref="F2140" si="506">+(B2140-$I$1)/7</f>
        <v>11</v>
      </c>
      <c r="G2140" s="26">
        <f>+E2140+E2141</f>
        <v>10.530000000000001</v>
      </c>
    </row>
    <row r="2141" spans="1:7" ht="20.100000000000001" customHeight="1" x14ac:dyDescent="0.15">
      <c r="A2141" s="2" t="s">
        <v>560</v>
      </c>
      <c r="B2141" s="13" t="s">
        <v>33</v>
      </c>
      <c r="C2141" s="4" t="s">
        <v>341</v>
      </c>
      <c r="D2141" s="4" t="s">
        <v>351</v>
      </c>
      <c r="E2141" s="5">
        <v>6.13</v>
      </c>
    </row>
    <row r="2142" spans="1:7" ht="20.100000000000001" customHeight="1" x14ac:dyDescent="0.15">
      <c r="A2142" s="2" t="s">
        <v>560</v>
      </c>
      <c r="B2142" s="13" t="s">
        <v>34</v>
      </c>
      <c r="C2142" s="4" t="s">
        <v>341</v>
      </c>
      <c r="D2142" s="4" t="s">
        <v>354</v>
      </c>
      <c r="E2142" s="5">
        <v>7.59</v>
      </c>
      <c r="F2142" s="29">
        <f t="shared" ref="F2142" si="507">+(B2142-$I$1)/7</f>
        <v>12</v>
      </c>
      <c r="G2142" s="26">
        <f>+E2142+E2143+E2144+E2145</f>
        <v>26.06</v>
      </c>
    </row>
    <row r="2143" spans="1:7" ht="20.100000000000001" customHeight="1" x14ac:dyDescent="0.15">
      <c r="A2143" s="2" t="s">
        <v>560</v>
      </c>
      <c r="B2143" s="13" t="s">
        <v>34</v>
      </c>
      <c r="C2143" s="4" t="s">
        <v>341</v>
      </c>
      <c r="D2143" s="4" t="s">
        <v>351</v>
      </c>
      <c r="E2143" s="5">
        <v>8.74</v>
      </c>
    </row>
    <row r="2144" spans="1:7" ht="20.100000000000001" customHeight="1" x14ac:dyDescent="0.15">
      <c r="A2144" s="2" t="s">
        <v>560</v>
      </c>
      <c r="B2144" s="13" t="s">
        <v>34</v>
      </c>
      <c r="C2144" s="4" t="s">
        <v>341</v>
      </c>
      <c r="D2144" s="4" t="s">
        <v>354</v>
      </c>
      <c r="E2144" s="5">
        <v>5.41</v>
      </c>
    </row>
    <row r="2145" spans="1:7" ht="20.100000000000001" customHeight="1" x14ac:dyDescent="0.15">
      <c r="A2145" s="2" t="s">
        <v>560</v>
      </c>
      <c r="B2145" s="13" t="s">
        <v>34</v>
      </c>
      <c r="C2145" s="4" t="s">
        <v>341</v>
      </c>
      <c r="D2145" s="4" t="s">
        <v>351</v>
      </c>
      <c r="E2145" s="5">
        <v>4.32</v>
      </c>
    </row>
    <row r="2146" spans="1:7" ht="20.100000000000001" customHeight="1" x14ac:dyDescent="0.15">
      <c r="A2146" s="2" t="s">
        <v>560</v>
      </c>
      <c r="B2146" s="13" t="s">
        <v>35</v>
      </c>
      <c r="C2146" s="4" t="s">
        <v>341</v>
      </c>
      <c r="D2146" s="4" t="s">
        <v>354</v>
      </c>
      <c r="E2146" s="5">
        <v>10.36</v>
      </c>
      <c r="F2146" s="29">
        <f t="shared" ref="F2146" si="508">+(B2146-$I$1)/7</f>
        <v>13</v>
      </c>
      <c r="G2146" s="26">
        <f>+E2146+E2147</f>
        <v>20.490000000000002</v>
      </c>
    </row>
    <row r="2147" spans="1:7" ht="20.100000000000001" customHeight="1" x14ac:dyDescent="0.15">
      <c r="A2147" s="2" t="s">
        <v>560</v>
      </c>
      <c r="B2147" s="13" t="s">
        <v>35</v>
      </c>
      <c r="C2147" s="4" t="s">
        <v>341</v>
      </c>
      <c r="D2147" s="4" t="s">
        <v>351</v>
      </c>
      <c r="E2147" s="5">
        <v>10.130000000000001</v>
      </c>
    </row>
    <row r="2148" spans="1:7" ht="20.100000000000001" customHeight="1" x14ac:dyDescent="0.15">
      <c r="A2148" s="2" t="s">
        <v>560</v>
      </c>
      <c r="B2148" s="13" t="s">
        <v>36</v>
      </c>
      <c r="C2148" s="4" t="s">
        <v>341</v>
      </c>
      <c r="D2148" s="4" t="s">
        <v>354</v>
      </c>
      <c r="E2148" s="5">
        <v>10.82</v>
      </c>
      <c r="F2148" s="29">
        <f t="shared" ref="F2148" si="509">+(B2148-$I$1)/7</f>
        <v>14</v>
      </c>
      <c r="G2148" s="26">
        <f>+E2148+E2149</f>
        <v>22.36</v>
      </c>
    </row>
    <row r="2149" spans="1:7" ht="20.100000000000001" customHeight="1" x14ac:dyDescent="0.15">
      <c r="A2149" s="2" t="s">
        <v>560</v>
      </c>
      <c r="B2149" s="13" t="s">
        <v>36</v>
      </c>
      <c r="C2149" s="4" t="s">
        <v>341</v>
      </c>
      <c r="D2149" s="4" t="s">
        <v>351</v>
      </c>
      <c r="E2149" s="5">
        <v>11.54</v>
      </c>
    </row>
    <row r="2150" spans="1:7" ht="20.100000000000001" customHeight="1" x14ac:dyDescent="0.15">
      <c r="A2150" s="2" t="s">
        <v>560</v>
      </c>
      <c r="B2150" s="13" t="s">
        <v>37</v>
      </c>
      <c r="C2150" s="4" t="s">
        <v>341</v>
      </c>
      <c r="D2150" s="4" t="s">
        <v>354</v>
      </c>
      <c r="E2150" s="5">
        <v>6.6</v>
      </c>
      <c r="F2150" s="29">
        <f t="shared" ref="F2150" si="510">+(B2150-$I$1)/7</f>
        <v>15</v>
      </c>
      <c r="G2150" s="26">
        <f>+E2150+E2151+E2152</f>
        <v>15.879999999999999</v>
      </c>
    </row>
    <row r="2151" spans="1:7" ht="20.100000000000001" customHeight="1" x14ac:dyDescent="0.15">
      <c r="A2151" s="2" t="s">
        <v>560</v>
      </c>
      <c r="B2151" s="13" t="s">
        <v>37</v>
      </c>
      <c r="C2151" s="4" t="s">
        <v>341</v>
      </c>
      <c r="D2151" s="4" t="s">
        <v>354</v>
      </c>
      <c r="E2151" s="5">
        <v>5.43</v>
      </c>
    </row>
    <row r="2152" spans="1:7" ht="20.100000000000001" customHeight="1" x14ac:dyDescent="0.15">
      <c r="A2152" s="2" t="s">
        <v>560</v>
      </c>
      <c r="B2152" s="13" t="s">
        <v>37</v>
      </c>
      <c r="C2152" s="4" t="s">
        <v>341</v>
      </c>
      <c r="D2152" s="4" t="s">
        <v>351</v>
      </c>
      <c r="E2152" s="5">
        <v>3.85</v>
      </c>
    </row>
    <row r="2153" spans="1:7" ht="20.100000000000001" customHeight="1" x14ac:dyDescent="0.15">
      <c r="A2153" s="2" t="s">
        <v>560</v>
      </c>
      <c r="B2153" s="13" t="s">
        <v>38</v>
      </c>
      <c r="C2153" s="4" t="s">
        <v>341</v>
      </c>
      <c r="D2153" s="4" t="s">
        <v>354</v>
      </c>
      <c r="E2153" s="5">
        <v>5.95</v>
      </c>
      <c r="F2153" s="29">
        <f t="shared" ref="F2153" si="511">+(B2153-$I$1)/7</f>
        <v>16</v>
      </c>
      <c r="G2153" s="26">
        <f>+E2153+E2154+E2155+E2156</f>
        <v>22.060000000000002</v>
      </c>
    </row>
    <row r="2154" spans="1:7" ht="20.100000000000001" customHeight="1" x14ac:dyDescent="0.15">
      <c r="A2154" s="2" t="s">
        <v>560</v>
      </c>
      <c r="B2154" s="13" t="s">
        <v>38</v>
      </c>
      <c r="C2154" s="4" t="s">
        <v>341</v>
      </c>
      <c r="D2154" s="4" t="s">
        <v>351</v>
      </c>
      <c r="E2154" s="5">
        <v>7.1</v>
      </c>
    </row>
    <row r="2155" spans="1:7" ht="20.100000000000001" customHeight="1" x14ac:dyDescent="0.15">
      <c r="A2155" s="2" t="s">
        <v>560</v>
      </c>
      <c r="B2155" s="13" t="s">
        <v>38</v>
      </c>
      <c r="C2155" s="4" t="s">
        <v>341</v>
      </c>
      <c r="D2155" s="4" t="s">
        <v>354</v>
      </c>
      <c r="E2155" s="5">
        <v>5.26</v>
      </c>
    </row>
    <row r="2156" spans="1:7" ht="20.100000000000001" customHeight="1" x14ac:dyDescent="0.15">
      <c r="A2156" s="2" t="s">
        <v>560</v>
      </c>
      <c r="B2156" s="13" t="s">
        <v>38</v>
      </c>
      <c r="C2156" s="4" t="s">
        <v>341</v>
      </c>
      <c r="D2156" s="4" t="s">
        <v>351</v>
      </c>
      <c r="E2156" s="5">
        <v>3.75</v>
      </c>
    </row>
    <row r="2157" spans="1:7" ht="20.100000000000001" customHeight="1" x14ac:dyDescent="0.15">
      <c r="A2157" s="2" t="s">
        <v>560</v>
      </c>
      <c r="B2157" s="13" t="s">
        <v>39</v>
      </c>
      <c r="C2157" s="4" t="s">
        <v>341</v>
      </c>
      <c r="D2157" s="4" t="s">
        <v>354</v>
      </c>
      <c r="E2157" s="5">
        <v>9.4499999999999993</v>
      </c>
      <c r="F2157" s="29">
        <f t="shared" ref="F2157" si="512">+(B2157-$I$1)/7</f>
        <v>17</v>
      </c>
      <c r="G2157" s="26">
        <f>+E2157+E2158</f>
        <v>19.91</v>
      </c>
    </row>
    <row r="2158" spans="1:7" ht="20.100000000000001" customHeight="1" x14ac:dyDescent="0.15">
      <c r="A2158" s="2" t="s">
        <v>560</v>
      </c>
      <c r="B2158" s="13" t="s">
        <v>39</v>
      </c>
      <c r="C2158" s="4" t="s">
        <v>341</v>
      </c>
      <c r="D2158" s="4" t="s">
        <v>351</v>
      </c>
      <c r="E2158" s="5">
        <v>10.46</v>
      </c>
    </row>
    <row r="2159" spans="1:7" ht="20.100000000000001" customHeight="1" x14ac:dyDescent="0.15">
      <c r="A2159" s="2" t="s">
        <v>560</v>
      </c>
      <c r="B2159" s="13" t="s">
        <v>40</v>
      </c>
      <c r="C2159" s="4" t="s">
        <v>341</v>
      </c>
      <c r="D2159" s="4" t="s">
        <v>354</v>
      </c>
      <c r="E2159" s="5">
        <v>6.93</v>
      </c>
      <c r="F2159" s="29">
        <f t="shared" ref="F2159" si="513">+(B2159-$I$1)/7</f>
        <v>18</v>
      </c>
      <c r="G2159" s="26">
        <f>+E2159+E2160+E2161+E2162</f>
        <v>24.509999999999998</v>
      </c>
    </row>
    <row r="2160" spans="1:7" ht="20.100000000000001" customHeight="1" x14ac:dyDescent="0.15">
      <c r="A2160" s="2" t="s">
        <v>560</v>
      </c>
      <c r="B2160" s="13" t="s">
        <v>40</v>
      </c>
      <c r="C2160" s="4" t="s">
        <v>341</v>
      </c>
      <c r="D2160" s="4" t="s">
        <v>351</v>
      </c>
      <c r="E2160" s="5">
        <v>7.79</v>
      </c>
    </row>
    <row r="2161" spans="1:7" ht="20.100000000000001" customHeight="1" x14ac:dyDescent="0.15">
      <c r="A2161" s="2" t="s">
        <v>560</v>
      </c>
      <c r="B2161" s="13" t="s">
        <v>40</v>
      </c>
      <c r="C2161" s="4" t="s">
        <v>341</v>
      </c>
      <c r="D2161" s="4" t="s">
        <v>354</v>
      </c>
      <c r="E2161" s="5">
        <v>5.58</v>
      </c>
    </row>
    <row r="2162" spans="1:7" ht="20.100000000000001" customHeight="1" x14ac:dyDescent="0.15">
      <c r="A2162" s="2" t="s">
        <v>560</v>
      </c>
      <c r="B2162" s="13" t="s">
        <v>40</v>
      </c>
      <c r="C2162" s="4" t="s">
        <v>341</v>
      </c>
      <c r="D2162" s="4" t="s">
        <v>351</v>
      </c>
      <c r="E2162" s="5">
        <v>4.21</v>
      </c>
    </row>
    <row r="2163" spans="1:7" ht="20.100000000000001" customHeight="1" x14ac:dyDescent="0.15">
      <c r="A2163" s="2" t="s">
        <v>560</v>
      </c>
      <c r="B2163" s="13" t="s">
        <v>41</v>
      </c>
      <c r="C2163" s="4" t="s">
        <v>341</v>
      </c>
      <c r="D2163" s="4" t="s">
        <v>354</v>
      </c>
      <c r="E2163" s="5">
        <v>5.95</v>
      </c>
      <c r="F2163" s="29">
        <f t="shared" ref="F2163" si="514">+(B2163-$I$1)/7</f>
        <v>19</v>
      </c>
      <c r="G2163" s="26">
        <f>+E2163+E2164+E2165+E2166</f>
        <v>21.58</v>
      </c>
    </row>
    <row r="2164" spans="1:7" ht="20.100000000000001" customHeight="1" x14ac:dyDescent="0.15">
      <c r="A2164" s="2" t="s">
        <v>560</v>
      </c>
      <c r="B2164" s="13" t="s">
        <v>41</v>
      </c>
      <c r="C2164" s="4" t="s">
        <v>341</v>
      </c>
      <c r="D2164" s="4" t="s">
        <v>351</v>
      </c>
      <c r="E2164" s="5">
        <v>6.91</v>
      </c>
    </row>
    <row r="2165" spans="1:7" ht="20.100000000000001" customHeight="1" x14ac:dyDescent="0.15">
      <c r="A2165" s="2" t="s">
        <v>560</v>
      </c>
      <c r="B2165" s="13" t="s">
        <v>41</v>
      </c>
      <c r="C2165" s="4" t="s">
        <v>341</v>
      </c>
      <c r="D2165" s="4" t="s">
        <v>354</v>
      </c>
      <c r="E2165" s="5">
        <v>5.04</v>
      </c>
    </row>
    <row r="2166" spans="1:7" ht="20.100000000000001" customHeight="1" x14ac:dyDescent="0.15">
      <c r="A2166" s="2" t="s">
        <v>560</v>
      </c>
      <c r="B2166" s="13" t="s">
        <v>41</v>
      </c>
      <c r="C2166" s="4" t="s">
        <v>341</v>
      </c>
      <c r="D2166" s="4" t="s">
        <v>351</v>
      </c>
      <c r="E2166" s="5">
        <v>3.68</v>
      </c>
    </row>
    <row r="2167" spans="1:7" ht="20.100000000000001" customHeight="1" x14ac:dyDescent="0.15">
      <c r="A2167" s="2" t="s">
        <v>560</v>
      </c>
      <c r="B2167" s="13" t="s">
        <v>42</v>
      </c>
      <c r="C2167" s="4" t="s">
        <v>341</v>
      </c>
      <c r="D2167" s="4" t="s">
        <v>354</v>
      </c>
      <c r="E2167" s="5">
        <v>5.82</v>
      </c>
      <c r="F2167" s="29">
        <f t="shared" ref="F2167" si="515">+(B2167-$I$1)/7</f>
        <v>20</v>
      </c>
      <c r="G2167" s="26">
        <f>+E2167+E2168+E2169+E2170</f>
        <v>21.84</v>
      </c>
    </row>
    <row r="2168" spans="1:7" ht="20.100000000000001" customHeight="1" x14ac:dyDescent="0.15">
      <c r="A2168" s="2" t="s">
        <v>560</v>
      </c>
      <c r="B2168" s="13" t="s">
        <v>42</v>
      </c>
      <c r="C2168" s="4" t="s">
        <v>341</v>
      </c>
      <c r="D2168" s="4" t="s">
        <v>351</v>
      </c>
      <c r="E2168" s="5">
        <v>7.09</v>
      </c>
    </row>
    <row r="2169" spans="1:7" ht="20.100000000000001" customHeight="1" x14ac:dyDescent="0.15">
      <c r="A2169" s="2" t="s">
        <v>560</v>
      </c>
      <c r="B2169" s="13" t="s">
        <v>42</v>
      </c>
      <c r="C2169" s="4" t="s">
        <v>341</v>
      </c>
      <c r="D2169" s="4" t="s">
        <v>354</v>
      </c>
      <c r="E2169" s="5">
        <v>5.18</v>
      </c>
    </row>
    <row r="2170" spans="1:7" ht="20.100000000000001" customHeight="1" x14ac:dyDescent="0.15">
      <c r="A2170" s="9" t="s">
        <v>560</v>
      </c>
      <c r="B2170" s="10" t="s">
        <v>42</v>
      </c>
      <c r="C2170" s="11" t="s">
        <v>341</v>
      </c>
      <c r="D2170" s="11" t="s">
        <v>351</v>
      </c>
      <c r="E2170" s="12">
        <v>3.75</v>
      </c>
    </row>
    <row r="2171" spans="1:7" ht="20.100000000000001" customHeight="1" x14ac:dyDescent="0.15">
      <c r="A2171" s="2" t="s">
        <v>560</v>
      </c>
      <c r="B2171" s="13" t="s">
        <v>43</v>
      </c>
      <c r="C2171" s="4" t="s">
        <v>341</v>
      </c>
      <c r="D2171" s="4" t="s">
        <v>354</v>
      </c>
      <c r="E2171" s="5">
        <v>6.12</v>
      </c>
      <c r="F2171" s="29">
        <f t="shared" ref="F2171" si="516">+(B2171-$I$1)/7</f>
        <v>21</v>
      </c>
      <c r="G2171" s="26">
        <f>+E2171+E2172+E2173+E2174</f>
        <v>23.09</v>
      </c>
    </row>
    <row r="2172" spans="1:7" ht="20.100000000000001" customHeight="1" x14ac:dyDescent="0.15">
      <c r="A2172" s="2" t="s">
        <v>560</v>
      </c>
      <c r="B2172" s="13" t="s">
        <v>43</v>
      </c>
      <c r="C2172" s="4" t="s">
        <v>341</v>
      </c>
      <c r="D2172" s="4" t="s">
        <v>351</v>
      </c>
      <c r="E2172" s="5">
        <v>7.5</v>
      </c>
    </row>
    <row r="2173" spans="1:7" ht="20.100000000000001" customHeight="1" x14ac:dyDescent="0.15">
      <c r="A2173" s="2" t="s">
        <v>560</v>
      </c>
      <c r="B2173" s="13" t="s">
        <v>43</v>
      </c>
      <c r="C2173" s="4" t="s">
        <v>341</v>
      </c>
      <c r="D2173" s="4" t="s">
        <v>354</v>
      </c>
      <c r="E2173" s="5">
        <v>5.35</v>
      </c>
    </row>
    <row r="2174" spans="1:7" ht="20.100000000000001" customHeight="1" x14ac:dyDescent="0.15">
      <c r="A2174" s="2" t="s">
        <v>560</v>
      </c>
      <c r="B2174" s="13" t="s">
        <v>43</v>
      </c>
      <c r="C2174" s="4" t="s">
        <v>341</v>
      </c>
      <c r="D2174" s="4" t="s">
        <v>351</v>
      </c>
      <c r="E2174" s="5">
        <v>4.12</v>
      </c>
    </row>
    <row r="2175" spans="1:7" ht="20.100000000000001" customHeight="1" x14ac:dyDescent="0.15">
      <c r="A2175" s="2" t="s">
        <v>560</v>
      </c>
      <c r="B2175" s="13" t="s">
        <v>46</v>
      </c>
      <c r="C2175" s="4" t="s">
        <v>341</v>
      </c>
      <c r="D2175" s="4" t="s">
        <v>354</v>
      </c>
      <c r="E2175" s="5">
        <v>6.82</v>
      </c>
      <c r="F2175" s="29">
        <f t="shared" ref="F2175" si="517">+(B2175-$I$1)/7</f>
        <v>22</v>
      </c>
      <c r="G2175" s="26">
        <f>+E2175+E2176+E2177+E2178+E2179</f>
        <v>32.14</v>
      </c>
    </row>
    <row r="2176" spans="1:7" ht="20.100000000000001" customHeight="1" x14ac:dyDescent="0.15">
      <c r="A2176" s="2" t="s">
        <v>560</v>
      </c>
      <c r="B2176" s="13" t="s">
        <v>46</v>
      </c>
      <c r="C2176" s="4" t="s">
        <v>341</v>
      </c>
      <c r="D2176" s="4" t="s">
        <v>342</v>
      </c>
      <c r="E2176" s="5">
        <v>7.54</v>
      </c>
    </row>
    <row r="2177" spans="1:7" ht="20.100000000000001" customHeight="1" x14ac:dyDescent="0.15">
      <c r="A2177" s="2" t="s">
        <v>560</v>
      </c>
      <c r="B2177" s="13" t="s">
        <v>46</v>
      </c>
      <c r="C2177" s="4" t="s">
        <v>341</v>
      </c>
      <c r="D2177" s="4" t="s">
        <v>351</v>
      </c>
      <c r="E2177" s="5">
        <v>8.09</v>
      </c>
    </row>
    <row r="2178" spans="1:7" ht="20.100000000000001" customHeight="1" x14ac:dyDescent="0.15">
      <c r="A2178" s="2" t="s">
        <v>560</v>
      </c>
      <c r="B2178" s="13" t="s">
        <v>46</v>
      </c>
      <c r="C2178" s="4" t="s">
        <v>341</v>
      </c>
      <c r="D2178" s="4" t="s">
        <v>354</v>
      </c>
      <c r="E2178" s="5">
        <v>5.52</v>
      </c>
    </row>
    <row r="2179" spans="1:7" ht="20.100000000000001" customHeight="1" x14ac:dyDescent="0.15">
      <c r="A2179" s="2" t="s">
        <v>560</v>
      </c>
      <c r="B2179" s="13" t="s">
        <v>46</v>
      </c>
      <c r="C2179" s="4" t="s">
        <v>341</v>
      </c>
      <c r="D2179" s="4" t="s">
        <v>351</v>
      </c>
      <c r="E2179" s="5">
        <v>4.17</v>
      </c>
    </row>
    <row r="2180" spans="1:7" ht="20.100000000000001" customHeight="1" x14ac:dyDescent="0.15">
      <c r="A2180" s="2" t="s">
        <v>560</v>
      </c>
      <c r="B2180" s="13" t="s">
        <v>47</v>
      </c>
      <c r="C2180" s="4" t="s">
        <v>341</v>
      </c>
      <c r="D2180" s="4" t="s">
        <v>354</v>
      </c>
      <c r="E2180" s="5">
        <v>5.87</v>
      </c>
      <c r="F2180" s="29">
        <f t="shared" ref="F2180" si="518">+(B2180-$I$1)/7</f>
        <v>23</v>
      </c>
      <c r="G2180" s="26">
        <f>+E2180+E2181+E2182+E2183</f>
        <v>21.709999999999997</v>
      </c>
    </row>
    <row r="2181" spans="1:7" ht="20.100000000000001" customHeight="1" x14ac:dyDescent="0.15">
      <c r="A2181" s="2" t="s">
        <v>560</v>
      </c>
      <c r="B2181" s="13" t="s">
        <v>47</v>
      </c>
      <c r="C2181" s="4" t="s">
        <v>341</v>
      </c>
      <c r="D2181" s="4" t="s">
        <v>351</v>
      </c>
      <c r="E2181" s="5">
        <v>7.4</v>
      </c>
    </row>
    <row r="2182" spans="1:7" ht="20.100000000000001" customHeight="1" x14ac:dyDescent="0.15">
      <c r="A2182" s="2" t="s">
        <v>560</v>
      </c>
      <c r="B2182" s="13" t="s">
        <v>47</v>
      </c>
      <c r="C2182" s="4" t="s">
        <v>341</v>
      </c>
      <c r="D2182" s="4" t="s">
        <v>354</v>
      </c>
      <c r="E2182" s="5">
        <v>4.63</v>
      </c>
    </row>
    <row r="2183" spans="1:7" ht="20.100000000000001" customHeight="1" x14ac:dyDescent="0.15">
      <c r="A2183" s="2" t="s">
        <v>560</v>
      </c>
      <c r="B2183" s="13" t="s">
        <v>47</v>
      </c>
      <c r="C2183" s="4" t="s">
        <v>341</v>
      </c>
      <c r="D2183" s="4" t="s">
        <v>351</v>
      </c>
      <c r="E2183" s="5">
        <v>3.81</v>
      </c>
    </row>
    <row r="2184" spans="1:7" ht="20.100000000000001" customHeight="1" x14ac:dyDescent="0.15">
      <c r="A2184" s="2" t="s">
        <v>560</v>
      </c>
      <c r="B2184" s="13" t="s">
        <v>48</v>
      </c>
      <c r="C2184" s="4" t="s">
        <v>341</v>
      </c>
      <c r="D2184" s="4" t="s">
        <v>354</v>
      </c>
      <c r="E2184" s="5">
        <v>7.07</v>
      </c>
      <c r="F2184" s="29">
        <f t="shared" ref="F2184" si="519">+(B2184-$I$1)/7</f>
        <v>24</v>
      </c>
      <c r="G2184" s="26">
        <f>+E2184+E2185+E2186+E2187</f>
        <v>25.35</v>
      </c>
    </row>
    <row r="2185" spans="1:7" ht="20.100000000000001" customHeight="1" x14ac:dyDescent="0.15">
      <c r="A2185" s="2" t="s">
        <v>560</v>
      </c>
      <c r="B2185" s="13" t="s">
        <v>48</v>
      </c>
      <c r="C2185" s="4" t="s">
        <v>341</v>
      </c>
      <c r="D2185" s="4" t="s">
        <v>351</v>
      </c>
      <c r="E2185" s="5">
        <v>8.48</v>
      </c>
    </row>
    <row r="2186" spans="1:7" ht="20.100000000000001" customHeight="1" x14ac:dyDescent="0.15">
      <c r="A2186" s="2" t="s">
        <v>560</v>
      </c>
      <c r="B2186" s="13" t="s">
        <v>48</v>
      </c>
      <c r="C2186" s="4" t="s">
        <v>341</v>
      </c>
      <c r="D2186" s="4" t="s">
        <v>354</v>
      </c>
      <c r="E2186" s="5">
        <v>5.52</v>
      </c>
    </row>
    <row r="2187" spans="1:7" ht="20.100000000000001" customHeight="1" x14ac:dyDescent="0.15">
      <c r="A2187" s="2" t="s">
        <v>560</v>
      </c>
      <c r="B2187" s="13" t="s">
        <v>48</v>
      </c>
      <c r="C2187" s="4" t="s">
        <v>341</v>
      </c>
      <c r="D2187" s="4" t="s">
        <v>351</v>
      </c>
      <c r="E2187" s="5">
        <v>4.28</v>
      </c>
    </row>
    <row r="2188" spans="1:7" ht="20.100000000000001" customHeight="1" x14ac:dyDescent="0.15">
      <c r="A2188" s="2" t="s">
        <v>560</v>
      </c>
      <c r="B2188" s="13" t="s">
        <v>49</v>
      </c>
      <c r="C2188" s="4" t="s">
        <v>341</v>
      </c>
      <c r="D2188" s="4" t="s">
        <v>354</v>
      </c>
      <c r="E2188" s="5">
        <v>6.49</v>
      </c>
      <c r="F2188" s="29">
        <f t="shared" ref="F2188" si="520">+(B2188-$I$1)/7</f>
        <v>25</v>
      </c>
      <c r="G2188" s="26">
        <f>+E2188+E2189+E2190+E2191</f>
        <v>24.279999999999998</v>
      </c>
    </row>
    <row r="2189" spans="1:7" ht="20.100000000000001" customHeight="1" x14ac:dyDescent="0.15">
      <c r="A2189" s="2" t="s">
        <v>560</v>
      </c>
      <c r="B2189" s="13" t="s">
        <v>49</v>
      </c>
      <c r="C2189" s="4" t="s">
        <v>341</v>
      </c>
      <c r="D2189" s="4" t="s">
        <v>351</v>
      </c>
      <c r="E2189" s="5">
        <v>8.17</v>
      </c>
    </row>
    <row r="2190" spans="1:7" ht="20.100000000000001" customHeight="1" x14ac:dyDescent="0.15">
      <c r="A2190" s="2" t="s">
        <v>560</v>
      </c>
      <c r="B2190" s="13" t="s">
        <v>49</v>
      </c>
      <c r="C2190" s="4" t="s">
        <v>341</v>
      </c>
      <c r="D2190" s="4" t="s">
        <v>354</v>
      </c>
      <c r="E2190" s="5">
        <v>5.17</v>
      </c>
    </row>
    <row r="2191" spans="1:7" ht="20.100000000000001" customHeight="1" x14ac:dyDescent="0.15">
      <c r="A2191" s="2" t="s">
        <v>560</v>
      </c>
      <c r="B2191" s="13" t="s">
        <v>49</v>
      </c>
      <c r="C2191" s="4" t="s">
        <v>341</v>
      </c>
      <c r="D2191" s="4" t="s">
        <v>351</v>
      </c>
      <c r="E2191" s="5">
        <v>4.45</v>
      </c>
    </row>
    <row r="2192" spans="1:7" ht="20.100000000000001" customHeight="1" x14ac:dyDescent="0.15">
      <c r="A2192" s="2" t="s">
        <v>560</v>
      </c>
      <c r="B2192" s="13" t="s">
        <v>50</v>
      </c>
      <c r="C2192" s="4" t="s">
        <v>341</v>
      </c>
      <c r="D2192" s="4" t="s">
        <v>354</v>
      </c>
      <c r="E2192" s="5">
        <v>6.52</v>
      </c>
      <c r="F2192" s="29">
        <f t="shared" ref="F2192" si="521">+(B2192-$I$1)/7</f>
        <v>26</v>
      </c>
      <c r="G2192" s="26">
        <f>+E2192+E2193+E2194+E2195</f>
        <v>24.33</v>
      </c>
    </row>
    <row r="2193" spans="1:7" ht="20.100000000000001" customHeight="1" x14ac:dyDescent="0.15">
      <c r="A2193" s="2" t="s">
        <v>560</v>
      </c>
      <c r="B2193" s="13" t="s">
        <v>50</v>
      </c>
      <c r="C2193" s="4" t="s">
        <v>341</v>
      </c>
      <c r="D2193" s="4" t="s">
        <v>351</v>
      </c>
      <c r="E2193" s="5">
        <v>8.32</v>
      </c>
    </row>
    <row r="2194" spans="1:7" ht="20.100000000000001" customHeight="1" x14ac:dyDescent="0.15">
      <c r="A2194" s="2" t="s">
        <v>560</v>
      </c>
      <c r="B2194" s="13" t="s">
        <v>50</v>
      </c>
      <c r="C2194" s="4" t="s">
        <v>341</v>
      </c>
      <c r="D2194" s="4" t="s">
        <v>354</v>
      </c>
      <c r="E2194" s="5">
        <v>5.25</v>
      </c>
    </row>
    <row r="2195" spans="1:7" ht="20.100000000000001" customHeight="1" x14ac:dyDescent="0.15">
      <c r="A2195" s="2" t="s">
        <v>560</v>
      </c>
      <c r="B2195" s="13" t="s">
        <v>50</v>
      </c>
      <c r="C2195" s="4" t="s">
        <v>341</v>
      </c>
      <c r="D2195" s="4" t="s">
        <v>351</v>
      </c>
      <c r="E2195" s="5">
        <v>4.24</v>
      </c>
    </row>
    <row r="2196" spans="1:7" ht="20.100000000000001" customHeight="1" x14ac:dyDescent="0.15">
      <c r="A2196" s="2" t="s">
        <v>560</v>
      </c>
      <c r="B2196" s="13" t="s">
        <v>51</v>
      </c>
      <c r="C2196" s="4" t="s">
        <v>341</v>
      </c>
      <c r="D2196" s="4" t="s">
        <v>354</v>
      </c>
      <c r="E2196" s="5">
        <v>5.7</v>
      </c>
      <c r="F2196" s="29">
        <f t="shared" ref="F2196" si="522">+(B2196-$I$1)/7</f>
        <v>27</v>
      </c>
      <c r="G2196" s="26">
        <f>+E2196+E2197+E2198+E2199</f>
        <v>22.980000000000004</v>
      </c>
    </row>
    <row r="2197" spans="1:7" ht="20.100000000000001" customHeight="1" x14ac:dyDescent="0.15">
      <c r="A2197" s="2" t="s">
        <v>560</v>
      </c>
      <c r="B2197" s="13" t="s">
        <v>51</v>
      </c>
      <c r="C2197" s="4" t="s">
        <v>341</v>
      </c>
      <c r="D2197" s="4" t="s">
        <v>351</v>
      </c>
      <c r="E2197" s="5">
        <v>7.69</v>
      </c>
    </row>
    <row r="2198" spans="1:7" ht="20.100000000000001" customHeight="1" x14ac:dyDescent="0.15">
      <c r="A2198" s="2" t="s">
        <v>560</v>
      </c>
      <c r="B2198" s="13" t="s">
        <v>51</v>
      </c>
      <c r="C2198" s="4" t="s">
        <v>341</v>
      </c>
      <c r="D2198" s="4" t="s">
        <v>354</v>
      </c>
      <c r="E2198" s="5">
        <v>5.6</v>
      </c>
    </row>
    <row r="2199" spans="1:7" ht="20.100000000000001" customHeight="1" x14ac:dyDescent="0.15">
      <c r="A2199" s="2" t="s">
        <v>560</v>
      </c>
      <c r="B2199" s="13" t="s">
        <v>51</v>
      </c>
      <c r="C2199" s="4" t="s">
        <v>341</v>
      </c>
      <c r="D2199" s="4" t="s">
        <v>351</v>
      </c>
      <c r="E2199" s="5">
        <v>3.99</v>
      </c>
    </row>
    <row r="2200" spans="1:7" ht="20.100000000000001" customHeight="1" x14ac:dyDescent="0.15">
      <c r="A2200" s="2" t="s">
        <v>560</v>
      </c>
      <c r="B2200" s="13" t="s">
        <v>52</v>
      </c>
      <c r="C2200" s="4" t="s">
        <v>341</v>
      </c>
      <c r="D2200" s="4" t="s">
        <v>354</v>
      </c>
      <c r="E2200" s="5">
        <v>6.13</v>
      </c>
      <c r="F2200" s="29">
        <f t="shared" ref="F2200" si="523">+(B2200-$I$1)/7</f>
        <v>28</v>
      </c>
      <c r="G2200" s="26">
        <f>+E2200+E2201+E2202+E2203</f>
        <v>22.42</v>
      </c>
    </row>
    <row r="2201" spans="1:7" ht="20.100000000000001" customHeight="1" x14ac:dyDescent="0.15">
      <c r="A2201" s="2" t="s">
        <v>560</v>
      </c>
      <c r="B2201" s="13" t="s">
        <v>52</v>
      </c>
      <c r="C2201" s="4" t="s">
        <v>341</v>
      </c>
      <c r="D2201" s="4" t="s">
        <v>351</v>
      </c>
      <c r="E2201" s="5">
        <v>7.26</v>
      </c>
    </row>
    <row r="2202" spans="1:7" ht="20.100000000000001" customHeight="1" x14ac:dyDescent="0.15">
      <c r="A2202" s="2" t="s">
        <v>560</v>
      </c>
      <c r="B2202" s="13" t="s">
        <v>52</v>
      </c>
      <c r="C2202" s="4" t="s">
        <v>341</v>
      </c>
      <c r="D2202" s="4" t="s">
        <v>354</v>
      </c>
      <c r="E2202" s="5">
        <v>5.41</v>
      </c>
    </row>
    <row r="2203" spans="1:7" ht="20.100000000000001" customHeight="1" x14ac:dyDescent="0.15">
      <c r="A2203" s="2" t="s">
        <v>560</v>
      </c>
      <c r="B2203" s="13" t="s">
        <v>52</v>
      </c>
      <c r="C2203" s="4" t="s">
        <v>341</v>
      </c>
      <c r="D2203" s="4" t="s">
        <v>351</v>
      </c>
      <c r="E2203" s="5">
        <v>3.62</v>
      </c>
    </row>
    <row r="2204" spans="1:7" ht="20.100000000000001" customHeight="1" x14ac:dyDescent="0.15">
      <c r="A2204" s="2" t="s">
        <v>560</v>
      </c>
      <c r="B2204" s="13" t="s">
        <v>53</v>
      </c>
      <c r="C2204" s="4" t="s">
        <v>341</v>
      </c>
      <c r="D2204" s="4" t="s">
        <v>354</v>
      </c>
      <c r="E2204" s="5">
        <v>5.72</v>
      </c>
      <c r="F2204" s="29">
        <f t="shared" ref="F2204" si="524">+(B2204-$I$1)/7</f>
        <v>29</v>
      </c>
      <c r="G2204" s="26">
        <f>+E2204+E2205+E2206+E2207</f>
        <v>20.63</v>
      </c>
    </row>
    <row r="2205" spans="1:7" ht="20.100000000000001" customHeight="1" x14ac:dyDescent="0.15">
      <c r="A2205" s="2" t="s">
        <v>560</v>
      </c>
      <c r="B2205" s="13" t="s">
        <v>53</v>
      </c>
      <c r="C2205" s="4" t="s">
        <v>341</v>
      </c>
      <c r="D2205" s="4" t="s">
        <v>351</v>
      </c>
      <c r="E2205" s="5">
        <v>9.0299999999999994</v>
      </c>
    </row>
    <row r="2206" spans="1:7" ht="20.100000000000001" customHeight="1" x14ac:dyDescent="0.15">
      <c r="A2206" s="2" t="s">
        <v>560</v>
      </c>
      <c r="B2206" s="13" t="s">
        <v>53</v>
      </c>
      <c r="C2206" s="4" t="s">
        <v>341</v>
      </c>
      <c r="D2206" s="4" t="s">
        <v>354</v>
      </c>
      <c r="E2206" s="5">
        <v>4.8899999999999997</v>
      </c>
    </row>
    <row r="2207" spans="1:7" ht="20.100000000000001" customHeight="1" x14ac:dyDescent="0.15">
      <c r="A2207" s="2" t="s">
        <v>560</v>
      </c>
      <c r="B2207" s="13" t="s">
        <v>53</v>
      </c>
      <c r="C2207" s="4" t="s">
        <v>341</v>
      </c>
      <c r="D2207" s="4" t="s">
        <v>351</v>
      </c>
      <c r="E2207" s="5">
        <v>0.99</v>
      </c>
    </row>
    <row r="2208" spans="1:7" ht="20.100000000000001" customHeight="1" x14ac:dyDescent="0.15">
      <c r="A2208" s="2" t="s">
        <v>560</v>
      </c>
      <c r="B2208" s="13" t="s">
        <v>54</v>
      </c>
      <c r="C2208" s="4" t="s">
        <v>341</v>
      </c>
      <c r="D2208" s="4" t="s">
        <v>351</v>
      </c>
      <c r="E2208" s="5">
        <v>6.75</v>
      </c>
      <c r="F2208" s="29">
        <f t="shared" ref="F2208" si="525">+(B2208-$I$1)/7</f>
        <v>30</v>
      </c>
      <c r="G2208" s="26">
        <f>+E2208+E2209+E2210</f>
        <v>20.5</v>
      </c>
    </row>
    <row r="2209" spans="1:7" ht="20.100000000000001" customHeight="1" x14ac:dyDescent="0.15">
      <c r="A2209" s="2" t="s">
        <v>560</v>
      </c>
      <c r="B2209" s="13" t="s">
        <v>54</v>
      </c>
      <c r="C2209" s="4" t="s">
        <v>341</v>
      </c>
      <c r="D2209" s="4" t="s">
        <v>354</v>
      </c>
      <c r="E2209" s="5">
        <v>10.58</v>
      </c>
    </row>
    <row r="2210" spans="1:7" ht="20.100000000000001" customHeight="1" x14ac:dyDescent="0.15">
      <c r="A2210" s="2" t="s">
        <v>560</v>
      </c>
      <c r="B2210" s="13" t="s">
        <v>54</v>
      </c>
      <c r="C2210" s="4" t="s">
        <v>341</v>
      </c>
      <c r="D2210" s="4" t="s">
        <v>351</v>
      </c>
      <c r="E2210" s="5">
        <v>3.17</v>
      </c>
    </row>
    <row r="2211" spans="1:7" ht="20.100000000000001" customHeight="1" x14ac:dyDescent="0.15">
      <c r="A2211" s="2" t="s">
        <v>560</v>
      </c>
      <c r="B2211" s="13" t="s">
        <v>55</v>
      </c>
      <c r="C2211" s="4" t="s">
        <v>341</v>
      </c>
      <c r="D2211" s="4" t="s">
        <v>354</v>
      </c>
      <c r="E2211" s="5">
        <v>5.69</v>
      </c>
      <c r="F2211" s="29">
        <f t="shared" ref="F2211" si="526">+(B2211-$I$1)/7</f>
        <v>31</v>
      </c>
      <c r="G2211" s="26">
        <f>+E2211+E2212+E2213</f>
        <v>20.11</v>
      </c>
    </row>
    <row r="2212" spans="1:7" ht="20.100000000000001" customHeight="1" x14ac:dyDescent="0.15">
      <c r="A2212" s="2" t="s">
        <v>560</v>
      </c>
      <c r="B2212" s="13" t="s">
        <v>55</v>
      </c>
      <c r="C2212" s="4" t="s">
        <v>341</v>
      </c>
      <c r="D2212" s="4" t="s">
        <v>354</v>
      </c>
      <c r="E2212" s="5">
        <v>4.8600000000000003</v>
      </c>
    </row>
    <row r="2213" spans="1:7" ht="20.100000000000001" customHeight="1" x14ac:dyDescent="0.15">
      <c r="A2213" s="2" t="s">
        <v>560</v>
      </c>
      <c r="B2213" s="13" t="s">
        <v>55</v>
      </c>
      <c r="C2213" s="4" t="s">
        <v>341</v>
      </c>
      <c r="D2213" s="4" t="s">
        <v>351</v>
      </c>
      <c r="E2213" s="5">
        <v>9.56</v>
      </c>
    </row>
    <row r="2214" spans="1:7" ht="20.100000000000001" customHeight="1" x14ac:dyDescent="0.15">
      <c r="A2214" s="2" t="s">
        <v>560</v>
      </c>
      <c r="B2214" s="13" t="s">
        <v>56</v>
      </c>
      <c r="C2214" s="4" t="s">
        <v>341</v>
      </c>
      <c r="D2214" s="4" t="s">
        <v>354</v>
      </c>
      <c r="E2214" s="5">
        <v>5.77</v>
      </c>
      <c r="F2214" s="29">
        <f t="shared" ref="F2214" si="527">+(B2214-$I$1)/7</f>
        <v>32</v>
      </c>
      <c r="G2214" s="26">
        <f>+E2214+E2215+E2216+E2217</f>
        <v>20.25</v>
      </c>
    </row>
    <row r="2215" spans="1:7" ht="20.100000000000001" customHeight="1" x14ac:dyDescent="0.15">
      <c r="A2215" s="2" t="s">
        <v>560</v>
      </c>
      <c r="B2215" s="13" t="s">
        <v>56</v>
      </c>
      <c r="C2215" s="4" t="s">
        <v>341</v>
      </c>
      <c r="D2215" s="4" t="s">
        <v>351</v>
      </c>
      <c r="E2215" s="5">
        <v>5.58</v>
      </c>
    </row>
    <row r="2216" spans="1:7" ht="20.100000000000001" customHeight="1" x14ac:dyDescent="0.15">
      <c r="A2216" s="9" t="s">
        <v>560</v>
      </c>
      <c r="B2216" s="10" t="s">
        <v>56</v>
      </c>
      <c r="C2216" s="11" t="s">
        <v>341</v>
      </c>
      <c r="D2216" s="11" t="s">
        <v>354</v>
      </c>
      <c r="E2216" s="12">
        <v>4.74</v>
      </c>
    </row>
    <row r="2217" spans="1:7" ht="20.100000000000001" customHeight="1" x14ac:dyDescent="0.15">
      <c r="A2217" s="2" t="s">
        <v>560</v>
      </c>
      <c r="B2217" s="13" t="s">
        <v>56</v>
      </c>
      <c r="C2217" s="4" t="s">
        <v>341</v>
      </c>
      <c r="D2217" s="4" t="s">
        <v>351</v>
      </c>
      <c r="E2217" s="5">
        <v>4.16</v>
      </c>
    </row>
    <row r="2218" spans="1:7" ht="20.100000000000001" customHeight="1" x14ac:dyDescent="0.15">
      <c r="A2218" s="2" t="s">
        <v>560</v>
      </c>
      <c r="B2218" s="13" t="s">
        <v>57</v>
      </c>
      <c r="C2218" s="4" t="s">
        <v>341</v>
      </c>
      <c r="D2218" s="4" t="s">
        <v>351</v>
      </c>
      <c r="E2218" s="5">
        <v>9.81</v>
      </c>
      <c r="F2218" s="29">
        <f t="shared" ref="F2218" si="528">+(B2218-$I$1)/7</f>
        <v>33</v>
      </c>
      <c r="G2218" s="26">
        <f>+E2218+E2219</f>
        <v>20.03</v>
      </c>
    </row>
    <row r="2219" spans="1:7" ht="20.100000000000001" customHeight="1" x14ac:dyDescent="0.15">
      <c r="A2219" s="2" t="s">
        <v>560</v>
      </c>
      <c r="B2219" s="13" t="s">
        <v>57</v>
      </c>
      <c r="C2219" s="4" t="s">
        <v>341</v>
      </c>
      <c r="D2219" s="4" t="s">
        <v>354</v>
      </c>
      <c r="E2219" s="5">
        <v>10.220000000000001</v>
      </c>
    </row>
    <row r="2220" spans="1:7" ht="20.100000000000001" customHeight="1" x14ac:dyDescent="0.15">
      <c r="A2220" s="2" t="s">
        <v>560</v>
      </c>
      <c r="B2220" s="13" t="s">
        <v>58</v>
      </c>
      <c r="C2220" s="4" t="s">
        <v>341</v>
      </c>
      <c r="D2220" s="4" t="s">
        <v>354</v>
      </c>
      <c r="E2220" s="5">
        <v>11.05</v>
      </c>
      <c r="F2220" s="29">
        <f t="shared" ref="F2220" si="529">+(B2220-$I$1)/7</f>
        <v>34</v>
      </c>
      <c r="G2220" s="26">
        <f>+E2220+E2221</f>
        <v>22.46</v>
      </c>
    </row>
    <row r="2221" spans="1:7" ht="20.100000000000001" customHeight="1" x14ac:dyDescent="0.15">
      <c r="A2221" s="2" t="s">
        <v>560</v>
      </c>
      <c r="B2221" s="13" t="s">
        <v>58</v>
      </c>
      <c r="C2221" s="4" t="s">
        <v>341</v>
      </c>
      <c r="D2221" s="4" t="s">
        <v>351</v>
      </c>
      <c r="E2221" s="5">
        <v>11.41</v>
      </c>
    </row>
    <row r="2222" spans="1:7" ht="20.100000000000001" customHeight="1" x14ac:dyDescent="0.15">
      <c r="A2222" s="2" t="s">
        <v>560</v>
      </c>
      <c r="B2222" s="13" t="s">
        <v>59</v>
      </c>
      <c r="C2222" s="4" t="s">
        <v>341</v>
      </c>
      <c r="D2222" s="4" t="s">
        <v>354</v>
      </c>
      <c r="E2222" s="5">
        <v>10.65</v>
      </c>
      <c r="F2222" s="29">
        <f t="shared" ref="F2222" si="530">+(B2222-$I$1)/7</f>
        <v>35</v>
      </c>
      <c r="G2222" s="26">
        <f>+E2222+E2223</f>
        <v>20.65</v>
      </c>
    </row>
    <row r="2223" spans="1:7" ht="20.100000000000001" customHeight="1" x14ac:dyDescent="0.15">
      <c r="A2223" s="2" t="s">
        <v>560</v>
      </c>
      <c r="B2223" s="13" t="s">
        <v>59</v>
      </c>
      <c r="C2223" s="4" t="s">
        <v>341</v>
      </c>
      <c r="D2223" s="4" t="s">
        <v>351</v>
      </c>
      <c r="E2223" s="5">
        <v>10</v>
      </c>
    </row>
    <row r="2224" spans="1:7" ht="20.100000000000001" customHeight="1" x14ac:dyDescent="0.15">
      <c r="A2224" s="2" t="s">
        <v>560</v>
      </c>
      <c r="B2224" s="13" t="s">
        <v>60</v>
      </c>
      <c r="C2224" s="4" t="s">
        <v>341</v>
      </c>
      <c r="D2224" s="4" t="s">
        <v>354</v>
      </c>
      <c r="E2224" s="5">
        <v>8.48</v>
      </c>
      <c r="F2224" s="29">
        <f t="shared" ref="F2224" si="531">+(B2224-$I$1)/7</f>
        <v>36</v>
      </c>
      <c r="G2224" s="26">
        <f>+E2224+E2225+E2226+E2227</f>
        <v>26.76</v>
      </c>
    </row>
    <row r="2225" spans="1:7" ht="20.100000000000001" customHeight="1" x14ac:dyDescent="0.15">
      <c r="A2225" s="2" t="s">
        <v>560</v>
      </c>
      <c r="B2225" s="13" t="s">
        <v>60</v>
      </c>
      <c r="C2225" s="4" t="s">
        <v>341</v>
      </c>
      <c r="D2225" s="4" t="s">
        <v>351</v>
      </c>
      <c r="E2225" s="5">
        <v>11.14</v>
      </c>
    </row>
    <row r="2226" spans="1:7" ht="20.100000000000001" customHeight="1" x14ac:dyDescent="0.15">
      <c r="A2226" s="2" t="s">
        <v>560</v>
      </c>
      <c r="B2226" s="13" t="s">
        <v>60</v>
      </c>
      <c r="C2226" s="4" t="s">
        <v>341</v>
      </c>
      <c r="D2226" s="4" t="s">
        <v>351</v>
      </c>
      <c r="E2226" s="5">
        <v>0.91</v>
      </c>
    </row>
    <row r="2227" spans="1:7" ht="20.100000000000001" customHeight="1" x14ac:dyDescent="0.15">
      <c r="A2227" s="2" t="s">
        <v>560</v>
      </c>
      <c r="B2227" s="13" t="s">
        <v>60</v>
      </c>
      <c r="C2227" s="4" t="s">
        <v>341</v>
      </c>
      <c r="D2227" s="4" t="s">
        <v>354</v>
      </c>
      <c r="E2227" s="5">
        <v>6.23</v>
      </c>
    </row>
    <row r="2228" spans="1:7" ht="20.100000000000001" customHeight="1" x14ac:dyDescent="0.15">
      <c r="A2228" s="2" t="s">
        <v>560</v>
      </c>
      <c r="B2228" s="13" t="s">
        <v>61</v>
      </c>
      <c r="C2228" s="4" t="s">
        <v>341</v>
      </c>
      <c r="D2228" s="4" t="s">
        <v>354</v>
      </c>
      <c r="E2228" s="5">
        <v>6.12</v>
      </c>
      <c r="F2228" s="29">
        <f t="shared" ref="F2228" si="532">+(B2228-$I$1)/7</f>
        <v>37</v>
      </c>
      <c r="G2228" s="26">
        <f>+E2228+E2229+E2230+E2231</f>
        <v>21.08</v>
      </c>
    </row>
    <row r="2229" spans="1:7" ht="20.100000000000001" customHeight="1" x14ac:dyDescent="0.15">
      <c r="A2229" s="2" t="s">
        <v>560</v>
      </c>
      <c r="B2229" s="13" t="s">
        <v>61</v>
      </c>
      <c r="C2229" s="4" t="s">
        <v>341</v>
      </c>
      <c r="D2229" s="4" t="s">
        <v>351</v>
      </c>
      <c r="E2229" s="5">
        <v>6.68</v>
      </c>
    </row>
    <row r="2230" spans="1:7" ht="20.100000000000001" customHeight="1" x14ac:dyDescent="0.15">
      <c r="A2230" s="2" t="s">
        <v>560</v>
      </c>
      <c r="B2230" s="13" t="s">
        <v>61</v>
      </c>
      <c r="C2230" s="4" t="s">
        <v>341</v>
      </c>
      <c r="D2230" s="4" t="s">
        <v>354</v>
      </c>
      <c r="E2230" s="5">
        <v>4.97</v>
      </c>
    </row>
    <row r="2231" spans="1:7" ht="20.100000000000001" customHeight="1" x14ac:dyDescent="0.15">
      <c r="A2231" s="2" t="s">
        <v>560</v>
      </c>
      <c r="B2231" s="13" t="s">
        <v>61</v>
      </c>
      <c r="C2231" s="4" t="s">
        <v>341</v>
      </c>
      <c r="D2231" s="4" t="s">
        <v>351</v>
      </c>
      <c r="E2231" s="5">
        <v>3.31</v>
      </c>
    </row>
    <row r="2232" spans="1:7" ht="20.100000000000001" customHeight="1" x14ac:dyDescent="0.15">
      <c r="A2232" s="2" t="s">
        <v>560</v>
      </c>
      <c r="B2232" s="13" t="s">
        <v>62</v>
      </c>
      <c r="C2232" s="4" t="s">
        <v>341</v>
      </c>
      <c r="D2232" s="4" t="s">
        <v>354</v>
      </c>
      <c r="E2232" s="5">
        <v>9.01</v>
      </c>
      <c r="F2232" s="29">
        <f t="shared" ref="F2232" si="533">+(B2232-$I$1)/7</f>
        <v>38</v>
      </c>
      <c r="G2232" s="26">
        <f>+E2232+E2233</f>
        <v>17.189999999999998</v>
      </c>
    </row>
    <row r="2233" spans="1:7" ht="20.100000000000001" customHeight="1" x14ac:dyDescent="0.15">
      <c r="A2233" s="2" t="s">
        <v>560</v>
      </c>
      <c r="B2233" s="13" t="s">
        <v>62</v>
      </c>
      <c r="C2233" s="4" t="s">
        <v>341</v>
      </c>
      <c r="D2233" s="4" t="s">
        <v>351</v>
      </c>
      <c r="E2233" s="5">
        <v>8.18</v>
      </c>
    </row>
    <row r="2234" spans="1:7" ht="20.100000000000001" customHeight="1" x14ac:dyDescent="0.15">
      <c r="A2234" s="2" t="s">
        <v>560</v>
      </c>
      <c r="B2234" s="13" t="s">
        <v>63</v>
      </c>
      <c r="C2234" s="4" t="s">
        <v>341</v>
      </c>
      <c r="D2234" s="4" t="s">
        <v>354</v>
      </c>
      <c r="E2234" s="5">
        <v>6.65</v>
      </c>
      <c r="F2234" s="29">
        <f t="shared" ref="F2234" si="534">+(B2234-$I$1)/7</f>
        <v>39</v>
      </c>
      <c r="G2234" s="26">
        <f>+E2234+E2235+E2236</f>
        <v>15.08</v>
      </c>
    </row>
    <row r="2235" spans="1:7" ht="20.100000000000001" customHeight="1" x14ac:dyDescent="0.15">
      <c r="A2235" s="2" t="s">
        <v>560</v>
      </c>
      <c r="B2235" s="13" t="s">
        <v>63</v>
      </c>
      <c r="C2235" s="4" t="s">
        <v>341</v>
      </c>
      <c r="D2235" s="4" t="s">
        <v>354</v>
      </c>
      <c r="E2235" s="5">
        <v>4.75</v>
      </c>
    </row>
    <row r="2236" spans="1:7" ht="20.100000000000001" customHeight="1" x14ac:dyDescent="0.15">
      <c r="A2236" s="2" t="s">
        <v>560</v>
      </c>
      <c r="B2236" s="13" t="s">
        <v>63</v>
      </c>
      <c r="C2236" s="4" t="s">
        <v>341</v>
      </c>
      <c r="D2236" s="4" t="s">
        <v>351</v>
      </c>
      <c r="E2236" s="5">
        <v>3.68</v>
      </c>
    </row>
    <row r="2237" spans="1:7" ht="20.100000000000001" customHeight="1" x14ac:dyDescent="0.15">
      <c r="A2237" s="2" t="s">
        <v>560</v>
      </c>
      <c r="B2237" s="13" t="s">
        <v>64</v>
      </c>
      <c r="C2237" s="4" t="s">
        <v>341</v>
      </c>
      <c r="D2237" s="4" t="s">
        <v>354</v>
      </c>
      <c r="E2237" s="5">
        <v>5.97</v>
      </c>
      <c r="F2237" s="29">
        <f t="shared" ref="F2237" si="535">+(B2237-$I$1)/7</f>
        <v>40</v>
      </c>
      <c r="G2237" s="26">
        <f>+E2237+E2238+E2239</f>
        <v>19.829999999999998</v>
      </c>
    </row>
    <row r="2238" spans="1:7" ht="20.100000000000001" customHeight="1" x14ac:dyDescent="0.15">
      <c r="A2238" s="2" t="s">
        <v>560</v>
      </c>
      <c r="B2238" s="13" t="s">
        <v>64</v>
      </c>
      <c r="C2238" s="4" t="s">
        <v>341</v>
      </c>
      <c r="D2238" s="4" t="s">
        <v>354</v>
      </c>
      <c r="E2238" s="5">
        <v>4.5</v>
      </c>
    </row>
    <row r="2239" spans="1:7" ht="20.100000000000001" customHeight="1" x14ac:dyDescent="0.15">
      <c r="A2239" s="2" t="s">
        <v>560</v>
      </c>
      <c r="B2239" s="13" t="s">
        <v>64</v>
      </c>
      <c r="C2239" s="4" t="s">
        <v>341</v>
      </c>
      <c r="D2239" s="4" t="s">
        <v>351</v>
      </c>
      <c r="E2239" s="5">
        <v>9.36</v>
      </c>
    </row>
    <row r="2240" spans="1:7" ht="20.100000000000001" customHeight="1" x14ac:dyDescent="0.15">
      <c r="A2240" s="2" t="s">
        <v>560</v>
      </c>
      <c r="B2240" s="13" t="s">
        <v>65</v>
      </c>
      <c r="C2240" s="4" t="s">
        <v>341</v>
      </c>
      <c r="D2240" s="4" t="s">
        <v>354</v>
      </c>
      <c r="E2240" s="5">
        <v>6.2</v>
      </c>
      <c r="F2240" s="29">
        <f t="shared" ref="F2240" si="536">+(B2240-$I$1)/7</f>
        <v>41</v>
      </c>
      <c r="G2240" s="26">
        <f>+E2240+E2241+E2242</f>
        <v>21.15</v>
      </c>
    </row>
    <row r="2241" spans="1:7" ht="20.100000000000001" customHeight="1" x14ac:dyDescent="0.15">
      <c r="A2241" s="2" t="s">
        <v>560</v>
      </c>
      <c r="B2241" s="13" t="s">
        <v>65</v>
      </c>
      <c r="C2241" s="4" t="s">
        <v>341</v>
      </c>
      <c r="D2241" s="4" t="s">
        <v>354</v>
      </c>
      <c r="E2241" s="5">
        <v>5.0599999999999996</v>
      </c>
    </row>
    <row r="2242" spans="1:7" ht="20.100000000000001" customHeight="1" x14ac:dyDescent="0.15">
      <c r="A2242" s="2" t="s">
        <v>560</v>
      </c>
      <c r="B2242" s="13" t="s">
        <v>65</v>
      </c>
      <c r="C2242" s="4" t="s">
        <v>341</v>
      </c>
      <c r="D2242" s="4" t="s">
        <v>351</v>
      </c>
      <c r="E2242" s="5">
        <v>9.89</v>
      </c>
    </row>
    <row r="2243" spans="1:7" ht="20.100000000000001" customHeight="1" x14ac:dyDescent="0.15">
      <c r="A2243" s="2" t="s">
        <v>560</v>
      </c>
      <c r="B2243" s="13" t="s">
        <v>66</v>
      </c>
      <c r="C2243" s="4" t="s">
        <v>341</v>
      </c>
      <c r="D2243" s="4" t="s">
        <v>354</v>
      </c>
      <c r="E2243" s="5">
        <v>9.3800000000000008</v>
      </c>
      <c r="F2243" s="29">
        <f t="shared" ref="F2243" si="537">+(B2243-$I$1)/7</f>
        <v>42</v>
      </c>
      <c r="G2243" s="26">
        <f>+E2243+E2244</f>
        <v>18.899999999999999</v>
      </c>
    </row>
    <row r="2244" spans="1:7" ht="20.100000000000001" customHeight="1" x14ac:dyDescent="0.15">
      <c r="A2244" s="2" t="s">
        <v>560</v>
      </c>
      <c r="B2244" s="13" t="s">
        <v>66</v>
      </c>
      <c r="C2244" s="4" t="s">
        <v>341</v>
      </c>
      <c r="D2244" s="4" t="s">
        <v>351</v>
      </c>
      <c r="E2244" s="5">
        <v>9.52</v>
      </c>
    </row>
    <row r="2245" spans="1:7" ht="20.100000000000001" customHeight="1" x14ac:dyDescent="0.15">
      <c r="A2245" s="2" t="s">
        <v>560</v>
      </c>
      <c r="B2245" s="13" t="s">
        <v>67</v>
      </c>
      <c r="C2245" s="4" t="s">
        <v>341</v>
      </c>
      <c r="D2245" s="4" t="s">
        <v>354</v>
      </c>
      <c r="E2245" s="5">
        <v>10.93</v>
      </c>
      <c r="F2245" s="29">
        <f t="shared" ref="F2245" si="538">+(B2245-$I$1)/7</f>
        <v>43</v>
      </c>
      <c r="G2245" s="26">
        <f>+E2245+E2246</f>
        <v>21.23</v>
      </c>
    </row>
    <row r="2246" spans="1:7" ht="20.100000000000001" customHeight="1" x14ac:dyDescent="0.15">
      <c r="A2246" s="2" t="s">
        <v>560</v>
      </c>
      <c r="B2246" s="13" t="s">
        <v>67</v>
      </c>
      <c r="C2246" s="4" t="s">
        <v>341</v>
      </c>
      <c r="D2246" s="4" t="s">
        <v>351</v>
      </c>
      <c r="E2246" s="5">
        <v>10.3</v>
      </c>
    </row>
    <row r="2247" spans="1:7" ht="20.100000000000001" customHeight="1" x14ac:dyDescent="0.15">
      <c r="A2247" s="2" t="s">
        <v>560</v>
      </c>
      <c r="B2247" s="13" t="s">
        <v>69</v>
      </c>
      <c r="C2247" s="4" t="s">
        <v>341</v>
      </c>
      <c r="D2247" s="4" t="s">
        <v>354</v>
      </c>
      <c r="E2247" s="5">
        <v>10.68</v>
      </c>
      <c r="F2247" s="29">
        <f t="shared" ref="F2247" si="539">+(B2247-$I$1)/7</f>
        <v>44</v>
      </c>
      <c r="G2247" s="26">
        <f>+E2247+E2248</f>
        <v>20.939999999999998</v>
      </c>
    </row>
    <row r="2248" spans="1:7" ht="20.100000000000001" customHeight="1" x14ac:dyDescent="0.15">
      <c r="A2248" s="2" t="s">
        <v>560</v>
      </c>
      <c r="B2248" s="13" t="s">
        <v>69</v>
      </c>
      <c r="C2248" s="4" t="s">
        <v>341</v>
      </c>
      <c r="D2248" s="4" t="s">
        <v>351</v>
      </c>
      <c r="E2248" s="5">
        <v>10.26</v>
      </c>
    </row>
    <row r="2249" spans="1:7" ht="20.100000000000001" customHeight="1" x14ac:dyDescent="0.15">
      <c r="A2249" s="2" t="s">
        <v>560</v>
      </c>
      <c r="B2249" s="13" t="s">
        <v>70</v>
      </c>
      <c r="C2249" s="4" t="s">
        <v>341</v>
      </c>
      <c r="D2249" s="4" t="s">
        <v>354</v>
      </c>
      <c r="E2249" s="5">
        <v>10.96</v>
      </c>
      <c r="F2249" s="29">
        <f t="shared" ref="F2249" si="540">+(B2249-$I$1)/7</f>
        <v>45</v>
      </c>
      <c r="G2249" s="26">
        <f>+E2249+E2250</f>
        <v>21.55</v>
      </c>
    </row>
    <row r="2250" spans="1:7" ht="20.100000000000001" customHeight="1" x14ac:dyDescent="0.15">
      <c r="A2250" s="2" t="s">
        <v>560</v>
      </c>
      <c r="B2250" s="13" t="s">
        <v>70</v>
      </c>
      <c r="C2250" s="4" t="s">
        <v>341</v>
      </c>
      <c r="D2250" s="4" t="s">
        <v>351</v>
      </c>
      <c r="E2250" s="5">
        <v>10.59</v>
      </c>
    </row>
    <row r="2251" spans="1:7" ht="20.100000000000001" customHeight="1" x14ac:dyDescent="0.15">
      <c r="A2251" s="2" t="s">
        <v>560</v>
      </c>
      <c r="B2251" s="13" t="s">
        <v>71</v>
      </c>
      <c r="C2251" s="4" t="s">
        <v>341</v>
      </c>
      <c r="D2251" s="4" t="s">
        <v>354</v>
      </c>
      <c r="E2251" s="5">
        <v>6.14</v>
      </c>
      <c r="F2251" s="29">
        <f t="shared" ref="F2251" si="541">+(B2251-$I$1)/7</f>
        <v>46</v>
      </c>
      <c r="G2251" s="26">
        <f>+E2251+E2252+E2253+E2254</f>
        <v>21.39</v>
      </c>
    </row>
    <row r="2252" spans="1:7" ht="20.100000000000001" customHeight="1" x14ac:dyDescent="0.15">
      <c r="A2252" s="2" t="s">
        <v>560</v>
      </c>
      <c r="B2252" s="13" t="s">
        <v>71</v>
      </c>
      <c r="C2252" s="4" t="s">
        <v>341</v>
      </c>
      <c r="D2252" s="4" t="s">
        <v>351</v>
      </c>
      <c r="E2252" s="5">
        <v>8.7200000000000006</v>
      </c>
    </row>
    <row r="2253" spans="1:7" ht="20.100000000000001" customHeight="1" x14ac:dyDescent="0.15">
      <c r="A2253" s="2" t="s">
        <v>560</v>
      </c>
      <c r="B2253" s="13" t="s">
        <v>71</v>
      </c>
      <c r="C2253" s="4" t="s">
        <v>341</v>
      </c>
      <c r="D2253" s="4" t="s">
        <v>354</v>
      </c>
      <c r="E2253" s="5">
        <v>4.95</v>
      </c>
    </row>
    <row r="2254" spans="1:7" ht="20.100000000000001" customHeight="1" x14ac:dyDescent="0.15">
      <c r="A2254" s="2" t="s">
        <v>560</v>
      </c>
      <c r="B2254" s="13" t="s">
        <v>71</v>
      </c>
      <c r="C2254" s="4" t="s">
        <v>341</v>
      </c>
      <c r="D2254" s="4" t="s">
        <v>351</v>
      </c>
      <c r="E2254" s="5">
        <v>1.58</v>
      </c>
    </row>
    <row r="2255" spans="1:7" ht="20.100000000000001" customHeight="1" x14ac:dyDescent="0.15">
      <c r="A2255" s="2" t="s">
        <v>560</v>
      </c>
      <c r="B2255" s="13" t="s">
        <v>72</v>
      </c>
      <c r="C2255" s="4" t="s">
        <v>341</v>
      </c>
      <c r="D2255" s="4" t="s">
        <v>354</v>
      </c>
      <c r="E2255" s="5">
        <v>12.33</v>
      </c>
      <c r="F2255" s="29">
        <f t="shared" ref="F2255" si="542">+(B2255-$I$1)/7</f>
        <v>47</v>
      </c>
      <c r="G2255" s="26">
        <f>+E2255+E2256</f>
        <v>24.61</v>
      </c>
    </row>
    <row r="2256" spans="1:7" ht="20.100000000000001" customHeight="1" x14ac:dyDescent="0.15">
      <c r="A2256" s="2" t="s">
        <v>560</v>
      </c>
      <c r="B2256" s="13" t="s">
        <v>72</v>
      </c>
      <c r="C2256" s="4" t="s">
        <v>341</v>
      </c>
      <c r="D2256" s="4" t="s">
        <v>351</v>
      </c>
      <c r="E2256" s="5">
        <v>12.28</v>
      </c>
    </row>
    <row r="2257" spans="1:7" ht="20.100000000000001" customHeight="1" x14ac:dyDescent="0.15">
      <c r="A2257" s="2" t="s">
        <v>560</v>
      </c>
      <c r="B2257" s="13" t="s">
        <v>73</v>
      </c>
      <c r="C2257" s="4" t="s">
        <v>341</v>
      </c>
      <c r="D2257" s="4" t="s">
        <v>354</v>
      </c>
      <c r="E2257" s="5">
        <v>7.73</v>
      </c>
      <c r="F2257" s="29">
        <f t="shared" ref="F2257" si="543">+(B2257-$I$1)/7</f>
        <v>48</v>
      </c>
      <c r="G2257" s="26">
        <f>+E2257+E2258+E2259+E2260</f>
        <v>27.289999999999996</v>
      </c>
    </row>
    <row r="2258" spans="1:7" ht="20.100000000000001" customHeight="1" x14ac:dyDescent="0.15">
      <c r="A2258" s="2" t="s">
        <v>560</v>
      </c>
      <c r="B2258" s="13" t="s">
        <v>73</v>
      </c>
      <c r="C2258" s="4" t="s">
        <v>341</v>
      </c>
      <c r="D2258" s="4" t="s">
        <v>351</v>
      </c>
      <c r="E2258" s="5">
        <v>8.7799999999999994</v>
      </c>
    </row>
    <row r="2259" spans="1:7" ht="20.100000000000001" customHeight="1" x14ac:dyDescent="0.15">
      <c r="A2259" s="2" t="s">
        <v>560</v>
      </c>
      <c r="B2259" s="13" t="s">
        <v>73</v>
      </c>
      <c r="C2259" s="4" t="s">
        <v>341</v>
      </c>
      <c r="D2259" s="4" t="s">
        <v>354</v>
      </c>
      <c r="E2259" s="5">
        <v>6.33</v>
      </c>
    </row>
    <row r="2260" spans="1:7" ht="20.100000000000001" customHeight="1" x14ac:dyDescent="0.15">
      <c r="A2260" s="2" t="s">
        <v>560</v>
      </c>
      <c r="B2260" s="13" t="s">
        <v>73</v>
      </c>
      <c r="C2260" s="4" t="s">
        <v>341</v>
      </c>
      <c r="D2260" s="4" t="s">
        <v>351</v>
      </c>
      <c r="E2260" s="5">
        <v>4.45</v>
      </c>
    </row>
    <row r="2261" spans="1:7" ht="20.100000000000001" customHeight="1" x14ac:dyDescent="0.15">
      <c r="A2261" s="2" t="s">
        <v>560</v>
      </c>
      <c r="B2261" s="13" t="s">
        <v>74</v>
      </c>
      <c r="C2261" s="4" t="s">
        <v>341</v>
      </c>
      <c r="D2261" s="4" t="s">
        <v>354</v>
      </c>
      <c r="E2261" s="5">
        <v>6.77</v>
      </c>
      <c r="F2261" s="29">
        <f t="shared" ref="F2261" si="544">+(B2261-$I$1)/7</f>
        <v>49</v>
      </c>
      <c r="G2261" s="26">
        <f>+E2261+E2262+E2263</f>
        <v>23.34</v>
      </c>
    </row>
    <row r="2262" spans="1:7" ht="20.100000000000001" customHeight="1" x14ac:dyDescent="0.15">
      <c r="A2262" s="9" t="s">
        <v>560</v>
      </c>
      <c r="B2262" s="10" t="s">
        <v>74</v>
      </c>
      <c r="C2262" s="11" t="s">
        <v>341</v>
      </c>
      <c r="D2262" s="11" t="s">
        <v>354</v>
      </c>
      <c r="E2262" s="12">
        <v>5.36</v>
      </c>
    </row>
    <row r="2263" spans="1:7" ht="20.100000000000001" customHeight="1" x14ac:dyDescent="0.15">
      <c r="A2263" s="2" t="s">
        <v>560</v>
      </c>
      <c r="B2263" s="13" t="s">
        <v>74</v>
      </c>
      <c r="C2263" s="4" t="s">
        <v>341</v>
      </c>
      <c r="D2263" s="4" t="s">
        <v>351</v>
      </c>
      <c r="E2263" s="5">
        <v>11.21</v>
      </c>
    </row>
    <row r="2264" spans="1:7" ht="20.100000000000001" customHeight="1" x14ac:dyDescent="0.15">
      <c r="A2264" s="2" t="s">
        <v>560</v>
      </c>
      <c r="B2264" s="13" t="s">
        <v>75</v>
      </c>
      <c r="C2264" s="4" t="s">
        <v>341</v>
      </c>
      <c r="D2264" s="4" t="s">
        <v>354</v>
      </c>
      <c r="E2264" s="5">
        <v>6.4</v>
      </c>
      <c r="F2264" s="29">
        <f t="shared" ref="F2264" si="545">+(B2264-$I$1)/7</f>
        <v>50</v>
      </c>
      <c r="G2264" s="26">
        <f>+E2264+E2265+E2266</f>
        <v>17.46</v>
      </c>
    </row>
    <row r="2265" spans="1:7" ht="20.100000000000001" customHeight="1" x14ac:dyDescent="0.15">
      <c r="A2265" s="2" t="s">
        <v>560</v>
      </c>
      <c r="B2265" s="13" t="s">
        <v>75</v>
      </c>
      <c r="C2265" s="4" t="s">
        <v>341</v>
      </c>
      <c r="D2265" s="4" t="s">
        <v>354</v>
      </c>
      <c r="E2265" s="5">
        <v>5.87</v>
      </c>
    </row>
    <row r="2266" spans="1:7" ht="20.100000000000001" customHeight="1" x14ac:dyDescent="0.15">
      <c r="A2266" s="2" t="s">
        <v>560</v>
      </c>
      <c r="B2266" s="13" t="s">
        <v>75</v>
      </c>
      <c r="C2266" s="4" t="s">
        <v>341</v>
      </c>
      <c r="D2266" s="4" t="s">
        <v>351</v>
      </c>
      <c r="E2266" s="5">
        <v>5.19</v>
      </c>
    </row>
    <row r="2267" spans="1:7" ht="20.100000000000001" customHeight="1" x14ac:dyDescent="0.15">
      <c r="A2267" s="2" t="s">
        <v>560</v>
      </c>
      <c r="B2267" s="13" t="s">
        <v>77</v>
      </c>
      <c r="C2267" s="4" t="s">
        <v>341</v>
      </c>
      <c r="D2267" s="4" t="s">
        <v>354</v>
      </c>
      <c r="E2267" s="5">
        <v>5.95</v>
      </c>
      <c r="F2267" s="29">
        <f t="shared" ref="F2267" si="546">+(B2267-$I$1)/7</f>
        <v>51</v>
      </c>
      <c r="G2267" s="26">
        <f>+E2267+E2268+E2269+E2270</f>
        <v>22.66</v>
      </c>
    </row>
    <row r="2268" spans="1:7" ht="20.100000000000001" customHeight="1" x14ac:dyDescent="0.15">
      <c r="A2268" s="2" t="s">
        <v>560</v>
      </c>
      <c r="B2268" s="13" t="s">
        <v>77</v>
      </c>
      <c r="C2268" s="4" t="s">
        <v>341</v>
      </c>
      <c r="D2268" s="4" t="s">
        <v>351</v>
      </c>
      <c r="E2268" s="5">
        <v>7.12</v>
      </c>
    </row>
    <row r="2269" spans="1:7" ht="20.100000000000001" customHeight="1" x14ac:dyDescent="0.15">
      <c r="A2269" s="2" t="s">
        <v>560</v>
      </c>
      <c r="B2269" s="13" t="s">
        <v>77</v>
      </c>
      <c r="C2269" s="4" t="s">
        <v>341</v>
      </c>
      <c r="D2269" s="4" t="s">
        <v>354</v>
      </c>
      <c r="E2269" s="5">
        <v>5.34</v>
      </c>
    </row>
    <row r="2270" spans="1:7" ht="20.100000000000001" customHeight="1" x14ac:dyDescent="0.15">
      <c r="A2270" s="2" t="s">
        <v>560</v>
      </c>
      <c r="B2270" s="13" t="s">
        <v>77</v>
      </c>
      <c r="C2270" s="4" t="s">
        <v>341</v>
      </c>
      <c r="D2270" s="4" t="s">
        <v>351</v>
      </c>
      <c r="E2270" s="5">
        <v>4.25</v>
      </c>
    </row>
    <row r="2271" spans="1:7" ht="20.100000000000001" customHeight="1" x14ac:dyDescent="0.15">
      <c r="A2271" s="2" t="s">
        <v>560</v>
      </c>
      <c r="B2271" s="13" t="s">
        <v>78</v>
      </c>
      <c r="C2271" s="4" t="s">
        <v>341</v>
      </c>
      <c r="D2271" s="4" t="s">
        <v>351</v>
      </c>
      <c r="E2271" s="5">
        <v>7.79</v>
      </c>
      <c r="F2271" s="29">
        <f t="shared" ref="F2271" si="547">+(B2271-$I$1)/7</f>
        <v>52</v>
      </c>
      <c r="G2271" s="26">
        <f>+E2271+E2272+E2273+E2274</f>
        <v>30.64</v>
      </c>
    </row>
    <row r="2272" spans="1:7" ht="20.100000000000001" customHeight="1" x14ac:dyDescent="0.15">
      <c r="A2272" s="2" t="s">
        <v>560</v>
      </c>
      <c r="B2272" s="13" t="s">
        <v>78</v>
      </c>
      <c r="C2272" s="4" t="s">
        <v>341</v>
      </c>
      <c r="D2272" s="4" t="s">
        <v>354</v>
      </c>
      <c r="E2272" s="5">
        <v>8.64</v>
      </c>
    </row>
    <row r="2273" spans="1:7" ht="20.100000000000001" customHeight="1" x14ac:dyDescent="0.15">
      <c r="A2273" s="2" t="s">
        <v>560</v>
      </c>
      <c r="B2273" s="13" t="s">
        <v>78</v>
      </c>
      <c r="C2273" s="4" t="s">
        <v>341</v>
      </c>
      <c r="D2273" s="4" t="s">
        <v>351</v>
      </c>
      <c r="E2273" s="5">
        <v>7.35</v>
      </c>
    </row>
    <row r="2274" spans="1:7" ht="20.100000000000001" customHeight="1" x14ac:dyDescent="0.15">
      <c r="A2274" s="2" t="s">
        <v>560</v>
      </c>
      <c r="B2274" s="13" t="s">
        <v>78</v>
      </c>
      <c r="C2274" s="4" t="s">
        <v>341</v>
      </c>
      <c r="D2274" s="4" t="s">
        <v>354</v>
      </c>
      <c r="E2274" s="5">
        <v>6.86</v>
      </c>
    </row>
    <row r="2275" spans="1:7" ht="20.100000000000001" customHeight="1" x14ac:dyDescent="0.15">
      <c r="A2275" s="14"/>
      <c r="B2275" s="15"/>
      <c r="C2275" s="16"/>
      <c r="D2275" s="16"/>
      <c r="E2275" s="31">
        <f>+SUM(E2118:E2274)</f>
        <v>1122.4699999999996</v>
      </c>
      <c r="F2275" s="32"/>
      <c r="G2275" s="31">
        <f>+SUM(G2118:G2274)</f>
        <v>1122.47</v>
      </c>
    </row>
    <row r="2276" spans="1:7" ht="20.100000000000001" customHeight="1" x14ac:dyDescent="0.15">
      <c r="A2276" s="2" t="s">
        <v>574</v>
      </c>
      <c r="B2276" s="13" t="s">
        <v>17</v>
      </c>
      <c r="C2276" s="4" t="s">
        <v>575</v>
      </c>
      <c r="D2276" s="4" t="s">
        <v>576</v>
      </c>
      <c r="E2276" s="5">
        <v>2.88</v>
      </c>
      <c r="F2276" s="29">
        <f t="shared" ref="F2276" si="548">+(B2276-$I$1)/7</f>
        <v>1</v>
      </c>
      <c r="G2276" s="26">
        <f>+E2276+E2277+E2278+E2279+E2280</f>
        <v>27.699999999999996</v>
      </c>
    </row>
    <row r="2277" spans="1:7" ht="20.100000000000001" customHeight="1" x14ac:dyDescent="0.15">
      <c r="A2277" s="2" t="s">
        <v>574</v>
      </c>
      <c r="B2277" s="13" t="s">
        <v>17</v>
      </c>
      <c r="C2277" s="4" t="s">
        <v>575</v>
      </c>
      <c r="D2277" s="4" t="s">
        <v>577</v>
      </c>
      <c r="E2277" s="5">
        <v>7.8</v>
      </c>
    </row>
    <row r="2278" spans="1:7" ht="20.100000000000001" customHeight="1" x14ac:dyDescent="0.15">
      <c r="A2278" s="2" t="s">
        <v>574</v>
      </c>
      <c r="B2278" s="13" t="s">
        <v>17</v>
      </c>
      <c r="C2278" s="4" t="s">
        <v>575</v>
      </c>
      <c r="D2278" s="4" t="s">
        <v>578</v>
      </c>
      <c r="E2278" s="5">
        <v>9.18</v>
      </c>
    </row>
    <row r="2279" spans="1:7" ht="20.100000000000001" customHeight="1" x14ac:dyDescent="0.15">
      <c r="A2279" s="2" t="s">
        <v>574</v>
      </c>
      <c r="B2279" s="13" t="s">
        <v>17</v>
      </c>
      <c r="C2279" s="4" t="s">
        <v>575</v>
      </c>
      <c r="D2279" s="4" t="s">
        <v>577</v>
      </c>
      <c r="E2279" s="5">
        <v>5.51</v>
      </c>
    </row>
    <row r="2280" spans="1:7" ht="20.100000000000001" customHeight="1" x14ac:dyDescent="0.15">
      <c r="A2280" s="2" t="s">
        <v>574</v>
      </c>
      <c r="B2280" s="13" t="s">
        <v>17</v>
      </c>
      <c r="C2280" s="4" t="s">
        <v>575</v>
      </c>
      <c r="D2280" s="4" t="s">
        <v>578</v>
      </c>
      <c r="E2280" s="5">
        <v>2.33</v>
      </c>
    </row>
    <row r="2281" spans="1:7" ht="20.100000000000001" customHeight="1" x14ac:dyDescent="0.15">
      <c r="A2281" s="2" t="s">
        <v>574</v>
      </c>
      <c r="B2281" s="13" t="s">
        <v>22</v>
      </c>
      <c r="C2281" s="4" t="s">
        <v>575</v>
      </c>
      <c r="D2281" s="4" t="s">
        <v>576</v>
      </c>
      <c r="E2281" s="5">
        <v>5.81</v>
      </c>
      <c r="F2281" s="29">
        <f t="shared" ref="F2281" si="549">+(B2281-$I$1)/7</f>
        <v>2</v>
      </c>
      <c r="G2281" s="26">
        <f>+E2281+E2282+E2283</f>
        <v>19.509999999999998</v>
      </c>
    </row>
    <row r="2282" spans="1:7" ht="20.100000000000001" customHeight="1" x14ac:dyDescent="0.15">
      <c r="A2282" s="2" t="s">
        <v>574</v>
      </c>
      <c r="B2282" s="13" t="s">
        <v>22</v>
      </c>
      <c r="C2282" s="4" t="s">
        <v>575</v>
      </c>
      <c r="D2282" s="4" t="s">
        <v>577</v>
      </c>
      <c r="E2282" s="5">
        <v>9.19</v>
      </c>
    </row>
    <row r="2283" spans="1:7" ht="20.100000000000001" customHeight="1" x14ac:dyDescent="0.15">
      <c r="A2283" s="2" t="s">
        <v>574</v>
      </c>
      <c r="B2283" s="13" t="s">
        <v>22</v>
      </c>
      <c r="C2283" s="4" t="s">
        <v>575</v>
      </c>
      <c r="D2283" s="4" t="s">
        <v>576</v>
      </c>
      <c r="E2283" s="5">
        <v>4.51</v>
      </c>
    </row>
    <row r="2284" spans="1:7" ht="20.100000000000001" customHeight="1" x14ac:dyDescent="0.15">
      <c r="A2284" s="2" t="s">
        <v>574</v>
      </c>
      <c r="B2284" s="13" t="s">
        <v>23</v>
      </c>
      <c r="C2284" s="4" t="s">
        <v>575</v>
      </c>
      <c r="D2284" s="4" t="s">
        <v>576</v>
      </c>
      <c r="E2284" s="5">
        <v>7.1</v>
      </c>
      <c r="F2284" s="29">
        <f t="shared" ref="F2284" si="550">+(B2284-$I$1)/7</f>
        <v>3</v>
      </c>
      <c r="G2284" s="26">
        <f>+E2284+E2285+E2286</f>
        <v>24.01</v>
      </c>
    </row>
    <row r="2285" spans="1:7" ht="20.100000000000001" customHeight="1" x14ac:dyDescent="0.15">
      <c r="A2285" s="2" t="s">
        <v>574</v>
      </c>
      <c r="B2285" s="13" t="s">
        <v>23</v>
      </c>
      <c r="C2285" s="4" t="s">
        <v>575</v>
      </c>
      <c r="D2285" s="4" t="s">
        <v>577</v>
      </c>
      <c r="E2285" s="5">
        <v>10.71</v>
      </c>
    </row>
    <row r="2286" spans="1:7" ht="20.100000000000001" customHeight="1" x14ac:dyDescent="0.15">
      <c r="A2286" s="2" t="s">
        <v>574</v>
      </c>
      <c r="B2286" s="13" t="s">
        <v>23</v>
      </c>
      <c r="C2286" s="4" t="s">
        <v>575</v>
      </c>
      <c r="D2286" s="4" t="s">
        <v>576</v>
      </c>
      <c r="E2286" s="5">
        <v>6.2</v>
      </c>
    </row>
    <row r="2287" spans="1:7" ht="20.100000000000001" customHeight="1" x14ac:dyDescent="0.15">
      <c r="A2287" s="2" t="s">
        <v>574</v>
      </c>
      <c r="B2287" s="13" t="s">
        <v>24</v>
      </c>
      <c r="C2287" s="4" t="s">
        <v>575</v>
      </c>
      <c r="D2287" s="4" t="s">
        <v>577</v>
      </c>
      <c r="E2287" s="5">
        <v>9.26</v>
      </c>
      <c r="F2287" s="29">
        <f t="shared" ref="F2287" si="551">+(B2287-$I$1)/7</f>
        <v>4</v>
      </c>
      <c r="G2287" s="26">
        <f>+E2287+E2288</f>
        <v>19.259999999999998</v>
      </c>
    </row>
    <row r="2288" spans="1:7" ht="20.100000000000001" customHeight="1" x14ac:dyDescent="0.15">
      <c r="A2288" s="2" t="s">
        <v>574</v>
      </c>
      <c r="B2288" s="13" t="s">
        <v>24</v>
      </c>
      <c r="C2288" s="4" t="s">
        <v>575</v>
      </c>
      <c r="D2288" s="4" t="s">
        <v>576</v>
      </c>
      <c r="E2288" s="5">
        <v>10</v>
      </c>
    </row>
    <row r="2289" spans="1:7" ht="20.100000000000001" customHeight="1" x14ac:dyDescent="0.15">
      <c r="A2289" s="2" t="s">
        <v>574</v>
      </c>
      <c r="B2289" s="13" t="s">
        <v>25</v>
      </c>
      <c r="C2289" s="4" t="s">
        <v>575</v>
      </c>
      <c r="D2289" s="4" t="s">
        <v>576</v>
      </c>
      <c r="E2289" s="5">
        <v>5.1100000000000003</v>
      </c>
      <c r="F2289" s="29">
        <f t="shared" ref="F2289" si="552">+(B2289-$I$1)/7</f>
        <v>5</v>
      </c>
      <c r="G2289" s="26">
        <f>+E2289+E2290+E2291</f>
        <v>17.98</v>
      </c>
    </row>
    <row r="2290" spans="1:7" ht="20.100000000000001" customHeight="1" x14ac:dyDescent="0.15">
      <c r="A2290" s="2" t="s">
        <v>574</v>
      </c>
      <c r="B2290" s="13" t="s">
        <v>25</v>
      </c>
      <c r="C2290" s="4" t="s">
        <v>575</v>
      </c>
      <c r="D2290" s="4" t="s">
        <v>577</v>
      </c>
      <c r="E2290" s="5">
        <v>8.16</v>
      </c>
    </row>
    <row r="2291" spans="1:7" ht="20.100000000000001" customHeight="1" x14ac:dyDescent="0.15">
      <c r="A2291" s="2" t="s">
        <v>574</v>
      </c>
      <c r="B2291" s="13" t="s">
        <v>25</v>
      </c>
      <c r="C2291" s="4" t="s">
        <v>575</v>
      </c>
      <c r="D2291" s="4" t="s">
        <v>576</v>
      </c>
      <c r="E2291" s="5">
        <v>4.71</v>
      </c>
    </row>
    <row r="2292" spans="1:7" ht="20.100000000000001" customHeight="1" x14ac:dyDescent="0.15">
      <c r="A2292" s="2" t="s">
        <v>574</v>
      </c>
      <c r="B2292" s="13" t="s">
        <v>26</v>
      </c>
      <c r="C2292" s="4" t="s">
        <v>575</v>
      </c>
      <c r="D2292" s="4" t="s">
        <v>576</v>
      </c>
      <c r="E2292" s="5">
        <v>5.07</v>
      </c>
      <c r="F2292" s="29">
        <f t="shared" ref="F2292" si="553">+(B2292-$I$1)/7</f>
        <v>6</v>
      </c>
      <c r="G2292" s="26">
        <f>+E2292+E2293+E2294</f>
        <v>19.39</v>
      </c>
    </row>
    <row r="2293" spans="1:7" ht="20.100000000000001" customHeight="1" x14ac:dyDescent="0.15">
      <c r="A2293" s="2" t="s">
        <v>574</v>
      </c>
      <c r="B2293" s="13" t="s">
        <v>26</v>
      </c>
      <c r="C2293" s="4" t="s">
        <v>575</v>
      </c>
      <c r="D2293" s="4" t="s">
        <v>577</v>
      </c>
      <c r="E2293" s="5">
        <v>9.41</v>
      </c>
    </row>
    <row r="2294" spans="1:7" ht="20.100000000000001" customHeight="1" x14ac:dyDescent="0.15">
      <c r="A2294" s="2" t="s">
        <v>574</v>
      </c>
      <c r="B2294" s="13" t="s">
        <v>26</v>
      </c>
      <c r="C2294" s="4" t="s">
        <v>575</v>
      </c>
      <c r="D2294" s="4" t="s">
        <v>576</v>
      </c>
      <c r="E2294" s="5">
        <v>4.91</v>
      </c>
    </row>
    <row r="2295" spans="1:7" ht="20.100000000000001" customHeight="1" x14ac:dyDescent="0.15">
      <c r="A2295" s="2" t="s">
        <v>574</v>
      </c>
      <c r="B2295" s="13" t="s">
        <v>27</v>
      </c>
      <c r="C2295" s="4" t="s">
        <v>575</v>
      </c>
      <c r="D2295" s="4" t="s">
        <v>577</v>
      </c>
      <c r="E2295" s="5">
        <v>7.9</v>
      </c>
      <c r="F2295" s="29">
        <f t="shared" ref="F2295" si="554">+(B2295-$I$1)/7</f>
        <v>7</v>
      </c>
      <c r="G2295" s="26">
        <f>+E2295+E2296</f>
        <v>17.12</v>
      </c>
    </row>
    <row r="2296" spans="1:7" ht="20.100000000000001" customHeight="1" x14ac:dyDescent="0.15">
      <c r="A2296" s="2" t="s">
        <v>574</v>
      </c>
      <c r="B2296" s="13" t="s">
        <v>27</v>
      </c>
      <c r="C2296" s="4" t="s">
        <v>575</v>
      </c>
      <c r="D2296" s="4" t="s">
        <v>576</v>
      </c>
      <c r="E2296" s="5">
        <v>9.2200000000000006</v>
      </c>
    </row>
    <row r="2297" spans="1:7" ht="20.100000000000001" customHeight="1" x14ac:dyDescent="0.15">
      <c r="A2297" s="2" t="s">
        <v>574</v>
      </c>
      <c r="B2297" s="13" t="s">
        <v>28</v>
      </c>
      <c r="C2297" s="4" t="s">
        <v>575</v>
      </c>
      <c r="D2297" s="4" t="s">
        <v>576</v>
      </c>
      <c r="E2297" s="5">
        <v>5.34</v>
      </c>
      <c r="F2297" s="29">
        <f t="shared" ref="F2297" si="555">+(B2297-$I$1)/7</f>
        <v>8</v>
      </c>
      <c r="G2297" s="26">
        <f>+E2297+E2298+E2299</f>
        <v>19.88</v>
      </c>
    </row>
    <row r="2298" spans="1:7" ht="20.100000000000001" customHeight="1" x14ac:dyDescent="0.15">
      <c r="A2298" s="2" t="s">
        <v>574</v>
      </c>
      <c r="B2298" s="13" t="s">
        <v>28</v>
      </c>
      <c r="C2298" s="4" t="s">
        <v>575</v>
      </c>
      <c r="D2298" s="4" t="s">
        <v>577</v>
      </c>
      <c r="E2298" s="5">
        <v>9.24</v>
      </c>
    </row>
    <row r="2299" spans="1:7" ht="20.100000000000001" customHeight="1" x14ac:dyDescent="0.15">
      <c r="A2299" s="2" t="s">
        <v>574</v>
      </c>
      <c r="B2299" s="13" t="s">
        <v>28</v>
      </c>
      <c r="C2299" s="4" t="s">
        <v>575</v>
      </c>
      <c r="D2299" s="4" t="s">
        <v>576</v>
      </c>
      <c r="E2299" s="5">
        <v>5.3</v>
      </c>
    </row>
    <row r="2300" spans="1:7" ht="20.100000000000001" customHeight="1" x14ac:dyDescent="0.15">
      <c r="A2300" s="2" t="s">
        <v>574</v>
      </c>
      <c r="B2300" s="13" t="s">
        <v>30</v>
      </c>
      <c r="C2300" s="4" t="s">
        <v>575</v>
      </c>
      <c r="D2300" s="4" t="s">
        <v>576</v>
      </c>
      <c r="E2300" s="5">
        <v>9.8800000000000008</v>
      </c>
      <c r="F2300" s="29">
        <f t="shared" ref="F2300" si="556">+(B2300-$I$1)/7</f>
        <v>9</v>
      </c>
      <c r="G2300" s="26">
        <f>+E2300+E2301</f>
        <v>19.61</v>
      </c>
    </row>
    <row r="2301" spans="1:7" ht="20.100000000000001" customHeight="1" x14ac:dyDescent="0.15">
      <c r="A2301" s="2" t="s">
        <v>574</v>
      </c>
      <c r="B2301" s="13" t="s">
        <v>30</v>
      </c>
      <c r="C2301" s="4" t="s">
        <v>575</v>
      </c>
      <c r="D2301" s="4" t="s">
        <v>577</v>
      </c>
      <c r="E2301" s="5">
        <v>9.73</v>
      </c>
    </row>
    <row r="2302" spans="1:7" ht="20.100000000000001" customHeight="1" x14ac:dyDescent="0.15">
      <c r="A2302" s="2" t="s">
        <v>574</v>
      </c>
      <c r="B2302" s="13" t="s">
        <v>31</v>
      </c>
      <c r="C2302" s="4" t="s">
        <v>575</v>
      </c>
      <c r="D2302" s="4" t="s">
        <v>577</v>
      </c>
      <c r="E2302" s="5">
        <v>8.74</v>
      </c>
      <c r="F2302" s="29">
        <f t="shared" ref="F2302" si="557">+(B2302-$I$1)/7</f>
        <v>10</v>
      </c>
      <c r="G2302" s="26">
        <f>+E2302+E2303</f>
        <v>17.59</v>
      </c>
    </row>
    <row r="2303" spans="1:7" ht="20.100000000000001" customHeight="1" x14ac:dyDescent="0.15">
      <c r="A2303" s="2" t="s">
        <v>574</v>
      </c>
      <c r="B2303" s="13" t="s">
        <v>31</v>
      </c>
      <c r="C2303" s="4" t="s">
        <v>575</v>
      </c>
      <c r="D2303" s="4" t="s">
        <v>576</v>
      </c>
      <c r="E2303" s="5">
        <v>8.85</v>
      </c>
    </row>
    <row r="2304" spans="1:7" ht="20.100000000000001" customHeight="1" x14ac:dyDescent="0.15">
      <c r="A2304" s="2" t="s">
        <v>574</v>
      </c>
      <c r="B2304" s="13" t="s">
        <v>33</v>
      </c>
      <c r="C2304" s="4" t="s">
        <v>575</v>
      </c>
      <c r="D2304" s="4" t="s">
        <v>576</v>
      </c>
      <c r="E2304" s="5">
        <v>5.37</v>
      </c>
      <c r="F2304" s="29">
        <f t="shared" ref="F2304" si="558">+(B2304-$I$1)/7</f>
        <v>11</v>
      </c>
      <c r="G2304" s="26">
        <f>+E2304+E2305</f>
        <v>10.41</v>
      </c>
    </row>
    <row r="2305" spans="1:7" ht="20.100000000000001" customHeight="1" x14ac:dyDescent="0.15">
      <c r="A2305" s="2" t="s">
        <v>574</v>
      </c>
      <c r="B2305" s="13" t="s">
        <v>33</v>
      </c>
      <c r="C2305" s="4" t="s">
        <v>575</v>
      </c>
      <c r="D2305" s="4" t="s">
        <v>577</v>
      </c>
      <c r="E2305" s="5">
        <v>5.04</v>
      </c>
    </row>
    <row r="2306" spans="1:7" ht="20.100000000000001" customHeight="1" x14ac:dyDescent="0.15">
      <c r="A2306" s="9" t="s">
        <v>574</v>
      </c>
      <c r="B2306" s="10" t="s">
        <v>34</v>
      </c>
      <c r="C2306" s="11" t="s">
        <v>575</v>
      </c>
      <c r="D2306" s="11" t="s">
        <v>576</v>
      </c>
      <c r="E2306" s="12">
        <v>7.77</v>
      </c>
      <c r="F2306" s="29">
        <f t="shared" ref="F2306" si="559">+(B2306-$I$1)/7</f>
        <v>12</v>
      </c>
      <c r="G2306" s="26">
        <f>+E2306+E2307+E2308+E2309</f>
        <v>25.55</v>
      </c>
    </row>
    <row r="2307" spans="1:7" ht="20.100000000000001" customHeight="1" x14ac:dyDescent="0.15">
      <c r="A2307" s="2" t="s">
        <v>574</v>
      </c>
      <c r="B2307" s="13" t="s">
        <v>34</v>
      </c>
      <c r="C2307" s="4" t="s">
        <v>575</v>
      </c>
      <c r="D2307" s="4" t="s">
        <v>577</v>
      </c>
      <c r="E2307" s="5">
        <v>8.14</v>
      </c>
    </row>
    <row r="2308" spans="1:7" ht="20.100000000000001" customHeight="1" x14ac:dyDescent="0.15">
      <c r="A2308" s="2" t="s">
        <v>574</v>
      </c>
      <c r="B2308" s="13" t="s">
        <v>34</v>
      </c>
      <c r="C2308" s="4" t="s">
        <v>575</v>
      </c>
      <c r="D2308" s="4" t="s">
        <v>577</v>
      </c>
      <c r="E2308" s="5">
        <v>4.05</v>
      </c>
    </row>
    <row r="2309" spans="1:7" ht="20.100000000000001" customHeight="1" x14ac:dyDescent="0.15">
      <c r="A2309" s="2" t="s">
        <v>574</v>
      </c>
      <c r="B2309" s="13" t="s">
        <v>34</v>
      </c>
      <c r="C2309" s="4" t="s">
        <v>575</v>
      </c>
      <c r="D2309" s="4" t="s">
        <v>576</v>
      </c>
      <c r="E2309" s="5">
        <v>5.59</v>
      </c>
    </row>
    <row r="2310" spans="1:7" ht="20.100000000000001" customHeight="1" x14ac:dyDescent="0.15">
      <c r="A2310" s="2" t="s">
        <v>574</v>
      </c>
      <c r="B2310" s="13" t="s">
        <v>35</v>
      </c>
      <c r="C2310" s="4" t="s">
        <v>575</v>
      </c>
      <c r="D2310" s="4" t="s">
        <v>577</v>
      </c>
      <c r="E2310" s="5">
        <v>9.52</v>
      </c>
      <c r="F2310" s="29">
        <f t="shared" ref="F2310" si="560">+(B2310-$I$1)/7</f>
        <v>13</v>
      </c>
      <c r="G2310" s="26">
        <f>+E2310+E2311</f>
        <v>19.490000000000002</v>
      </c>
    </row>
    <row r="2311" spans="1:7" ht="20.100000000000001" customHeight="1" x14ac:dyDescent="0.15">
      <c r="A2311" s="2" t="s">
        <v>574</v>
      </c>
      <c r="B2311" s="13" t="s">
        <v>35</v>
      </c>
      <c r="C2311" s="4" t="s">
        <v>575</v>
      </c>
      <c r="D2311" s="4" t="s">
        <v>576</v>
      </c>
      <c r="E2311" s="5">
        <v>9.9700000000000006</v>
      </c>
    </row>
    <row r="2312" spans="1:7" ht="20.100000000000001" customHeight="1" x14ac:dyDescent="0.15">
      <c r="A2312" s="2" t="s">
        <v>574</v>
      </c>
      <c r="B2312" s="13" t="s">
        <v>36</v>
      </c>
      <c r="C2312" s="4" t="s">
        <v>575</v>
      </c>
      <c r="D2312" s="4" t="s">
        <v>576</v>
      </c>
      <c r="E2312" s="5">
        <v>5.88</v>
      </c>
      <c r="F2312" s="29">
        <f t="shared" ref="F2312" si="561">+(B2312-$I$1)/7</f>
        <v>14</v>
      </c>
      <c r="G2312" s="26">
        <f>+E2312+E2313+E2314+E2315</f>
        <v>21.41</v>
      </c>
    </row>
    <row r="2313" spans="1:7" ht="20.100000000000001" customHeight="1" x14ac:dyDescent="0.15">
      <c r="A2313" s="2" t="s">
        <v>574</v>
      </c>
      <c r="B2313" s="13" t="s">
        <v>36</v>
      </c>
      <c r="C2313" s="4" t="s">
        <v>575</v>
      </c>
      <c r="D2313" s="4" t="s">
        <v>577</v>
      </c>
      <c r="E2313" s="5">
        <v>6.23</v>
      </c>
    </row>
    <row r="2314" spans="1:7" ht="20.100000000000001" customHeight="1" x14ac:dyDescent="0.15">
      <c r="A2314" s="2" t="s">
        <v>574</v>
      </c>
      <c r="B2314" s="13" t="s">
        <v>36</v>
      </c>
      <c r="C2314" s="4" t="s">
        <v>575</v>
      </c>
      <c r="D2314" s="4" t="s">
        <v>576</v>
      </c>
      <c r="E2314" s="5">
        <v>5.48</v>
      </c>
    </row>
    <row r="2315" spans="1:7" ht="20.100000000000001" customHeight="1" x14ac:dyDescent="0.15">
      <c r="A2315" s="2" t="s">
        <v>574</v>
      </c>
      <c r="B2315" s="13" t="s">
        <v>36</v>
      </c>
      <c r="C2315" s="4" t="s">
        <v>575</v>
      </c>
      <c r="D2315" s="4" t="s">
        <v>577</v>
      </c>
      <c r="E2315" s="5">
        <v>3.82</v>
      </c>
    </row>
    <row r="2316" spans="1:7" ht="20.100000000000001" customHeight="1" x14ac:dyDescent="0.15">
      <c r="A2316" s="2" t="s">
        <v>574</v>
      </c>
      <c r="B2316" s="13" t="s">
        <v>37</v>
      </c>
      <c r="C2316" s="4" t="s">
        <v>575</v>
      </c>
      <c r="D2316" s="4" t="s">
        <v>576</v>
      </c>
      <c r="E2316" s="5">
        <v>5.63</v>
      </c>
      <c r="F2316" s="29">
        <f t="shared" ref="F2316" si="562">+(B2316-$I$1)/7</f>
        <v>15</v>
      </c>
      <c r="G2316" s="26">
        <f>+E2316+E2317+E2318+E2319</f>
        <v>20.169999999999998</v>
      </c>
    </row>
    <row r="2317" spans="1:7" ht="20.100000000000001" customHeight="1" x14ac:dyDescent="0.15">
      <c r="A2317" s="2" t="s">
        <v>574</v>
      </c>
      <c r="B2317" s="13" t="s">
        <v>37</v>
      </c>
      <c r="C2317" s="4" t="s">
        <v>575</v>
      </c>
      <c r="D2317" s="4" t="s">
        <v>577</v>
      </c>
      <c r="E2317" s="5">
        <v>5.91</v>
      </c>
    </row>
    <row r="2318" spans="1:7" ht="20.100000000000001" customHeight="1" x14ac:dyDescent="0.15">
      <c r="A2318" s="2" t="s">
        <v>574</v>
      </c>
      <c r="B2318" s="13" t="s">
        <v>37</v>
      </c>
      <c r="C2318" s="4" t="s">
        <v>575</v>
      </c>
      <c r="D2318" s="4" t="s">
        <v>577</v>
      </c>
      <c r="E2318" s="5">
        <v>3.57</v>
      </c>
    </row>
    <row r="2319" spans="1:7" ht="20.100000000000001" customHeight="1" x14ac:dyDescent="0.15">
      <c r="A2319" s="2" t="s">
        <v>574</v>
      </c>
      <c r="B2319" s="13" t="s">
        <v>37</v>
      </c>
      <c r="C2319" s="4" t="s">
        <v>575</v>
      </c>
      <c r="D2319" s="4" t="s">
        <v>576</v>
      </c>
      <c r="E2319" s="5">
        <v>5.0599999999999996</v>
      </c>
    </row>
    <row r="2320" spans="1:7" ht="20.100000000000001" customHeight="1" x14ac:dyDescent="0.15">
      <c r="A2320" s="2" t="s">
        <v>574</v>
      </c>
      <c r="B2320" s="13" t="s">
        <v>38</v>
      </c>
      <c r="C2320" s="4" t="s">
        <v>575</v>
      </c>
      <c r="D2320" s="4" t="s">
        <v>576</v>
      </c>
      <c r="E2320" s="5">
        <v>5.56</v>
      </c>
      <c r="F2320" s="29">
        <f t="shared" ref="F2320" si="563">+(B2320-$I$1)/7</f>
        <v>16</v>
      </c>
      <c r="G2320" s="26">
        <f>+E2320+E2321+E2322+E2323</f>
        <v>20.97</v>
      </c>
    </row>
    <row r="2321" spans="1:7" ht="20.100000000000001" customHeight="1" x14ac:dyDescent="0.15">
      <c r="A2321" s="2" t="s">
        <v>574</v>
      </c>
      <c r="B2321" s="13" t="s">
        <v>38</v>
      </c>
      <c r="C2321" s="4" t="s">
        <v>575</v>
      </c>
      <c r="D2321" s="4" t="s">
        <v>577</v>
      </c>
      <c r="E2321" s="5">
        <v>6.46</v>
      </c>
    </row>
    <row r="2322" spans="1:7" ht="20.100000000000001" customHeight="1" x14ac:dyDescent="0.15">
      <c r="A2322" s="2" t="s">
        <v>574</v>
      </c>
      <c r="B2322" s="13" t="s">
        <v>38</v>
      </c>
      <c r="C2322" s="4" t="s">
        <v>575</v>
      </c>
      <c r="D2322" s="4" t="s">
        <v>577</v>
      </c>
      <c r="E2322" s="5">
        <v>3.58</v>
      </c>
    </row>
    <row r="2323" spans="1:7" ht="20.100000000000001" customHeight="1" x14ac:dyDescent="0.15">
      <c r="A2323" s="2" t="s">
        <v>574</v>
      </c>
      <c r="B2323" s="13" t="s">
        <v>38</v>
      </c>
      <c r="C2323" s="4" t="s">
        <v>575</v>
      </c>
      <c r="D2323" s="4" t="s">
        <v>576</v>
      </c>
      <c r="E2323" s="5">
        <v>5.37</v>
      </c>
    </row>
    <row r="2324" spans="1:7" ht="20.100000000000001" customHeight="1" x14ac:dyDescent="0.15">
      <c r="A2324" s="2" t="s">
        <v>574</v>
      </c>
      <c r="B2324" s="13" t="s">
        <v>39</v>
      </c>
      <c r="C2324" s="4" t="s">
        <v>575</v>
      </c>
      <c r="D2324" s="4" t="s">
        <v>576</v>
      </c>
      <c r="E2324" s="5">
        <v>7.04</v>
      </c>
      <c r="F2324" s="29">
        <f t="shared" ref="F2324" si="564">+(B2324-$I$1)/7</f>
        <v>17</v>
      </c>
      <c r="G2324" s="26">
        <f>+E2324+E2325+E2326</f>
        <v>19</v>
      </c>
    </row>
    <row r="2325" spans="1:7" ht="20.100000000000001" customHeight="1" x14ac:dyDescent="0.15">
      <c r="A2325" s="2" t="s">
        <v>574</v>
      </c>
      <c r="B2325" s="13" t="s">
        <v>39</v>
      </c>
      <c r="C2325" s="4" t="s">
        <v>575</v>
      </c>
      <c r="D2325" s="4" t="s">
        <v>577</v>
      </c>
      <c r="E2325" s="5">
        <v>8.92</v>
      </c>
    </row>
    <row r="2326" spans="1:7" ht="20.100000000000001" customHeight="1" x14ac:dyDescent="0.15">
      <c r="A2326" s="2" t="s">
        <v>574</v>
      </c>
      <c r="B2326" s="13" t="s">
        <v>39</v>
      </c>
      <c r="C2326" s="4" t="s">
        <v>575</v>
      </c>
      <c r="D2326" s="4" t="s">
        <v>576</v>
      </c>
      <c r="E2326" s="5">
        <v>3.04</v>
      </c>
    </row>
    <row r="2327" spans="1:7" ht="20.100000000000001" customHeight="1" x14ac:dyDescent="0.15">
      <c r="A2327" s="2" t="s">
        <v>574</v>
      </c>
      <c r="B2327" s="13" t="s">
        <v>40</v>
      </c>
      <c r="C2327" s="4" t="s">
        <v>575</v>
      </c>
      <c r="D2327" s="4" t="s">
        <v>576</v>
      </c>
      <c r="E2327" s="5">
        <v>6.13</v>
      </c>
      <c r="F2327" s="29">
        <f t="shared" ref="F2327" si="565">+(B2327-$I$1)/7</f>
        <v>18</v>
      </c>
      <c r="G2327" s="26">
        <f>+E2327+E2328+E2329+E2330</f>
        <v>22.160000000000004</v>
      </c>
    </row>
    <row r="2328" spans="1:7" ht="20.100000000000001" customHeight="1" x14ac:dyDescent="0.15">
      <c r="A2328" s="2" t="s">
        <v>574</v>
      </c>
      <c r="B2328" s="13" t="s">
        <v>40</v>
      </c>
      <c r="C2328" s="4" t="s">
        <v>575</v>
      </c>
      <c r="D2328" s="4" t="s">
        <v>577</v>
      </c>
      <c r="E2328" s="5">
        <v>7.2</v>
      </c>
    </row>
    <row r="2329" spans="1:7" ht="20.100000000000001" customHeight="1" x14ac:dyDescent="0.15">
      <c r="A2329" s="2" t="s">
        <v>574</v>
      </c>
      <c r="B2329" s="13" t="s">
        <v>40</v>
      </c>
      <c r="C2329" s="4" t="s">
        <v>575</v>
      </c>
      <c r="D2329" s="4" t="s">
        <v>577</v>
      </c>
      <c r="E2329" s="5">
        <v>3.66</v>
      </c>
    </row>
    <row r="2330" spans="1:7" ht="20.100000000000001" customHeight="1" x14ac:dyDescent="0.15">
      <c r="A2330" s="2" t="s">
        <v>574</v>
      </c>
      <c r="B2330" s="13" t="s">
        <v>40</v>
      </c>
      <c r="C2330" s="4" t="s">
        <v>575</v>
      </c>
      <c r="D2330" s="4" t="s">
        <v>576</v>
      </c>
      <c r="E2330" s="5">
        <v>5.17</v>
      </c>
    </row>
    <row r="2331" spans="1:7" ht="20.100000000000001" customHeight="1" x14ac:dyDescent="0.15">
      <c r="A2331" s="2" t="s">
        <v>574</v>
      </c>
      <c r="B2331" s="13" t="s">
        <v>41</v>
      </c>
      <c r="C2331" s="4" t="s">
        <v>575</v>
      </c>
      <c r="D2331" s="4" t="s">
        <v>576</v>
      </c>
      <c r="E2331" s="5">
        <v>5.66</v>
      </c>
      <c r="F2331" s="29">
        <f t="shared" ref="F2331" si="566">+(B2331-$I$1)/7</f>
        <v>19</v>
      </c>
      <c r="G2331" s="26">
        <f>+E2331+E2332+E2333+E2334</f>
        <v>19.600000000000001</v>
      </c>
    </row>
    <row r="2332" spans="1:7" ht="20.100000000000001" customHeight="1" x14ac:dyDescent="0.15">
      <c r="A2332" s="2" t="s">
        <v>574</v>
      </c>
      <c r="B2332" s="13" t="s">
        <v>41</v>
      </c>
      <c r="C2332" s="4" t="s">
        <v>575</v>
      </c>
      <c r="D2332" s="4" t="s">
        <v>577</v>
      </c>
      <c r="E2332" s="5">
        <v>6.96</v>
      </c>
    </row>
    <row r="2333" spans="1:7" ht="20.100000000000001" customHeight="1" x14ac:dyDescent="0.15">
      <c r="A2333" s="2" t="s">
        <v>574</v>
      </c>
      <c r="B2333" s="13" t="s">
        <v>41</v>
      </c>
      <c r="C2333" s="4" t="s">
        <v>575</v>
      </c>
      <c r="D2333" s="4" t="s">
        <v>576</v>
      </c>
      <c r="E2333" s="5">
        <v>4.51</v>
      </c>
    </row>
    <row r="2334" spans="1:7" ht="20.100000000000001" customHeight="1" x14ac:dyDescent="0.15">
      <c r="A2334" s="2" t="s">
        <v>574</v>
      </c>
      <c r="B2334" s="13" t="s">
        <v>41</v>
      </c>
      <c r="C2334" s="4" t="s">
        <v>575</v>
      </c>
      <c r="D2334" s="4" t="s">
        <v>577</v>
      </c>
      <c r="E2334" s="5">
        <v>2.4700000000000002</v>
      </c>
    </row>
    <row r="2335" spans="1:7" ht="20.100000000000001" customHeight="1" x14ac:dyDescent="0.15">
      <c r="A2335" s="2" t="s">
        <v>574</v>
      </c>
      <c r="B2335" s="13" t="s">
        <v>42</v>
      </c>
      <c r="C2335" s="4" t="s">
        <v>575</v>
      </c>
      <c r="D2335" s="4" t="s">
        <v>576</v>
      </c>
      <c r="E2335" s="5">
        <v>5.56</v>
      </c>
      <c r="F2335" s="29">
        <f t="shared" ref="F2335" si="567">+(B2335-$I$1)/7</f>
        <v>20</v>
      </c>
      <c r="G2335" s="26">
        <f>+E2335+E2336+E2337+E2338</f>
        <v>19.649999999999999</v>
      </c>
    </row>
    <row r="2336" spans="1:7" ht="20.100000000000001" customHeight="1" x14ac:dyDescent="0.15">
      <c r="A2336" s="2" t="s">
        <v>574</v>
      </c>
      <c r="B2336" s="13" t="s">
        <v>42</v>
      </c>
      <c r="C2336" s="4" t="s">
        <v>575</v>
      </c>
      <c r="D2336" s="4" t="s">
        <v>577</v>
      </c>
      <c r="E2336" s="5">
        <v>7.16</v>
      </c>
    </row>
    <row r="2337" spans="1:7" ht="20.100000000000001" customHeight="1" x14ac:dyDescent="0.15">
      <c r="A2337" s="2" t="s">
        <v>574</v>
      </c>
      <c r="B2337" s="13" t="s">
        <v>42</v>
      </c>
      <c r="C2337" s="4" t="s">
        <v>575</v>
      </c>
      <c r="D2337" s="4" t="s">
        <v>577</v>
      </c>
      <c r="E2337" s="5">
        <v>2.33</v>
      </c>
    </row>
    <row r="2338" spans="1:7" ht="20.100000000000001" customHeight="1" x14ac:dyDescent="0.15">
      <c r="A2338" s="2" t="s">
        <v>574</v>
      </c>
      <c r="B2338" s="13" t="s">
        <v>42</v>
      </c>
      <c r="C2338" s="4" t="s">
        <v>575</v>
      </c>
      <c r="D2338" s="4" t="s">
        <v>576</v>
      </c>
      <c r="E2338" s="5">
        <v>4.5999999999999996</v>
      </c>
    </row>
    <row r="2339" spans="1:7" ht="20.100000000000001" customHeight="1" x14ac:dyDescent="0.15">
      <c r="A2339" s="2" t="s">
        <v>574</v>
      </c>
      <c r="B2339" s="13" t="s">
        <v>43</v>
      </c>
      <c r="C2339" s="4" t="s">
        <v>575</v>
      </c>
      <c r="D2339" s="4" t="s">
        <v>576</v>
      </c>
      <c r="E2339" s="5">
        <v>6.09</v>
      </c>
      <c r="F2339" s="29">
        <f t="shared" ref="F2339" si="568">+(B2339-$I$1)/7</f>
        <v>21</v>
      </c>
      <c r="G2339" s="26">
        <f>+E2339+E2340+E2341+E2342</f>
        <v>22.03</v>
      </c>
    </row>
    <row r="2340" spans="1:7" ht="20.100000000000001" customHeight="1" x14ac:dyDescent="0.15">
      <c r="A2340" s="2" t="s">
        <v>574</v>
      </c>
      <c r="B2340" s="13" t="s">
        <v>43</v>
      </c>
      <c r="C2340" s="4" t="s">
        <v>575</v>
      </c>
      <c r="D2340" s="4" t="s">
        <v>578</v>
      </c>
      <c r="E2340" s="5">
        <v>5.94</v>
      </c>
    </row>
    <row r="2341" spans="1:7" ht="20.100000000000001" customHeight="1" x14ac:dyDescent="0.15">
      <c r="A2341" s="2" t="s">
        <v>574</v>
      </c>
      <c r="B2341" s="13" t="s">
        <v>43</v>
      </c>
      <c r="C2341" s="4" t="s">
        <v>575</v>
      </c>
      <c r="D2341" s="4" t="s">
        <v>577</v>
      </c>
      <c r="E2341" s="5">
        <v>5.1100000000000003</v>
      </c>
    </row>
    <row r="2342" spans="1:7" ht="20.100000000000001" customHeight="1" x14ac:dyDescent="0.15">
      <c r="A2342" s="2" t="s">
        <v>574</v>
      </c>
      <c r="B2342" s="13" t="s">
        <v>43</v>
      </c>
      <c r="C2342" s="4" t="s">
        <v>575</v>
      </c>
      <c r="D2342" s="4" t="s">
        <v>576</v>
      </c>
      <c r="E2342" s="5">
        <v>4.8899999999999997</v>
      </c>
    </row>
    <row r="2343" spans="1:7" ht="20.100000000000001" customHeight="1" x14ac:dyDescent="0.15">
      <c r="A2343" s="2" t="s">
        <v>574</v>
      </c>
      <c r="B2343" s="13" t="s">
        <v>46</v>
      </c>
      <c r="C2343" s="4" t="s">
        <v>575</v>
      </c>
      <c r="D2343" s="4" t="s">
        <v>576</v>
      </c>
      <c r="E2343" s="5">
        <v>6.08</v>
      </c>
      <c r="F2343" s="29">
        <f t="shared" ref="F2343" si="569">+(B2343-$I$1)/7</f>
        <v>22</v>
      </c>
      <c r="G2343" s="26">
        <f>+E2343+E2344+E2345+E2346</f>
        <v>25.169999999999998</v>
      </c>
    </row>
    <row r="2344" spans="1:7" ht="20.100000000000001" customHeight="1" x14ac:dyDescent="0.15">
      <c r="A2344" s="2" t="s">
        <v>574</v>
      </c>
      <c r="B2344" s="13" t="s">
        <v>46</v>
      </c>
      <c r="C2344" s="4" t="s">
        <v>575</v>
      </c>
      <c r="D2344" s="4" t="s">
        <v>577</v>
      </c>
      <c r="E2344" s="5">
        <v>8.51</v>
      </c>
    </row>
    <row r="2345" spans="1:7" ht="20.100000000000001" customHeight="1" x14ac:dyDescent="0.15">
      <c r="A2345" s="2" t="s">
        <v>574</v>
      </c>
      <c r="B2345" s="13" t="s">
        <v>46</v>
      </c>
      <c r="C2345" s="4" t="s">
        <v>575</v>
      </c>
      <c r="D2345" s="4" t="s">
        <v>576</v>
      </c>
      <c r="E2345" s="5">
        <v>5.79</v>
      </c>
    </row>
    <row r="2346" spans="1:7" ht="20.100000000000001" customHeight="1" x14ac:dyDescent="0.15">
      <c r="A2346" s="2" t="s">
        <v>574</v>
      </c>
      <c r="B2346" s="13" t="s">
        <v>46</v>
      </c>
      <c r="C2346" s="4" t="s">
        <v>575</v>
      </c>
      <c r="D2346" s="4" t="s">
        <v>577</v>
      </c>
      <c r="E2346" s="5">
        <v>4.79</v>
      </c>
    </row>
    <row r="2347" spans="1:7" ht="20.100000000000001" customHeight="1" x14ac:dyDescent="0.15">
      <c r="A2347" s="2" t="s">
        <v>574</v>
      </c>
      <c r="B2347" s="13" t="s">
        <v>47</v>
      </c>
      <c r="C2347" s="4" t="s">
        <v>575</v>
      </c>
      <c r="D2347" s="4" t="s">
        <v>578</v>
      </c>
      <c r="E2347" s="5">
        <v>6.61</v>
      </c>
      <c r="F2347" s="29">
        <f t="shared" ref="F2347" si="570">+(B2347-$I$1)/7</f>
        <v>23</v>
      </c>
      <c r="G2347" s="26">
        <f>+E2347+E2348+E2349</f>
        <v>20.490000000000002</v>
      </c>
    </row>
    <row r="2348" spans="1:7" ht="20.100000000000001" customHeight="1" x14ac:dyDescent="0.15">
      <c r="A2348" s="2" t="s">
        <v>574</v>
      </c>
      <c r="B2348" s="13" t="s">
        <v>47</v>
      </c>
      <c r="C2348" s="4" t="s">
        <v>575</v>
      </c>
      <c r="D2348" s="4" t="s">
        <v>576</v>
      </c>
      <c r="E2348" s="5">
        <v>9.15</v>
      </c>
    </row>
    <row r="2349" spans="1:7" ht="20.100000000000001" customHeight="1" x14ac:dyDescent="0.15">
      <c r="A2349" s="2" t="s">
        <v>574</v>
      </c>
      <c r="B2349" s="13" t="s">
        <v>47</v>
      </c>
      <c r="C2349" s="4" t="s">
        <v>575</v>
      </c>
      <c r="D2349" s="4" t="s">
        <v>578</v>
      </c>
      <c r="E2349" s="5">
        <v>4.7300000000000004</v>
      </c>
    </row>
    <row r="2350" spans="1:7" ht="20.100000000000001" customHeight="1" x14ac:dyDescent="0.15">
      <c r="A2350" s="2" t="s">
        <v>574</v>
      </c>
      <c r="B2350" s="13" t="s">
        <v>48</v>
      </c>
      <c r="C2350" s="4" t="s">
        <v>575</v>
      </c>
      <c r="D2350" s="4" t="s">
        <v>576</v>
      </c>
      <c r="E2350" s="5">
        <v>6.57</v>
      </c>
      <c r="F2350" s="29">
        <f t="shared" ref="F2350" si="571">+(B2350-$I$1)/7</f>
        <v>24</v>
      </c>
      <c r="G2350" s="26">
        <f>+E2350+E2351+E2352+E2353</f>
        <v>23.05</v>
      </c>
    </row>
    <row r="2351" spans="1:7" ht="20.100000000000001" customHeight="1" x14ac:dyDescent="0.15">
      <c r="A2351" s="2" t="s">
        <v>574</v>
      </c>
      <c r="B2351" s="13" t="s">
        <v>48</v>
      </c>
      <c r="C2351" s="4" t="s">
        <v>575</v>
      </c>
      <c r="D2351" s="4" t="s">
        <v>577</v>
      </c>
      <c r="E2351" s="5">
        <v>7.7</v>
      </c>
    </row>
    <row r="2352" spans="1:7" ht="20.100000000000001" customHeight="1" x14ac:dyDescent="0.15">
      <c r="A2352" s="9" t="s">
        <v>574</v>
      </c>
      <c r="B2352" s="10" t="s">
        <v>48</v>
      </c>
      <c r="C2352" s="11" t="s">
        <v>575</v>
      </c>
      <c r="D2352" s="11" t="s">
        <v>577</v>
      </c>
      <c r="E2352" s="12">
        <v>3.53</v>
      </c>
    </row>
    <row r="2353" spans="1:7" ht="20.100000000000001" customHeight="1" x14ac:dyDescent="0.15">
      <c r="A2353" s="2" t="s">
        <v>574</v>
      </c>
      <c r="B2353" s="13" t="s">
        <v>48</v>
      </c>
      <c r="C2353" s="4" t="s">
        <v>575</v>
      </c>
      <c r="D2353" s="4" t="s">
        <v>576</v>
      </c>
      <c r="E2353" s="5">
        <v>5.25</v>
      </c>
    </row>
    <row r="2354" spans="1:7" ht="20.100000000000001" customHeight="1" x14ac:dyDescent="0.15">
      <c r="A2354" s="2" t="s">
        <v>574</v>
      </c>
      <c r="B2354" s="13" t="s">
        <v>49</v>
      </c>
      <c r="C2354" s="4" t="s">
        <v>575</v>
      </c>
      <c r="D2354" s="4" t="s">
        <v>576</v>
      </c>
      <c r="E2354" s="5">
        <v>6.21</v>
      </c>
      <c r="F2354" s="29">
        <f t="shared" ref="F2354" si="572">+(B2354-$I$1)/7</f>
        <v>25</v>
      </c>
      <c r="G2354" s="26">
        <f>+E2354+E2355+E2356+E2357</f>
        <v>21.72</v>
      </c>
    </row>
    <row r="2355" spans="1:7" ht="20.100000000000001" customHeight="1" x14ac:dyDescent="0.15">
      <c r="A2355" s="2" t="s">
        <v>574</v>
      </c>
      <c r="B2355" s="13" t="s">
        <v>49</v>
      </c>
      <c r="C2355" s="4" t="s">
        <v>575</v>
      </c>
      <c r="D2355" s="4" t="s">
        <v>577</v>
      </c>
      <c r="E2355" s="5">
        <v>7.81</v>
      </c>
    </row>
    <row r="2356" spans="1:7" ht="20.100000000000001" customHeight="1" x14ac:dyDescent="0.15">
      <c r="A2356" s="2" t="s">
        <v>574</v>
      </c>
      <c r="B2356" s="13" t="s">
        <v>49</v>
      </c>
      <c r="C2356" s="4" t="s">
        <v>575</v>
      </c>
      <c r="D2356" s="4" t="s">
        <v>577</v>
      </c>
      <c r="E2356" s="5">
        <v>2.79</v>
      </c>
    </row>
    <row r="2357" spans="1:7" ht="20.100000000000001" customHeight="1" x14ac:dyDescent="0.15">
      <c r="A2357" s="2" t="s">
        <v>574</v>
      </c>
      <c r="B2357" s="13" t="s">
        <v>49</v>
      </c>
      <c r="C2357" s="4" t="s">
        <v>575</v>
      </c>
      <c r="D2357" s="4" t="s">
        <v>576</v>
      </c>
      <c r="E2357" s="5">
        <v>4.91</v>
      </c>
    </row>
    <row r="2358" spans="1:7" ht="20.100000000000001" customHeight="1" x14ac:dyDescent="0.15">
      <c r="A2358" s="2" t="s">
        <v>574</v>
      </c>
      <c r="B2358" s="13" t="s">
        <v>50</v>
      </c>
      <c r="C2358" s="4" t="s">
        <v>575</v>
      </c>
      <c r="D2358" s="4" t="s">
        <v>576</v>
      </c>
      <c r="E2358" s="5">
        <v>6.49</v>
      </c>
      <c r="F2358" s="29">
        <f t="shared" ref="F2358" si="573">+(B2358-$I$1)/7</f>
        <v>26</v>
      </c>
      <c r="G2358" s="26">
        <f>+E2358+E2359+E2360+E2361</f>
        <v>22.97</v>
      </c>
    </row>
    <row r="2359" spans="1:7" ht="20.100000000000001" customHeight="1" x14ac:dyDescent="0.15">
      <c r="A2359" s="2" t="s">
        <v>574</v>
      </c>
      <c r="B2359" s="13" t="s">
        <v>50</v>
      </c>
      <c r="C2359" s="4" t="s">
        <v>575</v>
      </c>
      <c r="D2359" s="4" t="s">
        <v>577</v>
      </c>
      <c r="E2359" s="5">
        <v>6.57</v>
      </c>
    </row>
    <row r="2360" spans="1:7" ht="20.100000000000001" customHeight="1" x14ac:dyDescent="0.15">
      <c r="A2360" s="2" t="s">
        <v>574</v>
      </c>
      <c r="B2360" s="13" t="s">
        <v>50</v>
      </c>
      <c r="C2360" s="4" t="s">
        <v>575</v>
      </c>
      <c r="D2360" s="4" t="s">
        <v>576</v>
      </c>
      <c r="E2360" s="5">
        <v>5.46</v>
      </c>
    </row>
    <row r="2361" spans="1:7" ht="20.100000000000001" customHeight="1" x14ac:dyDescent="0.15">
      <c r="A2361" s="2" t="s">
        <v>574</v>
      </c>
      <c r="B2361" s="13" t="s">
        <v>50</v>
      </c>
      <c r="C2361" s="4" t="s">
        <v>575</v>
      </c>
      <c r="D2361" s="4" t="s">
        <v>577</v>
      </c>
      <c r="E2361" s="5">
        <v>4.45</v>
      </c>
    </row>
    <row r="2362" spans="1:7" ht="20.100000000000001" customHeight="1" x14ac:dyDescent="0.15">
      <c r="A2362" s="2" t="s">
        <v>574</v>
      </c>
      <c r="B2362" s="13" t="s">
        <v>51</v>
      </c>
      <c r="C2362" s="4" t="s">
        <v>575</v>
      </c>
      <c r="D2362" s="4" t="s">
        <v>578</v>
      </c>
      <c r="E2362" s="5">
        <v>7.72</v>
      </c>
      <c r="F2362" s="29">
        <f t="shared" ref="F2362" si="574">+(B2362-$I$1)/7</f>
        <v>27</v>
      </c>
      <c r="G2362" s="26">
        <f>+E2362+E2363+E2364+E2365</f>
        <v>23.75</v>
      </c>
    </row>
    <row r="2363" spans="1:7" ht="20.100000000000001" customHeight="1" x14ac:dyDescent="0.15">
      <c r="A2363" s="2" t="s">
        <v>574</v>
      </c>
      <c r="B2363" s="13" t="s">
        <v>51</v>
      </c>
      <c r="C2363" s="4" t="s">
        <v>575</v>
      </c>
      <c r="D2363" s="4" t="s">
        <v>577</v>
      </c>
      <c r="E2363" s="5">
        <v>8.1</v>
      </c>
    </row>
    <row r="2364" spans="1:7" ht="20.100000000000001" customHeight="1" x14ac:dyDescent="0.15">
      <c r="A2364" s="2" t="s">
        <v>574</v>
      </c>
      <c r="B2364" s="13" t="s">
        <v>51</v>
      </c>
      <c r="C2364" s="4" t="s">
        <v>575</v>
      </c>
      <c r="D2364" s="4" t="s">
        <v>578</v>
      </c>
      <c r="E2364" s="5">
        <v>5.4</v>
      </c>
    </row>
    <row r="2365" spans="1:7" ht="20.100000000000001" customHeight="1" x14ac:dyDescent="0.15">
      <c r="A2365" s="2" t="s">
        <v>574</v>
      </c>
      <c r="B2365" s="13" t="s">
        <v>51</v>
      </c>
      <c r="C2365" s="4" t="s">
        <v>575</v>
      </c>
      <c r="D2365" s="4" t="s">
        <v>577</v>
      </c>
      <c r="E2365" s="5">
        <v>2.5299999999999998</v>
      </c>
    </row>
    <row r="2366" spans="1:7" ht="20.100000000000001" customHeight="1" x14ac:dyDescent="0.15">
      <c r="A2366" s="2" t="s">
        <v>574</v>
      </c>
      <c r="B2366" s="13" t="s">
        <v>52</v>
      </c>
      <c r="C2366" s="4" t="s">
        <v>575</v>
      </c>
      <c r="D2366" s="4" t="s">
        <v>578</v>
      </c>
      <c r="E2366" s="5">
        <v>7.49</v>
      </c>
      <c r="F2366" s="29">
        <f t="shared" ref="F2366" si="575">+(B2366-$I$1)/7</f>
        <v>28</v>
      </c>
      <c r="G2366" s="26">
        <f>+E2366+E2367+E2368+E2369</f>
        <v>23.74</v>
      </c>
    </row>
    <row r="2367" spans="1:7" ht="20.100000000000001" customHeight="1" x14ac:dyDescent="0.15">
      <c r="A2367" s="2" t="s">
        <v>574</v>
      </c>
      <c r="B2367" s="13" t="s">
        <v>52</v>
      </c>
      <c r="C2367" s="4" t="s">
        <v>575</v>
      </c>
      <c r="D2367" s="4" t="s">
        <v>577</v>
      </c>
      <c r="E2367" s="5">
        <v>7.38</v>
      </c>
    </row>
    <row r="2368" spans="1:7" ht="20.100000000000001" customHeight="1" x14ac:dyDescent="0.15">
      <c r="A2368" s="2" t="s">
        <v>574</v>
      </c>
      <c r="B2368" s="13" t="s">
        <v>52</v>
      </c>
      <c r="C2368" s="4" t="s">
        <v>575</v>
      </c>
      <c r="D2368" s="4" t="s">
        <v>578</v>
      </c>
      <c r="E2368" s="5">
        <v>5.35</v>
      </c>
    </row>
    <row r="2369" spans="1:7" ht="20.100000000000001" customHeight="1" x14ac:dyDescent="0.15">
      <c r="A2369" s="2" t="s">
        <v>574</v>
      </c>
      <c r="B2369" s="13" t="s">
        <v>52</v>
      </c>
      <c r="C2369" s="4" t="s">
        <v>575</v>
      </c>
      <c r="D2369" s="4" t="s">
        <v>577</v>
      </c>
      <c r="E2369" s="5">
        <v>3.52</v>
      </c>
    </row>
    <row r="2370" spans="1:7" ht="20.100000000000001" customHeight="1" x14ac:dyDescent="0.15">
      <c r="A2370" s="2" t="s">
        <v>574</v>
      </c>
      <c r="B2370" s="13" t="s">
        <v>53</v>
      </c>
      <c r="C2370" s="4" t="s">
        <v>575</v>
      </c>
      <c r="D2370" s="4" t="s">
        <v>578</v>
      </c>
      <c r="E2370" s="5">
        <v>6.32</v>
      </c>
      <c r="F2370" s="29">
        <f t="shared" ref="F2370" si="576">+(B2370-$I$1)/7</f>
        <v>29</v>
      </c>
      <c r="G2370" s="26">
        <f>+E2370+E2371+E2372+E2373</f>
        <v>20.52</v>
      </c>
    </row>
    <row r="2371" spans="1:7" ht="20.100000000000001" customHeight="1" x14ac:dyDescent="0.15">
      <c r="A2371" s="2" t="s">
        <v>574</v>
      </c>
      <c r="B2371" s="13" t="s">
        <v>53</v>
      </c>
      <c r="C2371" s="4" t="s">
        <v>575</v>
      </c>
      <c r="D2371" s="4" t="s">
        <v>577</v>
      </c>
      <c r="E2371" s="5">
        <v>6.5</v>
      </c>
    </row>
    <row r="2372" spans="1:7" ht="20.100000000000001" customHeight="1" x14ac:dyDescent="0.15">
      <c r="A2372" s="2" t="s">
        <v>574</v>
      </c>
      <c r="B2372" s="13" t="s">
        <v>53</v>
      </c>
      <c r="C2372" s="4" t="s">
        <v>575</v>
      </c>
      <c r="D2372" s="4" t="s">
        <v>578</v>
      </c>
      <c r="E2372" s="5">
        <v>4.63</v>
      </c>
    </row>
    <row r="2373" spans="1:7" ht="20.100000000000001" customHeight="1" x14ac:dyDescent="0.15">
      <c r="A2373" s="2" t="s">
        <v>574</v>
      </c>
      <c r="B2373" s="13" t="s">
        <v>53</v>
      </c>
      <c r="C2373" s="4" t="s">
        <v>575</v>
      </c>
      <c r="D2373" s="4" t="s">
        <v>577</v>
      </c>
      <c r="E2373" s="5">
        <v>3.07</v>
      </c>
    </row>
    <row r="2374" spans="1:7" ht="20.100000000000001" customHeight="1" x14ac:dyDescent="0.15">
      <c r="A2374" s="2" t="s">
        <v>574</v>
      </c>
      <c r="B2374" s="13" t="s">
        <v>54</v>
      </c>
      <c r="C2374" s="4" t="s">
        <v>575</v>
      </c>
      <c r="D2374" s="4" t="s">
        <v>578</v>
      </c>
      <c r="E2374" s="5">
        <v>5.79</v>
      </c>
      <c r="F2374" s="29">
        <f t="shared" ref="F2374" si="577">+(B2374-$I$1)/7</f>
        <v>30</v>
      </c>
      <c r="G2374" s="26">
        <f>+E2374+E2375+E2376+E2377</f>
        <v>20.59</v>
      </c>
    </row>
    <row r="2375" spans="1:7" ht="20.100000000000001" customHeight="1" x14ac:dyDescent="0.15">
      <c r="A2375" s="2" t="s">
        <v>574</v>
      </c>
      <c r="B2375" s="13" t="s">
        <v>54</v>
      </c>
      <c r="C2375" s="4" t="s">
        <v>575</v>
      </c>
      <c r="D2375" s="4" t="s">
        <v>577</v>
      </c>
      <c r="E2375" s="5">
        <v>7.64</v>
      </c>
    </row>
    <row r="2376" spans="1:7" ht="20.100000000000001" customHeight="1" x14ac:dyDescent="0.15">
      <c r="A2376" s="2" t="s">
        <v>574</v>
      </c>
      <c r="B2376" s="13" t="s">
        <v>54</v>
      </c>
      <c r="C2376" s="4" t="s">
        <v>575</v>
      </c>
      <c r="D2376" s="4" t="s">
        <v>577</v>
      </c>
      <c r="E2376" s="5">
        <v>2.14</v>
      </c>
    </row>
    <row r="2377" spans="1:7" ht="20.100000000000001" customHeight="1" x14ac:dyDescent="0.15">
      <c r="A2377" s="2" t="s">
        <v>574</v>
      </c>
      <c r="B2377" s="13" t="s">
        <v>54</v>
      </c>
      <c r="C2377" s="4" t="s">
        <v>575</v>
      </c>
      <c r="D2377" s="4" t="s">
        <v>578</v>
      </c>
      <c r="E2377" s="5">
        <v>5.0199999999999996</v>
      </c>
    </row>
    <row r="2378" spans="1:7" ht="20.100000000000001" customHeight="1" x14ac:dyDescent="0.15">
      <c r="A2378" s="2" t="s">
        <v>574</v>
      </c>
      <c r="B2378" s="13" t="s">
        <v>55</v>
      </c>
      <c r="C2378" s="4" t="s">
        <v>575</v>
      </c>
      <c r="D2378" s="4" t="s">
        <v>577</v>
      </c>
      <c r="E2378" s="5">
        <v>5.18</v>
      </c>
      <c r="F2378" s="29">
        <f t="shared" ref="F2378" si="578">+(B2378-$I$1)/7</f>
        <v>31</v>
      </c>
      <c r="G2378" s="26">
        <f>+E2378+E2379+E2380+E2381</f>
        <v>20.3</v>
      </c>
    </row>
    <row r="2379" spans="1:7" ht="20.100000000000001" customHeight="1" x14ac:dyDescent="0.15">
      <c r="A2379" s="2" t="s">
        <v>574</v>
      </c>
      <c r="B2379" s="13" t="s">
        <v>55</v>
      </c>
      <c r="C2379" s="4" t="s">
        <v>575</v>
      </c>
      <c r="D2379" s="4" t="s">
        <v>578</v>
      </c>
      <c r="E2379" s="5">
        <v>7.23</v>
      </c>
    </row>
    <row r="2380" spans="1:7" ht="20.100000000000001" customHeight="1" x14ac:dyDescent="0.15">
      <c r="A2380" s="2" t="s">
        <v>574</v>
      </c>
      <c r="B2380" s="13" t="s">
        <v>55</v>
      </c>
      <c r="C2380" s="4" t="s">
        <v>575</v>
      </c>
      <c r="D2380" s="4" t="s">
        <v>578</v>
      </c>
      <c r="E2380" s="5">
        <v>3.83</v>
      </c>
    </row>
    <row r="2381" spans="1:7" ht="20.100000000000001" customHeight="1" x14ac:dyDescent="0.15">
      <c r="A2381" s="2" t="s">
        <v>574</v>
      </c>
      <c r="B2381" s="13" t="s">
        <v>55</v>
      </c>
      <c r="C2381" s="4" t="s">
        <v>575</v>
      </c>
      <c r="D2381" s="4" t="s">
        <v>577</v>
      </c>
      <c r="E2381" s="5">
        <v>4.0599999999999996</v>
      </c>
    </row>
    <row r="2382" spans="1:7" ht="20.100000000000001" customHeight="1" x14ac:dyDescent="0.15">
      <c r="A2382" s="2" t="s">
        <v>574</v>
      </c>
      <c r="B2382" s="13" t="s">
        <v>56</v>
      </c>
      <c r="C2382" s="4" t="s">
        <v>575</v>
      </c>
      <c r="D2382" s="4" t="s">
        <v>578</v>
      </c>
      <c r="E2382" s="5">
        <v>7.11</v>
      </c>
      <c r="F2382" s="29">
        <f t="shared" ref="F2382" si="579">+(B2382-$I$1)/7</f>
        <v>32</v>
      </c>
      <c r="G2382" s="26">
        <f>+E2382+E2383+E2384+E2385</f>
        <v>20.79</v>
      </c>
    </row>
    <row r="2383" spans="1:7" ht="20.100000000000001" customHeight="1" x14ac:dyDescent="0.15">
      <c r="A2383" s="2" t="s">
        <v>574</v>
      </c>
      <c r="B2383" s="13" t="s">
        <v>56</v>
      </c>
      <c r="C2383" s="4" t="s">
        <v>575</v>
      </c>
      <c r="D2383" s="4" t="s">
        <v>577</v>
      </c>
      <c r="E2383" s="5">
        <v>7.32</v>
      </c>
    </row>
    <row r="2384" spans="1:7" ht="20.100000000000001" customHeight="1" x14ac:dyDescent="0.15">
      <c r="A2384" s="2" t="s">
        <v>574</v>
      </c>
      <c r="B2384" s="13" t="s">
        <v>56</v>
      </c>
      <c r="C2384" s="4" t="s">
        <v>575</v>
      </c>
      <c r="D2384" s="4" t="s">
        <v>578</v>
      </c>
      <c r="E2384" s="5">
        <v>3.25</v>
      </c>
    </row>
    <row r="2385" spans="1:7" ht="20.100000000000001" customHeight="1" x14ac:dyDescent="0.15">
      <c r="A2385" s="2" t="s">
        <v>574</v>
      </c>
      <c r="B2385" s="13" t="s">
        <v>56</v>
      </c>
      <c r="C2385" s="4" t="s">
        <v>575</v>
      </c>
      <c r="D2385" s="4" t="s">
        <v>577</v>
      </c>
      <c r="E2385" s="5">
        <v>3.11</v>
      </c>
    </row>
    <row r="2386" spans="1:7" ht="20.100000000000001" customHeight="1" x14ac:dyDescent="0.15">
      <c r="A2386" s="2" t="s">
        <v>574</v>
      </c>
      <c r="B2386" s="13" t="s">
        <v>57</v>
      </c>
      <c r="C2386" s="4" t="s">
        <v>575</v>
      </c>
      <c r="D2386" s="4" t="s">
        <v>578</v>
      </c>
      <c r="E2386" s="5">
        <v>6.46</v>
      </c>
      <c r="F2386" s="29">
        <f t="shared" ref="F2386" si="580">+(B2386-$I$1)/7</f>
        <v>33</v>
      </c>
      <c r="G2386" s="26">
        <f>+E2386+E2387+E2388</f>
        <v>20.3</v>
      </c>
    </row>
    <row r="2387" spans="1:7" ht="20.100000000000001" customHeight="1" x14ac:dyDescent="0.15">
      <c r="A2387" s="2" t="s">
        <v>574</v>
      </c>
      <c r="B2387" s="13" t="s">
        <v>57</v>
      </c>
      <c r="C2387" s="4" t="s">
        <v>575</v>
      </c>
      <c r="D2387" s="4" t="s">
        <v>577</v>
      </c>
      <c r="E2387" s="5">
        <v>9.27</v>
      </c>
    </row>
    <row r="2388" spans="1:7" ht="20.100000000000001" customHeight="1" x14ac:dyDescent="0.15">
      <c r="A2388" s="2" t="s">
        <v>574</v>
      </c>
      <c r="B2388" s="13" t="s">
        <v>57</v>
      </c>
      <c r="C2388" s="4" t="s">
        <v>575</v>
      </c>
      <c r="D2388" s="4" t="s">
        <v>578</v>
      </c>
      <c r="E2388" s="5">
        <v>4.57</v>
      </c>
    </row>
    <row r="2389" spans="1:7" ht="20.100000000000001" customHeight="1" x14ac:dyDescent="0.15">
      <c r="A2389" s="2" t="s">
        <v>574</v>
      </c>
      <c r="B2389" s="13" t="s">
        <v>58</v>
      </c>
      <c r="C2389" s="4" t="s">
        <v>575</v>
      </c>
      <c r="D2389" s="4" t="s">
        <v>576</v>
      </c>
      <c r="E2389" s="5">
        <v>7.41</v>
      </c>
      <c r="F2389" s="29">
        <f t="shared" ref="F2389" si="581">+(B2389-$I$1)/7</f>
        <v>34</v>
      </c>
      <c r="G2389" s="26">
        <f>+E2389+E2390+E2391</f>
        <v>22.29</v>
      </c>
    </row>
    <row r="2390" spans="1:7" ht="20.100000000000001" customHeight="1" x14ac:dyDescent="0.15">
      <c r="A2390" s="2" t="s">
        <v>574</v>
      </c>
      <c r="B2390" s="13" t="s">
        <v>58</v>
      </c>
      <c r="C2390" s="4" t="s">
        <v>575</v>
      </c>
      <c r="D2390" s="4" t="s">
        <v>577</v>
      </c>
      <c r="E2390" s="5">
        <v>10.87</v>
      </c>
    </row>
    <row r="2391" spans="1:7" ht="20.100000000000001" customHeight="1" x14ac:dyDescent="0.15">
      <c r="A2391" s="2" t="s">
        <v>574</v>
      </c>
      <c r="B2391" s="13" t="s">
        <v>58</v>
      </c>
      <c r="C2391" s="4" t="s">
        <v>575</v>
      </c>
      <c r="D2391" s="4" t="s">
        <v>576</v>
      </c>
      <c r="E2391" s="5">
        <v>4.01</v>
      </c>
    </row>
    <row r="2392" spans="1:7" ht="20.100000000000001" customHeight="1" x14ac:dyDescent="0.15">
      <c r="A2392" s="2" t="s">
        <v>574</v>
      </c>
      <c r="B2392" s="13" t="s">
        <v>59</v>
      </c>
      <c r="C2392" s="4" t="s">
        <v>575</v>
      </c>
      <c r="D2392" s="4" t="s">
        <v>576</v>
      </c>
      <c r="E2392" s="5">
        <v>7.61</v>
      </c>
      <c r="F2392" s="29">
        <f t="shared" ref="F2392" si="582">+(B2392-$I$1)/7</f>
        <v>35</v>
      </c>
      <c r="G2392" s="26">
        <f>+E2392+E2393+E2394</f>
        <v>19.880000000000003</v>
      </c>
    </row>
    <row r="2393" spans="1:7" ht="20.100000000000001" customHeight="1" x14ac:dyDescent="0.15">
      <c r="A2393" s="2" t="s">
        <v>574</v>
      </c>
      <c r="B2393" s="13" t="s">
        <v>59</v>
      </c>
      <c r="C2393" s="4" t="s">
        <v>575</v>
      </c>
      <c r="D2393" s="4" t="s">
        <v>576</v>
      </c>
      <c r="E2393" s="5">
        <v>2.61</v>
      </c>
    </row>
    <row r="2394" spans="1:7" ht="20.100000000000001" customHeight="1" x14ac:dyDescent="0.15">
      <c r="A2394" s="2" t="s">
        <v>574</v>
      </c>
      <c r="B2394" s="13" t="s">
        <v>59</v>
      </c>
      <c r="C2394" s="4" t="s">
        <v>575</v>
      </c>
      <c r="D2394" s="4" t="s">
        <v>577</v>
      </c>
      <c r="E2394" s="5">
        <v>9.66</v>
      </c>
    </row>
    <row r="2395" spans="1:7" ht="20.100000000000001" customHeight="1" x14ac:dyDescent="0.15">
      <c r="A2395" s="2" t="s">
        <v>574</v>
      </c>
      <c r="B2395" s="13" t="s">
        <v>60</v>
      </c>
      <c r="C2395" s="4" t="s">
        <v>575</v>
      </c>
      <c r="D2395" s="4" t="s">
        <v>576</v>
      </c>
      <c r="E2395" s="5">
        <v>7.85</v>
      </c>
      <c r="F2395" s="29">
        <f t="shared" ref="F2395" si="583">+(B2395-$I$1)/7</f>
        <v>36</v>
      </c>
      <c r="G2395" s="26">
        <f>+E2395+E2396+E2397+E2398</f>
        <v>24.57</v>
      </c>
    </row>
    <row r="2396" spans="1:7" ht="20.100000000000001" customHeight="1" x14ac:dyDescent="0.15">
      <c r="A2396" s="2" t="s">
        <v>574</v>
      </c>
      <c r="B2396" s="13" t="s">
        <v>60</v>
      </c>
      <c r="C2396" s="4" t="s">
        <v>575</v>
      </c>
      <c r="D2396" s="4" t="s">
        <v>577</v>
      </c>
      <c r="E2396" s="5">
        <v>7.07</v>
      </c>
    </row>
    <row r="2397" spans="1:7" ht="20.100000000000001" customHeight="1" x14ac:dyDescent="0.15">
      <c r="A2397" s="2" t="s">
        <v>574</v>
      </c>
      <c r="B2397" s="13" t="s">
        <v>60</v>
      </c>
      <c r="C2397" s="4" t="s">
        <v>575</v>
      </c>
      <c r="D2397" s="4" t="s">
        <v>576</v>
      </c>
      <c r="E2397" s="5">
        <v>4.79</v>
      </c>
    </row>
    <row r="2398" spans="1:7" ht="20.100000000000001" customHeight="1" x14ac:dyDescent="0.15">
      <c r="A2398" s="9" t="s">
        <v>574</v>
      </c>
      <c r="B2398" s="10" t="s">
        <v>60</v>
      </c>
      <c r="C2398" s="11" t="s">
        <v>575</v>
      </c>
      <c r="D2398" s="11" t="s">
        <v>577</v>
      </c>
      <c r="E2398" s="12">
        <v>4.8600000000000003</v>
      </c>
    </row>
    <row r="2399" spans="1:7" ht="20.100000000000001" customHeight="1" x14ac:dyDescent="0.15">
      <c r="A2399" s="2" t="s">
        <v>574</v>
      </c>
      <c r="B2399" s="13" t="s">
        <v>61</v>
      </c>
      <c r="C2399" s="4" t="s">
        <v>575</v>
      </c>
      <c r="D2399" s="4" t="s">
        <v>577</v>
      </c>
      <c r="E2399" s="5">
        <v>5.0599999999999996</v>
      </c>
      <c r="F2399" s="29">
        <f t="shared" ref="F2399" si="584">+(B2399-$I$1)/7</f>
        <v>37</v>
      </c>
      <c r="G2399" s="26">
        <f>+E2399+E2400+E2401+E2402</f>
        <v>20.54</v>
      </c>
    </row>
    <row r="2400" spans="1:7" ht="20.100000000000001" customHeight="1" x14ac:dyDescent="0.15">
      <c r="A2400" s="2" t="s">
        <v>574</v>
      </c>
      <c r="B2400" s="13" t="s">
        <v>61</v>
      </c>
      <c r="C2400" s="4" t="s">
        <v>575</v>
      </c>
      <c r="D2400" s="4" t="s">
        <v>576</v>
      </c>
      <c r="E2400" s="5">
        <v>6.25</v>
      </c>
    </row>
    <row r="2401" spans="1:7" ht="20.100000000000001" customHeight="1" x14ac:dyDescent="0.15">
      <c r="A2401" s="2" t="s">
        <v>574</v>
      </c>
      <c r="B2401" s="13" t="s">
        <v>61</v>
      </c>
      <c r="C2401" s="4" t="s">
        <v>575</v>
      </c>
      <c r="D2401" s="4" t="s">
        <v>576</v>
      </c>
      <c r="E2401" s="5">
        <v>3.85</v>
      </c>
    </row>
    <row r="2402" spans="1:7" ht="20.100000000000001" customHeight="1" x14ac:dyDescent="0.15">
      <c r="A2402" s="2" t="s">
        <v>574</v>
      </c>
      <c r="B2402" s="13" t="s">
        <v>61</v>
      </c>
      <c r="C2402" s="4" t="s">
        <v>575</v>
      </c>
      <c r="D2402" s="4" t="s">
        <v>577</v>
      </c>
      <c r="E2402" s="5">
        <v>5.38</v>
      </c>
    </row>
    <row r="2403" spans="1:7" ht="20.100000000000001" customHeight="1" x14ac:dyDescent="0.15">
      <c r="A2403" s="2" t="s">
        <v>574</v>
      </c>
      <c r="B2403" s="13" t="s">
        <v>62</v>
      </c>
      <c r="C2403" s="4" t="s">
        <v>575</v>
      </c>
      <c r="D2403" s="4" t="s">
        <v>578</v>
      </c>
      <c r="E2403" s="5">
        <v>2.5299999999999998</v>
      </c>
      <c r="F2403" s="29">
        <f t="shared" ref="F2403" si="585">+(B2403-$I$1)/7</f>
        <v>38</v>
      </c>
      <c r="G2403" s="26">
        <f>+E2403+E2404+E2405</f>
        <v>19.599999999999998</v>
      </c>
    </row>
    <row r="2404" spans="1:7" ht="20.100000000000001" customHeight="1" x14ac:dyDescent="0.15">
      <c r="A2404" s="2" t="s">
        <v>574</v>
      </c>
      <c r="B2404" s="13" t="s">
        <v>62</v>
      </c>
      <c r="C2404" s="4" t="s">
        <v>575</v>
      </c>
      <c r="D2404" s="4" t="s">
        <v>576</v>
      </c>
      <c r="E2404" s="5">
        <v>8.2799999999999994</v>
      </c>
    </row>
    <row r="2405" spans="1:7" ht="20.100000000000001" customHeight="1" x14ac:dyDescent="0.15">
      <c r="A2405" s="2" t="s">
        <v>574</v>
      </c>
      <c r="B2405" s="13" t="s">
        <v>62</v>
      </c>
      <c r="C2405" s="4" t="s">
        <v>575</v>
      </c>
      <c r="D2405" s="4" t="s">
        <v>577</v>
      </c>
      <c r="E2405" s="5">
        <v>8.7899999999999991</v>
      </c>
    </row>
    <row r="2406" spans="1:7" ht="20.100000000000001" customHeight="1" x14ac:dyDescent="0.15">
      <c r="A2406" s="2" t="s">
        <v>574</v>
      </c>
      <c r="B2406" s="13" t="s">
        <v>63</v>
      </c>
      <c r="C2406" s="4" t="s">
        <v>575</v>
      </c>
      <c r="D2406" s="4" t="s">
        <v>577</v>
      </c>
      <c r="E2406" s="5">
        <v>5.77</v>
      </c>
      <c r="F2406" s="29">
        <f t="shared" ref="F2406" si="586">+(B2406-$I$1)/7</f>
        <v>39</v>
      </c>
      <c r="G2406" s="26">
        <f>+E2406+E2407+E2408+E2409</f>
        <v>20.97</v>
      </c>
    </row>
    <row r="2407" spans="1:7" ht="20.100000000000001" customHeight="1" x14ac:dyDescent="0.15">
      <c r="A2407" s="2" t="s">
        <v>574</v>
      </c>
      <c r="B2407" s="13" t="s">
        <v>63</v>
      </c>
      <c r="C2407" s="4" t="s">
        <v>575</v>
      </c>
      <c r="D2407" s="4" t="s">
        <v>576</v>
      </c>
      <c r="E2407" s="5">
        <v>6.75</v>
      </c>
    </row>
    <row r="2408" spans="1:7" ht="20.100000000000001" customHeight="1" x14ac:dyDescent="0.15">
      <c r="A2408" s="2" t="s">
        <v>574</v>
      </c>
      <c r="B2408" s="13" t="s">
        <v>63</v>
      </c>
      <c r="C2408" s="4" t="s">
        <v>575</v>
      </c>
      <c r="D2408" s="4" t="s">
        <v>576</v>
      </c>
      <c r="E2408" s="5">
        <v>3.68</v>
      </c>
    </row>
    <row r="2409" spans="1:7" ht="20.100000000000001" customHeight="1" x14ac:dyDescent="0.15">
      <c r="A2409" s="2" t="s">
        <v>574</v>
      </c>
      <c r="B2409" s="13" t="s">
        <v>63</v>
      </c>
      <c r="C2409" s="4" t="s">
        <v>575</v>
      </c>
      <c r="D2409" s="4" t="s">
        <v>577</v>
      </c>
      <c r="E2409" s="5">
        <v>4.7699999999999996</v>
      </c>
    </row>
    <row r="2410" spans="1:7" ht="20.100000000000001" customHeight="1" x14ac:dyDescent="0.15">
      <c r="A2410" s="2" t="s">
        <v>574</v>
      </c>
      <c r="B2410" s="13" t="s">
        <v>64</v>
      </c>
      <c r="C2410" s="4" t="s">
        <v>575</v>
      </c>
      <c r="D2410" s="4" t="s">
        <v>577</v>
      </c>
      <c r="E2410" s="5">
        <v>5.89</v>
      </c>
      <c r="F2410" s="29">
        <f t="shared" ref="F2410" si="587">+(B2410-$I$1)/7</f>
        <v>40</v>
      </c>
      <c r="G2410" s="26">
        <f>+E2410+E2411+E2412</f>
        <v>18.53</v>
      </c>
    </row>
    <row r="2411" spans="1:7" ht="20.100000000000001" customHeight="1" x14ac:dyDescent="0.15">
      <c r="A2411" s="2" t="s">
        <v>574</v>
      </c>
      <c r="B2411" s="13" t="s">
        <v>64</v>
      </c>
      <c r="C2411" s="4" t="s">
        <v>575</v>
      </c>
      <c r="D2411" s="4" t="s">
        <v>576</v>
      </c>
      <c r="E2411" s="5">
        <v>8.8800000000000008</v>
      </c>
    </row>
    <row r="2412" spans="1:7" ht="20.100000000000001" customHeight="1" x14ac:dyDescent="0.15">
      <c r="A2412" s="2" t="s">
        <v>574</v>
      </c>
      <c r="B2412" s="13" t="s">
        <v>582</v>
      </c>
      <c r="C2412" s="4" t="s">
        <v>575</v>
      </c>
      <c r="D2412" s="4" t="s">
        <v>577</v>
      </c>
      <c r="E2412" s="5">
        <v>3.76</v>
      </c>
    </row>
    <row r="2413" spans="1:7" ht="20.100000000000001" customHeight="1" x14ac:dyDescent="0.15">
      <c r="A2413" s="2" t="s">
        <v>574</v>
      </c>
      <c r="B2413" s="13" t="s">
        <v>65</v>
      </c>
      <c r="C2413" s="4" t="s">
        <v>575</v>
      </c>
      <c r="D2413" s="4" t="s">
        <v>577</v>
      </c>
      <c r="E2413" s="5">
        <v>5.62</v>
      </c>
      <c r="F2413" s="29">
        <f t="shared" ref="F2413" si="588">+(B2413-$I$1)/7</f>
        <v>41</v>
      </c>
      <c r="G2413" s="26">
        <f>+E2413+E2414+E2415</f>
        <v>20.32</v>
      </c>
    </row>
    <row r="2414" spans="1:7" ht="20.100000000000001" customHeight="1" x14ac:dyDescent="0.15">
      <c r="A2414" s="2" t="s">
        <v>574</v>
      </c>
      <c r="B2414" s="13" t="s">
        <v>65</v>
      </c>
      <c r="C2414" s="4" t="s">
        <v>575</v>
      </c>
      <c r="D2414" s="4" t="s">
        <v>576</v>
      </c>
      <c r="E2414" s="5">
        <v>9.48</v>
      </c>
    </row>
    <row r="2415" spans="1:7" ht="20.100000000000001" customHeight="1" x14ac:dyDescent="0.15">
      <c r="A2415" s="2" t="s">
        <v>574</v>
      </c>
      <c r="B2415" s="13" t="s">
        <v>65</v>
      </c>
      <c r="C2415" s="4" t="s">
        <v>575</v>
      </c>
      <c r="D2415" s="4" t="s">
        <v>577</v>
      </c>
      <c r="E2415" s="5">
        <v>5.22</v>
      </c>
    </row>
    <row r="2416" spans="1:7" ht="20.100000000000001" customHeight="1" x14ac:dyDescent="0.15">
      <c r="A2416" s="2" t="s">
        <v>574</v>
      </c>
      <c r="B2416" s="13" t="s">
        <v>66</v>
      </c>
      <c r="C2416" s="4" t="s">
        <v>575</v>
      </c>
      <c r="D2416" s="4" t="s">
        <v>578</v>
      </c>
      <c r="E2416" s="5">
        <v>7.67</v>
      </c>
      <c r="F2416" s="29">
        <f t="shared" ref="F2416" si="589">+(B2416-$I$1)/7</f>
        <v>42</v>
      </c>
      <c r="G2416" s="26">
        <f>+E2416+E2417+E2418</f>
        <v>18.850000000000001</v>
      </c>
    </row>
    <row r="2417" spans="1:7" ht="20.100000000000001" customHeight="1" x14ac:dyDescent="0.15">
      <c r="A2417" s="2" t="s">
        <v>574</v>
      </c>
      <c r="B2417" s="13" t="s">
        <v>66</v>
      </c>
      <c r="C2417" s="4" t="s">
        <v>575</v>
      </c>
      <c r="D2417" s="4" t="s">
        <v>576</v>
      </c>
      <c r="E2417" s="5">
        <v>8.86</v>
      </c>
    </row>
    <row r="2418" spans="1:7" ht="20.100000000000001" customHeight="1" x14ac:dyDescent="0.15">
      <c r="A2418" s="2" t="s">
        <v>574</v>
      </c>
      <c r="B2418" s="13" t="s">
        <v>66</v>
      </c>
      <c r="C2418" s="4" t="s">
        <v>575</v>
      </c>
      <c r="D2418" s="4" t="s">
        <v>578</v>
      </c>
      <c r="E2418" s="5">
        <v>2.3199999999999998</v>
      </c>
    </row>
    <row r="2419" spans="1:7" ht="20.100000000000001" customHeight="1" x14ac:dyDescent="0.15">
      <c r="A2419" s="2" t="s">
        <v>574</v>
      </c>
      <c r="B2419" s="13" t="s">
        <v>67</v>
      </c>
      <c r="C2419" s="4" t="s">
        <v>575</v>
      </c>
      <c r="D2419" s="4" t="s">
        <v>576</v>
      </c>
      <c r="E2419" s="5">
        <v>10.3</v>
      </c>
      <c r="F2419" s="29">
        <f t="shared" ref="F2419" si="590">+(B2419-$I$1)/7</f>
        <v>43</v>
      </c>
      <c r="G2419" s="26">
        <f>+E2419+E2420</f>
        <v>20.880000000000003</v>
      </c>
    </row>
    <row r="2420" spans="1:7" ht="20.100000000000001" customHeight="1" x14ac:dyDescent="0.15">
      <c r="A2420" s="2" t="s">
        <v>574</v>
      </c>
      <c r="B2420" s="13" t="s">
        <v>67</v>
      </c>
      <c r="C2420" s="4" t="s">
        <v>575</v>
      </c>
      <c r="D2420" s="4" t="s">
        <v>577</v>
      </c>
      <c r="E2420" s="5">
        <v>10.58</v>
      </c>
    </row>
    <row r="2421" spans="1:7" ht="20.100000000000001" customHeight="1" x14ac:dyDescent="0.15">
      <c r="A2421" s="2" t="s">
        <v>574</v>
      </c>
      <c r="B2421" s="13" t="s">
        <v>69</v>
      </c>
      <c r="C2421" s="4" t="s">
        <v>575</v>
      </c>
      <c r="D2421" s="4" t="s">
        <v>577</v>
      </c>
      <c r="E2421" s="5">
        <v>4.68</v>
      </c>
      <c r="F2421" s="29">
        <f t="shared" ref="F2421" si="591">+(B2421-$I$1)/7</f>
        <v>44</v>
      </c>
      <c r="G2421" s="26">
        <f>+E2421+E2422+E2423</f>
        <v>20.61</v>
      </c>
    </row>
    <row r="2422" spans="1:7" ht="20.100000000000001" customHeight="1" x14ac:dyDescent="0.15">
      <c r="A2422" s="2" t="s">
        <v>574</v>
      </c>
      <c r="B2422" s="13" t="s">
        <v>69</v>
      </c>
      <c r="C2422" s="4" t="s">
        <v>575</v>
      </c>
      <c r="D2422" s="4" t="s">
        <v>576</v>
      </c>
      <c r="E2422" s="5">
        <v>9.9600000000000009</v>
      </c>
    </row>
    <row r="2423" spans="1:7" ht="20.100000000000001" customHeight="1" x14ac:dyDescent="0.15">
      <c r="A2423" s="2" t="s">
        <v>574</v>
      </c>
      <c r="B2423" s="13" t="s">
        <v>69</v>
      </c>
      <c r="C2423" s="4" t="s">
        <v>575</v>
      </c>
      <c r="D2423" s="4" t="s">
        <v>577</v>
      </c>
      <c r="E2423" s="5">
        <v>5.97</v>
      </c>
    </row>
    <row r="2424" spans="1:7" ht="20.100000000000001" customHeight="1" x14ac:dyDescent="0.15">
      <c r="A2424" s="2" t="s">
        <v>574</v>
      </c>
      <c r="B2424" s="13" t="s">
        <v>70</v>
      </c>
      <c r="C2424" s="4" t="s">
        <v>575</v>
      </c>
      <c r="D2424" s="4" t="s">
        <v>576</v>
      </c>
      <c r="E2424" s="5">
        <v>10.35</v>
      </c>
      <c r="F2424" s="29">
        <f t="shared" ref="F2424" si="592">+(B2424-$I$1)/7</f>
        <v>45</v>
      </c>
      <c r="G2424" s="26">
        <f>+E2424+E2425+E2426</f>
        <v>20.87</v>
      </c>
    </row>
    <row r="2425" spans="1:7" ht="20.100000000000001" customHeight="1" x14ac:dyDescent="0.15">
      <c r="A2425" s="2" t="s">
        <v>574</v>
      </c>
      <c r="B2425" s="13" t="s">
        <v>70</v>
      </c>
      <c r="C2425" s="4" t="s">
        <v>575</v>
      </c>
      <c r="D2425" s="4" t="s">
        <v>577</v>
      </c>
      <c r="E2425" s="5">
        <v>9.89</v>
      </c>
    </row>
    <row r="2426" spans="1:7" ht="20.100000000000001" customHeight="1" x14ac:dyDescent="0.15">
      <c r="A2426" s="2" t="s">
        <v>574</v>
      </c>
      <c r="B2426" s="13" t="s">
        <v>70</v>
      </c>
      <c r="C2426" s="4" t="s">
        <v>575</v>
      </c>
      <c r="D2426" s="4" t="s">
        <v>577</v>
      </c>
      <c r="E2426" s="5">
        <v>0.63</v>
      </c>
    </row>
    <row r="2427" spans="1:7" ht="20.100000000000001" customHeight="1" x14ac:dyDescent="0.15">
      <c r="A2427" s="2" t="s">
        <v>574</v>
      </c>
      <c r="B2427" s="13" t="s">
        <v>71</v>
      </c>
      <c r="C2427" s="4" t="s">
        <v>575</v>
      </c>
      <c r="D2427" s="4" t="s">
        <v>577</v>
      </c>
      <c r="E2427" s="5">
        <v>5.23</v>
      </c>
      <c r="F2427" s="29">
        <f t="shared" ref="F2427" si="593">+(B2427-$I$1)/7</f>
        <v>46</v>
      </c>
      <c r="G2427" s="26">
        <f>+E2427+E2428+E2429+E2430</f>
        <v>21.060000000000002</v>
      </c>
    </row>
    <row r="2428" spans="1:7" ht="20.100000000000001" customHeight="1" x14ac:dyDescent="0.15">
      <c r="A2428" s="2" t="s">
        <v>574</v>
      </c>
      <c r="B2428" s="13" t="s">
        <v>71</v>
      </c>
      <c r="C2428" s="4" t="s">
        <v>575</v>
      </c>
      <c r="D2428" s="4" t="s">
        <v>576</v>
      </c>
      <c r="E2428" s="5">
        <v>7.69</v>
      </c>
    </row>
    <row r="2429" spans="1:7" ht="20.100000000000001" customHeight="1" x14ac:dyDescent="0.15">
      <c r="A2429" s="2" t="s">
        <v>574</v>
      </c>
      <c r="B2429" s="13" t="s">
        <v>71</v>
      </c>
      <c r="C2429" s="4" t="s">
        <v>575</v>
      </c>
      <c r="D2429" s="4" t="s">
        <v>576</v>
      </c>
      <c r="E2429" s="5">
        <v>2.69</v>
      </c>
    </row>
    <row r="2430" spans="1:7" ht="20.100000000000001" customHeight="1" x14ac:dyDescent="0.15">
      <c r="A2430" s="2" t="s">
        <v>574</v>
      </c>
      <c r="B2430" s="13" t="s">
        <v>71</v>
      </c>
      <c r="C2430" s="4" t="s">
        <v>575</v>
      </c>
      <c r="D2430" s="4" t="s">
        <v>577</v>
      </c>
      <c r="E2430" s="5">
        <v>5.45</v>
      </c>
    </row>
    <row r="2431" spans="1:7" ht="20.100000000000001" customHeight="1" x14ac:dyDescent="0.15">
      <c r="A2431" s="2" t="s">
        <v>574</v>
      </c>
      <c r="B2431" s="13" t="s">
        <v>72</v>
      </c>
      <c r="C2431" s="4" t="s">
        <v>575</v>
      </c>
      <c r="D2431" s="4" t="s">
        <v>577</v>
      </c>
      <c r="E2431" s="5">
        <v>5.48</v>
      </c>
      <c r="F2431" s="29">
        <f t="shared" ref="F2431" si="594">+(B2431-$I$1)/7</f>
        <v>47</v>
      </c>
      <c r="G2431" s="26">
        <f>+E2431+E2432+E2433</f>
        <v>24.580000000000002</v>
      </c>
    </row>
    <row r="2432" spans="1:7" ht="20.100000000000001" customHeight="1" x14ac:dyDescent="0.15">
      <c r="A2432" s="2" t="s">
        <v>574</v>
      </c>
      <c r="B2432" s="13" t="s">
        <v>72</v>
      </c>
      <c r="C2432" s="4" t="s">
        <v>575</v>
      </c>
      <c r="D2432" s="4" t="s">
        <v>576</v>
      </c>
      <c r="E2432" s="5">
        <v>11.91</v>
      </c>
    </row>
    <row r="2433" spans="1:7" ht="20.100000000000001" customHeight="1" x14ac:dyDescent="0.15">
      <c r="A2433" s="2" t="s">
        <v>574</v>
      </c>
      <c r="B2433" s="13" t="s">
        <v>72</v>
      </c>
      <c r="C2433" s="4" t="s">
        <v>575</v>
      </c>
      <c r="D2433" s="4" t="s">
        <v>577</v>
      </c>
      <c r="E2433" s="5">
        <v>7.19</v>
      </c>
    </row>
    <row r="2434" spans="1:7" ht="20.100000000000001" customHeight="1" x14ac:dyDescent="0.15">
      <c r="A2434" s="2" t="s">
        <v>574</v>
      </c>
      <c r="B2434" s="13" t="s">
        <v>73</v>
      </c>
      <c r="C2434" s="4" t="s">
        <v>575</v>
      </c>
      <c r="D2434" s="4" t="s">
        <v>578</v>
      </c>
      <c r="E2434" s="5">
        <v>6.83</v>
      </c>
      <c r="F2434" s="29">
        <f t="shared" ref="F2434" si="595">+(B2434-$I$1)/7</f>
        <v>48</v>
      </c>
      <c r="G2434" s="26">
        <f>+E2434+E2435+E2436+E2437</f>
        <v>26.770000000000003</v>
      </c>
    </row>
    <row r="2435" spans="1:7" ht="20.100000000000001" customHeight="1" x14ac:dyDescent="0.15">
      <c r="A2435" s="2" t="s">
        <v>574</v>
      </c>
      <c r="B2435" s="13" t="s">
        <v>73</v>
      </c>
      <c r="C2435" s="4" t="s">
        <v>575</v>
      </c>
      <c r="D2435" s="4" t="s">
        <v>577</v>
      </c>
      <c r="E2435" s="5">
        <v>6.54</v>
      </c>
    </row>
    <row r="2436" spans="1:7" ht="20.100000000000001" customHeight="1" x14ac:dyDescent="0.15">
      <c r="A2436" s="2" t="s">
        <v>574</v>
      </c>
      <c r="B2436" s="13" t="s">
        <v>73</v>
      </c>
      <c r="C2436" s="4" t="s">
        <v>575</v>
      </c>
      <c r="D2436" s="4" t="s">
        <v>576</v>
      </c>
      <c r="E2436" s="5">
        <v>7.46</v>
      </c>
    </row>
    <row r="2437" spans="1:7" ht="20.100000000000001" customHeight="1" x14ac:dyDescent="0.15">
      <c r="A2437" s="2" t="s">
        <v>574</v>
      </c>
      <c r="B2437" s="13" t="s">
        <v>73</v>
      </c>
      <c r="C2437" s="4" t="s">
        <v>575</v>
      </c>
      <c r="D2437" s="4" t="s">
        <v>577</v>
      </c>
      <c r="E2437" s="5">
        <v>5.94</v>
      </c>
    </row>
    <row r="2438" spans="1:7" ht="20.100000000000001" customHeight="1" x14ac:dyDescent="0.15">
      <c r="A2438" s="2" t="s">
        <v>574</v>
      </c>
      <c r="B2438" s="13" t="s">
        <v>74</v>
      </c>
      <c r="C2438" s="4" t="s">
        <v>575</v>
      </c>
      <c r="D2438" s="4" t="s">
        <v>577</v>
      </c>
      <c r="E2438" s="5">
        <v>5.0199999999999996</v>
      </c>
      <c r="F2438" s="29">
        <f t="shared" ref="F2438" si="596">+(B2438-$I$1)/7</f>
        <v>49</v>
      </c>
      <c r="G2438" s="26">
        <f>+E2438+E2439+E2440+E2441</f>
        <v>22.86</v>
      </c>
    </row>
    <row r="2439" spans="1:7" ht="20.100000000000001" customHeight="1" x14ac:dyDescent="0.15">
      <c r="A2439" s="2" t="s">
        <v>574</v>
      </c>
      <c r="B2439" s="13" t="s">
        <v>74</v>
      </c>
      <c r="C2439" s="4" t="s">
        <v>575</v>
      </c>
      <c r="D2439" s="4" t="s">
        <v>576</v>
      </c>
      <c r="E2439" s="5">
        <v>9.34</v>
      </c>
    </row>
    <row r="2440" spans="1:7" ht="20.100000000000001" customHeight="1" x14ac:dyDescent="0.15">
      <c r="A2440" s="2" t="s">
        <v>574</v>
      </c>
      <c r="B2440" s="13" t="s">
        <v>74</v>
      </c>
      <c r="C2440" s="4" t="s">
        <v>575</v>
      </c>
      <c r="D2440" s="4" t="s">
        <v>576</v>
      </c>
      <c r="E2440" s="5">
        <v>2.15</v>
      </c>
    </row>
    <row r="2441" spans="1:7" ht="20.100000000000001" customHeight="1" x14ac:dyDescent="0.15">
      <c r="A2441" s="2" t="s">
        <v>574</v>
      </c>
      <c r="B2441" s="13" t="s">
        <v>74</v>
      </c>
      <c r="C2441" s="4" t="s">
        <v>575</v>
      </c>
      <c r="D2441" s="4" t="s">
        <v>577</v>
      </c>
      <c r="E2441" s="5">
        <v>6.35</v>
      </c>
    </row>
    <row r="2442" spans="1:7" ht="20.100000000000001" customHeight="1" x14ac:dyDescent="0.15">
      <c r="A2442" s="2" t="s">
        <v>574</v>
      </c>
      <c r="B2442" s="13" t="s">
        <v>75</v>
      </c>
      <c r="C2442" s="4" t="s">
        <v>575</v>
      </c>
      <c r="D2442" s="4" t="s">
        <v>577</v>
      </c>
      <c r="E2442" s="5">
        <v>4.63</v>
      </c>
      <c r="F2442" s="29">
        <f t="shared" ref="F2442" si="597">+(B2442-$I$1)/7</f>
        <v>50</v>
      </c>
      <c r="G2442" s="26">
        <f>+E2442+E2443+E2444+E2445</f>
        <v>18.71</v>
      </c>
    </row>
    <row r="2443" spans="1:7" ht="20.100000000000001" customHeight="1" x14ac:dyDescent="0.15">
      <c r="A2443" s="2" t="s">
        <v>574</v>
      </c>
      <c r="B2443" s="13" t="s">
        <v>75</v>
      </c>
      <c r="C2443" s="4" t="s">
        <v>575</v>
      </c>
      <c r="D2443" s="4" t="s">
        <v>576</v>
      </c>
      <c r="E2443" s="5">
        <v>5.87</v>
      </c>
    </row>
    <row r="2444" spans="1:7" ht="20.100000000000001" customHeight="1" x14ac:dyDescent="0.15">
      <c r="A2444" s="9" t="s">
        <v>574</v>
      </c>
      <c r="B2444" s="10" t="s">
        <v>75</v>
      </c>
      <c r="C2444" s="11" t="s">
        <v>575</v>
      </c>
      <c r="D2444" s="11" t="s">
        <v>576</v>
      </c>
      <c r="E2444" s="12">
        <v>3.29</v>
      </c>
    </row>
    <row r="2445" spans="1:7" ht="20.100000000000001" customHeight="1" x14ac:dyDescent="0.15">
      <c r="A2445" s="2" t="s">
        <v>574</v>
      </c>
      <c r="B2445" s="13" t="s">
        <v>75</v>
      </c>
      <c r="C2445" s="4" t="s">
        <v>575</v>
      </c>
      <c r="D2445" s="4" t="s">
        <v>577</v>
      </c>
      <c r="E2445" s="5">
        <v>4.92</v>
      </c>
    </row>
    <row r="2446" spans="1:7" ht="20.100000000000001" customHeight="1" x14ac:dyDescent="0.15">
      <c r="A2446" s="2" t="s">
        <v>574</v>
      </c>
      <c r="B2446" s="13" t="s">
        <v>77</v>
      </c>
      <c r="C2446" s="4" t="s">
        <v>575</v>
      </c>
      <c r="D2446" s="4" t="s">
        <v>577</v>
      </c>
      <c r="E2446" s="5">
        <v>4.5</v>
      </c>
      <c r="F2446" s="29">
        <f t="shared" ref="F2446" si="598">+(B2446-$I$1)/7</f>
        <v>51</v>
      </c>
      <c r="G2446" s="26">
        <f>+E2446+E2447+E2448+E2449</f>
        <v>20.669999999999998</v>
      </c>
    </row>
    <row r="2447" spans="1:7" ht="20.100000000000001" customHeight="1" x14ac:dyDescent="0.15">
      <c r="A2447" s="2" t="s">
        <v>574</v>
      </c>
      <c r="B2447" s="13" t="s">
        <v>77</v>
      </c>
      <c r="C2447" s="4" t="s">
        <v>575</v>
      </c>
      <c r="D2447" s="4" t="s">
        <v>576</v>
      </c>
      <c r="E2447" s="5">
        <v>6.11</v>
      </c>
    </row>
    <row r="2448" spans="1:7" ht="20.100000000000001" customHeight="1" x14ac:dyDescent="0.15">
      <c r="A2448" s="2" t="s">
        <v>574</v>
      </c>
      <c r="B2448" s="13" t="s">
        <v>77</v>
      </c>
      <c r="C2448" s="4" t="s">
        <v>575</v>
      </c>
      <c r="D2448" s="4" t="s">
        <v>577</v>
      </c>
      <c r="E2448" s="5">
        <v>6</v>
      </c>
    </row>
    <row r="2449" spans="1:7" ht="20.100000000000001" customHeight="1" x14ac:dyDescent="0.15">
      <c r="A2449" s="2" t="s">
        <v>574</v>
      </c>
      <c r="B2449" s="13" t="s">
        <v>77</v>
      </c>
      <c r="C2449" s="4" t="s">
        <v>575</v>
      </c>
      <c r="D2449" s="4" t="s">
        <v>576</v>
      </c>
      <c r="E2449" s="5">
        <v>4.0599999999999996</v>
      </c>
    </row>
    <row r="2450" spans="1:7" ht="20.100000000000001" customHeight="1" x14ac:dyDescent="0.15">
      <c r="A2450" s="2" t="s">
        <v>574</v>
      </c>
      <c r="B2450" s="13" t="s">
        <v>78</v>
      </c>
      <c r="C2450" s="4" t="s">
        <v>575</v>
      </c>
      <c r="D2450" s="4" t="s">
        <v>577</v>
      </c>
      <c r="E2450" s="5">
        <v>7.77</v>
      </c>
      <c r="F2450" s="29">
        <f t="shared" ref="F2450" si="599">+(B2450-$I$1)/7</f>
        <v>52</v>
      </c>
      <c r="G2450" s="26">
        <f>+E2450+E2451+E2452+E2453+E2454</f>
        <v>32.65</v>
      </c>
    </row>
    <row r="2451" spans="1:7" ht="20.100000000000001" customHeight="1" x14ac:dyDescent="0.15">
      <c r="A2451" s="2" t="s">
        <v>574</v>
      </c>
      <c r="B2451" s="13" t="s">
        <v>78</v>
      </c>
      <c r="C2451" s="4" t="s">
        <v>575</v>
      </c>
      <c r="D2451" s="4" t="s">
        <v>576</v>
      </c>
      <c r="E2451" s="5">
        <v>7.58</v>
      </c>
    </row>
    <row r="2452" spans="1:7" ht="20.100000000000001" customHeight="1" x14ac:dyDescent="0.15">
      <c r="A2452" s="2" t="s">
        <v>574</v>
      </c>
      <c r="B2452" s="13" t="s">
        <v>78</v>
      </c>
      <c r="C2452" s="4" t="s">
        <v>575</v>
      </c>
      <c r="D2452" s="4" t="s">
        <v>577</v>
      </c>
      <c r="E2452" s="5">
        <v>7.68</v>
      </c>
    </row>
    <row r="2453" spans="1:7" ht="20.100000000000001" customHeight="1" x14ac:dyDescent="0.15">
      <c r="A2453" s="2" t="s">
        <v>574</v>
      </c>
      <c r="B2453" s="13" t="s">
        <v>78</v>
      </c>
      <c r="C2453" s="4" t="s">
        <v>575</v>
      </c>
      <c r="D2453" s="4" t="s">
        <v>576</v>
      </c>
      <c r="E2453" s="5">
        <v>7.01</v>
      </c>
    </row>
    <row r="2454" spans="1:7" ht="20.100000000000001" customHeight="1" x14ac:dyDescent="0.15">
      <c r="A2454" s="2" t="s">
        <v>574</v>
      </c>
      <c r="B2454" s="13" t="s">
        <v>195</v>
      </c>
      <c r="C2454" s="4" t="s">
        <v>575</v>
      </c>
      <c r="D2454" s="4" t="s">
        <v>578</v>
      </c>
      <c r="E2454" s="5">
        <v>2.61</v>
      </c>
    </row>
    <row r="2455" spans="1:7" ht="20.100000000000001" customHeight="1" x14ac:dyDescent="0.15">
      <c r="A2455" s="14"/>
      <c r="B2455" s="15"/>
      <c r="C2455" s="16"/>
      <c r="D2455" s="16"/>
      <c r="E2455" s="31">
        <f>+SUM(E2276:E2454)</f>
        <v>1101.0900000000004</v>
      </c>
      <c r="F2455" s="32"/>
      <c r="G2455" s="31">
        <f>+SUM(G2276:G2454)</f>
        <v>1101.0900000000004</v>
      </c>
    </row>
    <row r="2456" spans="1:7" ht="20.100000000000001" customHeight="1" x14ac:dyDescent="0.15">
      <c r="A2456" s="2" t="s">
        <v>586</v>
      </c>
      <c r="B2456" s="13" t="s">
        <v>17</v>
      </c>
      <c r="C2456" s="4" t="s">
        <v>229</v>
      </c>
      <c r="D2456" s="4" t="s">
        <v>588</v>
      </c>
      <c r="E2456" s="5">
        <v>7.19</v>
      </c>
      <c r="F2456" s="29">
        <f t="shared" ref="F2456" si="600">+(B2456-$I$1)/7</f>
        <v>1</v>
      </c>
      <c r="G2456" s="26">
        <f>+E2456+E2457</f>
        <v>13.32</v>
      </c>
    </row>
    <row r="2457" spans="1:7" ht="20.100000000000001" customHeight="1" x14ac:dyDescent="0.15">
      <c r="A2457" s="2" t="s">
        <v>586</v>
      </c>
      <c r="B2457" s="13" t="s">
        <v>17</v>
      </c>
      <c r="C2457" s="4" t="s">
        <v>229</v>
      </c>
      <c r="D2457" s="4" t="s">
        <v>230</v>
      </c>
      <c r="E2457" s="5">
        <v>6.13</v>
      </c>
    </row>
    <row r="2458" spans="1:7" ht="20.100000000000001" customHeight="1" x14ac:dyDescent="0.15">
      <c r="A2458" s="2" t="s">
        <v>586</v>
      </c>
      <c r="B2458" s="13" t="s">
        <v>22</v>
      </c>
      <c r="C2458" s="4" t="s">
        <v>229</v>
      </c>
      <c r="D2458" s="4" t="s">
        <v>588</v>
      </c>
      <c r="E2458" s="5">
        <v>5.69</v>
      </c>
      <c r="F2458" s="29">
        <f t="shared" ref="F2458" si="601">+(B2458-$I$1)/7</f>
        <v>2</v>
      </c>
      <c r="G2458" s="26">
        <f>+E2458+E2459</f>
        <v>10.32</v>
      </c>
    </row>
    <row r="2459" spans="1:7" ht="20.100000000000001" customHeight="1" x14ac:dyDescent="0.15">
      <c r="A2459" s="2" t="s">
        <v>586</v>
      </c>
      <c r="B2459" s="13" t="s">
        <v>22</v>
      </c>
      <c r="C2459" s="4" t="s">
        <v>229</v>
      </c>
      <c r="D2459" s="4" t="s">
        <v>230</v>
      </c>
      <c r="E2459" s="5">
        <v>4.63</v>
      </c>
    </row>
    <row r="2460" spans="1:7" ht="20.100000000000001" customHeight="1" x14ac:dyDescent="0.15">
      <c r="A2460" s="2" t="s">
        <v>586</v>
      </c>
      <c r="B2460" s="13" t="s">
        <v>23</v>
      </c>
      <c r="C2460" s="4" t="s">
        <v>229</v>
      </c>
      <c r="D2460" s="4" t="s">
        <v>588</v>
      </c>
      <c r="E2460" s="5">
        <v>6.5</v>
      </c>
      <c r="F2460" s="29">
        <f t="shared" ref="F2460" si="602">+(B2460-$I$1)/7</f>
        <v>3</v>
      </c>
      <c r="G2460" s="26">
        <f>+E2460+E2461</f>
        <v>11.8</v>
      </c>
    </row>
    <row r="2461" spans="1:7" ht="20.100000000000001" customHeight="1" x14ac:dyDescent="0.15">
      <c r="A2461" s="2" t="s">
        <v>586</v>
      </c>
      <c r="B2461" s="13" t="s">
        <v>23</v>
      </c>
      <c r="C2461" s="4" t="s">
        <v>229</v>
      </c>
      <c r="D2461" s="4" t="s">
        <v>230</v>
      </c>
      <c r="E2461" s="5">
        <v>5.3</v>
      </c>
    </row>
    <row r="2462" spans="1:7" ht="20.100000000000001" customHeight="1" x14ac:dyDescent="0.15">
      <c r="A2462" s="2" t="s">
        <v>586</v>
      </c>
      <c r="B2462" s="13" t="s">
        <v>24</v>
      </c>
      <c r="C2462" s="4" t="s">
        <v>229</v>
      </c>
      <c r="D2462" s="4" t="s">
        <v>588</v>
      </c>
      <c r="E2462" s="5">
        <v>5.33</v>
      </c>
      <c r="F2462" s="29">
        <f t="shared" ref="F2462" si="603">+(B2462-$I$1)/7</f>
        <v>4</v>
      </c>
      <c r="G2462" s="26">
        <f>+E2462+E2463</f>
        <v>9.879999999999999</v>
      </c>
    </row>
    <row r="2463" spans="1:7" ht="20.100000000000001" customHeight="1" x14ac:dyDescent="0.15">
      <c r="A2463" s="2" t="s">
        <v>586</v>
      </c>
      <c r="B2463" s="13" t="s">
        <v>24</v>
      </c>
      <c r="C2463" s="4" t="s">
        <v>229</v>
      </c>
      <c r="D2463" s="4" t="s">
        <v>230</v>
      </c>
      <c r="E2463" s="5">
        <v>4.55</v>
      </c>
    </row>
    <row r="2464" spans="1:7" ht="20.100000000000001" customHeight="1" x14ac:dyDescent="0.15">
      <c r="A2464" s="2" t="s">
        <v>586</v>
      </c>
      <c r="B2464" s="13" t="s">
        <v>25</v>
      </c>
      <c r="C2464" s="4" t="s">
        <v>229</v>
      </c>
      <c r="D2464" s="4" t="s">
        <v>588</v>
      </c>
      <c r="E2464" s="5">
        <v>5.34</v>
      </c>
      <c r="F2464" s="29">
        <f t="shared" ref="F2464" si="604">+(B2464-$I$1)/7</f>
        <v>5</v>
      </c>
      <c r="G2464" s="26">
        <f>+E2464+E2465</f>
        <v>9.5599999999999987</v>
      </c>
    </row>
    <row r="2465" spans="1:7" ht="20.100000000000001" customHeight="1" x14ac:dyDescent="0.15">
      <c r="A2465" s="2" t="s">
        <v>586</v>
      </c>
      <c r="B2465" s="13" t="s">
        <v>25</v>
      </c>
      <c r="C2465" s="4" t="s">
        <v>229</v>
      </c>
      <c r="D2465" s="4" t="s">
        <v>230</v>
      </c>
      <c r="E2465" s="5">
        <v>4.22</v>
      </c>
    </row>
    <row r="2466" spans="1:7" ht="20.100000000000001" customHeight="1" x14ac:dyDescent="0.15">
      <c r="A2466" s="2" t="s">
        <v>586</v>
      </c>
      <c r="B2466" s="13" t="s">
        <v>26</v>
      </c>
      <c r="C2466" s="4" t="s">
        <v>229</v>
      </c>
      <c r="D2466" s="4" t="s">
        <v>588</v>
      </c>
      <c r="E2466" s="5">
        <v>5.56</v>
      </c>
      <c r="F2466" s="29">
        <f t="shared" ref="F2466" si="605">+(B2466-$I$1)/7</f>
        <v>6</v>
      </c>
      <c r="G2466" s="26">
        <f>+E2466+E2467</f>
        <v>10.07</v>
      </c>
    </row>
    <row r="2467" spans="1:7" ht="20.100000000000001" customHeight="1" x14ac:dyDescent="0.15">
      <c r="A2467" s="2" t="s">
        <v>586</v>
      </c>
      <c r="B2467" s="13" t="s">
        <v>26</v>
      </c>
      <c r="C2467" s="4" t="s">
        <v>229</v>
      </c>
      <c r="D2467" s="4" t="s">
        <v>230</v>
      </c>
      <c r="E2467" s="5">
        <v>4.51</v>
      </c>
    </row>
    <row r="2468" spans="1:7" ht="20.100000000000001" customHeight="1" x14ac:dyDescent="0.15">
      <c r="A2468" s="2" t="s">
        <v>586</v>
      </c>
      <c r="B2468" s="13" t="s">
        <v>27</v>
      </c>
      <c r="C2468" s="4" t="s">
        <v>229</v>
      </c>
      <c r="D2468" s="4" t="s">
        <v>588</v>
      </c>
      <c r="E2468" s="5">
        <v>4.79</v>
      </c>
      <c r="F2468" s="29">
        <f t="shared" ref="F2468" si="606">+(B2468-$I$1)/7</f>
        <v>7</v>
      </c>
      <c r="G2468" s="26">
        <f>+E2468+E2469</f>
        <v>8.5500000000000007</v>
      </c>
    </row>
    <row r="2469" spans="1:7" ht="20.100000000000001" customHeight="1" x14ac:dyDescent="0.15">
      <c r="A2469" s="2" t="s">
        <v>586</v>
      </c>
      <c r="B2469" s="13" t="s">
        <v>27</v>
      </c>
      <c r="C2469" s="4" t="s">
        <v>229</v>
      </c>
      <c r="D2469" s="4" t="s">
        <v>230</v>
      </c>
      <c r="E2469" s="5">
        <v>3.76</v>
      </c>
    </row>
    <row r="2470" spans="1:7" ht="20.100000000000001" customHeight="1" x14ac:dyDescent="0.15">
      <c r="A2470" s="2" t="s">
        <v>586</v>
      </c>
      <c r="B2470" s="13" t="s">
        <v>28</v>
      </c>
      <c r="C2470" s="4" t="s">
        <v>229</v>
      </c>
      <c r="D2470" s="4" t="s">
        <v>588</v>
      </c>
      <c r="E2470" s="5">
        <v>5.5</v>
      </c>
      <c r="F2470" s="29">
        <f t="shared" ref="F2470:F2471" si="607">+(B2470-$I$1)/7</f>
        <v>8</v>
      </c>
      <c r="G2470" s="26">
        <f>+E2470</f>
        <v>5.5</v>
      </c>
    </row>
    <row r="2471" spans="1:7" ht="20.100000000000001" customHeight="1" x14ac:dyDescent="0.15">
      <c r="A2471" s="2" t="s">
        <v>586</v>
      </c>
      <c r="B2471" s="13" t="s">
        <v>30</v>
      </c>
      <c r="C2471" s="4" t="s">
        <v>229</v>
      </c>
      <c r="D2471" s="4" t="s">
        <v>588</v>
      </c>
      <c r="E2471" s="5">
        <v>6.06</v>
      </c>
      <c r="F2471" s="29">
        <f t="shared" si="607"/>
        <v>9</v>
      </c>
      <c r="G2471" s="26">
        <f>+E2471+E2472</f>
        <v>10.82</v>
      </c>
    </row>
    <row r="2472" spans="1:7" ht="20.100000000000001" customHeight="1" x14ac:dyDescent="0.15">
      <c r="A2472" s="2" t="s">
        <v>586</v>
      </c>
      <c r="B2472" s="13" t="s">
        <v>30</v>
      </c>
      <c r="C2472" s="4" t="s">
        <v>229</v>
      </c>
      <c r="D2472" s="4" t="s">
        <v>230</v>
      </c>
      <c r="E2472" s="5">
        <v>4.76</v>
      </c>
    </row>
    <row r="2473" spans="1:7" ht="20.100000000000001" customHeight="1" x14ac:dyDescent="0.15">
      <c r="A2473" s="2" t="s">
        <v>586</v>
      </c>
      <c r="B2473" s="13" t="s">
        <v>31</v>
      </c>
      <c r="C2473" s="4" t="s">
        <v>229</v>
      </c>
      <c r="D2473" s="4" t="s">
        <v>588</v>
      </c>
      <c r="E2473" s="5">
        <v>5.18</v>
      </c>
      <c r="F2473" s="29">
        <f t="shared" ref="F2473" si="608">+(B2473-$I$1)/7</f>
        <v>10</v>
      </c>
      <c r="G2473" s="26">
        <f>+E2473+E2474</f>
        <v>9.379999999999999</v>
      </c>
    </row>
    <row r="2474" spans="1:7" ht="20.100000000000001" customHeight="1" x14ac:dyDescent="0.15">
      <c r="A2474" s="2" t="s">
        <v>586</v>
      </c>
      <c r="B2474" s="13" t="s">
        <v>31</v>
      </c>
      <c r="C2474" s="4" t="s">
        <v>229</v>
      </c>
      <c r="D2474" s="4" t="s">
        <v>230</v>
      </c>
      <c r="E2474" s="5">
        <v>4.2</v>
      </c>
    </row>
    <row r="2475" spans="1:7" ht="20.100000000000001" customHeight="1" x14ac:dyDescent="0.15">
      <c r="A2475" s="2" t="s">
        <v>586</v>
      </c>
      <c r="B2475" s="13" t="s">
        <v>33</v>
      </c>
      <c r="C2475" s="4" t="s">
        <v>229</v>
      </c>
      <c r="D2475" s="4" t="s">
        <v>588</v>
      </c>
      <c r="E2475" s="5">
        <v>2.67</v>
      </c>
      <c r="F2475" s="29">
        <f t="shared" ref="F2475" si="609">+(B2475-$I$1)/7</f>
        <v>11</v>
      </c>
      <c r="G2475" s="26">
        <f>+E2475+E2476</f>
        <v>5.08</v>
      </c>
    </row>
    <row r="2476" spans="1:7" ht="20.100000000000001" customHeight="1" x14ac:dyDescent="0.15">
      <c r="A2476" s="2" t="s">
        <v>586</v>
      </c>
      <c r="B2476" s="13" t="s">
        <v>33</v>
      </c>
      <c r="C2476" s="4" t="s">
        <v>229</v>
      </c>
      <c r="D2476" s="4" t="s">
        <v>230</v>
      </c>
      <c r="E2476" s="5">
        <v>2.41</v>
      </c>
    </row>
    <row r="2477" spans="1:7" ht="20.100000000000001" customHeight="1" x14ac:dyDescent="0.15">
      <c r="A2477" s="2" t="s">
        <v>586</v>
      </c>
      <c r="B2477" s="13" t="s">
        <v>34</v>
      </c>
      <c r="C2477" s="4" t="s">
        <v>229</v>
      </c>
      <c r="D2477" s="4" t="s">
        <v>588</v>
      </c>
      <c r="E2477" s="5">
        <v>7.63</v>
      </c>
      <c r="F2477" s="29">
        <f t="shared" ref="F2477" si="610">+(B2477-$I$1)/7</f>
        <v>12</v>
      </c>
      <c r="G2477" s="26">
        <f>+E2477+E2478</f>
        <v>13.1</v>
      </c>
    </row>
    <row r="2478" spans="1:7" ht="20.100000000000001" customHeight="1" x14ac:dyDescent="0.15">
      <c r="A2478" s="2" t="s">
        <v>586</v>
      </c>
      <c r="B2478" s="13" t="s">
        <v>34</v>
      </c>
      <c r="C2478" s="4" t="s">
        <v>229</v>
      </c>
      <c r="D2478" s="4" t="s">
        <v>230</v>
      </c>
      <c r="E2478" s="5">
        <v>5.47</v>
      </c>
    </row>
    <row r="2479" spans="1:7" ht="20.100000000000001" customHeight="1" x14ac:dyDescent="0.15">
      <c r="A2479" s="2" t="s">
        <v>586</v>
      </c>
      <c r="B2479" s="13" t="s">
        <v>35</v>
      </c>
      <c r="C2479" s="4" t="s">
        <v>229</v>
      </c>
      <c r="D2479" s="4" t="s">
        <v>239</v>
      </c>
      <c r="E2479" s="5">
        <v>5.9</v>
      </c>
      <c r="F2479" s="29">
        <f t="shared" ref="F2479" si="611">+(B2479-$I$1)/7</f>
        <v>13</v>
      </c>
      <c r="G2479" s="26">
        <f>+E2479+E2480</f>
        <v>10.940000000000001</v>
      </c>
    </row>
    <row r="2480" spans="1:7" ht="20.100000000000001" customHeight="1" x14ac:dyDescent="0.15">
      <c r="A2480" s="2" t="s">
        <v>586</v>
      </c>
      <c r="B2480" s="13" t="s">
        <v>35</v>
      </c>
      <c r="C2480" s="4" t="s">
        <v>229</v>
      </c>
      <c r="D2480" s="4" t="s">
        <v>230</v>
      </c>
      <c r="E2480" s="5">
        <v>5.04</v>
      </c>
    </row>
    <row r="2481" spans="1:7" ht="20.100000000000001" customHeight="1" x14ac:dyDescent="0.15">
      <c r="A2481" s="2" t="s">
        <v>586</v>
      </c>
      <c r="B2481" s="13" t="s">
        <v>36</v>
      </c>
      <c r="C2481" s="4" t="s">
        <v>229</v>
      </c>
      <c r="D2481" s="4" t="s">
        <v>588</v>
      </c>
      <c r="E2481" s="5">
        <v>6.03</v>
      </c>
      <c r="F2481" s="29">
        <f t="shared" ref="F2481" si="612">+(B2481-$I$1)/7</f>
        <v>14</v>
      </c>
      <c r="G2481" s="26">
        <f>+E2481+E2482</f>
        <v>11.620000000000001</v>
      </c>
    </row>
    <row r="2482" spans="1:7" ht="20.100000000000001" customHeight="1" x14ac:dyDescent="0.15">
      <c r="A2482" s="2" t="s">
        <v>586</v>
      </c>
      <c r="B2482" s="13" t="s">
        <v>36</v>
      </c>
      <c r="C2482" s="4" t="s">
        <v>229</v>
      </c>
      <c r="D2482" s="4" t="s">
        <v>230</v>
      </c>
      <c r="E2482" s="5">
        <v>5.59</v>
      </c>
    </row>
    <row r="2483" spans="1:7" ht="20.100000000000001" customHeight="1" x14ac:dyDescent="0.15">
      <c r="A2483" s="2" t="s">
        <v>586</v>
      </c>
      <c r="B2483" s="13" t="s">
        <v>37</v>
      </c>
      <c r="C2483" s="4" t="s">
        <v>229</v>
      </c>
      <c r="D2483" s="4" t="s">
        <v>588</v>
      </c>
      <c r="E2483" s="5">
        <v>5.88</v>
      </c>
      <c r="F2483" s="29">
        <f t="shared" ref="F2483" si="613">+(B2483-$I$1)/7</f>
        <v>15</v>
      </c>
      <c r="G2483" s="26">
        <f>+E2483+E2484</f>
        <v>11.370000000000001</v>
      </c>
    </row>
    <row r="2484" spans="1:7" ht="20.100000000000001" customHeight="1" x14ac:dyDescent="0.15">
      <c r="A2484" s="2" t="s">
        <v>586</v>
      </c>
      <c r="B2484" s="13" t="s">
        <v>37</v>
      </c>
      <c r="C2484" s="4" t="s">
        <v>229</v>
      </c>
      <c r="D2484" s="4" t="s">
        <v>230</v>
      </c>
      <c r="E2484" s="5">
        <v>5.49</v>
      </c>
    </row>
    <row r="2485" spans="1:7" ht="20.100000000000001" customHeight="1" x14ac:dyDescent="0.15">
      <c r="A2485" s="2" t="s">
        <v>586</v>
      </c>
      <c r="B2485" s="13" t="s">
        <v>38</v>
      </c>
      <c r="C2485" s="4" t="s">
        <v>229</v>
      </c>
      <c r="D2485" s="4" t="s">
        <v>588</v>
      </c>
      <c r="E2485" s="5">
        <v>6.26</v>
      </c>
      <c r="F2485" s="29">
        <f t="shared" ref="F2485" si="614">+(B2485-$I$1)/7</f>
        <v>16</v>
      </c>
      <c r="G2485" s="26">
        <f>+E2485+E2486</f>
        <v>11.309999999999999</v>
      </c>
    </row>
    <row r="2486" spans="1:7" ht="20.100000000000001" customHeight="1" x14ac:dyDescent="0.15">
      <c r="A2486" s="2" t="s">
        <v>586</v>
      </c>
      <c r="B2486" s="13" t="s">
        <v>38</v>
      </c>
      <c r="C2486" s="4" t="s">
        <v>229</v>
      </c>
      <c r="D2486" s="4" t="s">
        <v>230</v>
      </c>
      <c r="E2486" s="5">
        <v>5.05</v>
      </c>
    </row>
    <row r="2487" spans="1:7" ht="20.100000000000001" customHeight="1" x14ac:dyDescent="0.15">
      <c r="A2487" s="2" t="s">
        <v>586</v>
      </c>
      <c r="B2487" s="13" t="s">
        <v>39</v>
      </c>
      <c r="C2487" s="4" t="s">
        <v>229</v>
      </c>
      <c r="D2487" s="4" t="s">
        <v>588</v>
      </c>
      <c r="E2487" s="5">
        <v>5.46</v>
      </c>
      <c r="F2487" s="29">
        <f t="shared" ref="F2487" si="615">+(B2487-$I$1)/7</f>
        <v>17</v>
      </c>
      <c r="G2487" s="26">
        <f>+E2487+E2488</f>
        <v>10.11</v>
      </c>
    </row>
    <row r="2488" spans="1:7" ht="20.100000000000001" customHeight="1" x14ac:dyDescent="0.15">
      <c r="A2488" s="9" t="s">
        <v>586</v>
      </c>
      <c r="B2488" s="10" t="s">
        <v>39</v>
      </c>
      <c r="C2488" s="11" t="s">
        <v>229</v>
      </c>
      <c r="D2488" s="11" t="s">
        <v>230</v>
      </c>
      <c r="E2488" s="12">
        <v>4.6500000000000004</v>
      </c>
    </row>
    <row r="2489" spans="1:7" ht="20.100000000000001" customHeight="1" x14ac:dyDescent="0.15">
      <c r="A2489" s="2" t="s">
        <v>586</v>
      </c>
      <c r="B2489" s="13" t="s">
        <v>40</v>
      </c>
      <c r="C2489" s="4" t="s">
        <v>229</v>
      </c>
      <c r="D2489" s="4" t="s">
        <v>588</v>
      </c>
      <c r="E2489" s="5">
        <v>6.77</v>
      </c>
      <c r="F2489" s="29">
        <f t="shared" ref="F2489" si="616">+(B2489-$I$1)/7</f>
        <v>18</v>
      </c>
      <c r="G2489" s="26">
        <f>+E2489+E2490</f>
        <v>12.8</v>
      </c>
    </row>
    <row r="2490" spans="1:7" ht="20.100000000000001" customHeight="1" x14ac:dyDescent="0.15">
      <c r="A2490" s="2" t="s">
        <v>586</v>
      </c>
      <c r="B2490" s="13" t="s">
        <v>40</v>
      </c>
      <c r="C2490" s="4" t="s">
        <v>229</v>
      </c>
      <c r="D2490" s="4" t="s">
        <v>239</v>
      </c>
      <c r="E2490" s="5">
        <v>6.03</v>
      </c>
    </row>
    <row r="2491" spans="1:7" ht="20.100000000000001" customHeight="1" x14ac:dyDescent="0.15">
      <c r="A2491" s="2" t="s">
        <v>586</v>
      </c>
      <c r="B2491" s="13" t="s">
        <v>41</v>
      </c>
      <c r="C2491" s="4" t="s">
        <v>229</v>
      </c>
      <c r="D2491" s="4" t="s">
        <v>588</v>
      </c>
      <c r="E2491" s="5">
        <v>5.4</v>
      </c>
      <c r="F2491" s="29">
        <f t="shared" ref="F2491" si="617">+(B2491-$I$1)/7</f>
        <v>19</v>
      </c>
      <c r="G2491" s="26">
        <f>+E2491+E2492</f>
        <v>10.55</v>
      </c>
    </row>
    <row r="2492" spans="1:7" ht="20.100000000000001" customHeight="1" x14ac:dyDescent="0.15">
      <c r="A2492" s="2" t="s">
        <v>586</v>
      </c>
      <c r="B2492" s="13" t="s">
        <v>41</v>
      </c>
      <c r="C2492" s="4" t="s">
        <v>229</v>
      </c>
      <c r="D2492" s="4" t="s">
        <v>230</v>
      </c>
      <c r="E2492" s="5">
        <v>5.15</v>
      </c>
    </row>
    <row r="2493" spans="1:7" ht="20.100000000000001" customHeight="1" x14ac:dyDescent="0.15">
      <c r="A2493" s="2" t="s">
        <v>586</v>
      </c>
      <c r="B2493" s="13" t="s">
        <v>42</v>
      </c>
      <c r="C2493" s="4" t="s">
        <v>229</v>
      </c>
      <c r="D2493" s="4" t="s">
        <v>588</v>
      </c>
      <c r="E2493" s="5">
        <v>5.76</v>
      </c>
      <c r="F2493" s="29">
        <f t="shared" ref="F2493" si="618">+(B2493-$I$1)/7</f>
        <v>20</v>
      </c>
      <c r="G2493" s="26">
        <f>+E2493+E2494+E2495</f>
        <v>17.21</v>
      </c>
    </row>
    <row r="2494" spans="1:7" ht="20.100000000000001" customHeight="1" x14ac:dyDescent="0.15">
      <c r="A2494" s="2" t="s">
        <v>586</v>
      </c>
      <c r="B2494" s="13" t="s">
        <v>42</v>
      </c>
      <c r="C2494" s="4" t="s">
        <v>229</v>
      </c>
      <c r="D2494" s="4" t="s">
        <v>239</v>
      </c>
      <c r="E2494" s="5">
        <v>5.9</v>
      </c>
    </row>
    <row r="2495" spans="1:7" ht="20.100000000000001" customHeight="1" x14ac:dyDescent="0.15">
      <c r="A2495" s="2" t="s">
        <v>586</v>
      </c>
      <c r="B2495" s="13" t="s">
        <v>42</v>
      </c>
      <c r="C2495" s="4" t="s">
        <v>229</v>
      </c>
      <c r="D2495" s="4" t="s">
        <v>608</v>
      </c>
      <c r="E2495" s="5">
        <v>5.55</v>
      </c>
    </row>
    <row r="2496" spans="1:7" ht="20.100000000000001" customHeight="1" x14ac:dyDescent="0.15">
      <c r="A2496" s="2" t="s">
        <v>586</v>
      </c>
      <c r="B2496" s="13" t="s">
        <v>43</v>
      </c>
      <c r="C2496" s="4" t="s">
        <v>229</v>
      </c>
      <c r="D2496" s="4" t="s">
        <v>588</v>
      </c>
      <c r="E2496" s="5">
        <v>6.12</v>
      </c>
      <c r="F2496" s="29">
        <f t="shared" ref="F2496" si="619">+(B2496-$I$1)/7</f>
        <v>21</v>
      </c>
      <c r="G2496" s="26">
        <f>+E2496+E2497</f>
        <v>11.36</v>
      </c>
    </row>
    <row r="2497" spans="1:7" ht="20.100000000000001" customHeight="1" x14ac:dyDescent="0.15">
      <c r="A2497" s="2" t="s">
        <v>586</v>
      </c>
      <c r="B2497" s="13" t="s">
        <v>43</v>
      </c>
      <c r="C2497" s="4" t="s">
        <v>229</v>
      </c>
      <c r="D2497" s="4" t="s">
        <v>230</v>
      </c>
      <c r="E2497" s="5">
        <v>5.24</v>
      </c>
    </row>
    <row r="2498" spans="1:7" ht="20.100000000000001" customHeight="1" x14ac:dyDescent="0.15">
      <c r="A2498" s="2" t="s">
        <v>586</v>
      </c>
      <c r="B2498" s="13" t="s">
        <v>46</v>
      </c>
      <c r="C2498" s="4" t="s">
        <v>229</v>
      </c>
      <c r="D2498" s="4" t="s">
        <v>588</v>
      </c>
      <c r="E2498" s="5">
        <v>6.62</v>
      </c>
      <c r="F2498" s="29">
        <f t="shared" ref="F2498" si="620">+(B2498-$I$1)/7</f>
        <v>22</v>
      </c>
      <c r="G2498" s="26">
        <f>+E2498+E2499</f>
        <v>9.06</v>
      </c>
    </row>
    <row r="2499" spans="1:7" ht="20.100000000000001" customHeight="1" x14ac:dyDescent="0.15">
      <c r="A2499" s="2" t="s">
        <v>586</v>
      </c>
      <c r="B2499" s="13" t="s">
        <v>46</v>
      </c>
      <c r="C2499" s="4" t="s">
        <v>229</v>
      </c>
      <c r="D2499" s="4" t="s">
        <v>230</v>
      </c>
      <c r="E2499" s="5">
        <v>2.44</v>
      </c>
    </row>
    <row r="2500" spans="1:7" ht="20.100000000000001" customHeight="1" x14ac:dyDescent="0.15">
      <c r="A2500" s="2" t="s">
        <v>586</v>
      </c>
      <c r="B2500" s="13" t="s">
        <v>47</v>
      </c>
      <c r="C2500" s="4" t="s">
        <v>229</v>
      </c>
      <c r="D2500" s="4" t="s">
        <v>588</v>
      </c>
      <c r="E2500" s="5">
        <v>5.52</v>
      </c>
      <c r="F2500" s="29">
        <f t="shared" ref="F2500" si="621">+(B2500-$I$1)/7</f>
        <v>23</v>
      </c>
      <c r="G2500" s="26">
        <f>+E2500+E2501</f>
        <v>10.809999999999999</v>
      </c>
    </row>
    <row r="2501" spans="1:7" ht="20.100000000000001" customHeight="1" x14ac:dyDescent="0.15">
      <c r="A2501" s="2" t="s">
        <v>586</v>
      </c>
      <c r="B2501" s="13" t="s">
        <v>47</v>
      </c>
      <c r="C2501" s="4" t="s">
        <v>229</v>
      </c>
      <c r="D2501" s="4" t="s">
        <v>230</v>
      </c>
      <c r="E2501" s="5">
        <v>5.29</v>
      </c>
    </row>
    <row r="2502" spans="1:7" ht="20.100000000000001" customHeight="1" x14ac:dyDescent="0.15">
      <c r="A2502" s="2" t="s">
        <v>586</v>
      </c>
      <c r="B2502" s="13" t="s">
        <v>48</v>
      </c>
      <c r="C2502" s="4" t="s">
        <v>229</v>
      </c>
      <c r="D2502" s="4" t="s">
        <v>239</v>
      </c>
      <c r="E2502" s="5">
        <v>7.51</v>
      </c>
      <c r="F2502" s="29">
        <f t="shared" ref="F2502" si="622">+(B2502-$I$1)/7</f>
        <v>24</v>
      </c>
      <c r="G2502" s="26">
        <f>+E2502+E2503</f>
        <v>13.84</v>
      </c>
    </row>
    <row r="2503" spans="1:7" ht="20.100000000000001" customHeight="1" x14ac:dyDescent="0.15">
      <c r="A2503" s="2" t="s">
        <v>586</v>
      </c>
      <c r="B2503" s="13" t="s">
        <v>48</v>
      </c>
      <c r="C2503" s="4" t="s">
        <v>229</v>
      </c>
      <c r="D2503" s="4" t="s">
        <v>230</v>
      </c>
      <c r="E2503" s="5">
        <v>6.33</v>
      </c>
    </row>
    <row r="2504" spans="1:7" ht="20.100000000000001" customHeight="1" x14ac:dyDescent="0.15">
      <c r="A2504" s="2" t="s">
        <v>586</v>
      </c>
      <c r="B2504" s="13" t="s">
        <v>49</v>
      </c>
      <c r="C2504" s="4" t="s">
        <v>229</v>
      </c>
      <c r="D2504" s="4" t="s">
        <v>588</v>
      </c>
      <c r="E2504" s="5">
        <v>6.88</v>
      </c>
      <c r="F2504" s="29">
        <f t="shared" ref="F2504" si="623">+(B2504-$I$1)/7</f>
        <v>25</v>
      </c>
      <c r="G2504" s="26">
        <f>+E2504+E2505</f>
        <v>12.23</v>
      </c>
    </row>
    <row r="2505" spans="1:7" ht="20.100000000000001" customHeight="1" x14ac:dyDescent="0.15">
      <c r="A2505" s="2" t="s">
        <v>586</v>
      </c>
      <c r="B2505" s="13" t="s">
        <v>49</v>
      </c>
      <c r="C2505" s="4" t="s">
        <v>229</v>
      </c>
      <c r="D2505" s="4" t="s">
        <v>230</v>
      </c>
      <c r="E2505" s="5">
        <v>5.35</v>
      </c>
    </row>
    <row r="2506" spans="1:7" ht="20.100000000000001" customHeight="1" x14ac:dyDescent="0.15">
      <c r="A2506" s="2" t="s">
        <v>586</v>
      </c>
      <c r="B2506" s="13" t="s">
        <v>50</v>
      </c>
      <c r="C2506" s="4" t="s">
        <v>229</v>
      </c>
      <c r="D2506" s="4" t="s">
        <v>588</v>
      </c>
      <c r="E2506" s="5">
        <v>6.13</v>
      </c>
      <c r="F2506" s="29">
        <f t="shared" ref="F2506" si="624">+(B2506-$I$1)/7</f>
        <v>26</v>
      </c>
      <c r="G2506" s="26">
        <f>+E2506+E2507</f>
        <v>11.51</v>
      </c>
    </row>
    <row r="2507" spans="1:7" ht="20.100000000000001" customHeight="1" x14ac:dyDescent="0.15">
      <c r="A2507" s="2" t="s">
        <v>586</v>
      </c>
      <c r="B2507" s="13" t="s">
        <v>50</v>
      </c>
      <c r="C2507" s="4" t="s">
        <v>229</v>
      </c>
      <c r="D2507" s="4" t="s">
        <v>230</v>
      </c>
      <c r="E2507" s="5">
        <v>5.38</v>
      </c>
    </row>
    <row r="2508" spans="1:7" ht="20.100000000000001" customHeight="1" x14ac:dyDescent="0.15">
      <c r="A2508" s="2" t="s">
        <v>586</v>
      </c>
      <c r="B2508" s="13" t="s">
        <v>51</v>
      </c>
      <c r="C2508" s="4" t="s">
        <v>229</v>
      </c>
      <c r="D2508" s="4" t="s">
        <v>239</v>
      </c>
      <c r="E2508" s="5">
        <v>6.71</v>
      </c>
      <c r="F2508" s="29">
        <f t="shared" ref="F2508" si="625">+(B2508-$I$1)/7</f>
        <v>27</v>
      </c>
      <c r="G2508" s="26">
        <f>+E2508+E2509</f>
        <v>13.58</v>
      </c>
    </row>
    <row r="2509" spans="1:7" ht="20.100000000000001" customHeight="1" x14ac:dyDescent="0.15">
      <c r="A2509" s="2" t="s">
        <v>586</v>
      </c>
      <c r="B2509" s="13" t="s">
        <v>51</v>
      </c>
      <c r="C2509" s="4" t="s">
        <v>229</v>
      </c>
      <c r="D2509" s="4" t="s">
        <v>230</v>
      </c>
      <c r="E2509" s="5">
        <v>6.87</v>
      </c>
    </row>
    <row r="2510" spans="1:7" ht="20.100000000000001" customHeight="1" x14ac:dyDescent="0.15">
      <c r="A2510" s="2" t="s">
        <v>586</v>
      </c>
      <c r="B2510" s="13" t="s">
        <v>52</v>
      </c>
      <c r="C2510" s="4" t="s">
        <v>229</v>
      </c>
      <c r="D2510" s="4" t="s">
        <v>588</v>
      </c>
      <c r="E2510" s="5">
        <v>6.54</v>
      </c>
      <c r="F2510" s="29">
        <f t="shared" ref="F2510" si="626">+(B2510-$I$1)/7</f>
        <v>28</v>
      </c>
      <c r="G2510" s="26">
        <f>+E2510+E2511</f>
        <v>12.030000000000001</v>
      </c>
    </row>
    <row r="2511" spans="1:7" ht="20.100000000000001" customHeight="1" x14ac:dyDescent="0.15">
      <c r="A2511" s="2" t="s">
        <v>586</v>
      </c>
      <c r="B2511" s="13" t="s">
        <v>52</v>
      </c>
      <c r="C2511" s="4" t="s">
        <v>229</v>
      </c>
      <c r="D2511" s="4" t="s">
        <v>230</v>
      </c>
      <c r="E2511" s="5">
        <v>5.49</v>
      </c>
    </row>
    <row r="2512" spans="1:7" ht="20.100000000000001" customHeight="1" x14ac:dyDescent="0.15">
      <c r="A2512" s="2" t="s">
        <v>586</v>
      </c>
      <c r="B2512" s="13" t="s">
        <v>53</v>
      </c>
      <c r="C2512" s="4" t="s">
        <v>229</v>
      </c>
      <c r="D2512" s="4" t="s">
        <v>588</v>
      </c>
      <c r="E2512" s="5">
        <v>5.67</v>
      </c>
      <c r="F2512" s="29">
        <f t="shared" ref="F2512" si="627">+(B2512-$I$1)/7</f>
        <v>29</v>
      </c>
      <c r="G2512" s="26">
        <f>+E2512+E2513</f>
        <v>10.9</v>
      </c>
    </row>
    <row r="2513" spans="1:7" ht="20.100000000000001" customHeight="1" x14ac:dyDescent="0.15">
      <c r="A2513" s="2" t="s">
        <v>586</v>
      </c>
      <c r="B2513" s="13" t="s">
        <v>53</v>
      </c>
      <c r="C2513" s="4" t="s">
        <v>229</v>
      </c>
      <c r="D2513" s="4" t="s">
        <v>230</v>
      </c>
      <c r="E2513" s="5">
        <v>5.23</v>
      </c>
    </row>
    <row r="2514" spans="1:7" ht="20.100000000000001" customHeight="1" x14ac:dyDescent="0.15">
      <c r="A2514" s="2" t="s">
        <v>586</v>
      </c>
      <c r="B2514" s="13" t="s">
        <v>54</v>
      </c>
      <c r="C2514" s="4" t="s">
        <v>229</v>
      </c>
      <c r="D2514" s="4" t="s">
        <v>239</v>
      </c>
      <c r="E2514" s="5">
        <v>6.2</v>
      </c>
      <c r="F2514" s="29">
        <f t="shared" ref="F2514" si="628">+(B2514-$I$1)/7</f>
        <v>30</v>
      </c>
      <c r="G2514" s="26">
        <f>+E2514+E2515</f>
        <v>11.68</v>
      </c>
    </row>
    <row r="2515" spans="1:7" ht="20.100000000000001" customHeight="1" x14ac:dyDescent="0.15">
      <c r="A2515" s="2" t="s">
        <v>586</v>
      </c>
      <c r="B2515" s="13" t="s">
        <v>54</v>
      </c>
      <c r="C2515" s="4" t="s">
        <v>229</v>
      </c>
      <c r="D2515" s="4" t="s">
        <v>230</v>
      </c>
      <c r="E2515" s="5">
        <v>5.48</v>
      </c>
    </row>
    <row r="2516" spans="1:7" ht="20.100000000000001" customHeight="1" x14ac:dyDescent="0.15">
      <c r="A2516" s="2" t="s">
        <v>586</v>
      </c>
      <c r="B2516" s="13" t="s">
        <v>55</v>
      </c>
      <c r="C2516" s="4" t="s">
        <v>229</v>
      </c>
      <c r="D2516" s="4" t="s">
        <v>230</v>
      </c>
      <c r="E2516" s="5">
        <v>4.26</v>
      </c>
      <c r="F2516" s="29">
        <f t="shared" ref="F2516:F2517" si="629">+(B2516-$I$1)/7</f>
        <v>31</v>
      </c>
      <c r="G2516" s="26">
        <f>+E2516</f>
        <v>4.26</v>
      </c>
    </row>
    <row r="2517" spans="1:7" ht="20.100000000000001" customHeight="1" x14ac:dyDescent="0.15">
      <c r="A2517" s="2" t="s">
        <v>586</v>
      </c>
      <c r="B2517" s="13" t="s">
        <v>56</v>
      </c>
      <c r="C2517" s="4" t="s">
        <v>229</v>
      </c>
      <c r="D2517" s="4" t="s">
        <v>588</v>
      </c>
      <c r="E2517" s="5">
        <v>5.73</v>
      </c>
      <c r="F2517" s="29">
        <f t="shared" si="629"/>
        <v>32</v>
      </c>
      <c r="G2517" s="26">
        <f>+E2517+E2518</f>
        <v>10.210000000000001</v>
      </c>
    </row>
    <row r="2518" spans="1:7" ht="20.100000000000001" customHeight="1" x14ac:dyDescent="0.15">
      <c r="A2518" s="2" t="s">
        <v>586</v>
      </c>
      <c r="B2518" s="13" t="s">
        <v>56</v>
      </c>
      <c r="C2518" s="4" t="s">
        <v>229</v>
      </c>
      <c r="D2518" s="4" t="s">
        <v>232</v>
      </c>
      <c r="E2518" s="5">
        <v>4.4800000000000004</v>
      </c>
    </row>
    <row r="2519" spans="1:7" ht="20.100000000000001" customHeight="1" x14ac:dyDescent="0.15">
      <c r="A2519" s="2" t="s">
        <v>586</v>
      </c>
      <c r="B2519" s="13" t="s">
        <v>57</v>
      </c>
      <c r="C2519" s="4" t="s">
        <v>229</v>
      </c>
      <c r="D2519" s="4" t="s">
        <v>588</v>
      </c>
      <c r="E2519" s="5">
        <v>5.13</v>
      </c>
      <c r="F2519" s="29">
        <f t="shared" ref="F2519" si="630">+(B2519-$I$1)/7</f>
        <v>33</v>
      </c>
      <c r="G2519" s="26">
        <f>+E2519+E2520</f>
        <v>9.620000000000001</v>
      </c>
    </row>
    <row r="2520" spans="1:7" ht="20.100000000000001" customHeight="1" x14ac:dyDescent="0.15">
      <c r="A2520" s="2" t="s">
        <v>586</v>
      </c>
      <c r="B2520" s="13" t="s">
        <v>57</v>
      </c>
      <c r="C2520" s="4" t="s">
        <v>229</v>
      </c>
      <c r="D2520" s="4" t="s">
        <v>230</v>
      </c>
      <c r="E2520" s="5">
        <v>4.49</v>
      </c>
    </row>
    <row r="2521" spans="1:7" ht="20.100000000000001" customHeight="1" x14ac:dyDescent="0.15">
      <c r="A2521" s="2" t="s">
        <v>586</v>
      </c>
      <c r="B2521" s="13" t="s">
        <v>58</v>
      </c>
      <c r="C2521" s="4" t="s">
        <v>229</v>
      </c>
      <c r="D2521" s="4" t="s">
        <v>588</v>
      </c>
      <c r="E2521" s="5">
        <v>6.46</v>
      </c>
      <c r="F2521" s="29">
        <f t="shared" ref="F2521" si="631">+(B2521-$I$1)/7</f>
        <v>34</v>
      </c>
      <c r="G2521" s="26">
        <f>+E2521+E2522</f>
        <v>11.25</v>
      </c>
    </row>
    <row r="2522" spans="1:7" ht="20.100000000000001" customHeight="1" x14ac:dyDescent="0.15">
      <c r="A2522" s="2" t="s">
        <v>586</v>
      </c>
      <c r="B2522" s="13" t="s">
        <v>58</v>
      </c>
      <c r="C2522" s="4" t="s">
        <v>229</v>
      </c>
      <c r="D2522" s="4" t="s">
        <v>230</v>
      </c>
      <c r="E2522" s="5">
        <v>4.79</v>
      </c>
    </row>
    <row r="2523" spans="1:7" ht="20.100000000000001" customHeight="1" x14ac:dyDescent="0.15">
      <c r="A2523" s="2" t="s">
        <v>586</v>
      </c>
      <c r="B2523" s="13" t="s">
        <v>59</v>
      </c>
      <c r="C2523" s="4" t="s">
        <v>229</v>
      </c>
      <c r="D2523" s="4" t="s">
        <v>588</v>
      </c>
      <c r="E2523" s="5">
        <v>5.64</v>
      </c>
      <c r="F2523" s="29">
        <f t="shared" ref="F2523" si="632">+(B2523-$I$1)/7</f>
        <v>35</v>
      </c>
      <c r="G2523" s="26">
        <f>+E2523+E2524</f>
        <v>10.6</v>
      </c>
    </row>
    <row r="2524" spans="1:7" ht="20.100000000000001" customHeight="1" x14ac:dyDescent="0.15">
      <c r="A2524" s="2" t="s">
        <v>586</v>
      </c>
      <c r="B2524" s="13" t="s">
        <v>59</v>
      </c>
      <c r="C2524" s="4" t="s">
        <v>229</v>
      </c>
      <c r="D2524" s="4" t="s">
        <v>230</v>
      </c>
      <c r="E2524" s="5">
        <v>4.96</v>
      </c>
    </row>
    <row r="2525" spans="1:7" ht="20.100000000000001" customHeight="1" x14ac:dyDescent="0.15">
      <c r="A2525" s="2" t="s">
        <v>586</v>
      </c>
      <c r="B2525" s="13" t="s">
        <v>60</v>
      </c>
      <c r="C2525" s="4" t="s">
        <v>229</v>
      </c>
      <c r="D2525" s="4" t="s">
        <v>588</v>
      </c>
      <c r="E2525" s="5">
        <v>6.51</v>
      </c>
      <c r="F2525" s="29">
        <f t="shared" ref="F2525" si="633">+(B2525-$I$1)/7</f>
        <v>36</v>
      </c>
      <c r="G2525" s="26">
        <f>+E2525+E2526</f>
        <v>12.18</v>
      </c>
    </row>
    <row r="2526" spans="1:7" ht="20.100000000000001" customHeight="1" x14ac:dyDescent="0.15">
      <c r="A2526" s="2" t="s">
        <v>586</v>
      </c>
      <c r="B2526" s="13" t="s">
        <v>60</v>
      </c>
      <c r="C2526" s="4" t="s">
        <v>229</v>
      </c>
      <c r="D2526" s="4" t="s">
        <v>230</v>
      </c>
      <c r="E2526" s="5">
        <v>5.67</v>
      </c>
    </row>
    <row r="2527" spans="1:7" ht="20.100000000000001" customHeight="1" x14ac:dyDescent="0.15">
      <c r="A2527" s="2" t="s">
        <v>586</v>
      </c>
      <c r="B2527" s="13" t="s">
        <v>61</v>
      </c>
      <c r="C2527" s="4" t="s">
        <v>229</v>
      </c>
      <c r="D2527" s="4" t="s">
        <v>588</v>
      </c>
      <c r="E2527" s="5">
        <v>5.56</v>
      </c>
      <c r="F2527" s="29">
        <f t="shared" ref="F2527" si="634">+(B2527-$I$1)/7</f>
        <v>37</v>
      </c>
      <c r="G2527" s="26">
        <f>+E2527+E2528</f>
        <v>10.309999999999999</v>
      </c>
    </row>
    <row r="2528" spans="1:7" ht="20.100000000000001" customHeight="1" x14ac:dyDescent="0.15">
      <c r="A2528" s="2" t="s">
        <v>586</v>
      </c>
      <c r="B2528" s="13" t="s">
        <v>61</v>
      </c>
      <c r="C2528" s="4" t="s">
        <v>229</v>
      </c>
      <c r="D2528" s="4" t="s">
        <v>230</v>
      </c>
      <c r="E2528" s="5">
        <v>4.75</v>
      </c>
    </row>
    <row r="2529" spans="1:7" ht="20.100000000000001" customHeight="1" x14ac:dyDescent="0.15">
      <c r="A2529" s="2" t="s">
        <v>586</v>
      </c>
      <c r="B2529" s="13" t="s">
        <v>62</v>
      </c>
      <c r="C2529" s="4" t="s">
        <v>229</v>
      </c>
      <c r="D2529" s="4" t="s">
        <v>588</v>
      </c>
      <c r="E2529" s="5">
        <v>4.62</v>
      </c>
      <c r="F2529" s="29">
        <f t="shared" ref="F2529" si="635">+(B2529-$I$1)/7</f>
        <v>38</v>
      </c>
      <c r="G2529" s="26">
        <f>+E2529+E2530</f>
        <v>8.6</v>
      </c>
    </row>
    <row r="2530" spans="1:7" ht="20.100000000000001" customHeight="1" x14ac:dyDescent="0.15">
      <c r="A2530" s="2" t="s">
        <v>586</v>
      </c>
      <c r="B2530" s="13" t="s">
        <v>62</v>
      </c>
      <c r="C2530" s="4" t="s">
        <v>229</v>
      </c>
      <c r="D2530" s="4" t="s">
        <v>230</v>
      </c>
      <c r="E2530" s="5">
        <v>3.98</v>
      </c>
    </row>
    <row r="2531" spans="1:7" ht="20.100000000000001" customHeight="1" x14ac:dyDescent="0.15">
      <c r="A2531" s="2" t="s">
        <v>586</v>
      </c>
      <c r="B2531" s="13" t="s">
        <v>63</v>
      </c>
      <c r="C2531" s="4" t="s">
        <v>229</v>
      </c>
      <c r="D2531" s="4" t="s">
        <v>588</v>
      </c>
      <c r="E2531" s="5">
        <v>5.75</v>
      </c>
      <c r="F2531" s="29">
        <f t="shared" ref="F2531" si="636">+(B2531-$I$1)/7</f>
        <v>39</v>
      </c>
      <c r="G2531" s="26">
        <f>+E2531+E2532</f>
        <v>12.09</v>
      </c>
    </row>
    <row r="2532" spans="1:7" ht="20.100000000000001" customHeight="1" x14ac:dyDescent="0.15">
      <c r="A2532" s="2" t="s">
        <v>586</v>
      </c>
      <c r="B2532" s="13" t="s">
        <v>63</v>
      </c>
      <c r="C2532" s="4" t="s">
        <v>229</v>
      </c>
      <c r="D2532" s="4" t="s">
        <v>230</v>
      </c>
      <c r="E2532" s="5">
        <v>6.34</v>
      </c>
    </row>
    <row r="2533" spans="1:7" ht="20.100000000000001" customHeight="1" x14ac:dyDescent="0.15">
      <c r="A2533" s="2" t="s">
        <v>586</v>
      </c>
      <c r="B2533" s="13" t="s">
        <v>64</v>
      </c>
      <c r="C2533" s="4" t="s">
        <v>229</v>
      </c>
      <c r="D2533" s="4" t="s">
        <v>588</v>
      </c>
      <c r="E2533" s="5">
        <v>5.45</v>
      </c>
      <c r="F2533" s="29">
        <f t="shared" ref="F2533" si="637">+(B2533-$I$1)/7</f>
        <v>40</v>
      </c>
      <c r="G2533" s="26">
        <f>+E2533+E2534</f>
        <v>10.620000000000001</v>
      </c>
    </row>
    <row r="2534" spans="1:7" ht="20.100000000000001" customHeight="1" x14ac:dyDescent="0.15">
      <c r="A2534" s="9" t="s">
        <v>586</v>
      </c>
      <c r="B2534" s="10" t="s">
        <v>64</v>
      </c>
      <c r="C2534" s="11" t="s">
        <v>229</v>
      </c>
      <c r="D2534" s="11" t="s">
        <v>230</v>
      </c>
      <c r="E2534" s="12">
        <v>5.17</v>
      </c>
    </row>
    <row r="2535" spans="1:7" ht="20.100000000000001" customHeight="1" x14ac:dyDescent="0.15">
      <c r="A2535" s="2" t="s">
        <v>586</v>
      </c>
      <c r="B2535" s="13" t="s">
        <v>65</v>
      </c>
      <c r="C2535" s="4" t="s">
        <v>229</v>
      </c>
      <c r="D2535" s="4" t="s">
        <v>588</v>
      </c>
      <c r="E2535" s="5">
        <v>6.47</v>
      </c>
      <c r="F2535" s="29">
        <f t="shared" ref="F2535" si="638">+(B2535-$I$1)/7</f>
        <v>41</v>
      </c>
      <c r="G2535" s="26">
        <f>+E2535+E2536</f>
        <v>11.68</v>
      </c>
    </row>
    <row r="2536" spans="1:7" ht="20.100000000000001" customHeight="1" x14ac:dyDescent="0.15">
      <c r="A2536" s="2" t="s">
        <v>586</v>
      </c>
      <c r="B2536" s="13" t="s">
        <v>65</v>
      </c>
      <c r="C2536" s="4" t="s">
        <v>229</v>
      </c>
      <c r="D2536" s="4" t="s">
        <v>230</v>
      </c>
      <c r="E2536" s="5">
        <v>5.21</v>
      </c>
    </row>
    <row r="2537" spans="1:7" ht="20.100000000000001" customHeight="1" x14ac:dyDescent="0.15">
      <c r="A2537" s="2" t="s">
        <v>586</v>
      </c>
      <c r="B2537" s="13" t="s">
        <v>66</v>
      </c>
      <c r="C2537" s="4" t="s">
        <v>229</v>
      </c>
      <c r="D2537" s="4" t="s">
        <v>588</v>
      </c>
      <c r="E2537" s="5">
        <v>5.4</v>
      </c>
      <c r="F2537" s="29">
        <f t="shared" ref="F2537" si="639">+(B2537-$I$1)/7</f>
        <v>42</v>
      </c>
      <c r="G2537" s="26">
        <f>+E2537+E2538+E2539</f>
        <v>9.75</v>
      </c>
    </row>
    <row r="2538" spans="1:7" ht="20.100000000000001" customHeight="1" x14ac:dyDescent="0.15">
      <c r="A2538" s="2" t="s">
        <v>586</v>
      </c>
      <c r="B2538" s="13" t="s">
        <v>66</v>
      </c>
      <c r="C2538" s="4" t="s">
        <v>229</v>
      </c>
      <c r="D2538" s="4" t="s">
        <v>230</v>
      </c>
      <c r="E2538" s="5">
        <v>3.64</v>
      </c>
    </row>
    <row r="2539" spans="1:7" ht="20.100000000000001" customHeight="1" x14ac:dyDescent="0.15">
      <c r="A2539" s="2" t="s">
        <v>586</v>
      </c>
      <c r="B2539" s="13" t="s">
        <v>66</v>
      </c>
      <c r="C2539" s="4" t="s">
        <v>229</v>
      </c>
      <c r="D2539" s="4" t="s">
        <v>239</v>
      </c>
      <c r="E2539" s="5">
        <v>0.71</v>
      </c>
    </row>
    <row r="2540" spans="1:7" ht="20.100000000000001" customHeight="1" x14ac:dyDescent="0.15">
      <c r="A2540" s="2" t="s">
        <v>586</v>
      </c>
      <c r="B2540" s="13" t="s">
        <v>632</v>
      </c>
      <c r="C2540" s="4" t="s">
        <v>229</v>
      </c>
      <c r="D2540" s="4" t="s">
        <v>373</v>
      </c>
      <c r="E2540" s="5">
        <v>2.2799999999999998</v>
      </c>
      <c r="F2540" s="29">
        <f t="shared" ref="F2540" si="640">+(B2540-$I$1)/7</f>
        <v>42.714285714285715</v>
      </c>
      <c r="G2540" s="26">
        <f>+E2540+E2541+E2542</f>
        <v>14.14</v>
      </c>
    </row>
    <row r="2541" spans="1:7" ht="20.100000000000001" customHeight="1" x14ac:dyDescent="0.15">
      <c r="A2541" s="2" t="s">
        <v>586</v>
      </c>
      <c r="B2541" s="13" t="s">
        <v>67</v>
      </c>
      <c r="C2541" s="4" t="s">
        <v>229</v>
      </c>
      <c r="D2541" s="4" t="s">
        <v>588</v>
      </c>
      <c r="E2541" s="5">
        <v>6.67</v>
      </c>
    </row>
    <row r="2542" spans="1:7" ht="20.100000000000001" customHeight="1" x14ac:dyDescent="0.15">
      <c r="A2542" s="2" t="s">
        <v>586</v>
      </c>
      <c r="B2542" s="13" t="s">
        <v>67</v>
      </c>
      <c r="C2542" s="4" t="s">
        <v>229</v>
      </c>
      <c r="D2542" s="4" t="s">
        <v>230</v>
      </c>
      <c r="E2542" s="5">
        <v>5.19</v>
      </c>
    </row>
    <row r="2543" spans="1:7" ht="20.100000000000001" customHeight="1" x14ac:dyDescent="0.15">
      <c r="A2543" s="2" t="s">
        <v>586</v>
      </c>
      <c r="B2543" s="13" t="s">
        <v>69</v>
      </c>
      <c r="C2543" s="4" t="s">
        <v>229</v>
      </c>
      <c r="D2543" s="4" t="s">
        <v>588</v>
      </c>
      <c r="E2543" s="5">
        <v>6.14</v>
      </c>
      <c r="F2543" s="29">
        <f t="shared" ref="F2543" si="641">+(B2543-$I$1)/7</f>
        <v>44</v>
      </c>
      <c r="G2543" s="26">
        <f>+E2543+E2544</f>
        <v>11.44</v>
      </c>
    </row>
    <row r="2544" spans="1:7" ht="20.100000000000001" customHeight="1" x14ac:dyDescent="0.15">
      <c r="A2544" s="2" t="s">
        <v>586</v>
      </c>
      <c r="B2544" s="13" t="s">
        <v>69</v>
      </c>
      <c r="C2544" s="4" t="s">
        <v>229</v>
      </c>
      <c r="D2544" s="4" t="s">
        <v>230</v>
      </c>
      <c r="E2544" s="5">
        <v>5.3</v>
      </c>
    </row>
    <row r="2545" spans="1:7" ht="20.100000000000001" customHeight="1" x14ac:dyDescent="0.15">
      <c r="A2545" s="2" t="s">
        <v>586</v>
      </c>
      <c r="B2545" s="13" t="s">
        <v>70</v>
      </c>
      <c r="C2545" s="4" t="s">
        <v>229</v>
      </c>
      <c r="D2545" s="4" t="s">
        <v>588</v>
      </c>
      <c r="E2545" s="5">
        <v>6.44</v>
      </c>
      <c r="F2545" s="29">
        <f t="shared" ref="F2545" si="642">+(B2545-$I$1)/7</f>
        <v>45</v>
      </c>
      <c r="G2545" s="26">
        <f>+E2545+E2546</f>
        <v>12.32</v>
      </c>
    </row>
    <row r="2546" spans="1:7" ht="20.100000000000001" customHeight="1" x14ac:dyDescent="0.15">
      <c r="A2546" s="2" t="s">
        <v>586</v>
      </c>
      <c r="B2546" s="13" t="s">
        <v>70</v>
      </c>
      <c r="C2546" s="4" t="s">
        <v>229</v>
      </c>
      <c r="D2546" s="4" t="s">
        <v>230</v>
      </c>
      <c r="E2546" s="5">
        <v>5.88</v>
      </c>
    </row>
    <row r="2547" spans="1:7" ht="20.100000000000001" customHeight="1" x14ac:dyDescent="0.15">
      <c r="A2547" s="2" t="s">
        <v>586</v>
      </c>
      <c r="B2547" s="13" t="s">
        <v>71</v>
      </c>
      <c r="C2547" s="4" t="s">
        <v>229</v>
      </c>
      <c r="D2547" s="4" t="s">
        <v>588</v>
      </c>
      <c r="E2547" s="5">
        <v>6.16</v>
      </c>
      <c r="F2547" s="29">
        <f t="shared" ref="F2547" si="643">+(B2547-$I$1)/7</f>
        <v>46</v>
      </c>
      <c r="G2547" s="26">
        <f>+E2547+E2548</f>
        <v>11.95</v>
      </c>
    </row>
    <row r="2548" spans="1:7" ht="20.100000000000001" customHeight="1" x14ac:dyDescent="0.15">
      <c r="A2548" s="2" t="s">
        <v>586</v>
      </c>
      <c r="B2548" s="13" t="s">
        <v>71</v>
      </c>
      <c r="C2548" s="4" t="s">
        <v>229</v>
      </c>
      <c r="D2548" s="4" t="s">
        <v>230</v>
      </c>
      <c r="E2548" s="5">
        <v>5.79</v>
      </c>
    </row>
    <row r="2549" spans="1:7" ht="20.100000000000001" customHeight="1" x14ac:dyDescent="0.15">
      <c r="A2549" s="2" t="s">
        <v>586</v>
      </c>
      <c r="B2549" s="13" t="s">
        <v>72</v>
      </c>
      <c r="C2549" s="4" t="s">
        <v>229</v>
      </c>
      <c r="D2549" s="4" t="s">
        <v>588</v>
      </c>
      <c r="E2549" s="5">
        <v>7.05</v>
      </c>
      <c r="F2549" s="29">
        <f t="shared" ref="F2549" si="644">+(B2549-$I$1)/7</f>
        <v>47</v>
      </c>
      <c r="G2549" s="26">
        <f>+E2549+E2550</f>
        <v>13.79</v>
      </c>
    </row>
    <row r="2550" spans="1:7" ht="20.100000000000001" customHeight="1" x14ac:dyDescent="0.15">
      <c r="A2550" s="2" t="s">
        <v>586</v>
      </c>
      <c r="B2550" s="13" t="s">
        <v>72</v>
      </c>
      <c r="C2550" s="4" t="s">
        <v>229</v>
      </c>
      <c r="D2550" s="4" t="s">
        <v>230</v>
      </c>
      <c r="E2550" s="5">
        <v>6.74</v>
      </c>
    </row>
    <row r="2551" spans="1:7" ht="20.100000000000001" customHeight="1" x14ac:dyDescent="0.15">
      <c r="A2551" s="2" t="s">
        <v>586</v>
      </c>
      <c r="B2551" s="13" t="s">
        <v>73</v>
      </c>
      <c r="C2551" s="4" t="s">
        <v>229</v>
      </c>
      <c r="D2551" s="4" t="s">
        <v>588</v>
      </c>
      <c r="E2551" s="5">
        <v>7.69</v>
      </c>
      <c r="F2551" s="29">
        <f t="shared" ref="F2551" si="645">+(B2551-$I$1)/7</f>
        <v>48</v>
      </c>
      <c r="G2551" s="26">
        <f>+E2551+E2552</f>
        <v>15.02</v>
      </c>
    </row>
    <row r="2552" spans="1:7" ht="20.100000000000001" customHeight="1" x14ac:dyDescent="0.15">
      <c r="A2552" s="2" t="s">
        <v>586</v>
      </c>
      <c r="B2552" s="13" t="s">
        <v>73</v>
      </c>
      <c r="C2552" s="4" t="s">
        <v>229</v>
      </c>
      <c r="D2552" s="4" t="s">
        <v>230</v>
      </c>
      <c r="E2552" s="5">
        <v>7.33</v>
      </c>
    </row>
    <row r="2553" spans="1:7" ht="20.100000000000001" customHeight="1" x14ac:dyDescent="0.15">
      <c r="A2553" s="2" t="s">
        <v>586</v>
      </c>
      <c r="B2553" s="13" t="s">
        <v>74</v>
      </c>
      <c r="C2553" s="4" t="s">
        <v>229</v>
      </c>
      <c r="D2553" s="4" t="s">
        <v>588</v>
      </c>
      <c r="E2553" s="5">
        <v>8.14</v>
      </c>
      <c r="F2553" s="29">
        <f t="shared" ref="F2553" si="646">+(B2553-$I$1)/7</f>
        <v>49</v>
      </c>
      <c r="G2553" s="26">
        <f>+E2553+E2554</f>
        <v>11.870000000000001</v>
      </c>
    </row>
    <row r="2554" spans="1:7" ht="20.100000000000001" customHeight="1" x14ac:dyDescent="0.15">
      <c r="A2554" s="2" t="s">
        <v>586</v>
      </c>
      <c r="B2554" s="13" t="s">
        <v>74</v>
      </c>
      <c r="C2554" s="4" t="s">
        <v>229</v>
      </c>
      <c r="D2554" s="4" t="s">
        <v>588</v>
      </c>
      <c r="E2554" s="5">
        <v>3.73</v>
      </c>
    </row>
    <row r="2555" spans="1:7" ht="20.100000000000001" customHeight="1" x14ac:dyDescent="0.15">
      <c r="A2555" s="2" t="s">
        <v>586</v>
      </c>
      <c r="B2555" s="13" t="s">
        <v>75</v>
      </c>
      <c r="C2555" s="4" t="s">
        <v>229</v>
      </c>
      <c r="D2555" s="4" t="s">
        <v>588</v>
      </c>
      <c r="E2555" s="5">
        <v>5.57</v>
      </c>
      <c r="F2555" s="29">
        <f t="shared" ref="F2555" si="647">+(B2555-$I$1)/7</f>
        <v>50</v>
      </c>
      <c r="G2555" s="26">
        <f>+E2555+E2556</f>
        <v>10.93</v>
      </c>
    </row>
    <row r="2556" spans="1:7" ht="20.100000000000001" customHeight="1" x14ac:dyDescent="0.15">
      <c r="A2556" s="2" t="s">
        <v>586</v>
      </c>
      <c r="B2556" s="13" t="s">
        <v>75</v>
      </c>
      <c r="C2556" s="4" t="s">
        <v>229</v>
      </c>
      <c r="D2556" s="4" t="s">
        <v>230</v>
      </c>
      <c r="E2556" s="5">
        <v>5.36</v>
      </c>
    </row>
    <row r="2557" spans="1:7" ht="20.100000000000001" customHeight="1" x14ac:dyDescent="0.15">
      <c r="A2557" s="2" t="s">
        <v>586</v>
      </c>
      <c r="B2557" s="13" t="s">
        <v>77</v>
      </c>
      <c r="C2557" s="4" t="s">
        <v>229</v>
      </c>
      <c r="D2557" s="4" t="s">
        <v>588</v>
      </c>
      <c r="E2557" s="5">
        <v>6.37</v>
      </c>
      <c r="F2557" s="29">
        <f t="shared" ref="F2557" si="648">+(B2557-$I$1)/7</f>
        <v>51</v>
      </c>
      <c r="G2557" s="26">
        <f>+E2557+E2558</f>
        <v>12.620000000000001</v>
      </c>
    </row>
    <row r="2558" spans="1:7" ht="20.100000000000001" customHeight="1" x14ac:dyDescent="0.15">
      <c r="A2558" s="2" t="s">
        <v>586</v>
      </c>
      <c r="B2558" s="13" t="s">
        <v>77</v>
      </c>
      <c r="C2558" s="4" t="s">
        <v>229</v>
      </c>
      <c r="D2558" s="4" t="s">
        <v>230</v>
      </c>
      <c r="E2558" s="5">
        <v>6.25</v>
      </c>
    </row>
    <row r="2559" spans="1:7" ht="20.100000000000001" customHeight="1" x14ac:dyDescent="0.15">
      <c r="A2559" s="2" t="s">
        <v>586</v>
      </c>
      <c r="B2559" s="13" t="s">
        <v>78</v>
      </c>
      <c r="C2559" s="4" t="s">
        <v>229</v>
      </c>
      <c r="D2559" s="4" t="s">
        <v>588</v>
      </c>
      <c r="E2559" s="5">
        <v>8.01</v>
      </c>
      <c r="F2559" s="29">
        <f t="shared" ref="F2559" si="649">+(B2559-$I$1)/7</f>
        <v>52</v>
      </c>
      <c r="G2559" s="26">
        <f>+E2559+E2560+E2561</f>
        <v>16.959999999999997</v>
      </c>
    </row>
    <row r="2560" spans="1:7" ht="20.100000000000001" customHeight="1" x14ac:dyDescent="0.15">
      <c r="A2560" s="2" t="s">
        <v>586</v>
      </c>
      <c r="B2560" s="13" t="s">
        <v>78</v>
      </c>
      <c r="C2560" s="4" t="s">
        <v>229</v>
      </c>
      <c r="D2560" s="4" t="s">
        <v>230</v>
      </c>
      <c r="E2560" s="5">
        <v>7.14</v>
      </c>
    </row>
    <row r="2561" spans="1:7" ht="20.100000000000001" customHeight="1" x14ac:dyDescent="0.15">
      <c r="A2561" s="2" t="s">
        <v>586</v>
      </c>
      <c r="B2561" s="13" t="s">
        <v>195</v>
      </c>
      <c r="C2561" s="4" t="s">
        <v>229</v>
      </c>
      <c r="D2561" s="4" t="s">
        <v>230</v>
      </c>
      <c r="E2561" s="5">
        <v>1.81</v>
      </c>
    </row>
    <row r="2562" spans="1:7" ht="20.100000000000001" customHeight="1" x14ac:dyDescent="0.15">
      <c r="A2562" s="14"/>
      <c r="B2562" s="15"/>
      <c r="C2562" s="16"/>
      <c r="D2562" s="16"/>
      <c r="E2562" s="31">
        <f>+SUM(E2456:E2561)</f>
        <v>582.50000000000023</v>
      </c>
      <c r="F2562" s="32"/>
      <c r="G2562" s="31">
        <f>+SUM(G2456:G2561)</f>
        <v>582.5</v>
      </c>
    </row>
    <row r="2563" spans="1:7" ht="20.100000000000001" customHeight="1" x14ac:dyDescent="0.15">
      <c r="A2563" s="2" t="s">
        <v>641</v>
      </c>
      <c r="B2563" s="13" t="s">
        <v>17</v>
      </c>
      <c r="C2563" s="4" t="s">
        <v>229</v>
      </c>
      <c r="D2563" s="4" t="s">
        <v>608</v>
      </c>
      <c r="E2563" s="5">
        <v>6.06</v>
      </c>
      <c r="F2563" s="29">
        <f t="shared" ref="F2563" si="650">+(B2563-$I$1)/7</f>
        <v>1</v>
      </c>
      <c r="G2563" s="26">
        <f>+E2563+E2564+E2565+E2566+E2567</f>
        <v>30.91</v>
      </c>
    </row>
    <row r="2564" spans="1:7" ht="20.100000000000001" customHeight="1" x14ac:dyDescent="0.15">
      <c r="A2564" s="2" t="s">
        <v>641</v>
      </c>
      <c r="B2564" s="13" t="s">
        <v>17</v>
      </c>
      <c r="C2564" s="4" t="s">
        <v>229</v>
      </c>
      <c r="D2564" s="4" t="s">
        <v>373</v>
      </c>
      <c r="E2564" s="5">
        <v>8.39</v>
      </c>
    </row>
    <row r="2565" spans="1:7" ht="20.100000000000001" customHeight="1" x14ac:dyDescent="0.15">
      <c r="A2565" s="2" t="s">
        <v>641</v>
      </c>
      <c r="B2565" s="13" t="s">
        <v>17</v>
      </c>
      <c r="C2565" s="4" t="s">
        <v>229</v>
      </c>
      <c r="D2565" s="4" t="s">
        <v>362</v>
      </c>
      <c r="E2565" s="5">
        <v>5.33</v>
      </c>
    </row>
    <row r="2566" spans="1:7" ht="20.100000000000001" customHeight="1" x14ac:dyDescent="0.15">
      <c r="A2566" s="2" t="s">
        <v>641</v>
      </c>
      <c r="B2566" s="13" t="s">
        <v>17</v>
      </c>
      <c r="C2566" s="4" t="s">
        <v>229</v>
      </c>
      <c r="D2566" s="4" t="s">
        <v>239</v>
      </c>
      <c r="E2566" s="5">
        <v>5.56</v>
      </c>
    </row>
    <row r="2567" spans="1:7" ht="20.100000000000001" customHeight="1" x14ac:dyDescent="0.15">
      <c r="A2567" s="2" t="s">
        <v>641</v>
      </c>
      <c r="B2567" s="13" t="s">
        <v>17</v>
      </c>
      <c r="C2567" s="4" t="s">
        <v>229</v>
      </c>
      <c r="D2567" s="4" t="s">
        <v>232</v>
      </c>
      <c r="E2567" s="5">
        <v>5.57</v>
      </c>
    </row>
    <row r="2568" spans="1:7" ht="20.100000000000001" customHeight="1" x14ac:dyDescent="0.15">
      <c r="A2568" s="2" t="s">
        <v>641</v>
      </c>
      <c r="B2568" s="13" t="s">
        <v>22</v>
      </c>
      <c r="C2568" s="4" t="s">
        <v>229</v>
      </c>
      <c r="D2568" s="4" t="s">
        <v>608</v>
      </c>
      <c r="E2568" s="5">
        <v>4.9000000000000004</v>
      </c>
      <c r="F2568" s="29">
        <f t="shared" ref="F2568" si="651">+(B2568-$I$1)/7</f>
        <v>2</v>
      </c>
      <c r="G2568" s="26">
        <f>+E2568+E2569+E2570+E2571+E2572</f>
        <v>24.33</v>
      </c>
    </row>
    <row r="2569" spans="1:7" ht="20.100000000000001" customHeight="1" x14ac:dyDescent="0.15">
      <c r="A2569" s="2" t="s">
        <v>641</v>
      </c>
      <c r="B2569" s="13" t="s">
        <v>22</v>
      </c>
      <c r="C2569" s="4" t="s">
        <v>229</v>
      </c>
      <c r="D2569" s="4" t="s">
        <v>373</v>
      </c>
      <c r="E2569" s="5">
        <v>6.51</v>
      </c>
    </row>
    <row r="2570" spans="1:7" ht="20.100000000000001" customHeight="1" x14ac:dyDescent="0.15">
      <c r="A2570" s="2" t="s">
        <v>641</v>
      </c>
      <c r="B2570" s="13" t="s">
        <v>22</v>
      </c>
      <c r="C2570" s="4" t="s">
        <v>229</v>
      </c>
      <c r="D2570" s="4" t="s">
        <v>364</v>
      </c>
      <c r="E2570" s="5">
        <v>4.41</v>
      </c>
    </row>
    <row r="2571" spans="1:7" ht="20.100000000000001" customHeight="1" x14ac:dyDescent="0.15">
      <c r="A2571" s="2" t="s">
        <v>641</v>
      </c>
      <c r="B2571" s="13" t="s">
        <v>22</v>
      </c>
      <c r="C2571" s="4" t="s">
        <v>229</v>
      </c>
      <c r="D2571" s="4" t="s">
        <v>362</v>
      </c>
      <c r="E2571" s="5">
        <v>4.47</v>
      </c>
    </row>
    <row r="2572" spans="1:7" ht="20.100000000000001" customHeight="1" x14ac:dyDescent="0.15">
      <c r="A2572" s="2" t="s">
        <v>641</v>
      </c>
      <c r="B2572" s="13" t="s">
        <v>22</v>
      </c>
      <c r="C2572" s="4" t="s">
        <v>229</v>
      </c>
      <c r="D2572" s="4" t="s">
        <v>232</v>
      </c>
      <c r="E2572" s="5">
        <v>4.04</v>
      </c>
    </row>
    <row r="2573" spans="1:7" ht="20.100000000000001" customHeight="1" x14ac:dyDescent="0.15">
      <c r="A2573" s="2" t="s">
        <v>641</v>
      </c>
      <c r="B2573" s="13" t="s">
        <v>23</v>
      </c>
      <c r="C2573" s="4" t="s">
        <v>229</v>
      </c>
      <c r="D2573" s="4" t="s">
        <v>608</v>
      </c>
      <c r="E2573" s="5">
        <v>5.41</v>
      </c>
      <c r="F2573" s="29">
        <f t="shared" ref="F2573" si="652">+(B2573-$I$1)/7</f>
        <v>3</v>
      </c>
      <c r="G2573" s="26">
        <f>+E2573+E2574+E2575+E2576+E2577</f>
        <v>27.36</v>
      </c>
    </row>
    <row r="2574" spans="1:7" ht="20.100000000000001" customHeight="1" x14ac:dyDescent="0.15">
      <c r="A2574" s="2" t="s">
        <v>641</v>
      </c>
      <c r="B2574" s="13" t="s">
        <v>23</v>
      </c>
      <c r="C2574" s="4" t="s">
        <v>229</v>
      </c>
      <c r="D2574" s="4" t="s">
        <v>373</v>
      </c>
      <c r="E2574" s="5">
        <v>7.39</v>
      </c>
    </row>
    <row r="2575" spans="1:7" ht="20.100000000000001" customHeight="1" x14ac:dyDescent="0.15">
      <c r="A2575" s="2" t="s">
        <v>641</v>
      </c>
      <c r="B2575" s="13" t="s">
        <v>23</v>
      </c>
      <c r="C2575" s="4" t="s">
        <v>229</v>
      </c>
      <c r="D2575" s="4" t="s">
        <v>364</v>
      </c>
      <c r="E2575" s="5">
        <v>4.99</v>
      </c>
    </row>
    <row r="2576" spans="1:7" ht="20.100000000000001" customHeight="1" x14ac:dyDescent="0.15">
      <c r="A2576" s="2" t="s">
        <v>641</v>
      </c>
      <c r="B2576" s="13" t="s">
        <v>23</v>
      </c>
      <c r="C2576" s="4" t="s">
        <v>229</v>
      </c>
      <c r="D2576" s="4" t="s">
        <v>362</v>
      </c>
      <c r="E2576" s="5">
        <v>4.6900000000000004</v>
      </c>
    </row>
    <row r="2577" spans="1:7" ht="20.100000000000001" customHeight="1" x14ac:dyDescent="0.15">
      <c r="A2577" s="2" t="s">
        <v>641</v>
      </c>
      <c r="B2577" s="13" t="s">
        <v>23</v>
      </c>
      <c r="C2577" s="4" t="s">
        <v>229</v>
      </c>
      <c r="D2577" s="4" t="s">
        <v>232</v>
      </c>
      <c r="E2577" s="5">
        <v>4.88</v>
      </c>
    </row>
    <row r="2578" spans="1:7" ht="20.100000000000001" customHeight="1" x14ac:dyDescent="0.15">
      <c r="A2578" s="9" t="s">
        <v>641</v>
      </c>
      <c r="B2578" s="10" t="s">
        <v>24</v>
      </c>
      <c r="C2578" s="11" t="s">
        <v>229</v>
      </c>
      <c r="D2578" s="11" t="s">
        <v>608</v>
      </c>
      <c r="E2578" s="12">
        <v>5.05</v>
      </c>
      <c r="F2578" s="29">
        <f t="shared" ref="F2578" si="653">+(B2578-$I$1)/7</f>
        <v>4</v>
      </c>
      <c r="G2578" s="26">
        <f>+E2578+E2579+E2580+E2581+E2582</f>
        <v>24.34</v>
      </c>
    </row>
    <row r="2579" spans="1:7" ht="20.100000000000001" customHeight="1" x14ac:dyDescent="0.15">
      <c r="A2579" s="2" t="s">
        <v>641</v>
      </c>
      <c r="B2579" s="13" t="s">
        <v>24</v>
      </c>
      <c r="C2579" s="4" t="s">
        <v>229</v>
      </c>
      <c r="D2579" s="4" t="s">
        <v>373</v>
      </c>
      <c r="E2579" s="5">
        <v>6.53</v>
      </c>
    </row>
    <row r="2580" spans="1:7" ht="20.100000000000001" customHeight="1" x14ac:dyDescent="0.15">
      <c r="A2580" s="2" t="s">
        <v>641</v>
      </c>
      <c r="B2580" s="13" t="s">
        <v>24</v>
      </c>
      <c r="C2580" s="4" t="s">
        <v>229</v>
      </c>
      <c r="D2580" s="4" t="s">
        <v>362</v>
      </c>
      <c r="E2580" s="5">
        <v>4.12</v>
      </c>
    </row>
    <row r="2581" spans="1:7" ht="20.100000000000001" customHeight="1" x14ac:dyDescent="0.15">
      <c r="A2581" s="2" t="s">
        <v>641</v>
      </c>
      <c r="B2581" s="13" t="s">
        <v>24</v>
      </c>
      <c r="C2581" s="4" t="s">
        <v>229</v>
      </c>
      <c r="D2581" s="4" t="s">
        <v>364</v>
      </c>
      <c r="E2581" s="5">
        <v>4.07</v>
      </c>
    </row>
    <row r="2582" spans="1:7" ht="20.100000000000001" customHeight="1" x14ac:dyDescent="0.15">
      <c r="A2582" s="2" t="s">
        <v>641</v>
      </c>
      <c r="B2582" s="13" t="s">
        <v>24</v>
      </c>
      <c r="C2582" s="4" t="s">
        <v>229</v>
      </c>
      <c r="D2582" s="4" t="s">
        <v>232</v>
      </c>
      <c r="E2582" s="5">
        <v>4.57</v>
      </c>
    </row>
    <row r="2583" spans="1:7" ht="20.100000000000001" customHeight="1" x14ac:dyDescent="0.15">
      <c r="A2583" s="2" t="s">
        <v>641</v>
      </c>
      <c r="B2583" s="13" t="s">
        <v>25</v>
      </c>
      <c r="C2583" s="4" t="s">
        <v>229</v>
      </c>
      <c r="D2583" s="4" t="s">
        <v>608</v>
      </c>
      <c r="E2583" s="5">
        <v>4.18</v>
      </c>
      <c r="F2583" s="29">
        <f t="shared" ref="F2583" si="654">+(B2583-$I$1)/7</f>
        <v>5</v>
      </c>
      <c r="G2583" s="26">
        <f>+E2583+E2584+E2585+E2586+E2587</f>
        <v>22.330000000000002</v>
      </c>
    </row>
    <row r="2584" spans="1:7" ht="20.100000000000001" customHeight="1" x14ac:dyDescent="0.15">
      <c r="A2584" s="2" t="s">
        <v>641</v>
      </c>
      <c r="B2584" s="13" t="s">
        <v>25</v>
      </c>
      <c r="C2584" s="4" t="s">
        <v>229</v>
      </c>
      <c r="D2584" s="4" t="s">
        <v>373</v>
      </c>
      <c r="E2584" s="5">
        <v>5.8</v>
      </c>
    </row>
    <row r="2585" spans="1:7" ht="20.100000000000001" customHeight="1" x14ac:dyDescent="0.15">
      <c r="A2585" s="2" t="s">
        <v>641</v>
      </c>
      <c r="B2585" s="13" t="s">
        <v>25</v>
      </c>
      <c r="C2585" s="4" t="s">
        <v>229</v>
      </c>
      <c r="D2585" s="4" t="s">
        <v>364</v>
      </c>
      <c r="E2585" s="5">
        <v>4.33</v>
      </c>
    </row>
    <row r="2586" spans="1:7" ht="20.100000000000001" customHeight="1" x14ac:dyDescent="0.15">
      <c r="A2586" s="2" t="s">
        <v>641</v>
      </c>
      <c r="B2586" s="13" t="s">
        <v>25</v>
      </c>
      <c r="C2586" s="4" t="s">
        <v>229</v>
      </c>
      <c r="D2586" s="4" t="s">
        <v>362</v>
      </c>
      <c r="E2586" s="5">
        <v>4.08</v>
      </c>
    </row>
    <row r="2587" spans="1:7" ht="20.100000000000001" customHeight="1" x14ac:dyDescent="0.15">
      <c r="A2587" s="2" t="s">
        <v>641</v>
      </c>
      <c r="B2587" s="13" t="s">
        <v>25</v>
      </c>
      <c r="C2587" s="4" t="s">
        <v>229</v>
      </c>
      <c r="D2587" s="4" t="s">
        <v>232</v>
      </c>
      <c r="E2587" s="5">
        <v>3.94</v>
      </c>
    </row>
    <row r="2588" spans="1:7" ht="20.100000000000001" customHeight="1" x14ac:dyDescent="0.15">
      <c r="A2588" s="2" t="s">
        <v>641</v>
      </c>
      <c r="B2588" s="13" t="s">
        <v>26</v>
      </c>
      <c r="C2588" s="4" t="s">
        <v>229</v>
      </c>
      <c r="D2588" s="4" t="s">
        <v>608</v>
      </c>
      <c r="E2588" s="5">
        <v>4.67</v>
      </c>
      <c r="F2588" s="29">
        <f t="shared" ref="F2588" si="655">+(B2588-$I$1)/7</f>
        <v>6</v>
      </c>
      <c r="G2588" s="26">
        <f>+E2588+E2589+E2590+E2591+E2592</f>
        <v>24.470000000000002</v>
      </c>
    </row>
    <row r="2589" spans="1:7" ht="20.100000000000001" customHeight="1" x14ac:dyDescent="0.15">
      <c r="A2589" s="2" t="s">
        <v>641</v>
      </c>
      <c r="B2589" s="13" t="s">
        <v>26</v>
      </c>
      <c r="C2589" s="4" t="s">
        <v>229</v>
      </c>
      <c r="D2589" s="4" t="s">
        <v>373</v>
      </c>
      <c r="E2589" s="5">
        <v>6.79</v>
      </c>
    </row>
    <row r="2590" spans="1:7" ht="20.100000000000001" customHeight="1" x14ac:dyDescent="0.15">
      <c r="A2590" s="2" t="s">
        <v>641</v>
      </c>
      <c r="B2590" s="13" t="s">
        <v>26</v>
      </c>
      <c r="C2590" s="4" t="s">
        <v>229</v>
      </c>
      <c r="D2590" s="4" t="s">
        <v>362</v>
      </c>
      <c r="E2590" s="5">
        <v>4.6900000000000004</v>
      </c>
    </row>
    <row r="2591" spans="1:7" ht="20.100000000000001" customHeight="1" x14ac:dyDescent="0.15">
      <c r="A2591" s="2" t="s">
        <v>641</v>
      </c>
      <c r="B2591" s="13" t="s">
        <v>26</v>
      </c>
      <c r="C2591" s="4" t="s">
        <v>229</v>
      </c>
      <c r="D2591" s="4" t="s">
        <v>364</v>
      </c>
      <c r="E2591" s="5">
        <v>3.51</v>
      </c>
    </row>
    <row r="2592" spans="1:7" ht="20.100000000000001" customHeight="1" x14ac:dyDescent="0.15">
      <c r="A2592" s="2" t="s">
        <v>641</v>
      </c>
      <c r="B2592" s="13" t="s">
        <v>26</v>
      </c>
      <c r="C2592" s="4" t="s">
        <v>229</v>
      </c>
      <c r="D2592" s="4" t="s">
        <v>232</v>
      </c>
      <c r="E2592" s="5">
        <v>4.8099999999999996</v>
      </c>
    </row>
    <row r="2593" spans="1:7" ht="20.100000000000001" customHeight="1" x14ac:dyDescent="0.15">
      <c r="A2593" s="2" t="s">
        <v>641</v>
      </c>
      <c r="B2593" s="13" t="s">
        <v>27</v>
      </c>
      <c r="C2593" s="4" t="s">
        <v>229</v>
      </c>
      <c r="D2593" s="4" t="s">
        <v>608</v>
      </c>
      <c r="E2593" s="5">
        <v>3.96</v>
      </c>
      <c r="F2593" s="29">
        <f t="shared" ref="F2593" si="656">+(B2593-$I$1)/7</f>
        <v>7</v>
      </c>
      <c r="G2593" s="26">
        <f>+E2593+E2594+E2595+E2596+E2597+E2598</f>
        <v>26.71</v>
      </c>
    </row>
    <row r="2594" spans="1:7" ht="20.100000000000001" customHeight="1" x14ac:dyDescent="0.15">
      <c r="A2594" s="2" t="s">
        <v>641</v>
      </c>
      <c r="B2594" s="13" t="s">
        <v>27</v>
      </c>
      <c r="C2594" s="4" t="s">
        <v>229</v>
      </c>
      <c r="D2594" s="4" t="s">
        <v>363</v>
      </c>
      <c r="E2594" s="5">
        <v>4.71</v>
      </c>
    </row>
    <row r="2595" spans="1:7" ht="20.100000000000001" customHeight="1" x14ac:dyDescent="0.15">
      <c r="A2595" s="2" t="s">
        <v>641</v>
      </c>
      <c r="B2595" s="13" t="s">
        <v>27</v>
      </c>
      <c r="C2595" s="4" t="s">
        <v>229</v>
      </c>
      <c r="D2595" s="4" t="s">
        <v>373</v>
      </c>
      <c r="E2595" s="5">
        <v>5.82</v>
      </c>
    </row>
    <row r="2596" spans="1:7" ht="20.100000000000001" customHeight="1" x14ac:dyDescent="0.15">
      <c r="A2596" s="2" t="s">
        <v>641</v>
      </c>
      <c r="B2596" s="13" t="s">
        <v>27</v>
      </c>
      <c r="C2596" s="4" t="s">
        <v>229</v>
      </c>
      <c r="D2596" s="4" t="s">
        <v>362</v>
      </c>
      <c r="E2596" s="5">
        <v>3.48</v>
      </c>
    </row>
    <row r="2597" spans="1:7" ht="20.100000000000001" customHeight="1" x14ac:dyDescent="0.15">
      <c r="A2597" s="2" t="s">
        <v>641</v>
      </c>
      <c r="B2597" s="13" t="s">
        <v>27</v>
      </c>
      <c r="C2597" s="4" t="s">
        <v>229</v>
      </c>
      <c r="D2597" s="4" t="s">
        <v>364</v>
      </c>
      <c r="E2597" s="5">
        <v>4.57</v>
      </c>
    </row>
    <row r="2598" spans="1:7" ht="20.100000000000001" customHeight="1" x14ac:dyDescent="0.15">
      <c r="A2598" s="2" t="s">
        <v>641</v>
      </c>
      <c r="B2598" s="13" t="s">
        <v>27</v>
      </c>
      <c r="C2598" s="4" t="s">
        <v>229</v>
      </c>
      <c r="D2598" s="4" t="s">
        <v>232</v>
      </c>
      <c r="E2598" s="5">
        <v>4.17</v>
      </c>
    </row>
    <row r="2599" spans="1:7" ht="20.100000000000001" customHeight="1" x14ac:dyDescent="0.15">
      <c r="A2599" s="2" t="s">
        <v>641</v>
      </c>
      <c r="B2599" s="13" t="s">
        <v>28</v>
      </c>
      <c r="C2599" s="4" t="s">
        <v>229</v>
      </c>
      <c r="D2599" s="4" t="s">
        <v>608</v>
      </c>
      <c r="E2599" s="5">
        <v>4.66</v>
      </c>
      <c r="F2599" s="29">
        <f t="shared" ref="F2599" si="657">+(B2599-$I$1)/7</f>
        <v>8</v>
      </c>
      <c r="G2599" s="26">
        <f>+E2599+E2600+E2601+E2602+E2603+E2604</f>
        <v>28.11</v>
      </c>
    </row>
    <row r="2600" spans="1:7" ht="20.100000000000001" customHeight="1" x14ac:dyDescent="0.15">
      <c r="A2600" s="2" t="s">
        <v>641</v>
      </c>
      <c r="B2600" s="13" t="s">
        <v>28</v>
      </c>
      <c r="C2600" s="4" t="s">
        <v>229</v>
      </c>
      <c r="D2600" s="4" t="s">
        <v>373</v>
      </c>
      <c r="E2600" s="5">
        <v>6.52</v>
      </c>
    </row>
    <row r="2601" spans="1:7" ht="20.100000000000001" customHeight="1" x14ac:dyDescent="0.15">
      <c r="A2601" s="2" t="s">
        <v>641</v>
      </c>
      <c r="B2601" s="13" t="s">
        <v>28</v>
      </c>
      <c r="C2601" s="4" t="s">
        <v>229</v>
      </c>
      <c r="D2601" s="4" t="s">
        <v>364</v>
      </c>
      <c r="E2601" s="5">
        <v>3.86</v>
      </c>
    </row>
    <row r="2602" spans="1:7" ht="20.100000000000001" customHeight="1" x14ac:dyDescent="0.15">
      <c r="A2602" s="2" t="s">
        <v>641</v>
      </c>
      <c r="B2602" s="13" t="s">
        <v>28</v>
      </c>
      <c r="C2602" s="4" t="s">
        <v>229</v>
      </c>
      <c r="D2602" s="4" t="s">
        <v>362</v>
      </c>
      <c r="E2602" s="5">
        <v>4.2</v>
      </c>
    </row>
    <row r="2603" spans="1:7" ht="20.100000000000001" customHeight="1" x14ac:dyDescent="0.15">
      <c r="A2603" s="2" t="s">
        <v>641</v>
      </c>
      <c r="B2603" s="13" t="s">
        <v>28</v>
      </c>
      <c r="C2603" s="4" t="s">
        <v>229</v>
      </c>
      <c r="D2603" s="4" t="s">
        <v>232</v>
      </c>
      <c r="E2603" s="5">
        <v>4.3</v>
      </c>
    </row>
    <row r="2604" spans="1:7" ht="20.100000000000001" customHeight="1" x14ac:dyDescent="0.15">
      <c r="A2604" s="2" t="s">
        <v>641</v>
      </c>
      <c r="B2604" s="13" t="s">
        <v>28</v>
      </c>
      <c r="C2604" s="4" t="s">
        <v>229</v>
      </c>
      <c r="D2604" s="4" t="s">
        <v>230</v>
      </c>
      <c r="E2604" s="5">
        <v>4.57</v>
      </c>
    </row>
    <row r="2605" spans="1:7" ht="20.100000000000001" customHeight="1" x14ac:dyDescent="0.15">
      <c r="A2605" s="2" t="s">
        <v>641</v>
      </c>
      <c r="B2605" s="13" t="s">
        <v>30</v>
      </c>
      <c r="C2605" s="4" t="s">
        <v>229</v>
      </c>
      <c r="D2605" s="4" t="s">
        <v>608</v>
      </c>
      <c r="E2605" s="5">
        <v>5.09</v>
      </c>
      <c r="F2605" s="29">
        <f t="shared" ref="F2605" si="658">+(B2605-$I$1)/7</f>
        <v>9</v>
      </c>
      <c r="G2605" s="26">
        <f>+E2605+E2606+E2607+E2608</f>
        <v>21.38</v>
      </c>
    </row>
    <row r="2606" spans="1:7" ht="20.100000000000001" customHeight="1" x14ac:dyDescent="0.15">
      <c r="A2606" s="2" t="s">
        <v>641</v>
      </c>
      <c r="B2606" s="13" t="s">
        <v>30</v>
      </c>
      <c r="C2606" s="4" t="s">
        <v>229</v>
      </c>
      <c r="D2606" s="4" t="s">
        <v>373</v>
      </c>
      <c r="E2606" s="5">
        <v>7.24</v>
      </c>
    </row>
    <row r="2607" spans="1:7" ht="20.100000000000001" customHeight="1" x14ac:dyDescent="0.15">
      <c r="A2607" s="2" t="s">
        <v>641</v>
      </c>
      <c r="B2607" s="13" t="s">
        <v>30</v>
      </c>
      <c r="C2607" s="4" t="s">
        <v>229</v>
      </c>
      <c r="D2607" s="4" t="s">
        <v>362</v>
      </c>
      <c r="E2607" s="5">
        <v>4.0999999999999996</v>
      </c>
    </row>
    <row r="2608" spans="1:7" ht="20.100000000000001" customHeight="1" x14ac:dyDescent="0.15">
      <c r="A2608" s="2" t="s">
        <v>641</v>
      </c>
      <c r="B2608" s="13" t="s">
        <v>30</v>
      </c>
      <c r="C2608" s="4" t="s">
        <v>229</v>
      </c>
      <c r="D2608" s="4" t="s">
        <v>232</v>
      </c>
      <c r="E2608" s="5">
        <v>4.95</v>
      </c>
    </row>
    <row r="2609" spans="1:7" ht="20.100000000000001" customHeight="1" x14ac:dyDescent="0.15">
      <c r="A2609" s="2" t="s">
        <v>641</v>
      </c>
      <c r="B2609" s="13" t="s">
        <v>31</v>
      </c>
      <c r="C2609" s="4" t="s">
        <v>229</v>
      </c>
      <c r="D2609" s="4" t="s">
        <v>608</v>
      </c>
      <c r="E2609" s="5">
        <v>4.3499999999999996</v>
      </c>
      <c r="F2609" s="29">
        <f t="shared" ref="F2609" si="659">+(B2609-$I$1)/7</f>
        <v>10</v>
      </c>
      <c r="G2609" s="26">
        <f>+E2609+E2610+E2611+E2612+E2613</f>
        <v>22.77</v>
      </c>
    </row>
    <row r="2610" spans="1:7" ht="20.100000000000001" customHeight="1" x14ac:dyDescent="0.15">
      <c r="A2610" s="2" t="s">
        <v>641</v>
      </c>
      <c r="B2610" s="13" t="s">
        <v>31</v>
      </c>
      <c r="C2610" s="4" t="s">
        <v>229</v>
      </c>
      <c r="D2610" s="4" t="s">
        <v>373</v>
      </c>
      <c r="E2610" s="5">
        <v>6.15</v>
      </c>
    </row>
    <row r="2611" spans="1:7" ht="20.100000000000001" customHeight="1" x14ac:dyDescent="0.15">
      <c r="A2611" s="2" t="s">
        <v>641</v>
      </c>
      <c r="B2611" s="13" t="s">
        <v>31</v>
      </c>
      <c r="C2611" s="4" t="s">
        <v>229</v>
      </c>
      <c r="D2611" s="4" t="s">
        <v>364</v>
      </c>
      <c r="E2611" s="5">
        <v>4.1399999999999997</v>
      </c>
    </row>
    <row r="2612" spans="1:7" ht="20.100000000000001" customHeight="1" x14ac:dyDescent="0.15">
      <c r="A2612" s="2" t="s">
        <v>641</v>
      </c>
      <c r="B2612" s="13" t="s">
        <v>31</v>
      </c>
      <c r="C2612" s="4" t="s">
        <v>229</v>
      </c>
      <c r="D2612" s="4" t="s">
        <v>232</v>
      </c>
      <c r="E2612" s="5">
        <v>3.91</v>
      </c>
    </row>
    <row r="2613" spans="1:7" ht="20.100000000000001" customHeight="1" x14ac:dyDescent="0.15">
      <c r="A2613" s="2" t="s">
        <v>641</v>
      </c>
      <c r="B2613" s="13" t="s">
        <v>31</v>
      </c>
      <c r="C2613" s="4" t="s">
        <v>229</v>
      </c>
      <c r="D2613" s="4" t="s">
        <v>362</v>
      </c>
      <c r="E2613" s="5">
        <v>4.22</v>
      </c>
    </row>
    <row r="2614" spans="1:7" ht="20.100000000000001" customHeight="1" x14ac:dyDescent="0.15">
      <c r="A2614" s="2" t="s">
        <v>641</v>
      </c>
      <c r="B2614" s="13" t="s">
        <v>33</v>
      </c>
      <c r="C2614" s="4" t="s">
        <v>229</v>
      </c>
      <c r="D2614" s="4" t="s">
        <v>608</v>
      </c>
      <c r="E2614" s="5">
        <v>4.1399999999999997</v>
      </c>
      <c r="F2614" s="29">
        <f t="shared" ref="F2614" si="660">+(B2614-$I$1)/7</f>
        <v>11</v>
      </c>
      <c r="G2614" s="26">
        <f>+E2614+E2615+E2616+E2617+E2618</f>
        <v>19.009999999999998</v>
      </c>
    </row>
    <row r="2615" spans="1:7" ht="20.100000000000001" customHeight="1" x14ac:dyDescent="0.15">
      <c r="A2615" s="2" t="s">
        <v>641</v>
      </c>
      <c r="B2615" s="13" t="s">
        <v>33</v>
      </c>
      <c r="C2615" s="4" t="s">
        <v>229</v>
      </c>
      <c r="D2615" s="4" t="s">
        <v>373</v>
      </c>
      <c r="E2615" s="5">
        <v>2.67</v>
      </c>
    </row>
    <row r="2616" spans="1:7" ht="20.100000000000001" customHeight="1" x14ac:dyDescent="0.15">
      <c r="A2616" s="2" t="s">
        <v>641</v>
      </c>
      <c r="B2616" s="13" t="s">
        <v>33</v>
      </c>
      <c r="C2616" s="4" t="s">
        <v>229</v>
      </c>
      <c r="D2616" s="4" t="s">
        <v>362</v>
      </c>
      <c r="E2616" s="5">
        <v>3.22</v>
      </c>
    </row>
    <row r="2617" spans="1:7" ht="20.100000000000001" customHeight="1" x14ac:dyDescent="0.15">
      <c r="A2617" s="2" t="s">
        <v>641</v>
      </c>
      <c r="B2617" s="13" t="s">
        <v>33</v>
      </c>
      <c r="C2617" s="4" t="s">
        <v>229</v>
      </c>
      <c r="D2617" s="4" t="s">
        <v>232</v>
      </c>
      <c r="E2617" s="5">
        <v>3.35</v>
      </c>
    </row>
    <row r="2618" spans="1:7" ht="20.100000000000001" customHeight="1" x14ac:dyDescent="0.15">
      <c r="A2618" s="2" t="s">
        <v>641</v>
      </c>
      <c r="B2618" s="13" t="s">
        <v>33</v>
      </c>
      <c r="C2618" s="4" t="s">
        <v>229</v>
      </c>
      <c r="D2618" s="4" t="s">
        <v>364</v>
      </c>
      <c r="E2618" s="5">
        <v>5.63</v>
      </c>
    </row>
    <row r="2619" spans="1:7" ht="20.100000000000001" customHeight="1" x14ac:dyDescent="0.15">
      <c r="A2619" s="2" t="s">
        <v>641</v>
      </c>
      <c r="B2619" s="13" t="s">
        <v>34</v>
      </c>
      <c r="C2619" s="4" t="s">
        <v>229</v>
      </c>
      <c r="D2619" s="4" t="s">
        <v>608</v>
      </c>
      <c r="E2619" s="5">
        <v>6.74</v>
      </c>
      <c r="F2619" s="29">
        <f t="shared" ref="F2619" si="661">+(B2619-$I$1)/7</f>
        <v>12</v>
      </c>
      <c r="G2619" s="26">
        <f>+E2619+E2620+E2621+E2622+E2623</f>
        <v>32.74</v>
      </c>
    </row>
    <row r="2620" spans="1:7" ht="20.100000000000001" customHeight="1" x14ac:dyDescent="0.15">
      <c r="A2620" s="2" t="s">
        <v>641</v>
      </c>
      <c r="B2620" s="13" t="s">
        <v>34</v>
      </c>
      <c r="C2620" s="4" t="s">
        <v>229</v>
      </c>
      <c r="D2620" s="4" t="s">
        <v>373</v>
      </c>
      <c r="E2620" s="5">
        <v>8.3000000000000007</v>
      </c>
    </row>
    <row r="2621" spans="1:7" ht="20.100000000000001" customHeight="1" x14ac:dyDescent="0.15">
      <c r="A2621" s="2" t="s">
        <v>641</v>
      </c>
      <c r="B2621" s="13" t="s">
        <v>34</v>
      </c>
      <c r="C2621" s="4" t="s">
        <v>229</v>
      </c>
      <c r="D2621" s="4" t="s">
        <v>362</v>
      </c>
      <c r="E2621" s="5">
        <v>5.32</v>
      </c>
    </row>
    <row r="2622" spans="1:7" ht="20.100000000000001" customHeight="1" x14ac:dyDescent="0.15">
      <c r="A2622" s="2" t="s">
        <v>641</v>
      </c>
      <c r="B2622" s="13" t="s">
        <v>34</v>
      </c>
      <c r="C2622" s="4" t="s">
        <v>229</v>
      </c>
      <c r="D2622" s="4" t="s">
        <v>364</v>
      </c>
      <c r="E2622" s="5">
        <v>6.18</v>
      </c>
    </row>
    <row r="2623" spans="1:7" ht="20.100000000000001" customHeight="1" x14ac:dyDescent="0.15">
      <c r="A2623" s="2" t="s">
        <v>641</v>
      </c>
      <c r="B2623" s="13" t="s">
        <v>34</v>
      </c>
      <c r="C2623" s="4" t="s">
        <v>229</v>
      </c>
      <c r="D2623" s="4" t="s">
        <v>232</v>
      </c>
      <c r="E2623" s="5">
        <v>6.2</v>
      </c>
    </row>
    <row r="2624" spans="1:7" ht="20.100000000000001" customHeight="1" x14ac:dyDescent="0.15">
      <c r="A2624" s="9" t="s">
        <v>641</v>
      </c>
      <c r="B2624" s="10" t="s">
        <v>35</v>
      </c>
      <c r="C2624" s="11" t="s">
        <v>229</v>
      </c>
      <c r="D2624" s="11" t="s">
        <v>608</v>
      </c>
      <c r="E2624" s="12">
        <v>4.9000000000000004</v>
      </c>
      <c r="F2624" s="29">
        <f t="shared" ref="F2624" si="662">+(B2624-$I$1)/7</f>
        <v>13</v>
      </c>
      <c r="G2624" s="26">
        <f>+E2624+E2625+E2626+E2627+E2628</f>
        <v>25.759999999999998</v>
      </c>
    </row>
    <row r="2625" spans="1:7" ht="20.100000000000001" customHeight="1" x14ac:dyDescent="0.15">
      <c r="A2625" s="2" t="s">
        <v>641</v>
      </c>
      <c r="B2625" s="13" t="s">
        <v>35</v>
      </c>
      <c r="C2625" s="4" t="s">
        <v>229</v>
      </c>
      <c r="D2625" s="4" t="s">
        <v>373</v>
      </c>
      <c r="E2625" s="5">
        <v>7</v>
      </c>
    </row>
    <row r="2626" spans="1:7" ht="20.100000000000001" customHeight="1" x14ac:dyDescent="0.15">
      <c r="A2626" s="2" t="s">
        <v>641</v>
      </c>
      <c r="B2626" s="13" t="s">
        <v>35</v>
      </c>
      <c r="C2626" s="4" t="s">
        <v>229</v>
      </c>
      <c r="D2626" s="4" t="s">
        <v>362</v>
      </c>
      <c r="E2626" s="5">
        <v>4.6900000000000004</v>
      </c>
    </row>
    <row r="2627" spans="1:7" ht="20.100000000000001" customHeight="1" x14ac:dyDescent="0.15">
      <c r="A2627" s="2" t="s">
        <v>641</v>
      </c>
      <c r="B2627" s="13" t="s">
        <v>35</v>
      </c>
      <c r="C2627" s="4" t="s">
        <v>229</v>
      </c>
      <c r="D2627" s="4" t="s">
        <v>364</v>
      </c>
      <c r="E2627" s="5">
        <v>4.59</v>
      </c>
    </row>
    <row r="2628" spans="1:7" ht="20.100000000000001" customHeight="1" x14ac:dyDescent="0.15">
      <c r="A2628" s="2" t="s">
        <v>641</v>
      </c>
      <c r="B2628" s="13" t="s">
        <v>35</v>
      </c>
      <c r="C2628" s="4" t="s">
        <v>229</v>
      </c>
      <c r="D2628" s="4" t="s">
        <v>232</v>
      </c>
      <c r="E2628" s="5">
        <v>4.58</v>
      </c>
    </row>
    <row r="2629" spans="1:7" ht="20.100000000000001" customHeight="1" x14ac:dyDescent="0.15">
      <c r="A2629" s="2" t="s">
        <v>641</v>
      </c>
      <c r="B2629" s="13" t="s">
        <v>36</v>
      </c>
      <c r="C2629" s="4" t="s">
        <v>229</v>
      </c>
      <c r="D2629" s="4" t="s">
        <v>608</v>
      </c>
      <c r="E2629" s="5">
        <v>6.15</v>
      </c>
      <c r="F2629" s="29">
        <f t="shared" ref="F2629" si="663">+(B2629-$I$1)/7</f>
        <v>14</v>
      </c>
      <c r="G2629" s="26">
        <f>+E2629+E2630+E2631+E2632+E2633</f>
        <v>29.229999999999997</v>
      </c>
    </row>
    <row r="2630" spans="1:7" ht="20.100000000000001" customHeight="1" x14ac:dyDescent="0.15">
      <c r="A2630" s="2" t="s">
        <v>641</v>
      </c>
      <c r="B2630" s="13" t="s">
        <v>36</v>
      </c>
      <c r="C2630" s="4" t="s">
        <v>229</v>
      </c>
      <c r="D2630" s="4" t="s">
        <v>239</v>
      </c>
      <c r="E2630" s="5">
        <v>8.2899999999999991</v>
      </c>
    </row>
    <row r="2631" spans="1:7" ht="20.100000000000001" customHeight="1" x14ac:dyDescent="0.15">
      <c r="A2631" s="2" t="s">
        <v>641</v>
      </c>
      <c r="B2631" s="13" t="s">
        <v>36</v>
      </c>
      <c r="C2631" s="4" t="s">
        <v>229</v>
      </c>
      <c r="D2631" s="4" t="s">
        <v>364</v>
      </c>
      <c r="E2631" s="5">
        <v>5.14</v>
      </c>
    </row>
    <row r="2632" spans="1:7" ht="20.100000000000001" customHeight="1" x14ac:dyDescent="0.15">
      <c r="A2632" s="2" t="s">
        <v>641</v>
      </c>
      <c r="B2632" s="13" t="s">
        <v>36</v>
      </c>
      <c r="C2632" s="4" t="s">
        <v>229</v>
      </c>
      <c r="D2632" s="4" t="s">
        <v>232</v>
      </c>
      <c r="E2632" s="5">
        <v>4.9000000000000004</v>
      </c>
    </row>
    <row r="2633" spans="1:7" ht="20.100000000000001" customHeight="1" x14ac:dyDescent="0.15">
      <c r="A2633" s="2" t="s">
        <v>641</v>
      </c>
      <c r="B2633" s="13" t="s">
        <v>36</v>
      </c>
      <c r="C2633" s="4" t="s">
        <v>229</v>
      </c>
      <c r="D2633" s="4" t="s">
        <v>362</v>
      </c>
      <c r="E2633" s="5">
        <v>4.75</v>
      </c>
    </row>
    <row r="2634" spans="1:7" ht="20.100000000000001" customHeight="1" x14ac:dyDescent="0.15">
      <c r="A2634" s="2" t="s">
        <v>641</v>
      </c>
      <c r="B2634" s="13" t="s">
        <v>37</v>
      </c>
      <c r="C2634" s="4" t="s">
        <v>229</v>
      </c>
      <c r="D2634" s="4" t="s">
        <v>608</v>
      </c>
      <c r="E2634" s="5">
        <v>5.3</v>
      </c>
      <c r="F2634" s="29">
        <f t="shared" ref="F2634" si="664">+(B2634-$I$1)/7</f>
        <v>15</v>
      </c>
      <c r="G2634" s="26">
        <f>+E2634+E2635+E2636+E2637+E2638</f>
        <v>26.160000000000004</v>
      </c>
    </row>
    <row r="2635" spans="1:7" ht="20.100000000000001" customHeight="1" x14ac:dyDescent="0.15">
      <c r="A2635" s="2" t="s">
        <v>641</v>
      </c>
      <c r="B2635" s="13" t="s">
        <v>37</v>
      </c>
      <c r="C2635" s="4" t="s">
        <v>229</v>
      </c>
      <c r="D2635" s="4" t="s">
        <v>373</v>
      </c>
      <c r="E2635" s="5">
        <v>6.62</v>
      </c>
    </row>
    <row r="2636" spans="1:7" ht="20.100000000000001" customHeight="1" x14ac:dyDescent="0.15">
      <c r="A2636" s="2" t="s">
        <v>641</v>
      </c>
      <c r="B2636" s="13" t="s">
        <v>37</v>
      </c>
      <c r="C2636" s="4" t="s">
        <v>229</v>
      </c>
      <c r="D2636" s="4" t="s">
        <v>362</v>
      </c>
      <c r="E2636" s="5">
        <v>4.54</v>
      </c>
    </row>
    <row r="2637" spans="1:7" ht="20.100000000000001" customHeight="1" x14ac:dyDescent="0.15">
      <c r="A2637" s="2" t="s">
        <v>641</v>
      </c>
      <c r="B2637" s="13" t="s">
        <v>37</v>
      </c>
      <c r="C2637" s="4" t="s">
        <v>229</v>
      </c>
      <c r="D2637" s="4" t="s">
        <v>364</v>
      </c>
      <c r="E2637" s="5">
        <v>4.99</v>
      </c>
    </row>
    <row r="2638" spans="1:7" ht="20.100000000000001" customHeight="1" x14ac:dyDescent="0.15">
      <c r="A2638" s="2" t="s">
        <v>641</v>
      </c>
      <c r="B2638" s="13" t="s">
        <v>37</v>
      </c>
      <c r="C2638" s="4" t="s">
        <v>229</v>
      </c>
      <c r="D2638" s="4" t="s">
        <v>239</v>
      </c>
      <c r="E2638" s="5">
        <v>4.71</v>
      </c>
    </row>
    <row r="2639" spans="1:7" ht="20.100000000000001" customHeight="1" x14ac:dyDescent="0.15">
      <c r="A2639" s="2" t="s">
        <v>641</v>
      </c>
      <c r="B2639" s="13" t="s">
        <v>38</v>
      </c>
      <c r="C2639" s="4" t="s">
        <v>229</v>
      </c>
      <c r="D2639" s="4" t="s">
        <v>608</v>
      </c>
      <c r="E2639" s="5">
        <v>5.26</v>
      </c>
      <c r="F2639" s="29">
        <f t="shared" ref="F2639" si="665">+(B2639-$I$1)/7</f>
        <v>16</v>
      </c>
      <c r="G2639" s="26">
        <f>+E2639+E2640+E2641+E2642+E2643</f>
        <v>25.219999999999995</v>
      </c>
    </row>
    <row r="2640" spans="1:7" ht="20.100000000000001" customHeight="1" x14ac:dyDescent="0.15">
      <c r="A2640" s="2" t="s">
        <v>641</v>
      </c>
      <c r="B2640" s="13" t="s">
        <v>38</v>
      </c>
      <c r="C2640" s="4" t="s">
        <v>229</v>
      </c>
      <c r="D2640" s="4" t="s">
        <v>373</v>
      </c>
      <c r="E2640" s="5">
        <v>6.24</v>
      </c>
    </row>
    <row r="2641" spans="1:7" ht="20.100000000000001" customHeight="1" x14ac:dyDescent="0.15">
      <c r="A2641" s="2" t="s">
        <v>641</v>
      </c>
      <c r="B2641" s="13" t="s">
        <v>38</v>
      </c>
      <c r="C2641" s="4" t="s">
        <v>229</v>
      </c>
      <c r="D2641" s="4" t="s">
        <v>362</v>
      </c>
      <c r="E2641" s="5">
        <v>4.51</v>
      </c>
    </row>
    <row r="2642" spans="1:7" ht="20.100000000000001" customHeight="1" x14ac:dyDescent="0.15">
      <c r="A2642" s="2" t="s">
        <v>641</v>
      </c>
      <c r="B2642" s="13" t="s">
        <v>38</v>
      </c>
      <c r="C2642" s="4" t="s">
        <v>229</v>
      </c>
      <c r="D2642" s="4" t="s">
        <v>364</v>
      </c>
      <c r="E2642" s="5">
        <v>4.9000000000000004</v>
      </c>
    </row>
    <row r="2643" spans="1:7" ht="20.100000000000001" customHeight="1" x14ac:dyDescent="0.15">
      <c r="A2643" s="2" t="s">
        <v>641</v>
      </c>
      <c r="B2643" s="13" t="s">
        <v>38</v>
      </c>
      <c r="C2643" s="4" t="s">
        <v>229</v>
      </c>
      <c r="D2643" s="4" t="s">
        <v>239</v>
      </c>
      <c r="E2643" s="5">
        <v>4.3099999999999996</v>
      </c>
    </row>
    <row r="2644" spans="1:7" ht="20.100000000000001" customHeight="1" x14ac:dyDescent="0.15">
      <c r="A2644" s="2" t="s">
        <v>641</v>
      </c>
      <c r="B2644" s="13" t="s">
        <v>39</v>
      </c>
      <c r="C2644" s="4" t="s">
        <v>229</v>
      </c>
      <c r="D2644" s="4" t="s">
        <v>608</v>
      </c>
      <c r="E2644" s="5">
        <v>5.26</v>
      </c>
      <c r="F2644" s="29">
        <f t="shared" ref="F2644" si="666">+(B2644-$I$1)/7</f>
        <v>17</v>
      </c>
      <c r="G2644" s="26">
        <f>+E2644+E2645+E2646+E2647+E2648</f>
        <v>25.689999999999998</v>
      </c>
    </row>
    <row r="2645" spans="1:7" ht="20.100000000000001" customHeight="1" x14ac:dyDescent="0.15">
      <c r="A2645" s="2" t="s">
        <v>641</v>
      </c>
      <c r="B2645" s="13" t="s">
        <v>39</v>
      </c>
      <c r="C2645" s="4" t="s">
        <v>229</v>
      </c>
      <c r="D2645" s="4" t="s">
        <v>373</v>
      </c>
      <c r="E2645" s="5">
        <v>7.04</v>
      </c>
    </row>
    <row r="2646" spans="1:7" ht="20.100000000000001" customHeight="1" x14ac:dyDescent="0.15">
      <c r="A2646" s="2" t="s">
        <v>641</v>
      </c>
      <c r="B2646" s="13" t="s">
        <v>39</v>
      </c>
      <c r="C2646" s="4" t="s">
        <v>229</v>
      </c>
      <c r="D2646" s="4" t="s">
        <v>362</v>
      </c>
      <c r="E2646" s="5">
        <v>4.22</v>
      </c>
    </row>
    <row r="2647" spans="1:7" ht="20.100000000000001" customHeight="1" x14ac:dyDescent="0.15">
      <c r="A2647" s="2" t="s">
        <v>641</v>
      </c>
      <c r="B2647" s="13" t="s">
        <v>39</v>
      </c>
      <c r="C2647" s="4" t="s">
        <v>229</v>
      </c>
      <c r="D2647" s="4" t="s">
        <v>364</v>
      </c>
      <c r="E2647" s="5">
        <v>4.5599999999999996</v>
      </c>
    </row>
    <row r="2648" spans="1:7" ht="20.100000000000001" customHeight="1" x14ac:dyDescent="0.15">
      <c r="A2648" s="2" t="s">
        <v>641</v>
      </c>
      <c r="B2648" s="13" t="s">
        <v>39</v>
      </c>
      <c r="C2648" s="4" t="s">
        <v>229</v>
      </c>
      <c r="D2648" s="4" t="s">
        <v>239</v>
      </c>
      <c r="E2648" s="5">
        <v>4.6100000000000003</v>
      </c>
    </row>
    <row r="2649" spans="1:7" ht="20.100000000000001" customHeight="1" x14ac:dyDescent="0.15">
      <c r="A2649" s="2" t="s">
        <v>641</v>
      </c>
      <c r="B2649" s="13" t="s">
        <v>40</v>
      </c>
      <c r="C2649" s="4" t="s">
        <v>229</v>
      </c>
      <c r="D2649" s="4" t="s">
        <v>608</v>
      </c>
      <c r="E2649" s="5">
        <v>6.23</v>
      </c>
      <c r="F2649" s="29">
        <f t="shared" ref="F2649" si="667">+(B2649-$I$1)/7</f>
        <v>18</v>
      </c>
      <c r="G2649" s="26">
        <f>+E2649+E2650+E2651+E2652+E2653</f>
        <v>29.310000000000002</v>
      </c>
    </row>
    <row r="2650" spans="1:7" ht="20.100000000000001" customHeight="1" x14ac:dyDescent="0.15">
      <c r="A2650" s="2" t="s">
        <v>641</v>
      </c>
      <c r="B2650" s="13" t="s">
        <v>40</v>
      </c>
      <c r="C2650" s="4" t="s">
        <v>229</v>
      </c>
      <c r="D2650" s="4" t="s">
        <v>373</v>
      </c>
      <c r="E2650" s="5">
        <v>7.58</v>
      </c>
    </row>
    <row r="2651" spans="1:7" ht="20.100000000000001" customHeight="1" x14ac:dyDescent="0.15">
      <c r="A2651" s="2" t="s">
        <v>641</v>
      </c>
      <c r="B2651" s="13" t="s">
        <v>40</v>
      </c>
      <c r="C2651" s="4" t="s">
        <v>229</v>
      </c>
      <c r="D2651" s="4" t="s">
        <v>364</v>
      </c>
      <c r="E2651" s="5">
        <v>5.68</v>
      </c>
    </row>
    <row r="2652" spans="1:7" ht="20.100000000000001" customHeight="1" x14ac:dyDescent="0.15">
      <c r="A2652" s="2" t="s">
        <v>641</v>
      </c>
      <c r="B2652" s="13" t="s">
        <v>40</v>
      </c>
      <c r="C2652" s="4" t="s">
        <v>229</v>
      </c>
      <c r="D2652" s="4" t="s">
        <v>362</v>
      </c>
      <c r="E2652" s="5">
        <v>4.6500000000000004</v>
      </c>
    </row>
    <row r="2653" spans="1:7" ht="20.100000000000001" customHeight="1" x14ac:dyDescent="0.15">
      <c r="A2653" s="2" t="s">
        <v>641</v>
      </c>
      <c r="B2653" s="13" t="s">
        <v>40</v>
      </c>
      <c r="C2653" s="4" t="s">
        <v>229</v>
      </c>
      <c r="D2653" s="4" t="s">
        <v>232</v>
      </c>
      <c r="E2653" s="5">
        <v>5.17</v>
      </c>
    </row>
    <row r="2654" spans="1:7" ht="20.100000000000001" customHeight="1" x14ac:dyDescent="0.15">
      <c r="A2654" s="2" t="s">
        <v>641</v>
      </c>
      <c r="B2654" s="13" t="s">
        <v>41</v>
      </c>
      <c r="C2654" s="4" t="s">
        <v>229</v>
      </c>
      <c r="D2654" s="4" t="s">
        <v>608</v>
      </c>
      <c r="E2654" s="5">
        <v>5.0999999999999996</v>
      </c>
      <c r="F2654" s="29">
        <f t="shared" ref="F2654" si="668">+(B2654-$I$1)/7</f>
        <v>19</v>
      </c>
      <c r="G2654" s="26">
        <f>+E2654+E2655+E2656+E2657+E2658</f>
        <v>25.15</v>
      </c>
    </row>
    <row r="2655" spans="1:7" ht="20.100000000000001" customHeight="1" x14ac:dyDescent="0.15">
      <c r="A2655" s="2" t="s">
        <v>641</v>
      </c>
      <c r="B2655" s="13" t="s">
        <v>41</v>
      </c>
      <c r="C2655" s="4" t="s">
        <v>229</v>
      </c>
      <c r="D2655" s="4" t="s">
        <v>373</v>
      </c>
      <c r="E2655" s="5">
        <v>6.57</v>
      </c>
    </row>
    <row r="2656" spans="1:7" ht="20.100000000000001" customHeight="1" x14ac:dyDescent="0.15">
      <c r="A2656" s="2" t="s">
        <v>641</v>
      </c>
      <c r="B2656" s="13" t="s">
        <v>41</v>
      </c>
      <c r="C2656" s="4" t="s">
        <v>229</v>
      </c>
      <c r="D2656" s="4" t="s">
        <v>232</v>
      </c>
      <c r="E2656" s="5">
        <v>4.0199999999999996</v>
      </c>
    </row>
    <row r="2657" spans="1:7" ht="20.100000000000001" customHeight="1" x14ac:dyDescent="0.15">
      <c r="A2657" s="2" t="s">
        <v>641</v>
      </c>
      <c r="B2657" s="13" t="s">
        <v>41</v>
      </c>
      <c r="C2657" s="4" t="s">
        <v>229</v>
      </c>
      <c r="D2657" s="4" t="s">
        <v>364</v>
      </c>
      <c r="E2657" s="5">
        <v>4.9000000000000004</v>
      </c>
    </row>
    <row r="2658" spans="1:7" ht="20.100000000000001" customHeight="1" x14ac:dyDescent="0.15">
      <c r="A2658" s="2" t="s">
        <v>641</v>
      </c>
      <c r="B2658" s="13" t="s">
        <v>41</v>
      </c>
      <c r="C2658" s="4" t="s">
        <v>229</v>
      </c>
      <c r="D2658" s="4" t="s">
        <v>362</v>
      </c>
      <c r="E2658" s="5">
        <v>4.5599999999999996</v>
      </c>
    </row>
    <row r="2659" spans="1:7" ht="20.100000000000001" customHeight="1" x14ac:dyDescent="0.15">
      <c r="A2659" s="2" t="s">
        <v>641</v>
      </c>
      <c r="B2659" s="13" t="s">
        <v>42</v>
      </c>
      <c r="C2659" s="4" t="s">
        <v>229</v>
      </c>
      <c r="D2659" s="4" t="s">
        <v>608</v>
      </c>
      <c r="E2659" s="5">
        <v>5.27</v>
      </c>
      <c r="F2659" s="29">
        <f t="shared" ref="F2659" si="669">+(B2659-$I$1)/7</f>
        <v>20</v>
      </c>
      <c r="G2659" s="26">
        <f>+E2659+E2660+E2661+E2662+E2663</f>
        <v>26.55</v>
      </c>
    </row>
    <row r="2660" spans="1:7" ht="20.100000000000001" customHeight="1" x14ac:dyDescent="0.15">
      <c r="A2660" s="2" t="s">
        <v>641</v>
      </c>
      <c r="B2660" s="13" t="s">
        <v>42</v>
      </c>
      <c r="C2660" s="4" t="s">
        <v>229</v>
      </c>
      <c r="D2660" s="4" t="s">
        <v>373</v>
      </c>
      <c r="E2660" s="5">
        <v>6.59</v>
      </c>
    </row>
    <row r="2661" spans="1:7" ht="20.100000000000001" customHeight="1" x14ac:dyDescent="0.15">
      <c r="A2661" s="2" t="s">
        <v>641</v>
      </c>
      <c r="B2661" s="13" t="s">
        <v>42</v>
      </c>
      <c r="C2661" s="4" t="s">
        <v>229</v>
      </c>
      <c r="D2661" s="4" t="s">
        <v>362</v>
      </c>
      <c r="E2661" s="5">
        <v>4.43</v>
      </c>
    </row>
    <row r="2662" spans="1:7" ht="20.100000000000001" customHeight="1" x14ac:dyDescent="0.15">
      <c r="A2662" s="2" t="s">
        <v>641</v>
      </c>
      <c r="B2662" s="13" t="s">
        <v>42</v>
      </c>
      <c r="C2662" s="4" t="s">
        <v>229</v>
      </c>
      <c r="D2662" s="4" t="s">
        <v>364</v>
      </c>
      <c r="E2662" s="5">
        <v>5.64</v>
      </c>
    </row>
    <row r="2663" spans="1:7" ht="20.100000000000001" customHeight="1" x14ac:dyDescent="0.15">
      <c r="A2663" s="2" t="s">
        <v>641</v>
      </c>
      <c r="B2663" s="13" t="s">
        <v>42</v>
      </c>
      <c r="C2663" s="4" t="s">
        <v>229</v>
      </c>
      <c r="D2663" s="4" t="s">
        <v>232</v>
      </c>
      <c r="E2663" s="5">
        <v>4.62</v>
      </c>
    </row>
    <row r="2664" spans="1:7" ht="20.100000000000001" customHeight="1" x14ac:dyDescent="0.15">
      <c r="A2664" s="2" t="s">
        <v>641</v>
      </c>
      <c r="B2664" s="13" t="s">
        <v>43</v>
      </c>
      <c r="C2664" s="4" t="s">
        <v>229</v>
      </c>
      <c r="D2664" s="4" t="s">
        <v>239</v>
      </c>
      <c r="E2664" s="5">
        <v>6.04</v>
      </c>
      <c r="F2664" s="29">
        <f t="shared" ref="F2664" si="670">+(B2664-$I$1)/7</f>
        <v>21</v>
      </c>
      <c r="G2664" s="26">
        <f>+E2664+E2665+E2666+E2667+E2668</f>
        <v>27.369999999999997</v>
      </c>
    </row>
    <row r="2665" spans="1:7" ht="20.100000000000001" customHeight="1" x14ac:dyDescent="0.15">
      <c r="A2665" s="2" t="s">
        <v>641</v>
      </c>
      <c r="B2665" s="13" t="s">
        <v>43</v>
      </c>
      <c r="C2665" s="4" t="s">
        <v>229</v>
      </c>
      <c r="D2665" s="4" t="s">
        <v>373</v>
      </c>
      <c r="E2665" s="5">
        <v>6.66</v>
      </c>
    </row>
    <row r="2666" spans="1:7" ht="20.100000000000001" customHeight="1" x14ac:dyDescent="0.15">
      <c r="A2666" s="2" t="s">
        <v>641</v>
      </c>
      <c r="B2666" s="13" t="s">
        <v>43</v>
      </c>
      <c r="C2666" s="4" t="s">
        <v>229</v>
      </c>
      <c r="D2666" s="4" t="s">
        <v>362</v>
      </c>
      <c r="E2666" s="5">
        <v>4.5</v>
      </c>
    </row>
    <row r="2667" spans="1:7" ht="20.100000000000001" customHeight="1" x14ac:dyDescent="0.15">
      <c r="A2667" s="2" t="s">
        <v>641</v>
      </c>
      <c r="B2667" s="13" t="s">
        <v>43</v>
      </c>
      <c r="C2667" s="4" t="s">
        <v>229</v>
      </c>
      <c r="D2667" s="4" t="s">
        <v>232</v>
      </c>
      <c r="E2667" s="5">
        <v>4.42</v>
      </c>
    </row>
    <row r="2668" spans="1:7" ht="20.100000000000001" customHeight="1" x14ac:dyDescent="0.15">
      <c r="A2668" s="2" t="s">
        <v>641</v>
      </c>
      <c r="B2668" s="13" t="s">
        <v>43</v>
      </c>
      <c r="C2668" s="4" t="s">
        <v>229</v>
      </c>
      <c r="D2668" s="4" t="s">
        <v>364</v>
      </c>
      <c r="E2668" s="5">
        <v>5.75</v>
      </c>
    </row>
    <row r="2669" spans="1:7" ht="20.100000000000001" customHeight="1" x14ac:dyDescent="0.15">
      <c r="A2669" s="2" t="s">
        <v>641</v>
      </c>
      <c r="B2669" s="13" t="s">
        <v>46</v>
      </c>
      <c r="C2669" s="4" t="s">
        <v>229</v>
      </c>
      <c r="D2669" s="4" t="s">
        <v>608</v>
      </c>
      <c r="E2669" s="5">
        <v>5.85</v>
      </c>
      <c r="F2669" s="29">
        <f t="shared" ref="F2669" si="671">+(B2669-$I$1)/7</f>
        <v>22</v>
      </c>
      <c r="G2669" s="26">
        <f>+E2669+E2670+E2671+E2672+E2673</f>
        <v>30.3</v>
      </c>
    </row>
    <row r="2670" spans="1:7" ht="20.100000000000001" customHeight="1" x14ac:dyDescent="0.15">
      <c r="A2670" s="9" t="s">
        <v>641</v>
      </c>
      <c r="B2670" s="10" t="s">
        <v>46</v>
      </c>
      <c r="C2670" s="11" t="s">
        <v>229</v>
      </c>
      <c r="D2670" s="11" t="s">
        <v>373</v>
      </c>
      <c r="E2670" s="12">
        <v>7.48</v>
      </c>
    </row>
    <row r="2671" spans="1:7" ht="20.100000000000001" customHeight="1" x14ac:dyDescent="0.15">
      <c r="A2671" s="2" t="s">
        <v>641</v>
      </c>
      <c r="B2671" s="13" t="s">
        <v>46</v>
      </c>
      <c r="C2671" s="4" t="s">
        <v>229</v>
      </c>
      <c r="D2671" s="4" t="s">
        <v>362</v>
      </c>
      <c r="E2671" s="5">
        <v>5.64</v>
      </c>
    </row>
    <row r="2672" spans="1:7" ht="20.100000000000001" customHeight="1" x14ac:dyDescent="0.15">
      <c r="A2672" s="2" t="s">
        <v>641</v>
      </c>
      <c r="B2672" s="13" t="s">
        <v>46</v>
      </c>
      <c r="C2672" s="4" t="s">
        <v>229</v>
      </c>
      <c r="D2672" s="4" t="s">
        <v>364</v>
      </c>
      <c r="E2672" s="5">
        <v>5.62</v>
      </c>
    </row>
    <row r="2673" spans="1:7" ht="20.100000000000001" customHeight="1" x14ac:dyDescent="0.15">
      <c r="A2673" s="2" t="s">
        <v>641</v>
      </c>
      <c r="B2673" s="13" t="s">
        <v>46</v>
      </c>
      <c r="C2673" s="4" t="s">
        <v>229</v>
      </c>
      <c r="D2673" s="4" t="s">
        <v>232</v>
      </c>
      <c r="E2673" s="5">
        <v>5.71</v>
      </c>
    </row>
    <row r="2674" spans="1:7" ht="20.100000000000001" customHeight="1" x14ac:dyDescent="0.15">
      <c r="A2674" s="2" t="s">
        <v>641</v>
      </c>
      <c r="B2674" s="13" t="s">
        <v>47</v>
      </c>
      <c r="C2674" s="4" t="s">
        <v>229</v>
      </c>
      <c r="D2674" s="4" t="s">
        <v>608</v>
      </c>
      <c r="E2674" s="5">
        <v>4.91</v>
      </c>
      <c r="F2674" s="29">
        <f t="shared" ref="F2674" si="672">+(B2674-$I$1)/7</f>
        <v>23</v>
      </c>
      <c r="G2674" s="26">
        <f>+E2674+E2675+E2676+E2677+E2678</f>
        <v>25.25</v>
      </c>
    </row>
    <row r="2675" spans="1:7" ht="20.100000000000001" customHeight="1" x14ac:dyDescent="0.15">
      <c r="A2675" s="2" t="s">
        <v>641</v>
      </c>
      <c r="B2675" s="13" t="s">
        <v>47</v>
      </c>
      <c r="C2675" s="4" t="s">
        <v>229</v>
      </c>
      <c r="D2675" s="4" t="s">
        <v>373</v>
      </c>
      <c r="E2675" s="5">
        <v>6.33</v>
      </c>
    </row>
    <row r="2676" spans="1:7" ht="20.100000000000001" customHeight="1" x14ac:dyDescent="0.15">
      <c r="A2676" s="2" t="s">
        <v>641</v>
      </c>
      <c r="B2676" s="13" t="s">
        <v>47</v>
      </c>
      <c r="C2676" s="4" t="s">
        <v>229</v>
      </c>
      <c r="D2676" s="4" t="s">
        <v>364</v>
      </c>
      <c r="E2676" s="5">
        <v>4.93</v>
      </c>
    </row>
    <row r="2677" spans="1:7" ht="20.100000000000001" customHeight="1" x14ac:dyDescent="0.15">
      <c r="A2677" s="2" t="s">
        <v>641</v>
      </c>
      <c r="B2677" s="13" t="s">
        <v>47</v>
      </c>
      <c r="C2677" s="4" t="s">
        <v>229</v>
      </c>
      <c r="D2677" s="4" t="s">
        <v>362</v>
      </c>
      <c r="E2677" s="5">
        <v>4.04</v>
      </c>
    </row>
    <row r="2678" spans="1:7" ht="20.100000000000001" customHeight="1" x14ac:dyDescent="0.15">
      <c r="A2678" s="2" t="s">
        <v>641</v>
      </c>
      <c r="B2678" s="13" t="s">
        <v>47</v>
      </c>
      <c r="C2678" s="4" t="s">
        <v>229</v>
      </c>
      <c r="D2678" s="4" t="s">
        <v>232</v>
      </c>
      <c r="E2678" s="5">
        <v>5.04</v>
      </c>
    </row>
    <row r="2679" spans="1:7" ht="20.100000000000001" customHeight="1" x14ac:dyDescent="0.15">
      <c r="A2679" s="2" t="s">
        <v>641</v>
      </c>
      <c r="B2679" s="13" t="s">
        <v>48</v>
      </c>
      <c r="C2679" s="4" t="s">
        <v>229</v>
      </c>
      <c r="D2679" s="4" t="s">
        <v>608</v>
      </c>
      <c r="E2679" s="5">
        <v>6.03</v>
      </c>
      <c r="F2679" s="29">
        <f t="shared" ref="F2679" si="673">+(B2679-$I$1)/7</f>
        <v>24</v>
      </c>
      <c r="G2679" s="26">
        <f>+E2679+E2680+E2681+E2682+E2683</f>
        <v>28.91</v>
      </c>
    </row>
    <row r="2680" spans="1:7" ht="20.100000000000001" customHeight="1" x14ac:dyDescent="0.15">
      <c r="A2680" s="2" t="s">
        <v>641</v>
      </c>
      <c r="B2680" s="13" t="s">
        <v>48</v>
      </c>
      <c r="C2680" s="4" t="s">
        <v>229</v>
      </c>
      <c r="D2680" s="4" t="s">
        <v>373</v>
      </c>
      <c r="E2680" s="5">
        <v>7.37</v>
      </c>
    </row>
    <row r="2681" spans="1:7" ht="20.100000000000001" customHeight="1" x14ac:dyDescent="0.15">
      <c r="A2681" s="2" t="s">
        <v>641</v>
      </c>
      <c r="B2681" s="13" t="s">
        <v>48</v>
      </c>
      <c r="C2681" s="4" t="s">
        <v>229</v>
      </c>
      <c r="D2681" s="4" t="s">
        <v>362</v>
      </c>
      <c r="E2681" s="5">
        <v>4.49</v>
      </c>
    </row>
    <row r="2682" spans="1:7" ht="20.100000000000001" customHeight="1" x14ac:dyDescent="0.15">
      <c r="A2682" s="2" t="s">
        <v>641</v>
      </c>
      <c r="B2682" s="13" t="s">
        <v>48</v>
      </c>
      <c r="C2682" s="4" t="s">
        <v>229</v>
      </c>
      <c r="D2682" s="4" t="s">
        <v>364</v>
      </c>
      <c r="E2682" s="5">
        <v>5.91</v>
      </c>
    </row>
    <row r="2683" spans="1:7" ht="20.100000000000001" customHeight="1" x14ac:dyDescent="0.15">
      <c r="A2683" s="2" t="s">
        <v>641</v>
      </c>
      <c r="B2683" s="13" t="s">
        <v>48</v>
      </c>
      <c r="C2683" s="4" t="s">
        <v>229</v>
      </c>
      <c r="D2683" s="4" t="s">
        <v>232</v>
      </c>
      <c r="E2683" s="5">
        <v>5.1100000000000003</v>
      </c>
    </row>
    <row r="2684" spans="1:7" ht="20.100000000000001" customHeight="1" x14ac:dyDescent="0.15">
      <c r="A2684" s="2" t="s">
        <v>641</v>
      </c>
      <c r="B2684" s="13" t="s">
        <v>49</v>
      </c>
      <c r="C2684" s="4" t="s">
        <v>229</v>
      </c>
      <c r="D2684" s="4" t="s">
        <v>608</v>
      </c>
      <c r="E2684" s="5">
        <v>5.65</v>
      </c>
      <c r="F2684" s="29">
        <f t="shared" ref="F2684" si="674">+(B2684-$I$1)/7</f>
        <v>25</v>
      </c>
      <c r="G2684" s="26">
        <f>+E2684+E2685+E2686+E2687+E2688</f>
        <v>29.46</v>
      </c>
    </row>
    <row r="2685" spans="1:7" ht="20.100000000000001" customHeight="1" x14ac:dyDescent="0.15">
      <c r="A2685" s="2" t="s">
        <v>641</v>
      </c>
      <c r="B2685" s="13" t="s">
        <v>49</v>
      </c>
      <c r="C2685" s="4" t="s">
        <v>229</v>
      </c>
      <c r="D2685" s="4" t="s">
        <v>373</v>
      </c>
      <c r="E2685" s="5">
        <v>7.35</v>
      </c>
    </row>
    <row r="2686" spans="1:7" ht="20.100000000000001" customHeight="1" x14ac:dyDescent="0.15">
      <c r="A2686" s="2" t="s">
        <v>641</v>
      </c>
      <c r="B2686" s="13" t="s">
        <v>49</v>
      </c>
      <c r="C2686" s="4" t="s">
        <v>229</v>
      </c>
      <c r="D2686" s="4" t="s">
        <v>362</v>
      </c>
      <c r="E2686" s="5">
        <v>4.9800000000000004</v>
      </c>
    </row>
    <row r="2687" spans="1:7" ht="20.100000000000001" customHeight="1" x14ac:dyDescent="0.15">
      <c r="A2687" s="2" t="s">
        <v>641</v>
      </c>
      <c r="B2687" s="13" t="s">
        <v>49</v>
      </c>
      <c r="C2687" s="4" t="s">
        <v>229</v>
      </c>
      <c r="D2687" s="4" t="s">
        <v>232</v>
      </c>
      <c r="E2687" s="5">
        <v>5.23</v>
      </c>
    </row>
    <row r="2688" spans="1:7" ht="20.100000000000001" customHeight="1" x14ac:dyDescent="0.15">
      <c r="A2688" s="2" t="s">
        <v>641</v>
      </c>
      <c r="B2688" s="13" t="s">
        <v>49</v>
      </c>
      <c r="C2688" s="4" t="s">
        <v>229</v>
      </c>
      <c r="D2688" s="4" t="s">
        <v>362</v>
      </c>
      <c r="E2688" s="5">
        <v>6.25</v>
      </c>
    </row>
    <row r="2689" spans="1:7" ht="20.100000000000001" customHeight="1" x14ac:dyDescent="0.15">
      <c r="A2689" s="2" t="s">
        <v>641</v>
      </c>
      <c r="B2689" s="13" t="s">
        <v>50</v>
      </c>
      <c r="C2689" s="4" t="s">
        <v>229</v>
      </c>
      <c r="D2689" s="4" t="s">
        <v>608</v>
      </c>
      <c r="E2689" s="5">
        <v>5.93</v>
      </c>
      <c r="F2689" s="29">
        <f t="shared" ref="F2689" si="675">+(B2689-$I$1)/7</f>
        <v>26</v>
      </c>
      <c r="G2689" s="26">
        <f>+E2689+E2690+E2691+E2692+E2693</f>
        <v>29.89</v>
      </c>
    </row>
    <row r="2690" spans="1:7" ht="20.100000000000001" customHeight="1" x14ac:dyDescent="0.15">
      <c r="A2690" s="2" t="s">
        <v>641</v>
      </c>
      <c r="B2690" s="13" t="s">
        <v>50</v>
      </c>
      <c r="C2690" s="4" t="s">
        <v>229</v>
      </c>
      <c r="D2690" s="4" t="s">
        <v>373</v>
      </c>
      <c r="E2690" s="5">
        <v>7.59</v>
      </c>
    </row>
    <row r="2691" spans="1:7" ht="20.100000000000001" customHeight="1" x14ac:dyDescent="0.15">
      <c r="A2691" s="2" t="s">
        <v>641</v>
      </c>
      <c r="B2691" s="13" t="s">
        <v>50</v>
      </c>
      <c r="C2691" s="4" t="s">
        <v>229</v>
      </c>
      <c r="D2691" s="4" t="s">
        <v>239</v>
      </c>
      <c r="E2691" s="5">
        <v>6.08</v>
      </c>
    </row>
    <row r="2692" spans="1:7" ht="20.100000000000001" customHeight="1" x14ac:dyDescent="0.15">
      <c r="A2692" s="2" t="s">
        <v>641</v>
      </c>
      <c r="B2692" s="13" t="s">
        <v>50</v>
      </c>
      <c r="C2692" s="4" t="s">
        <v>229</v>
      </c>
      <c r="D2692" s="4" t="s">
        <v>362</v>
      </c>
      <c r="E2692" s="5">
        <v>5.54</v>
      </c>
    </row>
    <row r="2693" spans="1:7" ht="20.100000000000001" customHeight="1" x14ac:dyDescent="0.15">
      <c r="A2693" s="2" t="s">
        <v>641</v>
      </c>
      <c r="B2693" s="13" t="s">
        <v>50</v>
      </c>
      <c r="C2693" s="4" t="s">
        <v>229</v>
      </c>
      <c r="D2693" s="4" t="s">
        <v>232</v>
      </c>
      <c r="E2693" s="5">
        <v>4.75</v>
      </c>
    </row>
    <row r="2694" spans="1:7" ht="20.100000000000001" customHeight="1" x14ac:dyDescent="0.15">
      <c r="A2694" s="2" t="s">
        <v>641</v>
      </c>
      <c r="B2694" s="13" t="s">
        <v>51</v>
      </c>
      <c r="C2694" s="4" t="s">
        <v>229</v>
      </c>
      <c r="D2694" s="4" t="s">
        <v>608</v>
      </c>
      <c r="E2694" s="5">
        <v>6.28</v>
      </c>
      <c r="F2694" s="29">
        <f t="shared" ref="F2694" si="676">+(B2694-$I$1)/7</f>
        <v>27</v>
      </c>
      <c r="G2694" s="26">
        <f>+E2694+E2695+E2696+E2697+E2698</f>
        <v>35.19</v>
      </c>
    </row>
    <row r="2695" spans="1:7" ht="20.100000000000001" customHeight="1" x14ac:dyDescent="0.15">
      <c r="A2695" s="2" t="s">
        <v>641</v>
      </c>
      <c r="B2695" s="13" t="s">
        <v>51</v>
      </c>
      <c r="C2695" s="4" t="s">
        <v>229</v>
      </c>
      <c r="D2695" s="4" t="s">
        <v>373</v>
      </c>
      <c r="E2695" s="5">
        <v>7.69</v>
      </c>
    </row>
    <row r="2696" spans="1:7" ht="20.100000000000001" customHeight="1" x14ac:dyDescent="0.15">
      <c r="A2696" s="2" t="s">
        <v>641</v>
      </c>
      <c r="B2696" s="13" t="s">
        <v>51</v>
      </c>
      <c r="C2696" s="4" t="s">
        <v>229</v>
      </c>
      <c r="D2696" s="4" t="s">
        <v>362</v>
      </c>
      <c r="E2696" s="5">
        <v>4.9800000000000004</v>
      </c>
    </row>
    <row r="2697" spans="1:7" ht="20.100000000000001" customHeight="1" x14ac:dyDescent="0.15">
      <c r="A2697" s="2" t="s">
        <v>641</v>
      </c>
      <c r="B2697" s="13" t="s">
        <v>51</v>
      </c>
      <c r="C2697" s="4" t="s">
        <v>229</v>
      </c>
      <c r="D2697" s="4" t="s">
        <v>232</v>
      </c>
      <c r="E2697" s="5">
        <v>6.79</v>
      </c>
    </row>
    <row r="2698" spans="1:7" ht="20.100000000000001" customHeight="1" x14ac:dyDescent="0.15">
      <c r="A2698" s="2" t="s">
        <v>641</v>
      </c>
      <c r="B2698" s="13" t="s">
        <v>51</v>
      </c>
      <c r="C2698" s="4" t="s">
        <v>229</v>
      </c>
      <c r="D2698" s="4" t="s">
        <v>364</v>
      </c>
      <c r="E2698" s="5">
        <v>9.4499999999999993</v>
      </c>
    </row>
    <row r="2699" spans="1:7" ht="20.100000000000001" customHeight="1" x14ac:dyDescent="0.15">
      <c r="A2699" s="2" t="s">
        <v>641</v>
      </c>
      <c r="B2699" s="13" t="s">
        <v>52</v>
      </c>
      <c r="C2699" s="4" t="s">
        <v>229</v>
      </c>
      <c r="D2699" s="4" t="s">
        <v>608</v>
      </c>
      <c r="E2699" s="5">
        <v>6.29</v>
      </c>
      <c r="F2699" s="29">
        <f t="shared" ref="F2699" si="677">+(B2699-$I$1)/7</f>
        <v>28</v>
      </c>
      <c r="G2699" s="26">
        <f>+E2699+E2700+E2701+E2702+E2703</f>
        <v>28.799999999999997</v>
      </c>
    </row>
    <row r="2700" spans="1:7" ht="20.100000000000001" customHeight="1" x14ac:dyDescent="0.15">
      <c r="A2700" s="2" t="s">
        <v>641</v>
      </c>
      <c r="B2700" s="13" t="s">
        <v>52</v>
      </c>
      <c r="C2700" s="4" t="s">
        <v>229</v>
      </c>
      <c r="D2700" s="4" t="s">
        <v>373</v>
      </c>
      <c r="E2700" s="5">
        <v>7.42</v>
      </c>
    </row>
    <row r="2701" spans="1:7" ht="20.100000000000001" customHeight="1" x14ac:dyDescent="0.15">
      <c r="A2701" s="2" t="s">
        <v>641</v>
      </c>
      <c r="B2701" s="13" t="s">
        <v>52</v>
      </c>
      <c r="C2701" s="4" t="s">
        <v>229</v>
      </c>
      <c r="D2701" s="4" t="s">
        <v>364</v>
      </c>
      <c r="E2701" s="5">
        <v>5.52</v>
      </c>
    </row>
    <row r="2702" spans="1:7" ht="20.100000000000001" customHeight="1" x14ac:dyDescent="0.15">
      <c r="A2702" s="2" t="s">
        <v>641</v>
      </c>
      <c r="B2702" s="13" t="s">
        <v>52</v>
      </c>
      <c r="C2702" s="4" t="s">
        <v>229</v>
      </c>
      <c r="D2702" s="4" t="s">
        <v>362</v>
      </c>
      <c r="E2702" s="5">
        <v>4.47</v>
      </c>
    </row>
    <row r="2703" spans="1:7" ht="20.100000000000001" customHeight="1" x14ac:dyDescent="0.15">
      <c r="A2703" s="2" t="s">
        <v>641</v>
      </c>
      <c r="B2703" s="13" t="s">
        <v>52</v>
      </c>
      <c r="C2703" s="4" t="s">
        <v>229</v>
      </c>
      <c r="D2703" s="4" t="s">
        <v>232</v>
      </c>
      <c r="E2703" s="5">
        <v>5.0999999999999996</v>
      </c>
    </row>
    <row r="2704" spans="1:7" ht="20.100000000000001" customHeight="1" x14ac:dyDescent="0.15">
      <c r="A2704" s="2" t="s">
        <v>641</v>
      </c>
      <c r="B2704" s="13" t="s">
        <v>53</v>
      </c>
      <c r="C2704" s="4" t="s">
        <v>229</v>
      </c>
      <c r="D2704" s="4" t="s">
        <v>608</v>
      </c>
      <c r="E2704" s="5">
        <v>5.0999999999999996</v>
      </c>
      <c r="F2704" s="29">
        <f t="shared" ref="F2704" si="678">+(B2704-$I$1)/7</f>
        <v>29</v>
      </c>
      <c r="G2704" s="26">
        <f>+E2704+E2705+E2706+E2707+E2708</f>
        <v>24.1</v>
      </c>
    </row>
    <row r="2705" spans="1:7" ht="20.100000000000001" customHeight="1" x14ac:dyDescent="0.15">
      <c r="A2705" s="2" t="s">
        <v>641</v>
      </c>
      <c r="B2705" s="13" t="s">
        <v>53</v>
      </c>
      <c r="C2705" s="4" t="s">
        <v>229</v>
      </c>
      <c r="D2705" s="4" t="s">
        <v>373</v>
      </c>
      <c r="E2705" s="5">
        <v>6.19</v>
      </c>
    </row>
    <row r="2706" spans="1:7" ht="20.100000000000001" customHeight="1" x14ac:dyDescent="0.15">
      <c r="A2706" s="2" t="s">
        <v>641</v>
      </c>
      <c r="B2706" s="13" t="s">
        <v>53</v>
      </c>
      <c r="C2706" s="4" t="s">
        <v>229</v>
      </c>
      <c r="D2706" s="4" t="s">
        <v>362</v>
      </c>
      <c r="E2706" s="5">
        <v>3.84</v>
      </c>
    </row>
    <row r="2707" spans="1:7" ht="20.100000000000001" customHeight="1" x14ac:dyDescent="0.15">
      <c r="A2707" s="2" t="s">
        <v>641</v>
      </c>
      <c r="B2707" s="13" t="s">
        <v>53</v>
      </c>
      <c r="C2707" s="4" t="s">
        <v>229</v>
      </c>
      <c r="D2707" s="4" t="s">
        <v>364</v>
      </c>
      <c r="E2707" s="5">
        <v>4.21</v>
      </c>
    </row>
    <row r="2708" spans="1:7" ht="20.100000000000001" customHeight="1" x14ac:dyDescent="0.15">
      <c r="A2708" s="2" t="s">
        <v>641</v>
      </c>
      <c r="B2708" s="13" t="s">
        <v>53</v>
      </c>
      <c r="C2708" s="4" t="s">
        <v>229</v>
      </c>
      <c r="D2708" s="4" t="s">
        <v>232</v>
      </c>
      <c r="E2708" s="5">
        <v>4.76</v>
      </c>
    </row>
    <row r="2709" spans="1:7" ht="20.100000000000001" customHeight="1" x14ac:dyDescent="0.15">
      <c r="A2709" s="2" t="s">
        <v>641</v>
      </c>
      <c r="B2709" s="13" t="s">
        <v>54</v>
      </c>
      <c r="C2709" s="4" t="s">
        <v>229</v>
      </c>
      <c r="D2709" s="4" t="s">
        <v>608</v>
      </c>
      <c r="E2709" s="5">
        <v>4.8899999999999997</v>
      </c>
      <c r="F2709" s="29">
        <f t="shared" ref="F2709" si="679">+(B2709-$I$1)/7</f>
        <v>30</v>
      </c>
      <c r="G2709" s="26">
        <f>+E2709+E2710+E2711+E2712+E2713</f>
        <v>24.31</v>
      </c>
    </row>
    <row r="2710" spans="1:7" ht="20.100000000000001" customHeight="1" x14ac:dyDescent="0.15">
      <c r="A2710" s="2" t="s">
        <v>641</v>
      </c>
      <c r="B2710" s="13" t="s">
        <v>54</v>
      </c>
      <c r="C2710" s="4" t="s">
        <v>229</v>
      </c>
      <c r="D2710" s="4" t="s">
        <v>373</v>
      </c>
      <c r="E2710" s="5">
        <v>6.69</v>
      </c>
    </row>
    <row r="2711" spans="1:7" ht="20.100000000000001" customHeight="1" x14ac:dyDescent="0.15">
      <c r="A2711" s="2" t="s">
        <v>641</v>
      </c>
      <c r="B2711" s="13" t="s">
        <v>54</v>
      </c>
      <c r="C2711" s="4" t="s">
        <v>229</v>
      </c>
      <c r="D2711" s="4" t="s">
        <v>364</v>
      </c>
      <c r="E2711" s="5">
        <v>3.97</v>
      </c>
    </row>
    <row r="2712" spans="1:7" ht="20.100000000000001" customHeight="1" x14ac:dyDescent="0.15">
      <c r="A2712" s="2" t="s">
        <v>641</v>
      </c>
      <c r="B2712" s="13" t="s">
        <v>54</v>
      </c>
      <c r="C2712" s="4" t="s">
        <v>229</v>
      </c>
      <c r="D2712" s="4" t="s">
        <v>362</v>
      </c>
      <c r="E2712" s="5">
        <v>4.2</v>
      </c>
    </row>
    <row r="2713" spans="1:7" ht="20.100000000000001" customHeight="1" x14ac:dyDescent="0.15">
      <c r="A2713" s="2" t="s">
        <v>641</v>
      </c>
      <c r="B2713" s="13" t="s">
        <v>54</v>
      </c>
      <c r="C2713" s="4" t="s">
        <v>229</v>
      </c>
      <c r="D2713" s="4" t="s">
        <v>232</v>
      </c>
      <c r="E2713" s="5">
        <v>4.5599999999999996</v>
      </c>
    </row>
    <row r="2714" spans="1:7" ht="20.100000000000001" customHeight="1" x14ac:dyDescent="0.15">
      <c r="A2714" s="2" t="s">
        <v>641</v>
      </c>
      <c r="B2714" s="13" t="s">
        <v>55</v>
      </c>
      <c r="C2714" s="4" t="s">
        <v>229</v>
      </c>
      <c r="D2714" s="4" t="s">
        <v>608</v>
      </c>
      <c r="E2714" s="5">
        <v>4.82</v>
      </c>
      <c r="F2714" s="29">
        <f t="shared" ref="F2714" si="680">+(B2714-$I$1)/7</f>
        <v>31</v>
      </c>
      <c r="G2714" s="26">
        <f>+E2714+E2715+E2716+E2717+E2718</f>
        <v>23.89</v>
      </c>
    </row>
    <row r="2715" spans="1:7" ht="20.100000000000001" customHeight="1" x14ac:dyDescent="0.15">
      <c r="A2715" s="2" t="s">
        <v>641</v>
      </c>
      <c r="B2715" s="13" t="s">
        <v>55</v>
      </c>
      <c r="C2715" s="4" t="s">
        <v>229</v>
      </c>
      <c r="D2715" s="4" t="s">
        <v>373</v>
      </c>
      <c r="E2715" s="5">
        <v>6.1</v>
      </c>
    </row>
    <row r="2716" spans="1:7" ht="20.100000000000001" customHeight="1" x14ac:dyDescent="0.15">
      <c r="A2716" s="9" t="s">
        <v>641</v>
      </c>
      <c r="B2716" s="10" t="s">
        <v>55</v>
      </c>
      <c r="C2716" s="11" t="s">
        <v>229</v>
      </c>
      <c r="D2716" s="11" t="s">
        <v>364</v>
      </c>
      <c r="E2716" s="12">
        <v>3.99</v>
      </c>
    </row>
    <row r="2717" spans="1:7" ht="20.100000000000001" customHeight="1" x14ac:dyDescent="0.15">
      <c r="A2717" s="2" t="s">
        <v>641</v>
      </c>
      <c r="B2717" s="13" t="s">
        <v>55</v>
      </c>
      <c r="C2717" s="4" t="s">
        <v>229</v>
      </c>
      <c r="D2717" s="4" t="s">
        <v>362</v>
      </c>
      <c r="E2717" s="5">
        <v>4.22</v>
      </c>
    </row>
    <row r="2718" spans="1:7" ht="20.100000000000001" customHeight="1" x14ac:dyDescent="0.15">
      <c r="A2718" s="2" t="s">
        <v>641</v>
      </c>
      <c r="B2718" s="13" t="s">
        <v>55</v>
      </c>
      <c r="C2718" s="4" t="s">
        <v>229</v>
      </c>
      <c r="D2718" s="4" t="s">
        <v>232</v>
      </c>
      <c r="E2718" s="5">
        <v>4.76</v>
      </c>
    </row>
    <row r="2719" spans="1:7" ht="20.100000000000001" customHeight="1" x14ac:dyDescent="0.15">
      <c r="A2719" s="2" t="s">
        <v>641</v>
      </c>
      <c r="B2719" s="13" t="s">
        <v>56</v>
      </c>
      <c r="C2719" s="4" t="s">
        <v>229</v>
      </c>
      <c r="D2719" s="4" t="s">
        <v>608</v>
      </c>
      <c r="E2719" s="5">
        <v>4.96</v>
      </c>
      <c r="F2719" s="29">
        <f t="shared" ref="F2719" si="681">+(B2719-$I$1)/7</f>
        <v>32</v>
      </c>
      <c r="G2719" s="26">
        <f>+E2719+E2720+E2721+E2722+E2723</f>
        <v>24.95</v>
      </c>
    </row>
    <row r="2720" spans="1:7" ht="20.100000000000001" customHeight="1" x14ac:dyDescent="0.15">
      <c r="A2720" s="2" t="s">
        <v>641</v>
      </c>
      <c r="B2720" s="13" t="s">
        <v>56</v>
      </c>
      <c r="C2720" s="4" t="s">
        <v>229</v>
      </c>
      <c r="D2720" s="4" t="s">
        <v>373</v>
      </c>
      <c r="E2720" s="5">
        <v>6.95</v>
      </c>
    </row>
    <row r="2721" spans="1:7" ht="20.100000000000001" customHeight="1" x14ac:dyDescent="0.15">
      <c r="A2721" s="2" t="s">
        <v>641</v>
      </c>
      <c r="B2721" s="13" t="s">
        <v>56</v>
      </c>
      <c r="C2721" s="4" t="s">
        <v>229</v>
      </c>
      <c r="D2721" s="4" t="s">
        <v>364</v>
      </c>
      <c r="E2721" s="5">
        <v>4.3099999999999996</v>
      </c>
    </row>
    <row r="2722" spans="1:7" ht="20.100000000000001" customHeight="1" x14ac:dyDescent="0.15">
      <c r="A2722" s="2" t="s">
        <v>641</v>
      </c>
      <c r="B2722" s="13" t="s">
        <v>56</v>
      </c>
      <c r="C2722" s="4" t="s">
        <v>229</v>
      </c>
      <c r="D2722" s="4" t="s">
        <v>362</v>
      </c>
      <c r="E2722" s="5">
        <v>3.95</v>
      </c>
    </row>
    <row r="2723" spans="1:7" ht="20.100000000000001" customHeight="1" x14ac:dyDescent="0.15">
      <c r="A2723" s="2" t="s">
        <v>641</v>
      </c>
      <c r="B2723" s="13" t="s">
        <v>56</v>
      </c>
      <c r="C2723" s="4" t="s">
        <v>229</v>
      </c>
      <c r="D2723" s="4" t="s">
        <v>230</v>
      </c>
      <c r="E2723" s="5">
        <v>4.78</v>
      </c>
    </row>
    <row r="2724" spans="1:7" ht="20.100000000000001" customHeight="1" x14ac:dyDescent="0.15">
      <c r="A2724" s="2" t="s">
        <v>641</v>
      </c>
      <c r="B2724" s="13" t="s">
        <v>57</v>
      </c>
      <c r="C2724" s="4" t="s">
        <v>229</v>
      </c>
      <c r="D2724" s="4" t="s">
        <v>608</v>
      </c>
      <c r="E2724" s="5">
        <v>4.7</v>
      </c>
      <c r="F2724" s="29">
        <f t="shared" ref="F2724" si="682">+(B2724-$I$1)/7</f>
        <v>33</v>
      </c>
      <c r="G2724" s="26">
        <f>+E2724+E2725+E2726+E2727+E2728</f>
        <v>23.96</v>
      </c>
    </row>
    <row r="2725" spans="1:7" ht="20.100000000000001" customHeight="1" x14ac:dyDescent="0.15">
      <c r="A2725" s="2" t="s">
        <v>641</v>
      </c>
      <c r="B2725" s="13" t="s">
        <v>57</v>
      </c>
      <c r="C2725" s="4" t="s">
        <v>229</v>
      </c>
      <c r="D2725" s="4" t="s">
        <v>373</v>
      </c>
      <c r="E2725" s="5">
        <v>6.7</v>
      </c>
    </row>
    <row r="2726" spans="1:7" ht="20.100000000000001" customHeight="1" x14ac:dyDescent="0.15">
      <c r="A2726" s="2" t="s">
        <v>641</v>
      </c>
      <c r="B2726" s="13" t="s">
        <v>57</v>
      </c>
      <c r="C2726" s="4" t="s">
        <v>229</v>
      </c>
      <c r="D2726" s="4" t="s">
        <v>364</v>
      </c>
      <c r="E2726" s="5">
        <v>4.3499999999999996</v>
      </c>
    </row>
    <row r="2727" spans="1:7" ht="20.100000000000001" customHeight="1" x14ac:dyDescent="0.15">
      <c r="A2727" s="2" t="s">
        <v>641</v>
      </c>
      <c r="B2727" s="13" t="s">
        <v>57</v>
      </c>
      <c r="C2727" s="4" t="s">
        <v>229</v>
      </c>
      <c r="D2727" s="4" t="s">
        <v>362</v>
      </c>
      <c r="E2727" s="5">
        <v>3.81</v>
      </c>
    </row>
    <row r="2728" spans="1:7" ht="20.100000000000001" customHeight="1" x14ac:dyDescent="0.15">
      <c r="A2728" s="2" t="s">
        <v>641</v>
      </c>
      <c r="B2728" s="13" t="s">
        <v>57</v>
      </c>
      <c r="C2728" s="4" t="s">
        <v>229</v>
      </c>
      <c r="D2728" s="4" t="s">
        <v>232</v>
      </c>
      <c r="E2728" s="5">
        <v>4.4000000000000004</v>
      </c>
    </row>
    <row r="2729" spans="1:7" ht="20.100000000000001" customHeight="1" x14ac:dyDescent="0.15">
      <c r="A2729" s="2" t="s">
        <v>641</v>
      </c>
      <c r="B2729" s="13" t="s">
        <v>58</v>
      </c>
      <c r="C2729" s="4" t="s">
        <v>229</v>
      </c>
      <c r="D2729" s="4" t="s">
        <v>608</v>
      </c>
      <c r="E2729" s="5">
        <v>5.72</v>
      </c>
      <c r="F2729" s="29">
        <f t="shared" ref="F2729" si="683">+(B2729-$I$1)/7</f>
        <v>34</v>
      </c>
      <c r="G2729" s="26">
        <f>+E2729+E2730+E2731+E2732+E2733</f>
        <v>25.66</v>
      </c>
    </row>
    <row r="2730" spans="1:7" ht="20.100000000000001" customHeight="1" x14ac:dyDescent="0.15">
      <c r="A2730" s="2" t="s">
        <v>641</v>
      </c>
      <c r="B2730" s="13" t="s">
        <v>58</v>
      </c>
      <c r="C2730" s="4" t="s">
        <v>229</v>
      </c>
      <c r="D2730" s="4" t="s">
        <v>373</v>
      </c>
      <c r="E2730" s="5">
        <v>7.01</v>
      </c>
    </row>
    <row r="2731" spans="1:7" ht="20.100000000000001" customHeight="1" x14ac:dyDescent="0.15">
      <c r="A2731" s="2" t="s">
        <v>641</v>
      </c>
      <c r="B2731" s="13" t="s">
        <v>58</v>
      </c>
      <c r="C2731" s="4" t="s">
        <v>229</v>
      </c>
      <c r="D2731" s="4" t="s">
        <v>364</v>
      </c>
      <c r="E2731" s="5">
        <v>5.0199999999999996</v>
      </c>
    </row>
    <row r="2732" spans="1:7" ht="20.100000000000001" customHeight="1" x14ac:dyDescent="0.15">
      <c r="A2732" s="2" t="s">
        <v>641</v>
      </c>
      <c r="B2732" s="13" t="s">
        <v>58</v>
      </c>
      <c r="C2732" s="4" t="s">
        <v>229</v>
      </c>
      <c r="D2732" s="4" t="s">
        <v>362</v>
      </c>
      <c r="E2732" s="5">
        <v>4.28</v>
      </c>
    </row>
    <row r="2733" spans="1:7" ht="20.100000000000001" customHeight="1" x14ac:dyDescent="0.15">
      <c r="A2733" s="2" t="s">
        <v>641</v>
      </c>
      <c r="B2733" s="13" t="s">
        <v>58</v>
      </c>
      <c r="C2733" s="4" t="s">
        <v>229</v>
      </c>
      <c r="D2733" s="4" t="s">
        <v>232</v>
      </c>
      <c r="E2733" s="5">
        <v>3.63</v>
      </c>
    </row>
    <row r="2734" spans="1:7" ht="20.100000000000001" customHeight="1" x14ac:dyDescent="0.15">
      <c r="A2734" s="2" t="s">
        <v>641</v>
      </c>
      <c r="B2734" s="13" t="s">
        <v>59</v>
      </c>
      <c r="C2734" s="4" t="s">
        <v>229</v>
      </c>
      <c r="D2734" s="4" t="s">
        <v>608</v>
      </c>
      <c r="E2734" s="5">
        <v>4.33</v>
      </c>
      <c r="F2734" s="29">
        <f t="shared" ref="F2734" si="684">+(B2734-$I$1)/7</f>
        <v>35</v>
      </c>
      <c r="G2734" s="26">
        <f>+E2734+E2735+E2736+E2737+E2738</f>
        <v>23.58</v>
      </c>
    </row>
    <row r="2735" spans="1:7" ht="20.100000000000001" customHeight="1" x14ac:dyDescent="0.15">
      <c r="A2735" s="2" t="s">
        <v>641</v>
      </c>
      <c r="B2735" s="13" t="s">
        <v>59</v>
      </c>
      <c r="C2735" s="4" t="s">
        <v>229</v>
      </c>
      <c r="D2735" s="4" t="s">
        <v>373</v>
      </c>
      <c r="E2735" s="5">
        <v>6.32</v>
      </c>
    </row>
    <row r="2736" spans="1:7" ht="20.100000000000001" customHeight="1" x14ac:dyDescent="0.15">
      <c r="A2736" s="2" t="s">
        <v>641</v>
      </c>
      <c r="B2736" s="13" t="s">
        <v>59</v>
      </c>
      <c r="C2736" s="4" t="s">
        <v>229</v>
      </c>
      <c r="D2736" s="4" t="s">
        <v>362</v>
      </c>
      <c r="E2736" s="5">
        <v>3.9</v>
      </c>
    </row>
    <row r="2737" spans="1:7" ht="20.100000000000001" customHeight="1" x14ac:dyDescent="0.15">
      <c r="A2737" s="2" t="s">
        <v>641</v>
      </c>
      <c r="B2737" s="13" t="s">
        <v>59</v>
      </c>
      <c r="C2737" s="4" t="s">
        <v>229</v>
      </c>
      <c r="D2737" s="4" t="s">
        <v>364</v>
      </c>
      <c r="E2737" s="5">
        <v>4.49</v>
      </c>
    </row>
    <row r="2738" spans="1:7" ht="20.100000000000001" customHeight="1" x14ac:dyDescent="0.15">
      <c r="A2738" s="2" t="s">
        <v>641</v>
      </c>
      <c r="B2738" s="13" t="s">
        <v>59</v>
      </c>
      <c r="C2738" s="4" t="s">
        <v>229</v>
      </c>
      <c r="D2738" s="4" t="s">
        <v>232</v>
      </c>
      <c r="E2738" s="5">
        <v>4.54</v>
      </c>
    </row>
    <row r="2739" spans="1:7" ht="20.100000000000001" customHeight="1" x14ac:dyDescent="0.15">
      <c r="A2739" s="2" t="s">
        <v>641</v>
      </c>
      <c r="B2739" s="13" t="s">
        <v>60</v>
      </c>
      <c r="C2739" s="4" t="s">
        <v>229</v>
      </c>
      <c r="D2739" s="4" t="s">
        <v>608</v>
      </c>
      <c r="E2739" s="5">
        <v>6.38</v>
      </c>
      <c r="F2739" s="29">
        <f t="shared" ref="F2739" si="685">+(B2739-$I$1)/7</f>
        <v>36</v>
      </c>
      <c r="G2739" s="26">
        <f>+E2739+E2740+E2741+E2742+E2743</f>
        <v>33.159999999999997</v>
      </c>
    </row>
    <row r="2740" spans="1:7" ht="20.100000000000001" customHeight="1" x14ac:dyDescent="0.15">
      <c r="A2740" s="2" t="s">
        <v>641</v>
      </c>
      <c r="B2740" s="13" t="s">
        <v>60</v>
      </c>
      <c r="C2740" s="4" t="s">
        <v>229</v>
      </c>
      <c r="D2740" s="4" t="s">
        <v>373</v>
      </c>
      <c r="E2740" s="5">
        <v>7.85</v>
      </c>
    </row>
    <row r="2741" spans="1:7" ht="20.100000000000001" customHeight="1" x14ac:dyDescent="0.15">
      <c r="A2741" s="2" t="s">
        <v>641</v>
      </c>
      <c r="B2741" s="13" t="s">
        <v>60</v>
      </c>
      <c r="C2741" s="4" t="s">
        <v>229</v>
      </c>
      <c r="D2741" s="4" t="s">
        <v>362</v>
      </c>
      <c r="E2741" s="5">
        <v>7.29</v>
      </c>
    </row>
    <row r="2742" spans="1:7" ht="20.100000000000001" customHeight="1" x14ac:dyDescent="0.15">
      <c r="A2742" s="2" t="s">
        <v>641</v>
      </c>
      <c r="B2742" s="13" t="s">
        <v>60</v>
      </c>
      <c r="C2742" s="4" t="s">
        <v>229</v>
      </c>
      <c r="D2742" s="4" t="s">
        <v>364</v>
      </c>
      <c r="E2742" s="5">
        <v>6.27</v>
      </c>
    </row>
    <row r="2743" spans="1:7" ht="20.100000000000001" customHeight="1" x14ac:dyDescent="0.15">
      <c r="A2743" s="2" t="s">
        <v>641</v>
      </c>
      <c r="B2743" s="13" t="s">
        <v>60</v>
      </c>
      <c r="C2743" s="4" t="s">
        <v>229</v>
      </c>
      <c r="D2743" s="4" t="s">
        <v>232</v>
      </c>
      <c r="E2743" s="5">
        <v>5.37</v>
      </c>
    </row>
    <row r="2744" spans="1:7" ht="20.100000000000001" customHeight="1" x14ac:dyDescent="0.15">
      <c r="A2744" s="2" t="s">
        <v>641</v>
      </c>
      <c r="B2744" s="13" t="s">
        <v>61</v>
      </c>
      <c r="C2744" s="4" t="s">
        <v>229</v>
      </c>
      <c r="D2744" s="4" t="s">
        <v>608</v>
      </c>
      <c r="E2744" s="5">
        <v>4.68</v>
      </c>
      <c r="F2744" s="29">
        <f t="shared" ref="F2744" si="686">+(B2744-$I$1)/7</f>
        <v>37</v>
      </c>
      <c r="G2744" s="26">
        <f>+E2744+E2745+E2746+E2747+E2748</f>
        <v>23.71</v>
      </c>
    </row>
    <row r="2745" spans="1:7" ht="20.100000000000001" customHeight="1" x14ac:dyDescent="0.15">
      <c r="A2745" s="2" t="s">
        <v>641</v>
      </c>
      <c r="B2745" s="13" t="s">
        <v>61</v>
      </c>
      <c r="C2745" s="4" t="s">
        <v>229</v>
      </c>
      <c r="D2745" s="4" t="s">
        <v>373</v>
      </c>
      <c r="E2745" s="5">
        <v>6.33</v>
      </c>
    </row>
    <row r="2746" spans="1:7" ht="20.100000000000001" customHeight="1" x14ac:dyDescent="0.15">
      <c r="A2746" s="2" t="s">
        <v>641</v>
      </c>
      <c r="B2746" s="13" t="s">
        <v>61</v>
      </c>
      <c r="C2746" s="4" t="s">
        <v>229</v>
      </c>
      <c r="D2746" s="4" t="s">
        <v>362</v>
      </c>
      <c r="E2746" s="5">
        <v>4.04</v>
      </c>
    </row>
    <row r="2747" spans="1:7" ht="20.100000000000001" customHeight="1" x14ac:dyDescent="0.15">
      <c r="A2747" s="2" t="s">
        <v>641</v>
      </c>
      <c r="B2747" s="13" t="s">
        <v>61</v>
      </c>
      <c r="C2747" s="4" t="s">
        <v>229</v>
      </c>
      <c r="D2747" s="4" t="s">
        <v>364</v>
      </c>
      <c r="E2747" s="5">
        <v>4.29</v>
      </c>
    </row>
    <row r="2748" spans="1:7" ht="20.100000000000001" customHeight="1" x14ac:dyDescent="0.15">
      <c r="A2748" s="2" t="s">
        <v>641</v>
      </c>
      <c r="B2748" s="13" t="s">
        <v>61</v>
      </c>
      <c r="C2748" s="4" t="s">
        <v>229</v>
      </c>
      <c r="D2748" s="4" t="s">
        <v>232</v>
      </c>
      <c r="E2748" s="5">
        <v>4.37</v>
      </c>
    </row>
    <row r="2749" spans="1:7" ht="20.100000000000001" customHeight="1" x14ac:dyDescent="0.15">
      <c r="A2749" s="2" t="s">
        <v>641</v>
      </c>
      <c r="B2749" s="13" t="s">
        <v>62</v>
      </c>
      <c r="C2749" s="4" t="s">
        <v>229</v>
      </c>
      <c r="D2749" s="4" t="s">
        <v>608</v>
      </c>
      <c r="E2749" s="5">
        <v>3.79</v>
      </c>
      <c r="F2749" s="29">
        <f t="shared" ref="F2749" si="687">+(B2749-$I$1)/7</f>
        <v>38</v>
      </c>
      <c r="G2749" s="26">
        <f>+E2749+E2750+E2751+E2752+E2753</f>
        <v>20.73</v>
      </c>
    </row>
    <row r="2750" spans="1:7" ht="20.100000000000001" customHeight="1" x14ac:dyDescent="0.15">
      <c r="A2750" s="2" t="s">
        <v>641</v>
      </c>
      <c r="B2750" s="13" t="s">
        <v>62</v>
      </c>
      <c r="C2750" s="4" t="s">
        <v>229</v>
      </c>
      <c r="D2750" s="4" t="s">
        <v>373</v>
      </c>
      <c r="E2750" s="5">
        <v>6.18</v>
      </c>
    </row>
    <row r="2751" spans="1:7" ht="20.100000000000001" customHeight="1" x14ac:dyDescent="0.15">
      <c r="A2751" s="2" t="s">
        <v>641</v>
      </c>
      <c r="B2751" s="13" t="s">
        <v>62</v>
      </c>
      <c r="C2751" s="4" t="s">
        <v>229</v>
      </c>
      <c r="D2751" s="4" t="s">
        <v>362</v>
      </c>
      <c r="E2751" s="5">
        <v>3.24</v>
      </c>
    </row>
    <row r="2752" spans="1:7" ht="20.100000000000001" customHeight="1" x14ac:dyDescent="0.15">
      <c r="A2752" s="2" t="s">
        <v>641</v>
      </c>
      <c r="B2752" s="13" t="s">
        <v>62</v>
      </c>
      <c r="C2752" s="4" t="s">
        <v>229</v>
      </c>
      <c r="D2752" s="4" t="s">
        <v>364</v>
      </c>
      <c r="E2752" s="5">
        <v>3.31</v>
      </c>
    </row>
    <row r="2753" spans="1:7" ht="20.100000000000001" customHeight="1" x14ac:dyDescent="0.15">
      <c r="A2753" s="2" t="s">
        <v>641</v>
      </c>
      <c r="B2753" s="13" t="s">
        <v>62</v>
      </c>
      <c r="C2753" s="4" t="s">
        <v>229</v>
      </c>
      <c r="D2753" s="4" t="s">
        <v>232</v>
      </c>
      <c r="E2753" s="5">
        <v>4.21</v>
      </c>
    </row>
    <row r="2754" spans="1:7" ht="20.100000000000001" customHeight="1" x14ac:dyDescent="0.15">
      <c r="A2754" s="2" t="s">
        <v>641</v>
      </c>
      <c r="B2754" s="13" t="s">
        <v>63</v>
      </c>
      <c r="C2754" s="4" t="s">
        <v>229</v>
      </c>
      <c r="D2754" s="4" t="s">
        <v>608</v>
      </c>
      <c r="E2754" s="5">
        <v>5.13</v>
      </c>
      <c r="F2754" s="29">
        <f t="shared" ref="F2754" si="688">+(B2754-$I$1)/7</f>
        <v>39</v>
      </c>
      <c r="G2754" s="26">
        <f>+E2754+E2755+E2756+E2757+E2758</f>
        <v>24.61</v>
      </c>
    </row>
    <row r="2755" spans="1:7" ht="20.100000000000001" customHeight="1" x14ac:dyDescent="0.15">
      <c r="A2755" s="2" t="s">
        <v>641</v>
      </c>
      <c r="B2755" s="13" t="s">
        <v>63</v>
      </c>
      <c r="C2755" s="4" t="s">
        <v>229</v>
      </c>
      <c r="D2755" s="4" t="s">
        <v>373</v>
      </c>
      <c r="E2755" s="5">
        <v>6.89</v>
      </c>
    </row>
    <row r="2756" spans="1:7" ht="20.100000000000001" customHeight="1" x14ac:dyDescent="0.15">
      <c r="A2756" s="2" t="s">
        <v>641</v>
      </c>
      <c r="B2756" s="13" t="s">
        <v>63</v>
      </c>
      <c r="C2756" s="4" t="s">
        <v>229</v>
      </c>
      <c r="D2756" s="4" t="s">
        <v>232</v>
      </c>
      <c r="E2756" s="5">
        <v>4.8</v>
      </c>
    </row>
    <row r="2757" spans="1:7" ht="20.100000000000001" customHeight="1" x14ac:dyDescent="0.15">
      <c r="A2757" s="2" t="s">
        <v>641</v>
      </c>
      <c r="B2757" s="13" t="s">
        <v>63</v>
      </c>
      <c r="C2757" s="4" t="s">
        <v>229</v>
      </c>
      <c r="D2757" s="4" t="s">
        <v>364</v>
      </c>
      <c r="E2757" s="5">
        <v>5.01</v>
      </c>
    </row>
    <row r="2758" spans="1:7" ht="20.100000000000001" customHeight="1" x14ac:dyDescent="0.15">
      <c r="A2758" s="2" t="s">
        <v>641</v>
      </c>
      <c r="B2758" s="13" t="s">
        <v>63</v>
      </c>
      <c r="C2758" s="4" t="s">
        <v>229</v>
      </c>
      <c r="D2758" s="4" t="s">
        <v>362</v>
      </c>
      <c r="E2758" s="5">
        <v>2.78</v>
      </c>
    </row>
    <row r="2759" spans="1:7" ht="20.100000000000001" customHeight="1" x14ac:dyDescent="0.15">
      <c r="A2759" s="2" t="s">
        <v>641</v>
      </c>
      <c r="B2759" s="13" t="s">
        <v>64</v>
      </c>
      <c r="C2759" s="4" t="s">
        <v>229</v>
      </c>
      <c r="D2759" s="4" t="s">
        <v>373</v>
      </c>
      <c r="E2759" s="5">
        <v>4.3899999999999997</v>
      </c>
      <c r="F2759" s="29">
        <f t="shared" ref="F2759" si="689">+(B2759-$I$1)/7</f>
        <v>40</v>
      </c>
      <c r="G2759" s="26">
        <f>+E2759+E2760+E2761+E2762+E2763</f>
        <v>23.26</v>
      </c>
    </row>
    <row r="2760" spans="1:7" ht="20.100000000000001" customHeight="1" x14ac:dyDescent="0.15">
      <c r="A2760" s="2" t="s">
        <v>641</v>
      </c>
      <c r="B2760" s="13" t="s">
        <v>64</v>
      </c>
      <c r="C2760" s="4" t="s">
        <v>229</v>
      </c>
      <c r="D2760" s="4" t="s">
        <v>608</v>
      </c>
      <c r="E2760" s="5">
        <v>5.36</v>
      </c>
    </row>
    <row r="2761" spans="1:7" ht="20.100000000000001" customHeight="1" x14ac:dyDescent="0.15">
      <c r="A2761" s="2" t="s">
        <v>641</v>
      </c>
      <c r="B2761" s="13" t="s">
        <v>64</v>
      </c>
      <c r="C2761" s="4" t="s">
        <v>229</v>
      </c>
      <c r="D2761" s="4" t="s">
        <v>364</v>
      </c>
      <c r="E2761" s="5">
        <v>3.68</v>
      </c>
    </row>
    <row r="2762" spans="1:7" ht="20.100000000000001" customHeight="1" x14ac:dyDescent="0.15">
      <c r="A2762" s="9" t="s">
        <v>641</v>
      </c>
      <c r="B2762" s="10" t="s">
        <v>64</v>
      </c>
      <c r="C2762" s="11" t="s">
        <v>229</v>
      </c>
      <c r="D2762" s="11" t="s">
        <v>362</v>
      </c>
      <c r="E2762" s="12">
        <v>5.39</v>
      </c>
    </row>
    <row r="2763" spans="1:7" ht="20.100000000000001" customHeight="1" x14ac:dyDescent="0.15">
      <c r="A2763" s="2" t="s">
        <v>641</v>
      </c>
      <c r="B2763" s="13" t="s">
        <v>64</v>
      </c>
      <c r="C2763" s="4" t="s">
        <v>229</v>
      </c>
      <c r="D2763" s="4" t="s">
        <v>232</v>
      </c>
      <c r="E2763" s="5">
        <v>4.4400000000000004</v>
      </c>
    </row>
    <row r="2764" spans="1:7" ht="20.100000000000001" customHeight="1" x14ac:dyDescent="0.15">
      <c r="A2764" s="2" t="s">
        <v>641</v>
      </c>
      <c r="B2764" s="13" t="s">
        <v>65</v>
      </c>
      <c r="C2764" s="4" t="s">
        <v>229</v>
      </c>
      <c r="D2764" s="4" t="s">
        <v>608</v>
      </c>
      <c r="E2764" s="5">
        <v>4.78</v>
      </c>
      <c r="F2764" s="29">
        <f t="shared" ref="F2764" si="690">+(B2764-$I$1)/7</f>
        <v>41</v>
      </c>
      <c r="G2764" s="26">
        <f>+E2764+E2765+E2766+E2767+E2768</f>
        <v>23.77</v>
      </c>
    </row>
    <row r="2765" spans="1:7" ht="20.100000000000001" customHeight="1" x14ac:dyDescent="0.15">
      <c r="A2765" s="2" t="s">
        <v>641</v>
      </c>
      <c r="B2765" s="13" t="s">
        <v>65</v>
      </c>
      <c r="C2765" s="4" t="s">
        <v>229</v>
      </c>
      <c r="D2765" s="4" t="s">
        <v>373</v>
      </c>
      <c r="E2765" s="5">
        <v>5.46</v>
      </c>
    </row>
    <row r="2766" spans="1:7" ht="20.100000000000001" customHeight="1" x14ac:dyDescent="0.15">
      <c r="A2766" s="2" t="s">
        <v>641</v>
      </c>
      <c r="B2766" s="13" t="s">
        <v>65</v>
      </c>
      <c r="C2766" s="4" t="s">
        <v>229</v>
      </c>
      <c r="D2766" s="4" t="s">
        <v>232</v>
      </c>
      <c r="E2766" s="5">
        <v>4.42</v>
      </c>
    </row>
    <row r="2767" spans="1:7" ht="20.100000000000001" customHeight="1" x14ac:dyDescent="0.15">
      <c r="A2767" s="2" t="s">
        <v>641</v>
      </c>
      <c r="B2767" s="13" t="s">
        <v>65</v>
      </c>
      <c r="C2767" s="4" t="s">
        <v>229</v>
      </c>
      <c r="D2767" s="4" t="s">
        <v>362</v>
      </c>
      <c r="E2767" s="5">
        <v>4.07</v>
      </c>
    </row>
    <row r="2768" spans="1:7" ht="20.100000000000001" customHeight="1" x14ac:dyDescent="0.15">
      <c r="A2768" s="2" t="s">
        <v>641</v>
      </c>
      <c r="B2768" s="13" t="s">
        <v>65</v>
      </c>
      <c r="C2768" s="4" t="s">
        <v>229</v>
      </c>
      <c r="D2768" s="4" t="s">
        <v>364</v>
      </c>
      <c r="E2768" s="5">
        <v>5.04</v>
      </c>
    </row>
    <row r="2769" spans="1:7" ht="20.100000000000001" customHeight="1" x14ac:dyDescent="0.15">
      <c r="A2769" s="2" t="s">
        <v>641</v>
      </c>
      <c r="B2769" s="13" t="s">
        <v>66</v>
      </c>
      <c r="C2769" s="4" t="s">
        <v>229</v>
      </c>
      <c r="D2769" s="4" t="s">
        <v>239</v>
      </c>
      <c r="E2769" s="5">
        <v>5.21</v>
      </c>
      <c r="F2769" s="29">
        <f t="shared" ref="F2769" si="691">+(B2769-$I$1)/7</f>
        <v>42</v>
      </c>
      <c r="G2769" s="26">
        <f>+E2769+E2770+E2771+E2772+E2773</f>
        <v>19.100000000000001</v>
      </c>
    </row>
    <row r="2770" spans="1:7" ht="20.100000000000001" customHeight="1" x14ac:dyDescent="0.15">
      <c r="A2770" s="2" t="s">
        <v>641</v>
      </c>
      <c r="B2770" s="13" t="s">
        <v>66</v>
      </c>
      <c r="C2770" s="4" t="s">
        <v>229</v>
      </c>
      <c r="D2770" s="4" t="s">
        <v>408</v>
      </c>
      <c r="E2770" s="5">
        <v>4.2300000000000004</v>
      </c>
    </row>
    <row r="2771" spans="1:7" ht="20.100000000000001" customHeight="1" x14ac:dyDescent="0.15">
      <c r="A2771" s="2" t="s">
        <v>641</v>
      </c>
      <c r="B2771" s="13" t="s">
        <v>66</v>
      </c>
      <c r="C2771" s="4" t="s">
        <v>229</v>
      </c>
      <c r="D2771" s="4" t="s">
        <v>362</v>
      </c>
      <c r="E2771" s="5">
        <v>4.53</v>
      </c>
    </row>
    <row r="2772" spans="1:7" ht="20.100000000000001" customHeight="1" x14ac:dyDescent="0.15">
      <c r="A2772" s="2" t="s">
        <v>641</v>
      </c>
      <c r="B2772" s="13" t="s">
        <v>66</v>
      </c>
      <c r="C2772" s="4" t="s">
        <v>229</v>
      </c>
      <c r="D2772" s="4" t="s">
        <v>364</v>
      </c>
      <c r="E2772" s="5">
        <v>4.4800000000000004</v>
      </c>
    </row>
    <row r="2773" spans="1:7" ht="20.100000000000001" customHeight="1" x14ac:dyDescent="0.15">
      <c r="A2773" s="2" t="s">
        <v>641</v>
      </c>
      <c r="B2773" s="13" t="s">
        <v>66</v>
      </c>
      <c r="C2773" s="4" t="s">
        <v>229</v>
      </c>
      <c r="D2773" s="4" t="s">
        <v>608</v>
      </c>
      <c r="E2773" s="5">
        <v>0.65</v>
      </c>
    </row>
    <row r="2774" spans="1:7" ht="20.100000000000001" customHeight="1" x14ac:dyDescent="0.15">
      <c r="A2774" s="2" t="s">
        <v>641</v>
      </c>
      <c r="B2774" s="13" t="s">
        <v>67</v>
      </c>
      <c r="C2774" s="4" t="s">
        <v>229</v>
      </c>
      <c r="D2774" s="4" t="s">
        <v>239</v>
      </c>
      <c r="E2774" s="5">
        <v>4.62</v>
      </c>
      <c r="F2774" s="29">
        <f t="shared" ref="F2774" si="692">+(B2774-$I$1)/7</f>
        <v>43</v>
      </c>
      <c r="G2774" s="26">
        <f>+E2774+E2775+E2776+E2777+E2778</f>
        <v>25.27</v>
      </c>
    </row>
    <row r="2775" spans="1:7" ht="20.100000000000001" customHeight="1" x14ac:dyDescent="0.15">
      <c r="A2775" s="2" t="s">
        <v>641</v>
      </c>
      <c r="B2775" s="13" t="s">
        <v>67</v>
      </c>
      <c r="C2775" s="4" t="s">
        <v>229</v>
      </c>
      <c r="D2775" s="4" t="s">
        <v>373</v>
      </c>
      <c r="E2775" s="5">
        <v>7.33</v>
      </c>
    </row>
    <row r="2776" spans="1:7" ht="20.100000000000001" customHeight="1" x14ac:dyDescent="0.15">
      <c r="A2776" s="2" t="s">
        <v>641</v>
      </c>
      <c r="B2776" s="13" t="s">
        <v>67</v>
      </c>
      <c r="C2776" s="4" t="s">
        <v>229</v>
      </c>
      <c r="D2776" s="4" t="s">
        <v>364</v>
      </c>
      <c r="E2776" s="5">
        <v>4.18</v>
      </c>
    </row>
    <row r="2777" spans="1:7" ht="20.100000000000001" customHeight="1" x14ac:dyDescent="0.15">
      <c r="A2777" s="2" t="s">
        <v>641</v>
      </c>
      <c r="B2777" s="13" t="s">
        <v>67</v>
      </c>
      <c r="C2777" s="4" t="s">
        <v>229</v>
      </c>
      <c r="D2777" s="4" t="s">
        <v>362</v>
      </c>
      <c r="E2777" s="5">
        <v>4.1900000000000004</v>
      </c>
    </row>
    <row r="2778" spans="1:7" ht="20.100000000000001" customHeight="1" x14ac:dyDescent="0.15">
      <c r="A2778" s="2" t="s">
        <v>641</v>
      </c>
      <c r="B2778" s="13" t="s">
        <v>67</v>
      </c>
      <c r="C2778" s="4" t="s">
        <v>229</v>
      </c>
      <c r="D2778" s="4" t="s">
        <v>232</v>
      </c>
      <c r="E2778" s="5">
        <v>4.95</v>
      </c>
    </row>
    <row r="2779" spans="1:7" ht="20.100000000000001" customHeight="1" x14ac:dyDescent="0.15">
      <c r="A2779" s="2" t="s">
        <v>641</v>
      </c>
      <c r="B2779" s="13" t="s">
        <v>69</v>
      </c>
      <c r="C2779" s="4" t="s">
        <v>229</v>
      </c>
      <c r="D2779" s="4" t="s">
        <v>239</v>
      </c>
      <c r="E2779" s="5">
        <v>4.21</v>
      </c>
      <c r="F2779" s="29">
        <f t="shared" ref="F2779" si="693">+(B2779-$I$1)/7</f>
        <v>44</v>
      </c>
      <c r="G2779" s="26">
        <f>+E2779+E2780+E2781</f>
        <v>15.81</v>
      </c>
    </row>
    <row r="2780" spans="1:7" ht="20.100000000000001" customHeight="1" x14ac:dyDescent="0.15">
      <c r="A2780" s="2" t="s">
        <v>641</v>
      </c>
      <c r="B2780" s="13" t="s">
        <v>69</v>
      </c>
      <c r="C2780" s="4" t="s">
        <v>229</v>
      </c>
      <c r="D2780" s="4" t="s">
        <v>373</v>
      </c>
      <c r="E2780" s="5">
        <v>6.45</v>
      </c>
    </row>
    <row r="2781" spans="1:7" ht="20.100000000000001" customHeight="1" x14ac:dyDescent="0.15">
      <c r="A2781" s="2" t="s">
        <v>641</v>
      </c>
      <c r="B2781" s="13" t="s">
        <v>69</v>
      </c>
      <c r="C2781" s="4" t="s">
        <v>229</v>
      </c>
      <c r="D2781" s="4" t="s">
        <v>362</v>
      </c>
      <c r="E2781" s="5">
        <v>5.15</v>
      </c>
    </row>
    <row r="2782" spans="1:7" ht="20.100000000000001" customHeight="1" x14ac:dyDescent="0.15">
      <c r="A2782" s="2" t="s">
        <v>641</v>
      </c>
      <c r="B2782" s="13" t="s">
        <v>70</v>
      </c>
      <c r="C2782" s="4" t="s">
        <v>229</v>
      </c>
      <c r="D2782" s="4" t="s">
        <v>373</v>
      </c>
      <c r="E2782" s="5">
        <v>5.26</v>
      </c>
      <c r="F2782" s="29">
        <f t="shared" ref="F2782" si="694">+(B2782-$I$1)/7</f>
        <v>45</v>
      </c>
      <c r="G2782" s="26">
        <f>+E2782+E2783+E2784+E2785+E2786+E2787</f>
        <v>28.5</v>
      </c>
    </row>
    <row r="2783" spans="1:7" ht="20.100000000000001" customHeight="1" x14ac:dyDescent="0.15">
      <c r="A2783" s="2" t="s">
        <v>641</v>
      </c>
      <c r="B2783" s="13" t="s">
        <v>70</v>
      </c>
      <c r="C2783" s="4" t="s">
        <v>229</v>
      </c>
      <c r="D2783" s="4" t="s">
        <v>608</v>
      </c>
      <c r="E2783" s="5">
        <v>5.14</v>
      </c>
    </row>
    <row r="2784" spans="1:7" ht="20.100000000000001" customHeight="1" x14ac:dyDescent="0.15">
      <c r="A2784" s="2" t="s">
        <v>641</v>
      </c>
      <c r="B2784" s="13" t="s">
        <v>70</v>
      </c>
      <c r="C2784" s="4" t="s">
        <v>229</v>
      </c>
      <c r="D2784" s="4" t="s">
        <v>373</v>
      </c>
      <c r="E2784" s="5">
        <v>4.5599999999999996</v>
      </c>
    </row>
    <row r="2785" spans="1:7" ht="20.100000000000001" customHeight="1" x14ac:dyDescent="0.15">
      <c r="A2785" s="2" t="s">
        <v>641</v>
      </c>
      <c r="B2785" s="13" t="s">
        <v>70</v>
      </c>
      <c r="C2785" s="4" t="s">
        <v>229</v>
      </c>
      <c r="D2785" s="4" t="s">
        <v>239</v>
      </c>
      <c r="E2785" s="5">
        <v>4.26</v>
      </c>
    </row>
    <row r="2786" spans="1:7" ht="20.100000000000001" customHeight="1" x14ac:dyDescent="0.15">
      <c r="A2786" s="2" t="s">
        <v>641</v>
      </c>
      <c r="B2786" s="13" t="s">
        <v>70</v>
      </c>
      <c r="C2786" s="4" t="s">
        <v>229</v>
      </c>
      <c r="D2786" s="4" t="s">
        <v>362</v>
      </c>
      <c r="E2786" s="5">
        <v>4.3600000000000003</v>
      </c>
    </row>
    <row r="2787" spans="1:7" ht="20.100000000000001" customHeight="1" x14ac:dyDescent="0.15">
      <c r="A2787" s="2" t="s">
        <v>641</v>
      </c>
      <c r="B2787" s="13" t="s">
        <v>70</v>
      </c>
      <c r="C2787" s="4" t="s">
        <v>229</v>
      </c>
      <c r="D2787" s="4" t="s">
        <v>232</v>
      </c>
      <c r="E2787" s="5">
        <v>4.92</v>
      </c>
    </row>
    <row r="2788" spans="1:7" ht="20.100000000000001" customHeight="1" x14ac:dyDescent="0.15">
      <c r="A2788" s="2" t="s">
        <v>641</v>
      </c>
      <c r="B2788" s="13" t="s">
        <v>71</v>
      </c>
      <c r="C2788" s="4" t="s">
        <v>229</v>
      </c>
      <c r="D2788" s="4" t="s">
        <v>608</v>
      </c>
      <c r="E2788" s="5">
        <v>5.42</v>
      </c>
      <c r="F2788" s="29">
        <f t="shared" ref="F2788" si="695">+(B2788-$I$1)/7</f>
        <v>46</v>
      </c>
      <c r="G2788" s="26">
        <f>+E2788+E2789+E2790+E2791+E2792+E2793</f>
        <v>32.83</v>
      </c>
    </row>
    <row r="2789" spans="1:7" ht="20.100000000000001" customHeight="1" x14ac:dyDescent="0.15">
      <c r="A2789" s="2" t="s">
        <v>641</v>
      </c>
      <c r="B2789" s="13" t="s">
        <v>71</v>
      </c>
      <c r="C2789" s="4" t="s">
        <v>229</v>
      </c>
      <c r="D2789" s="4" t="s">
        <v>373</v>
      </c>
      <c r="E2789" s="5">
        <v>7.52</v>
      </c>
    </row>
    <row r="2790" spans="1:7" ht="20.100000000000001" customHeight="1" x14ac:dyDescent="0.15">
      <c r="A2790" s="2" t="s">
        <v>641</v>
      </c>
      <c r="B2790" s="13" t="s">
        <v>71</v>
      </c>
      <c r="C2790" s="4" t="s">
        <v>229</v>
      </c>
      <c r="D2790" s="4" t="s">
        <v>364</v>
      </c>
      <c r="E2790" s="5">
        <v>6.45</v>
      </c>
    </row>
    <row r="2791" spans="1:7" ht="20.100000000000001" customHeight="1" x14ac:dyDescent="0.15">
      <c r="A2791" s="2" t="s">
        <v>641</v>
      </c>
      <c r="B2791" s="13" t="s">
        <v>71</v>
      </c>
      <c r="C2791" s="4" t="s">
        <v>229</v>
      </c>
      <c r="D2791" s="4" t="s">
        <v>364</v>
      </c>
      <c r="E2791" s="5">
        <v>4.1900000000000004</v>
      </c>
    </row>
    <row r="2792" spans="1:7" ht="20.100000000000001" customHeight="1" x14ac:dyDescent="0.15">
      <c r="A2792" s="2" t="s">
        <v>641</v>
      </c>
      <c r="B2792" s="13" t="s">
        <v>71</v>
      </c>
      <c r="C2792" s="4" t="s">
        <v>229</v>
      </c>
      <c r="D2792" s="4" t="s">
        <v>362</v>
      </c>
      <c r="E2792" s="5">
        <v>4.63</v>
      </c>
    </row>
    <row r="2793" spans="1:7" ht="20.100000000000001" customHeight="1" x14ac:dyDescent="0.15">
      <c r="A2793" s="2" t="s">
        <v>641</v>
      </c>
      <c r="B2793" s="13" t="s">
        <v>71</v>
      </c>
      <c r="C2793" s="4" t="s">
        <v>229</v>
      </c>
      <c r="D2793" s="4" t="s">
        <v>232</v>
      </c>
      <c r="E2793" s="5">
        <v>4.62</v>
      </c>
    </row>
    <row r="2794" spans="1:7" ht="20.100000000000001" customHeight="1" x14ac:dyDescent="0.15">
      <c r="A2794" s="2" t="s">
        <v>641</v>
      </c>
      <c r="B2794" s="13" t="s">
        <v>72</v>
      </c>
      <c r="C2794" s="4" t="s">
        <v>229</v>
      </c>
      <c r="D2794" s="4" t="s">
        <v>608</v>
      </c>
      <c r="E2794" s="5">
        <v>5.74</v>
      </c>
      <c r="F2794" s="29">
        <f t="shared" ref="F2794" si="696">+(B2794-$I$1)/7</f>
        <v>47</v>
      </c>
      <c r="G2794" s="26">
        <f>+E2794+E2795+E2796+E2797+E2798</f>
        <v>30.12</v>
      </c>
    </row>
    <row r="2795" spans="1:7" ht="20.100000000000001" customHeight="1" x14ac:dyDescent="0.15">
      <c r="A2795" s="2" t="s">
        <v>641</v>
      </c>
      <c r="B2795" s="13" t="s">
        <v>72</v>
      </c>
      <c r="C2795" s="4" t="s">
        <v>229</v>
      </c>
      <c r="D2795" s="4" t="s">
        <v>373</v>
      </c>
      <c r="E2795" s="5">
        <v>8.68</v>
      </c>
    </row>
    <row r="2796" spans="1:7" ht="20.100000000000001" customHeight="1" x14ac:dyDescent="0.15">
      <c r="A2796" s="2" t="s">
        <v>641</v>
      </c>
      <c r="B2796" s="13" t="s">
        <v>72</v>
      </c>
      <c r="C2796" s="4" t="s">
        <v>229</v>
      </c>
      <c r="D2796" s="4" t="s">
        <v>364</v>
      </c>
      <c r="E2796" s="5">
        <v>4.67</v>
      </c>
    </row>
    <row r="2797" spans="1:7" ht="20.100000000000001" customHeight="1" x14ac:dyDescent="0.15">
      <c r="A2797" s="2" t="s">
        <v>641</v>
      </c>
      <c r="B2797" s="13" t="s">
        <v>72</v>
      </c>
      <c r="C2797" s="4" t="s">
        <v>229</v>
      </c>
      <c r="D2797" s="4" t="s">
        <v>362</v>
      </c>
      <c r="E2797" s="5">
        <v>5.75</v>
      </c>
    </row>
    <row r="2798" spans="1:7" ht="20.100000000000001" customHeight="1" x14ac:dyDescent="0.15">
      <c r="A2798" s="2" t="s">
        <v>641</v>
      </c>
      <c r="B2798" s="13" t="s">
        <v>72</v>
      </c>
      <c r="C2798" s="4" t="s">
        <v>229</v>
      </c>
      <c r="D2798" s="4" t="s">
        <v>232</v>
      </c>
      <c r="E2798" s="5">
        <v>5.28</v>
      </c>
    </row>
    <row r="2799" spans="1:7" ht="20.100000000000001" customHeight="1" x14ac:dyDescent="0.15">
      <c r="A2799" s="2" t="s">
        <v>641</v>
      </c>
      <c r="B2799" s="13" t="s">
        <v>73</v>
      </c>
      <c r="C2799" s="4" t="s">
        <v>229</v>
      </c>
      <c r="D2799" s="4" t="s">
        <v>373</v>
      </c>
      <c r="E2799" s="5">
        <v>8.27</v>
      </c>
      <c r="F2799" s="29">
        <f t="shared" ref="F2799" si="697">+(B2799-$I$1)/7</f>
        <v>48</v>
      </c>
      <c r="G2799" s="26">
        <f>+E2799+E2800+E2801+E2802+E2803</f>
        <v>30.82</v>
      </c>
    </row>
    <row r="2800" spans="1:7" ht="20.100000000000001" customHeight="1" x14ac:dyDescent="0.15">
      <c r="A2800" s="2" t="s">
        <v>641</v>
      </c>
      <c r="B2800" s="13" t="s">
        <v>73</v>
      </c>
      <c r="C2800" s="4" t="s">
        <v>229</v>
      </c>
      <c r="D2800" s="4" t="s">
        <v>608</v>
      </c>
      <c r="E2800" s="5">
        <v>6.39</v>
      </c>
    </row>
    <row r="2801" spans="1:7" ht="20.100000000000001" customHeight="1" x14ac:dyDescent="0.15">
      <c r="A2801" s="2" t="s">
        <v>641</v>
      </c>
      <c r="B2801" s="13" t="s">
        <v>73</v>
      </c>
      <c r="C2801" s="4" t="s">
        <v>229</v>
      </c>
      <c r="D2801" s="4" t="s">
        <v>362</v>
      </c>
      <c r="E2801" s="5">
        <v>5.13</v>
      </c>
    </row>
    <row r="2802" spans="1:7" ht="20.100000000000001" customHeight="1" x14ac:dyDescent="0.15">
      <c r="A2802" s="2" t="s">
        <v>641</v>
      </c>
      <c r="B2802" s="13" t="s">
        <v>73</v>
      </c>
      <c r="C2802" s="4" t="s">
        <v>229</v>
      </c>
      <c r="D2802" s="4" t="s">
        <v>364</v>
      </c>
      <c r="E2802" s="5">
        <v>4.91</v>
      </c>
    </row>
    <row r="2803" spans="1:7" ht="20.100000000000001" customHeight="1" x14ac:dyDescent="0.15">
      <c r="A2803" s="2" t="s">
        <v>641</v>
      </c>
      <c r="B2803" s="13" t="s">
        <v>73</v>
      </c>
      <c r="C2803" s="4" t="s">
        <v>229</v>
      </c>
      <c r="D2803" s="4" t="s">
        <v>232</v>
      </c>
      <c r="E2803" s="5">
        <v>6.12</v>
      </c>
    </row>
    <row r="2804" spans="1:7" ht="20.100000000000001" customHeight="1" x14ac:dyDescent="0.15">
      <c r="A2804" s="2" t="s">
        <v>641</v>
      </c>
      <c r="B2804" s="13" t="s">
        <v>74</v>
      </c>
      <c r="C2804" s="4" t="s">
        <v>229</v>
      </c>
      <c r="D2804" s="4" t="s">
        <v>608</v>
      </c>
      <c r="E2804" s="5">
        <v>5.27</v>
      </c>
      <c r="F2804" s="29">
        <f t="shared" ref="F2804" si="698">+(B2804-$I$1)/7</f>
        <v>49</v>
      </c>
      <c r="G2804" s="26">
        <f>+E2804+E2805+E2806+E2807+E2808</f>
        <v>25.8</v>
      </c>
    </row>
    <row r="2805" spans="1:7" ht="20.100000000000001" customHeight="1" x14ac:dyDescent="0.15">
      <c r="A2805" s="2" t="s">
        <v>641</v>
      </c>
      <c r="B2805" s="13" t="s">
        <v>74</v>
      </c>
      <c r="C2805" s="4" t="s">
        <v>229</v>
      </c>
      <c r="D2805" s="4" t="s">
        <v>373</v>
      </c>
      <c r="E2805" s="5">
        <v>7.2</v>
      </c>
    </row>
    <row r="2806" spans="1:7" ht="20.100000000000001" customHeight="1" x14ac:dyDescent="0.15">
      <c r="A2806" s="2" t="s">
        <v>641</v>
      </c>
      <c r="B2806" s="13" t="s">
        <v>74</v>
      </c>
      <c r="C2806" s="4" t="s">
        <v>229</v>
      </c>
      <c r="D2806" s="4" t="s">
        <v>362</v>
      </c>
      <c r="E2806" s="5">
        <v>4.49</v>
      </c>
    </row>
    <row r="2807" spans="1:7" ht="20.100000000000001" customHeight="1" x14ac:dyDescent="0.15">
      <c r="A2807" s="2" t="s">
        <v>641</v>
      </c>
      <c r="B2807" s="13" t="s">
        <v>74</v>
      </c>
      <c r="C2807" s="4" t="s">
        <v>229</v>
      </c>
      <c r="D2807" s="4" t="s">
        <v>364</v>
      </c>
      <c r="E2807" s="5">
        <v>4.68</v>
      </c>
    </row>
    <row r="2808" spans="1:7" ht="20.100000000000001" customHeight="1" x14ac:dyDescent="0.15">
      <c r="A2808" s="9" t="s">
        <v>641</v>
      </c>
      <c r="B2808" s="10" t="s">
        <v>74</v>
      </c>
      <c r="C2808" s="11" t="s">
        <v>229</v>
      </c>
      <c r="D2808" s="11" t="s">
        <v>232</v>
      </c>
      <c r="E2808" s="12">
        <v>4.16</v>
      </c>
    </row>
    <row r="2809" spans="1:7" ht="20.100000000000001" customHeight="1" x14ac:dyDescent="0.15">
      <c r="A2809" s="2" t="s">
        <v>641</v>
      </c>
      <c r="B2809" s="13" t="s">
        <v>75</v>
      </c>
      <c r="C2809" s="4" t="s">
        <v>229</v>
      </c>
      <c r="D2809" s="4" t="s">
        <v>373</v>
      </c>
      <c r="E2809" s="5">
        <v>5.07</v>
      </c>
      <c r="F2809" s="29">
        <f t="shared" ref="F2809" si="699">+(B2809-$I$1)/7</f>
        <v>50</v>
      </c>
      <c r="G2809" s="26">
        <f>+E2809+E2810+E2811+E2812+E2813</f>
        <v>20.59</v>
      </c>
    </row>
    <row r="2810" spans="1:7" ht="20.100000000000001" customHeight="1" x14ac:dyDescent="0.15">
      <c r="A2810" s="2" t="s">
        <v>641</v>
      </c>
      <c r="B2810" s="13" t="s">
        <v>75</v>
      </c>
      <c r="C2810" s="4" t="s">
        <v>229</v>
      </c>
      <c r="D2810" s="4" t="s">
        <v>608</v>
      </c>
      <c r="E2810" s="5">
        <v>5.12</v>
      </c>
    </row>
    <row r="2811" spans="1:7" ht="20.100000000000001" customHeight="1" x14ac:dyDescent="0.15">
      <c r="A2811" s="2" t="s">
        <v>641</v>
      </c>
      <c r="B2811" s="13" t="s">
        <v>75</v>
      </c>
      <c r="C2811" s="4" t="s">
        <v>229</v>
      </c>
      <c r="D2811" s="4" t="s">
        <v>232</v>
      </c>
      <c r="E2811" s="5">
        <v>3.94</v>
      </c>
    </row>
    <row r="2812" spans="1:7" ht="20.100000000000001" customHeight="1" x14ac:dyDescent="0.15">
      <c r="A2812" s="2" t="s">
        <v>641</v>
      </c>
      <c r="B2812" s="13" t="s">
        <v>75</v>
      </c>
      <c r="C2812" s="4" t="s">
        <v>229</v>
      </c>
      <c r="D2812" s="4" t="s">
        <v>364</v>
      </c>
      <c r="E2812" s="5">
        <v>3.05</v>
      </c>
    </row>
    <row r="2813" spans="1:7" ht="20.100000000000001" customHeight="1" x14ac:dyDescent="0.15">
      <c r="A2813" s="2" t="s">
        <v>641</v>
      </c>
      <c r="B2813" s="13" t="s">
        <v>75</v>
      </c>
      <c r="C2813" s="4" t="s">
        <v>229</v>
      </c>
      <c r="D2813" s="4" t="s">
        <v>362</v>
      </c>
      <c r="E2813" s="5">
        <v>3.41</v>
      </c>
    </row>
    <row r="2814" spans="1:7" ht="20.100000000000001" customHeight="1" x14ac:dyDescent="0.15">
      <c r="A2814" s="2" t="s">
        <v>641</v>
      </c>
      <c r="B2814" s="13" t="s">
        <v>77</v>
      </c>
      <c r="C2814" s="4" t="s">
        <v>229</v>
      </c>
      <c r="D2814" s="4" t="s">
        <v>608</v>
      </c>
      <c r="E2814" s="5">
        <v>4.99</v>
      </c>
      <c r="F2814" s="29">
        <f t="shared" ref="F2814" si="700">+(B2814-$I$1)/7</f>
        <v>51</v>
      </c>
      <c r="G2814" s="26">
        <f>+E2814+E2815+E2816+E2817+E2818</f>
        <v>25.08</v>
      </c>
    </row>
    <row r="2815" spans="1:7" ht="20.100000000000001" customHeight="1" x14ac:dyDescent="0.15">
      <c r="A2815" s="2" t="s">
        <v>641</v>
      </c>
      <c r="B2815" s="13" t="s">
        <v>77</v>
      </c>
      <c r="C2815" s="4" t="s">
        <v>229</v>
      </c>
      <c r="D2815" s="4" t="s">
        <v>239</v>
      </c>
      <c r="E2815" s="5">
        <v>6.78</v>
      </c>
    </row>
    <row r="2816" spans="1:7" ht="20.100000000000001" customHeight="1" x14ac:dyDescent="0.15">
      <c r="A2816" s="2" t="s">
        <v>641</v>
      </c>
      <c r="B2816" s="13" t="s">
        <v>77</v>
      </c>
      <c r="C2816" s="4" t="s">
        <v>229</v>
      </c>
      <c r="D2816" s="4" t="s">
        <v>362</v>
      </c>
      <c r="E2816" s="5">
        <v>4.09</v>
      </c>
    </row>
    <row r="2817" spans="1:7" ht="20.100000000000001" customHeight="1" x14ac:dyDescent="0.15">
      <c r="A2817" s="2" t="s">
        <v>641</v>
      </c>
      <c r="B2817" s="13" t="s">
        <v>77</v>
      </c>
      <c r="C2817" s="4" t="s">
        <v>229</v>
      </c>
      <c r="D2817" s="4" t="s">
        <v>364</v>
      </c>
      <c r="E2817" s="5">
        <v>3.96</v>
      </c>
    </row>
    <row r="2818" spans="1:7" ht="20.100000000000001" customHeight="1" x14ac:dyDescent="0.15">
      <c r="A2818" s="2" t="s">
        <v>641</v>
      </c>
      <c r="B2818" s="13" t="s">
        <v>77</v>
      </c>
      <c r="C2818" s="4" t="s">
        <v>229</v>
      </c>
      <c r="D2818" s="4" t="s">
        <v>232</v>
      </c>
      <c r="E2818" s="5">
        <v>5.26</v>
      </c>
    </row>
    <row r="2819" spans="1:7" ht="20.100000000000001" customHeight="1" x14ac:dyDescent="0.15">
      <c r="A2819" s="2" t="s">
        <v>641</v>
      </c>
      <c r="B2819" s="13" t="s">
        <v>78</v>
      </c>
      <c r="C2819" s="4" t="s">
        <v>229</v>
      </c>
      <c r="D2819" s="4" t="s">
        <v>373</v>
      </c>
      <c r="E2819" s="5">
        <v>6.99</v>
      </c>
      <c r="F2819" s="29">
        <f t="shared" ref="F2819" si="701">+(B2819-$I$1)/7</f>
        <v>52</v>
      </c>
      <c r="G2819" s="26">
        <f>+E2819+E2820+E2821+E2822+E2823</f>
        <v>37.54</v>
      </c>
    </row>
    <row r="2820" spans="1:7" ht="20.100000000000001" customHeight="1" x14ac:dyDescent="0.15">
      <c r="A2820" s="2" t="s">
        <v>641</v>
      </c>
      <c r="B2820" s="13" t="s">
        <v>78</v>
      </c>
      <c r="C2820" s="4" t="s">
        <v>229</v>
      </c>
      <c r="D2820" s="4" t="s">
        <v>608</v>
      </c>
      <c r="E2820" s="5">
        <v>7.07</v>
      </c>
    </row>
    <row r="2821" spans="1:7" ht="20.100000000000001" customHeight="1" x14ac:dyDescent="0.15">
      <c r="A2821" s="2" t="s">
        <v>641</v>
      </c>
      <c r="B2821" s="13" t="s">
        <v>78</v>
      </c>
      <c r="C2821" s="4" t="s">
        <v>229</v>
      </c>
      <c r="D2821" s="4" t="s">
        <v>232</v>
      </c>
      <c r="E2821" s="5">
        <v>7.95</v>
      </c>
    </row>
    <row r="2822" spans="1:7" ht="20.100000000000001" customHeight="1" x14ac:dyDescent="0.15">
      <c r="A2822" s="2" t="s">
        <v>641</v>
      </c>
      <c r="B2822" s="13" t="s">
        <v>78</v>
      </c>
      <c r="C2822" s="4" t="s">
        <v>229</v>
      </c>
      <c r="D2822" s="4" t="s">
        <v>362</v>
      </c>
      <c r="E2822" s="5">
        <v>7.38</v>
      </c>
    </row>
    <row r="2823" spans="1:7" ht="20.100000000000001" customHeight="1" x14ac:dyDescent="0.15">
      <c r="A2823" s="2" t="s">
        <v>641</v>
      </c>
      <c r="B2823" s="13" t="s">
        <v>78</v>
      </c>
      <c r="C2823" s="4" t="s">
        <v>229</v>
      </c>
      <c r="D2823" s="4" t="s">
        <v>364</v>
      </c>
      <c r="E2823" s="5">
        <v>8.15</v>
      </c>
    </row>
    <row r="2824" spans="1:7" ht="20.100000000000001" customHeight="1" x14ac:dyDescent="0.15">
      <c r="A2824" s="14"/>
      <c r="B2824" s="15"/>
      <c r="C2824" s="16"/>
      <c r="D2824" s="16"/>
      <c r="E2824" s="31">
        <f>+SUM(E2563:E2823)</f>
        <v>1363.850000000001</v>
      </c>
      <c r="G2824" s="17">
        <f>+SUM(G2563:G2823)</f>
        <v>1363.8499999999992</v>
      </c>
    </row>
    <row r="2825" spans="1:7" ht="20.100000000000001" customHeight="1" x14ac:dyDescent="0.15">
      <c r="A2825" s="2" t="s">
        <v>672</v>
      </c>
      <c r="B2825" s="13" t="s">
        <v>17</v>
      </c>
      <c r="C2825" s="4" t="s">
        <v>207</v>
      </c>
      <c r="D2825" s="4" t="s">
        <v>208</v>
      </c>
      <c r="E2825" s="5">
        <v>5.97</v>
      </c>
      <c r="F2825" s="29">
        <f t="shared" ref="F2825" si="702">+(B2825-$I$1)/7</f>
        <v>1</v>
      </c>
      <c r="G2825" s="26">
        <f>+E2825+E2826</f>
        <v>14.829999999999998</v>
      </c>
    </row>
    <row r="2826" spans="1:7" ht="20.100000000000001" customHeight="1" x14ac:dyDescent="0.15">
      <c r="A2826" s="2" t="s">
        <v>672</v>
      </c>
      <c r="B2826" s="13" t="s">
        <v>17</v>
      </c>
      <c r="C2826" s="4" t="s">
        <v>207</v>
      </c>
      <c r="D2826" s="4" t="s">
        <v>209</v>
      </c>
      <c r="E2826" s="5">
        <v>8.86</v>
      </c>
    </row>
    <row r="2827" spans="1:7" ht="20.100000000000001" customHeight="1" x14ac:dyDescent="0.15">
      <c r="A2827" s="2" t="s">
        <v>672</v>
      </c>
      <c r="B2827" s="13" t="s">
        <v>22</v>
      </c>
      <c r="C2827" s="4" t="s">
        <v>207</v>
      </c>
      <c r="D2827" s="4" t="s">
        <v>211</v>
      </c>
      <c r="E2827" s="5">
        <v>4.5999999999999996</v>
      </c>
      <c r="F2827" s="29">
        <f t="shared" ref="F2827" si="703">+(B2827-$I$1)/7</f>
        <v>2</v>
      </c>
      <c r="G2827" s="26">
        <f>+E2827+E2828</f>
        <v>10.029999999999999</v>
      </c>
    </row>
    <row r="2828" spans="1:7" ht="20.100000000000001" customHeight="1" x14ac:dyDescent="0.15">
      <c r="A2828" s="2" t="s">
        <v>672</v>
      </c>
      <c r="B2828" s="13" t="s">
        <v>22</v>
      </c>
      <c r="C2828" s="4" t="s">
        <v>207</v>
      </c>
      <c r="D2828" s="4" t="s">
        <v>210</v>
      </c>
      <c r="E2828" s="5">
        <v>5.43</v>
      </c>
    </row>
    <row r="2829" spans="1:7" ht="20.100000000000001" customHeight="1" x14ac:dyDescent="0.15">
      <c r="A2829" s="2" t="s">
        <v>672</v>
      </c>
      <c r="B2829" s="13" t="s">
        <v>23</v>
      </c>
      <c r="C2829" s="4" t="s">
        <v>207</v>
      </c>
      <c r="D2829" s="4" t="s">
        <v>211</v>
      </c>
      <c r="E2829" s="5">
        <v>5.18</v>
      </c>
      <c r="F2829" s="29">
        <f t="shared" ref="F2829" si="704">+(B2829-$I$1)/7</f>
        <v>3</v>
      </c>
      <c r="G2829" s="26">
        <f>+E2829+E2830</f>
        <v>11.120000000000001</v>
      </c>
    </row>
    <row r="2830" spans="1:7" ht="20.100000000000001" customHeight="1" x14ac:dyDescent="0.15">
      <c r="A2830" s="2" t="s">
        <v>672</v>
      </c>
      <c r="B2830" s="13" t="s">
        <v>23</v>
      </c>
      <c r="C2830" s="4" t="s">
        <v>207</v>
      </c>
      <c r="D2830" s="4" t="s">
        <v>210</v>
      </c>
      <c r="E2830" s="5">
        <v>5.94</v>
      </c>
    </row>
    <row r="2831" spans="1:7" ht="20.100000000000001" customHeight="1" x14ac:dyDescent="0.15">
      <c r="A2831" s="2" t="s">
        <v>672</v>
      </c>
      <c r="B2831" s="13" t="s">
        <v>24</v>
      </c>
      <c r="C2831" s="4" t="s">
        <v>207</v>
      </c>
      <c r="D2831" s="4" t="s">
        <v>210</v>
      </c>
      <c r="E2831" s="5">
        <v>5.2</v>
      </c>
      <c r="F2831" s="29">
        <f t="shared" ref="F2831" si="705">+(B2831-$I$1)/7</f>
        <v>4</v>
      </c>
      <c r="G2831" s="26">
        <f>+E2831+E2832</f>
        <v>9.65</v>
      </c>
    </row>
    <row r="2832" spans="1:7" ht="20.100000000000001" customHeight="1" x14ac:dyDescent="0.15">
      <c r="A2832" s="2" t="s">
        <v>672</v>
      </c>
      <c r="B2832" s="13" t="s">
        <v>24</v>
      </c>
      <c r="C2832" s="4" t="s">
        <v>207</v>
      </c>
      <c r="D2832" s="4" t="s">
        <v>211</v>
      </c>
      <c r="E2832" s="5">
        <v>4.45</v>
      </c>
    </row>
    <row r="2833" spans="1:7" ht="20.100000000000001" customHeight="1" x14ac:dyDescent="0.15">
      <c r="A2833" s="2" t="s">
        <v>672</v>
      </c>
      <c r="B2833" s="13" t="s">
        <v>25</v>
      </c>
      <c r="C2833" s="4" t="s">
        <v>207</v>
      </c>
      <c r="D2833" s="4" t="s">
        <v>211</v>
      </c>
      <c r="E2833" s="5">
        <v>3.85</v>
      </c>
      <c r="F2833" s="29">
        <f t="shared" ref="F2833" si="706">+(B2833-$I$1)/7</f>
        <v>5</v>
      </c>
      <c r="G2833" s="26">
        <f>+E2833+E2834</f>
        <v>8.59</v>
      </c>
    </row>
    <row r="2834" spans="1:7" ht="20.100000000000001" customHeight="1" x14ac:dyDescent="0.15">
      <c r="A2834" s="2" t="s">
        <v>672</v>
      </c>
      <c r="B2834" s="13" t="s">
        <v>25</v>
      </c>
      <c r="C2834" s="4" t="s">
        <v>207</v>
      </c>
      <c r="D2834" s="4" t="s">
        <v>210</v>
      </c>
      <c r="E2834" s="5">
        <v>4.74</v>
      </c>
    </row>
    <row r="2835" spans="1:7" ht="20.100000000000001" customHeight="1" x14ac:dyDescent="0.15">
      <c r="A2835" s="2" t="s">
        <v>672</v>
      </c>
      <c r="B2835" s="13" t="s">
        <v>26</v>
      </c>
      <c r="C2835" s="4" t="s">
        <v>207</v>
      </c>
      <c r="D2835" s="4" t="s">
        <v>211</v>
      </c>
      <c r="E2835" s="5">
        <v>4.6399999999999997</v>
      </c>
      <c r="F2835" s="29">
        <f t="shared" ref="F2835" si="707">+(B2835-$I$1)/7</f>
        <v>6</v>
      </c>
      <c r="G2835" s="26">
        <f>+E2835+E2836</f>
        <v>10.1</v>
      </c>
    </row>
    <row r="2836" spans="1:7" ht="20.100000000000001" customHeight="1" x14ac:dyDescent="0.15">
      <c r="A2836" s="2" t="s">
        <v>672</v>
      </c>
      <c r="B2836" s="13" t="s">
        <v>26</v>
      </c>
      <c r="C2836" s="4" t="s">
        <v>207</v>
      </c>
      <c r="D2836" s="4" t="s">
        <v>210</v>
      </c>
      <c r="E2836" s="5">
        <v>5.46</v>
      </c>
    </row>
    <row r="2837" spans="1:7" ht="20.100000000000001" customHeight="1" x14ac:dyDescent="0.15">
      <c r="A2837" s="2" t="s">
        <v>672</v>
      </c>
      <c r="B2837" s="13" t="s">
        <v>27</v>
      </c>
      <c r="C2837" s="4" t="s">
        <v>207</v>
      </c>
      <c r="D2837" s="4" t="s">
        <v>211</v>
      </c>
      <c r="E2837" s="5">
        <v>4.16</v>
      </c>
      <c r="F2837" s="29">
        <f t="shared" ref="F2837" si="708">+(B2837-$I$1)/7</f>
        <v>7</v>
      </c>
      <c r="G2837" s="26">
        <f>+E2837+E2838</f>
        <v>8.58</v>
      </c>
    </row>
    <row r="2838" spans="1:7" ht="20.100000000000001" customHeight="1" x14ac:dyDescent="0.15">
      <c r="A2838" s="2" t="s">
        <v>672</v>
      </c>
      <c r="B2838" s="13" t="s">
        <v>27</v>
      </c>
      <c r="C2838" s="4" t="s">
        <v>207</v>
      </c>
      <c r="D2838" s="4" t="s">
        <v>210</v>
      </c>
      <c r="E2838" s="5">
        <v>4.42</v>
      </c>
    </row>
    <row r="2839" spans="1:7" ht="20.100000000000001" customHeight="1" x14ac:dyDescent="0.15">
      <c r="A2839" s="2" t="s">
        <v>672</v>
      </c>
      <c r="B2839" s="13" t="s">
        <v>28</v>
      </c>
      <c r="C2839" s="4" t="s">
        <v>207</v>
      </c>
      <c r="D2839" s="4" t="s">
        <v>211</v>
      </c>
      <c r="E2839" s="5">
        <v>4.59</v>
      </c>
      <c r="F2839" s="29">
        <f t="shared" ref="F2839" si="709">+(B2839-$I$1)/7</f>
        <v>8</v>
      </c>
      <c r="G2839" s="26">
        <f>+E2839+E2840</f>
        <v>9.83</v>
      </c>
    </row>
    <row r="2840" spans="1:7" ht="20.100000000000001" customHeight="1" x14ac:dyDescent="0.15">
      <c r="A2840" s="2" t="s">
        <v>672</v>
      </c>
      <c r="B2840" s="13" t="s">
        <v>28</v>
      </c>
      <c r="C2840" s="4" t="s">
        <v>207</v>
      </c>
      <c r="D2840" s="4" t="s">
        <v>210</v>
      </c>
      <c r="E2840" s="5">
        <v>5.24</v>
      </c>
    </row>
    <row r="2841" spans="1:7" ht="20.100000000000001" customHeight="1" x14ac:dyDescent="0.15">
      <c r="A2841" s="2" t="s">
        <v>672</v>
      </c>
      <c r="B2841" s="13" t="s">
        <v>30</v>
      </c>
      <c r="C2841" s="4" t="s">
        <v>207</v>
      </c>
      <c r="D2841" s="4" t="s">
        <v>210</v>
      </c>
      <c r="E2841" s="5">
        <v>5.43</v>
      </c>
      <c r="F2841" s="29">
        <f t="shared" ref="F2841" si="710">+(B2841-$I$1)/7</f>
        <v>9</v>
      </c>
      <c r="G2841" s="26">
        <f>+E2841+E2842</f>
        <v>9.92</v>
      </c>
    </row>
    <row r="2842" spans="1:7" ht="20.100000000000001" customHeight="1" x14ac:dyDescent="0.15">
      <c r="A2842" s="2" t="s">
        <v>672</v>
      </c>
      <c r="B2842" s="13" t="s">
        <v>30</v>
      </c>
      <c r="C2842" s="4" t="s">
        <v>207</v>
      </c>
      <c r="D2842" s="4" t="s">
        <v>211</v>
      </c>
      <c r="E2842" s="5">
        <v>4.49</v>
      </c>
    </row>
    <row r="2843" spans="1:7" ht="20.100000000000001" customHeight="1" x14ac:dyDescent="0.15">
      <c r="A2843" s="2" t="s">
        <v>672</v>
      </c>
      <c r="B2843" s="13" t="s">
        <v>31</v>
      </c>
      <c r="C2843" s="4" t="s">
        <v>207</v>
      </c>
      <c r="D2843" s="4" t="s">
        <v>210</v>
      </c>
      <c r="E2843" s="5">
        <v>4.6900000000000004</v>
      </c>
      <c r="F2843" s="29">
        <f t="shared" ref="F2843" si="711">+(B2843-$I$1)/7</f>
        <v>10</v>
      </c>
      <c r="G2843" s="26">
        <f>+E2843+E2844</f>
        <v>8.56</v>
      </c>
    </row>
    <row r="2844" spans="1:7" ht="20.100000000000001" customHeight="1" x14ac:dyDescent="0.15">
      <c r="A2844" s="2" t="s">
        <v>672</v>
      </c>
      <c r="B2844" s="13" t="s">
        <v>31</v>
      </c>
      <c r="C2844" s="4" t="s">
        <v>207</v>
      </c>
      <c r="D2844" s="4" t="s">
        <v>211</v>
      </c>
      <c r="E2844" s="5">
        <v>3.87</v>
      </c>
    </row>
    <row r="2845" spans="1:7" ht="20.100000000000001" customHeight="1" x14ac:dyDescent="0.15">
      <c r="A2845" s="2" t="s">
        <v>672</v>
      </c>
      <c r="B2845" s="13" t="s">
        <v>33</v>
      </c>
      <c r="C2845" s="4" t="s">
        <v>207</v>
      </c>
      <c r="D2845" s="4" t="s">
        <v>211</v>
      </c>
      <c r="E2845" s="5">
        <v>3.98</v>
      </c>
      <c r="F2845" s="29">
        <f t="shared" ref="F2845" si="712">+(B2845-$I$1)/7</f>
        <v>11</v>
      </c>
      <c r="G2845" s="26">
        <f>+E2845+E2846</f>
        <v>7.54</v>
      </c>
    </row>
    <row r="2846" spans="1:7" ht="20.100000000000001" customHeight="1" x14ac:dyDescent="0.15">
      <c r="A2846" s="2" t="s">
        <v>672</v>
      </c>
      <c r="B2846" s="13" t="s">
        <v>33</v>
      </c>
      <c r="C2846" s="4" t="s">
        <v>207</v>
      </c>
      <c r="D2846" s="4" t="s">
        <v>210</v>
      </c>
      <c r="E2846" s="5">
        <v>3.56</v>
      </c>
    </row>
    <row r="2847" spans="1:7" ht="20.100000000000001" customHeight="1" x14ac:dyDescent="0.15">
      <c r="A2847" s="2" t="s">
        <v>672</v>
      </c>
      <c r="B2847" s="13" t="s">
        <v>34</v>
      </c>
      <c r="C2847" s="4" t="s">
        <v>207</v>
      </c>
      <c r="D2847" s="4" t="s">
        <v>211</v>
      </c>
      <c r="E2847" s="5">
        <v>5.57</v>
      </c>
      <c r="F2847" s="29">
        <f t="shared" ref="F2847" si="713">+(B2847-$I$1)/7</f>
        <v>12</v>
      </c>
      <c r="G2847" s="26">
        <f>+E2847+E2848</f>
        <v>11.5</v>
      </c>
    </row>
    <row r="2848" spans="1:7" ht="20.100000000000001" customHeight="1" x14ac:dyDescent="0.15">
      <c r="A2848" s="2" t="s">
        <v>672</v>
      </c>
      <c r="B2848" s="13" t="s">
        <v>34</v>
      </c>
      <c r="C2848" s="4" t="s">
        <v>207</v>
      </c>
      <c r="D2848" s="4" t="s">
        <v>210</v>
      </c>
      <c r="E2848" s="5">
        <v>5.93</v>
      </c>
    </row>
    <row r="2849" spans="1:7" ht="20.100000000000001" customHeight="1" x14ac:dyDescent="0.15">
      <c r="A2849" s="2" t="s">
        <v>672</v>
      </c>
      <c r="B2849" s="13" t="s">
        <v>35</v>
      </c>
      <c r="C2849" s="4" t="s">
        <v>207</v>
      </c>
      <c r="D2849" s="4" t="s">
        <v>211</v>
      </c>
      <c r="E2849" s="5">
        <v>4.12</v>
      </c>
      <c r="F2849" s="29">
        <f t="shared" ref="F2849" si="714">+(B2849-$I$1)/7</f>
        <v>13</v>
      </c>
      <c r="G2849" s="26">
        <f>+E2849+E2850</f>
        <v>10.050000000000001</v>
      </c>
    </row>
    <row r="2850" spans="1:7" ht="20.100000000000001" customHeight="1" x14ac:dyDescent="0.15">
      <c r="A2850" s="2" t="s">
        <v>672</v>
      </c>
      <c r="B2850" s="13" t="s">
        <v>35</v>
      </c>
      <c r="C2850" s="4" t="s">
        <v>207</v>
      </c>
      <c r="D2850" s="4" t="s">
        <v>210</v>
      </c>
      <c r="E2850" s="5">
        <v>5.93</v>
      </c>
    </row>
    <row r="2851" spans="1:7" ht="20.100000000000001" customHeight="1" x14ac:dyDescent="0.15">
      <c r="A2851" s="2" t="s">
        <v>672</v>
      </c>
      <c r="B2851" s="13" t="s">
        <v>36</v>
      </c>
      <c r="C2851" s="4" t="s">
        <v>207</v>
      </c>
      <c r="D2851" s="4" t="s">
        <v>211</v>
      </c>
      <c r="E2851" s="5">
        <v>5.0999999999999996</v>
      </c>
      <c r="F2851" s="29">
        <f t="shared" ref="F2851" si="715">+(B2851-$I$1)/7</f>
        <v>14</v>
      </c>
      <c r="G2851" s="26">
        <f>+E2851+E2852</f>
        <v>10.87</v>
      </c>
    </row>
    <row r="2852" spans="1:7" ht="20.100000000000001" customHeight="1" x14ac:dyDescent="0.15">
      <c r="A2852" s="9" t="s">
        <v>672</v>
      </c>
      <c r="B2852" s="10" t="s">
        <v>36</v>
      </c>
      <c r="C2852" s="11" t="s">
        <v>207</v>
      </c>
      <c r="D2852" s="11" t="s">
        <v>210</v>
      </c>
      <c r="E2852" s="12">
        <v>5.77</v>
      </c>
    </row>
    <row r="2853" spans="1:7" ht="20.100000000000001" customHeight="1" x14ac:dyDescent="0.15">
      <c r="A2853" s="2" t="s">
        <v>672</v>
      </c>
      <c r="B2853" s="13" t="s">
        <v>37</v>
      </c>
      <c r="C2853" s="4" t="s">
        <v>207</v>
      </c>
      <c r="D2853" s="4" t="s">
        <v>210</v>
      </c>
      <c r="E2853" s="5">
        <v>6</v>
      </c>
      <c r="F2853" s="29">
        <f t="shared" ref="F2853:F2854" si="716">+(B2853-$I$1)/7</f>
        <v>15</v>
      </c>
      <c r="G2853" s="26">
        <f>+E2853</f>
        <v>6</v>
      </c>
    </row>
    <row r="2854" spans="1:7" ht="20.100000000000001" customHeight="1" x14ac:dyDescent="0.15">
      <c r="A2854" s="2" t="s">
        <v>672</v>
      </c>
      <c r="B2854" s="13" t="s">
        <v>38</v>
      </c>
      <c r="C2854" s="4" t="s">
        <v>207</v>
      </c>
      <c r="D2854" s="4" t="s">
        <v>208</v>
      </c>
      <c r="E2854" s="5">
        <v>5.24</v>
      </c>
      <c r="F2854" s="29">
        <f t="shared" si="716"/>
        <v>16</v>
      </c>
      <c r="G2854" s="26">
        <f>+E2854+E2855</f>
        <v>11.31</v>
      </c>
    </row>
    <row r="2855" spans="1:7" ht="20.100000000000001" customHeight="1" x14ac:dyDescent="0.15">
      <c r="A2855" s="2" t="s">
        <v>672</v>
      </c>
      <c r="B2855" s="13" t="s">
        <v>38</v>
      </c>
      <c r="C2855" s="4" t="s">
        <v>207</v>
      </c>
      <c r="D2855" s="4" t="s">
        <v>210</v>
      </c>
      <c r="E2855" s="5">
        <v>6.07</v>
      </c>
    </row>
    <row r="2856" spans="1:7" ht="20.100000000000001" customHeight="1" x14ac:dyDescent="0.15">
      <c r="A2856" s="2" t="s">
        <v>672</v>
      </c>
      <c r="B2856" s="13" t="s">
        <v>39</v>
      </c>
      <c r="C2856" s="4" t="s">
        <v>207</v>
      </c>
      <c r="D2856" s="4" t="s">
        <v>211</v>
      </c>
      <c r="E2856" s="5">
        <v>4.6399999999999997</v>
      </c>
      <c r="F2856" s="29">
        <f t="shared" ref="F2856" si="717">+(B2856-$I$1)/7</f>
        <v>17</v>
      </c>
      <c r="G2856" s="26">
        <f>+E2856+E2857</f>
        <v>10.35</v>
      </c>
    </row>
    <row r="2857" spans="1:7" ht="20.100000000000001" customHeight="1" x14ac:dyDescent="0.15">
      <c r="A2857" s="2" t="s">
        <v>672</v>
      </c>
      <c r="B2857" s="13" t="s">
        <v>39</v>
      </c>
      <c r="C2857" s="4" t="s">
        <v>207</v>
      </c>
      <c r="D2857" s="4" t="s">
        <v>210</v>
      </c>
      <c r="E2857" s="5">
        <v>5.71</v>
      </c>
    </row>
    <row r="2858" spans="1:7" ht="20.100000000000001" customHeight="1" x14ac:dyDescent="0.15">
      <c r="A2858" s="2" t="s">
        <v>672</v>
      </c>
      <c r="B2858" s="13" t="s">
        <v>40</v>
      </c>
      <c r="C2858" s="4" t="s">
        <v>207</v>
      </c>
      <c r="D2858" s="4" t="s">
        <v>210</v>
      </c>
      <c r="E2858" s="5">
        <v>6.46</v>
      </c>
      <c r="F2858" s="29">
        <f t="shared" ref="F2858" si="718">+(B2858-$I$1)/7</f>
        <v>18</v>
      </c>
      <c r="G2858" s="26">
        <f>+E2858+E2859</f>
        <v>11.42</v>
      </c>
    </row>
    <row r="2859" spans="1:7" ht="20.100000000000001" customHeight="1" x14ac:dyDescent="0.15">
      <c r="A2859" s="2" t="s">
        <v>672</v>
      </c>
      <c r="B2859" s="13" t="s">
        <v>40</v>
      </c>
      <c r="C2859" s="4" t="s">
        <v>207</v>
      </c>
      <c r="D2859" s="4" t="s">
        <v>211</v>
      </c>
      <c r="E2859" s="5">
        <v>4.96</v>
      </c>
    </row>
    <row r="2860" spans="1:7" ht="20.100000000000001" customHeight="1" x14ac:dyDescent="0.15">
      <c r="A2860" s="2" t="s">
        <v>672</v>
      </c>
      <c r="B2860" s="13" t="s">
        <v>41</v>
      </c>
      <c r="C2860" s="4" t="s">
        <v>207</v>
      </c>
      <c r="D2860" s="4" t="s">
        <v>211</v>
      </c>
      <c r="E2860" s="5">
        <v>5.26</v>
      </c>
      <c r="F2860" s="29">
        <f t="shared" ref="F2860" si="719">+(B2860-$I$1)/7</f>
        <v>19</v>
      </c>
      <c r="G2860" s="26">
        <f>+E2860+E2861</f>
        <v>11.35</v>
      </c>
    </row>
    <row r="2861" spans="1:7" ht="20.100000000000001" customHeight="1" x14ac:dyDescent="0.15">
      <c r="A2861" s="2" t="s">
        <v>672</v>
      </c>
      <c r="B2861" s="13" t="s">
        <v>41</v>
      </c>
      <c r="C2861" s="4" t="s">
        <v>207</v>
      </c>
      <c r="D2861" s="4" t="s">
        <v>210</v>
      </c>
      <c r="E2861" s="5">
        <v>6.09</v>
      </c>
    </row>
    <row r="2862" spans="1:7" ht="20.100000000000001" customHeight="1" x14ac:dyDescent="0.15">
      <c r="A2862" s="2" t="s">
        <v>672</v>
      </c>
      <c r="B2862" s="13" t="s">
        <v>42</v>
      </c>
      <c r="C2862" s="4" t="s">
        <v>207</v>
      </c>
      <c r="D2862" s="4" t="s">
        <v>211</v>
      </c>
      <c r="E2862" s="5">
        <v>5.21</v>
      </c>
      <c r="F2862" s="29">
        <f t="shared" ref="F2862" si="720">+(B2862-$I$1)/7</f>
        <v>20</v>
      </c>
      <c r="G2862" s="26">
        <f>+E2862+E2863</f>
        <v>11.21</v>
      </c>
    </row>
    <row r="2863" spans="1:7" ht="20.100000000000001" customHeight="1" x14ac:dyDescent="0.15">
      <c r="A2863" s="2" t="s">
        <v>672</v>
      </c>
      <c r="B2863" s="13" t="s">
        <v>42</v>
      </c>
      <c r="C2863" s="4" t="s">
        <v>207</v>
      </c>
      <c r="D2863" s="4" t="s">
        <v>210</v>
      </c>
      <c r="E2863" s="5">
        <v>6</v>
      </c>
    </row>
    <row r="2864" spans="1:7" ht="20.100000000000001" customHeight="1" x14ac:dyDescent="0.15">
      <c r="A2864" s="2" t="s">
        <v>672</v>
      </c>
      <c r="B2864" s="13" t="s">
        <v>43</v>
      </c>
      <c r="C2864" s="4" t="s">
        <v>207</v>
      </c>
      <c r="D2864" s="4" t="s">
        <v>211</v>
      </c>
      <c r="E2864" s="5">
        <v>5.61</v>
      </c>
      <c r="F2864" s="29">
        <f t="shared" ref="F2864" si="721">+(B2864-$I$1)/7</f>
        <v>21</v>
      </c>
      <c r="G2864" s="26">
        <f>+E2864+E2865</f>
        <v>11.55</v>
      </c>
    </row>
    <row r="2865" spans="1:7" ht="20.100000000000001" customHeight="1" x14ac:dyDescent="0.15">
      <c r="A2865" s="2" t="s">
        <v>672</v>
      </c>
      <c r="B2865" s="13" t="s">
        <v>43</v>
      </c>
      <c r="C2865" s="4" t="s">
        <v>207</v>
      </c>
      <c r="D2865" s="4" t="s">
        <v>210</v>
      </c>
      <c r="E2865" s="5">
        <v>5.94</v>
      </c>
    </row>
    <row r="2866" spans="1:7" ht="20.100000000000001" customHeight="1" x14ac:dyDescent="0.15">
      <c r="A2866" s="2" t="s">
        <v>672</v>
      </c>
      <c r="B2866" s="13" t="s">
        <v>46</v>
      </c>
      <c r="C2866" s="4" t="s">
        <v>207</v>
      </c>
      <c r="D2866" s="4" t="s">
        <v>211</v>
      </c>
      <c r="E2866" s="5">
        <v>5.41</v>
      </c>
      <c r="F2866" s="29">
        <f t="shared" ref="F2866" si="722">+(B2866-$I$1)/7</f>
        <v>22</v>
      </c>
      <c r="G2866" s="26">
        <f>+E2866+E2867</f>
        <v>11.79</v>
      </c>
    </row>
    <row r="2867" spans="1:7" ht="20.100000000000001" customHeight="1" x14ac:dyDescent="0.15">
      <c r="A2867" s="2" t="s">
        <v>672</v>
      </c>
      <c r="B2867" s="13" t="s">
        <v>46</v>
      </c>
      <c r="C2867" s="4" t="s">
        <v>207</v>
      </c>
      <c r="D2867" s="4" t="s">
        <v>208</v>
      </c>
      <c r="E2867" s="5">
        <v>6.38</v>
      </c>
    </row>
    <row r="2868" spans="1:7" ht="20.100000000000001" customHeight="1" x14ac:dyDescent="0.15">
      <c r="A2868" s="2" t="s">
        <v>672</v>
      </c>
      <c r="B2868" s="13" t="s">
        <v>47</v>
      </c>
      <c r="C2868" s="4" t="s">
        <v>207</v>
      </c>
      <c r="D2868" s="4" t="s">
        <v>208</v>
      </c>
      <c r="E2868" s="5">
        <v>5.5</v>
      </c>
      <c r="F2868" s="29">
        <f t="shared" ref="F2868" si="723">+(B2868-$I$1)/7</f>
        <v>23</v>
      </c>
      <c r="G2868" s="26">
        <f>+E2868+E2869</f>
        <v>10.030000000000001</v>
      </c>
    </row>
    <row r="2869" spans="1:7" ht="20.100000000000001" customHeight="1" x14ac:dyDescent="0.15">
      <c r="A2869" s="2" t="s">
        <v>672</v>
      </c>
      <c r="B2869" s="13" t="s">
        <v>47</v>
      </c>
      <c r="C2869" s="4" t="s">
        <v>207</v>
      </c>
      <c r="D2869" s="4" t="s">
        <v>211</v>
      </c>
      <c r="E2869" s="5">
        <v>4.53</v>
      </c>
    </row>
    <row r="2870" spans="1:7" ht="20.100000000000001" customHeight="1" x14ac:dyDescent="0.15">
      <c r="A2870" s="2" t="s">
        <v>672</v>
      </c>
      <c r="B2870" s="13" t="s">
        <v>48</v>
      </c>
      <c r="C2870" s="4" t="s">
        <v>207</v>
      </c>
      <c r="D2870" s="4" t="s">
        <v>211</v>
      </c>
      <c r="E2870" s="5">
        <v>5.83</v>
      </c>
      <c r="F2870" s="29">
        <f t="shared" ref="F2870" si="724">+(B2870-$I$1)/7</f>
        <v>24</v>
      </c>
      <c r="G2870" s="26">
        <f>+E2870+E2871</f>
        <v>12.42</v>
      </c>
    </row>
    <row r="2871" spans="1:7" ht="20.100000000000001" customHeight="1" x14ac:dyDescent="0.15">
      <c r="A2871" s="2" t="s">
        <v>672</v>
      </c>
      <c r="B2871" s="13" t="s">
        <v>48</v>
      </c>
      <c r="C2871" s="4" t="s">
        <v>207</v>
      </c>
      <c r="D2871" s="4" t="s">
        <v>209</v>
      </c>
      <c r="E2871" s="5">
        <v>6.59</v>
      </c>
    </row>
    <row r="2872" spans="1:7" ht="20.100000000000001" customHeight="1" x14ac:dyDescent="0.15">
      <c r="A2872" s="2" t="s">
        <v>672</v>
      </c>
      <c r="B2872" s="13" t="s">
        <v>49</v>
      </c>
      <c r="C2872" s="4" t="s">
        <v>207</v>
      </c>
      <c r="D2872" s="4" t="s">
        <v>208</v>
      </c>
      <c r="E2872" s="5">
        <v>6.11</v>
      </c>
      <c r="F2872" s="29">
        <f t="shared" ref="F2872" si="725">+(B2872-$I$1)/7</f>
        <v>25</v>
      </c>
      <c r="G2872" s="26">
        <f>+E2872+E2873</f>
        <v>12.93</v>
      </c>
    </row>
    <row r="2873" spans="1:7" ht="20.100000000000001" customHeight="1" x14ac:dyDescent="0.15">
      <c r="A2873" s="2" t="s">
        <v>672</v>
      </c>
      <c r="B2873" s="13" t="s">
        <v>49</v>
      </c>
      <c r="C2873" s="4" t="s">
        <v>207</v>
      </c>
      <c r="D2873" s="4" t="s">
        <v>209</v>
      </c>
      <c r="E2873" s="5">
        <v>6.82</v>
      </c>
    </row>
    <row r="2874" spans="1:7" ht="20.100000000000001" customHeight="1" x14ac:dyDescent="0.15">
      <c r="A2874" s="2" t="s">
        <v>672</v>
      </c>
      <c r="B2874" s="13" t="s">
        <v>50</v>
      </c>
      <c r="C2874" s="4" t="s">
        <v>207</v>
      </c>
      <c r="D2874" s="4" t="s">
        <v>209</v>
      </c>
      <c r="E2874" s="5">
        <v>6.5</v>
      </c>
      <c r="F2874" s="29">
        <f t="shared" ref="F2874" si="726">+(B2874-$I$1)/7</f>
        <v>26</v>
      </c>
      <c r="G2874" s="26">
        <f>+E2874+E2875</f>
        <v>11.95</v>
      </c>
    </row>
    <row r="2875" spans="1:7" ht="20.100000000000001" customHeight="1" x14ac:dyDescent="0.15">
      <c r="A2875" s="2" t="s">
        <v>672</v>
      </c>
      <c r="B2875" s="13" t="s">
        <v>50</v>
      </c>
      <c r="C2875" s="4" t="s">
        <v>207</v>
      </c>
      <c r="D2875" s="4" t="s">
        <v>208</v>
      </c>
      <c r="E2875" s="5">
        <v>5.45</v>
      </c>
    </row>
    <row r="2876" spans="1:7" ht="20.100000000000001" customHeight="1" x14ac:dyDescent="0.15">
      <c r="A2876" s="2" t="s">
        <v>672</v>
      </c>
      <c r="B2876" s="13" t="s">
        <v>51</v>
      </c>
      <c r="C2876" s="4" t="s">
        <v>207</v>
      </c>
      <c r="D2876" s="4" t="s">
        <v>208</v>
      </c>
      <c r="E2876" s="5">
        <v>5.81</v>
      </c>
      <c r="F2876" s="29">
        <f t="shared" ref="F2876" si="727">+(B2876-$I$1)/7</f>
        <v>27</v>
      </c>
      <c r="G2876" s="26">
        <f>+E2876+E2877</f>
        <v>12.05</v>
      </c>
    </row>
    <row r="2877" spans="1:7" ht="20.100000000000001" customHeight="1" x14ac:dyDescent="0.15">
      <c r="A2877" s="2" t="s">
        <v>672</v>
      </c>
      <c r="B2877" s="13" t="s">
        <v>51</v>
      </c>
      <c r="C2877" s="4" t="s">
        <v>207</v>
      </c>
      <c r="D2877" s="4" t="s">
        <v>209</v>
      </c>
      <c r="E2877" s="5">
        <v>6.24</v>
      </c>
    </row>
    <row r="2878" spans="1:7" ht="20.100000000000001" customHeight="1" x14ac:dyDescent="0.15">
      <c r="A2878" s="2" t="s">
        <v>672</v>
      </c>
      <c r="B2878" s="13" t="s">
        <v>52</v>
      </c>
      <c r="C2878" s="4" t="s">
        <v>207</v>
      </c>
      <c r="D2878" s="4" t="s">
        <v>211</v>
      </c>
      <c r="E2878" s="5">
        <v>5.31</v>
      </c>
      <c r="F2878" s="29">
        <f t="shared" ref="F2878" si="728">+(B2878-$I$1)/7</f>
        <v>28</v>
      </c>
      <c r="G2878" s="26">
        <f>+E2878+E2879</f>
        <v>10.87</v>
      </c>
    </row>
    <row r="2879" spans="1:7" ht="20.100000000000001" customHeight="1" x14ac:dyDescent="0.15">
      <c r="A2879" s="2" t="s">
        <v>672</v>
      </c>
      <c r="B2879" s="13" t="s">
        <v>52</v>
      </c>
      <c r="C2879" s="4" t="s">
        <v>207</v>
      </c>
      <c r="D2879" s="4" t="s">
        <v>210</v>
      </c>
      <c r="E2879" s="5">
        <v>5.56</v>
      </c>
    </row>
    <row r="2880" spans="1:7" ht="20.100000000000001" customHeight="1" x14ac:dyDescent="0.15">
      <c r="A2880" s="2" t="s">
        <v>672</v>
      </c>
      <c r="B2880" s="13" t="s">
        <v>53</v>
      </c>
      <c r="C2880" s="4" t="s">
        <v>207</v>
      </c>
      <c r="D2880" s="4" t="s">
        <v>210</v>
      </c>
      <c r="E2880" s="5">
        <v>5.84</v>
      </c>
      <c r="F2880" s="29">
        <f t="shared" ref="F2880" si="729">+(B2880-$I$1)/7</f>
        <v>29</v>
      </c>
      <c r="G2880" s="26">
        <f>+E2880+E2881</f>
        <v>10.96</v>
      </c>
    </row>
    <row r="2881" spans="1:7" ht="20.100000000000001" customHeight="1" x14ac:dyDescent="0.15">
      <c r="A2881" s="2" t="s">
        <v>672</v>
      </c>
      <c r="B2881" s="13" t="s">
        <v>53</v>
      </c>
      <c r="C2881" s="4" t="s">
        <v>207</v>
      </c>
      <c r="D2881" s="4" t="s">
        <v>211</v>
      </c>
      <c r="E2881" s="5">
        <v>5.12</v>
      </c>
    </row>
    <row r="2882" spans="1:7" ht="20.100000000000001" customHeight="1" x14ac:dyDescent="0.15">
      <c r="A2882" s="2" t="s">
        <v>672</v>
      </c>
      <c r="B2882" s="13" t="s">
        <v>54</v>
      </c>
      <c r="C2882" s="4" t="s">
        <v>207</v>
      </c>
      <c r="D2882" s="4" t="s">
        <v>211</v>
      </c>
      <c r="E2882" s="5">
        <v>4.84</v>
      </c>
      <c r="F2882" s="29">
        <f t="shared" ref="F2882" si="730">+(B2882-$I$1)/7</f>
        <v>30</v>
      </c>
      <c r="G2882" s="26">
        <f>+E2882+E2883</f>
        <v>11.18</v>
      </c>
    </row>
    <row r="2883" spans="1:7" ht="20.100000000000001" customHeight="1" x14ac:dyDescent="0.15">
      <c r="A2883" s="2" t="s">
        <v>672</v>
      </c>
      <c r="B2883" s="13" t="s">
        <v>54</v>
      </c>
      <c r="C2883" s="4" t="s">
        <v>207</v>
      </c>
      <c r="D2883" s="4" t="s">
        <v>210</v>
      </c>
      <c r="E2883" s="5">
        <v>6.34</v>
      </c>
    </row>
    <row r="2884" spans="1:7" ht="20.100000000000001" customHeight="1" x14ac:dyDescent="0.15">
      <c r="A2884" s="2" t="s">
        <v>672</v>
      </c>
      <c r="B2884" s="13" t="s">
        <v>55</v>
      </c>
      <c r="C2884" s="4" t="s">
        <v>207</v>
      </c>
      <c r="D2884" s="4" t="s">
        <v>211</v>
      </c>
      <c r="E2884" s="5">
        <v>5.09</v>
      </c>
      <c r="F2884" s="29">
        <f t="shared" ref="F2884" si="731">+(B2884-$I$1)/7</f>
        <v>31</v>
      </c>
      <c r="G2884" s="26">
        <f>+E2884+E2885</f>
        <v>10.18</v>
      </c>
    </row>
    <row r="2885" spans="1:7" ht="20.100000000000001" customHeight="1" x14ac:dyDescent="0.15">
      <c r="A2885" s="2" t="s">
        <v>672</v>
      </c>
      <c r="B2885" s="13" t="s">
        <v>55</v>
      </c>
      <c r="C2885" s="4" t="s">
        <v>207</v>
      </c>
      <c r="D2885" s="4" t="s">
        <v>210</v>
      </c>
      <c r="E2885" s="5">
        <v>5.09</v>
      </c>
    </row>
    <row r="2886" spans="1:7" ht="20.100000000000001" customHeight="1" x14ac:dyDescent="0.15">
      <c r="A2886" s="2" t="s">
        <v>672</v>
      </c>
      <c r="B2886" s="13" t="s">
        <v>56</v>
      </c>
      <c r="C2886" s="4" t="s">
        <v>207</v>
      </c>
      <c r="D2886" s="4" t="s">
        <v>210</v>
      </c>
      <c r="E2886" s="5">
        <v>5.62</v>
      </c>
      <c r="F2886" s="29">
        <f t="shared" ref="F2886" si="732">+(B2886-$I$1)/7</f>
        <v>32</v>
      </c>
      <c r="G2886" s="26">
        <f>+E2886+E2887</f>
        <v>10.5</v>
      </c>
    </row>
    <row r="2887" spans="1:7" ht="20.100000000000001" customHeight="1" x14ac:dyDescent="0.15">
      <c r="A2887" s="2" t="s">
        <v>672</v>
      </c>
      <c r="B2887" s="13" t="s">
        <v>56</v>
      </c>
      <c r="C2887" s="4" t="s">
        <v>207</v>
      </c>
      <c r="D2887" s="4" t="s">
        <v>211</v>
      </c>
      <c r="E2887" s="5">
        <v>4.88</v>
      </c>
    </row>
    <row r="2888" spans="1:7" ht="20.100000000000001" customHeight="1" x14ac:dyDescent="0.15">
      <c r="A2888" s="2" t="s">
        <v>672</v>
      </c>
      <c r="B2888" s="13" t="s">
        <v>57</v>
      </c>
      <c r="C2888" s="4" t="s">
        <v>207</v>
      </c>
      <c r="D2888" s="4" t="s">
        <v>210</v>
      </c>
      <c r="E2888" s="5">
        <v>5.41</v>
      </c>
      <c r="F2888" s="29">
        <f t="shared" ref="F2888" si="733">+(B2888-$I$1)/7</f>
        <v>33</v>
      </c>
      <c r="G2888" s="26">
        <f>+E2888+E2889</f>
        <v>10.67</v>
      </c>
    </row>
    <row r="2889" spans="1:7" ht="20.100000000000001" customHeight="1" x14ac:dyDescent="0.15">
      <c r="A2889" s="2" t="s">
        <v>672</v>
      </c>
      <c r="B2889" s="13" t="s">
        <v>57</v>
      </c>
      <c r="C2889" s="4" t="s">
        <v>207</v>
      </c>
      <c r="D2889" s="4" t="s">
        <v>211</v>
      </c>
      <c r="E2889" s="5">
        <v>5.26</v>
      </c>
    </row>
    <row r="2890" spans="1:7" ht="20.100000000000001" customHeight="1" x14ac:dyDescent="0.15">
      <c r="A2890" s="2" t="s">
        <v>672</v>
      </c>
      <c r="B2890" s="13" t="s">
        <v>58</v>
      </c>
      <c r="C2890" s="4" t="s">
        <v>207</v>
      </c>
      <c r="D2890" s="4" t="s">
        <v>210</v>
      </c>
      <c r="E2890" s="5">
        <v>5.88</v>
      </c>
      <c r="F2890" s="29">
        <f t="shared" ref="F2890" si="734">+(B2890-$I$1)/7</f>
        <v>34</v>
      </c>
      <c r="G2890" s="26">
        <f>+E2890+E2891</f>
        <v>10.719999999999999</v>
      </c>
    </row>
    <row r="2891" spans="1:7" ht="20.100000000000001" customHeight="1" x14ac:dyDescent="0.15">
      <c r="A2891" s="2" t="s">
        <v>672</v>
      </c>
      <c r="B2891" s="13" t="s">
        <v>58</v>
      </c>
      <c r="C2891" s="4" t="s">
        <v>207</v>
      </c>
      <c r="D2891" s="4" t="s">
        <v>211</v>
      </c>
      <c r="E2891" s="5">
        <v>4.84</v>
      </c>
    </row>
    <row r="2892" spans="1:7" ht="20.100000000000001" customHeight="1" x14ac:dyDescent="0.15">
      <c r="A2892" s="2" t="s">
        <v>672</v>
      </c>
      <c r="B2892" s="13" t="s">
        <v>59</v>
      </c>
      <c r="C2892" s="4" t="s">
        <v>207</v>
      </c>
      <c r="D2892" s="4" t="s">
        <v>210</v>
      </c>
      <c r="E2892" s="5">
        <v>6.01</v>
      </c>
      <c r="F2892" s="29">
        <f t="shared" ref="F2892" si="735">+(B2892-$I$1)/7</f>
        <v>35</v>
      </c>
      <c r="G2892" s="26">
        <f>+E2892+E2893</f>
        <v>10.8</v>
      </c>
    </row>
    <row r="2893" spans="1:7" ht="20.100000000000001" customHeight="1" x14ac:dyDescent="0.15">
      <c r="A2893" s="2" t="s">
        <v>672</v>
      </c>
      <c r="B2893" s="13" t="s">
        <v>59</v>
      </c>
      <c r="C2893" s="4" t="s">
        <v>207</v>
      </c>
      <c r="D2893" s="4" t="s">
        <v>211</v>
      </c>
      <c r="E2893" s="5">
        <v>4.79</v>
      </c>
    </row>
    <row r="2894" spans="1:7" ht="20.100000000000001" customHeight="1" x14ac:dyDescent="0.15">
      <c r="A2894" s="2" t="s">
        <v>672</v>
      </c>
      <c r="B2894" s="13" t="s">
        <v>60</v>
      </c>
      <c r="C2894" s="4" t="s">
        <v>207</v>
      </c>
      <c r="D2894" s="4" t="s">
        <v>210</v>
      </c>
      <c r="E2894" s="5">
        <v>7.18</v>
      </c>
      <c r="F2894" s="29">
        <f t="shared" ref="F2894" si="736">+(B2894-$I$1)/7</f>
        <v>36</v>
      </c>
      <c r="G2894" s="26">
        <f>+E2894+E2895</f>
        <v>12.68</v>
      </c>
    </row>
    <row r="2895" spans="1:7" ht="20.100000000000001" customHeight="1" x14ac:dyDescent="0.15">
      <c r="A2895" s="2" t="s">
        <v>672</v>
      </c>
      <c r="B2895" s="13" t="s">
        <v>60</v>
      </c>
      <c r="C2895" s="4" t="s">
        <v>207</v>
      </c>
      <c r="D2895" s="4" t="s">
        <v>211</v>
      </c>
      <c r="E2895" s="5">
        <v>5.5</v>
      </c>
    </row>
    <row r="2896" spans="1:7" ht="20.100000000000001" customHeight="1" x14ac:dyDescent="0.15">
      <c r="A2896" s="2" t="s">
        <v>672</v>
      </c>
      <c r="B2896" s="13" t="s">
        <v>61</v>
      </c>
      <c r="C2896" s="4" t="s">
        <v>207</v>
      </c>
      <c r="D2896" s="4" t="s">
        <v>210</v>
      </c>
      <c r="E2896" s="5">
        <v>5.4</v>
      </c>
      <c r="F2896" s="29">
        <f t="shared" ref="F2896" si="737">+(B2896-$I$1)/7</f>
        <v>37</v>
      </c>
      <c r="G2896" s="26">
        <f>+E2896+E2897</f>
        <v>10.530000000000001</v>
      </c>
    </row>
    <row r="2897" spans="1:7" ht="20.100000000000001" customHeight="1" x14ac:dyDescent="0.15">
      <c r="A2897" s="2" t="s">
        <v>672</v>
      </c>
      <c r="B2897" s="13" t="s">
        <v>61</v>
      </c>
      <c r="C2897" s="4" t="s">
        <v>207</v>
      </c>
      <c r="D2897" s="4" t="s">
        <v>211</v>
      </c>
      <c r="E2897" s="5">
        <v>5.13</v>
      </c>
    </row>
    <row r="2898" spans="1:7" ht="20.100000000000001" customHeight="1" x14ac:dyDescent="0.15">
      <c r="A2898" s="9" t="s">
        <v>672</v>
      </c>
      <c r="B2898" s="10" t="s">
        <v>62</v>
      </c>
      <c r="C2898" s="11" t="s">
        <v>207</v>
      </c>
      <c r="D2898" s="11" t="s">
        <v>211</v>
      </c>
      <c r="E2898" s="12">
        <v>4.67</v>
      </c>
      <c r="F2898" s="29">
        <f t="shared" ref="F2898" si="738">+(B2898-$I$1)/7</f>
        <v>38</v>
      </c>
      <c r="G2898" s="26">
        <f>+E2898+E2899</f>
        <v>9.370000000000001</v>
      </c>
    </row>
    <row r="2899" spans="1:7" ht="20.100000000000001" customHeight="1" x14ac:dyDescent="0.15">
      <c r="A2899" s="2" t="s">
        <v>672</v>
      </c>
      <c r="B2899" s="13" t="s">
        <v>62</v>
      </c>
      <c r="C2899" s="4" t="s">
        <v>207</v>
      </c>
      <c r="D2899" s="4" t="s">
        <v>210</v>
      </c>
      <c r="E2899" s="5">
        <v>4.7</v>
      </c>
    </row>
    <row r="2900" spans="1:7" ht="20.100000000000001" customHeight="1" x14ac:dyDescent="0.15">
      <c r="A2900" s="2" t="s">
        <v>672</v>
      </c>
      <c r="B2900" s="13" t="s">
        <v>63</v>
      </c>
      <c r="C2900" s="4" t="s">
        <v>207</v>
      </c>
      <c r="D2900" s="4" t="s">
        <v>211</v>
      </c>
      <c r="E2900" s="5">
        <v>4.7</v>
      </c>
      <c r="F2900" s="29">
        <f t="shared" ref="F2900" si="739">+(B2900-$I$1)/7</f>
        <v>39</v>
      </c>
      <c r="G2900" s="26">
        <f>+E2900+E2901</f>
        <v>10.34</v>
      </c>
    </row>
    <row r="2901" spans="1:7" ht="20.100000000000001" customHeight="1" x14ac:dyDescent="0.15">
      <c r="A2901" s="2" t="s">
        <v>672</v>
      </c>
      <c r="B2901" s="13" t="s">
        <v>63</v>
      </c>
      <c r="C2901" s="4" t="s">
        <v>207</v>
      </c>
      <c r="D2901" s="4" t="s">
        <v>210</v>
      </c>
      <c r="E2901" s="5">
        <v>5.64</v>
      </c>
    </row>
    <row r="2902" spans="1:7" ht="20.100000000000001" customHeight="1" x14ac:dyDescent="0.15">
      <c r="A2902" s="2" t="s">
        <v>672</v>
      </c>
      <c r="B2902" s="13" t="s">
        <v>64</v>
      </c>
      <c r="C2902" s="4" t="s">
        <v>207</v>
      </c>
      <c r="D2902" s="4" t="s">
        <v>210</v>
      </c>
      <c r="E2902" s="5">
        <v>5.09</v>
      </c>
      <c r="F2902" s="29">
        <f t="shared" ref="F2902" si="740">+(B2902-$I$1)/7</f>
        <v>40</v>
      </c>
      <c r="G2902" s="26">
        <f>+E2902+E2903</f>
        <v>9.82</v>
      </c>
    </row>
    <row r="2903" spans="1:7" ht="20.100000000000001" customHeight="1" x14ac:dyDescent="0.15">
      <c r="A2903" s="2" t="s">
        <v>672</v>
      </c>
      <c r="B2903" s="13" t="s">
        <v>64</v>
      </c>
      <c r="C2903" s="4" t="s">
        <v>207</v>
      </c>
      <c r="D2903" s="4" t="s">
        <v>211</v>
      </c>
      <c r="E2903" s="5">
        <v>4.7300000000000004</v>
      </c>
    </row>
    <row r="2904" spans="1:7" ht="20.100000000000001" customHeight="1" x14ac:dyDescent="0.15">
      <c r="A2904" s="2" t="s">
        <v>672</v>
      </c>
      <c r="B2904" s="13" t="s">
        <v>65</v>
      </c>
      <c r="C2904" s="4" t="s">
        <v>207</v>
      </c>
      <c r="D2904" s="4" t="s">
        <v>211</v>
      </c>
      <c r="E2904" s="5">
        <v>4.74</v>
      </c>
      <c r="F2904" s="29">
        <f t="shared" ref="F2904" si="741">+(B2904-$I$1)/7</f>
        <v>41</v>
      </c>
      <c r="G2904" s="26">
        <f>+E2904+E2905</f>
        <v>10.210000000000001</v>
      </c>
    </row>
    <row r="2905" spans="1:7" ht="20.100000000000001" customHeight="1" x14ac:dyDescent="0.15">
      <c r="A2905" s="2" t="s">
        <v>672</v>
      </c>
      <c r="B2905" s="13" t="s">
        <v>65</v>
      </c>
      <c r="C2905" s="4" t="s">
        <v>207</v>
      </c>
      <c r="D2905" s="4" t="s">
        <v>210</v>
      </c>
      <c r="E2905" s="5">
        <v>5.47</v>
      </c>
    </row>
    <row r="2906" spans="1:7" ht="20.100000000000001" customHeight="1" x14ac:dyDescent="0.15">
      <c r="A2906" s="2" t="s">
        <v>672</v>
      </c>
      <c r="B2906" s="13" t="s">
        <v>66</v>
      </c>
      <c r="C2906" s="4" t="s">
        <v>207</v>
      </c>
      <c r="D2906" s="4" t="s">
        <v>211</v>
      </c>
      <c r="E2906" s="5">
        <v>4.32</v>
      </c>
      <c r="F2906" s="29">
        <f t="shared" ref="F2906" si="742">+(B2906-$I$1)/7</f>
        <v>42</v>
      </c>
      <c r="G2906" s="26">
        <f>+E2906+E2907</f>
        <v>9.5</v>
      </c>
    </row>
    <row r="2907" spans="1:7" ht="20.100000000000001" customHeight="1" x14ac:dyDescent="0.15">
      <c r="A2907" s="2" t="s">
        <v>672</v>
      </c>
      <c r="B2907" s="13" t="s">
        <v>66</v>
      </c>
      <c r="C2907" s="4" t="s">
        <v>207</v>
      </c>
      <c r="D2907" s="4" t="s">
        <v>210</v>
      </c>
      <c r="E2907" s="5">
        <v>5.18</v>
      </c>
    </row>
    <row r="2908" spans="1:7" ht="20.100000000000001" customHeight="1" x14ac:dyDescent="0.15">
      <c r="A2908" s="2" t="s">
        <v>672</v>
      </c>
      <c r="B2908" s="13" t="s">
        <v>67</v>
      </c>
      <c r="C2908" s="4" t="s">
        <v>207</v>
      </c>
      <c r="D2908" s="4" t="s">
        <v>210</v>
      </c>
      <c r="E2908" s="5">
        <v>5.8</v>
      </c>
      <c r="F2908" s="29">
        <f t="shared" ref="F2908" si="743">+(B2908-$I$1)/7</f>
        <v>43</v>
      </c>
      <c r="G2908" s="26">
        <f>+E2908+E2909</f>
        <v>10.57</v>
      </c>
    </row>
    <row r="2909" spans="1:7" ht="20.100000000000001" customHeight="1" x14ac:dyDescent="0.15">
      <c r="A2909" s="2" t="s">
        <v>672</v>
      </c>
      <c r="B2909" s="13" t="s">
        <v>67</v>
      </c>
      <c r="C2909" s="4" t="s">
        <v>207</v>
      </c>
      <c r="D2909" s="4" t="s">
        <v>211</v>
      </c>
      <c r="E2909" s="5">
        <v>4.7699999999999996</v>
      </c>
    </row>
    <row r="2910" spans="1:7" ht="20.100000000000001" customHeight="1" x14ac:dyDescent="0.15">
      <c r="A2910" s="2" t="s">
        <v>672</v>
      </c>
      <c r="B2910" s="13" t="s">
        <v>69</v>
      </c>
      <c r="C2910" s="4" t="s">
        <v>207</v>
      </c>
      <c r="D2910" s="4" t="s">
        <v>211</v>
      </c>
      <c r="E2910" s="5">
        <v>5.08</v>
      </c>
      <c r="F2910" s="29">
        <f t="shared" ref="F2910" si="744">+(B2910-$I$1)/7</f>
        <v>44</v>
      </c>
      <c r="G2910" s="26">
        <f>+E2910+E2911</f>
        <v>10.780000000000001</v>
      </c>
    </row>
    <row r="2911" spans="1:7" ht="20.100000000000001" customHeight="1" x14ac:dyDescent="0.15">
      <c r="A2911" s="2" t="s">
        <v>672</v>
      </c>
      <c r="B2911" s="13" t="s">
        <v>69</v>
      </c>
      <c r="C2911" s="4" t="s">
        <v>207</v>
      </c>
      <c r="D2911" s="4" t="s">
        <v>210</v>
      </c>
      <c r="E2911" s="5">
        <v>5.7</v>
      </c>
    </row>
    <row r="2912" spans="1:7" ht="20.100000000000001" customHeight="1" x14ac:dyDescent="0.15">
      <c r="A2912" s="2" t="s">
        <v>672</v>
      </c>
      <c r="B2912" s="13" t="s">
        <v>70</v>
      </c>
      <c r="C2912" s="4" t="s">
        <v>207</v>
      </c>
      <c r="D2912" s="4" t="s">
        <v>210</v>
      </c>
      <c r="E2912" s="5">
        <v>5.71</v>
      </c>
      <c r="F2912" s="29">
        <f t="shared" ref="F2912" si="745">+(B2912-$I$1)/7</f>
        <v>45</v>
      </c>
      <c r="G2912" s="26">
        <f>+E2912+E2913</f>
        <v>10.45</v>
      </c>
    </row>
    <row r="2913" spans="1:7" ht="20.100000000000001" customHeight="1" x14ac:dyDescent="0.15">
      <c r="A2913" s="2" t="s">
        <v>672</v>
      </c>
      <c r="B2913" s="13" t="s">
        <v>70</v>
      </c>
      <c r="C2913" s="4" t="s">
        <v>207</v>
      </c>
      <c r="D2913" s="4" t="s">
        <v>211</v>
      </c>
      <c r="E2913" s="5">
        <v>4.74</v>
      </c>
    </row>
    <row r="2914" spans="1:7" ht="20.100000000000001" customHeight="1" x14ac:dyDescent="0.15">
      <c r="A2914" s="2" t="s">
        <v>672</v>
      </c>
      <c r="B2914" s="13" t="s">
        <v>71</v>
      </c>
      <c r="C2914" s="4" t="s">
        <v>207</v>
      </c>
      <c r="D2914" s="4" t="s">
        <v>208</v>
      </c>
      <c r="E2914" s="5">
        <v>5.66</v>
      </c>
      <c r="F2914" s="29">
        <f t="shared" ref="F2914" si="746">+(B2914-$I$1)/7</f>
        <v>46</v>
      </c>
      <c r="G2914" s="26">
        <f>+E2914+E2915</f>
        <v>10.690000000000001</v>
      </c>
    </row>
    <row r="2915" spans="1:7" ht="20.100000000000001" customHeight="1" x14ac:dyDescent="0.15">
      <c r="A2915" s="2" t="s">
        <v>672</v>
      </c>
      <c r="B2915" s="13" t="s">
        <v>71</v>
      </c>
      <c r="C2915" s="4" t="s">
        <v>207</v>
      </c>
      <c r="D2915" s="4" t="s">
        <v>211</v>
      </c>
      <c r="E2915" s="5">
        <v>5.03</v>
      </c>
    </row>
    <row r="2916" spans="1:7" ht="20.100000000000001" customHeight="1" x14ac:dyDescent="0.15">
      <c r="A2916" s="2" t="s">
        <v>672</v>
      </c>
      <c r="B2916" s="13" t="s">
        <v>72</v>
      </c>
      <c r="C2916" s="4" t="s">
        <v>207</v>
      </c>
      <c r="D2916" s="4" t="s">
        <v>211</v>
      </c>
      <c r="E2916" s="5">
        <v>5.98</v>
      </c>
      <c r="F2916" s="29">
        <f t="shared" ref="F2916" si="747">+(B2916-$I$1)/7</f>
        <v>47</v>
      </c>
      <c r="G2916" s="26">
        <f>+E2916+E2917</f>
        <v>12.77</v>
      </c>
    </row>
    <row r="2917" spans="1:7" ht="20.100000000000001" customHeight="1" x14ac:dyDescent="0.15">
      <c r="A2917" s="2" t="s">
        <v>672</v>
      </c>
      <c r="B2917" s="13" t="s">
        <v>72</v>
      </c>
      <c r="C2917" s="4" t="s">
        <v>207</v>
      </c>
      <c r="D2917" s="4" t="s">
        <v>210</v>
      </c>
      <c r="E2917" s="5">
        <v>6.79</v>
      </c>
    </row>
    <row r="2918" spans="1:7" ht="20.100000000000001" customHeight="1" x14ac:dyDescent="0.15">
      <c r="A2918" s="2" t="s">
        <v>672</v>
      </c>
      <c r="B2918" s="13" t="s">
        <v>73</v>
      </c>
      <c r="C2918" s="4" t="s">
        <v>207</v>
      </c>
      <c r="D2918" s="4" t="s">
        <v>211</v>
      </c>
      <c r="E2918" s="5">
        <v>6.01</v>
      </c>
      <c r="F2918" s="29">
        <f t="shared" ref="F2918" si="748">+(B2918-$I$1)/7</f>
        <v>48</v>
      </c>
      <c r="G2918" s="26">
        <f>+E2918+E2919</f>
        <v>13.120000000000001</v>
      </c>
    </row>
    <row r="2919" spans="1:7" ht="20.100000000000001" customHeight="1" x14ac:dyDescent="0.15">
      <c r="A2919" s="2" t="s">
        <v>672</v>
      </c>
      <c r="B2919" s="13" t="s">
        <v>73</v>
      </c>
      <c r="C2919" s="4" t="s">
        <v>207</v>
      </c>
      <c r="D2919" s="4" t="s">
        <v>210</v>
      </c>
      <c r="E2919" s="5">
        <v>7.11</v>
      </c>
    </row>
    <row r="2920" spans="1:7" ht="20.100000000000001" customHeight="1" x14ac:dyDescent="0.15">
      <c r="A2920" s="2" t="s">
        <v>672</v>
      </c>
      <c r="B2920" s="13" t="s">
        <v>74</v>
      </c>
      <c r="C2920" s="4" t="s">
        <v>207</v>
      </c>
      <c r="D2920" s="4" t="s">
        <v>211</v>
      </c>
      <c r="E2920" s="5">
        <v>4.84</v>
      </c>
      <c r="F2920" s="29">
        <f t="shared" ref="F2920" si="749">+(B2920-$I$1)/7</f>
        <v>49</v>
      </c>
      <c r="G2920" s="26">
        <f>+E2920+E2921</f>
        <v>10.76</v>
      </c>
    </row>
    <row r="2921" spans="1:7" ht="20.100000000000001" customHeight="1" x14ac:dyDescent="0.15">
      <c r="A2921" s="2" t="s">
        <v>672</v>
      </c>
      <c r="B2921" s="13" t="s">
        <v>74</v>
      </c>
      <c r="C2921" s="4" t="s">
        <v>207</v>
      </c>
      <c r="D2921" s="4" t="s">
        <v>210</v>
      </c>
      <c r="E2921" s="5">
        <v>5.92</v>
      </c>
    </row>
    <row r="2922" spans="1:7" ht="20.100000000000001" customHeight="1" x14ac:dyDescent="0.15">
      <c r="A2922" s="2" t="s">
        <v>672</v>
      </c>
      <c r="B2922" s="13" t="s">
        <v>75</v>
      </c>
      <c r="C2922" s="4" t="s">
        <v>207</v>
      </c>
      <c r="D2922" s="4" t="s">
        <v>211</v>
      </c>
      <c r="E2922" s="5">
        <v>4.12</v>
      </c>
      <c r="F2922" s="29">
        <f t="shared" ref="F2922" si="750">+(B2922-$I$1)/7</f>
        <v>50</v>
      </c>
      <c r="G2922" s="26">
        <f>+E2922+E2923</f>
        <v>9.27</v>
      </c>
    </row>
    <row r="2923" spans="1:7" ht="20.100000000000001" customHeight="1" x14ac:dyDescent="0.15">
      <c r="A2923" s="2" t="s">
        <v>672</v>
      </c>
      <c r="B2923" s="13" t="s">
        <v>75</v>
      </c>
      <c r="C2923" s="4" t="s">
        <v>207</v>
      </c>
      <c r="D2923" s="4" t="s">
        <v>210</v>
      </c>
      <c r="E2923" s="5">
        <v>5.15</v>
      </c>
    </row>
    <row r="2924" spans="1:7" ht="20.100000000000001" customHeight="1" x14ac:dyDescent="0.15">
      <c r="A2924" s="2" t="s">
        <v>672</v>
      </c>
      <c r="B2924" s="13" t="s">
        <v>77</v>
      </c>
      <c r="C2924" s="4" t="s">
        <v>207</v>
      </c>
      <c r="D2924" s="4" t="s">
        <v>211</v>
      </c>
      <c r="E2924" s="5">
        <v>4.9800000000000004</v>
      </c>
      <c r="F2924" s="29">
        <f t="shared" ref="F2924" si="751">+(B2924-$I$1)/7</f>
        <v>51</v>
      </c>
      <c r="G2924" s="26">
        <f>+E2924+E2925</f>
        <v>10.850000000000001</v>
      </c>
    </row>
    <row r="2925" spans="1:7" ht="20.100000000000001" customHeight="1" x14ac:dyDescent="0.15">
      <c r="A2925" s="2" t="s">
        <v>672</v>
      </c>
      <c r="B2925" s="13" t="s">
        <v>77</v>
      </c>
      <c r="C2925" s="4" t="s">
        <v>207</v>
      </c>
      <c r="D2925" s="4" t="s">
        <v>210</v>
      </c>
      <c r="E2925" s="5">
        <v>5.87</v>
      </c>
    </row>
    <row r="2926" spans="1:7" ht="20.100000000000001" customHeight="1" x14ac:dyDescent="0.15">
      <c r="A2926" s="2" t="s">
        <v>672</v>
      </c>
      <c r="B2926" s="13" t="s">
        <v>78</v>
      </c>
      <c r="C2926" s="4" t="s">
        <v>207</v>
      </c>
      <c r="D2926" s="4" t="s">
        <v>210</v>
      </c>
      <c r="E2926" s="5">
        <v>3.7</v>
      </c>
      <c r="F2926" s="29">
        <f t="shared" ref="F2926" si="752">+(B2926-$I$1)/7</f>
        <v>52</v>
      </c>
      <c r="G2926" s="26">
        <f>+E2926+E2927+E2928</f>
        <v>13.239999999999998</v>
      </c>
    </row>
    <row r="2927" spans="1:7" ht="20.100000000000001" customHeight="1" x14ac:dyDescent="0.15">
      <c r="A2927" s="2" t="s">
        <v>672</v>
      </c>
      <c r="B2927" s="13" t="s">
        <v>78</v>
      </c>
      <c r="C2927" s="4" t="s">
        <v>207</v>
      </c>
      <c r="D2927" s="4" t="s">
        <v>209</v>
      </c>
      <c r="E2927" s="5">
        <v>4.7300000000000004</v>
      </c>
    </row>
    <row r="2928" spans="1:7" ht="20.100000000000001" customHeight="1" x14ac:dyDescent="0.15">
      <c r="A2928" s="2" t="s">
        <v>672</v>
      </c>
      <c r="B2928" s="13" t="s">
        <v>78</v>
      </c>
      <c r="C2928" s="4" t="s">
        <v>207</v>
      </c>
      <c r="D2928" s="4" t="s">
        <v>208</v>
      </c>
      <c r="E2928" s="5">
        <v>4.8099999999999996</v>
      </c>
    </row>
    <row r="2929" spans="1:7" ht="20.100000000000001" customHeight="1" x14ac:dyDescent="0.15">
      <c r="A2929" s="14"/>
      <c r="B2929" s="15"/>
      <c r="C2929" s="16"/>
      <c r="D2929" s="16"/>
      <c r="E2929" s="31">
        <f>+SUM(E2825:E2928)</f>
        <v>556.3599999999999</v>
      </c>
      <c r="G2929" s="17">
        <f>+SUM(G2825:G2928)</f>
        <v>556.3599999999999</v>
      </c>
    </row>
    <row r="2930" spans="1:7" ht="20.100000000000001" customHeight="1" x14ac:dyDescent="0.15">
      <c r="A2930" s="2" t="s">
        <v>686</v>
      </c>
      <c r="B2930" s="13" t="s">
        <v>17</v>
      </c>
      <c r="C2930" s="4" t="s">
        <v>229</v>
      </c>
      <c r="D2930" s="4" t="s">
        <v>608</v>
      </c>
      <c r="E2930" s="5">
        <v>6.55</v>
      </c>
      <c r="F2930" s="29">
        <f t="shared" ref="F2930" si="753">+(B2930-$I$1)/7</f>
        <v>1</v>
      </c>
      <c r="G2930" s="26">
        <f>+E2930+E2931+E2932</f>
        <v>16.25</v>
      </c>
    </row>
    <row r="2931" spans="1:7" ht="20.100000000000001" customHeight="1" x14ac:dyDescent="0.15">
      <c r="A2931" s="2" t="s">
        <v>686</v>
      </c>
      <c r="B2931" s="13" t="s">
        <v>17</v>
      </c>
      <c r="C2931" s="4" t="s">
        <v>229</v>
      </c>
      <c r="D2931" s="4" t="s">
        <v>588</v>
      </c>
      <c r="E2931" s="5">
        <v>5.68</v>
      </c>
    </row>
    <row r="2932" spans="1:7" ht="20.100000000000001" customHeight="1" x14ac:dyDescent="0.15">
      <c r="A2932" s="2" t="s">
        <v>686</v>
      </c>
      <c r="B2932" s="13" t="s">
        <v>17</v>
      </c>
      <c r="C2932" s="4" t="s">
        <v>229</v>
      </c>
      <c r="D2932" s="4" t="s">
        <v>373</v>
      </c>
      <c r="E2932" s="5">
        <v>4.0199999999999996</v>
      </c>
    </row>
    <row r="2933" spans="1:7" ht="20.100000000000001" customHeight="1" x14ac:dyDescent="0.15">
      <c r="A2933" s="2" t="s">
        <v>686</v>
      </c>
      <c r="B2933" s="13" t="s">
        <v>22</v>
      </c>
      <c r="C2933" s="4" t="s">
        <v>229</v>
      </c>
      <c r="D2933" s="4" t="s">
        <v>608</v>
      </c>
      <c r="E2933" s="5">
        <v>5.79</v>
      </c>
      <c r="F2933" s="29">
        <f t="shared" ref="F2933" si="754">+(B2933-$I$1)/7</f>
        <v>2</v>
      </c>
      <c r="G2933" s="26">
        <f>+E2933+E2934+E2935</f>
        <v>12.67</v>
      </c>
    </row>
    <row r="2934" spans="1:7" ht="20.100000000000001" customHeight="1" x14ac:dyDescent="0.15">
      <c r="A2934" s="2" t="s">
        <v>686</v>
      </c>
      <c r="B2934" s="13" t="s">
        <v>22</v>
      </c>
      <c r="C2934" s="4" t="s">
        <v>229</v>
      </c>
      <c r="D2934" s="4" t="s">
        <v>588</v>
      </c>
      <c r="E2934" s="5">
        <v>3.53</v>
      </c>
    </row>
    <row r="2935" spans="1:7" ht="20.100000000000001" customHeight="1" x14ac:dyDescent="0.15">
      <c r="A2935" s="2" t="s">
        <v>686</v>
      </c>
      <c r="B2935" s="13" t="s">
        <v>22</v>
      </c>
      <c r="C2935" s="4" t="s">
        <v>229</v>
      </c>
      <c r="D2935" s="4" t="s">
        <v>373</v>
      </c>
      <c r="E2935" s="5">
        <v>3.35</v>
      </c>
    </row>
    <row r="2936" spans="1:7" ht="20.100000000000001" customHeight="1" x14ac:dyDescent="0.15">
      <c r="A2936" s="2" t="s">
        <v>686</v>
      </c>
      <c r="B2936" s="13" t="s">
        <v>23</v>
      </c>
      <c r="C2936" s="4" t="s">
        <v>229</v>
      </c>
      <c r="D2936" s="4" t="s">
        <v>373</v>
      </c>
      <c r="E2936" s="5">
        <v>4.3899999999999997</v>
      </c>
      <c r="F2936" s="29">
        <f t="shared" ref="F2936" si="755">+(B2936-$I$1)/7</f>
        <v>3</v>
      </c>
      <c r="G2936" s="26">
        <f>+E2936+E2937+E2938</f>
        <v>20.53</v>
      </c>
    </row>
    <row r="2937" spans="1:7" ht="20.100000000000001" customHeight="1" x14ac:dyDescent="0.15">
      <c r="A2937" s="2" t="s">
        <v>686</v>
      </c>
      <c r="B2937" s="13" t="s">
        <v>23</v>
      </c>
      <c r="C2937" s="4" t="s">
        <v>229</v>
      </c>
      <c r="D2937" s="4" t="s">
        <v>608</v>
      </c>
      <c r="E2937" s="5">
        <v>10.47</v>
      </c>
    </row>
    <row r="2938" spans="1:7" ht="20.100000000000001" customHeight="1" x14ac:dyDescent="0.15">
      <c r="A2938" s="2" t="s">
        <v>686</v>
      </c>
      <c r="B2938" s="13" t="s">
        <v>23</v>
      </c>
      <c r="C2938" s="4" t="s">
        <v>229</v>
      </c>
      <c r="D2938" s="4" t="s">
        <v>588</v>
      </c>
      <c r="E2938" s="5">
        <v>5.67</v>
      </c>
    </row>
    <row r="2939" spans="1:7" ht="20.100000000000001" customHeight="1" x14ac:dyDescent="0.15">
      <c r="A2939" s="2" t="s">
        <v>686</v>
      </c>
      <c r="B2939" s="13" t="s">
        <v>24</v>
      </c>
      <c r="C2939" s="4" t="s">
        <v>229</v>
      </c>
      <c r="D2939" s="4" t="s">
        <v>608</v>
      </c>
      <c r="E2939" s="5">
        <v>5.32</v>
      </c>
      <c r="F2939" s="29">
        <f t="shared" ref="F2939" si="756">+(B2939-$I$1)/7</f>
        <v>4</v>
      </c>
      <c r="G2939" s="26">
        <f>+E2939+E2940+E2941</f>
        <v>12.3</v>
      </c>
    </row>
    <row r="2940" spans="1:7" ht="20.100000000000001" customHeight="1" x14ac:dyDescent="0.15">
      <c r="A2940" s="2" t="s">
        <v>686</v>
      </c>
      <c r="B2940" s="13" t="s">
        <v>24</v>
      </c>
      <c r="C2940" s="4" t="s">
        <v>229</v>
      </c>
      <c r="D2940" s="4" t="s">
        <v>588</v>
      </c>
      <c r="E2940" s="5">
        <v>3.61</v>
      </c>
    </row>
    <row r="2941" spans="1:7" ht="20.100000000000001" customHeight="1" x14ac:dyDescent="0.15">
      <c r="A2941" s="2" t="s">
        <v>686</v>
      </c>
      <c r="B2941" s="13" t="s">
        <v>24</v>
      </c>
      <c r="C2941" s="4" t="s">
        <v>229</v>
      </c>
      <c r="D2941" s="4" t="s">
        <v>373</v>
      </c>
      <c r="E2941" s="5">
        <v>3.37</v>
      </c>
    </row>
    <row r="2942" spans="1:7" ht="20.100000000000001" customHeight="1" x14ac:dyDescent="0.15">
      <c r="A2942" s="9" t="s">
        <v>686</v>
      </c>
      <c r="B2942" s="10" t="s">
        <v>25</v>
      </c>
      <c r="C2942" s="11" t="s">
        <v>229</v>
      </c>
      <c r="D2942" s="11" t="s">
        <v>608</v>
      </c>
      <c r="E2942" s="12">
        <v>4.76</v>
      </c>
      <c r="F2942" s="29">
        <f t="shared" ref="F2942" si="757">+(B2942-$I$1)/7</f>
        <v>5</v>
      </c>
      <c r="G2942" s="26">
        <f>+E2942+E2943+E2944</f>
        <v>11.11</v>
      </c>
    </row>
    <row r="2943" spans="1:7" ht="20.100000000000001" customHeight="1" x14ac:dyDescent="0.15">
      <c r="A2943" s="2" t="s">
        <v>686</v>
      </c>
      <c r="B2943" s="13" t="s">
        <v>25</v>
      </c>
      <c r="C2943" s="4" t="s">
        <v>229</v>
      </c>
      <c r="D2943" s="4" t="s">
        <v>588</v>
      </c>
      <c r="E2943" s="5">
        <v>3.39</v>
      </c>
    </row>
    <row r="2944" spans="1:7" ht="20.100000000000001" customHeight="1" x14ac:dyDescent="0.15">
      <c r="A2944" s="2" t="s">
        <v>686</v>
      </c>
      <c r="B2944" s="13" t="s">
        <v>25</v>
      </c>
      <c r="C2944" s="4" t="s">
        <v>229</v>
      </c>
      <c r="D2944" s="4" t="s">
        <v>373</v>
      </c>
      <c r="E2944" s="5">
        <v>2.96</v>
      </c>
    </row>
    <row r="2945" spans="1:7" ht="20.100000000000001" customHeight="1" x14ac:dyDescent="0.15">
      <c r="A2945" s="2" t="s">
        <v>686</v>
      </c>
      <c r="B2945" s="13" t="s">
        <v>26</v>
      </c>
      <c r="C2945" s="4" t="s">
        <v>229</v>
      </c>
      <c r="D2945" s="4" t="s">
        <v>608</v>
      </c>
      <c r="E2945" s="5">
        <v>5.39</v>
      </c>
      <c r="F2945" s="29">
        <f t="shared" ref="F2945" si="758">+(B2945-$I$1)/7</f>
        <v>6</v>
      </c>
      <c r="G2945" s="26">
        <f>+E2945+E2946+E2947</f>
        <v>13.31</v>
      </c>
    </row>
    <row r="2946" spans="1:7" ht="20.100000000000001" customHeight="1" x14ac:dyDescent="0.15">
      <c r="A2946" s="2" t="s">
        <v>686</v>
      </c>
      <c r="B2946" s="13" t="s">
        <v>26</v>
      </c>
      <c r="C2946" s="4" t="s">
        <v>229</v>
      </c>
      <c r="D2946" s="4" t="s">
        <v>588</v>
      </c>
      <c r="E2946" s="5">
        <v>4.1100000000000003</v>
      </c>
    </row>
    <row r="2947" spans="1:7" ht="20.100000000000001" customHeight="1" x14ac:dyDescent="0.15">
      <c r="A2947" s="2" t="s">
        <v>686</v>
      </c>
      <c r="B2947" s="13" t="s">
        <v>26</v>
      </c>
      <c r="C2947" s="4" t="s">
        <v>229</v>
      </c>
      <c r="D2947" s="4" t="s">
        <v>373</v>
      </c>
      <c r="E2947" s="5">
        <v>3.81</v>
      </c>
    </row>
    <row r="2948" spans="1:7" ht="20.100000000000001" customHeight="1" x14ac:dyDescent="0.15">
      <c r="A2948" s="2" t="s">
        <v>686</v>
      </c>
      <c r="B2948" s="13" t="s">
        <v>27</v>
      </c>
      <c r="C2948" s="4" t="s">
        <v>229</v>
      </c>
      <c r="D2948" s="4" t="s">
        <v>608</v>
      </c>
      <c r="E2948" s="5">
        <v>5.17</v>
      </c>
      <c r="F2948" s="29">
        <f t="shared" ref="F2948" si="759">+(B2948-$I$1)/7</f>
        <v>7</v>
      </c>
      <c r="G2948" s="26">
        <f>+E2948+E2949+E2950</f>
        <v>10.540000000000001</v>
      </c>
    </row>
    <row r="2949" spans="1:7" ht="20.100000000000001" customHeight="1" x14ac:dyDescent="0.15">
      <c r="A2949" s="2" t="s">
        <v>686</v>
      </c>
      <c r="B2949" s="13" t="s">
        <v>27</v>
      </c>
      <c r="C2949" s="4" t="s">
        <v>229</v>
      </c>
      <c r="D2949" s="4" t="s">
        <v>588</v>
      </c>
      <c r="E2949" s="5">
        <v>3.65</v>
      </c>
    </row>
    <row r="2950" spans="1:7" ht="20.100000000000001" customHeight="1" x14ac:dyDescent="0.15">
      <c r="A2950" s="2" t="s">
        <v>686</v>
      </c>
      <c r="B2950" s="13" t="s">
        <v>27</v>
      </c>
      <c r="C2950" s="4" t="s">
        <v>229</v>
      </c>
      <c r="D2950" s="4" t="s">
        <v>373</v>
      </c>
      <c r="E2950" s="5">
        <v>1.72</v>
      </c>
    </row>
    <row r="2951" spans="1:7" ht="20.100000000000001" customHeight="1" x14ac:dyDescent="0.15">
      <c r="A2951" s="2" t="s">
        <v>686</v>
      </c>
      <c r="B2951" s="13" t="s">
        <v>28</v>
      </c>
      <c r="C2951" s="4" t="s">
        <v>229</v>
      </c>
      <c r="D2951" s="4" t="s">
        <v>608</v>
      </c>
      <c r="E2951" s="5">
        <v>9.7799999999999994</v>
      </c>
      <c r="F2951" s="29">
        <f t="shared" ref="F2951" si="760">+(B2951-$I$1)/7</f>
        <v>8</v>
      </c>
      <c r="G2951" s="26">
        <f>+E2951+E2952+E2953</f>
        <v>18.850000000000001</v>
      </c>
    </row>
    <row r="2952" spans="1:7" ht="20.100000000000001" customHeight="1" x14ac:dyDescent="0.15">
      <c r="A2952" s="2" t="s">
        <v>686</v>
      </c>
      <c r="B2952" s="13" t="s">
        <v>28</v>
      </c>
      <c r="C2952" s="4" t="s">
        <v>229</v>
      </c>
      <c r="D2952" s="4" t="s">
        <v>588</v>
      </c>
      <c r="E2952" s="5">
        <v>4.8099999999999996</v>
      </c>
    </row>
    <row r="2953" spans="1:7" ht="20.100000000000001" customHeight="1" x14ac:dyDescent="0.15">
      <c r="A2953" s="2" t="s">
        <v>686</v>
      </c>
      <c r="B2953" s="13" t="s">
        <v>28</v>
      </c>
      <c r="C2953" s="4" t="s">
        <v>229</v>
      </c>
      <c r="D2953" s="4" t="s">
        <v>373</v>
      </c>
      <c r="E2953" s="5">
        <v>4.26</v>
      </c>
    </row>
    <row r="2954" spans="1:7" ht="20.100000000000001" customHeight="1" x14ac:dyDescent="0.15">
      <c r="A2954" s="2" t="s">
        <v>686</v>
      </c>
      <c r="B2954" s="13" t="s">
        <v>30</v>
      </c>
      <c r="C2954" s="4" t="s">
        <v>229</v>
      </c>
      <c r="D2954" s="4" t="s">
        <v>608</v>
      </c>
      <c r="E2954" s="5">
        <v>6.33</v>
      </c>
      <c r="F2954" s="29">
        <f t="shared" ref="F2954" si="761">+(B2954-$I$1)/7</f>
        <v>9</v>
      </c>
      <c r="G2954" s="26">
        <f>+E2954+E2955+E2956</f>
        <v>15.32</v>
      </c>
    </row>
    <row r="2955" spans="1:7" ht="20.100000000000001" customHeight="1" x14ac:dyDescent="0.15">
      <c r="A2955" s="2" t="s">
        <v>686</v>
      </c>
      <c r="B2955" s="13" t="s">
        <v>30</v>
      </c>
      <c r="C2955" s="4" t="s">
        <v>229</v>
      </c>
      <c r="D2955" s="4" t="s">
        <v>588</v>
      </c>
      <c r="E2955" s="5">
        <v>4.33</v>
      </c>
    </row>
    <row r="2956" spans="1:7" ht="20.100000000000001" customHeight="1" x14ac:dyDescent="0.15">
      <c r="A2956" s="2" t="s">
        <v>686</v>
      </c>
      <c r="B2956" s="13" t="s">
        <v>30</v>
      </c>
      <c r="C2956" s="4" t="s">
        <v>229</v>
      </c>
      <c r="D2956" s="4" t="s">
        <v>373</v>
      </c>
      <c r="E2956" s="5">
        <v>4.66</v>
      </c>
    </row>
    <row r="2957" spans="1:7" ht="20.100000000000001" customHeight="1" x14ac:dyDescent="0.15">
      <c r="A2957" s="2" t="s">
        <v>686</v>
      </c>
      <c r="B2957" s="13" t="s">
        <v>31</v>
      </c>
      <c r="C2957" s="4" t="s">
        <v>229</v>
      </c>
      <c r="D2957" s="4" t="s">
        <v>373</v>
      </c>
      <c r="E2957" s="5">
        <v>3.58</v>
      </c>
      <c r="F2957" s="29">
        <f t="shared" ref="F2957" si="762">+(B2957-$I$1)/7</f>
        <v>10</v>
      </c>
      <c r="G2957" s="26">
        <f>+E2957+E2958+E2959</f>
        <v>12.1</v>
      </c>
    </row>
    <row r="2958" spans="1:7" ht="20.100000000000001" customHeight="1" x14ac:dyDescent="0.15">
      <c r="A2958" s="2" t="s">
        <v>686</v>
      </c>
      <c r="B2958" s="13" t="s">
        <v>31</v>
      </c>
      <c r="C2958" s="4" t="s">
        <v>229</v>
      </c>
      <c r="D2958" s="4" t="s">
        <v>608</v>
      </c>
      <c r="E2958" s="5">
        <v>4.66</v>
      </c>
    </row>
    <row r="2959" spans="1:7" ht="20.100000000000001" customHeight="1" x14ac:dyDescent="0.15">
      <c r="A2959" s="2" t="s">
        <v>686</v>
      </c>
      <c r="B2959" s="13" t="s">
        <v>31</v>
      </c>
      <c r="C2959" s="4" t="s">
        <v>229</v>
      </c>
      <c r="D2959" s="4" t="s">
        <v>588</v>
      </c>
      <c r="E2959" s="5">
        <v>3.86</v>
      </c>
    </row>
    <row r="2960" spans="1:7" ht="20.100000000000001" customHeight="1" x14ac:dyDescent="0.15">
      <c r="A2960" s="2" t="s">
        <v>686</v>
      </c>
      <c r="B2960" s="13" t="s">
        <v>33</v>
      </c>
      <c r="C2960" s="4" t="s">
        <v>229</v>
      </c>
      <c r="D2960" s="4" t="s">
        <v>608</v>
      </c>
      <c r="E2960" s="5">
        <v>3.09</v>
      </c>
      <c r="F2960" s="29">
        <f t="shared" ref="F2960" si="763">+(B2960-$I$1)/7</f>
        <v>11</v>
      </c>
      <c r="G2960" s="26">
        <f>+E2960+E2961+E2962</f>
        <v>7.5</v>
      </c>
    </row>
    <row r="2961" spans="1:7" ht="20.100000000000001" customHeight="1" x14ac:dyDescent="0.15">
      <c r="A2961" s="2" t="s">
        <v>686</v>
      </c>
      <c r="B2961" s="13" t="s">
        <v>33</v>
      </c>
      <c r="C2961" s="4" t="s">
        <v>229</v>
      </c>
      <c r="D2961" s="4" t="s">
        <v>588</v>
      </c>
      <c r="E2961" s="5">
        <v>2.27</v>
      </c>
    </row>
    <row r="2962" spans="1:7" ht="20.100000000000001" customHeight="1" x14ac:dyDescent="0.15">
      <c r="A2962" s="2" t="s">
        <v>686</v>
      </c>
      <c r="B2962" s="13" t="s">
        <v>33</v>
      </c>
      <c r="C2962" s="4" t="s">
        <v>229</v>
      </c>
      <c r="D2962" s="4" t="s">
        <v>373</v>
      </c>
      <c r="E2962" s="5">
        <v>2.14</v>
      </c>
    </row>
    <row r="2963" spans="1:7" ht="20.100000000000001" customHeight="1" x14ac:dyDescent="0.15">
      <c r="A2963" s="2" t="s">
        <v>686</v>
      </c>
      <c r="B2963" s="13" t="s">
        <v>34</v>
      </c>
      <c r="C2963" s="4" t="s">
        <v>229</v>
      </c>
      <c r="D2963" s="4" t="s">
        <v>608</v>
      </c>
      <c r="E2963" s="5">
        <v>6.67</v>
      </c>
      <c r="F2963" s="29">
        <f t="shared" ref="F2963" si="764">+(B2963-$I$1)/7</f>
        <v>12</v>
      </c>
      <c r="G2963" s="26">
        <f>+E2963+E2964</f>
        <v>10.54</v>
      </c>
    </row>
    <row r="2964" spans="1:7" ht="20.100000000000001" customHeight="1" x14ac:dyDescent="0.15">
      <c r="A2964" s="2" t="s">
        <v>686</v>
      </c>
      <c r="B2964" s="13" t="s">
        <v>34</v>
      </c>
      <c r="C2964" s="4" t="s">
        <v>229</v>
      </c>
      <c r="D2964" s="4" t="s">
        <v>588</v>
      </c>
      <c r="E2964" s="5">
        <v>3.87</v>
      </c>
    </row>
    <row r="2965" spans="1:7" ht="20.100000000000001" customHeight="1" x14ac:dyDescent="0.15">
      <c r="A2965" s="2" t="s">
        <v>686</v>
      </c>
      <c r="B2965" s="13" t="s">
        <v>35</v>
      </c>
      <c r="C2965" s="4" t="s">
        <v>229</v>
      </c>
      <c r="D2965" s="4" t="s">
        <v>373</v>
      </c>
      <c r="E2965" s="5">
        <v>3.12</v>
      </c>
      <c r="F2965" s="29">
        <f t="shared" ref="F2965" si="765">+(B2965-$I$1)/7</f>
        <v>13</v>
      </c>
      <c r="G2965" s="26">
        <f>+E2965+E2966+E2967</f>
        <v>12.96</v>
      </c>
    </row>
    <row r="2966" spans="1:7" ht="20.100000000000001" customHeight="1" x14ac:dyDescent="0.15">
      <c r="A2966" s="2" t="s">
        <v>686</v>
      </c>
      <c r="B2966" s="13" t="s">
        <v>35</v>
      </c>
      <c r="C2966" s="4" t="s">
        <v>229</v>
      </c>
      <c r="D2966" s="4" t="s">
        <v>608</v>
      </c>
      <c r="E2966" s="5">
        <v>6.2</v>
      </c>
    </row>
    <row r="2967" spans="1:7" ht="20.100000000000001" customHeight="1" x14ac:dyDescent="0.15">
      <c r="A2967" s="2" t="s">
        <v>686</v>
      </c>
      <c r="B2967" s="13" t="s">
        <v>35</v>
      </c>
      <c r="C2967" s="4" t="s">
        <v>229</v>
      </c>
      <c r="D2967" s="4" t="s">
        <v>239</v>
      </c>
      <c r="E2967" s="5">
        <v>3.64</v>
      </c>
    </row>
    <row r="2968" spans="1:7" ht="20.100000000000001" customHeight="1" x14ac:dyDescent="0.15">
      <c r="A2968" s="2" t="s">
        <v>686</v>
      </c>
      <c r="B2968" s="13" t="s">
        <v>36</v>
      </c>
      <c r="C2968" s="4" t="s">
        <v>229</v>
      </c>
      <c r="D2968" s="4" t="s">
        <v>588</v>
      </c>
      <c r="E2968" s="5">
        <v>4.99</v>
      </c>
      <c r="F2968" s="29">
        <f t="shared" ref="F2968" si="766">+(B2968-$I$1)/7</f>
        <v>14</v>
      </c>
      <c r="G2968" s="26">
        <f>+E2968+E2969+E2970</f>
        <v>14.170000000000002</v>
      </c>
    </row>
    <row r="2969" spans="1:7" ht="20.100000000000001" customHeight="1" x14ac:dyDescent="0.15">
      <c r="A2969" s="2" t="s">
        <v>686</v>
      </c>
      <c r="B2969" s="13" t="s">
        <v>36</v>
      </c>
      <c r="C2969" s="4" t="s">
        <v>229</v>
      </c>
      <c r="D2969" s="4" t="s">
        <v>608</v>
      </c>
      <c r="E2969" s="5">
        <v>6.22</v>
      </c>
    </row>
    <row r="2970" spans="1:7" ht="20.100000000000001" customHeight="1" x14ac:dyDescent="0.15">
      <c r="A2970" s="2" t="s">
        <v>686</v>
      </c>
      <c r="B2970" s="13" t="s">
        <v>36</v>
      </c>
      <c r="C2970" s="4" t="s">
        <v>229</v>
      </c>
      <c r="D2970" s="4" t="s">
        <v>239</v>
      </c>
      <c r="E2970" s="5">
        <v>2.96</v>
      </c>
    </row>
    <row r="2971" spans="1:7" ht="20.100000000000001" customHeight="1" x14ac:dyDescent="0.15">
      <c r="A2971" s="2" t="s">
        <v>686</v>
      </c>
      <c r="B2971" s="13" t="s">
        <v>37</v>
      </c>
      <c r="C2971" s="4" t="s">
        <v>229</v>
      </c>
      <c r="D2971" s="4" t="s">
        <v>373</v>
      </c>
      <c r="E2971" s="5">
        <v>4.3899999999999997</v>
      </c>
      <c r="F2971" s="29">
        <f t="shared" ref="F2971" si="767">+(B2971-$I$1)/7</f>
        <v>15</v>
      </c>
      <c r="G2971" s="26">
        <f>+E2971+E2972+E2973</f>
        <v>16.46</v>
      </c>
    </row>
    <row r="2972" spans="1:7" ht="20.100000000000001" customHeight="1" x14ac:dyDescent="0.15">
      <c r="A2972" s="2" t="s">
        <v>686</v>
      </c>
      <c r="B2972" s="13" t="s">
        <v>37</v>
      </c>
      <c r="C2972" s="4" t="s">
        <v>229</v>
      </c>
      <c r="D2972" s="4" t="s">
        <v>588</v>
      </c>
      <c r="E2972" s="5">
        <v>4.93</v>
      </c>
    </row>
    <row r="2973" spans="1:7" ht="20.100000000000001" customHeight="1" x14ac:dyDescent="0.15">
      <c r="A2973" s="2" t="s">
        <v>686</v>
      </c>
      <c r="B2973" s="13" t="s">
        <v>37</v>
      </c>
      <c r="C2973" s="4" t="s">
        <v>229</v>
      </c>
      <c r="D2973" s="4" t="s">
        <v>608</v>
      </c>
      <c r="E2973" s="5">
        <v>7.14</v>
      </c>
    </row>
    <row r="2974" spans="1:7" ht="20.100000000000001" customHeight="1" x14ac:dyDescent="0.15">
      <c r="A2974" s="2" t="s">
        <v>686</v>
      </c>
      <c r="B2974" s="13" t="s">
        <v>38</v>
      </c>
      <c r="C2974" s="4" t="s">
        <v>229</v>
      </c>
      <c r="D2974" s="4" t="s">
        <v>373</v>
      </c>
      <c r="E2974" s="5">
        <v>4.25</v>
      </c>
      <c r="F2974" s="29">
        <f t="shared" ref="F2974" si="768">+(B2974-$I$1)/7</f>
        <v>16</v>
      </c>
      <c r="G2974" s="26">
        <f>+E2974+E2975+E2976</f>
        <v>15.189999999999998</v>
      </c>
    </row>
    <row r="2975" spans="1:7" ht="20.100000000000001" customHeight="1" x14ac:dyDescent="0.15">
      <c r="A2975" s="2" t="s">
        <v>686</v>
      </c>
      <c r="B2975" s="13" t="s">
        <v>38</v>
      </c>
      <c r="C2975" s="4" t="s">
        <v>229</v>
      </c>
      <c r="D2975" s="4" t="s">
        <v>588</v>
      </c>
      <c r="E2975" s="5">
        <v>4.63</v>
      </c>
    </row>
    <row r="2976" spans="1:7" ht="20.100000000000001" customHeight="1" x14ac:dyDescent="0.15">
      <c r="A2976" s="2" t="s">
        <v>686</v>
      </c>
      <c r="B2976" s="13" t="s">
        <v>38</v>
      </c>
      <c r="C2976" s="4" t="s">
        <v>229</v>
      </c>
      <c r="D2976" s="4" t="s">
        <v>608</v>
      </c>
      <c r="E2976" s="5">
        <v>6.31</v>
      </c>
    </row>
    <row r="2977" spans="1:7" ht="20.100000000000001" customHeight="1" x14ac:dyDescent="0.15">
      <c r="A2977" s="2" t="s">
        <v>686</v>
      </c>
      <c r="B2977" s="13" t="s">
        <v>39</v>
      </c>
      <c r="C2977" s="4" t="s">
        <v>229</v>
      </c>
      <c r="D2977" s="4" t="s">
        <v>588</v>
      </c>
      <c r="E2977" s="5">
        <v>4.95</v>
      </c>
      <c r="F2977" s="29">
        <f t="shared" ref="F2977" si="769">+(B2977-$I$1)/7</f>
        <v>17</v>
      </c>
      <c r="G2977" s="26">
        <f>+E2977+E2978+E2979</f>
        <v>12.959999999999999</v>
      </c>
    </row>
    <row r="2978" spans="1:7" ht="20.100000000000001" customHeight="1" x14ac:dyDescent="0.15">
      <c r="A2978" s="2" t="s">
        <v>686</v>
      </c>
      <c r="B2978" s="13" t="s">
        <v>39</v>
      </c>
      <c r="C2978" s="4" t="s">
        <v>229</v>
      </c>
      <c r="D2978" s="4" t="s">
        <v>608</v>
      </c>
      <c r="E2978" s="5">
        <v>4.82</v>
      </c>
    </row>
    <row r="2979" spans="1:7" ht="20.100000000000001" customHeight="1" x14ac:dyDescent="0.15">
      <c r="A2979" s="2" t="s">
        <v>686</v>
      </c>
      <c r="B2979" s="13" t="s">
        <v>39</v>
      </c>
      <c r="C2979" s="4" t="s">
        <v>229</v>
      </c>
      <c r="D2979" s="4" t="s">
        <v>373</v>
      </c>
      <c r="E2979" s="5">
        <v>3.19</v>
      </c>
    </row>
    <row r="2980" spans="1:7" ht="20.100000000000001" customHeight="1" x14ac:dyDescent="0.15">
      <c r="A2980" s="2" t="s">
        <v>686</v>
      </c>
      <c r="B2980" s="13" t="s">
        <v>40</v>
      </c>
      <c r="C2980" s="4" t="s">
        <v>229</v>
      </c>
      <c r="D2980" s="4" t="s">
        <v>588</v>
      </c>
      <c r="E2980" s="5">
        <v>5.03</v>
      </c>
      <c r="F2980" s="29">
        <f t="shared" ref="F2980" si="770">+(B2980-$I$1)/7</f>
        <v>18</v>
      </c>
      <c r="G2980" s="26">
        <f>+E2980+E2981+E2982</f>
        <v>16.75</v>
      </c>
    </row>
    <row r="2981" spans="1:7" ht="20.100000000000001" customHeight="1" x14ac:dyDescent="0.15">
      <c r="A2981" s="2" t="s">
        <v>686</v>
      </c>
      <c r="B2981" s="13" t="s">
        <v>40</v>
      </c>
      <c r="C2981" s="4" t="s">
        <v>229</v>
      </c>
      <c r="D2981" s="4" t="s">
        <v>373</v>
      </c>
      <c r="E2981" s="5">
        <v>5.05</v>
      </c>
    </row>
    <row r="2982" spans="1:7" ht="20.100000000000001" customHeight="1" x14ac:dyDescent="0.15">
      <c r="A2982" s="2" t="s">
        <v>686</v>
      </c>
      <c r="B2982" s="13" t="s">
        <v>40</v>
      </c>
      <c r="C2982" s="4" t="s">
        <v>229</v>
      </c>
      <c r="D2982" s="4" t="s">
        <v>608</v>
      </c>
      <c r="E2982" s="5">
        <v>6.67</v>
      </c>
    </row>
    <row r="2983" spans="1:7" ht="20.100000000000001" customHeight="1" x14ac:dyDescent="0.15">
      <c r="A2983" s="2" t="s">
        <v>686</v>
      </c>
      <c r="B2983" s="13" t="s">
        <v>41</v>
      </c>
      <c r="C2983" s="4" t="s">
        <v>229</v>
      </c>
      <c r="D2983" s="4" t="s">
        <v>373</v>
      </c>
      <c r="E2983" s="5">
        <v>4.17</v>
      </c>
      <c r="F2983" s="29">
        <f t="shared" ref="F2983" si="771">+(B2983-$I$1)/7</f>
        <v>19</v>
      </c>
      <c r="G2983" s="26">
        <f>+E2983+E2984+E2985</f>
        <v>14.469999999999999</v>
      </c>
    </row>
    <row r="2984" spans="1:7" ht="20.100000000000001" customHeight="1" x14ac:dyDescent="0.15">
      <c r="A2984" s="2" t="s">
        <v>686</v>
      </c>
      <c r="B2984" s="13" t="s">
        <v>41</v>
      </c>
      <c r="C2984" s="4" t="s">
        <v>229</v>
      </c>
      <c r="D2984" s="4" t="s">
        <v>588</v>
      </c>
      <c r="E2984" s="5">
        <v>4.59</v>
      </c>
    </row>
    <row r="2985" spans="1:7" ht="20.100000000000001" customHeight="1" x14ac:dyDescent="0.15">
      <c r="A2985" s="2" t="s">
        <v>686</v>
      </c>
      <c r="B2985" s="13" t="s">
        <v>41</v>
      </c>
      <c r="C2985" s="4" t="s">
        <v>229</v>
      </c>
      <c r="D2985" s="4" t="s">
        <v>608</v>
      </c>
      <c r="E2985" s="5">
        <v>5.71</v>
      </c>
    </row>
    <row r="2986" spans="1:7" ht="20.100000000000001" customHeight="1" x14ac:dyDescent="0.15">
      <c r="A2986" s="2" t="s">
        <v>686</v>
      </c>
      <c r="B2986" s="13" t="s">
        <v>42</v>
      </c>
      <c r="C2986" s="4" t="s">
        <v>229</v>
      </c>
      <c r="D2986" s="4" t="s">
        <v>608</v>
      </c>
      <c r="E2986" s="5">
        <v>2.35</v>
      </c>
      <c r="F2986" s="29">
        <f t="shared" ref="F2986" si="772">+(B2986-$I$1)/7</f>
        <v>20</v>
      </c>
      <c r="G2986" s="26">
        <f>+E2986+E2987+E2988</f>
        <v>13.89</v>
      </c>
    </row>
    <row r="2987" spans="1:7" ht="20.100000000000001" customHeight="1" x14ac:dyDescent="0.15">
      <c r="A2987" s="2" t="s">
        <v>686</v>
      </c>
      <c r="B2987" s="13" t="s">
        <v>42</v>
      </c>
      <c r="C2987" s="4" t="s">
        <v>229</v>
      </c>
      <c r="D2987" s="4" t="s">
        <v>373</v>
      </c>
      <c r="E2987" s="5">
        <v>5.79</v>
      </c>
    </row>
    <row r="2988" spans="1:7" ht="20.100000000000001" customHeight="1" x14ac:dyDescent="0.15">
      <c r="A2988" s="9" t="s">
        <v>686</v>
      </c>
      <c r="B2988" s="10" t="s">
        <v>42</v>
      </c>
      <c r="C2988" s="11" t="s">
        <v>229</v>
      </c>
      <c r="D2988" s="11" t="s">
        <v>588</v>
      </c>
      <c r="E2988" s="12">
        <v>5.75</v>
      </c>
    </row>
    <row r="2989" spans="1:7" ht="20.100000000000001" customHeight="1" x14ac:dyDescent="0.15">
      <c r="A2989" s="2" t="s">
        <v>686</v>
      </c>
      <c r="B2989" s="13" t="s">
        <v>43</v>
      </c>
      <c r="C2989" s="4" t="s">
        <v>229</v>
      </c>
      <c r="D2989" s="4" t="s">
        <v>239</v>
      </c>
      <c r="E2989" s="5">
        <v>6.43</v>
      </c>
      <c r="F2989" s="29">
        <f t="shared" ref="F2989" si="773">+(B2989-$I$1)/7</f>
        <v>21</v>
      </c>
      <c r="G2989" s="26">
        <f>+E2989+E2990+E2991</f>
        <v>16.23</v>
      </c>
    </row>
    <row r="2990" spans="1:7" ht="20.100000000000001" customHeight="1" x14ac:dyDescent="0.15">
      <c r="A2990" s="2" t="s">
        <v>686</v>
      </c>
      <c r="B2990" s="13" t="s">
        <v>43</v>
      </c>
      <c r="C2990" s="4" t="s">
        <v>229</v>
      </c>
      <c r="D2990" s="4" t="s">
        <v>373</v>
      </c>
      <c r="E2990" s="5">
        <v>4.51</v>
      </c>
    </row>
    <row r="2991" spans="1:7" ht="20.100000000000001" customHeight="1" x14ac:dyDescent="0.15">
      <c r="A2991" s="2" t="s">
        <v>686</v>
      </c>
      <c r="B2991" s="13" t="s">
        <v>43</v>
      </c>
      <c r="C2991" s="4" t="s">
        <v>229</v>
      </c>
      <c r="D2991" s="4" t="s">
        <v>588</v>
      </c>
      <c r="E2991" s="5">
        <v>5.29</v>
      </c>
    </row>
    <row r="2992" spans="1:7" ht="20.100000000000001" customHeight="1" x14ac:dyDescent="0.15">
      <c r="A2992" s="2" t="s">
        <v>686</v>
      </c>
      <c r="B2992" s="13" t="s">
        <v>46</v>
      </c>
      <c r="C2992" s="4" t="s">
        <v>229</v>
      </c>
      <c r="D2992" s="4" t="s">
        <v>608</v>
      </c>
      <c r="E2992" s="5">
        <v>7.39</v>
      </c>
      <c r="F2992" s="29">
        <f t="shared" ref="F2992" si="774">+(B2992-$I$1)/7</f>
        <v>22</v>
      </c>
      <c r="G2992" s="26">
        <f>+E2992+E2993+E2994</f>
        <v>22.189999999999998</v>
      </c>
    </row>
    <row r="2993" spans="1:7" ht="20.100000000000001" customHeight="1" x14ac:dyDescent="0.15">
      <c r="A2993" s="2" t="s">
        <v>686</v>
      </c>
      <c r="B2993" s="13" t="s">
        <v>46</v>
      </c>
      <c r="C2993" s="4" t="s">
        <v>229</v>
      </c>
      <c r="D2993" s="4" t="s">
        <v>373</v>
      </c>
      <c r="E2993" s="5">
        <v>7.74</v>
      </c>
    </row>
    <row r="2994" spans="1:7" ht="20.100000000000001" customHeight="1" x14ac:dyDescent="0.15">
      <c r="A2994" s="2" t="s">
        <v>686</v>
      </c>
      <c r="B2994" s="13" t="s">
        <v>46</v>
      </c>
      <c r="C2994" s="4" t="s">
        <v>229</v>
      </c>
      <c r="D2994" s="4" t="s">
        <v>588</v>
      </c>
      <c r="E2994" s="5">
        <v>7.06</v>
      </c>
    </row>
    <row r="2995" spans="1:7" ht="20.100000000000001" customHeight="1" x14ac:dyDescent="0.15">
      <c r="A2995" s="2" t="s">
        <v>686</v>
      </c>
      <c r="B2995" s="13" t="s">
        <v>47</v>
      </c>
      <c r="C2995" s="4" t="s">
        <v>229</v>
      </c>
      <c r="D2995" s="4" t="s">
        <v>608</v>
      </c>
      <c r="E2995" s="5">
        <v>6.03</v>
      </c>
      <c r="F2995" s="29">
        <f t="shared" ref="F2995" si="775">+(B2995-$I$1)/7</f>
        <v>23</v>
      </c>
      <c r="G2995" s="26">
        <f>+E2995+E2996+E2997</f>
        <v>13.68</v>
      </c>
    </row>
    <row r="2996" spans="1:7" ht="20.100000000000001" customHeight="1" x14ac:dyDescent="0.15">
      <c r="A2996" s="2" t="s">
        <v>686</v>
      </c>
      <c r="B2996" s="13" t="s">
        <v>47</v>
      </c>
      <c r="C2996" s="4" t="s">
        <v>229</v>
      </c>
      <c r="D2996" s="4" t="s">
        <v>588</v>
      </c>
      <c r="E2996" s="5">
        <v>3.98</v>
      </c>
    </row>
    <row r="2997" spans="1:7" ht="20.100000000000001" customHeight="1" x14ac:dyDescent="0.15">
      <c r="A2997" s="2" t="s">
        <v>686</v>
      </c>
      <c r="B2997" s="13" t="s">
        <v>47</v>
      </c>
      <c r="C2997" s="4" t="s">
        <v>229</v>
      </c>
      <c r="D2997" s="4" t="s">
        <v>373</v>
      </c>
      <c r="E2997" s="5">
        <v>3.67</v>
      </c>
    </row>
    <row r="2998" spans="1:7" ht="20.100000000000001" customHeight="1" x14ac:dyDescent="0.15">
      <c r="A2998" s="2" t="s">
        <v>686</v>
      </c>
      <c r="B2998" s="13" t="s">
        <v>48</v>
      </c>
      <c r="C2998" s="4" t="s">
        <v>229</v>
      </c>
      <c r="D2998" s="4" t="s">
        <v>373</v>
      </c>
      <c r="E2998" s="5">
        <v>5.33</v>
      </c>
      <c r="F2998" s="29">
        <f t="shared" ref="F2998" si="776">+(B2998-$I$1)/7</f>
        <v>24</v>
      </c>
      <c r="G2998" s="26">
        <f>+E2998+E2999+E3000</f>
        <v>16.91</v>
      </c>
    </row>
    <row r="2999" spans="1:7" ht="20.100000000000001" customHeight="1" x14ac:dyDescent="0.15">
      <c r="A2999" s="2" t="s">
        <v>686</v>
      </c>
      <c r="B2999" s="13" t="s">
        <v>48</v>
      </c>
      <c r="C2999" s="4" t="s">
        <v>229</v>
      </c>
      <c r="D2999" s="4" t="s">
        <v>608</v>
      </c>
      <c r="E2999" s="5">
        <v>5.97</v>
      </c>
    </row>
    <row r="3000" spans="1:7" ht="20.100000000000001" customHeight="1" x14ac:dyDescent="0.15">
      <c r="A3000" s="2" t="s">
        <v>686</v>
      </c>
      <c r="B3000" s="13" t="s">
        <v>48</v>
      </c>
      <c r="C3000" s="4" t="s">
        <v>229</v>
      </c>
      <c r="D3000" s="4" t="s">
        <v>239</v>
      </c>
      <c r="E3000" s="5">
        <v>5.61</v>
      </c>
    </row>
    <row r="3001" spans="1:7" ht="20.100000000000001" customHeight="1" x14ac:dyDescent="0.15">
      <c r="A3001" s="2" t="s">
        <v>686</v>
      </c>
      <c r="B3001" s="13" t="s">
        <v>49</v>
      </c>
      <c r="C3001" s="4" t="s">
        <v>229</v>
      </c>
      <c r="D3001" s="4" t="s">
        <v>608</v>
      </c>
      <c r="E3001" s="5">
        <v>6.98</v>
      </c>
      <c r="F3001" s="29">
        <f t="shared" ref="F3001" si="777">+(B3001-$I$1)/7</f>
        <v>25</v>
      </c>
      <c r="G3001" s="26">
        <f>+E3001+E3002+E3003</f>
        <v>16.970000000000002</v>
      </c>
    </row>
    <row r="3002" spans="1:7" ht="20.100000000000001" customHeight="1" x14ac:dyDescent="0.15">
      <c r="A3002" s="2" t="s">
        <v>686</v>
      </c>
      <c r="B3002" s="13" t="s">
        <v>49</v>
      </c>
      <c r="C3002" s="4" t="s">
        <v>229</v>
      </c>
      <c r="D3002" s="4" t="s">
        <v>588</v>
      </c>
      <c r="E3002" s="5">
        <v>4.71</v>
      </c>
    </row>
    <row r="3003" spans="1:7" ht="20.100000000000001" customHeight="1" x14ac:dyDescent="0.15">
      <c r="A3003" s="2" t="s">
        <v>686</v>
      </c>
      <c r="B3003" s="13" t="s">
        <v>49</v>
      </c>
      <c r="C3003" s="4" t="s">
        <v>229</v>
      </c>
      <c r="D3003" s="4" t="s">
        <v>373</v>
      </c>
      <c r="E3003" s="5">
        <v>5.28</v>
      </c>
    </row>
    <row r="3004" spans="1:7" ht="20.100000000000001" customHeight="1" x14ac:dyDescent="0.15">
      <c r="A3004" s="2" t="s">
        <v>686</v>
      </c>
      <c r="B3004" s="13" t="s">
        <v>50</v>
      </c>
      <c r="C3004" s="4" t="s">
        <v>229</v>
      </c>
      <c r="D3004" s="4" t="s">
        <v>608</v>
      </c>
      <c r="E3004" s="5">
        <v>6.4</v>
      </c>
      <c r="F3004" s="29">
        <f t="shared" ref="F3004" si="778">+(B3004-$I$1)/7</f>
        <v>26</v>
      </c>
      <c r="G3004" s="26">
        <f>+E3004+E3005+E3006</f>
        <v>17.350000000000001</v>
      </c>
    </row>
    <row r="3005" spans="1:7" ht="20.100000000000001" customHeight="1" x14ac:dyDescent="0.15">
      <c r="A3005" s="2" t="s">
        <v>686</v>
      </c>
      <c r="B3005" s="13" t="s">
        <v>50</v>
      </c>
      <c r="C3005" s="4" t="s">
        <v>229</v>
      </c>
      <c r="D3005" s="4" t="s">
        <v>588</v>
      </c>
      <c r="E3005" s="5">
        <v>5.69</v>
      </c>
    </row>
    <row r="3006" spans="1:7" ht="20.100000000000001" customHeight="1" x14ac:dyDescent="0.15">
      <c r="A3006" s="2" t="s">
        <v>686</v>
      </c>
      <c r="B3006" s="13" t="s">
        <v>50</v>
      </c>
      <c r="C3006" s="4" t="s">
        <v>229</v>
      </c>
      <c r="D3006" s="4" t="s">
        <v>373</v>
      </c>
      <c r="E3006" s="5">
        <v>5.26</v>
      </c>
    </row>
    <row r="3007" spans="1:7" ht="20.100000000000001" customHeight="1" x14ac:dyDescent="0.15">
      <c r="A3007" s="2" t="s">
        <v>686</v>
      </c>
      <c r="B3007" s="13" t="s">
        <v>51</v>
      </c>
      <c r="C3007" s="4" t="s">
        <v>229</v>
      </c>
      <c r="D3007" s="4" t="s">
        <v>608</v>
      </c>
      <c r="E3007" s="5">
        <v>6.29</v>
      </c>
      <c r="F3007" s="29">
        <f t="shared" ref="F3007" si="779">+(B3007-$I$1)/7</f>
        <v>27</v>
      </c>
      <c r="G3007" s="26">
        <f>+E3007+E3008+E3009</f>
        <v>16.060000000000002</v>
      </c>
    </row>
    <row r="3008" spans="1:7" ht="20.100000000000001" customHeight="1" x14ac:dyDescent="0.15">
      <c r="A3008" s="2" t="s">
        <v>686</v>
      </c>
      <c r="B3008" s="13" t="s">
        <v>51</v>
      </c>
      <c r="C3008" s="4" t="s">
        <v>229</v>
      </c>
      <c r="D3008" s="4" t="s">
        <v>239</v>
      </c>
      <c r="E3008" s="5">
        <v>4.58</v>
      </c>
    </row>
    <row r="3009" spans="1:7" ht="20.100000000000001" customHeight="1" x14ac:dyDescent="0.15">
      <c r="A3009" s="2" t="s">
        <v>686</v>
      </c>
      <c r="B3009" s="13" t="s">
        <v>51</v>
      </c>
      <c r="C3009" s="4" t="s">
        <v>229</v>
      </c>
      <c r="D3009" s="4" t="s">
        <v>373</v>
      </c>
      <c r="E3009" s="5">
        <v>5.19</v>
      </c>
    </row>
    <row r="3010" spans="1:7" ht="20.100000000000001" customHeight="1" x14ac:dyDescent="0.15">
      <c r="A3010" s="2" t="s">
        <v>686</v>
      </c>
      <c r="B3010" s="13" t="s">
        <v>52</v>
      </c>
      <c r="C3010" s="4" t="s">
        <v>229</v>
      </c>
      <c r="D3010" s="4" t="s">
        <v>588</v>
      </c>
      <c r="E3010" s="5">
        <v>4.67</v>
      </c>
      <c r="F3010" s="29">
        <f t="shared" ref="F3010" si="780">+(B3010-$I$1)/7</f>
        <v>28</v>
      </c>
      <c r="G3010" s="26">
        <f>+E3010+E3011+E3012</f>
        <v>15.11</v>
      </c>
    </row>
    <row r="3011" spans="1:7" ht="20.100000000000001" customHeight="1" x14ac:dyDescent="0.15">
      <c r="A3011" s="2" t="s">
        <v>686</v>
      </c>
      <c r="B3011" s="13" t="s">
        <v>52</v>
      </c>
      <c r="C3011" s="4" t="s">
        <v>229</v>
      </c>
      <c r="D3011" s="4" t="s">
        <v>608</v>
      </c>
      <c r="E3011" s="5">
        <v>5.91</v>
      </c>
    </row>
    <row r="3012" spans="1:7" ht="20.100000000000001" customHeight="1" x14ac:dyDescent="0.15">
      <c r="A3012" s="2" t="s">
        <v>686</v>
      </c>
      <c r="B3012" s="13" t="s">
        <v>52</v>
      </c>
      <c r="C3012" s="4" t="s">
        <v>229</v>
      </c>
      <c r="D3012" s="4" t="s">
        <v>373</v>
      </c>
      <c r="E3012" s="5">
        <v>4.53</v>
      </c>
    </row>
    <row r="3013" spans="1:7" ht="20.100000000000001" customHeight="1" x14ac:dyDescent="0.15">
      <c r="A3013" s="2" t="s">
        <v>686</v>
      </c>
      <c r="B3013" s="13" t="s">
        <v>53</v>
      </c>
      <c r="C3013" s="4" t="s">
        <v>229</v>
      </c>
      <c r="D3013" s="4" t="s">
        <v>588</v>
      </c>
      <c r="E3013" s="5">
        <v>4.2699999999999996</v>
      </c>
      <c r="F3013" s="29">
        <f t="shared" ref="F3013" si="781">+(B3013-$I$1)/7</f>
        <v>29</v>
      </c>
      <c r="G3013" s="26">
        <f>+E3013+E3014+E3015</f>
        <v>13.84</v>
      </c>
    </row>
    <row r="3014" spans="1:7" ht="20.100000000000001" customHeight="1" x14ac:dyDescent="0.15">
      <c r="A3014" s="2" t="s">
        <v>686</v>
      </c>
      <c r="B3014" s="13" t="s">
        <v>53</v>
      </c>
      <c r="C3014" s="4" t="s">
        <v>229</v>
      </c>
      <c r="D3014" s="4" t="s">
        <v>608</v>
      </c>
      <c r="E3014" s="5">
        <v>5.2</v>
      </c>
    </row>
    <row r="3015" spans="1:7" ht="20.100000000000001" customHeight="1" x14ac:dyDescent="0.15">
      <c r="A3015" s="2" t="s">
        <v>686</v>
      </c>
      <c r="B3015" s="13" t="s">
        <v>53</v>
      </c>
      <c r="C3015" s="4" t="s">
        <v>229</v>
      </c>
      <c r="D3015" s="4" t="s">
        <v>373</v>
      </c>
      <c r="E3015" s="5">
        <v>4.37</v>
      </c>
    </row>
    <row r="3016" spans="1:7" ht="20.100000000000001" customHeight="1" x14ac:dyDescent="0.15">
      <c r="A3016" s="2" t="s">
        <v>686</v>
      </c>
      <c r="B3016" s="13" t="s">
        <v>54</v>
      </c>
      <c r="C3016" s="4" t="s">
        <v>229</v>
      </c>
      <c r="D3016" s="4" t="s">
        <v>608</v>
      </c>
      <c r="E3016" s="5">
        <v>5.83</v>
      </c>
      <c r="F3016" s="29">
        <f t="shared" ref="F3016" si="782">+(B3016-$I$1)/7</f>
        <v>30</v>
      </c>
      <c r="G3016" s="26">
        <f>+E3016+E3017+E3018</f>
        <v>14.86</v>
      </c>
    </row>
    <row r="3017" spans="1:7" ht="20.100000000000001" customHeight="1" x14ac:dyDescent="0.15">
      <c r="A3017" s="2" t="s">
        <v>686</v>
      </c>
      <c r="B3017" s="13" t="s">
        <v>54</v>
      </c>
      <c r="C3017" s="4" t="s">
        <v>229</v>
      </c>
      <c r="D3017" s="4" t="s">
        <v>588</v>
      </c>
      <c r="E3017" s="5">
        <v>4.3899999999999997</v>
      </c>
    </row>
    <row r="3018" spans="1:7" ht="20.100000000000001" customHeight="1" x14ac:dyDescent="0.15">
      <c r="A3018" s="2" t="s">
        <v>686</v>
      </c>
      <c r="B3018" s="13" t="s">
        <v>54</v>
      </c>
      <c r="C3018" s="4" t="s">
        <v>229</v>
      </c>
      <c r="D3018" s="4" t="s">
        <v>373</v>
      </c>
      <c r="E3018" s="5">
        <v>4.6399999999999997</v>
      </c>
    </row>
    <row r="3019" spans="1:7" ht="20.100000000000001" customHeight="1" x14ac:dyDescent="0.15">
      <c r="A3019" s="2" t="s">
        <v>686</v>
      </c>
      <c r="B3019" s="13" t="s">
        <v>55</v>
      </c>
      <c r="C3019" s="4" t="s">
        <v>229</v>
      </c>
      <c r="D3019" s="4" t="s">
        <v>588</v>
      </c>
      <c r="E3019" s="5">
        <v>5.41</v>
      </c>
      <c r="F3019" s="29">
        <f t="shared" ref="F3019" si="783">+(B3019-$I$1)/7</f>
        <v>31</v>
      </c>
      <c r="G3019" s="26">
        <f>+E3019+E3020+E3021+E3022</f>
        <v>19.060000000000002</v>
      </c>
    </row>
    <row r="3020" spans="1:7" ht="20.100000000000001" customHeight="1" x14ac:dyDescent="0.15">
      <c r="A3020" s="2" t="s">
        <v>686</v>
      </c>
      <c r="B3020" s="13" t="s">
        <v>55</v>
      </c>
      <c r="C3020" s="4" t="s">
        <v>229</v>
      </c>
      <c r="D3020" s="4" t="s">
        <v>608</v>
      </c>
      <c r="E3020" s="5">
        <v>5.16</v>
      </c>
    </row>
    <row r="3021" spans="1:7" ht="20.100000000000001" customHeight="1" x14ac:dyDescent="0.15">
      <c r="A3021" s="2" t="s">
        <v>686</v>
      </c>
      <c r="B3021" s="13" t="s">
        <v>55</v>
      </c>
      <c r="C3021" s="4" t="s">
        <v>229</v>
      </c>
      <c r="D3021" s="4" t="s">
        <v>588</v>
      </c>
      <c r="E3021" s="5">
        <v>3.96</v>
      </c>
    </row>
    <row r="3022" spans="1:7" ht="20.100000000000001" customHeight="1" x14ac:dyDescent="0.15">
      <c r="A3022" s="2" t="s">
        <v>686</v>
      </c>
      <c r="B3022" s="13" t="s">
        <v>55</v>
      </c>
      <c r="C3022" s="4" t="s">
        <v>229</v>
      </c>
      <c r="D3022" s="4" t="s">
        <v>373</v>
      </c>
      <c r="E3022" s="5">
        <v>4.53</v>
      </c>
    </row>
    <row r="3023" spans="1:7" ht="20.100000000000001" customHeight="1" x14ac:dyDescent="0.15">
      <c r="A3023" s="2" t="s">
        <v>686</v>
      </c>
      <c r="B3023" s="13" t="s">
        <v>56</v>
      </c>
      <c r="C3023" s="4" t="s">
        <v>229</v>
      </c>
      <c r="D3023" s="4" t="s">
        <v>588</v>
      </c>
      <c r="E3023" s="5">
        <v>4.24</v>
      </c>
      <c r="F3023" s="29">
        <f t="shared" ref="F3023" si="784">+(B3023-$I$1)/7</f>
        <v>32</v>
      </c>
      <c r="G3023" s="26">
        <f>+E3023+E3024+E3025</f>
        <v>14.43</v>
      </c>
    </row>
    <row r="3024" spans="1:7" ht="20.100000000000001" customHeight="1" x14ac:dyDescent="0.15">
      <c r="A3024" s="2" t="s">
        <v>686</v>
      </c>
      <c r="B3024" s="13" t="s">
        <v>56</v>
      </c>
      <c r="C3024" s="4" t="s">
        <v>229</v>
      </c>
      <c r="D3024" s="4" t="s">
        <v>608</v>
      </c>
      <c r="E3024" s="5">
        <v>5.62</v>
      </c>
    </row>
    <row r="3025" spans="1:7" ht="20.100000000000001" customHeight="1" x14ac:dyDescent="0.15">
      <c r="A3025" s="2" t="s">
        <v>686</v>
      </c>
      <c r="B3025" s="13" t="s">
        <v>56</v>
      </c>
      <c r="C3025" s="4" t="s">
        <v>229</v>
      </c>
      <c r="D3025" s="4" t="s">
        <v>373</v>
      </c>
      <c r="E3025" s="5">
        <v>4.57</v>
      </c>
    </row>
    <row r="3026" spans="1:7" ht="20.100000000000001" customHeight="1" x14ac:dyDescent="0.15">
      <c r="A3026" s="2" t="s">
        <v>686</v>
      </c>
      <c r="B3026" s="13" t="s">
        <v>57</v>
      </c>
      <c r="C3026" s="4" t="s">
        <v>229</v>
      </c>
      <c r="D3026" s="4" t="s">
        <v>608</v>
      </c>
      <c r="E3026" s="5">
        <v>5.98</v>
      </c>
      <c r="F3026" s="29">
        <f t="shared" ref="F3026" si="785">+(B3026-$I$1)/7</f>
        <v>33</v>
      </c>
      <c r="G3026" s="26">
        <f>+E3026+E3027+E3028</f>
        <v>14.580000000000002</v>
      </c>
    </row>
    <row r="3027" spans="1:7" ht="20.100000000000001" customHeight="1" x14ac:dyDescent="0.15">
      <c r="A3027" s="2" t="s">
        <v>686</v>
      </c>
      <c r="B3027" s="13" t="s">
        <v>57</v>
      </c>
      <c r="C3027" s="4" t="s">
        <v>229</v>
      </c>
      <c r="D3027" s="4" t="s">
        <v>588</v>
      </c>
      <c r="E3027" s="5">
        <v>4.37</v>
      </c>
    </row>
    <row r="3028" spans="1:7" ht="20.100000000000001" customHeight="1" x14ac:dyDescent="0.15">
      <c r="A3028" s="2" t="s">
        <v>686</v>
      </c>
      <c r="B3028" s="13" t="s">
        <v>57</v>
      </c>
      <c r="C3028" s="4" t="s">
        <v>229</v>
      </c>
      <c r="D3028" s="4" t="s">
        <v>373</v>
      </c>
      <c r="E3028" s="5">
        <v>4.2300000000000004</v>
      </c>
    </row>
    <row r="3029" spans="1:7" ht="20.100000000000001" customHeight="1" x14ac:dyDescent="0.15">
      <c r="A3029" s="2" t="s">
        <v>686</v>
      </c>
      <c r="B3029" s="13" t="s">
        <v>58</v>
      </c>
      <c r="C3029" s="4" t="s">
        <v>229</v>
      </c>
      <c r="D3029" s="4" t="s">
        <v>608</v>
      </c>
      <c r="E3029" s="5">
        <v>6.82</v>
      </c>
      <c r="F3029" s="29">
        <f t="shared" ref="F3029" si="786">+(B3029-$I$1)/7</f>
        <v>34</v>
      </c>
      <c r="G3029" s="26">
        <f>+E3029+E3030+E3031</f>
        <v>16.650000000000002</v>
      </c>
    </row>
    <row r="3030" spans="1:7" ht="20.100000000000001" customHeight="1" x14ac:dyDescent="0.15">
      <c r="A3030" s="2" t="s">
        <v>686</v>
      </c>
      <c r="B3030" s="13" t="s">
        <v>58</v>
      </c>
      <c r="C3030" s="4" t="s">
        <v>229</v>
      </c>
      <c r="D3030" s="4" t="s">
        <v>588</v>
      </c>
      <c r="E3030" s="5">
        <v>4.4400000000000004</v>
      </c>
    </row>
    <row r="3031" spans="1:7" ht="20.100000000000001" customHeight="1" x14ac:dyDescent="0.15">
      <c r="A3031" s="2" t="s">
        <v>686</v>
      </c>
      <c r="B3031" s="13" t="s">
        <v>58</v>
      </c>
      <c r="C3031" s="4" t="s">
        <v>229</v>
      </c>
      <c r="D3031" s="4" t="s">
        <v>373</v>
      </c>
      <c r="E3031" s="5">
        <v>5.39</v>
      </c>
    </row>
    <row r="3032" spans="1:7" ht="20.100000000000001" customHeight="1" x14ac:dyDescent="0.15">
      <c r="A3032" s="2" t="s">
        <v>686</v>
      </c>
      <c r="B3032" s="13" t="s">
        <v>59</v>
      </c>
      <c r="C3032" s="4" t="s">
        <v>229</v>
      </c>
      <c r="D3032" s="4" t="s">
        <v>608</v>
      </c>
      <c r="E3032" s="5">
        <v>7</v>
      </c>
      <c r="F3032" s="29">
        <f t="shared" ref="F3032" si="787">+(B3032-$I$1)/7</f>
        <v>35</v>
      </c>
      <c r="G3032" s="26">
        <f>+E3032+E3033+E3034</f>
        <v>15.39</v>
      </c>
    </row>
    <row r="3033" spans="1:7" ht="20.100000000000001" customHeight="1" x14ac:dyDescent="0.15">
      <c r="A3033" s="2" t="s">
        <v>686</v>
      </c>
      <c r="B3033" s="13" t="s">
        <v>59</v>
      </c>
      <c r="C3033" s="4" t="s">
        <v>229</v>
      </c>
      <c r="D3033" s="4" t="s">
        <v>588</v>
      </c>
      <c r="E3033" s="5">
        <v>3.94</v>
      </c>
    </row>
    <row r="3034" spans="1:7" ht="20.100000000000001" customHeight="1" x14ac:dyDescent="0.15">
      <c r="A3034" s="9" t="s">
        <v>686</v>
      </c>
      <c r="B3034" s="10" t="s">
        <v>59</v>
      </c>
      <c r="C3034" s="11" t="s">
        <v>229</v>
      </c>
      <c r="D3034" s="11" t="s">
        <v>373</v>
      </c>
      <c r="E3034" s="12">
        <v>4.45</v>
      </c>
    </row>
    <row r="3035" spans="1:7" ht="20.100000000000001" customHeight="1" x14ac:dyDescent="0.15">
      <c r="A3035" s="2" t="s">
        <v>686</v>
      </c>
      <c r="B3035" s="13" t="s">
        <v>60</v>
      </c>
      <c r="C3035" s="4" t="s">
        <v>229</v>
      </c>
      <c r="D3035" s="4" t="s">
        <v>588</v>
      </c>
      <c r="E3035" s="5">
        <v>6.06</v>
      </c>
      <c r="F3035" s="29">
        <f t="shared" ref="F3035" si="788">+(B3035-$I$1)/7</f>
        <v>36</v>
      </c>
      <c r="G3035" s="26">
        <f>+E3035+E3036+E3037</f>
        <v>21.8</v>
      </c>
    </row>
    <row r="3036" spans="1:7" ht="20.100000000000001" customHeight="1" x14ac:dyDescent="0.15">
      <c r="A3036" s="2" t="s">
        <v>686</v>
      </c>
      <c r="B3036" s="13" t="s">
        <v>60</v>
      </c>
      <c r="C3036" s="4" t="s">
        <v>229</v>
      </c>
      <c r="D3036" s="4" t="s">
        <v>608</v>
      </c>
      <c r="E3036" s="5">
        <v>8.92</v>
      </c>
    </row>
    <row r="3037" spans="1:7" ht="20.100000000000001" customHeight="1" x14ac:dyDescent="0.15">
      <c r="A3037" s="2" t="s">
        <v>686</v>
      </c>
      <c r="B3037" s="13" t="s">
        <v>60</v>
      </c>
      <c r="C3037" s="4" t="s">
        <v>229</v>
      </c>
      <c r="D3037" s="4" t="s">
        <v>373</v>
      </c>
      <c r="E3037" s="5">
        <v>6.82</v>
      </c>
    </row>
    <row r="3038" spans="1:7" ht="20.100000000000001" customHeight="1" x14ac:dyDescent="0.15">
      <c r="A3038" s="2" t="s">
        <v>686</v>
      </c>
      <c r="B3038" s="13" t="s">
        <v>61</v>
      </c>
      <c r="C3038" s="4" t="s">
        <v>229</v>
      </c>
      <c r="D3038" s="4" t="s">
        <v>608</v>
      </c>
      <c r="E3038" s="5">
        <v>5.93</v>
      </c>
      <c r="F3038" s="29">
        <f t="shared" ref="F3038" si="789">+(B3038-$I$1)/7</f>
        <v>37</v>
      </c>
      <c r="G3038" s="26">
        <f>+E3038+E3039+E3040</f>
        <v>14.49</v>
      </c>
    </row>
    <row r="3039" spans="1:7" ht="20.100000000000001" customHeight="1" x14ac:dyDescent="0.15">
      <c r="A3039" s="2" t="s">
        <v>686</v>
      </c>
      <c r="B3039" s="13" t="s">
        <v>61</v>
      </c>
      <c r="C3039" s="4" t="s">
        <v>229</v>
      </c>
      <c r="D3039" s="4" t="s">
        <v>588</v>
      </c>
      <c r="E3039" s="5">
        <v>4.08</v>
      </c>
    </row>
    <row r="3040" spans="1:7" ht="20.100000000000001" customHeight="1" x14ac:dyDescent="0.15">
      <c r="A3040" s="2" t="s">
        <v>686</v>
      </c>
      <c r="B3040" s="13" t="s">
        <v>61</v>
      </c>
      <c r="C3040" s="4" t="s">
        <v>229</v>
      </c>
      <c r="D3040" s="4" t="s">
        <v>373</v>
      </c>
      <c r="E3040" s="5">
        <v>4.4800000000000004</v>
      </c>
    </row>
    <row r="3041" spans="1:7" ht="20.100000000000001" customHeight="1" x14ac:dyDescent="0.15">
      <c r="A3041" s="2" t="s">
        <v>686</v>
      </c>
      <c r="B3041" s="13" t="s">
        <v>62</v>
      </c>
      <c r="C3041" s="4" t="s">
        <v>229</v>
      </c>
      <c r="D3041" s="4" t="s">
        <v>373</v>
      </c>
      <c r="E3041" s="5">
        <v>2.74</v>
      </c>
      <c r="F3041" s="29">
        <f t="shared" ref="F3041" si="790">+(B3041-$I$1)/7</f>
        <v>38</v>
      </c>
      <c r="G3041" s="26">
        <f>+E3041+E3042+E3043</f>
        <v>11.35</v>
      </c>
    </row>
    <row r="3042" spans="1:7" ht="20.100000000000001" customHeight="1" x14ac:dyDescent="0.15">
      <c r="A3042" s="2" t="s">
        <v>686</v>
      </c>
      <c r="B3042" s="13" t="s">
        <v>62</v>
      </c>
      <c r="C3042" s="4" t="s">
        <v>229</v>
      </c>
      <c r="D3042" s="4" t="s">
        <v>608</v>
      </c>
      <c r="E3042" s="5">
        <v>5.26</v>
      </c>
    </row>
    <row r="3043" spans="1:7" ht="20.100000000000001" customHeight="1" x14ac:dyDescent="0.15">
      <c r="A3043" s="2" t="s">
        <v>686</v>
      </c>
      <c r="B3043" s="13" t="s">
        <v>62</v>
      </c>
      <c r="C3043" s="4" t="s">
        <v>229</v>
      </c>
      <c r="D3043" s="4" t="s">
        <v>588</v>
      </c>
      <c r="E3043" s="5">
        <v>3.35</v>
      </c>
    </row>
    <row r="3044" spans="1:7" ht="20.100000000000001" customHeight="1" x14ac:dyDescent="0.15">
      <c r="A3044" s="2" t="s">
        <v>686</v>
      </c>
      <c r="B3044" s="13" t="s">
        <v>63</v>
      </c>
      <c r="C3044" s="4" t="s">
        <v>229</v>
      </c>
      <c r="D3044" s="4" t="s">
        <v>608</v>
      </c>
      <c r="E3044" s="5">
        <v>6.25</v>
      </c>
      <c r="F3044" s="29">
        <f t="shared" ref="F3044" si="791">+(B3044-$I$1)/7</f>
        <v>39</v>
      </c>
      <c r="G3044" s="26">
        <f>+E3044+E3045+E3046</f>
        <v>13.54</v>
      </c>
    </row>
    <row r="3045" spans="1:7" ht="20.100000000000001" customHeight="1" x14ac:dyDescent="0.15">
      <c r="A3045" s="2" t="s">
        <v>686</v>
      </c>
      <c r="B3045" s="13" t="s">
        <v>63</v>
      </c>
      <c r="C3045" s="4" t="s">
        <v>229</v>
      </c>
      <c r="D3045" s="4" t="s">
        <v>373</v>
      </c>
      <c r="E3045" s="5">
        <v>3.51</v>
      </c>
    </row>
    <row r="3046" spans="1:7" ht="20.100000000000001" customHeight="1" x14ac:dyDescent="0.15">
      <c r="A3046" s="2" t="s">
        <v>686</v>
      </c>
      <c r="B3046" s="13" t="s">
        <v>63</v>
      </c>
      <c r="C3046" s="4" t="s">
        <v>229</v>
      </c>
      <c r="D3046" s="4" t="s">
        <v>588</v>
      </c>
      <c r="E3046" s="5">
        <v>3.78</v>
      </c>
    </row>
    <row r="3047" spans="1:7" ht="20.100000000000001" customHeight="1" x14ac:dyDescent="0.15">
      <c r="A3047" s="2" t="s">
        <v>686</v>
      </c>
      <c r="B3047" s="13" t="s">
        <v>64</v>
      </c>
      <c r="C3047" s="4" t="s">
        <v>229</v>
      </c>
      <c r="D3047" s="4" t="s">
        <v>373</v>
      </c>
      <c r="E3047" s="5">
        <v>4.5199999999999996</v>
      </c>
      <c r="F3047" s="29">
        <f t="shared" ref="F3047" si="792">+(B3047-$I$1)/7</f>
        <v>40</v>
      </c>
      <c r="G3047" s="26">
        <f>+E3047+E3048+E3049</f>
        <v>12.02</v>
      </c>
    </row>
    <row r="3048" spans="1:7" ht="20.100000000000001" customHeight="1" x14ac:dyDescent="0.15">
      <c r="A3048" s="2" t="s">
        <v>686</v>
      </c>
      <c r="B3048" s="13" t="s">
        <v>64</v>
      </c>
      <c r="C3048" s="4" t="s">
        <v>229</v>
      </c>
      <c r="D3048" s="4" t="s">
        <v>588</v>
      </c>
      <c r="E3048" s="5">
        <v>3.36</v>
      </c>
    </row>
    <row r="3049" spans="1:7" ht="20.100000000000001" customHeight="1" x14ac:dyDescent="0.15">
      <c r="A3049" s="2" t="s">
        <v>686</v>
      </c>
      <c r="B3049" s="13" t="s">
        <v>64</v>
      </c>
      <c r="C3049" s="4" t="s">
        <v>229</v>
      </c>
      <c r="D3049" s="4" t="s">
        <v>608</v>
      </c>
      <c r="E3049" s="5">
        <v>4.1399999999999997</v>
      </c>
    </row>
    <row r="3050" spans="1:7" ht="20.100000000000001" customHeight="1" x14ac:dyDescent="0.15">
      <c r="A3050" s="2" t="s">
        <v>686</v>
      </c>
      <c r="B3050" s="13" t="s">
        <v>65</v>
      </c>
      <c r="C3050" s="4" t="s">
        <v>229</v>
      </c>
      <c r="D3050" s="4" t="s">
        <v>588</v>
      </c>
      <c r="E3050" s="5">
        <v>5.84</v>
      </c>
      <c r="F3050" s="29">
        <f t="shared" ref="F3050" si="793">+(B3050-$I$1)/7</f>
        <v>41</v>
      </c>
      <c r="G3050" s="26">
        <f>+E3050+E3051+E3052</f>
        <v>16.479999999999997</v>
      </c>
    </row>
    <row r="3051" spans="1:7" ht="20.100000000000001" customHeight="1" x14ac:dyDescent="0.15">
      <c r="A3051" s="2" t="s">
        <v>686</v>
      </c>
      <c r="B3051" s="13" t="s">
        <v>65</v>
      </c>
      <c r="C3051" s="4" t="s">
        <v>229</v>
      </c>
      <c r="D3051" s="4" t="s">
        <v>608</v>
      </c>
      <c r="E3051" s="5">
        <v>6.06</v>
      </c>
    </row>
    <row r="3052" spans="1:7" ht="20.100000000000001" customHeight="1" x14ac:dyDescent="0.15">
      <c r="A3052" s="2" t="s">
        <v>686</v>
      </c>
      <c r="B3052" s="13" t="s">
        <v>65</v>
      </c>
      <c r="C3052" s="4" t="s">
        <v>229</v>
      </c>
      <c r="D3052" s="4" t="s">
        <v>373</v>
      </c>
      <c r="E3052" s="5">
        <v>4.58</v>
      </c>
    </row>
    <row r="3053" spans="1:7" ht="20.100000000000001" customHeight="1" x14ac:dyDescent="0.15">
      <c r="A3053" s="2" t="s">
        <v>686</v>
      </c>
      <c r="B3053" s="13" t="s">
        <v>66</v>
      </c>
      <c r="C3053" s="4" t="s">
        <v>229</v>
      </c>
      <c r="D3053" s="4" t="s">
        <v>239</v>
      </c>
      <c r="E3053" s="5">
        <v>4</v>
      </c>
      <c r="F3053" s="29">
        <f t="shared" ref="F3053" si="794">+(B3053-$I$1)/7</f>
        <v>42</v>
      </c>
      <c r="G3053" s="26">
        <f>+E3053+E3054+E3055</f>
        <v>12.61</v>
      </c>
    </row>
    <row r="3054" spans="1:7" ht="20.100000000000001" customHeight="1" x14ac:dyDescent="0.15">
      <c r="A3054" s="2" t="s">
        <v>686</v>
      </c>
      <c r="B3054" s="13" t="s">
        <v>66</v>
      </c>
      <c r="C3054" s="4" t="s">
        <v>229</v>
      </c>
      <c r="D3054" s="4" t="s">
        <v>588</v>
      </c>
      <c r="E3054" s="5">
        <v>4.8099999999999996</v>
      </c>
    </row>
    <row r="3055" spans="1:7" ht="20.100000000000001" customHeight="1" x14ac:dyDescent="0.15">
      <c r="A3055" s="2" t="s">
        <v>686</v>
      </c>
      <c r="B3055" s="13" t="s">
        <v>66</v>
      </c>
      <c r="C3055" s="4" t="s">
        <v>229</v>
      </c>
      <c r="D3055" s="4" t="s">
        <v>408</v>
      </c>
      <c r="E3055" s="5">
        <v>3.8</v>
      </c>
    </row>
    <row r="3056" spans="1:7" ht="20.100000000000001" customHeight="1" x14ac:dyDescent="0.15">
      <c r="A3056" s="2" t="s">
        <v>686</v>
      </c>
      <c r="B3056" s="13" t="s">
        <v>67</v>
      </c>
      <c r="C3056" s="4" t="s">
        <v>229</v>
      </c>
      <c r="D3056" s="4" t="s">
        <v>373</v>
      </c>
      <c r="E3056" s="5">
        <v>3.5</v>
      </c>
      <c r="F3056" s="29">
        <f t="shared" ref="F3056" si="795">+(B3056-$I$1)/7</f>
        <v>43</v>
      </c>
      <c r="G3056" s="26">
        <f>+E3056+E3057+E3058</f>
        <v>13.069999999999999</v>
      </c>
    </row>
    <row r="3057" spans="1:7" ht="20.100000000000001" customHeight="1" x14ac:dyDescent="0.15">
      <c r="A3057" s="2" t="s">
        <v>686</v>
      </c>
      <c r="B3057" s="13" t="s">
        <v>67</v>
      </c>
      <c r="C3057" s="4" t="s">
        <v>229</v>
      </c>
      <c r="D3057" s="4" t="s">
        <v>239</v>
      </c>
      <c r="E3057" s="5">
        <v>5.47</v>
      </c>
    </row>
    <row r="3058" spans="1:7" ht="20.100000000000001" customHeight="1" x14ac:dyDescent="0.15">
      <c r="A3058" s="2" t="s">
        <v>686</v>
      </c>
      <c r="B3058" s="13" t="s">
        <v>67</v>
      </c>
      <c r="C3058" s="4" t="s">
        <v>229</v>
      </c>
      <c r="D3058" s="4" t="s">
        <v>588</v>
      </c>
      <c r="E3058" s="5">
        <v>4.0999999999999996</v>
      </c>
    </row>
    <row r="3059" spans="1:7" ht="20.100000000000001" customHeight="1" x14ac:dyDescent="0.15">
      <c r="A3059" s="2" t="s">
        <v>686</v>
      </c>
      <c r="B3059" s="13" t="s">
        <v>69</v>
      </c>
      <c r="C3059" s="4" t="s">
        <v>229</v>
      </c>
      <c r="D3059" s="4" t="s">
        <v>373</v>
      </c>
      <c r="E3059" s="5">
        <v>2.93</v>
      </c>
      <c r="F3059" s="29">
        <f t="shared" ref="F3059" si="796">+(B3059-$I$1)/7</f>
        <v>44</v>
      </c>
      <c r="G3059" s="26">
        <f>+E3059+E3060+E3061+E3062</f>
        <v>17.130000000000003</v>
      </c>
    </row>
    <row r="3060" spans="1:7" ht="20.100000000000001" customHeight="1" x14ac:dyDescent="0.15">
      <c r="A3060" s="2" t="s">
        <v>686</v>
      </c>
      <c r="B3060" s="13" t="s">
        <v>69</v>
      </c>
      <c r="C3060" s="4" t="s">
        <v>229</v>
      </c>
      <c r="D3060" s="4" t="s">
        <v>239</v>
      </c>
      <c r="E3060" s="5">
        <v>5.45</v>
      </c>
    </row>
    <row r="3061" spans="1:7" ht="20.100000000000001" customHeight="1" x14ac:dyDescent="0.15">
      <c r="A3061" s="2" t="s">
        <v>686</v>
      </c>
      <c r="B3061" s="13" t="s">
        <v>69</v>
      </c>
      <c r="C3061" s="4" t="s">
        <v>229</v>
      </c>
      <c r="D3061" s="4" t="s">
        <v>588</v>
      </c>
      <c r="E3061" s="5">
        <v>4.08</v>
      </c>
    </row>
    <row r="3062" spans="1:7" ht="20.100000000000001" customHeight="1" x14ac:dyDescent="0.15">
      <c r="A3062" s="2" t="s">
        <v>686</v>
      </c>
      <c r="B3062" s="13" t="s">
        <v>69</v>
      </c>
      <c r="C3062" s="4" t="s">
        <v>229</v>
      </c>
      <c r="D3062" s="4" t="s">
        <v>232</v>
      </c>
      <c r="E3062" s="5">
        <v>4.67</v>
      </c>
    </row>
    <row r="3063" spans="1:7" ht="20.100000000000001" customHeight="1" x14ac:dyDescent="0.15">
      <c r="A3063" s="2" t="s">
        <v>686</v>
      </c>
      <c r="B3063" s="13" t="s">
        <v>70</v>
      </c>
      <c r="C3063" s="4" t="s">
        <v>229</v>
      </c>
      <c r="D3063" s="4" t="s">
        <v>608</v>
      </c>
      <c r="E3063" s="5">
        <v>5.34</v>
      </c>
      <c r="F3063" s="29">
        <f t="shared" ref="F3063" si="797">+(B3063-$I$1)/7</f>
        <v>45</v>
      </c>
      <c r="G3063" s="26">
        <f>+E3063+E3064</f>
        <v>9.4699999999999989</v>
      </c>
    </row>
    <row r="3064" spans="1:7" ht="20.100000000000001" customHeight="1" x14ac:dyDescent="0.15">
      <c r="A3064" s="2" t="s">
        <v>686</v>
      </c>
      <c r="B3064" s="13" t="s">
        <v>70</v>
      </c>
      <c r="C3064" s="4" t="s">
        <v>229</v>
      </c>
      <c r="D3064" s="4" t="s">
        <v>588</v>
      </c>
      <c r="E3064" s="5">
        <v>4.13</v>
      </c>
    </row>
    <row r="3065" spans="1:7" ht="20.100000000000001" customHeight="1" x14ac:dyDescent="0.15">
      <c r="A3065" s="2" t="s">
        <v>686</v>
      </c>
      <c r="B3065" s="13" t="s">
        <v>71</v>
      </c>
      <c r="C3065" s="4" t="s">
        <v>229</v>
      </c>
      <c r="D3065" s="4" t="s">
        <v>373</v>
      </c>
      <c r="E3065" s="5">
        <v>3.32</v>
      </c>
      <c r="F3065" s="29">
        <f t="shared" ref="F3065" si="798">+(B3065-$I$1)/7</f>
        <v>46</v>
      </c>
      <c r="G3065" s="26">
        <f>+E3065+E3066+E3067</f>
        <v>12.870000000000001</v>
      </c>
    </row>
    <row r="3066" spans="1:7" ht="20.100000000000001" customHeight="1" x14ac:dyDescent="0.15">
      <c r="A3066" s="2" t="s">
        <v>686</v>
      </c>
      <c r="B3066" s="13" t="s">
        <v>71</v>
      </c>
      <c r="C3066" s="4" t="s">
        <v>229</v>
      </c>
      <c r="D3066" s="4" t="s">
        <v>588</v>
      </c>
      <c r="E3066" s="5">
        <v>4.24</v>
      </c>
    </row>
    <row r="3067" spans="1:7" ht="20.100000000000001" customHeight="1" x14ac:dyDescent="0.15">
      <c r="A3067" s="2" t="s">
        <v>686</v>
      </c>
      <c r="B3067" s="13" t="s">
        <v>71</v>
      </c>
      <c r="C3067" s="4" t="s">
        <v>229</v>
      </c>
      <c r="D3067" s="4" t="s">
        <v>608</v>
      </c>
      <c r="E3067" s="5">
        <v>5.31</v>
      </c>
    </row>
    <row r="3068" spans="1:7" ht="20.100000000000001" customHeight="1" x14ac:dyDescent="0.15">
      <c r="A3068" s="2" t="s">
        <v>686</v>
      </c>
      <c r="B3068" s="13" t="s">
        <v>72</v>
      </c>
      <c r="C3068" s="4" t="s">
        <v>229</v>
      </c>
      <c r="D3068" s="4" t="s">
        <v>373</v>
      </c>
      <c r="E3068" s="5">
        <v>4.04</v>
      </c>
      <c r="F3068" s="29">
        <f t="shared" ref="F3068" si="799">+(B3068-$I$1)/7</f>
        <v>47</v>
      </c>
      <c r="G3068" s="26">
        <f>+E3068+E3069+E3070</f>
        <v>15.41</v>
      </c>
    </row>
    <row r="3069" spans="1:7" ht="20.100000000000001" customHeight="1" x14ac:dyDescent="0.15">
      <c r="A3069" s="2" t="s">
        <v>686</v>
      </c>
      <c r="B3069" s="13" t="s">
        <v>72</v>
      </c>
      <c r="C3069" s="4" t="s">
        <v>229</v>
      </c>
      <c r="D3069" s="4" t="s">
        <v>608</v>
      </c>
      <c r="E3069" s="5">
        <v>6.13</v>
      </c>
    </row>
    <row r="3070" spans="1:7" ht="20.100000000000001" customHeight="1" x14ac:dyDescent="0.15">
      <c r="A3070" s="2" t="s">
        <v>686</v>
      </c>
      <c r="B3070" s="13" t="s">
        <v>72</v>
      </c>
      <c r="C3070" s="4" t="s">
        <v>229</v>
      </c>
      <c r="D3070" s="4" t="s">
        <v>588</v>
      </c>
      <c r="E3070" s="5">
        <v>5.24</v>
      </c>
    </row>
    <row r="3071" spans="1:7" ht="20.100000000000001" customHeight="1" x14ac:dyDescent="0.15">
      <c r="A3071" s="2" t="s">
        <v>686</v>
      </c>
      <c r="B3071" s="13" t="s">
        <v>73</v>
      </c>
      <c r="C3071" s="4" t="s">
        <v>229</v>
      </c>
      <c r="D3071" s="4" t="s">
        <v>373</v>
      </c>
      <c r="E3071" s="5">
        <v>4.32</v>
      </c>
      <c r="F3071" s="29">
        <f t="shared" ref="F3071" si="800">+(B3071-$I$1)/7</f>
        <v>48</v>
      </c>
      <c r="G3071" s="26">
        <f>+E3071+E3072+E3073</f>
        <v>15.990000000000002</v>
      </c>
    </row>
    <row r="3072" spans="1:7" ht="20.100000000000001" customHeight="1" x14ac:dyDescent="0.15">
      <c r="A3072" s="2" t="s">
        <v>686</v>
      </c>
      <c r="B3072" s="13" t="s">
        <v>73</v>
      </c>
      <c r="C3072" s="4" t="s">
        <v>229</v>
      </c>
      <c r="D3072" s="4" t="s">
        <v>608</v>
      </c>
      <c r="E3072" s="5">
        <v>6.03</v>
      </c>
    </row>
    <row r="3073" spans="1:7" ht="20.100000000000001" customHeight="1" x14ac:dyDescent="0.15">
      <c r="A3073" s="2" t="s">
        <v>686</v>
      </c>
      <c r="B3073" s="13" t="s">
        <v>73</v>
      </c>
      <c r="C3073" s="4" t="s">
        <v>229</v>
      </c>
      <c r="D3073" s="4" t="s">
        <v>588</v>
      </c>
      <c r="E3073" s="5">
        <v>5.64</v>
      </c>
    </row>
    <row r="3074" spans="1:7" ht="20.100000000000001" customHeight="1" x14ac:dyDescent="0.15">
      <c r="A3074" s="2" t="s">
        <v>686</v>
      </c>
      <c r="B3074" s="13" t="s">
        <v>74</v>
      </c>
      <c r="C3074" s="4" t="s">
        <v>229</v>
      </c>
      <c r="D3074" s="4" t="s">
        <v>230</v>
      </c>
      <c r="E3074" s="5">
        <v>1.66</v>
      </c>
      <c r="F3074" s="29">
        <f t="shared" ref="F3074" si="801">+(B3074-$I$1)/7</f>
        <v>49</v>
      </c>
      <c r="G3074" s="26">
        <f>+E3074+E3075+E3076</f>
        <v>13.18</v>
      </c>
    </row>
    <row r="3075" spans="1:7" ht="20.100000000000001" customHeight="1" x14ac:dyDescent="0.15">
      <c r="A3075" s="2" t="s">
        <v>686</v>
      </c>
      <c r="B3075" s="13" t="s">
        <v>74</v>
      </c>
      <c r="C3075" s="4" t="s">
        <v>229</v>
      </c>
      <c r="D3075" s="4" t="s">
        <v>373</v>
      </c>
      <c r="E3075" s="5">
        <v>5.67</v>
      </c>
    </row>
    <row r="3076" spans="1:7" ht="20.100000000000001" customHeight="1" x14ac:dyDescent="0.15">
      <c r="A3076" s="2" t="s">
        <v>686</v>
      </c>
      <c r="B3076" s="13" t="s">
        <v>74</v>
      </c>
      <c r="C3076" s="4" t="s">
        <v>229</v>
      </c>
      <c r="D3076" s="4" t="s">
        <v>608</v>
      </c>
      <c r="E3076" s="5">
        <v>5.85</v>
      </c>
    </row>
    <row r="3077" spans="1:7" ht="20.100000000000001" customHeight="1" x14ac:dyDescent="0.15">
      <c r="A3077" s="2" t="s">
        <v>686</v>
      </c>
      <c r="B3077" s="13" t="s">
        <v>75</v>
      </c>
      <c r="C3077" s="4" t="s">
        <v>229</v>
      </c>
      <c r="D3077" s="4" t="s">
        <v>373</v>
      </c>
      <c r="E3077" s="5">
        <v>4.07</v>
      </c>
      <c r="F3077" s="29">
        <f t="shared" ref="F3077" si="802">+(B3077-$I$1)/7</f>
        <v>50</v>
      </c>
      <c r="G3077" s="26">
        <f>+E3077+E3078+E3079</f>
        <v>12.41</v>
      </c>
    </row>
    <row r="3078" spans="1:7" ht="20.100000000000001" customHeight="1" x14ac:dyDescent="0.15">
      <c r="A3078" s="2" t="s">
        <v>686</v>
      </c>
      <c r="B3078" s="13" t="s">
        <v>75</v>
      </c>
      <c r="C3078" s="4" t="s">
        <v>229</v>
      </c>
      <c r="D3078" s="4" t="s">
        <v>588</v>
      </c>
      <c r="E3078" s="5">
        <v>4.01</v>
      </c>
    </row>
    <row r="3079" spans="1:7" ht="20.100000000000001" customHeight="1" x14ac:dyDescent="0.15">
      <c r="A3079" s="2" t="s">
        <v>686</v>
      </c>
      <c r="B3079" s="13" t="s">
        <v>75</v>
      </c>
      <c r="C3079" s="4" t="s">
        <v>229</v>
      </c>
      <c r="D3079" s="4" t="s">
        <v>608</v>
      </c>
      <c r="E3079" s="5">
        <v>4.33</v>
      </c>
    </row>
    <row r="3080" spans="1:7" ht="20.100000000000001" customHeight="1" x14ac:dyDescent="0.15">
      <c r="A3080" s="9" t="s">
        <v>686</v>
      </c>
      <c r="B3080" s="10" t="s">
        <v>77</v>
      </c>
      <c r="C3080" s="11" t="s">
        <v>229</v>
      </c>
      <c r="D3080" s="11" t="s">
        <v>239</v>
      </c>
      <c r="E3080" s="12">
        <v>3.49</v>
      </c>
      <c r="F3080" s="29">
        <f t="shared" ref="F3080" si="803">+(B3080-$I$1)/7</f>
        <v>51</v>
      </c>
      <c r="G3080" s="26">
        <f>+E3080+E3081+E3082</f>
        <v>13.35</v>
      </c>
    </row>
    <row r="3081" spans="1:7" ht="20.100000000000001" customHeight="1" x14ac:dyDescent="0.15">
      <c r="A3081" s="2" t="s">
        <v>686</v>
      </c>
      <c r="B3081" s="13" t="s">
        <v>77</v>
      </c>
      <c r="C3081" s="4" t="s">
        <v>229</v>
      </c>
      <c r="D3081" s="4" t="s">
        <v>588</v>
      </c>
      <c r="E3081" s="5">
        <v>4.78</v>
      </c>
    </row>
    <row r="3082" spans="1:7" ht="20.100000000000001" customHeight="1" x14ac:dyDescent="0.15">
      <c r="A3082" s="2" t="s">
        <v>686</v>
      </c>
      <c r="B3082" s="13" t="s">
        <v>77</v>
      </c>
      <c r="C3082" s="4" t="s">
        <v>229</v>
      </c>
      <c r="D3082" s="4" t="s">
        <v>608</v>
      </c>
      <c r="E3082" s="5">
        <v>5.08</v>
      </c>
    </row>
    <row r="3083" spans="1:7" ht="20.100000000000001" customHeight="1" x14ac:dyDescent="0.15">
      <c r="A3083" s="2" t="s">
        <v>686</v>
      </c>
      <c r="B3083" s="13" t="s">
        <v>78</v>
      </c>
      <c r="C3083" s="4" t="s">
        <v>229</v>
      </c>
      <c r="D3083" s="4" t="s">
        <v>373</v>
      </c>
      <c r="E3083" s="5">
        <v>7.68</v>
      </c>
      <c r="F3083" s="29">
        <f t="shared" ref="F3083" si="804">+(B3083-$I$1)/7</f>
        <v>52</v>
      </c>
      <c r="G3083" s="26">
        <f>+E3083+E3084+E3085</f>
        <v>23.5</v>
      </c>
    </row>
    <row r="3084" spans="1:7" ht="20.100000000000001" customHeight="1" x14ac:dyDescent="0.15">
      <c r="A3084" s="2" t="s">
        <v>686</v>
      </c>
      <c r="B3084" s="13" t="s">
        <v>78</v>
      </c>
      <c r="C3084" s="4" t="s">
        <v>229</v>
      </c>
      <c r="D3084" s="4" t="s">
        <v>588</v>
      </c>
      <c r="E3084" s="5">
        <v>7.91</v>
      </c>
    </row>
    <row r="3085" spans="1:7" ht="20.100000000000001" customHeight="1" x14ac:dyDescent="0.15">
      <c r="A3085" s="2" t="s">
        <v>686</v>
      </c>
      <c r="B3085" s="13" t="s">
        <v>78</v>
      </c>
      <c r="C3085" s="4" t="s">
        <v>229</v>
      </c>
      <c r="D3085" s="4" t="s">
        <v>608</v>
      </c>
      <c r="E3085" s="5">
        <v>7.91</v>
      </c>
    </row>
    <row r="3086" spans="1:7" ht="20.100000000000001" customHeight="1" x14ac:dyDescent="0.15">
      <c r="A3086" s="14"/>
      <c r="B3086" s="15"/>
      <c r="C3086" s="16"/>
      <c r="D3086" s="16"/>
      <c r="E3086" s="31">
        <f>+SUM(E2930:E3085)</f>
        <v>769.84999999999991</v>
      </c>
      <c r="G3086" s="17">
        <f>+SUM(G2930:G3085)</f>
        <v>769.85</v>
      </c>
    </row>
    <row r="3087" spans="1:7" ht="20.100000000000001" customHeight="1" x14ac:dyDescent="0.15">
      <c r="A3087" s="2" t="s">
        <v>695</v>
      </c>
      <c r="B3087" s="13" t="s">
        <v>17</v>
      </c>
      <c r="C3087" s="4" t="s">
        <v>229</v>
      </c>
      <c r="D3087" s="4" t="s">
        <v>363</v>
      </c>
      <c r="E3087" s="5">
        <v>3.55</v>
      </c>
      <c r="F3087" s="29">
        <f t="shared" ref="F3087" si="805">+(B3087-$I$1)/7</f>
        <v>1</v>
      </c>
      <c r="G3087" s="26">
        <f>+E3087+E3088</f>
        <v>7.26</v>
      </c>
    </row>
    <row r="3088" spans="1:7" ht="20.100000000000001" customHeight="1" x14ac:dyDescent="0.15">
      <c r="A3088" s="2" t="s">
        <v>695</v>
      </c>
      <c r="B3088" s="13" t="s">
        <v>17</v>
      </c>
      <c r="C3088" s="4" t="s">
        <v>229</v>
      </c>
      <c r="D3088" s="4" t="s">
        <v>233</v>
      </c>
      <c r="E3088" s="5">
        <v>3.71</v>
      </c>
    </row>
    <row r="3089" spans="1:7" ht="20.100000000000001" customHeight="1" x14ac:dyDescent="0.15">
      <c r="A3089" s="2" t="s">
        <v>695</v>
      </c>
      <c r="B3089" s="13" t="s">
        <v>22</v>
      </c>
      <c r="C3089" s="4" t="s">
        <v>229</v>
      </c>
      <c r="D3089" s="4" t="s">
        <v>363</v>
      </c>
      <c r="E3089" s="5">
        <v>3.09</v>
      </c>
      <c r="F3089" s="29">
        <f t="shared" ref="F3089" si="806">+(B3089-$I$1)/7</f>
        <v>2</v>
      </c>
      <c r="G3089" s="26">
        <f>+E3089+E3090</f>
        <v>6.35</v>
      </c>
    </row>
    <row r="3090" spans="1:7" ht="20.100000000000001" customHeight="1" x14ac:dyDescent="0.15">
      <c r="A3090" s="2" t="s">
        <v>695</v>
      </c>
      <c r="B3090" s="13" t="s">
        <v>22</v>
      </c>
      <c r="C3090" s="4" t="s">
        <v>229</v>
      </c>
      <c r="D3090" s="4" t="s">
        <v>233</v>
      </c>
      <c r="E3090" s="5">
        <v>3.26</v>
      </c>
    </row>
    <row r="3091" spans="1:7" ht="20.100000000000001" customHeight="1" x14ac:dyDescent="0.15">
      <c r="A3091" s="2" t="s">
        <v>695</v>
      </c>
      <c r="B3091" s="13" t="s">
        <v>23</v>
      </c>
      <c r="C3091" s="4" t="s">
        <v>229</v>
      </c>
      <c r="D3091" s="4" t="s">
        <v>233</v>
      </c>
      <c r="E3091" s="5">
        <v>3.77</v>
      </c>
      <c r="F3091" s="29">
        <f t="shared" ref="F3091" si="807">+(B3091-$I$1)/7</f>
        <v>3</v>
      </c>
      <c r="G3091" s="26">
        <f>+E3091+E3092</f>
        <v>7.2</v>
      </c>
    </row>
    <row r="3092" spans="1:7" ht="20.100000000000001" customHeight="1" x14ac:dyDescent="0.15">
      <c r="A3092" s="2" t="s">
        <v>695</v>
      </c>
      <c r="B3092" s="13" t="s">
        <v>23</v>
      </c>
      <c r="C3092" s="4" t="s">
        <v>229</v>
      </c>
      <c r="D3092" s="4" t="s">
        <v>363</v>
      </c>
      <c r="E3092" s="5">
        <v>3.43</v>
      </c>
    </row>
    <row r="3093" spans="1:7" ht="20.100000000000001" customHeight="1" x14ac:dyDescent="0.15">
      <c r="A3093" s="2" t="s">
        <v>695</v>
      </c>
      <c r="B3093" s="13" t="s">
        <v>24</v>
      </c>
      <c r="C3093" s="4" t="s">
        <v>229</v>
      </c>
      <c r="D3093" s="4" t="s">
        <v>363</v>
      </c>
      <c r="E3093" s="5">
        <v>2.82</v>
      </c>
      <c r="F3093" s="29">
        <f t="shared" ref="F3093" si="808">+(B3093-$I$1)/7</f>
        <v>4</v>
      </c>
      <c r="G3093" s="26">
        <f>+E3093+E3094</f>
        <v>6.09</v>
      </c>
    </row>
    <row r="3094" spans="1:7" ht="20.100000000000001" customHeight="1" x14ac:dyDescent="0.15">
      <c r="A3094" s="2" t="s">
        <v>695</v>
      </c>
      <c r="B3094" s="13" t="s">
        <v>24</v>
      </c>
      <c r="C3094" s="4" t="s">
        <v>229</v>
      </c>
      <c r="D3094" s="4" t="s">
        <v>233</v>
      </c>
      <c r="E3094" s="5">
        <v>3.27</v>
      </c>
    </row>
    <row r="3095" spans="1:7" ht="20.100000000000001" customHeight="1" x14ac:dyDescent="0.15">
      <c r="A3095" s="2" t="s">
        <v>695</v>
      </c>
      <c r="B3095" s="13" t="s">
        <v>25</v>
      </c>
      <c r="C3095" s="4" t="s">
        <v>229</v>
      </c>
      <c r="D3095" s="4" t="s">
        <v>239</v>
      </c>
      <c r="E3095" s="5">
        <v>5.61</v>
      </c>
      <c r="F3095" s="29">
        <f t="shared" ref="F3095" si="809">+(B3095-$I$1)/7</f>
        <v>5</v>
      </c>
      <c r="G3095" s="26">
        <f>+E3095+E3096+E3097</f>
        <v>11.17</v>
      </c>
    </row>
    <row r="3096" spans="1:7" ht="20.100000000000001" customHeight="1" x14ac:dyDescent="0.15">
      <c r="A3096" s="2" t="s">
        <v>695</v>
      </c>
      <c r="B3096" s="13" t="s">
        <v>25</v>
      </c>
      <c r="C3096" s="4" t="s">
        <v>229</v>
      </c>
      <c r="D3096" s="4" t="s">
        <v>363</v>
      </c>
      <c r="E3096" s="5">
        <v>2.84</v>
      </c>
    </row>
    <row r="3097" spans="1:7" ht="20.100000000000001" customHeight="1" x14ac:dyDescent="0.15">
      <c r="A3097" s="2" t="s">
        <v>695</v>
      </c>
      <c r="B3097" s="13" t="s">
        <v>25</v>
      </c>
      <c r="C3097" s="4" t="s">
        <v>229</v>
      </c>
      <c r="D3097" s="4" t="s">
        <v>239</v>
      </c>
      <c r="E3097" s="5">
        <v>2.72</v>
      </c>
    </row>
    <row r="3098" spans="1:7" ht="20.100000000000001" customHeight="1" x14ac:dyDescent="0.15">
      <c r="A3098" s="2" t="s">
        <v>695</v>
      </c>
      <c r="B3098" s="13" t="s">
        <v>26</v>
      </c>
      <c r="C3098" s="4" t="s">
        <v>229</v>
      </c>
      <c r="D3098" s="4" t="s">
        <v>363</v>
      </c>
      <c r="E3098" s="5">
        <v>3.34</v>
      </c>
      <c r="F3098" s="29">
        <f t="shared" ref="F3098" si="810">+(B3098-$I$1)/7</f>
        <v>6</v>
      </c>
      <c r="G3098" s="26">
        <f>+E3098+E3099</f>
        <v>6.77</v>
      </c>
    </row>
    <row r="3099" spans="1:7" ht="20.100000000000001" customHeight="1" x14ac:dyDescent="0.15">
      <c r="A3099" s="2" t="s">
        <v>695</v>
      </c>
      <c r="B3099" s="13" t="s">
        <v>26</v>
      </c>
      <c r="C3099" s="4" t="s">
        <v>229</v>
      </c>
      <c r="D3099" s="4" t="s">
        <v>239</v>
      </c>
      <c r="E3099" s="5">
        <v>3.43</v>
      </c>
    </row>
    <row r="3100" spans="1:7" ht="20.100000000000001" customHeight="1" x14ac:dyDescent="0.15">
      <c r="A3100" s="2" t="s">
        <v>695</v>
      </c>
      <c r="B3100" s="13" t="s">
        <v>27</v>
      </c>
      <c r="C3100" s="4" t="s">
        <v>229</v>
      </c>
      <c r="D3100" s="4" t="s">
        <v>363</v>
      </c>
      <c r="E3100" s="5">
        <v>2.46</v>
      </c>
      <c r="F3100" s="29">
        <f t="shared" ref="F3100" si="811">+(B3100-$I$1)/7</f>
        <v>7</v>
      </c>
      <c r="G3100" s="26">
        <f>+E3100+E3101</f>
        <v>5.6099999999999994</v>
      </c>
    </row>
    <row r="3101" spans="1:7" ht="20.100000000000001" customHeight="1" x14ac:dyDescent="0.15">
      <c r="A3101" s="2" t="s">
        <v>695</v>
      </c>
      <c r="B3101" s="13" t="s">
        <v>27</v>
      </c>
      <c r="C3101" s="4" t="s">
        <v>229</v>
      </c>
      <c r="D3101" s="4" t="s">
        <v>239</v>
      </c>
      <c r="E3101" s="5">
        <v>3.15</v>
      </c>
    </row>
    <row r="3102" spans="1:7" ht="20.100000000000001" customHeight="1" x14ac:dyDescent="0.15">
      <c r="A3102" s="2" t="s">
        <v>695</v>
      </c>
      <c r="B3102" s="13" t="s">
        <v>28</v>
      </c>
      <c r="C3102" s="4" t="s">
        <v>229</v>
      </c>
      <c r="D3102" s="4" t="s">
        <v>363</v>
      </c>
      <c r="E3102" s="5">
        <v>3.02</v>
      </c>
      <c r="F3102" s="29">
        <f t="shared" ref="F3102" si="812">+(B3102-$I$1)/7</f>
        <v>8</v>
      </c>
      <c r="G3102" s="26">
        <f>+E3102+E3103</f>
        <v>6.2</v>
      </c>
    </row>
    <row r="3103" spans="1:7" ht="20.100000000000001" customHeight="1" x14ac:dyDescent="0.15">
      <c r="A3103" s="2" t="s">
        <v>695</v>
      </c>
      <c r="B3103" s="13" t="s">
        <v>28</v>
      </c>
      <c r="C3103" s="4" t="s">
        <v>229</v>
      </c>
      <c r="D3103" s="4" t="s">
        <v>239</v>
      </c>
      <c r="E3103" s="5">
        <v>3.18</v>
      </c>
    </row>
    <row r="3104" spans="1:7" ht="20.100000000000001" customHeight="1" x14ac:dyDescent="0.15">
      <c r="A3104" s="2" t="s">
        <v>695</v>
      </c>
      <c r="B3104" s="13" t="s">
        <v>30</v>
      </c>
      <c r="C3104" s="4" t="s">
        <v>229</v>
      </c>
      <c r="D3104" s="4" t="s">
        <v>239</v>
      </c>
      <c r="E3104" s="5">
        <v>2.79</v>
      </c>
      <c r="F3104" s="29">
        <f t="shared" ref="F3104" si="813">+(B3104-$I$1)/7</f>
        <v>9</v>
      </c>
      <c r="G3104" s="26">
        <f>+E3104+E3105</f>
        <v>6.2200000000000006</v>
      </c>
    </row>
    <row r="3105" spans="1:7" ht="20.100000000000001" customHeight="1" x14ac:dyDescent="0.15">
      <c r="A3105" s="2" t="s">
        <v>695</v>
      </c>
      <c r="B3105" s="13" t="s">
        <v>30</v>
      </c>
      <c r="C3105" s="4" t="s">
        <v>229</v>
      </c>
      <c r="D3105" s="4" t="s">
        <v>363</v>
      </c>
      <c r="E3105" s="5">
        <v>3.43</v>
      </c>
    </row>
    <row r="3106" spans="1:7" ht="20.100000000000001" customHeight="1" x14ac:dyDescent="0.15">
      <c r="A3106" s="2" t="s">
        <v>695</v>
      </c>
      <c r="B3106" s="13" t="s">
        <v>31</v>
      </c>
      <c r="C3106" s="4" t="s">
        <v>229</v>
      </c>
      <c r="D3106" s="4" t="s">
        <v>363</v>
      </c>
      <c r="E3106" s="5">
        <v>2.57</v>
      </c>
      <c r="F3106" s="29">
        <f t="shared" ref="F3106" si="814">+(B3106-$I$1)/7</f>
        <v>10</v>
      </c>
      <c r="G3106" s="26">
        <f>+E3106+E3107</f>
        <v>6.0299999999999994</v>
      </c>
    </row>
    <row r="3107" spans="1:7" ht="20.100000000000001" customHeight="1" x14ac:dyDescent="0.15">
      <c r="A3107" s="2" t="s">
        <v>695</v>
      </c>
      <c r="B3107" s="13" t="s">
        <v>31</v>
      </c>
      <c r="C3107" s="4" t="s">
        <v>229</v>
      </c>
      <c r="D3107" s="4" t="s">
        <v>239</v>
      </c>
      <c r="E3107" s="5">
        <v>3.46</v>
      </c>
    </row>
    <row r="3108" spans="1:7" ht="20.100000000000001" customHeight="1" x14ac:dyDescent="0.15">
      <c r="A3108" s="2" t="s">
        <v>695</v>
      </c>
      <c r="B3108" s="13" t="s">
        <v>33</v>
      </c>
      <c r="C3108" s="4" t="s">
        <v>229</v>
      </c>
      <c r="D3108" s="4" t="s">
        <v>233</v>
      </c>
      <c r="E3108" s="5">
        <v>1.58</v>
      </c>
      <c r="F3108" s="29">
        <f t="shared" ref="F3108" si="815">+(B3108-$I$1)/7</f>
        <v>11</v>
      </c>
      <c r="G3108" s="26">
        <f>+E3108+E3109</f>
        <v>10.040000000000001</v>
      </c>
    </row>
    <row r="3109" spans="1:7" ht="20.100000000000001" customHeight="1" x14ac:dyDescent="0.15">
      <c r="A3109" s="2" t="s">
        <v>695</v>
      </c>
      <c r="B3109" s="13" t="s">
        <v>33</v>
      </c>
      <c r="C3109" s="4" t="s">
        <v>229</v>
      </c>
      <c r="D3109" s="4" t="s">
        <v>363</v>
      </c>
      <c r="E3109" s="5">
        <v>8.4600000000000009</v>
      </c>
    </row>
    <row r="3110" spans="1:7" ht="20.100000000000001" customHeight="1" x14ac:dyDescent="0.15">
      <c r="A3110" s="2" t="s">
        <v>695</v>
      </c>
      <c r="B3110" s="13" t="s">
        <v>34</v>
      </c>
      <c r="C3110" s="4" t="s">
        <v>229</v>
      </c>
      <c r="D3110" s="4" t="s">
        <v>363</v>
      </c>
      <c r="E3110" s="5">
        <v>3.73</v>
      </c>
      <c r="F3110" s="29">
        <f t="shared" ref="F3110" si="816">+(B3110-$I$1)/7</f>
        <v>12</v>
      </c>
      <c r="G3110" s="26">
        <f>+E3110+E3111</f>
        <v>8.34</v>
      </c>
    </row>
    <row r="3111" spans="1:7" ht="20.100000000000001" customHeight="1" x14ac:dyDescent="0.15">
      <c r="A3111" s="2" t="s">
        <v>695</v>
      </c>
      <c r="B3111" s="13" t="s">
        <v>34</v>
      </c>
      <c r="C3111" s="4" t="s">
        <v>229</v>
      </c>
      <c r="D3111" s="4" t="s">
        <v>233</v>
      </c>
      <c r="E3111" s="5">
        <v>4.6100000000000003</v>
      </c>
    </row>
    <row r="3112" spans="1:7" ht="20.100000000000001" customHeight="1" x14ac:dyDescent="0.15">
      <c r="A3112" s="2" t="s">
        <v>695</v>
      </c>
      <c r="B3112" s="13" t="s">
        <v>35</v>
      </c>
      <c r="C3112" s="4" t="s">
        <v>229</v>
      </c>
      <c r="D3112" s="4" t="s">
        <v>363</v>
      </c>
      <c r="E3112" s="5">
        <v>3.11</v>
      </c>
      <c r="F3112" s="29">
        <f t="shared" ref="F3112" si="817">+(B3112-$I$1)/7</f>
        <v>13</v>
      </c>
      <c r="G3112" s="26">
        <f>+E3112+E3113</f>
        <v>7.0299999999999994</v>
      </c>
    </row>
    <row r="3113" spans="1:7" ht="20.100000000000001" customHeight="1" x14ac:dyDescent="0.15">
      <c r="A3113" s="2" t="s">
        <v>695</v>
      </c>
      <c r="B3113" s="13" t="s">
        <v>35</v>
      </c>
      <c r="C3113" s="4" t="s">
        <v>229</v>
      </c>
      <c r="D3113" s="4" t="s">
        <v>233</v>
      </c>
      <c r="E3113" s="5">
        <v>3.92</v>
      </c>
    </row>
    <row r="3114" spans="1:7" ht="20.100000000000001" customHeight="1" x14ac:dyDescent="0.15">
      <c r="A3114" s="2" t="s">
        <v>695</v>
      </c>
      <c r="B3114" s="13" t="s">
        <v>36</v>
      </c>
      <c r="C3114" s="4" t="s">
        <v>229</v>
      </c>
      <c r="D3114" s="4" t="s">
        <v>363</v>
      </c>
      <c r="E3114" s="5">
        <v>3.23</v>
      </c>
      <c r="F3114" s="29">
        <f t="shared" ref="F3114" si="818">+(B3114-$I$1)/7</f>
        <v>14</v>
      </c>
      <c r="G3114" s="26">
        <f>+E3114+E3115</f>
        <v>6.8100000000000005</v>
      </c>
    </row>
    <row r="3115" spans="1:7" ht="20.100000000000001" customHeight="1" x14ac:dyDescent="0.15">
      <c r="A3115" s="2" t="s">
        <v>695</v>
      </c>
      <c r="B3115" s="13" t="s">
        <v>36</v>
      </c>
      <c r="C3115" s="4" t="s">
        <v>229</v>
      </c>
      <c r="D3115" s="4" t="s">
        <v>233</v>
      </c>
      <c r="E3115" s="5">
        <v>3.58</v>
      </c>
    </row>
    <row r="3116" spans="1:7" ht="20.100000000000001" customHeight="1" x14ac:dyDescent="0.15">
      <c r="A3116" s="2" t="s">
        <v>695</v>
      </c>
      <c r="B3116" s="13" t="s">
        <v>37</v>
      </c>
      <c r="C3116" s="4" t="s">
        <v>229</v>
      </c>
      <c r="D3116" s="4" t="s">
        <v>363</v>
      </c>
      <c r="E3116" s="5">
        <v>3.48</v>
      </c>
      <c r="F3116" s="29">
        <f t="shared" ref="F3116" si="819">+(B3116-$I$1)/7</f>
        <v>15</v>
      </c>
      <c r="G3116" s="26">
        <f>+E3116+E3117</f>
        <v>7.7200000000000006</v>
      </c>
    </row>
    <row r="3117" spans="1:7" ht="20.100000000000001" customHeight="1" x14ac:dyDescent="0.15">
      <c r="A3117" s="2" t="s">
        <v>695</v>
      </c>
      <c r="B3117" s="13" t="s">
        <v>37</v>
      </c>
      <c r="C3117" s="4" t="s">
        <v>229</v>
      </c>
      <c r="D3117" s="4" t="s">
        <v>233</v>
      </c>
      <c r="E3117" s="5">
        <v>4.24</v>
      </c>
    </row>
    <row r="3118" spans="1:7" ht="20.100000000000001" customHeight="1" x14ac:dyDescent="0.15">
      <c r="A3118" s="2" t="s">
        <v>695</v>
      </c>
      <c r="B3118" s="13" t="s">
        <v>38</v>
      </c>
      <c r="C3118" s="4" t="s">
        <v>229</v>
      </c>
      <c r="D3118" s="4" t="s">
        <v>363</v>
      </c>
      <c r="E3118" s="5">
        <v>2.89</v>
      </c>
      <c r="F3118" s="29">
        <f t="shared" ref="F3118" si="820">+(B3118-$I$1)/7</f>
        <v>16</v>
      </c>
      <c r="G3118" s="26">
        <f>+E3118+E3119</f>
        <v>6.4399999999999995</v>
      </c>
    </row>
    <row r="3119" spans="1:7" ht="20.100000000000001" customHeight="1" x14ac:dyDescent="0.15">
      <c r="A3119" s="2" t="s">
        <v>695</v>
      </c>
      <c r="B3119" s="13" t="s">
        <v>38</v>
      </c>
      <c r="C3119" s="4" t="s">
        <v>229</v>
      </c>
      <c r="D3119" s="4" t="s">
        <v>233</v>
      </c>
      <c r="E3119" s="5">
        <v>3.55</v>
      </c>
    </row>
    <row r="3120" spans="1:7" ht="20.100000000000001" customHeight="1" x14ac:dyDescent="0.15">
      <c r="A3120" s="2" t="s">
        <v>695</v>
      </c>
      <c r="B3120" s="13" t="s">
        <v>39</v>
      </c>
      <c r="C3120" s="4" t="s">
        <v>229</v>
      </c>
      <c r="D3120" s="4" t="s">
        <v>363</v>
      </c>
      <c r="E3120" s="5">
        <v>3.51</v>
      </c>
      <c r="F3120" s="29">
        <f t="shared" ref="F3120" si="821">+(B3120-$I$1)/7</f>
        <v>17</v>
      </c>
      <c r="G3120" s="26">
        <f>+E3120+E3121</f>
        <v>6.98</v>
      </c>
    </row>
    <row r="3121" spans="1:7" ht="20.100000000000001" customHeight="1" x14ac:dyDescent="0.15">
      <c r="A3121" s="2" t="s">
        <v>695</v>
      </c>
      <c r="B3121" s="13" t="s">
        <v>39</v>
      </c>
      <c r="C3121" s="4" t="s">
        <v>229</v>
      </c>
      <c r="D3121" s="4" t="s">
        <v>233</v>
      </c>
      <c r="E3121" s="5">
        <v>3.47</v>
      </c>
    </row>
    <row r="3122" spans="1:7" ht="20.100000000000001" customHeight="1" x14ac:dyDescent="0.15">
      <c r="A3122" s="2" t="s">
        <v>695</v>
      </c>
      <c r="B3122" s="13" t="s">
        <v>265</v>
      </c>
      <c r="C3122" s="4" t="s">
        <v>229</v>
      </c>
      <c r="D3122" s="4" t="s">
        <v>364</v>
      </c>
      <c r="E3122" s="5">
        <v>0.67</v>
      </c>
      <c r="F3122" s="29">
        <f t="shared" ref="F3122" si="822">+(B3122-$I$1)/7</f>
        <v>18.142857142857142</v>
      </c>
      <c r="G3122" s="26">
        <f>+E3122+E3123+E3124</f>
        <v>5.8900000000000006</v>
      </c>
    </row>
    <row r="3123" spans="1:7" ht="20.100000000000001" customHeight="1" x14ac:dyDescent="0.15">
      <c r="A3123" s="2" t="s">
        <v>695</v>
      </c>
      <c r="B3123" s="13" t="s">
        <v>265</v>
      </c>
      <c r="C3123" s="4" t="s">
        <v>229</v>
      </c>
      <c r="D3123" s="4" t="s">
        <v>233</v>
      </c>
      <c r="E3123" s="5">
        <v>5.1100000000000003</v>
      </c>
    </row>
    <row r="3124" spans="1:7" ht="20.100000000000001" customHeight="1" x14ac:dyDescent="0.15">
      <c r="A3124" s="9" t="s">
        <v>695</v>
      </c>
      <c r="B3124" s="10" t="s">
        <v>265</v>
      </c>
      <c r="C3124" s="11" t="s">
        <v>229</v>
      </c>
      <c r="D3124" s="11" t="s">
        <v>363</v>
      </c>
      <c r="E3124" s="12">
        <v>0.11</v>
      </c>
    </row>
    <row r="3125" spans="1:7" ht="20.100000000000001" customHeight="1" x14ac:dyDescent="0.15">
      <c r="A3125" s="2" t="s">
        <v>695</v>
      </c>
      <c r="B3125" s="13" t="s">
        <v>41</v>
      </c>
      <c r="C3125" s="4" t="s">
        <v>229</v>
      </c>
      <c r="D3125" s="4" t="s">
        <v>363</v>
      </c>
      <c r="E3125" s="5">
        <v>2.97</v>
      </c>
      <c r="F3125" s="29">
        <f t="shared" ref="F3125" si="823">+(B3125-$I$1)/7</f>
        <v>19</v>
      </c>
      <c r="G3125" s="26">
        <f>+E3125+E3126</f>
        <v>6.8900000000000006</v>
      </c>
    </row>
    <row r="3126" spans="1:7" ht="20.100000000000001" customHeight="1" x14ac:dyDescent="0.15">
      <c r="A3126" s="2" t="s">
        <v>695</v>
      </c>
      <c r="B3126" s="13" t="s">
        <v>41</v>
      </c>
      <c r="C3126" s="4" t="s">
        <v>229</v>
      </c>
      <c r="D3126" s="4" t="s">
        <v>233</v>
      </c>
      <c r="E3126" s="5">
        <v>3.92</v>
      </c>
    </row>
    <row r="3127" spans="1:7" ht="20.100000000000001" customHeight="1" x14ac:dyDescent="0.15">
      <c r="A3127" s="2" t="s">
        <v>695</v>
      </c>
      <c r="B3127" s="13" t="s">
        <v>42</v>
      </c>
      <c r="C3127" s="4" t="s">
        <v>229</v>
      </c>
      <c r="D3127" s="4" t="s">
        <v>363</v>
      </c>
      <c r="E3127" s="5">
        <v>5.17</v>
      </c>
      <c r="F3127" s="29">
        <f t="shared" ref="F3127" si="824">+(B3127-$I$1)/7</f>
        <v>20</v>
      </c>
      <c r="G3127" s="26">
        <f>+E3127+E3128</f>
        <v>7.27</v>
      </c>
    </row>
    <row r="3128" spans="1:7" ht="20.100000000000001" customHeight="1" x14ac:dyDescent="0.15">
      <c r="A3128" s="2" t="s">
        <v>695</v>
      </c>
      <c r="B3128" s="13" t="s">
        <v>42</v>
      </c>
      <c r="C3128" s="4" t="s">
        <v>229</v>
      </c>
      <c r="D3128" s="4" t="s">
        <v>230</v>
      </c>
      <c r="E3128" s="5">
        <v>2.1</v>
      </c>
    </row>
    <row r="3129" spans="1:7" ht="20.100000000000001" customHeight="1" x14ac:dyDescent="0.15">
      <c r="A3129" s="2" t="s">
        <v>695</v>
      </c>
      <c r="B3129" s="13" t="s">
        <v>43</v>
      </c>
      <c r="C3129" s="4" t="s">
        <v>229</v>
      </c>
      <c r="D3129" s="4" t="s">
        <v>363</v>
      </c>
      <c r="E3129" s="5">
        <v>2.95</v>
      </c>
      <c r="F3129" s="29">
        <f t="shared" ref="F3129" si="825">+(B3129-$I$1)/7</f>
        <v>21</v>
      </c>
      <c r="G3129" s="26">
        <f>+E3129+E3130</f>
        <v>6.6</v>
      </c>
    </row>
    <row r="3130" spans="1:7" ht="20.100000000000001" customHeight="1" x14ac:dyDescent="0.15">
      <c r="A3130" s="2" t="s">
        <v>695</v>
      </c>
      <c r="B3130" s="13" t="s">
        <v>43</v>
      </c>
      <c r="C3130" s="4" t="s">
        <v>229</v>
      </c>
      <c r="D3130" s="4" t="s">
        <v>233</v>
      </c>
      <c r="E3130" s="5">
        <v>3.65</v>
      </c>
    </row>
    <row r="3131" spans="1:7" ht="20.100000000000001" customHeight="1" x14ac:dyDescent="0.15">
      <c r="A3131" s="2" t="s">
        <v>695</v>
      </c>
      <c r="B3131" s="13" t="s">
        <v>46</v>
      </c>
      <c r="C3131" s="4" t="s">
        <v>229</v>
      </c>
      <c r="D3131" s="4" t="s">
        <v>363</v>
      </c>
      <c r="E3131" s="5">
        <v>3</v>
      </c>
      <c r="F3131" s="29">
        <f t="shared" ref="F3131" si="826">+(B3131-$I$1)/7</f>
        <v>22</v>
      </c>
      <c r="G3131" s="26">
        <f>+E3131+E3132</f>
        <v>6.9700000000000006</v>
      </c>
    </row>
    <row r="3132" spans="1:7" ht="20.100000000000001" customHeight="1" x14ac:dyDescent="0.15">
      <c r="A3132" s="2" t="s">
        <v>695</v>
      </c>
      <c r="B3132" s="13" t="s">
        <v>46</v>
      </c>
      <c r="C3132" s="4" t="s">
        <v>229</v>
      </c>
      <c r="D3132" s="4" t="s">
        <v>233</v>
      </c>
      <c r="E3132" s="5">
        <v>3.97</v>
      </c>
    </row>
    <row r="3133" spans="1:7" ht="20.100000000000001" customHeight="1" x14ac:dyDescent="0.15">
      <c r="A3133" s="2" t="s">
        <v>695</v>
      </c>
      <c r="B3133" s="13" t="s">
        <v>47</v>
      </c>
      <c r="C3133" s="4" t="s">
        <v>229</v>
      </c>
      <c r="D3133" s="4" t="s">
        <v>363</v>
      </c>
      <c r="E3133" s="5">
        <v>3.06</v>
      </c>
      <c r="F3133" s="29">
        <f t="shared" ref="F3133" si="827">+(B3133-$I$1)/7</f>
        <v>23</v>
      </c>
      <c r="G3133" s="26">
        <f>+E3133+E3134</f>
        <v>6.2</v>
      </c>
    </row>
    <row r="3134" spans="1:7" ht="20.100000000000001" customHeight="1" x14ac:dyDescent="0.15">
      <c r="A3134" s="2" t="s">
        <v>695</v>
      </c>
      <c r="B3134" s="13" t="s">
        <v>47</v>
      </c>
      <c r="C3134" s="4" t="s">
        <v>229</v>
      </c>
      <c r="D3134" s="4" t="s">
        <v>233</v>
      </c>
      <c r="E3134" s="5">
        <v>3.14</v>
      </c>
    </row>
    <row r="3135" spans="1:7" ht="20.100000000000001" customHeight="1" x14ac:dyDescent="0.15">
      <c r="A3135" s="2" t="s">
        <v>695</v>
      </c>
      <c r="B3135" s="13" t="s">
        <v>48</v>
      </c>
      <c r="C3135" s="4" t="s">
        <v>229</v>
      </c>
      <c r="D3135" s="4" t="s">
        <v>363</v>
      </c>
      <c r="E3135" s="5">
        <v>3.01</v>
      </c>
      <c r="F3135" s="29">
        <f t="shared" ref="F3135" si="828">+(B3135-$I$1)/7</f>
        <v>24</v>
      </c>
      <c r="G3135" s="26">
        <f>+E3135+E3136</f>
        <v>7.3599999999999994</v>
      </c>
    </row>
    <row r="3136" spans="1:7" ht="20.100000000000001" customHeight="1" x14ac:dyDescent="0.15">
      <c r="A3136" s="2" t="s">
        <v>695</v>
      </c>
      <c r="B3136" s="13" t="s">
        <v>48</v>
      </c>
      <c r="C3136" s="4" t="s">
        <v>229</v>
      </c>
      <c r="D3136" s="4" t="s">
        <v>233</v>
      </c>
      <c r="E3136" s="5">
        <v>4.3499999999999996</v>
      </c>
    </row>
    <row r="3137" spans="1:7" ht="20.100000000000001" customHeight="1" x14ac:dyDescent="0.15">
      <c r="A3137" s="2" t="s">
        <v>695</v>
      </c>
      <c r="B3137" s="13" t="s">
        <v>49</v>
      </c>
      <c r="C3137" s="4" t="s">
        <v>229</v>
      </c>
      <c r="D3137" s="4" t="s">
        <v>363</v>
      </c>
      <c r="E3137" s="5">
        <v>3.57</v>
      </c>
      <c r="F3137" s="29">
        <f t="shared" ref="F3137" si="829">+(B3137-$I$1)/7</f>
        <v>25</v>
      </c>
      <c r="G3137" s="26">
        <f>+E3137+E3138</f>
        <v>7.65</v>
      </c>
    </row>
    <row r="3138" spans="1:7" ht="20.100000000000001" customHeight="1" x14ac:dyDescent="0.15">
      <c r="A3138" s="2" t="s">
        <v>695</v>
      </c>
      <c r="B3138" s="13" t="s">
        <v>49</v>
      </c>
      <c r="C3138" s="4" t="s">
        <v>229</v>
      </c>
      <c r="D3138" s="4" t="s">
        <v>233</v>
      </c>
      <c r="E3138" s="5">
        <v>4.08</v>
      </c>
    </row>
    <row r="3139" spans="1:7" ht="20.100000000000001" customHeight="1" x14ac:dyDescent="0.15">
      <c r="A3139" s="2" t="s">
        <v>695</v>
      </c>
      <c r="B3139" s="13" t="s">
        <v>50</v>
      </c>
      <c r="C3139" s="4" t="s">
        <v>229</v>
      </c>
      <c r="D3139" s="4" t="s">
        <v>363</v>
      </c>
      <c r="E3139" s="5">
        <v>4.17</v>
      </c>
      <c r="F3139" s="29">
        <f t="shared" ref="F3139" si="830">+(B3139-$I$1)/7</f>
        <v>26</v>
      </c>
      <c r="G3139" s="26">
        <f>+E3139+E3140</f>
        <v>7.55</v>
      </c>
    </row>
    <row r="3140" spans="1:7" ht="20.100000000000001" customHeight="1" x14ac:dyDescent="0.15">
      <c r="A3140" s="2" t="s">
        <v>695</v>
      </c>
      <c r="B3140" s="13" t="s">
        <v>50</v>
      </c>
      <c r="C3140" s="4" t="s">
        <v>229</v>
      </c>
      <c r="D3140" s="4" t="s">
        <v>233</v>
      </c>
      <c r="E3140" s="5">
        <v>3.38</v>
      </c>
    </row>
    <row r="3141" spans="1:7" ht="20.100000000000001" customHeight="1" x14ac:dyDescent="0.15">
      <c r="A3141" s="2" t="s">
        <v>695</v>
      </c>
      <c r="B3141" s="13" t="s">
        <v>51</v>
      </c>
      <c r="C3141" s="4" t="s">
        <v>229</v>
      </c>
      <c r="D3141" s="4" t="s">
        <v>363</v>
      </c>
      <c r="E3141" s="5">
        <v>5.46</v>
      </c>
      <c r="F3141" s="29">
        <f t="shared" ref="F3141" si="831">+(B3141-$I$1)/7</f>
        <v>27</v>
      </c>
      <c r="G3141" s="26">
        <f>+E3141+E3142</f>
        <v>9.42</v>
      </c>
    </row>
    <row r="3142" spans="1:7" ht="20.100000000000001" customHeight="1" x14ac:dyDescent="0.15">
      <c r="A3142" s="2" t="s">
        <v>695</v>
      </c>
      <c r="B3142" s="13" t="s">
        <v>51</v>
      </c>
      <c r="C3142" s="4" t="s">
        <v>229</v>
      </c>
      <c r="D3142" s="4" t="s">
        <v>233</v>
      </c>
      <c r="E3142" s="5">
        <v>3.96</v>
      </c>
    </row>
    <row r="3143" spans="1:7" ht="20.100000000000001" customHeight="1" x14ac:dyDescent="0.15">
      <c r="A3143" s="2" t="s">
        <v>695</v>
      </c>
      <c r="B3143" s="13" t="s">
        <v>52</v>
      </c>
      <c r="C3143" s="4" t="s">
        <v>229</v>
      </c>
      <c r="D3143" s="4" t="s">
        <v>363</v>
      </c>
      <c r="E3143" s="5">
        <v>3.25</v>
      </c>
      <c r="F3143" s="29">
        <f t="shared" ref="F3143" si="832">+(B3143-$I$1)/7</f>
        <v>28</v>
      </c>
      <c r="G3143" s="26">
        <f>+E3143+E3144</f>
        <v>7.2</v>
      </c>
    </row>
    <row r="3144" spans="1:7" ht="20.100000000000001" customHeight="1" x14ac:dyDescent="0.15">
      <c r="A3144" s="2" t="s">
        <v>695</v>
      </c>
      <c r="B3144" s="13" t="s">
        <v>52</v>
      </c>
      <c r="C3144" s="4" t="s">
        <v>229</v>
      </c>
      <c r="D3144" s="4" t="s">
        <v>233</v>
      </c>
      <c r="E3144" s="5">
        <v>3.95</v>
      </c>
    </row>
    <row r="3145" spans="1:7" ht="20.100000000000001" customHeight="1" x14ac:dyDescent="0.15">
      <c r="A3145" s="2" t="s">
        <v>695</v>
      </c>
      <c r="B3145" s="13" t="s">
        <v>53</v>
      </c>
      <c r="C3145" s="4" t="s">
        <v>229</v>
      </c>
      <c r="D3145" s="4" t="s">
        <v>363</v>
      </c>
      <c r="E3145" s="5">
        <v>3.02</v>
      </c>
      <c r="F3145" s="29">
        <f t="shared" ref="F3145" si="833">+(B3145-$I$1)/7</f>
        <v>29</v>
      </c>
      <c r="G3145" s="26">
        <f>+E3145+E3146</f>
        <v>6.49</v>
      </c>
    </row>
    <row r="3146" spans="1:7" ht="20.100000000000001" customHeight="1" x14ac:dyDescent="0.15">
      <c r="A3146" s="2" t="s">
        <v>695</v>
      </c>
      <c r="B3146" s="13" t="s">
        <v>53</v>
      </c>
      <c r="C3146" s="4" t="s">
        <v>229</v>
      </c>
      <c r="D3146" s="4" t="s">
        <v>233</v>
      </c>
      <c r="E3146" s="5">
        <v>3.47</v>
      </c>
    </row>
    <row r="3147" spans="1:7" ht="20.100000000000001" customHeight="1" x14ac:dyDescent="0.15">
      <c r="A3147" s="2" t="s">
        <v>695</v>
      </c>
      <c r="B3147" s="13" t="s">
        <v>54</v>
      </c>
      <c r="C3147" s="4" t="s">
        <v>229</v>
      </c>
      <c r="D3147" s="4" t="s">
        <v>363</v>
      </c>
      <c r="E3147" s="5">
        <v>2.73</v>
      </c>
      <c r="F3147" s="29">
        <f t="shared" ref="F3147" si="834">+(B3147-$I$1)/7</f>
        <v>30</v>
      </c>
      <c r="G3147" s="26">
        <f>+E3147+E3148</f>
        <v>6.51</v>
      </c>
    </row>
    <row r="3148" spans="1:7" ht="20.100000000000001" customHeight="1" x14ac:dyDescent="0.15">
      <c r="A3148" s="2" t="s">
        <v>695</v>
      </c>
      <c r="B3148" s="13" t="s">
        <v>54</v>
      </c>
      <c r="C3148" s="4" t="s">
        <v>229</v>
      </c>
      <c r="D3148" s="4" t="s">
        <v>233</v>
      </c>
      <c r="E3148" s="5">
        <v>3.78</v>
      </c>
    </row>
    <row r="3149" spans="1:7" ht="20.100000000000001" customHeight="1" x14ac:dyDescent="0.15">
      <c r="A3149" s="2" t="s">
        <v>695</v>
      </c>
      <c r="B3149" s="13" t="s">
        <v>55</v>
      </c>
      <c r="C3149" s="4" t="s">
        <v>229</v>
      </c>
      <c r="D3149" s="4" t="s">
        <v>363</v>
      </c>
      <c r="E3149" s="5">
        <v>3.02</v>
      </c>
      <c r="F3149" s="29">
        <f t="shared" ref="F3149" si="835">+(B3149-$I$1)/7</f>
        <v>31</v>
      </c>
      <c r="G3149" s="26">
        <f>+E3149+E3150</f>
        <v>6.9</v>
      </c>
    </row>
    <row r="3150" spans="1:7" ht="20.100000000000001" customHeight="1" x14ac:dyDescent="0.15">
      <c r="A3150" s="2" t="s">
        <v>695</v>
      </c>
      <c r="B3150" s="13" t="s">
        <v>55</v>
      </c>
      <c r="C3150" s="4" t="s">
        <v>229</v>
      </c>
      <c r="D3150" s="4" t="s">
        <v>233</v>
      </c>
      <c r="E3150" s="5">
        <v>3.88</v>
      </c>
    </row>
    <row r="3151" spans="1:7" ht="20.100000000000001" customHeight="1" x14ac:dyDescent="0.15">
      <c r="A3151" s="2" t="s">
        <v>695</v>
      </c>
      <c r="B3151" s="13" t="s">
        <v>56</v>
      </c>
      <c r="C3151" s="4" t="s">
        <v>229</v>
      </c>
      <c r="D3151" s="4" t="s">
        <v>363</v>
      </c>
      <c r="E3151" s="5">
        <v>2.96</v>
      </c>
      <c r="F3151" s="29">
        <f t="shared" ref="F3151" si="836">+(B3151-$I$1)/7</f>
        <v>32</v>
      </c>
      <c r="G3151" s="26">
        <f>+E3151+E3152</f>
        <v>5.97</v>
      </c>
    </row>
    <row r="3152" spans="1:7" ht="20.100000000000001" customHeight="1" x14ac:dyDescent="0.15">
      <c r="A3152" s="2" t="s">
        <v>695</v>
      </c>
      <c r="B3152" s="13" t="s">
        <v>56</v>
      </c>
      <c r="C3152" s="4" t="s">
        <v>229</v>
      </c>
      <c r="D3152" s="4" t="s">
        <v>233</v>
      </c>
      <c r="E3152" s="5">
        <v>3.01</v>
      </c>
    </row>
    <row r="3153" spans="1:7" ht="20.100000000000001" customHeight="1" x14ac:dyDescent="0.15">
      <c r="A3153" s="2" t="s">
        <v>695</v>
      </c>
      <c r="B3153" s="13" t="s">
        <v>57</v>
      </c>
      <c r="C3153" s="4" t="s">
        <v>229</v>
      </c>
      <c r="D3153" s="4" t="s">
        <v>363</v>
      </c>
      <c r="E3153" s="5">
        <v>3.24</v>
      </c>
      <c r="F3153" s="29">
        <f t="shared" ref="F3153" si="837">+(B3153-$I$1)/7</f>
        <v>33</v>
      </c>
      <c r="G3153" s="26">
        <f>+E3153+E3154</f>
        <v>6.65</v>
      </c>
    </row>
    <row r="3154" spans="1:7" ht="20.100000000000001" customHeight="1" x14ac:dyDescent="0.15">
      <c r="A3154" s="2" t="s">
        <v>695</v>
      </c>
      <c r="B3154" s="13" t="s">
        <v>57</v>
      </c>
      <c r="C3154" s="4" t="s">
        <v>229</v>
      </c>
      <c r="D3154" s="4" t="s">
        <v>233</v>
      </c>
      <c r="E3154" s="5">
        <v>3.41</v>
      </c>
    </row>
    <row r="3155" spans="1:7" ht="20.100000000000001" customHeight="1" x14ac:dyDescent="0.15">
      <c r="A3155" s="2" t="s">
        <v>695</v>
      </c>
      <c r="B3155" s="13" t="s">
        <v>58</v>
      </c>
      <c r="C3155" s="4" t="s">
        <v>229</v>
      </c>
      <c r="D3155" s="4" t="s">
        <v>363</v>
      </c>
      <c r="E3155" s="5">
        <v>2.75</v>
      </c>
      <c r="F3155" s="29">
        <f t="shared" ref="F3155" si="838">+(B3155-$I$1)/7</f>
        <v>34</v>
      </c>
      <c r="G3155" s="26">
        <f>+E3155+E3156</f>
        <v>6.63</v>
      </c>
    </row>
    <row r="3156" spans="1:7" ht="20.100000000000001" customHeight="1" x14ac:dyDescent="0.15">
      <c r="A3156" s="2" t="s">
        <v>695</v>
      </c>
      <c r="B3156" s="13" t="s">
        <v>58</v>
      </c>
      <c r="C3156" s="4" t="s">
        <v>229</v>
      </c>
      <c r="D3156" s="4" t="s">
        <v>233</v>
      </c>
      <c r="E3156" s="5">
        <v>3.88</v>
      </c>
    </row>
    <row r="3157" spans="1:7" ht="20.100000000000001" customHeight="1" x14ac:dyDescent="0.15">
      <c r="A3157" s="2" t="s">
        <v>695</v>
      </c>
      <c r="B3157" s="13" t="s">
        <v>59</v>
      </c>
      <c r="C3157" s="4" t="s">
        <v>229</v>
      </c>
      <c r="D3157" s="4" t="s">
        <v>363</v>
      </c>
      <c r="E3157" s="5">
        <v>3.32</v>
      </c>
      <c r="F3157" s="29">
        <f t="shared" ref="F3157" si="839">+(B3157-$I$1)/7</f>
        <v>35</v>
      </c>
      <c r="G3157" s="26">
        <f>+E3157+E3158</f>
        <v>7.01</v>
      </c>
    </row>
    <row r="3158" spans="1:7" ht="20.100000000000001" customHeight="1" x14ac:dyDescent="0.15">
      <c r="A3158" s="2" t="s">
        <v>695</v>
      </c>
      <c r="B3158" s="13" t="s">
        <v>59</v>
      </c>
      <c r="C3158" s="4" t="s">
        <v>229</v>
      </c>
      <c r="D3158" s="4" t="s">
        <v>233</v>
      </c>
      <c r="E3158" s="5">
        <v>3.69</v>
      </c>
    </row>
    <row r="3159" spans="1:7" ht="20.100000000000001" customHeight="1" x14ac:dyDescent="0.15">
      <c r="A3159" s="2" t="s">
        <v>695</v>
      </c>
      <c r="B3159" s="13" t="s">
        <v>60</v>
      </c>
      <c r="C3159" s="4" t="s">
        <v>229</v>
      </c>
      <c r="D3159" s="4" t="s">
        <v>233</v>
      </c>
      <c r="E3159" s="5">
        <v>5.09</v>
      </c>
      <c r="F3159" s="29">
        <f t="shared" ref="F3159" si="840">+(B3159-$I$1)/7</f>
        <v>36</v>
      </c>
      <c r="G3159" s="26">
        <f>+E3159+E3160</f>
        <v>8.1</v>
      </c>
    </row>
    <row r="3160" spans="1:7" ht="20.100000000000001" customHeight="1" x14ac:dyDescent="0.15">
      <c r="A3160" s="2" t="s">
        <v>695</v>
      </c>
      <c r="B3160" s="13" t="s">
        <v>60</v>
      </c>
      <c r="C3160" s="4" t="s">
        <v>229</v>
      </c>
      <c r="D3160" s="4" t="s">
        <v>363</v>
      </c>
      <c r="E3160" s="5">
        <v>3.01</v>
      </c>
    </row>
    <row r="3161" spans="1:7" ht="20.100000000000001" customHeight="1" x14ac:dyDescent="0.15">
      <c r="A3161" s="2" t="s">
        <v>695</v>
      </c>
      <c r="B3161" s="13" t="s">
        <v>61</v>
      </c>
      <c r="C3161" s="4" t="s">
        <v>229</v>
      </c>
      <c r="D3161" s="4" t="s">
        <v>363</v>
      </c>
      <c r="E3161" s="5">
        <v>2.91</v>
      </c>
      <c r="F3161" s="29">
        <f t="shared" ref="F3161" si="841">+(B3161-$I$1)/7</f>
        <v>37</v>
      </c>
      <c r="G3161" s="26">
        <f>+E3161+E3162</f>
        <v>6.74</v>
      </c>
    </row>
    <row r="3162" spans="1:7" ht="20.100000000000001" customHeight="1" x14ac:dyDescent="0.15">
      <c r="A3162" s="2" t="s">
        <v>695</v>
      </c>
      <c r="B3162" s="13" t="s">
        <v>61</v>
      </c>
      <c r="C3162" s="4" t="s">
        <v>229</v>
      </c>
      <c r="D3162" s="4" t="s">
        <v>233</v>
      </c>
      <c r="E3162" s="5">
        <v>3.83</v>
      </c>
    </row>
    <row r="3163" spans="1:7" ht="20.100000000000001" customHeight="1" x14ac:dyDescent="0.15">
      <c r="A3163" s="2" t="s">
        <v>695</v>
      </c>
      <c r="B3163" s="13" t="s">
        <v>62</v>
      </c>
      <c r="C3163" s="4" t="s">
        <v>229</v>
      </c>
      <c r="D3163" s="4" t="s">
        <v>363</v>
      </c>
      <c r="E3163" s="5">
        <v>2.4700000000000002</v>
      </c>
      <c r="F3163" s="29">
        <f t="shared" ref="F3163" si="842">+(B3163-$I$1)/7</f>
        <v>38</v>
      </c>
      <c r="G3163" s="26">
        <f>+E3163+E3164</f>
        <v>5.86</v>
      </c>
    </row>
    <row r="3164" spans="1:7" ht="20.100000000000001" customHeight="1" x14ac:dyDescent="0.15">
      <c r="A3164" s="2" t="s">
        <v>695</v>
      </c>
      <c r="B3164" s="13" t="s">
        <v>62</v>
      </c>
      <c r="C3164" s="4" t="s">
        <v>229</v>
      </c>
      <c r="D3164" s="4" t="s">
        <v>233</v>
      </c>
      <c r="E3164" s="5">
        <v>3.39</v>
      </c>
    </row>
    <row r="3165" spans="1:7" ht="20.100000000000001" customHeight="1" x14ac:dyDescent="0.15">
      <c r="A3165" s="2" t="s">
        <v>695</v>
      </c>
      <c r="B3165" s="13" t="s">
        <v>63</v>
      </c>
      <c r="C3165" s="4" t="s">
        <v>229</v>
      </c>
      <c r="D3165" s="4" t="s">
        <v>363</v>
      </c>
      <c r="E3165" s="5">
        <v>3.12</v>
      </c>
      <c r="F3165" s="29">
        <f t="shared" ref="F3165" si="843">+(B3165-$I$1)/7</f>
        <v>39</v>
      </c>
      <c r="G3165" s="26">
        <f>+E3165+E3166</f>
        <v>6.84</v>
      </c>
    </row>
    <row r="3166" spans="1:7" ht="20.100000000000001" customHeight="1" x14ac:dyDescent="0.15">
      <c r="A3166" s="2" t="s">
        <v>695</v>
      </c>
      <c r="B3166" s="13" t="s">
        <v>63</v>
      </c>
      <c r="C3166" s="4" t="s">
        <v>229</v>
      </c>
      <c r="D3166" s="4" t="s">
        <v>233</v>
      </c>
      <c r="E3166" s="5">
        <v>3.72</v>
      </c>
    </row>
    <row r="3167" spans="1:7" ht="20.100000000000001" customHeight="1" x14ac:dyDescent="0.15">
      <c r="A3167" s="2" t="s">
        <v>695</v>
      </c>
      <c r="B3167" s="13" t="s">
        <v>64</v>
      </c>
      <c r="C3167" s="4" t="s">
        <v>229</v>
      </c>
      <c r="D3167" s="4" t="s">
        <v>363</v>
      </c>
      <c r="E3167" s="5">
        <v>3.15</v>
      </c>
      <c r="F3167" s="29">
        <f t="shared" ref="F3167" si="844">+(B3167-$I$1)/7</f>
        <v>40</v>
      </c>
      <c r="G3167" s="26">
        <f>+E3167+E3168</f>
        <v>6.5</v>
      </c>
    </row>
    <row r="3168" spans="1:7" ht="20.100000000000001" customHeight="1" x14ac:dyDescent="0.15">
      <c r="A3168" s="2" t="s">
        <v>695</v>
      </c>
      <c r="B3168" s="13" t="s">
        <v>64</v>
      </c>
      <c r="C3168" s="4" t="s">
        <v>229</v>
      </c>
      <c r="D3168" s="4" t="s">
        <v>239</v>
      </c>
      <c r="E3168" s="5">
        <v>3.35</v>
      </c>
    </row>
    <row r="3169" spans="1:7" ht="20.100000000000001" customHeight="1" x14ac:dyDescent="0.15">
      <c r="A3169" s="2" t="s">
        <v>695</v>
      </c>
      <c r="B3169" s="13" t="s">
        <v>65</v>
      </c>
      <c r="C3169" s="4" t="s">
        <v>229</v>
      </c>
      <c r="D3169" s="4" t="s">
        <v>363</v>
      </c>
      <c r="E3169" s="5">
        <v>3</v>
      </c>
      <c r="F3169" s="29">
        <f t="shared" ref="F3169" si="845">+(B3169-$I$1)/7</f>
        <v>41</v>
      </c>
      <c r="G3169" s="26">
        <f>+E3169+E3170</f>
        <v>6.66</v>
      </c>
    </row>
    <row r="3170" spans="1:7" ht="20.100000000000001" customHeight="1" x14ac:dyDescent="0.15">
      <c r="A3170" s="9" t="s">
        <v>695</v>
      </c>
      <c r="B3170" s="10" t="s">
        <v>65</v>
      </c>
      <c r="C3170" s="11" t="s">
        <v>229</v>
      </c>
      <c r="D3170" s="11" t="s">
        <v>239</v>
      </c>
      <c r="E3170" s="12">
        <v>3.66</v>
      </c>
    </row>
    <row r="3171" spans="1:7" ht="20.100000000000001" customHeight="1" x14ac:dyDescent="0.15">
      <c r="A3171" s="2" t="s">
        <v>695</v>
      </c>
      <c r="B3171" s="13" t="s">
        <v>66</v>
      </c>
      <c r="C3171" s="4" t="s">
        <v>229</v>
      </c>
      <c r="D3171" s="4" t="s">
        <v>363</v>
      </c>
      <c r="E3171" s="5">
        <v>3.39</v>
      </c>
      <c r="F3171" s="29">
        <f t="shared" ref="F3171" si="846">+(B3171-$I$1)/7</f>
        <v>42</v>
      </c>
      <c r="G3171" s="26">
        <f>+E3171+E3172</f>
        <v>6.27</v>
      </c>
    </row>
    <row r="3172" spans="1:7" ht="20.100000000000001" customHeight="1" x14ac:dyDescent="0.15">
      <c r="A3172" s="2" t="s">
        <v>695</v>
      </c>
      <c r="B3172" s="13" t="s">
        <v>66</v>
      </c>
      <c r="C3172" s="4" t="s">
        <v>229</v>
      </c>
      <c r="D3172" s="4" t="s">
        <v>233</v>
      </c>
      <c r="E3172" s="5">
        <v>2.88</v>
      </c>
    </row>
    <row r="3173" spans="1:7" ht="20.100000000000001" customHeight="1" x14ac:dyDescent="0.15">
      <c r="A3173" s="2" t="s">
        <v>695</v>
      </c>
      <c r="B3173" s="13" t="s">
        <v>67</v>
      </c>
      <c r="C3173" s="4" t="s">
        <v>229</v>
      </c>
      <c r="D3173" s="4" t="s">
        <v>233</v>
      </c>
      <c r="E3173" s="5">
        <v>3.23</v>
      </c>
      <c r="F3173" s="29">
        <f t="shared" ref="F3173" si="847">+(B3173-$I$1)/7</f>
        <v>43</v>
      </c>
      <c r="G3173" s="26">
        <f>+E3173+E3174</f>
        <v>7.3100000000000005</v>
      </c>
    </row>
    <row r="3174" spans="1:7" ht="20.100000000000001" customHeight="1" x14ac:dyDescent="0.15">
      <c r="A3174" s="2" t="s">
        <v>695</v>
      </c>
      <c r="B3174" s="13" t="s">
        <v>67</v>
      </c>
      <c r="C3174" s="4" t="s">
        <v>229</v>
      </c>
      <c r="D3174" s="4" t="s">
        <v>363</v>
      </c>
      <c r="E3174" s="5">
        <v>4.08</v>
      </c>
    </row>
    <row r="3175" spans="1:7" ht="20.100000000000001" customHeight="1" x14ac:dyDescent="0.15">
      <c r="A3175" s="2" t="s">
        <v>695</v>
      </c>
      <c r="B3175" s="13" t="s">
        <v>69</v>
      </c>
      <c r="C3175" s="4" t="s">
        <v>229</v>
      </c>
      <c r="D3175" s="4" t="s">
        <v>233</v>
      </c>
      <c r="E3175" s="5">
        <v>4.2300000000000004</v>
      </c>
      <c r="F3175" s="29">
        <f t="shared" ref="F3175" si="848">+(B3175-$I$1)/7</f>
        <v>44</v>
      </c>
      <c r="G3175" s="26">
        <f>+E3175+E3176</f>
        <v>6.3900000000000006</v>
      </c>
    </row>
    <row r="3176" spans="1:7" ht="20.100000000000001" customHeight="1" x14ac:dyDescent="0.15">
      <c r="A3176" s="2" t="s">
        <v>695</v>
      </c>
      <c r="B3176" s="13" t="s">
        <v>69</v>
      </c>
      <c r="C3176" s="4" t="s">
        <v>229</v>
      </c>
      <c r="D3176" s="4" t="s">
        <v>408</v>
      </c>
      <c r="E3176" s="5">
        <v>2.16</v>
      </c>
    </row>
    <row r="3177" spans="1:7" ht="20.100000000000001" customHeight="1" x14ac:dyDescent="0.15">
      <c r="A3177" s="2" t="s">
        <v>695</v>
      </c>
      <c r="B3177" s="13" t="s">
        <v>70</v>
      </c>
      <c r="C3177" s="4" t="s">
        <v>229</v>
      </c>
      <c r="D3177" s="4" t="s">
        <v>363</v>
      </c>
      <c r="E3177" s="5">
        <v>3.64</v>
      </c>
      <c r="F3177" s="29">
        <f t="shared" ref="F3177" si="849">+(B3177-$I$1)/7</f>
        <v>45</v>
      </c>
      <c r="G3177" s="26">
        <f>+E3177+E3178</f>
        <v>6.7</v>
      </c>
    </row>
    <row r="3178" spans="1:7" ht="20.100000000000001" customHeight="1" x14ac:dyDescent="0.15">
      <c r="A3178" s="2" t="s">
        <v>695</v>
      </c>
      <c r="B3178" s="13" t="s">
        <v>70</v>
      </c>
      <c r="C3178" s="4" t="s">
        <v>229</v>
      </c>
      <c r="D3178" s="4" t="s">
        <v>233</v>
      </c>
      <c r="E3178" s="5">
        <v>3.06</v>
      </c>
    </row>
    <row r="3179" spans="1:7" ht="20.100000000000001" customHeight="1" x14ac:dyDescent="0.15">
      <c r="A3179" s="2" t="s">
        <v>695</v>
      </c>
      <c r="B3179" s="13" t="s">
        <v>71</v>
      </c>
      <c r="C3179" s="4" t="s">
        <v>229</v>
      </c>
      <c r="D3179" s="4" t="s">
        <v>363</v>
      </c>
      <c r="E3179" s="5">
        <v>3.34</v>
      </c>
      <c r="F3179" s="29">
        <f t="shared" ref="F3179" si="850">+(B3179-$I$1)/7</f>
        <v>46</v>
      </c>
      <c r="G3179" s="26">
        <f>+E3179+E3180</f>
        <v>7.26</v>
      </c>
    </row>
    <row r="3180" spans="1:7" ht="20.100000000000001" customHeight="1" x14ac:dyDescent="0.15">
      <c r="A3180" s="2" t="s">
        <v>695</v>
      </c>
      <c r="B3180" s="13" t="s">
        <v>71</v>
      </c>
      <c r="C3180" s="4" t="s">
        <v>229</v>
      </c>
      <c r="D3180" s="4" t="s">
        <v>233</v>
      </c>
      <c r="E3180" s="5">
        <v>3.92</v>
      </c>
    </row>
    <row r="3181" spans="1:7" ht="20.100000000000001" customHeight="1" x14ac:dyDescent="0.15">
      <c r="A3181" s="2" t="s">
        <v>695</v>
      </c>
      <c r="B3181" s="13" t="s">
        <v>72</v>
      </c>
      <c r="C3181" s="4" t="s">
        <v>229</v>
      </c>
      <c r="D3181" s="4" t="s">
        <v>239</v>
      </c>
      <c r="E3181" s="5">
        <v>3.62</v>
      </c>
      <c r="F3181" s="29">
        <f t="shared" ref="F3181" si="851">+(B3181-$I$1)/7</f>
        <v>47</v>
      </c>
      <c r="G3181" s="26">
        <f>+E3181+E3182</f>
        <v>8.06</v>
      </c>
    </row>
    <row r="3182" spans="1:7" ht="20.100000000000001" customHeight="1" x14ac:dyDescent="0.15">
      <c r="A3182" s="2" t="s">
        <v>695</v>
      </c>
      <c r="B3182" s="13" t="s">
        <v>72</v>
      </c>
      <c r="C3182" s="4" t="s">
        <v>229</v>
      </c>
      <c r="D3182" s="4" t="s">
        <v>233</v>
      </c>
      <c r="E3182" s="5">
        <v>4.4400000000000004</v>
      </c>
    </row>
    <row r="3183" spans="1:7" ht="20.100000000000001" customHeight="1" x14ac:dyDescent="0.15">
      <c r="A3183" s="2" t="s">
        <v>695</v>
      </c>
      <c r="B3183" s="13" t="s">
        <v>73</v>
      </c>
      <c r="C3183" s="4" t="s">
        <v>229</v>
      </c>
      <c r="D3183" s="4" t="s">
        <v>363</v>
      </c>
      <c r="E3183" s="5">
        <v>3.85</v>
      </c>
      <c r="F3183" s="29">
        <f t="shared" ref="F3183" si="852">+(B3183-$I$1)/7</f>
        <v>48</v>
      </c>
      <c r="G3183" s="26">
        <f>+E3183+E3184</f>
        <v>8.8800000000000008</v>
      </c>
    </row>
    <row r="3184" spans="1:7" ht="20.100000000000001" customHeight="1" x14ac:dyDescent="0.15">
      <c r="A3184" s="2" t="s">
        <v>695</v>
      </c>
      <c r="B3184" s="13" t="s">
        <v>73</v>
      </c>
      <c r="C3184" s="4" t="s">
        <v>229</v>
      </c>
      <c r="D3184" s="4" t="s">
        <v>233</v>
      </c>
      <c r="E3184" s="5">
        <v>5.03</v>
      </c>
    </row>
    <row r="3185" spans="1:7" ht="20.100000000000001" customHeight="1" x14ac:dyDescent="0.15">
      <c r="A3185" s="2" t="s">
        <v>695</v>
      </c>
      <c r="B3185" s="13" t="s">
        <v>74</v>
      </c>
      <c r="C3185" s="4" t="s">
        <v>229</v>
      </c>
      <c r="D3185" s="4" t="s">
        <v>363</v>
      </c>
      <c r="E3185" s="5">
        <v>3.9</v>
      </c>
      <c r="F3185" s="29">
        <f t="shared" ref="F3185" si="853">+(B3185-$I$1)/7</f>
        <v>49</v>
      </c>
      <c r="G3185" s="26">
        <f>+E3185+E3186</f>
        <v>8</v>
      </c>
    </row>
    <row r="3186" spans="1:7" ht="20.100000000000001" customHeight="1" x14ac:dyDescent="0.15">
      <c r="A3186" s="2" t="s">
        <v>695</v>
      </c>
      <c r="B3186" s="13" t="s">
        <v>74</v>
      </c>
      <c r="C3186" s="4" t="s">
        <v>229</v>
      </c>
      <c r="D3186" s="4" t="s">
        <v>239</v>
      </c>
      <c r="E3186" s="5">
        <v>4.0999999999999996</v>
      </c>
    </row>
    <row r="3187" spans="1:7" ht="20.100000000000001" customHeight="1" x14ac:dyDescent="0.15">
      <c r="A3187" s="2" t="s">
        <v>695</v>
      </c>
      <c r="B3187" s="13" t="s">
        <v>75</v>
      </c>
      <c r="C3187" s="4" t="s">
        <v>229</v>
      </c>
      <c r="D3187" s="4" t="s">
        <v>233</v>
      </c>
      <c r="E3187" s="5">
        <v>2.88</v>
      </c>
      <c r="F3187" s="29">
        <f t="shared" ref="F3187" si="854">+(B3187-$I$1)/7</f>
        <v>50</v>
      </c>
      <c r="G3187" s="26">
        <f>+E3187+E3188</f>
        <v>6.96</v>
      </c>
    </row>
    <row r="3188" spans="1:7" ht="20.100000000000001" customHeight="1" x14ac:dyDescent="0.15">
      <c r="A3188" s="2" t="s">
        <v>695</v>
      </c>
      <c r="B3188" s="13" t="s">
        <v>75</v>
      </c>
      <c r="C3188" s="4" t="s">
        <v>229</v>
      </c>
      <c r="D3188" s="4" t="s">
        <v>363</v>
      </c>
      <c r="E3188" s="5">
        <v>4.08</v>
      </c>
    </row>
    <row r="3189" spans="1:7" ht="20.100000000000001" customHeight="1" x14ac:dyDescent="0.15">
      <c r="A3189" s="2" t="s">
        <v>695</v>
      </c>
      <c r="B3189" s="13" t="s">
        <v>77</v>
      </c>
      <c r="C3189" s="4" t="s">
        <v>229</v>
      </c>
      <c r="D3189" s="4" t="s">
        <v>363</v>
      </c>
      <c r="E3189" s="5">
        <v>3.25</v>
      </c>
      <c r="F3189" s="29">
        <f t="shared" ref="F3189" si="855">+(B3189-$I$1)/7</f>
        <v>51</v>
      </c>
      <c r="G3189" s="26">
        <f>+E3189+E3190</f>
        <v>7.17</v>
      </c>
    </row>
    <row r="3190" spans="1:7" ht="20.100000000000001" customHeight="1" x14ac:dyDescent="0.15">
      <c r="A3190" s="2" t="s">
        <v>695</v>
      </c>
      <c r="B3190" s="13" t="s">
        <v>77</v>
      </c>
      <c r="C3190" s="4" t="s">
        <v>229</v>
      </c>
      <c r="D3190" s="4" t="s">
        <v>233</v>
      </c>
      <c r="E3190" s="5">
        <v>3.92</v>
      </c>
    </row>
    <row r="3191" spans="1:7" ht="20.100000000000001" customHeight="1" x14ac:dyDescent="0.15">
      <c r="A3191" s="2" t="s">
        <v>695</v>
      </c>
      <c r="B3191" s="13" t="s">
        <v>78</v>
      </c>
      <c r="C3191" s="4" t="s">
        <v>229</v>
      </c>
      <c r="D3191" s="4" t="s">
        <v>239</v>
      </c>
      <c r="E3191" s="5">
        <v>8.1</v>
      </c>
      <c r="F3191" s="29">
        <f t="shared" ref="F3191" si="856">+(B3191-$I$1)/7</f>
        <v>52</v>
      </c>
      <c r="G3191" s="26">
        <f>+E3191+E3192</f>
        <v>14.59</v>
      </c>
    </row>
    <row r="3192" spans="1:7" ht="20.100000000000001" customHeight="1" x14ac:dyDescent="0.15">
      <c r="A3192" s="2" t="s">
        <v>695</v>
      </c>
      <c r="B3192" s="13" t="s">
        <v>195</v>
      </c>
      <c r="C3192" s="4" t="s">
        <v>229</v>
      </c>
      <c r="D3192" s="4" t="s">
        <v>233</v>
      </c>
      <c r="E3192" s="5">
        <v>6.49</v>
      </c>
    </row>
    <row r="3193" spans="1:7" ht="20.100000000000001" customHeight="1" x14ac:dyDescent="0.15">
      <c r="A3193" s="14"/>
      <c r="B3193" s="15"/>
      <c r="C3193" s="16"/>
      <c r="D3193" s="16"/>
      <c r="E3193" s="31">
        <f>+SUM(E3087:E3192)</f>
        <v>375.71000000000004</v>
      </c>
      <c r="G3193" s="17">
        <f>+SUM(G3087:G3192)</f>
        <v>375.70999999999992</v>
      </c>
    </row>
    <row r="3194" spans="1:7" ht="20.100000000000001" customHeight="1" x14ac:dyDescent="0.15">
      <c r="A3194" s="2" t="s">
        <v>748</v>
      </c>
      <c r="B3194" s="13" t="s">
        <v>17</v>
      </c>
      <c r="C3194" s="4" t="s">
        <v>749</v>
      </c>
      <c r="D3194" s="4" t="s">
        <v>750</v>
      </c>
      <c r="E3194" s="5">
        <v>9.23</v>
      </c>
      <c r="F3194" s="29">
        <f t="shared" ref="F3194" si="857">+(B3194-$I$1)/7</f>
        <v>1</v>
      </c>
      <c r="G3194" s="26">
        <f>+E3194</f>
        <v>9.23</v>
      </c>
    </row>
    <row r="3195" spans="1:7" ht="20.100000000000001" customHeight="1" x14ac:dyDescent="0.15">
      <c r="A3195" s="2" t="s">
        <v>748</v>
      </c>
      <c r="B3195" s="13" t="s">
        <v>22</v>
      </c>
      <c r="C3195" s="4" t="s">
        <v>749</v>
      </c>
      <c r="D3195" s="4" t="s">
        <v>750</v>
      </c>
      <c r="E3195" s="5">
        <v>7.84</v>
      </c>
      <c r="F3195" s="29">
        <f t="shared" ref="F3195:F3245" si="858">+(B3195-$I$1)/7</f>
        <v>2</v>
      </c>
      <c r="G3195" s="26">
        <f>+E3195</f>
        <v>7.84</v>
      </c>
    </row>
    <row r="3196" spans="1:7" ht="20.100000000000001" customHeight="1" x14ac:dyDescent="0.15">
      <c r="A3196" s="2" t="s">
        <v>748</v>
      </c>
      <c r="B3196" s="13" t="s">
        <v>23</v>
      </c>
      <c r="C3196" s="4" t="s">
        <v>749</v>
      </c>
      <c r="D3196" s="4" t="s">
        <v>750</v>
      </c>
      <c r="E3196" s="5">
        <v>9.6199999999999992</v>
      </c>
      <c r="F3196" s="29">
        <f t="shared" si="858"/>
        <v>3</v>
      </c>
      <c r="G3196" s="26">
        <f>+E3196</f>
        <v>9.6199999999999992</v>
      </c>
    </row>
    <row r="3197" spans="1:7" ht="20.100000000000001" customHeight="1" x14ac:dyDescent="0.15">
      <c r="A3197" s="2" t="s">
        <v>748</v>
      </c>
      <c r="B3197" s="13" t="s">
        <v>24</v>
      </c>
      <c r="C3197" s="4" t="s">
        <v>749</v>
      </c>
      <c r="D3197" s="4" t="s">
        <v>750</v>
      </c>
      <c r="E3197" s="5">
        <v>7.15</v>
      </c>
      <c r="F3197" s="29">
        <f t="shared" si="858"/>
        <v>4</v>
      </c>
      <c r="G3197" s="26">
        <f>+E3197</f>
        <v>7.15</v>
      </c>
    </row>
    <row r="3198" spans="1:7" ht="20.100000000000001" customHeight="1" x14ac:dyDescent="0.15">
      <c r="A3198" s="2" t="s">
        <v>748</v>
      </c>
      <c r="B3198" s="13" t="s">
        <v>25</v>
      </c>
      <c r="C3198" s="4" t="s">
        <v>749</v>
      </c>
      <c r="D3198" s="4" t="s">
        <v>750</v>
      </c>
      <c r="E3198" s="5">
        <v>6.26</v>
      </c>
      <c r="F3198" s="29">
        <f t="shared" si="858"/>
        <v>5</v>
      </c>
      <c r="G3198" s="26">
        <f>+E3198</f>
        <v>6.26</v>
      </c>
    </row>
    <row r="3199" spans="1:7" ht="20.100000000000001" customHeight="1" x14ac:dyDescent="0.15">
      <c r="A3199" s="2" t="s">
        <v>748</v>
      </c>
      <c r="B3199" s="13" t="s">
        <v>26</v>
      </c>
      <c r="C3199" s="4" t="s">
        <v>749</v>
      </c>
      <c r="D3199" s="4" t="s">
        <v>750</v>
      </c>
      <c r="E3199" s="5">
        <v>8.17</v>
      </c>
      <c r="F3199" s="29">
        <f t="shared" si="858"/>
        <v>6</v>
      </c>
      <c r="G3199" s="26">
        <f t="shared" ref="G3199:G3244" si="859">+E3199</f>
        <v>8.17</v>
      </c>
    </row>
    <row r="3200" spans="1:7" ht="20.100000000000001" customHeight="1" x14ac:dyDescent="0.15">
      <c r="A3200" s="2" t="s">
        <v>748</v>
      </c>
      <c r="B3200" s="13" t="s">
        <v>27</v>
      </c>
      <c r="C3200" s="4" t="s">
        <v>749</v>
      </c>
      <c r="D3200" s="4" t="s">
        <v>750</v>
      </c>
      <c r="E3200" s="5">
        <v>6.18</v>
      </c>
      <c r="F3200" s="29">
        <f t="shared" si="858"/>
        <v>7</v>
      </c>
      <c r="G3200" s="26">
        <f t="shared" si="859"/>
        <v>6.18</v>
      </c>
    </row>
    <row r="3201" spans="1:7" ht="20.100000000000001" customHeight="1" x14ac:dyDescent="0.15">
      <c r="A3201" s="2" t="s">
        <v>748</v>
      </c>
      <c r="B3201" s="13" t="s">
        <v>28</v>
      </c>
      <c r="C3201" s="4" t="s">
        <v>749</v>
      </c>
      <c r="D3201" s="4" t="s">
        <v>750</v>
      </c>
      <c r="E3201" s="5">
        <v>8.76</v>
      </c>
      <c r="F3201" s="29">
        <f t="shared" si="858"/>
        <v>8</v>
      </c>
      <c r="G3201" s="26">
        <f t="shared" si="859"/>
        <v>8.76</v>
      </c>
    </row>
    <row r="3202" spans="1:7" ht="20.100000000000001" customHeight="1" x14ac:dyDescent="0.15">
      <c r="A3202" s="2" t="s">
        <v>748</v>
      </c>
      <c r="B3202" s="13" t="s">
        <v>30</v>
      </c>
      <c r="C3202" s="4" t="s">
        <v>749</v>
      </c>
      <c r="D3202" s="4" t="s">
        <v>750</v>
      </c>
      <c r="E3202" s="5">
        <v>7.59</v>
      </c>
      <c r="F3202" s="29">
        <f t="shared" si="858"/>
        <v>9</v>
      </c>
      <c r="G3202" s="26">
        <f t="shared" si="859"/>
        <v>7.59</v>
      </c>
    </row>
    <row r="3203" spans="1:7" ht="20.100000000000001" customHeight="1" x14ac:dyDescent="0.15">
      <c r="A3203" s="2" t="s">
        <v>748</v>
      </c>
      <c r="B3203" s="13" t="s">
        <v>31</v>
      </c>
      <c r="C3203" s="4" t="s">
        <v>749</v>
      </c>
      <c r="D3203" s="4" t="s">
        <v>750</v>
      </c>
      <c r="E3203" s="5">
        <v>6.65</v>
      </c>
      <c r="F3203" s="29">
        <f t="shared" si="858"/>
        <v>10</v>
      </c>
      <c r="G3203" s="26">
        <f t="shared" si="859"/>
        <v>6.65</v>
      </c>
    </row>
    <row r="3204" spans="1:7" ht="20.100000000000001" customHeight="1" x14ac:dyDescent="0.15">
      <c r="A3204" s="2" t="s">
        <v>748</v>
      </c>
      <c r="B3204" s="13" t="s">
        <v>33</v>
      </c>
      <c r="C3204" s="4" t="s">
        <v>749</v>
      </c>
      <c r="D3204" s="4" t="s">
        <v>750</v>
      </c>
      <c r="E3204" s="5">
        <v>4.7</v>
      </c>
      <c r="F3204" s="29">
        <f t="shared" si="858"/>
        <v>11</v>
      </c>
      <c r="G3204" s="26">
        <f t="shared" si="859"/>
        <v>4.7</v>
      </c>
    </row>
    <row r="3205" spans="1:7" ht="20.100000000000001" customHeight="1" x14ac:dyDescent="0.15">
      <c r="A3205" s="2" t="s">
        <v>748</v>
      </c>
      <c r="B3205" s="13" t="s">
        <v>34</v>
      </c>
      <c r="C3205" s="4" t="s">
        <v>749</v>
      </c>
      <c r="D3205" s="4" t="s">
        <v>750</v>
      </c>
      <c r="E3205" s="5">
        <v>9.59</v>
      </c>
      <c r="F3205" s="29">
        <f t="shared" si="858"/>
        <v>12</v>
      </c>
      <c r="G3205" s="26">
        <f t="shared" si="859"/>
        <v>9.59</v>
      </c>
    </row>
    <row r="3206" spans="1:7" ht="20.100000000000001" customHeight="1" x14ac:dyDescent="0.15">
      <c r="A3206" s="2" t="s">
        <v>748</v>
      </c>
      <c r="B3206" s="13" t="s">
        <v>35</v>
      </c>
      <c r="C3206" s="4" t="s">
        <v>749</v>
      </c>
      <c r="D3206" s="4" t="s">
        <v>751</v>
      </c>
      <c r="E3206" s="5">
        <v>7.35</v>
      </c>
      <c r="F3206" s="29">
        <f t="shared" si="858"/>
        <v>13</v>
      </c>
      <c r="G3206" s="26">
        <f t="shared" si="859"/>
        <v>7.35</v>
      </c>
    </row>
    <row r="3207" spans="1:7" ht="20.100000000000001" customHeight="1" x14ac:dyDescent="0.15">
      <c r="A3207" s="2" t="s">
        <v>748</v>
      </c>
      <c r="B3207" s="13" t="s">
        <v>36</v>
      </c>
      <c r="C3207" s="4" t="s">
        <v>749</v>
      </c>
      <c r="D3207" s="4" t="s">
        <v>750</v>
      </c>
      <c r="E3207" s="5">
        <v>8.33</v>
      </c>
      <c r="F3207" s="29">
        <f t="shared" si="858"/>
        <v>14</v>
      </c>
      <c r="G3207" s="26">
        <f t="shared" si="859"/>
        <v>8.33</v>
      </c>
    </row>
    <row r="3208" spans="1:7" ht="20.100000000000001" customHeight="1" x14ac:dyDescent="0.15">
      <c r="A3208" s="2" t="s">
        <v>748</v>
      </c>
      <c r="B3208" s="13" t="s">
        <v>37</v>
      </c>
      <c r="C3208" s="4" t="s">
        <v>749</v>
      </c>
      <c r="D3208" s="4" t="s">
        <v>750</v>
      </c>
      <c r="E3208" s="5">
        <v>8.9600000000000009</v>
      </c>
      <c r="F3208" s="29">
        <f t="shared" si="858"/>
        <v>15</v>
      </c>
      <c r="G3208" s="26">
        <f t="shared" si="859"/>
        <v>8.9600000000000009</v>
      </c>
    </row>
    <row r="3209" spans="1:7" ht="20.100000000000001" customHeight="1" x14ac:dyDescent="0.15">
      <c r="A3209" s="2" t="s">
        <v>748</v>
      </c>
      <c r="B3209" s="13" t="s">
        <v>38</v>
      </c>
      <c r="C3209" s="4" t="s">
        <v>749</v>
      </c>
      <c r="D3209" s="4" t="s">
        <v>750</v>
      </c>
      <c r="E3209" s="5">
        <v>8.18</v>
      </c>
      <c r="F3209" s="29">
        <f t="shared" si="858"/>
        <v>16</v>
      </c>
      <c r="G3209" s="26">
        <f t="shared" si="859"/>
        <v>8.18</v>
      </c>
    </row>
    <row r="3210" spans="1:7" ht="20.100000000000001" customHeight="1" x14ac:dyDescent="0.15">
      <c r="A3210" s="2" t="s">
        <v>748</v>
      </c>
      <c r="B3210" s="13" t="s">
        <v>39</v>
      </c>
      <c r="C3210" s="4" t="s">
        <v>749</v>
      </c>
      <c r="D3210" s="4" t="s">
        <v>750</v>
      </c>
      <c r="E3210" s="5">
        <v>9.26</v>
      </c>
      <c r="F3210" s="29">
        <f t="shared" si="858"/>
        <v>17</v>
      </c>
      <c r="G3210" s="26">
        <f t="shared" si="859"/>
        <v>9.26</v>
      </c>
    </row>
    <row r="3211" spans="1:7" ht="20.100000000000001" customHeight="1" x14ac:dyDescent="0.15">
      <c r="A3211" s="2" t="s">
        <v>748</v>
      </c>
      <c r="B3211" s="13" t="s">
        <v>40</v>
      </c>
      <c r="C3211" s="4" t="s">
        <v>749</v>
      </c>
      <c r="D3211" s="4" t="s">
        <v>750</v>
      </c>
      <c r="E3211" s="5">
        <v>9.08</v>
      </c>
      <c r="F3211" s="29">
        <f t="shared" si="858"/>
        <v>18</v>
      </c>
      <c r="G3211" s="26">
        <f t="shared" si="859"/>
        <v>9.08</v>
      </c>
    </row>
    <row r="3212" spans="1:7" ht="20.100000000000001" customHeight="1" x14ac:dyDescent="0.15">
      <c r="A3212" s="2" t="s">
        <v>748</v>
      </c>
      <c r="B3212" s="13" t="s">
        <v>41</v>
      </c>
      <c r="C3212" s="4" t="s">
        <v>749</v>
      </c>
      <c r="D3212" s="4" t="s">
        <v>750</v>
      </c>
      <c r="E3212" s="5">
        <v>8.31</v>
      </c>
      <c r="F3212" s="29">
        <f t="shared" si="858"/>
        <v>19</v>
      </c>
      <c r="G3212" s="26">
        <f t="shared" si="859"/>
        <v>8.31</v>
      </c>
    </row>
    <row r="3213" spans="1:7" ht="20.100000000000001" customHeight="1" x14ac:dyDescent="0.15">
      <c r="A3213" s="2" t="s">
        <v>748</v>
      </c>
      <c r="B3213" s="13" t="s">
        <v>42</v>
      </c>
      <c r="C3213" s="4" t="s">
        <v>749</v>
      </c>
      <c r="D3213" s="4" t="s">
        <v>753</v>
      </c>
      <c r="E3213" s="5">
        <v>8.1199999999999992</v>
      </c>
      <c r="F3213" s="29">
        <f t="shared" si="858"/>
        <v>20</v>
      </c>
      <c r="G3213" s="26">
        <f t="shared" si="859"/>
        <v>8.1199999999999992</v>
      </c>
    </row>
    <row r="3214" spans="1:7" ht="20.100000000000001" customHeight="1" x14ac:dyDescent="0.15">
      <c r="A3214" s="9" t="s">
        <v>748</v>
      </c>
      <c r="B3214" s="10" t="s">
        <v>43</v>
      </c>
      <c r="C3214" s="11" t="s">
        <v>749</v>
      </c>
      <c r="D3214" s="11" t="s">
        <v>750</v>
      </c>
      <c r="E3214" s="12">
        <v>8.0399999999999991</v>
      </c>
      <c r="F3214" s="29">
        <f t="shared" si="858"/>
        <v>21</v>
      </c>
      <c r="G3214" s="26">
        <f t="shared" si="859"/>
        <v>8.0399999999999991</v>
      </c>
    </row>
    <row r="3215" spans="1:7" ht="20.100000000000001" customHeight="1" x14ac:dyDescent="0.15">
      <c r="A3215" s="2" t="s">
        <v>748</v>
      </c>
      <c r="B3215" s="13" t="s">
        <v>46</v>
      </c>
      <c r="C3215" s="4" t="s">
        <v>749</v>
      </c>
      <c r="D3215" s="4" t="s">
        <v>750</v>
      </c>
      <c r="E3215" s="5">
        <v>10.61</v>
      </c>
      <c r="F3215" s="29">
        <f t="shared" si="858"/>
        <v>22</v>
      </c>
      <c r="G3215" s="26">
        <f t="shared" si="859"/>
        <v>10.61</v>
      </c>
    </row>
    <row r="3216" spans="1:7" ht="20.100000000000001" customHeight="1" x14ac:dyDescent="0.15">
      <c r="A3216" s="2" t="s">
        <v>748</v>
      </c>
      <c r="B3216" s="13" t="s">
        <v>47</v>
      </c>
      <c r="C3216" s="4" t="s">
        <v>749</v>
      </c>
      <c r="D3216" s="4" t="s">
        <v>765</v>
      </c>
      <c r="E3216" s="5">
        <v>7.21</v>
      </c>
      <c r="F3216" s="29">
        <f t="shared" si="858"/>
        <v>23</v>
      </c>
      <c r="G3216" s="26">
        <f t="shared" si="859"/>
        <v>7.21</v>
      </c>
    </row>
    <row r="3217" spans="1:7" ht="20.100000000000001" customHeight="1" x14ac:dyDescent="0.15">
      <c r="A3217" s="2" t="s">
        <v>748</v>
      </c>
      <c r="B3217" s="13" t="s">
        <v>48</v>
      </c>
      <c r="C3217" s="4" t="s">
        <v>749</v>
      </c>
      <c r="D3217" s="4" t="s">
        <v>765</v>
      </c>
      <c r="E3217" s="5">
        <v>9.44</v>
      </c>
      <c r="F3217" s="29">
        <f t="shared" si="858"/>
        <v>24</v>
      </c>
      <c r="G3217" s="26">
        <f t="shared" si="859"/>
        <v>9.44</v>
      </c>
    </row>
    <row r="3218" spans="1:7" ht="20.100000000000001" customHeight="1" x14ac:dyDescent="0.15">
      <c r="A3218" s="2" t="s">
        <v>748</v>
      </c>
      <c r="B3218" s="13" t="s">
        <v>49</v>
      </c>
      <c r="C3218" s="4" t="s">
        <v>749</v>
      </c>
      <c r="D3218" s="4" t="s">
        <v>765</v>
      </c>
      <c r="E3218" s="5">
        <v>8.84</v>
      </c>
      <c r="F3218" s="29">
        <f t="shared" si="858"/>
        <v>25</v>
      </c>
      <c r="G3218" s="26">
        <f t="shared" si="859"/>
        <v>8.84</v>
      </c>
    </row>
    <row r="3219" spans="1:7" ht="20.100000000000001" customHeight="1" x14ac:dyDescent="0.15">
      <c r="A3219" s="2" t="s">
        <v>748</v>
      </c>
      <c r="B3219" s="13" t="s">
        <v>50</v>
      </c>
      <c r="C3219" s="4" t="s">
        <v>749</v>
      </c>
      <c r="D3219" s="4" t="s">
        <v>765</v>
      </c>
      <c r="E3219" s="5">
        <v>8.7200000000000006</v>
      </c>
      <c r="F3219" s="29">
        <f t="shared" si="858"/>
        <v>26</v>
      </c>
      <c r="G3219" s="26">
        <f t="shared" si="859"/>
        <v>8.7200000000000006</v>
      </c>
    </row>
    <row r="3220" spans="1:7" ht="20.100000000000001" customHeight="1" x14ac:dyDescent="0.15">
      <c r="A3220" s="2" t="s">
        <v>748</v>
      </c>
      <c r="B3220" s="13" t="s">
        <v>51</v>
      </c>
      <c r="C3220" s="4" t="s">
        <v>749</v>
      </c>
      <c r="D3220" s="4" t="s">
        <v>765</v>
      </c>
      <c r="E3220" s="5">
        <v>8.93</v>
      </c>
      <c r="F3220" s="29">
        <f t="shared" si="858"/>
        <v>27</v>
      </c>
      <c r="G3220" s="26">
        <f t="shared" si="859"/>
        <v>8.93</v>
      </c>
    </row>
    <row r="3221" spans="1:7" ht="20.100000000000001" customHeight="1" x14ac:dyDescent="0.15">
      <c r="A3221" s="2" t="s">
        <v>748</v>
      </c>
      <c r="B3221" s="13" t="s">
        <v>52</v>
      </c>
      <c r="C3221" s="4" t="s">
        <v>749</v>
      </c>
      <c r="D3221" s="4" t="s">
        <v>765</v>
      </c>
      <c r="E3221" s="5">
        <v>8.91</v>
      </c>
      <c r="F3221" s="29">
        <f t="shared" si="858"/>
        <v>28</v>
      </c>
      <c r="G3221" s="26">
        <f t="shared" si="859"/>
        <v>8.91</v>
      </c>
    </row>
    <row r="3222" spans="1:7" ht="20.100000000000001" customHeight="1" x14ac:dyDescent="0.15">
      <c r="A3222" s="2" t="s">
        <v>748</v>
      </c>
      <c r="B3222" s="13" t="s">
        <v>53</v>
      </c>
      <c r="C3222" s="4" t="s">
        <v>749</v>
      </c>
      <c r="D3222" s="4" t="s">
        <v>765</v>
      </c>
      <c r="E3222" s="5">
        <v>7.45</v>
      </c>
      <c r="F3222" s="29">
        <f t="shared" si="858"/>
        <v>29</v>
      </c>
      <c r="G3222" s="26">
        <f t="shared" si="859"/>
        <v>7.45</v>
      </c>
    </row>
    <row r="3223" spans="1:7" ht="20.100000000000001" customHeight="1" x14ac:dyDescent="0.15">
      <c r="A3223" s="2" t="s">
        <v>748</v>
      </c>
      <c r="B3223" s="13" t="s">
        <v>54</v>
      </c>
      <c r="C3223" s="4" t="s">
        <v>749</v>
      </c>
      <c r="D3223" s="4" t="s">
        <v>750</v>
      </c>
      <c r="E3223" s="5">
        <v>8.57</v>
      </c>
      <c r="F3223" s="29">
        <f t="shared" si="858"/>
        <v>30</v>
      </c>
      <c r="G3223" s="26">
        <f t="shared" si="859"/>
        <v>8.57</v>
      </c>
    </row>
    <row r="3224" spans="1:7" ht="20.100000000000001" customHeight="1" x14ac:dyDescent="0.15">
      <c r="A3224" s="2" t="s">
        <v>748</v>
      </c>
      <c r="B3224" s="13" t="s">
        <v>55</v>
      </c>
      <c r="C3224" s="4" t="s">
        <v>749</v>
      </c>
      <c r="D3224" s="4" t="s">
        <v>765</v>
      </c>
      <c r="E3224" s="5">
        <v>7.4</v>
      </c>
      <c r="F3224" s="29">
        <f t="shared" si="858"/>
        <v>31</v>
      </c>
      <c r="G3224" s="26">
        <f t="shared" si="859"/>
        <v>7.4</v>
      </c>
    </row>
    <row r="3225" spans="1:7" ht="20.100000000000001" customHeight="1" x14ac:dyDescent="0.15">
      <c r="A3225" s="2" t="s">
        <v>748</v>
      </c>
      <c r="B3225" s="13" t="s">
        <v>56</v>
      </c>
      <c r="C3225" s="4" t="s">
        <v>749</v>
      </c>
      <c r="D3225" s="4" t="s">
        <v>765</v>
      </c>
      <c r="E3225" s="5">
        <v>7.43</v>
      </c>
      <c r="F3225" s="29">
        <f t="shared" si="858"/>
        <v>32</v>
      </c>
      <c r="G3225" s="26">
        <f t="shared" si="859"/>
        <v>7.43</v>
      </c>
    </row>
    <row r="3226" spans="1:7" ht="20.100000000000001" customHeight="1" x14ac:dyDescent="0.15">
      <c r="A3226" s="2" t="s">
        <v>748</v>
      </c>
      <c r="B3226" s="13" t="s">
        <v>57</v>
      </c>
      <c r="C3226" s="4" t="s">
        <v>749</v>
      </c>
      <c r="D3226" s="4" t="s">
        <v>751</v>
      </c>
      <c r="E3226" s="5">
        <v>7.6</v>
      </c>
      <c r="F3226" s="29">
        <f t="shared" si="858"/>
        <v>33</v>
      </c>
      <c r="G3226" s="26">
        <f t="shared" si="859"/>
        <v>7.6</v>
      </c>
    </row>
    <row r="3227" spans="1:7" ht="20.100000000000001" customHeight="1" x14ac:dyDescent="0.15">
      <c r="A3227" s="2" t="s">
        <v>748</v>
      </c>
      <c r="B3227" s="13" t="s">
        <v>58</v>
      </c>
      <c r="C3227" s="4" t="s">
        <v>749</v>
      </c>
      <c r="D3227" s="4" t="s">
        <v>751</v>
      </c>
      <c r="E3227" s="5">
        <v>7.56</v>
      </c>
      <c r="F3227" s="29">
        <f t="shared" si="858"/>
        <v>34</v>
      </c>
      <c r="G3227" s="26">
        <f t="shared" si="859"/>
        <v>7.56</v>
      </c>
    </row>
    <row r="3228" spans="1:7" ht="20.100000000000001" customHeight="1" x14ac:dyDescent="0.15">
      <c r="A3228" s="2" t="s">
        <v>748</v>
      </c>
      <c r="B3228" s="13" t="s">
        <v>59</v>
      </c>
      <c r="C3228" s="4" t="s">
        <v>749</v>
      </c>
      <c r="D3228" s="4" t="s">
        <v>751</v>
      </c>
      <c r="E3228" s="5">
        <v>7.98</v>
      </c>
      <c r="F3228" s="29">
        <f t="shared" si="858"/>
        <v>35</v>
      </c>
      <c r="G3228" s="26">
        <f t="shared" si="859"/>
        <v>7.98</v>
      </c>
    </row>
    <row r="3229" spans="1:7" ht="20.100000000000001" customHeight="1" x14ac:dyDescent="0.15">
      <c r="A3229" s="2" t="s">
        <v>748</v>
      </c>
      <c r="B3229" s="13" t="s">
        <v>60</v>
      </c>
      <c r="C3229" s="4" t="s">
        <v>749</v>
      </c>
      <c r="D3229" s="4" t="s">
        <v>753</v>
      </c>
      <c r="E3229" s="5">
        <v>9.9600000000000009</v>
      </c>
      <c r="F3229" s="29">
        <f t="shared" si="858"/>
        <v>36</v>
      </c>
      <c r="G3229" s="26">
        <f t="shared" si="859"/>
        <v>9.9600000000000009</v>
      </c>
    </row>
    <row r="3230" spans="1:7" ht="20.100000000000001" customHeight="1" x14ac:dyDescent="0.15">
      <c r="A3230" s="2" t="s">
        <v>748</v>
      </c>
      <c r="B3230" s="13" t="s">
        <v>61</v>
      </c>
      <c r="C3230" s="4" t="s">
        <v>749</v>
      </c>
      <c r="D3230" s="4" t="s">
        <v>753</v>
      </c>
      <c r="E3230" s="5">
        <v>8.57</v>
      </c>
      <c r="F3230" s="29">
        <f t="shared" si="858"/>
        <v>37</v>
      </c>
      <c r="G3230" s="26">
        <f t="shared" si="859"/>
        <v>8.57</v>
      </c>
    </row>
    <row r="3231" spans="1:7" ht="20.100000000000001" customHeight="1" x14ac:dyDescent="0.15">
      <c r="A3231" s="2" t="s">
        <v>748</v>
      </c>
      <c r="B3231" s="13" t="s">
        <v>62</v>
      </c>
      <c r="C3231" s="4" t="s">
        <v>749</v>
      </c>
      <c r="D3231" s="4" t="s">
        <v>753</v>
      </c>
      <c r="E3231" s="5">
        <v>6.38</v>
      </c>
      <c r="F3231" s="29">
        <f t="shared" si="858"/>
        <v>38</v>
      </c>
      <c r="G3231" s="26">
        <f t="shared" si="859"/>
        <v>6.38</v>
      </c>
    </row>
    <row r="3232" spans="1:7" ht="20.100000000000001" customHeight="1" x14ac:dyDescent="0.15">
      <c r="A3232" s="2" t="s">
        <v>748</v>
      </c>
      <c r="B3232" s="13" t="s">
        <v>63</v>
      </c>
      <c r="C3232" s="4" t="s">
        <v>749</v>
      </c>
      <c r="D3232" s="4" t="s">
        <v>750</v>
      </c>
      <c r="E3232" s="5">
        <v>8.33</v>
      </c>
      <c r="F3232" s="29">
        <f t="shared" si="858"/>
        <v>39</v>
      </c>
      <c r="G3232" s="26">
        <f t="shared" si="859"/>
        <v>8.33</v>
      </c>
    </row>
    <row r="3233" spans="1:7" ht="20.100000000000001" customHeight="1" x14ac:dyDescent="0.15">
      <c r="A3233" s="2" t="s">
        <v>748</v>
      </c>
      <c r="B3233" s="13" t="s">
        <v>64</v>
      </c>
      <c r="C3233" s="4" t="s">
        <v>749</v>
      </c>
      <c r="D3233" s="4" t="s">
        <v>751</v>
      </c>
      <c r="E3233" s="5">
        <v>7.74</v>
      </c>
      <c r="F3233" s="29">
        <f t="shared" si="858"/>
        <v>40</v>
      </c>
      <c r="G3233" s="26">
        <f t="shared" si="859"/>
        <v>7.74</v>
      </c>
    </row>
    <row r="3234" spans="1:7" ht="20.100000000000001" customHeight="1" x14ac:dyDescent="0.15">
      <c r="A3234" s="2" t="s">
        <v>748</v>
      </c>
      <c r="B3234" s="13" t="s">
        <v>65</v>
      </c>
      <c r="C3234" s="4" t="s">
        <v>749</v>
      </c>
      <c r="D3234" s="4" t="s">
        <v>751</v>
      </c>
      <c r="E3234" s="5">
        <v>8.89</v>
      </c>
      <c r="F3234" s="29">
        <f t="shared" si="858"/>
        <v>41</v>
      </c>
      <c r="G3234" s="26">
        <f t="shared" si="859"/>
        <v>8.89</v>
      </c>
    </row>
    <row r="3235" spans="1:7" ht="20.100000000000001" customHeight="1" x14ac:dyDescent="0.15">
      <c r="A3235" s="2" t="s">
        <v>748</v>
      </c>
      <c r="B3235" s="13" t="s">
        <v>66</v>
      </c>
      <c r="C3235" s="4" t="s">
        <v>749</v>
      </c>
      <c r="D3235" s="4" t="s">
        <v>751</v>
      </c>
      <c r="E3235" s="5">
        <v>7.5</v>
      </c>
      <c r="F3235" s="29">
        <f t="shared" si="858"/>
        <v>42</v>
      </c>
      <c r="G3235" s="26">
        <f t="shared" si="859"/>
        <v>7.5</v>
      </c>
    </row>
    <row r="3236" spans="1:7" ht="20.100000000000001" customHeight="1" x14ac:dyDescent="0.15">
      <c r="A3236" s="2" t="s">
        <v>748</v>
      </c>
      <c r="B3236" s="13" t="s">
        <v>67</v>
      </c>
      <c r="C3236" s="4" t="s">
        <v>749</v>
      </c>
      <c r="D3236" s="4" t="s">
        <v>751</v>
      </c>
      <c r="E3236" s="5">
        <v>7.52</v>
      </c>
      <c r="F3236" s="29">
        <f t="shared" si="858"/>
        <v>43</v>
      </c>
      <c r="G3236" s="26">
        <f t="shared" si="859"/>
        <v>7.52</v>
      </c>
    </row>
    <row r="3237" spans="1:7" ht="20.100000000000001" customHeight="1" x14ac:dyDescent="0.15">
      <c r="A3237" s="2" t="s">
        <v>748</v>
      </c>
      <c r="B3237" s="13" t="s">
        <v>69</v>
      </c>
      <c r="C3237" s="4" t="s">
        <v>749</v>
      </c>
      <c r="D3237" s="4" t="s">
        <v>767</v>
      </c>
      <c r="E3237" s="5">
        <v>11.25</v>
      </c>
      <c r="F3237" s="29">
        <f t="shared" si="858"/>
        <v>44</v>
      </c>
      <c r="G3237" s="26">
        <f t="shared" si="859"/>
        <v>11.25</v>
      </c>
    </row>
    <row r="3238" spans="1:7" ht="20.100000000000001" customHeight="1" x14ac:dyDescent="0.15">
      <c r="A3238" s="2" t="s">
        <v>748</v>
      </c>
      <c r="B3238" s="13" t="s">
        <v>70</v>
      </c>
      <c r="C3238" s="4" t="s">
        <v>749</v>
      </c>
      <c r="D3238" s="4" t="s">
        <v>750</v>
      </c>
      <c r="E3238" s="5">
        <v>8.16</v>
      </c>
      <c r="F3238" s="29">
        <f t="shared" si="858"/>
        <v>45</v>
      </c>
      <c r="G3238" s="26">
        <f t="shared" si="859"/>
        <v>8.16</v>
      </c>
    </row>
    <row r="3239" spans="1:7" ht="20.100000000000001" customHeight="1" x14ac:dyDescent="0.15">
      <c r="A3239" s="2" t="s">
        <v>748</v>
      </c>
      <c r="B3239" s="13" t="s">
        <v>71</v>
      </c>
      <c r="C3239" s="4" t="s">
        <v>749</v>
      </c>
      <c r="D3239" s="4" t="s">
        <v>751</v>
      </c>
      <c r="E3239" s="5">
        <v>7.42</v>
      </c>
      <c r="F3239" s="29">
        <f t="shared" si="858"/>
        <v>46</v>
      </c>
      <c r="G3239" s="26">
        <f t="shared" si="859"/>
        <v>7.42</v>
      </c>
    </row>
    <row r="3240" spans="1:7" ht="20.100000000000001" customHeight="1" x14ac:dyDescent="0.15">
      <c r="A3240" s="2" t="s">
        <v>748</v>
      </c>
      <c r="B3240" s="13" t="s">
        <v>72</v>
      </c>
      <c r="C3240" s="4" t="s">
        <v>749</v>
      </c>
      <c r="D3240" s="4" t="s">
        <v>767</v>
      </c>
      <c r="E3240" s="5">
        <v>9.42</v>
      </c>
      <c r="F3240" s="29">
        <f t="shared" si="858"/>
        <v>47</v>
      </c>
      <c r="G3240" s="26">
        <f t="shared" si="859"/>
        <v>9.42</v>
      </c>
    </row>
    <row r="3241" spans="1:7" ht="20.100000000000001" customHeight="1" x14ac:dyDescent="0.15">
      <c r="A3241" s="2" t="s">
        <v>748</v>
      </c>
      <c r="B3241" s="13" t="s">
        <v>73</v>
      </c>
      <c r="C3241" s="4" t="s">
        <v>749</v>
      </c>
      <c r="D3241" s="4" t="s">
        <v>753</v>
      </c>
      <c r="E3241" s="5">
        <v>10.28</v>
      </c>
      <c r="F3241" s="29">
        <f t="shared" si="858"/>
        <v>48</v>
      </c>
      <c r="G3241" s="26">
        <f t="shared" si="859"/>
        <v>10.28</v>
      </c>
    </row>
    <row r="3242" spans="1:7" ht="20.100000000000001" customHeight="1" x14ac:dyDescent="0.15">
      <c r="A3242" s="2" t="s">
        <v>748</v>
      </c>
      <c r="B3242" s="13" t="s">
        <v>74</v>
      </c>
      <c r="C3242" s="4" t="s">
        <v>749</v>
      </c>
      <c r="D3242" s="4" t="s">
        <v>753</v>
      </c>
      <c r="E3242" s="5">
        <v>8.0399999999999991</v>
      </c>
      <c r="F3242" s="29">
        <f t="shared" si="858"/>
        <v>49</v>
      </c>
      <c r="G3242" s="26">
        <f t="shared" si="859"/>
        <v>8.0399999999999991</v>
      </c>
    </row>
    <row r="3243" spans="1:7" ht="20.100000000000001" customHeight="1" x14ac:dyDescent="0.15">
      <c r="A3243" s="2" t="s">
        <v>748</v>
      </c>
      <c r="B3243" s="13" t="s">
        <v>75</v>
      </c>
      <c r="C3243" s="4" t="s">
        <v>749</v>
      </c>
      <c r="D3243" s="4" t="s">
        <v>767</v>
      </c>
      <c r="E3243" s="5">
        <v>7.32</v>
      </c>
      <c r="F3243" s="29">
        <f t="shared" si="858"/>
        <v>50</v>
      </c>
      <c r="G3243" s="26">
        <f t="shared" si="859"/>
        <v>7.32</v>
      </c>
    </row>
    <row r="3244" spans="1:7" ht="20.100000000000001" customHeight="1" x14ac:dyDescent="0.15">
      <c r="A3244" s="2" t="s">
        <v>748</v>
      </c>
      <c r="B3244" s="13" t="s">
        <v>77</v>
      </c>
      <c r="C3244" s="4" t="s">
        <v>749</v>
      </c>
      <c r="D3244" s="4" t="s">
        <v>767</v>
      </c>
      <c r="E3244" s="5">
        <v>8.1199999999999992</v>
      </c>
      <c r="F3244" s="29">
        <f t="shared" si="858"/>
        <v>51</v>
      </c>
      <c r="G3244" s="26">
        <f t="shared" si="859"/>
        <v>8.1199999999999992</v>
      </c>
    </row>
    <row r="3245" spans="1:7" ht="20.100000000000001" customHeight="1" x14ac:dyDescent="0.15">
      <c r="A3245" s="2" t="s">
        <v>748</v>
      </c>
      <c r="B3245" s="13" t="s">
        <v>78</v>
      </c>
      <c r="C3245" s="4" t="s">
        <v>749</v>
      </c>
      <c r="D3245" s="4" t="s">
        <v>753</v>
      </c>
      <c r="E3245" s="5">
        <v>7.61</v>
      </c>
      <c r="F3245" s="29">
        <f t="shared" si="858"/>
        <v>52</v>
      </c>
      <c r="G3245" s="26">
        <f>+E3245+E3246</f>
        <v>12.65</v>
      </c>
    </row>
    <row r="3246" spans="1:7" ht="20.100000000000001" customHeight="1" x14ac:dyDescent="0.15">
      <c r="A3246" s="2" t="s">
        <v>748</v>
      </c>
      <c r="B3246" s="13" t="s">
        <v>78</v>
      </c>
      <c r="C3246" s="4" t="s">
        <v>749</v>
      </c>
      <c r="D3246" s="4" t="s">
        <v>753</v>
      </c>
      <c r="E3246" s="5">
        <v>5.04</v>
      </c>
      <c r="F3246" s="29"/>
      <c r="G3246" s="26"/>
    </row>
    <row r="3247" spans="1:7" ht="20.100000000000001" customHeight="1" x14ac:dyDescent="0.15">
      <c r="A3247" s="14"/>
      <c r="B3247" s="15"/>
      <c r="C3247" s="16"/>
      <c r="D3247" s="16"/>
      <c r="E3247" s="31">
        <f>+SUM(E3194:E3246)</f>
        <v>431.57000000000005</v>
      </c>
      <c r="G3247" s="17">
        <f>+SUM(G3194:G3246)</f>
        <v>431.57</v>
      </c>
    </row>
    <row r="3248" spans="1:7" ht="20.100000000000001" customHeight="1" x14ac:dyDescent="0.15">
      <c r="A3248" s="2" t="s">
        <v>774</v>
      </c>
      <c r="B3248" s="13" t="s">
        <v>17</v>
      </c>
      <c r="C3248" s="4" t="s">
        <v>341</v>
      </c>
      <c r="D3248" s="4" t="s">
        <v>777</v>
      </c>
      <c r="E3248" s="5">
        <v>6.55</v>
      </c>
      <c r="F3248" s="29">
        <f t="shared" ref="F3248" si="860">+(B3248-$I$1)/7</f>
        <v>1</v>
      </c>
      <c r="G3248" s="26">
        <f>+E3248+E3249</f>
        <v>14.93</v>
      </c>
    </row>
    <row r="3249" spans="1:7" ht="20.100000000000001" customHeight="1" x14ac:dyDescent="0.15">
      <c r="A3249" s="2" t="s">
        <v>774</v>
      </c>
      <c r="B3249" s="13" t="s">
        <v>17</v>
      </c>
      <c r="C3249" s="4" t="s">
        <v>341</v>
      </c>
      <c r="D3249" s="4" t="s">
        <v>356</v>
      </c>
      <c r="E3249" s="5">
        <v>8.3800000000000008</v>
      </c>
    </row>
    <row r="3250" spans="1:7" ht="20.100000000000001" customHeight="1" x14ac:dyDescent="0.15">
      <c r="A3250" s="2" t="s">
        <v>774</v>
      </c>
      <c r="B3250" s="13" t="s">
        <v>22</v>
      </c>
      <c r="C3250" s="4" t="s">
        <v>341</v>
      </c>
      <c r="D3250" s="4" t="s">
        <v>777</v>
      </c>
      <c r="E3250" s="5">
        <v>5.48</v>
      </c>
      <c r="F3250" s="29">
        <f t="shared" ref="F3250" si="861">+(B3250-$I$1)/7</f>
        <v>2</v>
      </c>
      <c r="G3250" s="26">
        <f>+E3250+E3251</f>
        <v>15.360000000000001</v>
      </c>
    </row>
    <row r="3251" spans="1:7" ht="20.100000000000001" customHeight="1" x14ac:dyDescent="0.15">
      <c r="A3251" s="2" t="s">
        <v>774</v>
      </c>
      <c r="B3251" s="13" t="s">
        <v>22</v>
      </c>
      <c r="C3251" s="4" t="s">
        <v>341</v>
      </c>
      <c r="D3251" s="4" t="s">
        <v>356</v>
      </c>
      <c r="E3251" s="5">
        <v>9.8800000000000008</v>
      </c>
    </row>
    <row r="3252" spans="1:7" ht="20.100000000000001" customHeight="1" x14ac:dyDescent="0.15">
      <c r="A3252" s="2" t="s">
        <v>774</v>
      </c>
      <c r="B3252" s="13" t="s">
        <v>23</v>
      </c>
      <c r="C3252" s="4" t="s">
        <v>341</v>
      </c>
      <c r="D3252" s="4" t="s">
        <v>777</v>
      </c>
      <c r="E3252" s="5">
        <v>6.35</v>
      </c>
      <c r="F3252" s="29">
        <f t="shared" ref="F3252" si="862">+(B3252-$I$1)/7</f>
        <v>3</v>
      </c>
      <c r="G3252" s="26">
        <f>+E3252+E3253</f>
        <v>17.25</v>
      </c>
    </row>
    <row r="3253" spans="1:7" ht="20.100000000000001" customHeight="1" x14ac:dyDescent="0.15">
      <c r="A3253" s="2" t="s">
        <v>774</v>
      </c>
      <c r="B3253" s="13" t="s">
        <v>23</v>
      </c>
      <c r="C3253" s="4" t="s">
        <v>341</v>
      </c>
      <c r="D3253" s="4" t="s">
        <v>356</v>
      </c>
      <c r="E3253" s="5">
        <v>10.9</v>
      </c>
    </row>
    <row r="3254" spans="1:7" ht="20.100000000000001" customHeight="1" x14ac:dyDescent="0.15">
      <c r="A3254" s="2" t="s">
        <v>774</v>
      </c>
      <c r="B3254" s="13" t="s">
        <v>24</v>
      </c>
      <c r="C3254" s="4" t="s">
        <v>341</v>
      </c>
      <c r="D3254" s="4" t="s">
        <v>777</v>
      </c>
      <c r="E3254" s="5">
        <v>4.97</v>
      </c>
      <c r="F3254" s="29">
        <f t="shared" ref="F3254" si="863">+(B3254-$I$1)/7</f>
        <v>4</v>
      </c>
      <c r="G3254" s="26">
        <f>+E3254+E3255</f>
        <v>14.440000000000001</v>
      </c>
    </row>
    <row r="3255" spans="1:7" ht="20.100000000000001" customHeight="1" x14ac:dyDescent="0.15">
      <c r="A3255" s="2" t="s">
        <v>774</v>
      </c>
      <c r="B3255" s="13" t="s">
        <v>24</v>
      </c>
      <c r="C3255" s="4" t="s">
        <v>341</v>
      </c>
      <c r="D3255" s="4" t="s">
        <v>356</v>
      </c>
      <c r="E3255" s="5">
        <v>9.4700000000000006</v>
      </c>
    </row>
    <row r="3256" spans="1:7" ht="20.100000000000001" customHeight="1" x14ac:dyDescent="0.15">
      <c r="A3256" s="2" t="s">
        <v>774</v>
      </c>
      <c r="B3256" s="13" t="s">
        <v>25</v>
      </c>
      <c r="C3256" s="4" t="s">
        <v>341</v>
      </c>
      <c r="D3256" s="4" t="s">
        <v>777</v>
      </c>
      <c r="E3256" s="5">
        <v>4.55</v>
      </c>
      <c r="F3256" s="29">
        <f t="shared" ref="F3256" si="864">+(B3256-$I$1)/7</f>
        <v>5</v>
      </c>
      <c r="G3256" s="26">
        <f>+E3256+E3257</f>
        <v>12.61</v>
      </c>
    </row>
    <row r="3257" spans="1:7" ht="20.100000000000001" customHeight="1" x14ac:dyDescent="0.15">
      <c r="A3257" s="2" t="s">
        <v>774</v>
      </c>
      <c r="B3257" s="13" t="s">
        <v>25</v>
      </c>
      <c r="C3257" s="4" t="s">
        <v>341</v>
      </c>
      <c r="D3257" s="4" t="s">
        <v>356</v>
      </c>
      <c r="E3257" s="5">
        <v>8.06</v>
      </c>
    </row>
    <row r="3258" spans="1:7" ht="20.100000000000001" customHeight="1" x14ac:dyDescent="0.15">
      <c r="A3258" s="9" t="s">
        <v>774</v>
      </c>
      <c r="B3258" s="10" t="s">
        <v>26</v>
      </c>
      <c r="C3258" s="11" t="s">
        <v>341</v>
      </c>
      <c r="D3258" s="11" t="s">
        <v>777</v>
      </c>
      <c r="E3258" s="12">
        <v>5.67</v>
      </c>
      <c r="F3258" s="29">
        <f t="shared" ref="F3258" si="865">+(B3258-$I$1)/7</f>
        <v>6</v>
      </c>
      <c r="G3258" s="26">
        <f>+E3258+E3259</f>
        <v>12.34</v>
      </c>
    </row>
    <row r="3259" spans="1:7" ht="20.100000000000001" customHeight="1" x14ac:dyDescent="0.15">
      <c r="A3259" s="2" t="s">
        <v>774</v>
      </c>
      <c r="B3259" s="13" t="s">
        <v>26</v>
      </c>
      <c r="C3259" s="4" t="s">
        <v>341</v>
      </c>
      <c r="D3259" s="4" t="s">
        <v>356</v>
      </c>
      <c r="E3259" s="5">
        <v>6.67</v>
      </c>
    </row>
    <row r="3260" spans="1:7" ht="20.100000000000001" customHeight="1" x14ac:dyDescent="0.15">
      <c r="A3260" s="2" t="s">
        <v>774</v>
      </c>
      <c r="B3260" s="13" t="s">
        <v>27</v>
      </c>
      <c r="C3260" s="4" t="s">
        <v>341</v>
      </c>
      <c r="D3260" s="4" t="s">
        <v>777</v>
      </c>
      <c r="E3260" s="5">
        <v>4.9000000000000004</v>
      </c>
      <c r="F3260" s="29">
        <f t="shared" ref="F3260" si="866">+(B3260-$I$1)/7</f>
        <v>7</v>
      </c>
      <c r="G3260" s="26">
        <f>+E3260+E3261</f>
        <v>13.06</v>
      </c>
    </row>
    <row r="3261" spans="1:7" ht="20.100000000000001" customHeight="1" x14ac:dyDescent="0.15">
      <c r="A3261" s="2" t="s">
        <v>774</v>
      </c>
      <c r="B3261" s="13" t="s">
        <v>27</v>
      </c>
      <c r="C3261" s="4" t="s">
        <v>341</v>
      </c>
      <c r="D3261" s="4" t="s">
        <v>356</v>
      </c>
      <c r="E3261" s="5">
        <v>8.16</v>
      </c>
    </row>
    <row r="3262" spans="1:7" ht="20.100000000000001" customHeight="1" x14ac:dyDescent="0.15">
      <c r="A3262" s="2" t="s">
        <v>774</v>
      </c>
      <c r="B3262" s="13" t="s">
        <v>28</v>
      </c>
      <c r="C3262" s="4" t="s">
        <v>341</v>
      </c>
      <c r="D3262" s="4" t="s">
        <v>777</v>
      </c>
      <c r="E3262" s="5">
        <v>5.42</v>
      </c>
      <c r="F3262" s="29">
        <f t="shared" ref="F3262" si="867">+(B3262-$I$1)/7</f>
        <v>8</v>
      </c>
      <c r="G3262" s="26">
        <f>+E3262+E3263+E3264</f>
        <v>17.82</v>
      </c>
    </row>
    <row r="3263" spans="1:7" ht="20.100000000000001" customHeight="1" x14ac:dyDescent="0.15">
      <c r="A3263" s="2" t="s">
        <v>774</v>
      </c>
      <c r="B3263" s="13" t="s">
        <v>28</v>
      </c>
      <c r="C3263" s="4" t="s">
        <v>341</v>
      </c>
      <c r="D3263" s="4" t="s">
        <v>356</v>
      </c>
      <c r="E3263" s="5">
        <v>8.7799999999999994</v>
      </c>
    </row>
    <row r="3264" spans="1:7" ht="20.100000000000001" customHeight="1" x14ac:dyDescent="0.15">
      <c r="A3264" s="2" t="s">
        <v>774</v>
      </c>
      <c r="B3264" s="13" t="s">
        <v>28</v>
      </c>
      <c r="C3264" s="4" t="s">
        <v>341</v>
      </c>
      <c r="D3264" s="4" t="s">
        <v>356</v>
      </c>
      <c r="E3264" s="5">
        <v>3.62</v>
      </c>
    </row>
    <row r="3265" spans="1:7" ht="20.100000000000001" customHeight="1" x14ac:dyDescent="0.15">
      <c r="A3265" s="2" t="s">
        <v>774</v>
      </c>
      <c r="B3265" s="13" t="s">
        <v>30</v>
      </c>
      <c r="C3265" s="4" t="s">
        <v>341</v>
      </c>
      <c r="D3265" s="4" t="s">
        <v>777</v>
      </c>
      <c r="E3265" s="5">
        <v>5.5</v>
      </c>
      <c r="F3265" s="29">
        <f t="shared" ref="F3265" si="868">+(B3265-$I$1)/7</f>
        <v>9</v>
      </c>
      <c r="G3265" s="26">
        <f>+E3265+E3266</f>
        <v>14.21</v>
      </c>
    </row>
    <row r="3266" spans="1:7" ht="20.100000000000001" customHeight="1" x14ac:dyDescent="0.15">
      <c r="A3266" s="2" t="s">
        <v>774</v>
      </c>
      <c r="B3266" s="13" t="s">
        <v>30</v>
      </c>
      <c r="C3266" s="4" t="s">
        <v>341</v>
      </c>
      <c r="D3266" s="4" t="s">
        <v>356</v>
      </c>
      <c r="E3266" s="5">
        <v>8.7100000000000009</v>
      </c>
    </row>
    <row r="3267" spans="1:7" ht="20.100000000000001" customHeight="1" x14ac:dyDescent="0.15">
      <c r="A3267" s="2" t="s">
        <v>774</v>
      </c>
      <c r="B3267" s="13" t="s">
        <v>31</v>
      </c>
      <c r="C3267" s="4" t="s">
        <v>341</v>
      </c>
      <c r="D3267" s="4" t="s">
        <v>777</v>
      </c>
      <c r="E3267" s="5">
        <v>4.79</v>
      </c>
      <c r="F3267" s="29">
        <f t="shared" ref="F3267" si="869">+(B3267-$I$1)/7</f>
        <v>10</v>
      </c>
      <c r="G3267" s="26">
        <f>+E3267+E3268</f>
        <v>12.809999999999999</v>
      </c>
    </row>
    <row r="3268" spans="1:7" ht="20.100000000000001" customHeight="1" x14ac:dyDescent="0.15">
      <c r="A3268" s="2" t="s">
        <v>774</v>
      </c>
      <c r="B3268" s="13" t="s">
        <v>31</v>
      </c>
      <c r="C3268" s="4" t="s">
        <v>341</v>
      </c>
      <c r="D3268" s="4" t="s">
        <v>356</v>
      </c>
      <c r="E3268" s="5">
        <v>8.02</v>
      </c>
    </row>
    <row r="3269" spans="1:7" ht="20.100000000000001" customHeight="1" x14ac:dyDescent="0.15">
      <c r="A3269" s="2" t="s">
        <v>774</v>
      </c>
      <c r="B3269" s="13" t="s">
        <v>33</v>
      </c>
      <c r="C3269" s="4" t="s">
        <v>341</v>
      </c>
      <c r="D3269" s="4" t="s">
        <v>777</v>
      </c>
      <c r="E3269" s="5">
        <v>3.17</v>
      </c>
      <c r="F3269" s="29">
        <f t="shared" ref="F3269" si="870">+(B3269-$I$1)/7</f>
        <v>11</v>
      </c>
      <c r="G3269" s="26">
        <f>+E3269+E3270</f>
        <v>9.2100000000000009</v>
      </c>
    </row>
    <row r="3270" spans="1:7" ht="20.100000000000001" customHeight="1" x14ac:dyDescent="0.15">
      <c r="A3270" s="2" t="s">
        <v>774</v>
      </c>
      <c r="B3270" s="13" t="s">
        <v>33</v>
      </c>
      <c r="C3270" s="4" t="s">
        <v>341</v>
      </c>
      <c r="D3270" s="4" t="s">
        <v>356</v>
      </c>
      <c r="E3270" s="5">
        <v>6.04</v>
      </c>
    </row>
    <row r="3271" spans="1:7" ht="20.100000000000001" customHeight="1" x14ac:dyDescent="0.15">
      <c r="A3271" s="2" t="s">
        <v>774</v>
      </c>
      <c r="B3271" s="13" t="s">
        <v>34</v>
      </c>
      <c r="C3271" s="4" t="s">
        <v>341</v>
      </c>
      <c r="D3271" s="4" t="s">
        <v>356</v>
      </c>
      <c r="E3271" s="5">
        <v>7.51</v>
      </c>
      <c r="F3271" s="29">
        <f t="shared" ref="F3271" si="871">+(B3271-$I$1)/7</f>
        <v>12</v>
      </c>
      <c r="G3271" s="26">
        <f>+E3271+E3272</f>
        <v>14.16</v>
      </c>
    </row>
    <row r="3272" spans="1:7" ht="20.100000000000001" customHeight="1" x14ac:dyDescent="0.15">
      <c r="A3272" s="2" t="s">
        <v>774</v>
      </c>
      <c r="B3272" s="13" t="s">
        <v>34</v>
      </c>
      <c r="C3272" s="4" t="s">
        <v>341</v>
      </c>
      <c r="D3272" s="4" t="s">
        <v>777</v>
      </c>
      <c r="E3272" s="5">
        <v>6.65</v>
      </c>
    </row>
    <row r="3273" spans="1:7" ht="20.100000000000001" customHeight="1" x14ac:dyDescent="0.15">
      <c r="A3273" s="2" t="s">
        <v>774</v>
      </c>
      <c r="B3273" s="13" t="s">
        <v>35</v>
      </c>
      <c r="C3273" s="4" t="s">
        <v>341</v>
      </c>
      <c r="D3273" s="4" t="s">
        <v>777</v>
      </c>
      <c r="E3273" s="5">
        <v>5.51</v>
      </c>
      <c r="F3273" s="29">
        <f t="shared" ref="F3273" si="872">+(B3273-$I$1)/7</f>
        <v>13</v>
      </c>
      <c r="G3273" s="26">
        <f>+E3273+E3274</f>
        <v>14.59</v>
      </c>
    </row>
    <row r="3274" spans="1:7" ht="20.100000000000001" customHeight="1" x14ac:dyDescent="0.15">
      <c r="A3274" s="2" t="s">
        <v>774</v>
      </c>
      <c r="B3274" s="13" t="s">
        <v>35</v>
      </c>
      <c r="C3274" s="4" t="s">
        <v>341</v>
      </c>
      <c r="D3274" s="4" t="s">
        <v>356</v>
      </c>
      <c r="E3274" s="5">
        <v>9.08</v>
      </c>
    </row>
    <row r="3275" spans="1:7" ht="20.100000000000001" customHeight="1" x14ac:dyDescent="0.15">
      <c r="A3275" s="2" t="s">
        <v>774</v>
      </c>
      <c r="B3275" s="13" t="s">
        <v>36</v>
      </c>
      <c r="C3275" s="4" t="s">
        <v>341</v>
      </c>
      <c r="D3275" s="4" t="s">
        <v>777</v>
      </c>
      <c r="E3275" s="5">
        <v>6</v>
      </c>
      <c r="F3275" s="29">
        <f t="shared" ref="F3275" si="873">+(B3275-$I$1)/7</f>
        <v>14</v>
      </c>
      <c r="G3275" s="26">
        <f>+E3275+E3276</f>
        <v>15.83</v>
      </c>
    </row>
    <row r="3276" spans="1:7" ht="20.100000000000001" customHeight="1" x14ac:dyDescent="0.15">
      <c r="A3276" s="2" t="s">
        <v>774</v>
      </c>
      <c r="B3276" s="13" t="s">
        <v>36</v>
      </c>
      <c r="C3276" s="4" t="s">
        <v>341</v>
      </c>
      <c r="D3276" s="4" t="s">
        <v>356</v>
      </c>
      <c r="E3276" s="5">
        <v>9.83</v>
      </c>
    </row>
    <row r="3277" spans="1:7" ht="20.100000000000001" customHeight="1" x14ac:dyDescent="0.15">
      <c r="A3277" s="2" t="s">
        <v>774</v>
      </c>
      <c r="B3277" s="13" t="s">
        <v>37</v>
      </c>
      <c r="C3277" s="4" t="s">
        <v>341</v>
      </c>
      <c r="D3277" s="4" t="s">
        <v>777</v>
      </c>
      <c r="E3277" s="5">
        <v>5.81</v>
      </c>
      <c r="F3277" s="29">
        <f t="shared" ref="F3277" si="874">+(B3277-$I$1)/7</f>
        <v>15</v>
      </c>
      <c r="G3277" s="26">
        <f>+E3277+E3278</f>
        <v>14.739999999999998</v>
      </c>
    </row>
    <row r="3278" spans="1:7" ht="20.100000000000001" customHeight="1" x14ac:dyDescent="0.15">
      <c r="A3278" s="2" t="s">
        <v>774</v>
      </c>
      <c r="B3278" s="13" t="s">
        <v>37</v>
      </c>
      <c r="C3278" s="4" t="s">
        <v>341</v>
      </c>
      <c r="D3278" s="4" t="s">
        <v>356</v>
      </c>
      <c r="E3278" s="5">
        <v>8.93</v>
      </c>
    </row>
    <row r="3279" spans="1:7" ht="20.100000000000001" customHeight="1" x14ac:dyDescent="0.15">
      <c r="A3279" s="2" t="s">
        <v>774</v>
      </c>
      <c r="B3279" s="13" t="s">
        <v>38</v>
      </c>
      <c r="C3279" s="4" t="s">
        <v>341</v>
      </c>
      <c r="D3279" s="4" t="s">
        <v>777</v>
      </c>
      <c r="E3279" s="5">
        <v>6.12</v>
      </c>
      <c r="F3279" s="29">
        <f t="shared" ref="F3279" si="875">+(B3279-$I$1)/7</f>
        <v>16</v>
      </c>
      <c r="G3279" s="26">
        <f>+E3279+E3280</f>
        <v>12.68</v>
      </c>
    </row>
    <row r="3280" spans="1:7" ht="20.100000000000001" customHeight="1" x14ac:dyDescent="0.15">
      <c r="A3280" s="2" t="s">
        <v>774</v>
      </c>
      <c r="B3280" s="13" t="s">
        <v>38</v>
      </c>
      <c r="C3280" s="4" t="s">
        <v>341</v>
      </c>
      <c r="D3280" s="4" t="s">
        <v>356</v>
      </c>
      <c r="E3280" s="5">
        <v>6.56</v>
      </c>
    </row>
    <row r="3281" spans="1:7" ht="20.100000000000001" customHeight="1" x14ac:dyDescent="0.15">
      <c r="A3281" s="2" t="s">
        <v>774</v>
      </c>
      <c r="B3281" s="13" t="s">
        <v>39</v>
      </c>
      <c r="C3281" s="4" t="s">
        <v>341</v>
      </c>
      <c r="D3281" s="4" t="s">
        <v>777</v>
      </c>
      <c r="E3281" s="5">
        <v>4.82</v>
      </c>
      <c r="F3281" s="29">
        <f t="shared" ref="F3281" si="876">+(B3281-$I$1)/7</f>
        <v>17</v>
      </c>
      <c r="G3281" s="26">
        <f>+E3281+E3282</f>
        <v>14.1</v>
      </c>
    </row>
    <row r="3282" spans="1:7" ht="20.100000000000001" customHeight="1" x14ac:dyDescent="0.15">
      <c r="A3282" s="2" t="s">
        <v>774</v>
      </c>
      <c r="B3282" s="13" t="s">
        <v>781</v>
      </c>
      <c r="C3282" s="4" t="s">
        <v>341</v>
      </c>
      <c r="D3282" s="4" t="s">
        <v>356</v>
      </c>
      <c r="E3282" s="5">
        <v>9.2799999999999994</v>
      </c>
    </row>
    <row r="3283" spans="1:7" ht="20.100000000000001" customHeight="1" x14ac:dyDescent="0.15">
      <c r="A3283" s="2" t="s">
        <v>774</v>
      </c>
      <c r="B3283" s="13" t="s">
        <v>40</v>
      </c>
      <c r="C3283" s="4" t="s">
        <v>341</v>
      </c>
      <c r="D3283" s="4" t="s">
        <v>777</v>
      </c>
      <c r="E3283" s="5">
        <v>6.54</v>
      </c>
      <c r="F3283" s="29">
        <f t="shared" ref="F3283" si="877">+(B3283-$I$1)/7</f>
        <v>18</v>
      </c>
      <c r="G3283" s="26">
        <f>+E3283+E3284</f>
        <v>11.65</v>
      </c>
    </row>
    <row r="3284" spans="1:7" ht="20.100000000000001" customHeight="1" x14ac:dyDescent="0.15">
      <c r="A3284" s="2" t="s">
        <v>774</v>
      </c>
      <c r="B3284" s="13" t="s">
        <v>265</v>
      </c>
      <c r="C3284" s="4" t="s">
        <v>341</v>
      </c>
      <c r="D3284" s="4" t="s">
        <v>356</v>
      </c>
      <c r="E3284" s="5">
        <v>5.1100000000000003</v>
      </c>
    </row>
    <row r="3285" spans="1:7" ht="20.100000000000001" customHeight="1" x14ac:dyDescent="0.15">
      <c r="A3285" s="2" t="s">
        <v>774</v>
      </c>
      <c r="B3285" s="13" t="s">
        <v>41</v>
      </c>
      <c r="C3285" s="4" t="s">
        <v>341</v>
      </c>
      <c r="D3285" s="4" t="s">
        <v>777</v>
      </c>
      <c r="E3285" s="5">
        <v>5.77</v>
      </c>
      <c r="F3285" s="29">
        <f t="shared" ref="F3285" si="878">+(B3285-$I$1)/7</f>
        <v>19</v>
      </c>
      <c r="G3285" s="26">
        <f>+E3285+E3286</f>
        <v>13.54</v>
      </c>
    </row>
    <row r="3286" spans="1:7" ht="20.100000000000001" customHeight="1" x14ac:dyDescent="0.15">
      <c r="A3286" s="2" t="s">
        <v>774</v>
      </c>
      <c r="B3286" s="13" t="s">
        <v>41</v>
      </c>
      <c r="C3286" s="4" t="s">
        <v>341</v>
      </c>
      <c r="D3286" s="4" t="s">
        <v>356</v>
      </c>
      <c r="E3286" s="5">
        <v>7.77</v>
      </c>
    </row>
    <row r="3287" spans="1:7" ht="20.100000000000001" customHeight="1" x14ac:dyDescent="0.15">
      <c r="A3287" s="2" t="s">
        <v>774</v>
      </c>
      <c r="B3287" s="13" t="s">
        <v>42</v>
      </c>
      <c r="C3287" s="4" t="s">
        <v>341</v>
      </c>
      <c r="D3287" s="4" t="s">
        <v>777</v>
      </c>
      <c r="E3287" s="5">
        <v>6.12</v>
      </c>
      <c r="F3287" s="29">
        <f t="shared" ref="F3287" si="879">+(B3287-$I$1)/7</f>
        <v>20</v>
      </c>
      <c r="G3287" s="26">
        <f>+E3287+E3288</f>
        <v>15.66</v>
      </c>
    </row>
    <row r="3288" spans="1:7" ht="20.100000000000001" customHeight="1" x14ac:dyDescent="0.15">
      <c r="A3288" s="2" t="s">
        <v>774</v>
      </c>
      <c r="B3288" s="13" t="s">
        <v>42</v>
      </c>
      <c r="C3288" s="4" t="s">
        <v>341</v>
      </c>
      <c r="D3288" s="4" t="s">
        <v>356</v>
      </c>
      <c r="E3288" s="5">
        <v>9.5399999999999991</v>
      </c>
    </row>
    <row r="3289" spans="1:7" ht="20.100000000000001" customHeight="1" x14ac:dyDescent="0.15">
      <c r="A3289" s="2" t="s">
        <v>774</v>
      </c>
      <c r="B3289" s="13" t="s">
        <v>43</v>
      </c>
      <c r="C3289" s="4" t="s">
        <v>341</v>
      </c>
      <c r="D3289" s="4" t="s">
        <v>356</v>
      </c>
      <c r="E3289" s="5">
        <v>6.89</v>
      </c>
      <c r="F3289" s="29">
        <f t="shared" ref="F3289" si="880">+(B3289-$I$1)/7</f>
        <v>21</v>
      </c>
      <c r="G3289" s="26">
        <f>+E3289+E3290</f>
        <v>13.3</v>
      </c>
    </row>
    <row r="3290" spans="1:7" ht="20.100000000000001" customHeight="1" x14ac:dyDescent="0.15">
      <c r="A3290" s="2" t="s">
        <v>774</v>
      </c>
      <c r="B3290" s="13" t="s">
        <v>43</v>
      </c>
      <c r="C3290" s="4" t="s">
        <v>341</v>
      </c>
      <c r="D3290" s="4" t="s">
        <v>777</v>
      </c>
      <c r="E3290" s="5">
        <v>6.41</v>
      </c>
    </row>
    <row r="3291" spans="1:7" ht="20.100000000000001" customHeight="1" x14ac:dyDescent="0.15">
      <c r="A3291" s="2" t="s">
        <v>774</v>
      </c>
      <c r="B3291" s="13" t="s">
        <v>46</v>
      </c>
      <c r="C3291" s="4" t="s">
        <v>341</v>
      </c>
      <c r="D3291" s="4" t="s">
        <v>777</v>
      </c>
      <c r="E3291" s="5">
        <v>6.25</v>
      </c>
      <c r="F3291" s="29">
        <f t="shared" ref="F3291" si="881">+(B3291-$I$1)/7</f>
        <v>22</v>
      </c>
      <c r="G3291" s="26">
        <f>+E3291+E3292</f>
        <v>12.74</v>
      </c>
    </row>
    <row r="3292" spans="1:7" ht="20.100000000000001" customHeight="1" x14ac:dyDescent="0.15">
      <c r="A3292" s="2" t="s">
        <v>774</v>
      </c>
      <c r="B3292" s="13" t="s">
        <v>46</v>
      </c>
      <c r="C3292" s="4" t="s">
        <v>341</v>
      </c>
      <c r="D3292" s="4" t="s">
        <v>356</v>
      </c>
      <c r="E3292" s="5">
        <v>6.49</v>
      </c>
    </row>
    <row r="3293" spans="1:7" ht="20.100000000000001" customHeight="1" x14ac:dyDescent="0.15">
      <c r="A3293" s="2" t="s">
        <v>774</v>
      </c>
      <c r="B3293" s="13" t="s">
        <v>47</v>
      </c>
      <c r="C3293" s="4" t="s">
        <v>341</v>
      </c>
      <c r="D3293" s="4" t="s">
        <v>777</v>
      </c>
      <c r="E3293" s="5">
        <v>5.61</v>
      </c>
      <c r="F3293" s="29">
        <f t="shared" ref="F3293" si="882">+(B3293-$I$1)/7</f>
        <v>23</v>
      </c>
      <c r="G3293" s="26">
        <f>+E3293+E3294</f>
        <v>14.990000000000002</v>
      </c>
    </row>
    <row r="3294" spans="1:7" ht="20.100000000000001" customHeight="1" x14ac:dyDescent="0.15">
      <c r="A3294" s="2" t="s">
        <v>774</v>
      </c>
      <c r="B3294" s="13" t="s">
        <v>47</v>
      </c>
      <c r="C3294" s="4" t="s">
        <v>341</v>
      </c>
      <c r="D3294" s="4" t="s">
        <v>356</v>
      </c>
      <c r="E3294" s="5">
        <v>9.3800000000000008</v>
      </c>
    </row>
    <row r="3295" spans="1:7" ht="20.100000000000001" customHeight="1" x14ac:dyDescent="0.15">
      <c r="A3295" s="2" t="s">
        <v>774</v>
      </c>
      <c r="B3295" s="13" t="s">
        <v>48</v>
      </c>
      <c r="C3295" s="4" t="s">
        <v>341</v>
      </c>
      <c r="D3295" s="4" t="s">
        <v>777</v>
      </c>
      <c r="E3295" s="5">
        <v>7.14</v>
      </c>
      <c r="F3295" s="29">
        <f t="shared" ref="F3295" si="883">+(B3295-$I$1)/7</f>
        <v>24</v>
      </c>
      <c r="G3295" s="26">
        <f>+E3295+E3296</f>
        <v>17.919999999999998</v>
      </c>
    </row>
    <row r="3296" spans="1:7" ht="20.100000000000001" customHeight="1" x14ac:dyDescent="0.15">
      <c r="A3296" s="2" t="s">
        <v>774</v>
      </c>
      <c r="B3296" s="13" t="s">
        <v>48</v>
      </c>
      <c r="C3296" s="4" t="s">
        <v>341</v>
      </c>
      <c r="D3296" s="4" t="s">
        <v>356</v>
      </c>
      <c r="E3296" s="5">
        <v>10.78</v>
      </c>
    </row>
    <row r="3297" spans="1:7" ht="20.100000000000001" customHeight="1" x14ac:dyDescent="0.15">
      <c r="A3297" s="2" t="s">
        <v>774</v>
      </c>
      <c r="B3297" s="13" t="s">
        <v>49</v>
      </c>
      <c r="C3297" s="4" t="s">
        <v>341</v>
      </c>
      <c r="D3297" s="4" t="s">
        <v>777</v>
      </c>
      <c r="E3297" s="5">
        <v>5.97</v>
      </c>
      <c r="F3297" s="29">
        <f t="shared" ref="F3297" si="884">+(B3297-$I$1)/7</f>
        <v>25</v>
      </c>
      <c r="G3297" s="26">
        <f>+E3297+E3298</f>
        <v>16.52</v>
      </c>
    </row>
    <row r="3298" spans="1:7" ht="20.100000000000001" customHeight="1" x14ac:dyDescent="0.15">
      <c r="A3298" s="2" t="s">
        <v>774</v>
      </c>
      <c r="B3298" s="13" t="s">
        <v>49</v>
      </c>
      <c r="C3298" s="4" t="s">
        <v>341</v>
      </c>
      <c r="D3298" s="4" t="s">
        <v>356</v>
      </c>
      <c r="E3298" s="5">
        <v>10.55</v>
      </c>
    </row>
    <row r="3299" spans="1:7" ht="20.100000000000001" customHeight="1" x14ac:dyDescent="0.15">
      <c r="A3299" s="2" t="s">
        <v>774</v>
      </c>
      <c r="B3299" s="13" t="s">
        <v>50</v>
      </c>
      <c r="C3299" s="4" t="s">
        <v>341</v>
      </c>
      <c r="D3299" s="4" t="s">
        <v>777</v>
      </c>
      <c r="E3299" s="5">
        <v>6.23</v>
      </c>
      <c r="F3299" s="29">
        <f t="shared" ref="F3299" si="885">+(B3299-$I$1)/7</f>
        <v>26</v>
      </c>
      <c r="G3299" s="26">
        <f>+E3299+E3300</f>
        <v>13.73</v>
      </c>
    </row>
    <row r="3300" spans="1:7" ht="20.100000000000001" customHeight="1" x14ac:dyDescent="0.15">
      <c r="A3300" s="2" t="s">
        <v>774</v>
      </c>
      <c r="B3300" s="13" t="s">
        <v>50</v>
      </c>
      <c r="C3300" s="4" t="s">
        <v>341</v>
      </c>
      <c r="D3300" s="4" t="s">
        <v>356</v>
      </c>
      <c r="E3300" s="5">
        <v>7.5</v>
      </c>
    </row>
    <row r="3301" spans="1:7" ht="20.100000000000001" customHeight="1" x14ac:dyDescent="0.15">
      <c r="A3301" s="2" t="s">
        <v>774</v>
      </c>
      <c r="B3301" s="13" t="s">
        <v>51</v>
      </c>
      <c r="C3301" s="4" t="s">
        <v>341</v>
      </c>
      <c r="D3301" s="4" t="s">
        <v>777</v>
      </c>
      <c r="E3301" s="5">
        <v>5.29</v>
      </c>
      <c r="F3301" s="29">
        <f t="shared" ref="F3301" si="886">+(B3301-$I$1)/7</f>
        <v>27</v>
      </c>
      <c r="G3301" s="26">
        <f>+E3301+E3302</f>
        <v>14.68</v>
      </c>
    </row>
    <row r="3302" spans="1:7" ht="20.100000000000001" customHeight="1" x14ac:dyDescent="0.15">
      <c r="A3302" s="2" t="s">
        <v>774</v>
      </c>
      <c r="B3302" s="13" t="s">
        <v>51</v>
      </c>
      <c r="C3302" s="4" t="s">
        <v>341</v>
      </c>
      <c r="D3302" s="4" t="s">
        <v>356</v>
      </c>
      <c r="E3302" s="5">
        <v>9.39</v>
      </c>
    </row>
    <row r="3303" spans="1:7" ht="20.100000000000001" customHeight="1" x14ac:dyDescent="0.15">
      <c r="A3303" s="2" t="s">
        <v>774</v>
      </c>
      <c r="B3303" s="13" t="s">
        <v>52</v>
      </c>
      <c r="C3303" s="4" t="s">
        <v>341</v>
      </c>
      <c r="D3303" s="4" t="s">
        <v>777</v>
      </c>
      <c r="E3303" s="5">
        <v>6.6</v>
      </c>
      <c r="F3303" s="29">
        <f t="shared" ref="F3303" si="887">+(B3303-$I$1)/7</f>
        <v>28</v>
      </c>
      <c r="G3303" s="26">
        <f>+E3303+E3304</f>
        <v>13.68</v>
      </c>
    </row>
    <row r="3304" spans="1:7" ht="20.100000000000001" customHeight="1" x14ac:dyDescent="0.15">
      <c r="A3304" s="9" t="s">
        <v>774</v>
      </c>
      <c r="B3304" s="10" t="s">
        <v>52</v>
      </c>
      <c r="C3304" s="11" t="s">
        <v>341</v>
      </c>
      <c r="D3304" s="11" t="s">
        <v>356</v>
      </c>
      <c r="E3304" s="12">
        <v>7.08</v>
      </c>
    </row>
    <row r="3305" spans="1:7" ht="20.100000000000001" customHeight="1" x14ac:dyDescent="0.15">
      <c r="A3305" s="2" t="s">
        <v>774</v>
      </c>
      <c r="B3305" s="13" t="s">
        <v>53</v>
      </c>
      <c r="C3305" s="4" t="s">
        <v>341</v>
      </c>
      <c r="D3305" s="4" t="s">
        <v>777</v>
      </c>
      <c r="E3305" s="5">
        <v>5.34</v>
      </c>
      <c r="F3305" s="29">
        <f t="shared" ref="F3305" si="888">+(B3305-$I$1)/7</f>
        <v>29</v>
      </c>
      <c r="G3305" s="26">
        <f>+E3305+E3306</f>
        <v>14.03</v>
      </c>
    </row>
    <row r="3306" spans="1:7" ht="20.100000000000001" customHeight="1" x14ac:dyDescent="0.15">
      <c r="A3306" s="2" t="s">
        <v>774</v>
      </c>
      <c r="B3306" s="13" t="s">
        <v>53</v>
      </c>
      <c r="C3306" s="4" t="s">
        <v>341</v>
      </c>
      <c r="D3306" s="4" t="s">
        <v>356</v>
      </c>
      <c r="E3306" s="5">
        <v>8.69</v>
      </c>
    </row>
    <row r="3307" spans="1:7" ht="20.100000000000001" customHeight="1" x14ac:dyDescent="0.15">
      <c r="A3307" s="2" t="s">
        <v>774</v>
      </c>
      <c r="B3307" s="13" t="s">
        <v>54</v>
      </c>
      <c r="C3307" s="4" t="s">
        <v>341</v>
      </c>
      <c r="D3307" s="4" t="s">
        <v>777</v>
      </c>
      <c r="E3307" s="5">
        <v>5.46</v>
      </c>
      <c r="F3307" s="29">
        <f t="shared" ref="F3307" si="889">+(B3307-$I$1)/7</f>
        <v>30</v>
      </c>
      <c r="G3307" s="26">
        <f>+E3307+E3308</f>
        <v>14.399999999999999</v>
      </c>
    </row>
    <row r="3308" spans="1:7" ht="20.100000000000001" customHeight="1" x14ac:dyDescent="0.15">
      <c r="A3308" s="2" t="s">
        <v>774</v>
      </c>
      <c r="B3308" s="13" t="s">
        <v>54</v>
      </c>
      <c r="C3308" s="4" t="s">
        <v>341</v>
      </c>
      <c r="D3308" s="4" t="s">
        <v>356</v>
      </c>
      <c r="E3308" s="5">
        <v>8.94</v>
      </c>
    </row>
    <row r="3309" spans="1:7" ht="20.100000000000001" customHeight="1" x14ac:dyDescent="0.15">
      <c r="A3309" s="2" t="s">
        <v>774</v>
      </c>
      <c r="B3309" s="13" t="s">
        <v>55</v>
      </c>
      <c r="C3309" s="4" t="s">
        <v>341</v>
      </c>
      <c r="D3309" s="4" t="s">
        <v>777</v>
      </c>
      <c r="E3309" s="5">
        <v>5.55</v>
      </c>
      <c r="F3309" s="29">
        <f t="shared" ref="F3309" si="890">+(B3309-$I$1)/7</f>
        <v>31</v>
      </c>
      <c r="G3309" s="26">
        <f>+E3309+E3310</f>
        <v>10.98</v>
      </c>
    </row>
    <row r="3310" spans="1:7" ht="20.100000000000001" customHeight="1" x14ac:dyDescent="0.15">
      <c r="A3310" s="2" t="s">
        <v>774</v>
      </c>
      <c r="B3310" s="13" t="s">
        <v>55</v>
      </c>
      <c r="C3310" s="4" t="s">
        <v>341</v>
      </c>
      <c r="D3310" s="4" t="s">
        <v>356</v>
      </c>
      <c r="E3310" s="5">
        <v>5.43</v>
      </c>
    </row>
    <row r="3311" spans="1:7" ht="20.100000000000001" customHeight="1" x14ac:dyDescent="0.15">
      <c r="A3311" s="2" t="s">
        <v>774</v>
      </c>
      <c r="B3311" s="13" t="s">
        <v>56</v>
      </c>
      <c r="C3311" s="4" t="s">
        <v>341</v>
      </c>
      <c r="D3311" s="4" t="s">
        <v>777</v>
      </c>
      <c r="E3311" s="5">
        <v>5.73</v>
      </c>
      <c r="F3311" s="29">
        <f t="shared" ref="F3311" si="891">+(B3311-$I$1)/7</f>
        <v>32</v>
      </c>
      <c r="G3311" s="26">
        <f>+E3311+E3312</f>
        <v>15.280000000000001</v>
      </c>
    </row>
    <row r="3312" spans="1:7" ht="20.100000000000001" customHeight="1" x14ac:dyDescent="0.15">
      <c r="A3312" s="2" t="s">
        <v>774</v>
      </c>
      <c r="B3312" s="13" t="s">
        <v>56</v>
      </c>
      <c r="C3312" s="4" t="s">
        <v>341</v>
      </c>
      <c r="D3312" s="4" t="s">
        <v>356</v>
      </c>
      <c r="E3312" s="5">
        <v>9.5500000000000007</v>
      </c>
    </row>
    <row r="3313" spans="1:7" ht="20.100000000000001" customHeight="1" x14ac:dyDescent="0.15">
      <c r="A3313" s="2" t="s">
        <v>774</v>
      </c>
      <c r="B3313" s="13" t="s">
        <v>57</v>
      </c>
      <c r="C3313" s="4" t="s">
        <v>341</v>
      </c>
      <c r="D3313" s="4" t="s">
        <v>356</v>
      </c>
      <c r="E3313" s="5">
        <v>5.74</v>
      </c>
      <c r="F3313" s="29">
        <f t="shared" ref="F3313" si="892">+(B3313-$I$1)/7</f>
        <v>33</v>
      </c>
      <c r="G3313" s="26">
        <f>+E3313+E3314</f>
        <v>11.440000000000001</v>
      </c>
    </row>
    <row r="3314" spans="1:7" ht="20.100000000000001" customHeight="1" x14ac:dyDescent="0.15">
      <c r="A3314" s="2" t="s">
        <v>774</v>
      </c>
      <c r="B3314" s="13" t="s">
        <v>57</v>
      </c>
      <c r="C3314" s="4" t="s">
        <v>341</v>
      </c>
      <c r="D3314" s="4" t="s">
        <v>777</v>
      </c>
      <c r="E3314" s="5">
        <v>5.7</v>
      </c>
    </row>
    <row r="3315" spans="1:7" ht="20.100000000000001" customHeight="1" x14ac:dyDescent="0.15">
      <c r="A3315" s="2" t="s">
        <v>774</v>
      </c>
      <c r="B3315" s="13" t="s">
        <v>58</v>
      </c>
      <c r="C3315" s="4" t="s">
        <v>341</v>
      </c>
      <c r="D3315" s="4" t="s">
        <v>356</v>
      </c>
      <c r="E3315" s="5">
        <v>6.71</v>
      </c>
      <c r="F3315" s="29">
        <f t="shared" ref="F3315" si="893">+(B3315-$I$1)/7</f>
        <v>34</v>
      </c>
      <c r="G3315" s="26">
        <f>+E3315+E3316</f>
        <v>12.530000000000001</v>
      </c>
    </row>
    <row r="3316" spans="1:7" ht="20.100000000000001" customHeight="1" x14ac:dyDescent="0.15">
      <c r="A3316" s="2" t="s">
        <v>774</v>
      </c>
      <c r="B3316" s="13" t="s">
        <v>58</v>
      </c>
      <c r="C3316" s="4" t="s">
        <v>341</v>
      </c>
      <c r="D3316" s="4" t="s">
        <v>777</v>
      </c>
      <c r="E3316" s="5">
        <v>5.82</v>
      </c>
    </row>
    <row r="3317" spans="1:7" ht="20.100000000000001" customHeight="1" x14ac:dyDescent="0.15">
      <c r="A3317" s="2" t="s">
        <v>774</v>
      </c>
      <c r="B3317" s="13" t="s">
        <v>59</v>
      </c>
      <c r="C3317" s="4" t="s">
        <v>341</v>
      </c>
      <c r="D3317" s="4" t="s">
        <v>777</v>
      </c>
      <c r="E3317" s="5">
        <v>5.72</v>
      </c>
      <c r="F3317" s="29">
        <f t="shared" ref="F3317" si="894">+(B3317-$I$1)/7</f>
        <v>35</v>
      </c>
      <c r="G3317" s="26">
        <f>+E3317+E3318</f>
        <v>14.899999999999999</v>
      </c>
    </row>
    <row r="3318" spans="1:7" ht="20.100000000000001" customHeight="1" x14ac:dyDescent="0.15">
      <c r="A3318" s="2" t="s">
        <v>774</v>
      </c>
      <c r="B3318" s="13" t="s">
        <v>59</v>
      </c>
      <c r="C3318" s="4" t="s">
        <v>341</v>
      </c>
      <c r="D3318" s="4" t="s">
        <v>356</v>
      </c>
      <c r="E3318" s="5">
        <v>9.18</v>
      </c>
    </row>
    <row r="3319" spans="1:7" ht="20.100000000000001" customHeight="1" x14ac:dyDescent="0.15">
      <c r="A3319" s="2" t="s">
        <v>774</v>
      </c>
      <c r="B3319" s="13" t="s">
        <v>60</v>
      </c>
      <c r="C3319" s="4" t="s">
        <v>341</v>
      </c>
      <c r="D3319" s="4" t="s">
        <v>777</v>
      </c>
      <c r="E3319" s="5">
        <v>6.93</v>
      </c>
      <c r="F3319" s="29">
        <f t="shared" ref="F3319" si="895">+(B3319-$I$1)/7</f>
        <v>36</v>
      </c>
      <c r="G3319" s="26">
        <f>+E3319+E3320</f>
        <v>15.04</v>
      </c>
    </row>
    <row r="3320" spans="1:7" ht="20.100000000000001" customHeight="1" x14ac:dyDescent="0.15">
      <c r="A3320" s="2" t="s">
        <v>774</v>
      </c>
      <c r="B3320" s="13" t="s">
        <v>60</v>
      </c>
      <c r="C3320" s="4" t="s">
        <v>341</v>
      </c>
      <c r="D3320" s="4" t="s">
        <v>356</v>
      </c>
      <c r="E3320" s="5">
        <v>8.11</v>
      </c>
    </row>
    <row r="3321" spans="1:7" ht="20.100000000000001" customHeight="1" x14ac:dyDescent="0.15">
      <c r="A3321" s="2" t="s">
        <v>774</v>
      </c>
      <c r="B3321" s="13" t="s">
        <v>61</v>
      </c>
      <c r="C3321" s="4" t="s">
        <v>341</v>
      </c>
      <c r="D3321" s="4" t="s">
        <v>777</v>
      </c>
      <c r="E3321" s="5">
        <v>5.75</v>
      </c>
      <c r="F3321" s="29">
        <f t="shared" ref="F3321" si="896">+(B3321-$I$1)/7</f>
        <v>37</v>
      </c>
      <c r="G3321" s="26">
        <f>+E3321+E3322</f>
        <v>14.56</v>
      </c>
    </row>
    <row r="3322" spans="1:7" ht="20.100000000000001" customHeight="1" x14ac:dyDescent="0.15">
      <c r="A3322" s="2" t="s">
        <v>774</v>
      </c>
      <c r="B3322" s="13" t="s">
        <v>61</v>
      </c>
      <c r="C3322" s="4" t="s">
        <v>341</v>
      </c>
      <c r="D3322" s="4" t="s">
        <v>356</v>
      </c>
      <c r="E3322" s="5">
        <v>8.81</v>
      </c>
    </row>
    <row r="3323" spans="1:7" ht="20.100000000000001" customHeight="1" x14ac:dyDescent="0.15">
      <c r="A3323" s="2" t="s">
        <v>774</v>
      </c>
      <c r="B3323" s="13" t="s">
        <v>62</v>
      </c>
      <c r="C3323" s="4" t="s">
        <v>341</v>
      </c>
      <c r="D3323" s="4" t="s">
        <v>777</v>
      </c>
      <c r="E3323" s="5">
        <v>5.13</v>
      </c>
      <c r="F3323" s="29">
        <f t="shared" ref="F3323" si="897">+(B3323-$I$1)/7</f>
        <v>38</v>
      </c>
      <c r="G3323" s="26">
        <f>+E3323+E3324</f>
        <v>15</v>
      </c>
    </row>
    <row r="3324" spans="1:7" ht="20.100000000000001" customHeight="1" x14ac:dyDescent="0.15">
      <c r="A3324" s="2" t="s">
        <v>774</v>
      </c>
      <c r="B3324" s="13" t="s">
        <v>62</v>
      </c>
      <c r="C3324" s="4" t="s">
        <v>341</v>
      </c>
      <c r="D3324" s="4" t="s">
        <v>356</v>
      </c>
      <c r="E3324" s="5">
        <v>9.8699999999999992</v>
      </c>
    </row>
    <row r="3325" spans="1:7" ht="20.100000000000001" customHeight="1" x14ac:dyDescent="0.15">
      <c r="A3325" s="2" t="s">
        <v>774</v>
      </c>
      <c r="B3325" s="13" t="s">
        <v>63</v>
      </c>
      <c r="C3325" s="4" t="s">
        <v>341</v>
      </c>
      <c r="D3325" s="4" t="s">
        <v>777</v>
      </c>
      <c r="E3325" s="5">
        <v>5.51</v>
      </c>
      <c r="F3325" s="29">
        <f t="shared" ref="F3325" si="898">+(B3325-$I$1)/7</f>
        <v>39</v>
      </c>
      <c r="G3325" s="26">
        <f>+E3325+E3326</f>
        <v>12.83</v>
      </c>
    </row>
    <row r="3326" spans="1:7" ht="20.100000000000001" customHeight="1" x14ac:dyDescent="0.15">
      <c r="A3326" s="2" t="s">
        <v>774</v>
      </c>
      <c r="B3326" s="13" t="s">
        <v>63</v>
      </c>
      <c r="C3326" s="4" t="s">
        <v>341</v>
      </c>
      <c r="D3326" s="4" t="s">
        <v>356</v>
      </c>
      <c r="E3326" s="5">
        <v>7.32</v>
      </c>
    </row>
    <row r="3327" spans="1:7" ht="20.100000000000001" customHeight="1" x14ac:dyDescent="0.15">
      <c r="A3327" s="2" t="s">
        <v>774</v>
      </c>
      <c r="B3327" s="13" t="s">
        <v>64</v>
      </c>
      <c r="C3327" s="4" t="s">
        <v>341</v>
      </c>
      <c r="D3327" s="4" t="s">
        <v>350</v>
      </c>
      <c r="E3327" s="5">
        <v>5.34</v>
      </c>
      <c r="F3327" s="29">
        <f t="shared" ref="F3327" si="899">+(B3327-$I$1)/7</f>
        <v>40</v>
      </c>
      <c r="G3327" s="26">
        <f>+E3327+E3328+E3329</f>
        <v>19.47</v>
      </c>
    </row>
    <row r="3328" spans="1:7" ht="20.100000000000001" customHeight="1" x14ac:dyDescent="0.15">
      <c r="A3328" s="2" t="s">
        <v>774</v>
      </c>
      <c r="B3328" s="13" t="s">
        <v>64</v>
      </c>
      <c r="C3328" s="4" t="s">
        <v>341</v>
      </c>
      <c r="D3328" s="4" t="s">
        <v>777</v>
      </c>
      <c r="E3328" s="5">
        <v>5.28</v>
      </c>
    </row>
    <row r="3329" spans="1:7" ht="20.100000000000001" customHeight="1" x14ac:dyDescent="0.15">
      <c r="A3329" s="2" t="s">
        <v>774</v>
      </c>
      <c r="B3329" s="13" t="s">
        <v>64</v>
      </c>
      <c r="C3329" s="4" t="s">
        <v>341</v>
      </c>
      <c r="D3329" s="4" t="s">
        <v>356</v>
      </c>
      <c r="E3329" s="5">
        <v>8.85</v>
      </c>
    </row>
    <row r="3330" spans="1:7" ht="20.100000000000001" customHeight="1" x14ac:dyDescent="0.15">
      <c r="A3330" s="2" t="s">
        <v>774</v>
      </c>
      <c r="B3330" s="13" t="s">
        <v>65</v>
      </c>
      <c r="C3330" s="4" t="s">
        <v>341</v>
      </c>
      <c r="D3330" s="4" t="s">
        <v>777</v>
      </c>
      <c r="E3330" s="5">
        <v>5.34</v>
      </c>
      <c r="F3330" s="29">
        <f t="shared" ref="F3330" si="900">+(B3330-$I$1)/7</f>
        <v>41</v>
      </c>
      <c r="G3330" s="26">
        <f>+E3330+E3331</f>
        <v>14.61</v>
      </c>
    </row>
    <row r="3331" spans="1:7" ht="20.100000000000001" customHeight="1" x14ac:dyDescent="0.15">
      <c r="A3331" s="2" t="s">
        <v>774</v>
      </c>
      <c r="B3331" s="13" t="s">
        <v>65</v>
      </c>
      <c r="C3331" s="4" t="s">
        <v>341</v>
      </c>
      <c r="D3331" s="4" t="s">
        <v>356</v>
      </c>
      <c r="E3331" s="5">
        <v>9.27</v>
      </c>
    </row>
    <row r="3332" spans="1:7" ht="20.100000000000001" customHeight="1" x14ac:dyDescent="0.15">
      <c r="A3332" s="2" t="s">
        <v>774</v>
      </c>
      <c r="B3332" s="13" t="s">
        <v>66</v>
      </c>
      <c r="C3332" s="4" t="s">
        <v>341</v>
      </c>
      <c r="D3332" s="4" t="s">
        <v>777</v>
      </c>
      <c r="E3332" s="5">
        <v>5.22</v>
      </c>
      <c r="F3332" s="29">
        <f t="shared" ref="F3332" si="901">+(B3332-$I$1)/7</f>
        <v>42</v>
      </c>
      <c r="G3332" s="26">
        <f>+E3332+E3333</f>
        <v>10.52</v>
      </c>
    </row>
    <row r="3333" spans="1:7" ht="20.100000000000001" customHeight="1" x14ac:dyDescent="0.15">
      <c r="A3333" s="2" t="s">
        <v>774</v>
      </c>
      <c r="B3333" s="13" t="s">
        <v>66</v>
      </c>
      <c r="C3333" s="4" t="s">
        <v>341</v>
      </c>
      <c r="D3333" s="4" t="s">
        <v>356</v>
      </c>
      <c r="E3333" s="5">
        <v>5.3</v>
      </c>
    </row>
    <row r="3334" spans="1:7" ht="20.100000000000001" customHeight="1" x14ac:dyDescent="0.15">
      <c r="A3334" s="2" t="s">
        <v>774</v>
      </c>
      <c r="B3334" s="13" t="s">
        <v>67</v>
      </c>
      <c r="C3334" s="4" t="s">
        <v>341</v>
      </c>
      <c r="D3334" s="4" t="s">
        <v>777</v>
      </c>
      <c r="E3334" s="5">
        <v>6.33</v>
      </c>
      <c r="F3334" s="29">
        <f t="shared" ref="F3334" si="902">+(B3334-$I$1)/7</f>
        <v>43</v>
      </c>
      <c r="G3334" s="26">
        <f>+E3334+E3335</f>
        <v>17.7</v>
      </c>
    </row>
    <row r="3335" spans="1:7" ht="20.100000000000001" customHeight="1" x14ac:dyDescent="0.15">
      <c r="A3335" s="2" t="s">
        <v>774</v>
      </c>
      <c r="B3335" s="13" t="s">
        <v>67</v>
      </c>
      <c r="C3335" s="4" t="s">
        <v>341</v>
      </c>
      <c r="D3335" s="4" t="s">
        <v>356</v>
      </c>
      <c r="E3335" s="5">
        <v>11.37</v>
      </c>
    </row>
    <row r="3336" spans="1:7" ht="20.100000000000001" customHeight="1" x14ac:dyDescent="0.15">
      <c r="A3336" s="2" t="s">
        <v>774</v>
      </c>
      <c r="B3336" s="13" t="s">
        <v>69</v>
      </c>
      <c r="C3336" s="4" t="s">
        <v>341</v>
      </c>
      <c r="D3336" s="4" t="s">
        <v>777</v>
      </c>
      <c r="E3336" s="5">
        <v>5.74</v>
      </c>
      <c r="F3336" s="29">
        <f t="shared" ref="F3336" si="903">+(B3336-$I$1)/7</f>
        <v>44</v>
      </c>
      <c r="G3336" s="26">
        <f>+E3336+E3337</f>
        <v>15.51</v>
      </c>
    </row>
    <row r="3337" spans="1:7" ht="20.100000000000001" customHeight="1" x14ac:dyDescent="0.15">
      <c r="A3337" s="2" t="s">
        <v>774</v>
      </c>
      <c r="B3337" s="13" t="s">
        <v>69</v>
      </c>
      <c r="C3337" s="4" t="s">
        <v>341</v>
      </c>
      <c r="D3337" s="4" t="s">
        <v>356</v>
      </c>
      <c r="E3337" s="5">
        <v>9.77</v>
      </c>
    </row>
    <row r="3338" spans="1:7" ht="20.100000000000001" customHeight="1" x14ac:dyDescent="0.15">
      <c r="A3338" s="2" t="s">
        <v>774</v>
      </c>
      <c r="B3338" s="13" t="s">
        <v>70</v>
      </c>
      <c r="C3338" s="4" t="s">
        <v>341</v>
      </c>
      <c r="D3338" s="4" t="s">
        <v>356</v>
      </c>
      <c r="E3338" s="5">
        <v>6.32</v>
      </c>
      <c r="F3338" s="29">
        <f t="shared" ref="F3338" si="904">+(B3338-$I$1)/7</f>
        <v>45</v>
      </c>
      <c r="G3338" s="26">
        <f>+E3338+E3339</f>
        <v>12.56</v>
      </c>
    </row>
    <row r="3339" spans="1:7" ht="20.100000000000001" customHeight="1" x14ac:dyDescent="0.15">
      <c r="A3339" s="2" t="s">
        <v>774</v>
      </c>
      <c r="B3339" s="13" t="s">
        <v>70</v>
      </c>
      <c r="C3339" s="4" t="s">
        <v>341</v>
      </c>
      <c r="D3339" s="4" t="s">
        <v>777</v>
      </c>
      <c r="E3339" s="5">
        <v>6.24</v>
      </c>
    </row>
    <row r="3340" spans="1:7" ht="20.100000000000001" customHeight="1" x14ac:dyDescent="0.15">
      <c r="A3340" s="2" t="s">
        <v>774</v>
      </c>
      <c r="B3340" s="13" t="s">
        <v>71</v>
      </c>
      <c r="C3340" s="4" t="s">
        <v>341</v>
      </c>
      <c r="D3340" s="4" t="s">
        <v>777</v>
      </c>
      <c r="E3340" s="5">
        <v>5.97</v>
      </c>
      <c r="F3340" s="29">
        <f t="shared" ref="F3340" si="905">+(B3340-$I$1)/7</f>
        <v>46</v>
      </c>
      <c r="G3340" s="26">
        <f>+E3340+E3341+E3342</f>
        <v>15.09</v>
      </c>
    </row>
    <row r="3341" spans="1:7" ht="20.100000000000001" customHeight="1" x14ac:dyDescent="0.15">
      <c r="A3341" s="2" t="s">
        <v>774</v>
      </c>
      <c r="B3341" s="13" t="s">
        <v>71</v>
      </c>
      <c r="C3341" s="4" t="s">
        <v>341</v>
      </c>
      <c r="D3341" s="4" t="s">
        <v>357</v>
      </c>
      <c r="E3341" s="5">
        <v>6.33</v>
      </c>
    </row>
    <row r="3342" spans="1:7" ht="20.100000000000001" customHeight="1" x14ac:dyDescent="0.15">
      <c r="A3342" s="2" t="s">
        <v>774</v>
      </c>
      <c r="B3342" s="13" t="s">
        <v>71</v>
      </c>
      <c r="C3342" s="4" t="s">
        <v>341</v>
      </c>
      <c r="D3342" s="4" t="s">
        <v>357</v>
      </c>
      <c r="E3342" s="5">
        <v>2.79</v>
      </c>
    </row>
    <row r="3343" spans="1:7" ht="20.100000000000001" customHeight="1" x14ac:dyDescent="0.15">
      <c r="A3343" s="2" t="s">
        <v>774</v>
      </c>
      <c r="B3343" s="13" t="s">
        <v>72</v>
      </c>
      <c r="C3343" s="4" t="s">
        <v>341</v>
      </c>
      <c r="D3343" s="4" t="s">
        <v>777</v>
      </c>
      <c r="E3343" s="5">
        <v>6.86</v>
      </c>
      <c r="F3343" s="29">
        <f t="shared" ref="F3343" si="906">+(B3343-$I$1)/7</f>
        <v>47</v>
      </c>
      <c r="G3343" s="26">
        <f>+E3343+E3344</f>
        <v>19.240000000000002</v>
      </c>
    </row>
    <row r="3344" spans="1:7" ht="20.100000000000001" customHeight="1" x14ac:dyDescent="0.15">
      <c r="A3344" s="2" t="s">
        <v>774</v>
      </c>
      <c r="B3344" s="13" t="s">
        <v>72</v>
      </c>
      <c r="C3344" s="4" t="s">
        <v>341</v>
      </c>
      <c r="D3344" s="4" t="s">
        <v>356</v>
      </c>
      <c r="E3344" s="5">
        <v>12.38</v>
      </c>
    </row>
    <row r="3345" spans="1:7" ht="20.100000000000001" customHeight="1" x14ac:dyDescent="0.15">
      <c r="A3345" s="2" t="s">
        <v>774</v>
      </c>
      <c r="B3345" s="13" t="s">
        <v>73</v>
      </c>
      <c r="C3345" s="4" t="s">
        <v>341</v>
      </c>
      <c r="D3345" s="4" t="s">
        <v>777</v>
      </c>
      <c r="E3345" s="5">
        <v>7.51</v>
      </c>
      <c r="F3345" s="29">
        <f t="shared" ref="F3345" si="907">+(B3345-$I$1)/7</f>
        <v>48</v>
      </c>
      <c r="G3345" s="26">
        <f>+E3345+E3346+E3347</f>
        <v>20.09</v>
      </c>
    </row>
    <row r="3346" spans="1:7" ht="20.100000000000001" customHeight="1" x14ac:dyDescent="0.15">
      <c r="A3346" s="2" t="s">
        <v>774</v>
      </c>
      <c r="B3346" s="13" t="s">
        <v>73</v>
      </c>
      <c r="C3346" s="4" t="s">
        <v>341</v>
      </c>
      <c r="D3346" s="4" t="s">
        <v>356</v>
      </c>
      <c r="E3346" s="5">
        <v>7.59</v>
      </c>
    </row>
    <row r="3347" spans="1:7" ht="20.100000000000001" customHeight="1" x14ac:dyDescent="0.15">
      <c r="A3347" s="2" t="s">
        <v>774</v>
      </c>
      <c r="B3347" s="13" t="s">
        <v>73</v>
      </c>
      <c r="C3347" s="4" t="s">
        <v>341</v>
      </c>
      <c r="D3347" s="4" t="s">
        <v>356</v>
      </c>
      <c r="E3347" s="5">
        <v>4.99</v>
      </c>
    </row>
    <row r="3348" spans="1:7" ht="20.100000000000001" customHeight="1" x14ac:dyDescent="0.15">
      <c r="A3348" s="2" t="s">
        <v>774</v>
      </c>
      <c r="B3348" s="13" t="s">
        <v>74</v>
      </c>
      <c r="C3348" s="4" t="s">
        <v>341</v>
      </c>
      <c r="D3348" s="4" t="s">
        <v>777</v>
      </c>
      <c r="E3348" s="5">
        <v>6.46</v>
      </c>
      <c r="F3348" s="29">
        <f t="shared" ref="F3348" si="908">+(B3348-$I$1)/7</f>
        <v>49</v>
      </c>
      <c r="G3348" s="26">
        <f>+E3348+E3349</f>
        <v>16.5</v>
      </c>
    </row>
    <row r="3349" spans="1:7" ht="20.100000000000001" customHeight="1" x14ac:dyDescent="0.15">
      <c r="A3349" s="2" t="s">
        <v>774</v>
      </c>
      <c r="B3349" s="13" t="s">
        <v>74</v>
      </c>
      <c r="C3349" s="4" t="s">
        <v>341</v>
      </c>
      <c r="D3349" s="4" t="s">
        <v>356</v>
      </c>
      <c r="E3349" s="5">
        <v>10.039999999999999</v>
      </c>
    </row>
    <row r="3350" spans="1:7" ht="20.100000000000001" customHeight="1" x14ac:dyDescent="0.15">
      <c r="A3350" s="9" t="s">
        <v>774</v>
      </c>
      <c r="B3350" s="10" t="s">
        <v>75</v>
      </c>
      <c r="C3350" s="11" t="s">
        <v>341</v>
      </c>
      <c r="D3350" s="11" t="s">
        <v>356</v>
      </c>
      <c r="E3350" s="12">
        <v>8.64</v>
      </c>
      <c r="F3350" s="29">
        <f t="shared" ref="F3350" si="909">+(B3350-$I$1)/7</f>
        <v>50</v>
      </c>
      <c r="G3350" s="26">
        <f>+E3350+E3351</f>
        <v>13.61</v>
      </c>
    </row>
    <row r="3351" spans="1:7" ht="20.100000000000001" customHeight="1" x14ac:dyDescent="0.15">
      <c r="A3351" s="2" t="s">
        <v>774</v>
      </c>
      <c r="B3351" s="13" t="s">
        <v>75</v>
      </c>
      <c r="C3351" s="4" t="s">
        <v>341</v>
      </c>
      <c r="D3351" s="4" t="s">
        <v>777</v>
      </c>
      <c r="E3351" s="5">
        <v>4.97</v>
      </c>
    </row>
    <row r="3352" spans="1:7" ht="20.100000000000001" customHeight="1" x14ac:dyDescent="0.15">
      <c r="A3352" s="2" t="s">
        <v>774</v>
      </c>
      <c r="B3352" s="13" t="s">
        <v>77</v>
      </c>
      <c r="C3352" s="4" t="s">
        <v>341</v>
      </c>
      <c r="D3352" s="4" t="s">
        <v>356</v>
      </c>
      <c r="E3352" s="5">
        <v>6.6</v>
      </c>
      <c r="F3352" s="29">
        <f t="shared" ref="F3352" si="910">+(B3352-$I$1)/7</f>
        <v>51</v>
      </c>
      <c r="G3352" s="26">
        <f>+E3352+E3353+E3354</f>
        <v>16.25</v>
      </c>
    </row>
    <row r="3353" spans="1:7" ht="20.100000000000001" customHeight="1" x14ac:dyDescent="0.15">
      <c r="A3353" s="2" t="s">
        <v>774</v>
      </c>
      <c r="B3353" s="13" t="s">
        <v>77</v>
      </c>
      <c r="C3353" s="4" t="s">
        <v>341</v>
      </c>
      <c r="D3353" s="4" t="s">
        <v>777</v>
      </c>
      <c r="E3353" s="5">
        <v>5.99</v>
      </c>
    </row>
    <row r="3354" spans="1:7" ht="20.100000000000001" customHeight="1" x14ac:dyDescent="0.15">
      <c r="A3354" s="2" t="s">
        <v>774</v>
      </c>
      <c r="B3354" s="13" t="s">
        <v>77</v>
      </c>
      <c r="C3354" s="4" t="s">
        <v>341</v>
      </c>
      <c r="D3354" s="4" t="s">
        <v>356</v>
      </c>
      <c r="E3354" s="5">
        <v>3.66</v>
      </c>
    </row>
    <row r="3355" spans="1:7" ht="20.100000000000001" customHeight="1" x14ac:dyDescent="0.15">
      <c r="A3355" s="2" t="s">
        <v>774</v>
      </c>
      <c r="B3355" s="13" t="s">
        <v>78</v>
      </c>
      <c r="C3355" s="4" t="s">
        <v>341</v>
      </c>
      <c r="D3355" s="4" t="s">
        <v>356</v>
      </c>
      <c r="E3355" s="5">
        <v>6.54</v>
      </c>
      <c r="F3355" s="29">
        <f t="shared" ref="F3355" si="911">+(B3355-$I$1)/7</f>
        <v>52</v>
      </c>
      <c r="G3355" s="26">
        <f>+E3355+E3356+E3357</f>
        <v>23.200000000000003</v>
      </c>
    </row>
    <row r="3356" spans="1:7" ht="20.100000000000001" customHeight="1" x14ac:dyDescent="0.15">
      <c r="A3356" s="2" t="s">
        <v>774</v>
      </c>
      <c r="B3356" s="13" t="s">
        <v>78</v>
      </c>
      <c r="C3356" s="4" t="s">
        <v>341</v>
      </c>
      <c r="D3356" s="4" t="s">
        <v>777</v>
      </c>
      <c r="E3356" s="5">
        <v>7.74</v>
      </c>
    </row>
    <row r="3357" spans="1:7" ht="20.100000000000001" customHeight="1" x14ac:dyDescent="0.15">
      <c r="A3357" s="2" t="s">
        <v>774</v>
      </c>
      <c r="B3357" s="13" t="s">
        <v>78</v>
      </c>
      <c r="C3357" s="4" t="s">
        <v>341</v>
      </c>
      <c r="D3357" s="4" t="s">
        <v>356</v>
      </c>
      <c r="E3357" s="5">
        <v>8.92</v>
      </c>
    </row>
    <row r="3358" spans="1:7" ht="20.100000000000001" customHeight="1" x14ac:dyDescent="0.15">
      <c r="A3358" s="14"/>
      <c r="B3358" s="15"/>
      <c r="C3358" s="16"/>
      <c r="D3358" s="16"/>
      <c r="E3358" s="31">
        <f>+SUM(E3248:E3357)</f>
        <v>763.89000000000021</v>
      </c>
      <c r="G3358" s="17">
        <f>+SUM(G3248:G3357)</f>
        <v>763.89000000000033</v>
      </c>
    </row>
    <row r="3359" spans="1:7" ht="20.100000000000001" customHeight="1" x14ac:dyDescent="0.15">
      <c r="A3359" s="2" t="s">
        <v>787</v>
      </c>
      <c r="B3359" s="13" t="s">
        <v>17</v>
      </c>
      <c r="C3359" s="4" t="s">
        <v>207</v>
      </c>
      <c r="D3359" s="4" t="s">
        <v>789</v>
      </c>
      <c r="E3359" s="5">
        <v>7.15</v>
      </c>
      <c r="F3359" s="29">
        <f t="shared" ref="F3359" si="912">+(B3359-$I$1)/7</f>
        <v>1</v>
      </c>
      <c r="G3359" s="26">
        <f>+E3359+E3360+E3361</f>
        <v>26.650000000000002</v>
      </c>
    </row>
    <row r="3360" spans="1:7" ht="20.100000000000001" customHeight="1" x14ac:dyDescent="0.15">
      <c r="A3360" s="2" t="s">
        <v>787</v>
      </c>
      <c r="B3360" s="13" t="s">
        <v>17</v>
      </c>
      <c r="C3360" s="4" t="s">
        <v>207</v>
      </c>
      <c r="D3360" s="4" t="s">
        <v>790</v>
      </c>
      <c r="E3360" s="5">
        <v>11.23</v>
      </c>
    </row>
    <row r="3361" spans="1:7" ht="20.100000000000001" customHeight="1" x14ac:dyDescent="0.15">
      <c r="A3361" s="2" t="s">
        <v>787</v>
      </c>
      <c r="B3361" s="13" t="s">
        <v>17</v>
      </c>
      <c r="C3361" s="4" t="s">
        <v>207</v>
      </c>
      <c r="D3361" s="4" t="s">
        <v>789</v>
      </c>
      <c r="E3361" s="5">
        <v>8.27</v>
      </c>
    </row>
    <row r="3362" spans="1:7" ht="20.100000000000001" customHeight="1" x14ac:dyDescent="0.15">
      <c r="A3362" s="2" t="s">
        <v>787</v>
      </c>
      <c r="B3362" s="13" t="s">
        <v>22</v>
      </c>
      <c r="C3362" s="4" t="s">
        <v>207</v>
      </c>
      <c r="D3362" s="4" t="s">
        <v>790</v>
      </c>
      <c r="E3362" s="5">
        <v>8.52</v>
      </c>
      <c r="F3362" s="29">
        <f t="shared" ref="F3362" si="913">+(B3362-$I$1)/7</f>
        <v>2</v>
      </c>
      <c r="G3362" s="26">
        <f>+E3362+E3363</f>
        <v>17.77</v>
      </c>
    </row>
    <row r="3363" spans="1:7" ht="20.100000000000001" customHeight="1" x14ac:dyDescent="0.15">
      <c r="A3363" s="2" t="s">
        <v>787</v>
      </c>
      <c r="B3363" s="13" t="s">
        <v>22</v>
      </c>
      <c r="C3363" s="4" t="s">
        <v>207</v>
      </c>
      <c r="D3363" s="4" t="s">
        <v>208</v>
      </c>
      <c r="E3363" s="5">
        <v>9.25</v>
      </c>
    </row>
    <row r="3364" spans="1:7" ht="20.100000000000001" customHeight="1" x14ac:dyDescent="0.15">
      <c r="A3364" s="2" t="s">
        <v>787</v>
      </c>
      <c r="B3364" s="13" t="s">
        <v>23</v>
      </c>
      <c r="C3364" s="4" t="s">
        <v>207</v>
      </c>
      <c r="D3364" s="4" t="s">
        <v>208</v>
      </c>
      <c r="E3364" s="5">
        <v>13.81</v>
      </c>
      <c r="F3364" s="29">
        <f t="shared" ref="F3364" si="914">+(B3364-$I$1)/7</f>
        <v>3</v>
      </c>
      <c r="G3364" s="26">
        <f>+E3364+E3365</f>
        <v>24.700000000000003</v>
      </c>
    </row>
    <row r="3365" spans="1:7" ht="20.100000000000001" customHeight="1" x14ac:dyDescent="0.15">
      <c r="A3365" s="2" t="s">
        <v>787</v>
      </c>
      <c r="B3365" s="13" t="s">
        <v>793</v>
      </c>
      <c r="C3365" s="4" t="s">
        <v>207</v>
      </c>
      <c r="D3365" s="4" t="s">
        <v>790</v>
      </c>
      <c r="E3365" s="5">
        <v>10.89</v>
      </c>
    </row>
    <row r="3366" spans="1:7" ht="20.100000000000001" customHeight="1" x14ac:dyDescent="0.15">
      <c r="A3366" s="2" t="s">
        <v>787</v>
      </c>
      <c r="B3366" s="13" t="s">
        <v>24</v>
      </c>
      <c r="C3366" s="4" t="s">
        <v>207</v>
      </c>
      <c r="D3366" s="4" t="s">
        <v>208</v>
      </c>
      <c r="E3366" s="5">
        <v>9.89</v>
      </c>
      <c r="F3366" s="29">
        <f t="shared" ref="F3366" si="915">+(B3366-$I$1)/7</f>
        <v>4</v>
      </c>
      <c r="G3366" s="26">
        <f>+E3366+E3367+E3368</f>
        <v>25.82</v>
      </c>
    </row>
    <row r="3367" spans="1:7" ht="20.100000000000001" customHeight="1" x14ac:dyDescent="0.15">
      <c r="A3367" s="2" t="s">
        <v>787</v>
      </c>
      <c r="B3367" s="13" t="s">
        <v>24</v>
      </c>
      <c r="C3367" s="4" t="s">
        <v>207</v>
      </c>
      <c r="D3367" s="4" t="s">
        <v>790</v>
      </c>
      <c r="E3367" s="5">
        <v>7.93</v>
      </c>
    </row>
    <row r="3368" spans="1:7" ht="20.100000000000001" customHeight="1" x14ac:dyDescent="0.15">
      <c r="A3368" s="2" t="s">
        <v>787</v>
      </c>
      <c r="B3368" s="13" t="s">
        <v>24</v>
      </c>
      <c r="C3368" s="4" t="s">
        <v>207</v>
      </c>
      <c r="D3368" s="4" t="s">
        <v>795</v>
      </c>
      <c r="E3368" s="5">
        <v>8</v>
      </c>
    </row>
    <row r="3369" spans="1:7" ht="20.100000000000001" customHeight="1" x14ac:dyDescent="0.15">
      <c r="A3369" s="2" t="s">
        <v>787</v>
      </c>
      <c r="B3369" s="13" t="s">
        <v>25</v>
      </c>
      <c r="C3369" s="4" t="s">
        <v>207</v>
      </c>
      <c r="D3369" s="4" t="s">
        <v>790</v>
      </c>
      <c r="E3369" s="5">
        <v>7.54</v>
      </c>
      <c r="F3369" s="29">
        <f t="shared" ref="F3369" si="916">+(B3369-$I$1)/7</f>
        <v>5</v>
      </c>
      <c r="G3369" s="26">
        <f>+E3369+E3370</f>
        <v>16.93</v>
      </c>
    </row>
    <row r="3370" spans="1:7" ht="20.100000000000001" customHeight="1" x14ac:dyDescent="0.15">
      <c r="A3370" s="2" t="s">
        <v>787</v>
      </c>
      <c r="B3370" s="13" t="s">
        <v>25</v>
      </c>
      <c r="C3370" s="4" t="s">
        <v>207</v>
      </c>
      <c r="D3370" s="4" t="s">
        <v>208</v>
      </c>
      <c r="E3370" s="5">
        <v>9.39</v>
      </c>
    </row>
    <row r="3371" spans="1:7" ht="20.100000000000001" customHeight="1" x14ac:dyDescent="0.15">
      <c r="A3371" s="2" t="s">
        <v>787</v>
      </c>
      <c r="B3371" s="13" t="s">
        <v>26</v>
      </c>
      <c r="C3371" s="4" t="s">
        <v>207</v>
      </c>
      <c r="D3371" s="4" t="s">
        <v>208</v>
      </c>
      <c r="E3371" s="5">
        <v>10.07</v>
      </c>
      <c r="F3371" s="29">
        <f t="shared" ref="F3371" si="917">+(B3371-$I$1)/7</f>
        <v>6</v>
      </c>
      <c r="G3371" s="26">
        <f>+E3371+E3372</f>
        <v>18.61</v>
      </c>
    </row>
    <row r="3372" spans="1:7" ht="20.100000000000001" customHeight="1" x14ac:dyDescent="0.15">
      <c r="A3372" s="2" t="s">
        <v>787</v>
      </c>
      <c r="B3372" s="13" t="s">
        <v>26</v>
      </c>
      <c r="C3372" s="4" t="s">
        <v>207</v>
      </c>
      <c r="D3372" s="4" t="s">
        <v>790</v>
      </c>
      <c r="E3372" s="5">
        <v>8.5399999999999991</v>
      </c>
    </row>
    <row r="3373" spans="1:7" ht="20.100000000000001" customHeight="1" x14ac:dyDescent="0.15">
      <c r="A3373" s="2" t="s">
        <v>787</v>
      </c>
      <c r="B3373" s="13" t="s">
        <v>27</v>
      </c>
      <c r="C3373" s="4" t="s">
        <v>207</v>
      </c>
      <c r="D3373" s="4" t="s">
        <v>208</v>
      </c>
      <c r="E3373" s="5">
        <v>9.2100000000000009</v>
      </c>
      <c r="F3373" s="29">
        <f t="shared" ref="F3373" si="918">+(B3373-$I$1)/7</f>
        <v>7</v>
      </c>
      <c r="G3373" s="26">
        <f>+E3373+E3374</f>
        <v>16.57</v>
      </c>
    </row>
    <row r="3374" spans="1:7" ht="20.100000000000001" customHeight="1" x14ac:dyDescent="0.15">
      <c r="A3374" s="2" t="s">
        <v>787</v>
      </c>
      <c r="B3374" s="13" t="s">
        <v>27</v>
      </c>
      <c r="C3374" s="4" t="s">
        <v>207</v>
      </c>
      <c r="D3374" s="4" t="s">
        <v>790</v>
      </c>
      <c r="E3374" s="5">
        <v>7.36</v>
      </c>
    </row>
    <row r="3375" spans="1:7" ht="20.100000000000001" customHeight="1" x14ac:dyDescent="0.15">
      <c r="A3375" s="2" t="s">
        <v>787</v>
      </c>
      <c r="B3375" s="13" t="s">
        <v>28</v>
      </c>
      <c r="C3375" s="4" t="s">
        <v>207</v>
      </c>
      <c r="D3375" s="4" t="s">
        <v>208</v>
      </c>
      <c r="E3375" s="5">
        <v>11.32</v>
      </c>
      <c r="F3375" s="29">
        <f t="shared" ref="F3375" si="919">+(B3375-$I$1)/7</f>
        <v>8</v>
      </c>
      <c r="G3375" s="26">
        <f>+E3375+E3376</f>
        <v>21.64</v>
      </c>
    </row>
    <row r="3376" spans="1:7" ht="20.100000000000001" customHeight="1" x14ac:dyDescent="0.15">
      <c r="A3376" s="2" t="s">
        <v>787</v>
      </c>
      <c r="B3376" s="13" t="s">
        <v>28</v>
      </c>
      <c r="C3376" s="4" t="s">
        <v>207</v>
      </c>
      <c r="D3376" s="4" t="s">
        <v>209</v>
      </c>
      <c r="E3376" s="5">
        <v>10.32</v>
      </c>
    </row>
    <row r="3377" spans="1:7" ht="20.100000000000001" customHeight="1" x14ac:dyDescent="0.15">
      <c r="A3377" s="2" t="s">
        <v>787</v>
      </c>
      <c r="B3377" s="13" t="s">
        <v>30</v>
      </c>
      <c r="C3377" s="4" t="s">
        <v>207</v>
      </c>
      <c r="D3377" s="4" t="s">
        <v>790</v>
      </c>
      <c r="E3377" s="5">
        <v>8.94</v>
      </c>
      <c r="F3377" s="29">
        <f t="shared" ref="F3377" si="920">+(B3377-$I$1)/7</f>
        <v>9</v>
      </c>
      <c r="G3377" s="26">
        <f>+E3377+E3378</f>
        <v>20.5</v>
      </c>
    </row>
    <row r="3378" spans="1:7" ht="20.100000000000001" customHeight="1" x14ac:dyDescent="0.15">
      <c r="A3378" s="2" t="s">
        <v>787</v>
      </c>
      <c r="B3378" s="13" t="s">
        <v>30</v>
      </c>
      <c r="C3378" s="4" t="s">
        <v>207</v>
      </c>
      <c r="D3378" s="4" t="s">
        <v>209</v>
      </c>
      <c r="E3378" s="5">
        <v>11.56</v>
      </c>
    </row>
    <row r="3379" spans="1:7" ht="20.100000000000001" customHeight="1" x14ac:dyDescent="0.15">
      <c r="A3379" s="2" t="s">
        <v>787</v>
      </c>
      <c r="B3379" s="13" t="s">
        <v>31</v>
      </c>
      <c r="C3379" s="4" t="s">
        <v>207</v>
      </c>
      <c r="D3379" s="4" t="s">
        <v>790</v>
      </c>
      <c r="E3379" s="5">
        <v>7.79</v>
      </c>
      <c r="F3379" s="29">
        <f t="shared" ref="F3379" si="921">+(B3379-$I$1)/7</f>
        <v>10</v>
      </c>
      <c r="G3379" s="26">
        <f>+E3379+E3380</f>
        <v>18.93</v>
      </c>
    </row>
    <row r="3380" spans="1:7" ht="20.100000000000001" customHeight="1" x14ac:dyDescent="0.15">
      <c r="A3380" s="2" t="s">
        <v>787</v>
      </c>
      <c r="B3380" s="13" t="s">
        <v>31</v>
      </c>
      <c r="C3380" s="4" t="s">
        <v>207</v>
      </c>
      <c r="D3380" s="4" t="s">
        <v>209</v>
      </c>
      <c r="E3380" s="5">
        <v>11.14</v>
      </c>
    </row>
    <row r="3381" spans="1:7" ht="20.100000000000001" customHeight="1" x14ac:dyDescent="0.15">
      <c r="A3381" s="2" t="s">
        <v>787</v>
      </c>
      <c r="B3381" s="13" t="s">
        <v>33</v>
      </c>
      <c r="C3381" s="4" t="s">
        <v>207</v>
      </c>
      <c r="D3381" s="4" t="s">
        <v>790</v>
      </c>
      <c r="E3381" s="5">
        <v>6.61</v>
      </c>
      <c r="F3381" s="29">
        <f t="shared" ref="F3381" si="922">+(B3381-$I$1)/7</f>
        <v>11</v>
      </c>
      <c r="G3381" s="26">
        <f>+E3381+E3382</f>
        <v>14.36</v>
      </c>
    </row>
    <row r="3382" spans="1:7" ht="20.100000000000001" customHeight="1" x14ac:dyDescent="0.15">
      <c r="A3382" s="2" t="s">
        <v>787</v>
      </c>
      <c r="B3382" s="13" t="s">
        <v>33</v>
      </c>
      <c r="C3382" s="4" t="s">
        <v>207</v>
      </c>
      <c r="D3382" s="4" t="s">
        <v>789</v>
      </c>
      <c r="E3382" s="5">
        <v>7.75</v>
      </c>
    </row>
    <row r="3383" spans="1:7" ht="20.100000000000001" customHeight="1" x14ac:dyDescent="0.15">
      <c r="A3383" s="2" t="s">
        <v>787</v>
      </c>
      <c r="B3383" s="13" t="s">
        <v>34</v>
      </c>
      <c r="C3383" s="4" t="s">
        <v>207</v>
      </c>
      <c r="D3383" s="4" t="s">
        <v>209</v>
      </c>
      <c r="E3383" s="5">
        <v>7.58</v>
      </c>
      <c r="F3383" s="29">
        <f t="shared" ref="F3383" si="923">+(B3383-$I$1)/7</f>
        <v>12</v>
      </c>
      <c r="G3383" s="26">
        <f>+E3383+E3384+E3385</f>
        <v>18.47</v>
      </c>
    </row>
    <row r="3384" spans="1:7" ht="20.100000000000001" customHeight="1" x14ac:dyDescent="0.15">
      <c r="A3384" s="2" t="s">
        <v>787</v>
      </c>
      <c r="B3384" s="13" t="s">
        <v>34</v>
      </c>
      <c r="C3384" s="4" t="s">
        <v>207</v>
      </c>
      <c r="D3384" s="4" t="s">
        <v>790</v>
      </c>
      <c r="E3384" s="5">
        <v>6.06</v>
      </c>
    </row>
    <row r="3385" spans="1:7" ht="20.100000000000001" customHeight="1" x14ac:dyDescent="0.15">
      <c r="A3385" s="2" t="s">
        <v>787</v>
      </c>
      <c r="B3385" s="13" t="s">
        <v>34</v>
      </c>
      <c r="C3385" s="4" t="s">
        <v>207</v>
      </c>
      <c r="D3385" s="4" t="s">
        <v>790</v>
      </c>
      <c r="E3385" s="5">
        <v>4.83</v>
      </c>
    </row>
    <row r="3386" spans="1:7" ht="20.100000000000001" customHeight="1" x14ac:dyDescent="0.15">
      <c r="A3386" s="2" t="s">
        <v>787</v>
      </c>
      <c r="B3386" s="13" t="s">
        <v>35</v>
      </c>
      <c r="C3386" s="4" t="s">
        <v>207</v>
      </c>
      <c r="D3386" s="4" t="s">
        <v>790</v>
      </c>
      <c r="E3386" s="5">
        <v>8.81</v>
      </c>
      <c r="F3386" s="29">
        <f t="shared" ref="F3386" si="924">+(B3386-$I$1)/7</f>
        <v>13</v>
      </c>
      <c r="G3386" s="26">
        <f>+E3386+E3387</f>
        <v>20.880000000000003</v>
      </c>
    </row>
    <row r="3387" spans="1:7" ht="20.100000000000001" customHeight="1" x14ac:dyDescent="0.15">
      <c r="A3387" s="2" t="s">
        <v>787</v>
      </c>
      <c r="B3387" s="13" t="s">
        <v>35</v>
      </c>
      <c r="C3387" s="4" t="s">
        <v>207</v>
      </c>
      <c r="D3387" s="4" t="s">
        <v>208</v>
      </c>
      <c r="E3387" s="5">
        <v>12.07</v>
      </c>
    </row>
    <row r="3388" spans="1:7" ht="20.100000000000001" customHeight="1" x14ac:dyDescent="0.15">
      <c r="A3388" s="2" t="s">
        <v>787</v>
      </c>
      <c r="B3388" s="13" t="s">
        <v>36</v>
      </c>
      <c r="C3388" s="4" t="s">
        <v>207</v>
      </c>
      <c r="D3388" s="4" t="s">
        <v>790</v>
      </c>
      <c r="E3388" s="5">
        <v>9.4600000000000009</v>
      </c>
      <c r="F3388" s="29">
        <f t="shared" ref="F3388" si="925">+(B3388-$I$1)/7</f>
        <v>14</v>
      </c>
      <c r="G3388" s="26">
        <f>+E3388+E3389</f>
        <v>22.16</v>
      </c>
    </row>
    <row r="3389" spans="1:7" ht="20.100000000000001" customHeight="1" x14ac:dyDescent="0.15">
      <c r="A3389" s="2" t="s">
        <v>787</v>
      </c>
      <c r="B3389" s="13" t="s">
        <v>36</v>
      </c>
      <c r="C3389" s="4" t="s">
        <v>207</v>
      </c>
      <c r="D3389" s="4" t="s">
        <v>209</v>
      </c>
      <c r="E3389" s="5">
        <v>12.7</v>
      </c>
    </row>
    <row r="3390" spans="1:7" ht="20.100000000000001" customHeight="1" x14ac:dyDescent="0.15">
      <c r="A3390" s="2" t="s">
        <v>787</v>
      </c>
      <c r="B3390" s="13" t="s">
        <v>37</v>
      </c>
      <c r="C3390" s="4" t="s">
        <v>207</v>
      </c>
      <c r="D3390" s="4" t="s">
        <v>208</v>
      </c>
      <c r="E3390" s="5">
        <v>9.8000000000000007</v>
      </c>
      <c r="F3390" s="29">
        <f t="shared" ref="F3390" si="926">+(B3390-$I$1)/7</f>
        <v>15</v>
      </c>
      <c r="G3390" s="26">
        <f>+E3390+E3391+E3392+E3393</f>
        <v>23.770000000000003</v>
      </c>
    </row>
    <row r="3391" spans="1:7" ht="20.100000000000001" customHeight="1" x14ac:dyDescent="0.15">
      <c r="A3391" s="2" t="s">
        <v>787</v>
      </c>
      <c r="B3391" s="13" t="s">
        <v>37</v>
      </c>
      <c r="C3391" s="4" t="s">
        <v>207</v>
      </c>
      <c r="D3391" s="4" t="s">
        <v>790</v>
      </c>
      <c r="E3391" s="5">
        <v>8.2899999999999991</v>
      </c>
    </row>
    <row r="3392" spans="1:7" ht="20.100000000000001" customHeight="1" x14ac:dyDescent="0.15">
      <c r="A3392" s="2" t="s">
        <v>787</v>
      </c>
      <c r="B3392" s="13" t="s">
        <v>37</v>
      </c>
      <c r="C3392" s="4" t="s">
        <v>207</v>
      </c>
      <c r="D3392" s="4" t="s">
        <v>790</v>
      </c>
      <c r="E3392" s="5">
        <v>1.76</v>
      </c>
    </row>
    <row r="3393" spans="1:7" ht="20.100000000000001" customHeight="1" x14ac:dyDescent="0.15">
      <c r="A3393" s="2" t="s">
        <v>787</v>
      </c>
      <c r="B3393" s="13" t="s">
        <v>37</v>
      </c>
      <c r="C3393" s="4" t="s">
        <v>207</v>
      </c>
      <c r="D3393" s="4" t="s">
        <v>208</v>
      </c>
      <c r="E3393" s="5">
        <v>3.92</v>
      </c>
    </row>
    <row r="3394" spans="1:7" ht="20.100000000000001" customHeight="1" x14ac:dyDescent="0.15">
      <c r="A3394" s="9" t="s">
        <v>787</v>
      </c>
      <c r="B3394" s="10" t="s">
        <v>38</v>
      </c>
      <c r="C3394" s="11" t="s">
        <v>207</v>
      </c>
      <c r="D3394" s="11" t="s">
        <v>790</v>
      </c>
      <c r="E3394" s="12">
        <v>5.41</v>
      </c>
      <c r="F3394" s="29">
        <f t="shared" ref="F3394" si="927">+(B3394-$I$1)/7</f>
        <v>16</v>
      </c>
      <c r="G3394" s="26">
        <f>+E3394+E3395+E3396+E3397</f>
        <v>22.58</v>
      </c>
    </row>
    <row r="3395" spans="1:7" ht="20.100000000000001" customHeight="1" x14ac:dyDescent="0.15">
      <c r="A3395" s="2" t="s">
        <v>787</v>
      </c>
      <c r="B3395" s="13" t="s">
        <v>38</v>
      </c>
      <c r="C3395" s="4" t="s">
        <v>207</v>
      </c>
      <c r="D3395" s="4" t="s">
        <v>209</v>
      </c>
      <c r="E3395" s="5">
        <v>9.75</v>
      </c>
    </row>
    <row r="3396" spans="1:7" ht="20.100000000000001" customHeight="1" x14ac:dyDescent="0.15">
      <c r="A3396" s="2" t="s">
        <v>787</v>
      </c>
      <c r="B3396" s="13" t="s">
        <v>38</v>
      </c>
      <c r="C3396" s="4" t="s">
        <v>207</v>
      </c>
      <c r="D3396" s="4" t="s">
        <v>790</v>
      </c>
      <c r="E3396" s="5">
        <v>4.47</v>
      </c>
    </row>
    <row r="3397" spans="1:7" ht="20.100000000000001" customHeight="1" x14ac:dyDescent="0.15">
      <c r="A3397" s="2" t="s">
        <v>787</v>
      </c>
      <c r="B3397" s="13" t="s">
        <v>38</v>
      </c>
      <c r="C3397" s="4" t="s">
        <v>207</v>
      </c>
      <c r="D3397" s="4" t="s">
        <v>209</v>
      </c>
      <c r="E3397" s="5">
        <v>2.95</v>
      </c>
    </row>
    <row r="3398" spans="1:7" ht="20.100000000000001" customHeight="1" x14ac:dyDescent="0.15">
      <c r="A3398" s="2" t="s">
        <v>787</v>
      </c>
      <c r="B3398" s="13" t="s">
        <v>39</v>
      </c>
      <c r="C3398" s="4" t="s">
        <v>207</v>
      </c>
      <c r="D3398" s="4" t="s">
        <v>790</v>
      </c>
      <c r="E3398" s="5">
        <v>8.41</v>
      </c>
      <c r="F3398" s="29">
        <f t="shared" ref="F3398" si="928">+(B3398-$I$1)/7</f>
        <v>17</v>
      </c>
      <c r="G3398" s="26">
        <f>+E3398+E3399</f>
        <v>20.36</v>
      </c>
    </row>
    <row r="3399" spans="1:7" ht="20.100000000000001" customHeight="1" x14ac:dyDescent="0.15">
      <c r="A3399" s="2" t="s">
        <v>787</v>
      </c>
      <c r="B3399" s="13" t="s">
        <v>39</v>
      </c>
      <c r="C3399" s="4" t="s">
        <v>207</v>
      </c>
      <c r="D3399" s="4" t="s">
        <v>208</v>
      </c>
      <c r="E3399" s="5">
        <v>11.95</v>
      </c>
    </row>
    <row r="3400" spans="1:7" ht="20.100000000000001" customHeight="1" x14ac:dyDescent="0.15">
      <c r="A3400" s="2" t="s">
        <v>787</v>
      </c>
      <c r="B3400" s="13" t="s">
        <v>40</v>
      </c>
      <c r="C3400" s="4" t="s">
        <v>207</v>
      </c>
      <c r="D3400" s="4" t="s">
        <v>790</v>
      </c>
      <c r="E3400" s="5">
        <v>5.92</v>
      </c>
      <c r="F3400" s="29">
        <f t="shared" ref="F3400" si="929">+(B3400-$I$1)/7</f>
        <v>18</v>
      </c>
      <c r="G3400" s="26">
        <f>+E3400+E3401+E3402+E3403</f>
        <v>25.56</v>
      </c>
    </row>
    <row r="3401" spans="1:7" ht="20.100000000000001" customHeight="1" x14ac:dyDescent="0.15">
      <c r="A3401" s="2" t="s">
        <v>787</v>
      </c>
      <c r="B3401" s="13" t="s">
        <v>40</v>
      </c>
      <c r="C3401" s="4" t="s">
        <v>207</v>
      </c>
      <c r="D3401" s="4" t="s">
        <v>209</v>
      </c>
      <c r="E3401" s="5">
        <v>10.41</v>
      </c>
    </row>
    <row r="3402" spans="1:7" ht="20.100000000000001" customHeight="1" x14ac:dyDescent="0.15">
      <c r="A3402" s="2" t="s">
        <v>787</v>
      </c>
      <c r="B3402" s="13" t="s">
        <v>40</v>
      </c>
      <c r="C3402" s="4" t="s">
        <v>207</v>
      </c>
      <c r="D3402" s="4" t="s">
        <v>790</v>
      </c>
      <c r="E3402" s="5">
        <v>5.37</v>
      </c>
    </row>
    <row r="3403" spans="1:7" ht="20.100000000000001" customHeight="1" x14ac:dyDescent="0.15">
      <c r="A3403" s="2" t="s">
        <v>787</v>
      </c>
      <c r="B3403" s="13" t="s">
        <v>40</v>
      </c>
      <c r="C3403" s="4" t="s">
        <v>207</v>
      </c>
      <c r="D3403" s="4" t="s">
        <v>209</v>
      </c>
      <c r="E3403" s="5">
        <v>3.86</v>
      </c>
    </row>
    <row r="3404" spans="1:7" ht="20.100000000000001" customHeight="1" x14ac:dyDescent="0.15">
      <c r="A3404" s="2" t="s">
        <v>787</v>
      </c>
      <c r="B3404" s="13" t="s">
        <v>41</v>
      </c>
      <c r="C3404" s="4" t="s">
        <v>207</v>
      </c>
      <c r="D3404" s="4" t="s">
        <v>789</v>
      </c>
      <c r="E3404" s="5">
        <v>5.36</v>
      </c>
      <c r="F3404" s="29">
        <f t="shared" ref="F3404" si="930">+(B3404-$I$1)/7</f>
        <v>19</v>
      </c>
      <c r="G3404" s="26">
        <f>+E3404+E3405+E3406+E3407</f>
        <v>21.56</v>
      </c>
    </row>
    <row r="3405" spans="1:7" ht="20.100000000000001" customHeight="1" x14ac:dyDescent="0.15">
      <c r="A3405" s="2" t="s">
        <v>787</v>
      </c>
      <c r="B3405" s="13" t="s">
        <v>41</v>
      </c>
      <c r="C3405" s="4" t="s">
        <v>207</v>
      </c>
      <c r="D3405" s="4" t="s">
        <v>790</v>
      </c>
      <c r="E3405" s="5">
        <v>5.0199999999999996</v>
      </c>
    </row>
    <row r="3406" spans="1:7" ht="20.100000000000001" customHeight="1" x14ac:dyDescent="0.15">
      <c r="A3406" s="2" t="s">
        <v>787</v>
      </c>
      <c r="B3406" s="13" t="s">
        <v>41</v>
      </c>
      <c r="C3406" s="4" t="s">
        <v>207</v>
      </c>
      <c r="D3406" s="4" t="s">
        <v>790</v>
      </c>
      <c r="E3406" s="5">
        <v>4.12</v>
      </c>
    </row>
    <row r="3407" spans="1:7" ht="20.100000000000001" customHeight="1" x14ac:dyDescent="0.15">
      <c r="A3407" s="2" t="s">
        <v>787</v>
      </c>
      <c r="B3407" s="13" t="s">
        <v>41</v>
      </c>
      <c r="C3407" s="4" t="s">
        <v>207</v>
      </c>
      <c r="D3407" s="4" t="s">
        <v>789</v>
      </c>
      <c r="E3407" s="5">
        <v>7.06</v>
      </c>
    </row>
    <row r="3408" spans="1:7" ht="20.100000000000001" customHeight="1" x14ac:dyDescent="0.15">
      <c r="A3408" s="2" t="s">
        <v>787</v>
      </c>
      <c r="B3408" s="13" t="s">
        <v>42</v>
      </c>
      <c r="C3408" s="4" t="s">
        <v>207</v>
      </c>
      <c r="D3408" s="4" t="s">
        <v>790</v>
      </c>
      <c r="E3408" s="5">
        <v>5.47</v>
      </c>
      <c r="F3408" s="29">
        <f t="shared" ref="F3408" si="931">+(B3408-$I$1)/7</f>
        <v>20</v>
      </c>
      <c r="G3408" s="26">
        <f>+E3408+E3409+E3410</f>
        <v>22.41</v>
      </c>
    </row>
    <row r="3409" spans="1:7" ht="20.100000000000001" customHeight="1" x14ac:dyDescent="0.15">
      <c r="A3409" s="2" t="s">
        <v>787</v>
      </c>
      <c r="B3409" s="13" t="s">
        <v>42</v>
      </c>
      <c r="C3409" s="4" t="s">
        <v>207</v>
      </c>
      <c r="D3409" s="4" t="s">
        <v>790</v>
      </c>
      <c r="E3409" s="5">
        <v>4.4000000000000004</v>
      </c>
    </row>
    <row r="3410" spans="1:7" ht="20.100000000000001" customHeight="1" x14ac:dyDescent="0.15">
      <c r="A3410" s="2" t="s">
        <v>787</v>
      </c>
      <c r="B3410" s="13" t="s">
        <v>42</v>
      </c>
      <c r="C3410" s="4" t="s">
        <v>207</v>
      </c>
      <c r="D3410" s="4" t="s">
        <v>209</v>
      </c>
      <c r="E3410" s="5">
        <v>12.54</v>
      </c>
    </row>
    <row r="3411" spans="1:7" ht="20.100000000000001" customHeight="1" x14ac:dyDescent="0.15">
      <c r="A3411" s="2" t="s">
        <v>787</v>
      </c>
      <c r="B3411" s="13" t="s">
        <v>43</v>
      </c>
      <c r="C3411" s="4" t="s">
        <v>207</v>
      </c>
      <c r="D3411" s="4" t="s">
        <v>790</v>
      </c>
      <c r="E3411" s="5">
        <v>9.5</v>
      </c>
      <c r="F3411" s="29">
        <f t="shared" ref="F3411" si="932">+(B3411-$I$1)/7</f>
        <v>21</v>
      </c>
      <c r="G3411" s="26">
        <f>+E3411+E3412</f>
        <v>22.7</v>
      </c>
    </row>
    <row r="3412" spans="1:7" ht="20.100000000000001" customHeight="1" x14ac:dyDescent="0.15">
      <c r="A3412" s="2" t="s">
        <v>787</v>
      </c>
      <c r="B3412" s="13" t="s">
        <v>43</v>
      </c>
      <c r="C3412" s="4" t="s">
        <v>207</v>
      </c>
      <c r="D3412" s="4" t="s">
        <v>209</v>
      </c>
      <c r="E3412" s="5">
        <v>13.2</v>
      </c>
    </row>
    <row r="3413" spans="1:7" ht="20.100000000000001" customHeight="1" x14ac:dyDescent="0.15">
      <c r="A3413" s="2" t="s">
        <v>787</v>
      </c>
      <c r="B3413" s="13" t="s">
        <v>46</v>
      </c>
      <c r="C3413" s="4" t="s">
        <v>207</v>
      </c>
      <c r="D3413" s="4" t="s">
        <v>789</v>
      </c>
      <c r="E3413" s="5">
        <v>7</v>
      </c>
      <c r="F3413" s="29">
        <f t="shared" ref="F3413" si="933">+(B3413-$I$1)/7</f>
        <v>22</v>
      </c>
      <c r="G3413" s="26">
        <f>+E3413+E3414+E3415+E3416</f>
        <v>26.17</v>
      </c>
    </row>
    <row r="3414" spans="1:7" ht="20.100000000000001" customHeight="1" x14ac:dyDescent="0.15">
      <c r="A3414" s="2" t="s">
        <v>787</v>
      </c>
      <c r="B3414" s="13" t="s">
        <v>46</v>
      </c>
      <c r="C3414" s="4" t="s">
        <v>207</v>
      </c>
      <c r="D3414" s="4" t="s">
        <v>790</v>
      </c>
      <c r="E3414" s="5">
        <v>6.21</v>
      </c>
    </row>
    <row r="3415" spans="1:7" ht="20.100000000000001" customHeight="1" x14ac:dyDescent="0.15">
      <c r="A3415" s="2" t="s">
        <v>787</v>
      </c>
      <c r="B3415" s="13" t="s">
        <v>46</v>
      </c>
      <c r="C3415" s="4" t="s">
        <v>207</v>
      </c>
      <c r="D3415" s="4" t="s">
        <v>790</v>
      </c>
      <c r="E3415" s="5">
        <v>4.68</v>
      </c>
    </row>
    <row r="3416" spans="1:7" ht="20.100000000000001" customHeight="1" x14ac:dyDescent="0.15">
      <c r="A3416" s="2" t="s">
        <v>787</v>
      </c>
      <c r="B3416" s="13" t="s">
        <v>46</v>
      </c>
      <c r="C3416" s="4" t="s">
        <v>207</v>
      </c>
      <c r="D3416" s="4" t="s">
        <v>789</v>
      </c>
      <c r="E3416" s="5">
        <v>8.2799999999999994</v>
      </c>
    </row>
    <row r="3417" spans="1:7" ht="20.100000000000001" customHeight="1" x14ac:dyDescent="0.15">
      <c r="A3417" s="2" t="s">
        <v>787</v>
      </c>
      <c r="B3417" s="13" t="s">
        <v>47</v>
      </c>
      <c r="C3417" s="4" t="s">
        <v>207</v>
      </c>
      <c r="D3417" s="4" t="s">
        <v>789</v>
      </c>
      <c r="E3417" s="5">
        <v>5.0199999999999996</v>
      </c>
      <c r="F3417" s="29">
        <f t="shared" ref="F3417" si="934">+(B3417-$I$1)/7</f>
        <v>23</v>
      </c>
      <c r="G3417" s="26">
        <f>+E3417+E3418+E3419+E3420</f>
        <v>21.259999999999998</v>
      </c>
    </row>
    <row r="3418" spans="1:7" ht="20.100000000000001" customHeight="1" x14ac:dyDescent="0.15">
      <c r="A3418" s="2" t="s">
        <v>787</v>
      </c>
      <c r="B3418" s="13" t="s">
        <v>47</v>
      </c>
      <c r="C3418" s="4" t="s">
        <v>207</v>
      </c>
      <c r="D3418" s="4" t="s">
        <v>790</v>
      </c>
      <c r="E3418" s="5">
        <v>5.2</v>
      </c>
    </row>
    <row r="3419" spans="1:7" ht="20.100000000000001" customHeight="1" x14ac:dyDescent="0.15">
      <c r="A3419" s="2" t="s">
        <v>787</v>
      </c>
      <c r="B3419" s="13" t="s">
        <v>47</v>
      </c>
      <c r="C3419" s="4" t="s">
        <v>207</v>
      </c>
      <c r="D3419" s="4" t="s">
        <v>790</v>
      </c>
      <c r="E3419" s="5">
        <v>4.2300000000000004</v>
      </c>
    </row>
    <row r="3420" spans="1:7" ht="20.100000000000001" customHeight="1" x14ac:dyDescent="0.15">
      <c r="A3420" s="2" t="s">
        <v>787</v>
      </c>
      <c r="B3420" s="13" t="s">
        <v>47</v>
      </c>
      <c r="C3420" s="4" t="s">
        <v>207</v>
      </c>
      <c r="D3420" s="4" t="s">
        <v>789</v>
      </c>
      <c r="E3420" s="5">
        <v>6.81</v>
      </c>
    </row>
    <row r="3421" spans="1:7" ht="20.100000000000001" customHeight="1" x14ac:dyDescent="0.15">
      <c r="A3421" s="2" t="s">
        <v>787</v>
      </c>
      <c r="B3421" s="13" t="s">
        <v>48</v>
      </c>
      <c r="C3421" s="4" t="s">
        <v>207</v>
      </c>
      <c r="D3421" s="4" t="s">
        <v>790</v>
      </c>
      <c r="E3421" s="5">
        <v>10.67</v>
      </c>
      <c r="F3421" s="29">
        <f t="shared" ref="F3421" si="935">+(B3421-$I$1)/7</f>
        <v>24</v>
      </c>
      <c r="G3421" s="26">
        <f>+E3421+E3422</f>
        <v>24.509999999999998</v>
      </c>
    </row>
    <row r="3422" spans="1:7" ht="20.100000000000001" customHeight="1" x14ac:dyDescent="0.15">
      <c r="A3422" s="2" t="s">
        <v>787</v>
      </c>
      <c r="B3422" s="13" t="s">
        <v>48</v>
      </c>
      <c r="C3422" s="4" t="s">
        <v>207</v>
      </c>
      <c r="D3422" s="4" t="s">
        <v>208</v>
      </c>
      <c r="E3422" s="5">
        <v>13.84</v>
      </c>
    </row>
    <row r="3423" spans="1:7" ht="20.100000000000001" customHeight="1" x14ac:dyDescent="0.15">
      <c r="A3423" s="2" t="s">
        <v>787</v>
      </c>
      <c r="B3423" s="13" t="s">
        <v>49</v>
      </c>
      <c r="C3423" s="4" t="s">
        <v>207</v>
      </c>
      <c r="D3423" s="4" t="s">
        <v>789</v>
      </c>
      <c r="E3423" s="5">
        <v>5.84</v>
      </c>
      <c r="F3423" s="29">
        <f t="shared" ref="F3423" si="936">+(B3423-$I$1)/7</f>
        <v>25</v>
      </c>
      <c r="G3423" s="26">
        <f>+E3423+E3424+E3425+E3426</f>
        <v>24.31</v>
      </c>
    </row>
    <row r="3424" spans="1:7" ht="20.100000000000001" customHeight="1" x14ac:dyDescent="0.15">
      <c r="A3424" s="2" t="s">
        <v>787</v>
      </c>
      <c r="B3424" s="13" t="s">
        <v>49</v>
      </c>
      <c r="C3424" s="4" t="s">
        <v>207</v>
      </c>
      <c r="D3424" s="4" t="s">
        <v>790</v>
      </c>
      <c r="E3424" s="5">
        <v>5.74</v>
      </c>
    </row>
    <row r="3425" spans="1:7" ht="20.100000000000001" customHeight="1" x14ac:dyDescent="0.15">
      <c r="A3425" s="2" t="s">
        <v>787</v>
      </c>
      <c r="B3425" s="13" t="s">
        <v>49</v>
      </c>
      <c r="C3425" s="4" t="s">
        <v>207</v>
      </c>
      <c r="D3425" s="4" t="s">
        <v>790</v>
      </c>
      <c r="E3425" s="5">
        <v>4.53</v>
      </c>
    </row>
    <row r="3426" spans="1:7" ht="20.100000000000001" customHeight="1" x14ac:dyDescent="0.15">
      <c r="A3426" s="2" t="s">
        <v>787</v>
      </c>
      <c r="B3426" s="13" t="s">
        <v>49</v>
      </c>
      <c r="C3426" s="4" t="s">
        <v>207</v>
      </c>
      <c r="D3426" s="4" t="s">
        <v>789</v>
      </c>
      <c r="E3426" s="5">
        <v>8.1999999999999993</v>
      </c>
    </row>
    <row r="3427" spans="1:7" ht="20.100000000000001" customHeight="1" x14ac:dyDescent="0.15">
      <c r="A3427" s="2" t="s">
        <v>787</v>
      </c>
      <c r="B3427" s="13" t="s">
        <v>50</v>
      </c>
      <c r="C3427" s="4" t="s">
        <v>207</v>
      </c>
      <c r="D3427" s="4" t="s">
        <v>211</v>
      </c>
      <c r="E3427" s="5">
        <v>6.11</v>
      </c>
      <c r="F3427" s="29">
        <f t="shared" ref="F3427" si="937">+(B3427-$I$1)/7</f>
        <v>26</v>
      </c>
      <c r="G3427" s="26">
        <f>+E3427+E3428+E3429+E3430</f>
        <v>24.120000000000005</v>
      </c>
    </row>
    <row r="3428" spans="1:7" ht="20.100000000000001" customHeight="1" x14ac:dyDescent="0.15">
      <c r="A3428" s="2" t="s">
        <v>787</v>
      </c>
      <c r="B3428" s="13" t="s">
        <v>50</v>
      </c>
      <c r="C3428" s="4" t="s">
        <v>207</v>
      </c>
      <c r="D3428" s="4" t="s">
        <v>790</v>
      </c>
      <c r="E3428" s="5">
        <v>5.42</v>
      </c>
    </row>
    <row r="3429" spans="1:7" ht="20.100000000000001" customHeight="1" x14ac:dyDescent="0.15">
      <c r="A3429" s="2" t="s">
        <v>787</v>
      </c>
      <c r="B3429" s="13" t="s">
        <v>50</v>
      </c>
      <c r="C3429" s="4" t="s">
        <v>207</v>
      </c>
      <c r="D3429" s="4" t="s">
        <v>790</v>
      </c>
      <c r="E3429" s="5">
        <v>4.9400000000000004</v>
      </c>
    </row>
    <row r="3430" spans="1:7" ht="20.100000000000001" customHeight="1" x14ac:dyDescent="0.15">
      <c r="A3430" s="2" t="s">
        <v>787</v>
      </c>
      <c r="B3430" s="13" t="s">
        <v>50</v>
      </c>
      <c r="C3430" s="4" t="s">
        <v>207</v>
      </c>
      <c r="D3430" s="4" t="s">
        <v>211</v>
      </c>
      <c r="E3430" s="5">
        <v>7.65</v>
      </c>
    </row>
    <row r="3431" spans="1:7" ht="20.100000000000001" customHeight="1" x14ac:dyDescent="0.15">
      <c r="A3431" s="2" t="s">
        <v>787</v>
      </c>
      <c r="B3431" s="13" t="s">
        <v>51</v>
      </c>
      <c r="C3431" s="4" t="s">
        <v>207</v>
      </c>
      <c r="D3431" s="4" t="s">
        <v>211</v>
      </c>
      <c r="E3431" s="5">
        <v>6.07</v>
      </c>
      <c r="F3431" s="29">
        <f t="shared" ref="F3431" si="938">+(B3431-$I$1)/7</f>
        <v>27</v>
      </c>
      <c r="G3431" s="26">
        <f>+E3431+E3432+E3433</f>
        <v>24.060000000000002</v>
      </c>
    </row>
    <row r="3432" spans="1:7" ht="20.100000000000001" customHeight="1" x14ac:dyDescent="0.15">
      <c r="A3432" s="2" t="s">
        <v>787</v>
      </c>
      <c r="B3432" s="13" t="s">
        <v>51</v>
      </c>
      <c r="C3432" s="4" t="s">
        <v>207</v>
      </c>
      <c r="D3432" s="4" t="s">
        <v>790</v>
      </c>
      <c r="E3432" s="5">
        <v>9.33</v>
      </c>
    </row>
    <row r="3433" spans="1:7" ht="20.100000000000001" customHeight="1" x14ac:dyDescent="0.15">
      <c r="A3433" s="2" t="s">
        <v>787</v>
      </c>
      <c r="B3433" s="13" t="s">
        <v>51</v>
      </c>
      <c r="C3433" s="4" t="s">
        <v>207</v>
      </c>
      <c r="D3433" s="4" t="s">
        <v>211</v>
      </c>
      <c r="E3433" s="5">
        <v>8.66</v>
      </c>
    </row>
    <row r="3434" spans="1:7" ht="20.100000000000001" customHeight="1" x14ac:dyDescent="0.15">
      <c r="A3434" s="2" t="s">
        <v>787</v>
      </c>
      <c r="B3434" s="13" t="s">
        <v>52</v>
      </c>
      <c r="C3434" s="4" t="s">
        <v>207</v>
      </c>
      <c r="D3434" s="4" t="s">
        <v>790</v>
      </c>
      <c r="E3434" s="5">
        <v>5.87</v>
      </c>
      <c r="F3434" s="29">
        <f t="shared" ref="F3434" si="939">+(B3434-$I$1)/7</f>
        <v>28</v>
      </c>
      <c r="G3434" s="26">
        <f>+E3434+E3435+E3436+E3437</f>
        <v>24.130000000000003</v>
      </c>
    </row>
    <row r="3435" spans="1:7" ht="20.100000000000001" customHeight="1" x14ac:dyDescent="0.15">
      <c r="A3435" s="2" t="s">
        <v>787</v>
      </c>
      <c r="B3435" s="13" t="s">
        <v>52</v>
      </c>
      <c r="C3435" s="4" t="s">
        <v>207</v>
      </c>
      <c r="D3435" s="4" t="s">
        <v>209</v>
      </c>
      <c r="E3435" s="5">
        <v>10.02</v>
      </c>
    </row>
    <row r="3436" spans="1:7" ht="20.100000000000001" customHeight="1" x14ac:dyDescent="0.15">
      <c r="A3436" s="2" t="s">
        <v>787</v>
      </c>
      <c r="B3436" s="13" t="s">
        <v>52</v>
      </c>
      <c r="C3436" s="4" t="s">
        <v>207</v>
      </c>
      <c r="D3436" s="4" t="s">
        <v>209</v>
      </c>
      <c r="E3436" s="5">
        <v>3.48</v>
      </c>
    </row>
    <row r="3437" spans="1:7" ht="20.100000000000001" customHeight="1" x14ac:dyDescent="0.15">
      <c r="A3437" s="2" t="s">
        <v>787</v>
      </c>
      <c r="B3437" s="13" t="s">
        <v>52</v>
      </c>
      <c r="C3437" s="4" t="s">
        <v>207</v>
      </c>
      <c r="D3437" s="4" t="s">
        <v>790</v>
      </c>
      <c r="E3437" s="5">
        <v>4.76</v>
      </c>
    </row>
    <row r="3438" spans="1:7" ht="20.100000000000001" customHeight="1" x14ac:dyDescent="0.15">
      <c r="A3438" s="2" t="s">
        <v>787</v>
      </c>
      <c r="B3438" s="13" t="s">
        <v>53</v>
      </c>
      <c r="C3438" s="4" t="s">
        <v>207</v>
      </c>
      <c r="D3438" s="4" t="s">
        <v>209</v>
      </c>
      <c r="E3438" s="5">
        <v>12.47</v>
      </c>
      <c r="F3438" s="29">
        <f t="shared" ref="F3438" si="940">+(B3438-$I$1)/7</f>
        <v>29</v>
      </c>
      <c r="G3438" s="26">
        <f>+E3438+E3439</f>
        <v>21.58</v>
      </c>
    </row>
    <row r="3439" spans="1:7" ht="20.100000000000001" customHeight="1" x14ac:dyDescent="0.15">
      <c r="A3439" s="2" t="s">
        <v>787</v>
      </c>
      <c r="B3439" s="13" t="s">
        <v>53</v>
      </c>
      <c r="C3439" s="4" t="s">
        <v>207</v>
      </c>
      <c r="D3439" s="4" t="s">
        <v>790</v>
      </c>
      <c r="E3439" s="5">
        <v>9.11</v>
      </c>
    </row>
    <row r="3440" spans="1:7" ht="20.100000000000001" customHeight="1" x14ac:dyDescent="0.15">
      <c r="A3440" s="9" t="s">
        <v>787</v>
      </c>
      <c r="B3440" s="10" t="s">
        <v>54</v>
      </c>
      <c r="C3440" s="11" t="s">
        <v>207</v>
      </c>
      <c r="D3440" s="11" t="s">
        <v>790</v>
      </c>
      <c r="E3440" s="12">
        <v>9.44</v>
      </c>
      <c r="F3440" s="29">
        <f t="shared" ref="F3440" si="941">+(B3440-$I$1)/7</f>
        <v>30</v>
      </c>
      <c r="G3440" s="26">
        <f>+E3440+E3441</f>
        <v>22.25</v>
      </c>
    </row>
    <row r="3441" spans="1:7" ht="20.100000000000001" customHeight="1" x14ac:dyDescent="0.15">
      <c r="A3441" s="2" t="s">
        <v>787</v>
      </c>
      <c r="B3441" s="13" t="s">
        <v>54</v>
      </c>
      <c r="C3441" s="4" t="s">
        <v>207</v>
      </c>
      <c r="D3441" s="4" t="s">
        <v>209</v>
      </c>
      <c r="E3441" s="5">
        <v>12.81</v>
      </c>
    </row>
    <row r="3442" spans="1:7" ht="20.100000000000001" customHeight="1" x14ac:dyDescent="0.15">
      <c r="A3442" s="2" t="s">
        <v>787</v>
      </c>
      <c r="B3442" s="13" t="s">
        <v>55</v>
      </c>
      <c r="C3442" s="4" t="s">
        <v>207</v>
      </c>
      <c r="D3442" s="4" t="s">
        <v>790</v>
      </c>
      <c r="E3442" s="5">
        <v>5.29</v>
      </c>
      <c r="F3442" s="29">
        <f t="shared" ref="F3442" si="942">+(B3442-$I$1)/7</f>
        <v>31</v>
      </c>
      <c r="G3442" s="26">
        <f>+E3442+E3443+E3444</f>
        <v>20.85</v>
      </c>
    </row>
    <row r="3443" spans="1:7" ht="20.100000000000001" customHeight="1" x14ac:dyDescent="0.15">
      <c r="A3443" s="2" t="s">
        <v>787</v>
      </c>
      <c r="B3443" s="13" t="s">
        <v>55</v>
      </c>
      <c r="C3443" s="4" t="s">
        <v>207</v>
      </c>
      <c r="D3443" s="4" t="s">
        <v>790</v>
      </c>
      <c r="E3443" s="5">
        <v>3.96</v>
      </c>
    </row>
    <row r="3444" spans="1:7" ht="20.100000000000001" customHeight="1" x14ac:dyDescent="0.15">
      <c r="A3444" s="2" t="s">
        <v>787</v>
      </c>
      <c r="B3444" s="13" t="s">
        <v>55</v>
      </c>
      <c r="C3444" s="4" t="s">
        <v>207</v>
      </c>
      <c r="D3444" s="4" t="s">
        <v>209</v>
      </c>
      <c r="E3444" s="5">
        <v>11.6</v>
      </c>
    </row>
    <row r="3445" spans="1:7" ht="20.100000000000001" customHeight="1" x14ac:dyDescent="0.15">
      <c r="A3445" s="2" t="s">
        <v>787</v>
      </c>
      <c r="B3445" s="13" t="s">
        <v>56</v>
      </c>
      <c r="C3445" s="4" t="s">
        <v>207</v>
      </c>
      <c r="D3445" s="4" t="s">
        <v>790</v>
      </c>
      <c r="E3445" s="5">
        <v>8.6300000000000008</v>
      </c>
      <c r="F3445" s="29">
        <f t="shared" ref="F3445" si="943">+(B3445-$I$1)/7</f>
        <v>32</v>
      </c>
      <c r="G3445" s="26">
        <f>+E3445+E3446</f>
        <v>20.310000000000002</v>
      </c>
    </row>
    <row r="3446" spans="1:7" ht="20.100000000000001" customHeight="1" x14ac:dyDescent="0.15">
      <c r="A3446" s="2" t="s">
        <v>787</v>
      </c>
      <c r="B3446" s="13" t="s">
        <v>56</v>
      </c>
      <c r="C3446" s="4" t="s">
        <v>207</v>
      </c>
      <c r="D3446" s="4" t="s">
        <v>209</v>
      </c>
      <c r="E3446" s="5">
        <v>11.68</v>
      </c>
    </row>
    <row r="3447" spans="1:7" ht="20.100000000000001" customHeight="1" x14ac:dyDescent="0.15">
      <c r="A3447" s="2" t="s">
        <v>787</v>
      </c>
      <c r="B3447" s="13" t="s">
        <v>57</v>
      </c>
      <c r="C3447" s="4" t="s">
        <v>207</v>
      </c>
      <c r="D3447" s="4" t="s">
        <v>208</v>
      </c>
      <c r="E3447" s="5">
        <v>11.86</v>
      </c>
      <c r="F3447" s="29">
        <f t="shared" ref="F3447" si="944">+(B3447-$I$1)/7</f>
        <v>33</v>
      </c>
      <c r="G3447" s="26">
        <f>+E3447+E3448</f>
        <v>21.18</v>
      </c>
    </row>
    <row r="3448" spans="1:7" ht="20.100000000000001" customHeight="1" x14ac:dyDescent="0.15">
      <c r="A3448" s="2" t="s">
        <v>787</v>
      </c>
      <c r="B3448" s="13" t="s">
        <v>57</v>
      </c>
      <c r="C3448" s="4" t="s">
        <v>207</v>
      </c>
      <c r="D3448" s="4" t="s">
        <v>790</v>
      </c>
      <c r="E3448" s="5">
        <v>9.32</v>
      </c>
    </row>
    <row r="3449" spans="1:7" ht="20.100000000000001" customHeight="1" x14ac:dyDescent="0.15">
      <c r="A3449" s="2" t="s">
        <v>787</v>
      </c>
      <c r="B3449" s="13" t="s">
        <v>58</v>
      </c>
      <c r="C3449" s="4" t="s">
        <v>207</v>
      </c>
      <c r="D3449" s="4" t="s">
        <v>789</v>
      </c>
      <c r="E3449" s="5">
        <v>5.56</v>
      </c>
      <c r="F3449" s="29">
        <f t="shared" ref="F3449" si="945">+(B3449-$I$1)/7</f>
        <v>34</v>
      </c>
      <c r="G3449" s="26">
        <f>+E3449+E3450+E3451</f>
        <v>22.4</v>
      </c>
    </row>
    <row r="3450" spans="1:7" ht="20.100000000000001" customHeight="1" x14ac:dyDescent="0.15">
      <c r="A3450" s="2" t="s">
        <v>787</v>
      </c>
      <c r="B3450" s="13" t="s">
        <v>58</v>
      </c>
      <c r="C3450" s="4" t="s">
        <v>207</v>
      </c>
      <c r="D3450" s="4" t="s">
        <v>789</v>
      </c>
      <c r="E3450" s="5">
        <v>6.86</v>
      </c>
    </row>
    <row r="3451" spans="1:7" ht="20.100000000000001" customHeight="1" x14ac:dyDescent="0.15">
      <c r="A3451" s="2" t="s">
        <v>787</v>
      </c>
      <c r="B3451" s="13" t="s">
        <v>58</v>
      </c>
      <c r="C3451" s="4" t="s">
        <v>207</v>
      </c>
      <c r="D3451" s="4" t="s">
        <v>209</v>
      </c>
      <c r="E3451" s="5">
        <v>9.98</v>
      </c>
    </row>
    <row r="3452" spans="1:7" ht="20.100000000000001" customHeight="1" x14ac:dyDescent="0.15">
      <c r="A3452" s="2" t="s">
        <v>787</v>
      </c>
      <c r="B3452" s="13" t="s">
        <v>59</v>
      </c>
      <c r="C3452" s="4" t="s">
        <v>207</v>
      </c>
      <c r="D3452" s="4" t="s">
        <v>209</v>
      </c>
      <c r="E3452" s="5">
        <v>12.6</v>
      </c>
      <c r="F3452" s="29">
        <f t="shared" ref="F3452" si="946">+(B3452-$I$1)/7</f>
        <v>35</v>
      </c>
      <c r="G3452" s="26">
        <f>+E3452+E3453</f>
        <v>21.47</v>
      </c>
    </row>
    <row r="3453" spans="1:7" ht="20.100000000000001" customHeight="1" x14ac:dyDescent="0.15">
      <c r="A3453" s="2" t="s">
        <v>787</v>
      </c>
      <c r="B3453" s="13" t="s">
        <v>59</v>
      </c>
      <c r="C3453" s="4" t="s">
        <v>207</v>
      </c>
      <c r="D3453" s="4" t="s">
        <v>790</v>
      </c>
      <c r="E3453" s="5">
        <v>8.8699999999999992</v>
      </c>
    </row>
    <row r="3454" spans="1:7" ht="20.100000000000001" customHeight="1" x14ac:dyDescent="0.15">
      <c r="A3454" s="2" t="s">
        <v>787</v>
      </c>
      <c r="B3454" s="13" t="s">
        <v>60</v>
      </c>
      <c r="C3454" s="4" t="s">
        <v>207</v>
      </c>
      <c r="D3454" s="4" t="s">
        <v>789</v>
      </c>
      <c r="E3454" s="5">
        <v>7.21</v>
      </c>
      <c r="F3454" s="29">
        <f t="shared" ref="F3454" si="947">+(B3454-$I$1)/7</f>
        <v>36</v>
      </c>
      <c r="G3454" s="26">
        <f>+E3454+E3455+E3456+E3457</f>
        <v>30.15</v>
      </c>
    </row>
    <row r="3455" spans="1:7" ht="20.100000000000001" customHeight="1" x14ac:dyDescent="0.15">
      <c r="A3455" s="2" t="s">
        <v>787</v>
      </c>
      <c r="B3455" s="13" t="s">
        <v>60</v>
      </c>
      <c r="C3455" s="4" t="s">
        <v>207</v>
      </c>
      <c r="D3455" s="4" t="s">
        <v>790</v>
      </c>
      <c r="E3455" s="5">
        <v>8.1999999999999993</v>
      </c>
    </row>
    <row r="3456" spans="1:7" ht="20.100000000000001" customHeight="1" x14ac:dyDescent="0.15">
      <c r="A3456" s="2" t="s">
        <v>787</v>
      </c>
      <c r="B3456" s="13" t="s">
        <v>60</v>
      </c>
      <c r="C3456" s="4" t="s">
        <v>207</v>
      </c>
      <c r="D3456" s="4" t="s">
        <v>790</v>
      </c>
      <c r="E3456" s="5">
        <v>5.6</v>
      </c>
    </row>
    <row r="3457" spans="1:7" ht="20.100000000000001" customHeight="1" x14ac:dyDescent="0.15">
      <c r="A3457" s="2" t="s">
        <v>787</v>
      </c>
      <c r="B3457" s="13" t="s">
        <v>60</v>
      </c>
      <c r="C3457" s="4" t="s">
        <v>207</v>
      </c>
      <c r="D3457" s="4" t="s">
        <v>789</v>
      </c>
      <c r="E3457" s="5">
        <v>9.14</v>
      </c>
    </row>
    <row r="3458" spans="1:7" ht="20.100000000000001" customHeight="1" x14ac:dyDescent="0.15">
      <c r="A3458" s="2" t="s">
        <v>787</v>
      </c>
      <c r="B3458" s="13" t="s">
        <v>61</v>
      </c>
      <c r="C3458" s="4" t="s">
        <v>207</v>
      </c>
      <c r="D3458" s="4" t="s">
        <v>790</v>
      </c>
      <c r="E3458" s="5">
        <v>8.14</v>
      </c>
      <c r="F3458" s="29">
        <f t="shared" ref="F3458" si="948">+(B3458-$I$1)/7</f>
        <v>37</v>
      </c>
      <c r="G3458" s="26">
        <f>+E3458+E3459+E3460</f>
        <v>22.240000000000002</v>
      </c>
    </row>
    <row r="3459" spans="1:7" ht="20.100000000000001" customHeight="1" x14ac:dyDescent="0.15">
      <c r="A3459" s="2" t="s">
        <v>787</v>
      </c>
      <c r="B3459" s="13" t="s">
        <v>61</v>
      </c>
      <c r="C3459" s="4" t="s">
        <v>207</v>
      </c>
      <c r="D3459" s="4" t="s">
        <v>209</v>
      </c>
      <c r="E3459" s="5">
        <v>12.24</v>
      </c>
    </row>
    <row r="3460" spans="1:7" ht="20.100000000000001" customHeight="1" x14ac:dyDescent="0.15">
      <c r="A3460" s="2" t="s">
        <v>787</v>
      </c>
      <c r="B3460" s="13" t="s">
        <v>61</v>
      </c>
      <c r="C3460" s="4" t="s">
        <v>207</v>
      </c>
      <c r="D3460" s="4" t="s">
        <v>790</v>
      </c>
      <c r="E3460" s="5">
        <v>1.86</v>
      </c>
    </row>
    <row r="3461" spans="1:7" ht="20.100000000000001" customHeight="1" x14ac:dyDescent="0.15">
      <c r="A3461" s="2" t="s">
        <v>787</v>
      </c>
      <c r="B3461" s="13" t="s">
        <v>62</v>
      </c>
      <c r="C3461" s="4" t="s">
        <v>207</v>
      </c>
      <c r="D3461" s="4" t="s">
        <v>790</v>
      </c>
      <c r="E3461" s="5">
        <v>7.17</v>
      </c>
      <c r="F3461" s="29">
        <f t="shared" ref="F3461" si="949">+(B3461-$I$1)/7</f>
        <v>38</v>
      </c>
      <c r="G3461" s="26">
        <f>+E3461+E3462</f>
        <v>17.71</v>
      </c>
    </row>
    <row r="3462" spans="1:7" ht="20.100000000000001" customHeight="1" x14ac:dyDescent="0.15">
      <c r="A3462" s="2" t="s">
        <v>787</v>
      </c>
      <c r="B3462" s="13" t="s">
        <v>62</v>
      </c>
      <c r="C3462" s="4" t="s">
        <v>207</v>
      </c>
      <c r="D3462" s="4" t="s">
        <v>209</v>
      </c>
      <c r="E3462" s="5">
        <v>10.54</v>
      </c>
    </row>
    <row r="3463" spans="1:7" ht="20.100000000000001" customHeight="1" x14ac:dyDescent="0.15">
      <c r="A3463" s="2" t="s">
        <v>787</v>
      </c>
      <c r="B3463" s="13" t="s">
        <v>63</v>
      </c>
      <c r="C3463" s="4" t="s">
        <v>207</v>
      </c>
      <c r="D3463" s="4" t="s">
        <v>790</v>
      </c>
      <c r="E3463" s="5">
        <v>5.68</v>
      </c>
      <c r="F3463" s="29">
        <f t="shared" ref="F3463" si="950">+(B3463-$I$1)/7</f>
        <v>39</v>
      </c>
      <c r="G3463" s="26">
        <f>+E3463+E3464+E3465+E3466</f>
        <v>22.95</v>
      </c>
    </row>
    <row r="3464" spans="1:7" ht="20.100000000000001" customHeight="1" x14ac:dyDescent="0.15">
      <c r="A3464" s="2" t="s">
        <v>787</v>
      </c>
      <c r="B3464" s="13" t="s">
        <v>63</v>
      </c>
      <c r="C3464" s="4" t="s">
        <v>207</v>
      </c>
      <c r="D3464" s="4" t="s">
        <v>209</v>
      </c>
      <c r="E3464" s="5">
        <v>9.34</v>
      </c>
    </row>
    <row r="3465" spans="1:7" ht="20.100000000000001" customHeight="1" x14ac:dyDescent="0.15">
      <c r="A3465" s="2" t="s">
        <v>787</v>
      </c>
      <c r="B3465" s="13" t="s">
        <v>63</v>
      </c>
      <c r="C3465" s="4" t="s">
        <v>207</v>
      </c>
      <c r="D3465" s="4" t="s">
        <v>790</v>
      </c>
      <c r="E3465" s="5">
        <v>4.38</v>
      </c>
    </row>
    <row r="3466" spans="1:7" ht="20.100000000000001" customHeight="1" x14ac:dyDescent="0.15">
      <c r="A3466" s="2" t="s">
        <v>787</v>
      </c>
      <c r="B3466" s="13" t="s">
        <v>63</v>
      </c>
      <c r="C3466" s="4" t="s">
        <v>207</v>
      </c>
      <c r="D3466" s="4" t="s">
        <v>209</v>
      </c>
      <c r="E3466" s="5">
        <v>3.55</v>
      </c>
    </row>
    <row r="3467" spans="1:7" ht="20.100000000000001" customHeight="1" x14ac:dyDescent="0.15">
      <c r="A3467" s="2" t="s">
        <v>787</v>
      </c>
      <c r="B3467" s="13" t="s">
        <v>64</v>
      </c>
      <c r="C3467" s="4" t="s">
        <v>207</v>
      </c>
      <c r="D3467" s="4" t="s">
        <v>208</v>
      </c>
      <c r="E3467" s="5">
        <v>12.29</v>
      </c>
      <c r="F3467" s="29">
        <f t="shared" ref="F3467" si="951">+(B3467-$I$1)/7</f>
        <v>40</v>
      </c>
      <c r="G3467" s="26">
        <f>+E3467+E3468</f>
        <v>21.13</v>
      </c>
    </row>
    <row r="3468" spans="1:7" ht="20.100000000000001" customHeight="1" x14ac:dyDescent="0.15">
      <c r="A3468" s="2" t="s">
        <v>787</v>
      </c>
      <c r="B3468" s="13" t="s">
        <v>64</v>
      </c>
      <c r="C3468" s="4" t="s">
        <v>207</v>
      </c>
      <c r="D3468" s="4" t="s">
        <v>790</v>
      </c>
      <c r="E3468" s="5">
        <v>8.84</v>
      </c>
    </row>
    <row r="3469" spans="1:7" ht="20.100000000000001" customHeight="1" x14ac:dyDescent="0.15">
      <c r="A3469" s="2" t="s">
        <v>787</v>
      </c>
      <c r="B3469" s="13" t="s">
        <v>65</v>
      </c>
      <c r="C3469" s="4" t="s">
        <v>207</v>
      </c>
      <c r="D3469" s="4" t="s">
        <v>209</v>
      </c>
      <c r="E3469" s="5">
        <v>12.65</v>
      </c>
      <c r="F3469" s="29">
        <f t="shared" ref="F3469" si="952">+(B3469-$I$1)/7</f>
        <v>41</v>
      </c>
      <c r="G3469" s="26">
        <f>+E3469+E3470</f>
        <v>24.09</v>
      </c>
    </row>
    <row r="3470" spans="1:7" ht="20.100000000000001" customHeight="1" x14ac:dyDescent="0.15">
      <c r="A3470" s="2" t="s">
        <v>787</v>
      </c>
      <c r="B3470" s="13" t="s">
        <v>65</v>
      </c>
      <c r="C3470" s="4" t="s">
        <v>207</v>
      </c>
      <c r="D3470" s="4" t="s">
        <v>208</v>
      </c>
      <c r="E3470" s="5">
        <v>11.44</v>
      </c>
    </row>
    <row r="3471" spans="1:7" ht="20.100000000000001" customHeight="1" x14ac:dyDescent="0.15">
      <c r="A3471" s="2" t="s">
        <v>787</v>
      </c>
      <c r="B3471" s="13" t="s">
        <v>66</v>
      </c>
      <c r="C3471" s="4" t="s">
        <v>207</v>
      </c>
      <c r="D3471" s="4" t="s">
        <v>208</v>
      </c>
      <c r="E3471" s="5">
        <v>11.05</v>
      </c>
      <c r="F3471" s="29">
        <f t="shared" ref="F3471" si="953">+(B3471-$I$1)/7</f>
        <v>42</v>
      </c>
      <c r="G3471" s="26">
        <f>+E3471+E3472</f>
        <v>19.07</v>
      </c>
    </row>
    <row r="3472" spans="1:7" ht="20.100000000000001" customHeight="1" x14ac:dyDescent="0.15">
      <c r="A3472" s="2" t="s">
        <v>787</v>
      </c>
      <c r="B3472" s="13" t="s">
        <v>66</v>
      </c>
      <c r="C3472" s="4" t="s">
        <v>207</v>
      </c>
      <c r="D3472" s="4" t="s">
        <v>789</v>
      </c>
      <c r="E3472" s="5">
        <v>8.02</v>
      </c>
    </row>
    <row r="3473" spans="1:7" ht="20.100000000000001" customHeight="1" x14ac:dyDescent="0.15">
      <c r="A3473" s="2" t="s">
        <v>787</v>
      </c>
      <c r="B3473" s="13" t="s">
        <v>67</v>
      </c>
      <c r="C3473" s="4" t="s">
        <v>207</v>
      </c>
      <c r="D3473" s="4" t="s">
        <v>790</v>
      </c>
      <c r="E3473" s="5">
        <v>9.74</v>
      </c>
      <c r="F3473" s="29">
        <f t="shared" ref="F3473" si="954">+(B3473-$I$1)/7</f>
        <v>43</v>
      </c>
      <c r="G3473" s="26">
        <f>+E3473+E3474</f>
        <v>22.630000000000003</v>
      </c>
    </row>
    <row r="3474" spans="1:7" ht="20.100000000000001" customHeight="1" x14ac:dyDescent="0.15">
      <c r="A3474" s="2" t="s">
        <v>787</v>
      </c>
      <c r="B3474" s="13" t="s">
        <v>67</v>
      </c>
      <c r="C3474" s="4" t="s">
        <v>207</v>
      </c>
      <c r="D3474" s="4" t="s">
        <v>208</v>
      </c>
      <c r="E3474" s="5">
        <v>12.89</v>
      </c>
    </row>
    <row r="3475" spans="1:7" ht="20.100000000000001" customHeight="1" x14ac:dyDescent="0.15">
      <c r="A3475" s="2" t="s">
        <v>787</v>
      </c>
      <c r="B3475" s="13" t="s">
        <v>69</v>
      </c>
      <c r="C3475" s="4" t="s">
        <v>207</v>
      </c>
      <c r="D3475" s="4" t="s">
        <v>789</v>
      </c>
      <c r="E3475" s="5">
        <v>5.74</v>
      </c>
      <c r="F3475" s="29">
        <f t="shared" ref="F3475" si="955">+(B3475-$I$1)/7</f>
        <v>44</v>
      </c>
      <c r="G3475" s="26">
        <f>+E3475+E3476+E3477</f>
        <v>22.66</v>
      </c>
    </row>
    <row r="3476" spans="1:7" ht="20.100000000000001" customHeight="1" x14ac:dyDescent="0.15">
      <c r="A3476" s="2" t="s">
        <v>787</v>
      </c>
      <c r="B3476" s="13" t="s">
        <v>69</v>
      </c>
      <c r="C3476" s="4" t="s">
        <v>207</v>
      </c>
      <c r="D3476" s="4" t="s">
        <v>790</v>
      </c>
      <c r="E3476" s="5">
        <v>9.35</v>
      </c>
    </row>
    <row r="3477" spans="1:7" ht="20.100000000000001" customHeight="1" x14ac:dyDescent="0.15">
      <c r="A3477" s="2" t="s">
        <v>787</v>
      </c>
      <c r="B3477" s="13" t="s">
        <v>69</v>
      </c>
      <c r="C3477" s="4" t="s">
        <v>207</v>
      </c>
      <c r="D3477" s="4" t="s">
        <v>789</v>
      </c>
      <c r="E3477" s="5">
        <v>7.57</v>
      </c>
    </row>
    <row r="3478" spans="1:7" ht="20.100000000000001" customHeight="1" x14ac:dyDescent="0.15">
      <c r="A3478" s="2" t="s">
        <v>787</v>
      </c>
      <c r="B3478" s="13" t="s">
        <v>70</v>
      </c>
      <c r="C3478" s="4" t="s">
        <v>207</v>
      </c>
      <c r="D3478" s="4" t="s">
        <v>790</v>
      </c>
      <c r="E3478" s="5">
        <v>9.4600000000000009</v>
      </c>
      <c r="F3478" s="29">
        <f t="shared" ref="F3478" si="956">+(B3478-$I$1)/7</f>
        <v>45</v>
      </c>
      <c r="G3478" s="26">
        <f>+E3478+E3479</f>
        <v>22.4</v>
      </c>
    </row>
    <row r="3479" spans="1:7" ht="20.100000000000001" customHeight="1" x14ac:dyDescent="0.15">
      <c r="A3479" s="2" t="s">
        <v>787</v>
      </c>
      <c r="B3479" s="13" t="s">
        <v>70</v>
      </c>
      <c r="C3479" s="4" t="s">
        <v>207</v>
      </c>
      <c r="D3479" s="4" t="s">
        <v>208</v>
      </c>
      <c r="E3479" s="5">
        <v>12.94</v>
      </c>
    </row>
    <row r="3480" spans="1:7" ht="20.100000000000001" customHeight="1" x14ac:dyDescent="0.15">
      <c r="A3480" s="2" t="s">
        <v>787</v>
      </c>
      <c r="B3480" s="13" t="s">
        <v>71</v>
      </c>
      <c r="C3480" s="4" t="s">
        <v>207</v>
      </c>
      <c r="D3480" s="4" t="s">
        <v>789</v>
      </c>
      <c r="E3480" s="5">
        <v>6.06</v>
      </c>
      <c r="F3480" s="29">
        <f t="shared" ref="F3480" si="957">+(B3480-$I$1)/7</f>
        <v>46</v>
      </c>
      <c r="G3480" s="26">
        <f>+E3480+E3481+E3482</f>
        <v>22.93</v>
      </c>
    </row>
    <row r="3481" spans="1:7" ht="20.100000000000001" customHeight="1" x14ac:dyDescent="0.15">
      <c r="A3481" s="2" t="s">
        <v>787</v>
      </c>
      <c r="B3481" s="13" t="s">
        <v>71</v>
      </c>
      <c r="C3481" s="4" t="s">
        <v>207</v>
      </c>
      <c r="D3481" s="4" t="s">
        <v>790</v>
      </c>
      <c r="E3481" s="5">
        <v>9.52</v>
      </c>
    </row>
    <row r="3482" spans="1:7" ht="20.100000000000001" customHeight="1" x14ac:dyDescent="0.15">
      <c r="A3482" s="2" t="s">
        <v>787</v>
      </c>
      <c r="B3482" s="13" t="s">
        <v>71</v>
      </c>
      <c r="C3482" s="4" t="s">
        <v>207</v>
      </c>
      <c r="D3482" s="4" t="s">
        <v>789</v>
      </c>
      <c r="E3482" s="5">
        <v>7.35</v>
      </c>
    </row>
    <row r="3483" spans="1:7" ht="20.100000000000001" customHeight="1" x14ac:dyDescent="0.15">
      <c r="A3483" s="2" t="s">
        <v>787</v>
      </c>
      <c r="B3483" s="13" t="s">
        <v>72</v>
      </c>
      <c r="C3483" s="4" t="s">
        <v>207</v>
      </c>
      <c r="D3483" s="4" t="s">
        <v>789</v>
      </c>
      <c r="E3483" s="5">
        <v>6.81</v>
      </c>
      <c r="F3483" s="29">
        <f t="shared" ref="F3483" si="958">+(B3483-$I$1)/7</f>
        <v>47</v>
      </c>
      <c r="G3483" s="26">
        <f>+E3483+E3484+E3485</f>
        <v>26.62</v>
      </c>
    </row>
    <row r="3484" spans="1:7" ht="20.100000000000001" customHeight="1" x14ac:dyDescent="0.15">
      <c r="A3484" s="2" t="s">
        <v>787</v>
      </c>
      <c r="B3484" s="13" t="s">
        <v>72</v>
      </c>
      <c r="C3484" s="4" t="s">
        <v>207</v>
      </c>
      <c r="D3484" s="4" t="s">
        <v>790</v>
      </c>
      <c r="E3484" s="5">
        <v>11.38</v>
      </c>
    </row>
    <row r="3485" spans="1:7" ht="20.100000000000001" customHeight="1" x14ac:dyDescent="0.15">
      <c r="A3485" s="2" t="s">
        <v>787</v>
      </c>
      <c r="B3485" s="13" t="s">
        <v>72</v>
      </c>
      <c r="C3485" s="4" t="s">
        <v>207</v>
      </c>
      <c r="D3485" s="4" t="s">
        <v>789</v>
      </c>
      <c r="E3485" s="5">
        <v>8.43</v>
      </c>
    </row>
    <row r="3486" spans="1:7" ht="20.100000000000001" customHeight="1" x14ac:dyDescent="0.15">
      <c r="A3486" s="9" t="s">
        <v>787</v>
      </c>
      <c r="B3486" s="10" t="s">
        <v>73</v>
      </c>
      <c r="C3486" s="11" t="s">
        <v>207</v>
      </c>
      <c r="D3486" s="11" t="s">
        <v>790</v>
      </c>
      <c r="E3486" s="12">
        <v>6.23</v>
      </c>
      <c r="F3486" s="29">
        <f t="shared" ref="F3486" si="959">+(B3486-$I$1)/7</f>
        <v>48</v>
      </c>
      <c r="G3486" s="26">
        <f>+E3486+E3487+E3488+E3489</f>
        <v>27.48</v>
      </c>
    </row>
    <row r="3487" spans="1:7" ht="20.100000000000001" customHeight="1" x14ac:dyDescent="0.15">
      <c r="A3487" s="2" t="s">
        <v>787</v>
      </c>
      <c r="B3487" s="13" t="s">
        <v>73</v>
      </c>
      <c r="C3487" s="4" t="s">
        <v>207</v>
      </c>
      <c r="D3487" s="4" t="s">
        <v>208</v>
      </c>
      <c r="E3487" s="5">
        <v>11.11</v>
      </c>
    </row>
    <row r="3488" spans="1:7" ht="20.100000000000001" customHeight="1" x14ac:dyDescent="0.15">
      <c r="A3488" s="2" t="s">
        <v>787</v>
      </c>
      <c r="B3488" s="13" t="s">
        <v>73</v>
      </c>
      <c r="C3488" s="4" t="s">
        <v>207</v>
      </c>
      <c r="D3488" s="4" t="s">
        <v>790</v>
      </c>
      <c r="E3488" s="5">
        <v>5.84</v>
      </c>
    </row>
    <row r="3489" spans="1:7" ht="20.100000000000001" customHeight="1" x14ac:dyDescent="0.15">
      <c r="A3489" s="2" t="s">
        <v>787</v>
      </c>
      <c r="B3489" s="13" t="s">
        <v>73</v>
      </c>
      <c r="C3489" s="4" t="s">
        <v>207</v>
      </c>
      <c r="D3489" s="4" t="s">
        <v>208</v>
      </c>
      <c r="E3489" s="5">
        <v>4.3</v>
      </c>
    </row>
    <row r="3490" spans="1:7" ht="20.100000000000001" customHeight="1" x14ac:dyDescent="0.15">
      <c r="A3490" s="2" t="s">
        <v>787</v>
      </c>
      <c r="B3490" s="13" t="s">
        <v>74</v>
      </c>
      <c r="C3490" s="4" t="s">
        <v>207</v>
      </c>
      <c r="D3490" s="4" t="s">
        <v>790</v>
      </c>
      <c r="E3490" s="5">
        <v>9.91</v>
      </c>
      <c r="F3490" s="29">
        <f t="shared" ref="F3490" si="960">+(B3490-$I$1)/7</f>
        <v>49</v>
      </c>
      <c r="G3490" s="26">
        <f>+E3490+E3491</f>
        <v>22.95</v>
      </c>
    </row>
    <row r="3491" spans="1:7" ht="20.100000000000001" customHeight="1" x14ac:dyDescent="0.15">
      <c r="A3491" s="2" t="s">
        <v>787</v>
      </c>
      <c r="B3491" s="13" t="s">
        <v>74</v>
      </c>
      <c r="C3491" s="4" t="s">
        <v>207</v>
      </c>
      <c r="D3491" s="4" t="s">
        <v>209</v>
      </c>
      <c r="E3491" s="5">
        <v>13.04</v>
      </c>
    </row>
    <row r="3492" spans="1:7" ht="20.100000000000001" customHeight="1" x14ac:dyDescent="0.15">
      <c r="A3492" s="2" t="s">
        <v>787</v>
      </c>
      <c r="B3492" s="13" t="s">
        <v>75</v>
      </c>
      <c r="C3492" s="4" t="s">
        <v>207</v>
      </c>
      <c r="D3492" s="4" t="s">
        <v>789</v>
      </c>
      <c r="E3492" s="5">
        <v>5.07</v>
      </c>
      <c r="F3492" s="29">
        <f t="shared" ref="F3492" si="961">+(B3492-$I$1)/7</f>
        <v>50</v>
      </c>
      <c r="G3492" s="26">
        <f>+E3492+E3493+E3494</f>
        <v>19.25</v>
      </c>
    </row>
    <row r="3493" spans="1:7" ht="20.100000000000001" customHeight="1" x14ac:dyDescent="0.15">
      <c r="A3493" s="2" t="s">
        <v>787</v>
      </c>
      <c r="B3493" s="13" t="s">
        <v>75</v>
      </c>
      <c r="C3493" s="4" t="s">
        <v>207</v>
      </c>
      <c r="D3493" s="4" t="s">
        <v>790</v>
      </c>
      <c r="E3493" s="5">
        <v>8.08</v>
      </c>
    </row>
    <row r="3494" spans="1:7" ht="20.100000000000001" customHeight="1" x14ac:dyDescent="0.15">
      <c r="A3494" s="2" t="s">
        <v>787</v>
      </c>
      <c r="B3494" s="13" t="s">
        <v>75</v>
      </c>
      <c r="C3494" s="4" t="s">
        <v>207</v>
      </c>
      <c r="D3494" s="4" t="s">
        <v>789</v>
      </c>
      <c r="E3494" s="5">
        <v>6.1</v>
      </c>
    </row>
    <row r="3495" spans="1:7" ht="20.100000000000001" customHeight="1" x14ac:dyDescent="0.15">
      <c r="A3495" s="2" t="s">
        <v>787</v>
      </c>
      <c r="B3495" s="13" t="s">
        <v>77</v>
      </c>
      <c r="C3495" s="4" t="s">
        <v>207</v>
      </c>
      <c r="D3495" s="4" t="s">
        <v>790</v>
      </c>
      <c r="E3495" s="5">
        <v>5.24</v>
      </c>
      <c r="F3495" s="29">
        <f t="shared" ref="F3495" si="962">+(B3495-$I$1)/7</f>
        <v>51</v>
      </c>
      <c r="G3495" s="26">
        <f>+E3495+E3496+E3497+E3498</f>
        <v>23.13</v>
      </c>
    </row>
    <row r="3496" spans="1:7" ht="20.100000000000001" customHeight="1" x14ac:dyDescent="0.15">
      <c r="A3496" s="2" t="s">
        <v>787</v>
      </c>
      <c r="B3496" s="13" t="s">
        <v>77</v>
      </c>
      <c r="C3496" s="4" t="s">
        <v>207</v>
      </c>
      <c r="D3496" s="4" t="s">
        <v>209</v>
      </c>
      <c r="E3496" s="5">
        <v>9.6</v>
      </c>
    </row>
    <row r="3497" spans="1:7" ht="20.100000000000001" customHeight="1" x14ac:dyDescent="0.15">
      <c r="A3497" s="2" t="s">
        <v>787</v>
      </c>
      <c r="B3497" s="13" t="s">
        <v>77</v>
      </c>
      <c r="C3497" s="4" t="s">
        <v>207</v>
      </c>
      <c r="D3497" s="4" t="s">
        <v>209</v>
      </c>
      <c r="E3497" s="5">
        <v>3.59</v>
      </c>
    </row>
    <row r="3498" spans="1:7" ht="20.100000000000001" customHeight="1" x14ac:dyDescent="0.15">
      <c r="A3498" s="2" t="s">
        <v>787</v>
      </c>
      <c r="B3498" s="13" t="s">
        <v>77</v>
      </c>
      <c r="C3498" s="4" t="s">
        <v>207</v>
      </c>
      <c r="D3498" s="4" t="s">
        <v>790</v>
      </c>
      <c r="E3498" s="5">
        <v>4.7</v>
      </c>
    </row>
    <row r="3499" spans="1:7" ht="20.100000000000001" customHeight="1" x14ac:dyDescent="0.15">
      <c r="A3499" s="2" t="s">
        <v>787</v>
      </c>
      <c r="B3499" s="13" t="s">
        <v>78</v>
      </c>
      <c r="C3499" s="4" t="s">
        <v>207</v>
      </c>
      <c r="D3499" s="4" t="s">
        <v>789</v>
      </c>
      <c r="E3499" s="5">
        <v>7.65</v>
      </c>
      <c r="F3499" s="29">
        <f t="shared" ref="F3499" si="963">+(B3499-$I$1)/7</f>
        <v>52</v>
      </c>
      <c r="G3499" s="26">
        <f>+E3499+E3500+E3501+E3502+E3503</f>
        <v>33.590000000000003</v>
      </c>
    </row>
    <row r="3500" spans="1:7" ht="20.100000000000001" customHeight="1" x14ac:dyDescent="0.15">
      <c r="A3500" s="2" t="s">
        <v>787</v>
      </c>
      <c r="B3500" s="13" t="s">
        <v>78</v>
      </c>
      <c r="C3500" s="4" t="s">
        <v>207</v>
      </c>
      <c r="D3500" s="4" t="s">
        <v>790</v>
      </c>
      <c r="E3500" s="5">
        <v>8.35</v>
      </c>
    </row>
    <row r="3501" spans="1:7" ht="20.100000000000001" customHeight="1" x14ac:dyDescent="0.15">
      <c r="A3501" s="2" t="s">
        <v>787</v>
      </c>
      <c r="B3501" s="13" t="s">
        <v>78</v>
      </c>
      <c r="C3501" s="4" t="s">
        <v>207</v>
      </c>
      <c r="D3501" s="4" t="s">
        <v>210</v>
      </c>
      <c r="E3501" s="5">
        <v>6.02</v>
      </c>
    </row>
    <row r="3502" spans="1:7" ht="20.100000000000001" customHeight="1" x14ac:dyDescent="0.15">
      <c r="A3502" s="2" t="s">
        <v>787</v>
      </c>
      <c r="B3502" s="13" t="s">
        <v>78</v>
      </c>
      <c r="C3502" s="4" t="s">
        <v>207</v>
      </c>
      <c r="D3502" s="4" t="s">
        <v>790</v>
      </c>
      <c r="E3502" s="5">
        <v>4.6500000000000004</v>
      </c>
    </row>
    <row r="3503" spans="1:7" ht="20.100000000000001" customHeight="1" x14ac:dyDescent="0.15">
      <c r="A3503" s="2" t="s">
        <v>787</v>
      </c>
      <c r="B3503" s="13" t="s">
        <v>78</v>
      </c>
      <c r="C3503" s="4" t="s">
        <v>207</v>
      </c>
      <c r="D3503" s="4" t="s">
        <v>789</v>
      </c>
      <c r="E3503" s="5">
        <v>6.92</v>
      </c>
    </row>
    <row r="3504" spans="1:7" ht="20.100000000000001" customHeight="1" x14ac:dyDescent="0.15">
      <c r="A3504" s="14"/>
      <c r="B3504" s="15"/>
      <c r="C3504" s="16"/>
      <c r="D3504" s="16"/>
      <c r="E3504" s="31">
        <f>+SUM(E3359:E3503)</f>
        <v>1162.51</v>
      </c>
      <c r="G3504" s="17">
        <f>+SUM(G3359:G3503)</f>
        <v>1162.5100000000002</v>
      </c>
    </row>
    <row r="3505" spans="1:7" ht="20.100000000000001" customHeight="1" x14ac:dyDescent="0.15">
      <c r="A3505" s="2" t="s">
        <v>804</v>
      </c>
      <c r="B3505" s="13" t="s">
        <v>17</v>
      </c>
      <c r="C3505" s="4" t="s">
        <v>341</v>
      </c>
      <c r="D3505" s="4" t="s">
        <v>349</v>
      </c>
      <c r="E3505" s="5">
        <v>6.34</v>
      </c>
      <c r="F3505" s="29">
        <f t="shared" ref="F3505" si="964">+(B3505-$I$1)/7</f>
        <v>1</v>
      </c>
      <c r="G3505" s="26">
        <f>+E3505+E3506+E3507+E3508+E3509+E3510</f>
        <v>39.54</v>
      </c>
    </row>
    <row r="3506" spans="1:7" ht="20.100000000000001" customHeight="1" x14ac:dyDescent="0.15">
      <c r="A3506" s="2" t="s">
        <v>804</v>
      </c>
      <c r="B3506" s="13" t="s">
        <v>17</v>
      </c>
      <c r="C3506" s="4" t="s">
        <v>341</v>
      </c>
      <c r="D3506" s="4" t="s">
        <v>357</v>
      </c>
      <c r="E3506" s="5">
        <v>7.83</v>
      </c>
    </row>
    <row r="3507" spans="1:7" ht="20.100000000000001" customHeight="1" x14ac:dyDescent="0.15">
      <c r="A3507" s="2" t="s">
        <v>804</v>
      </c>
      <c r="B3507" s="13" t="s">
        <v>17</v>
      </c>
      <c r="C3507" s="4" t="s">
        <v>341</v>
      </c>
      <c r="D3507" s="4" t="s">
        <v>357</v>
      </c>
      <c r="E3507" s="5">
        <v>5.42</v>
      </c>
    </row>
    <row r="3508" spans="1:7" ht="20.100000000000001" customHeight="1" x14ac:dyDescent="0.15">
      <c r="A3508" s="2" t="s">
        <v>804</v>
      </c>
      <c r="B3508" s="13" t="s">
        <v>17</v>
      </c>
      <c r="C3508" s="4" t="s">
        <v>341</v>
      </c>
      <c r="D3508" s="4" t="s">
        <v>349</v>
      </c>
      <c r="E3508" s="5">
        <v>7.21</v>
      </c>
    </row>
    <row r="3509" spans="1:7" ht="20.100000000000001" customHeight="1" x14ac:dyDescent="0.15">
      <c r="A3509" s="2" t="s">
        <v>804</v>
      </c>
      <c r="B3509" s="13" t="s">
        <v>17</v>
      </c>
      <c r="C3509" s="4" t="s">
        <v>341</v>
      </c>
      <c r="D3509" s="4" t="s">
        <v>777</v>
      </c>
      <c r="E3509" s="5">
        <v>6.02</v>
      </c>
    </row>
    <row r="3510" spans="1:7" ht="20.100000000000001" customHeight="1" x14ac:dyDescent="0.15">
      <c r="A3510" s="2" t="s">
        <v>804</v>
      </c>
      <c r="B3510" s="13" t="s">
        <v>17</v>
      </c>
      <c r="C3510" s="4" t="s">
        <v>341</v>
      </c>
      <c r="D3510" s="4" t="s">
        <v>356</v>
      </c>
      <c r="E3510" s="5">
        <v>6.72</v>
      </c>
    </row>
    <row r="3511" spans="1:7" ht="20.100000000000001" customHeight="1" x14ac:dyDescent="0.15">
      <c r="A3511" s="2" t="s">
        <v>804</v>
      </c>
      <c r="B3511" s="13" t="s">
        <v>22</v>
      </c>
      <c r="C3511" s="4" t="s">
        <v>341</v>
      </c>
      <c r="D3511" s="4" t="s">
        <v>349</v>
      </c>
      <c r="E3511" s="5">
        <v>5.05</v>
      </c>
      <c r="F3511" s="29">
        <f t="shared" ref="F3511" si="965">+(B3511-$I$1)/7</f>
        <v>2</v>
      </c>
      <c r="G3511" s="26">
        <f>+E3511+E3512+E3513+E3514+E3515+E3516</f>
        <v>27.2</v>
      </c>
    </row>
    <row r="3512" spans="1:7" ht="20.100000000000001" customHeight="1" x14ac:dyDescent="0.15">
      <c r="A3512" s="2" t="s">
        <v>804</v>
      </c>
      <c r="B3512" s="13" t="s">
        <v>22</v>
      </c>
      <c r="C3512" s="4" t="s">
        <v>341</v>
      </c>
      <c r="D3512" s="4" t="s">
        <v>357</v>
      </c>
      <c r="E3512" s="5">
        <v>5.95</v>
      </c>
    </row>
    <row r="3513" spans="1:7" ht="20.100000000000001" customHeight="1" x14ac:dyDescent="0.15">
      <c r="A3513" s="2" t="s">
        <v>804</v>
      </c>
      <c r="B3513" s="13" t="s">
        <v>22</v>
      </c>
      <c r="C3513" s="4" t="s">
        <v>341</v>
      </c>
      <c r="D3513" s="4" t="s">
        <v>357</v>
      </c>
      <c r="E3513" s="5">
        <v>3.68</v>
      </c>
    </row>
    <row r="3514" spans="1:7" ht="20.100000000000001" customHeight="1" x14ac:dyDescent="0.15">
      <c r="A3514" s="2" t="s">
        <v>804</v>
      </c>
      <c r="B3514" s="13" t="s">
        <v>22</v>
      </c>
      <c r="C3514" s="4" t="s">
        <v>341</v>
      </c>
      <c r="D3514" s="4" t="s">
        <v>349</v>
      </c>
      <c r="E3514" s="5">
        <v>5.3</v>
      </c>
    </row>
    <row r="3515" spans="1:7" ht="20.100000000000001" customHeight="1" x14ac:dyDescent="0.15">
      <c r="A3515" s="2" t="s">
        <v>804</v>
      </c>
      <c r="B3515" s="13" t="s">
        <v>22</v>
      </c>
      <c r="C3515" s="4" t="s">
        <v>341</v>
      </c>
      <c r="D3515" s="4" t="s">
        <v>356</v>
      </c>
      <c r="E3515" s="5">
        <v>2.4900000000000002</v>
      </c>
    </row>
    <row r="3516" spans="1:7" ht="20.100000000000001" customHeight="1" x14ac:dyDescent="0.15">
      <c r="A3516" s="2" t="s">
        <v>804</v>
      </c>
      <c r="B3516" s="13" t="s">
        <v>22</v>
      </c>
      <c r="C3516" s="4" t="s">
        <v>341</v>
      </c>
      <c r="D3516" s="4" t="s">
        <v>777</v>
      </c>
      <c r="E3516" s="5">
        <v>4.7300000000000004</v>
      </c>
    </row>
    <row r="3517" spans="1:7" ht="20.100000000000001" customHeight="1" x14ac:dyDescent="0.15">
      <c r="A3517" s="2" t="s">
        <v>804</v>
      </c>
      <c r="B3517" s="13" t="s">
        <v>23</v>
      </c>
      <c r="C3517" s="4" t="s">
        <v>341</v>
      </c>
      <c r="D3517" s="4" t="s">
        <v>350</v>
      </c>
      <c r="E3517" s="5">
        <v>5.71</v>
      </c>
      <c r="F3517" s="29">
        <f t="shared" ref="F3517" si="966">+(B3517-$I$1)/7</f>
        <v>3</v>
      </c>
      <c r="G3517" s="26">
        <f>+E3517+E3518+E3519+E3520+E3521+E3522</f>
        <v>32.43</v>
      </c>
    </row>
    <row r="3518" spans="1:7" ht="20.100000000000001" customHeight="1" x14ac:dyDescent="0.15">
      <c r="A3518" s="2" t="s">
        <v>804</v>
      </c>
      <c r="B3518" s="13" t="s">
        <v>23</v>
      </c>
      <c r="C3518" s="4" t="s">
        <v>341</v>
      </c>
      <c r="D3518" s="4" t="s">
        <v>349</v>
      </c>
      <c r="E3518" s="5">
        <v>6.53</v>
      </c>
    </row>
    <row r="3519" spans="1:7" ht="20.100000000000001" customHeight="1" x14ac:dyDescent="0.15">
      <c r="A3519" s="2" t="s">
        <v>804</v>
      </c>
      <c r="B3519" s="13" t="s">
        <v>23</v>
      </c>
      <c r="C3519" s="4" t="s">
        <v>341</v>
      </c>
      <c r="D3519" s="4" t="s">
        <v>356</v>
      </c>
      <c r="E3519" s="5">
        <v>3.35</v>
      </c>
    </row>
    <row r="3520" spans="1:7" ht="20.100000000000001" customHeight="1" x14ac:dyDescent="0.15">
      <c r="A3520" s="2" t="s">
        <v>804</v>
      </c>
      <c r="B3520" s="13" t="s">
        <v>23</v>
      </c>
      <c r="C3520" s="4" t="s">
        <v>341</v>
      </c>
      <c r="D3520" s="4" t="s">
        <v>350</v>
      </c>
      <c r="E3520" s="5">
        <v>6.48</v>
      </c>
    </row>
    <row r="3521" spans="1:7" ht="20.100000000000001" customHeight="1" x14ac:dyDescent="0.15">
      <c r="A3521" s="2" t="s">
        <v>804</v>
      </c>
      <c r="B3521" s="13" t="s">
        <v>23</v>
      </c>
      <c r="C3521" s="4" t="s">
        <v>341</v>
      </c>
      <c r="D3521" s="4" t="s">
        <v>349</v>
      </c>
      <c r="E3521" s="5">
        <v>5.15</v>
      </c>
    </row>
    <row r="3522" spans="1:7" ht="20.100000000000001" customHeight="1" x14ac:dyDescent="0.15">
      <c r="A3522" s="2" t="s">
        <v>804</v>
      </c>
      <c r="B3522" s="13" t="s">
        <v>23</v>
      </c>
      <c r="C3522" s="4" t="s">
        <v>341</v>
      </c>
      <c r="D3522" s="4" t="s">
        <v>777</v>
      </c>
      <c r="E3522" s="5">
        <v>5.21</v>
      </c>
    </row>
    <row r="3523" spans="1:7" ht="20.100000000000001" customHeight="1" x14ac:dyDescent="0.15">
      <c r="A3523" s="2" t="s">
        <v>804</v>
      </c>
      <c r="B3523" s="13" t="s">
        <v>24</v>
      </c>
      <c r="C3523" s="4" t="s">
        <v>341</v>
      </c>
      <c r="D3523" s="4" t="s">
        <v>357</v>
      </c>
      <c r="E3523" s="5">
        <v>5.95</v>
      </c>
      <c r="F3523" s="29">
        <f t="shared" ref="F3523" si="967">+(B3523-$I$1)/7</f>
        <v>4</v>
      </c>
      <c r="G3523" s="26">
        <f>+E3523+E3524+E3525+E3526+E3527+E3528</f>
        <v>26.89</v>
      </c>
    </row>
    <row r="3524" spans="1:7" ht="20.100000000000001" customHeight="1" x14ac:dyDescent="0.15">
      <c r="A3524" s="2" t="s">
        <v>804</v>
      </c>
      <c r="B3524" s="13" t="s">
        <v>24</v>
      </c>
      <c r="C3524" s="4" t="s">
        <v>341</v>
      </c>
      <c r="D3524" s="4" t="s">
        <v>349</v>
      </c>
      <c r="E3524" s="5">
        <v>9.4700000000000006</v>
      </c>
    </row>
    <row r="3525" spans="1:7" ht="20.100000000000001" customHeight="1" x14ac:dyDescent="0.15">
      <c r="A3525" s="2" t="s">
        <v>804</v>
      </c>
      <c r="B3525" s="13" t="s">
        <v>24</v>
      </c>
      <c r="C3525" s="4" t="s">
        <v>341</v>
      </c>
      <c r="D3525" s="4" t="s">
        <v>350</v>
      </c>
      <c r="E3525" s="5">
        <v>1.89</v>
      </c>
    </row>
    <row r="3526" spans="1:7" ht="20.100000000000001" customHeight="1" x14ac:dyDescent="0.15">
      <c r="A3526" s="2" t="s">
        <v>804</v>
      </c>
      <c r="B3526" s="13" t="s">
        <v>24</v>
      </c>
      <c r="C3526" s="4" t="s">
        <v>341</v>
      </c>
      <c r="D3526" s="4" t="s">
        <v>357</v>
      </c>
      <c r="E3526" s="5">
        <v>3.76</v>
      </c>
    </row>
    <row r="3527" spans="1:7" ht="20.100000000000001" customHeight="1" x14ac:dyDescent="0.15">
      <c r="A3527" s="2" t="s">
        <v>804</v>
      </c>
      <c r="B3527" s="13" t="s">
        <v>24</v>
      </c>
      <c r="C3527" s="4" t="s">
        <v>341</v>
      </c>
      <c r="D3527" s="4" t="s">
        <v>356</v>
      </c>
      <c r="E3527" s="5">
        <v>1.03</v>
      </c>
    </row>
    <row r="3528" spans="1:7" ht="20.100000000000001" customHeight="1" x14ac:dyDescent="0.15">
      <c r="A3528" s="2" t="s">
        <v>804</v>
      </c>
      <c r="B3528" s="13" t="s">
        <v>24</v>
      </c>
      <c r="C3528" s="4" t="s">
        <v>341</v>
      </c>
      <c r="D3528" s="4" t="s">
        <v>777</v>
      </c>
      <c r="E3528" s="5">
        <v>4.79</v>
      </c>
    </row>
    <row r="3529" spans="1:7" ht="20.100000000000001" customHeight="1" x14ac:dyDescent="0.15">
      <c r="A3529" s="2" t="s">
        <v>804</v>
      </c>
      <c r="B3529" s="13" t="s">
        <v>25</v>
      </c>
      <c r="C3529" s="4" t="s">
        <v>341</v>
      </c>
      <c r="D3529" s="4" t="s">
        <v>349</v>
      </c>
      <c r="E3529" s="5">
        <v>4.88</v>
      </c>
      <c r="F3529" s="29">
        <f t="shared" ref="F3529" si="968">+(B3529-$I$1)/7</f>
        <v>5</v>
      </c>
      <c r="G3529" s="26">
        <f>+E3529+E3530+E3531+E3532+E3533</f>
        <v>25.31</v>
      </c>
    </row>
    <row r="3530" spans="1:7" ht="20.100000000000001" customHeight="1" x14ac:dyDescent="0.15">
      <c r="A3530" s="9" t="s">
        <v>804</v>
      </c>
      <c r="B3530" s="10" t="s">
        <v>25</v>
      </c>
      <c r="C3530" s="11" t="s">
        <v>341</v>
      </c>
      <c r="D3530" s="11" t="s">
        <v>357</v>
      </c>
      <c r="E3530" s="12">
        <v>8.25</v>
      </c>
    </row>
    <row r="3531" spans="1:7" ht="20.100000000000001" customHeight="1" x14ac:dyDescent="0.15">
      <c r="A3531" s="2" t="s">
        <v>804</v>
      </c>
      <c r="B3531" s="13" t="s">
        <v>25</v>
      </c>
      <c r="C3531" s="4" t="s">
        <v>341</v>
      </c>
      <c r="D3531" s="4" t="s">
        <v>777</v>
      </c>
      <c r="E3531" s="5">
        <v>5.95</v>
      </c>
    </row>
    <row r="3532" spans="1:7" ht="20.100000000000001" customHeight="1" x14ac:dyDescent="0.15">
      <c r="A3532" s="2" t="s">
        <v>804</v>
      </c>
      <c r="B3532" s="13" t="s">
        <v>25</v>
      </c>
      <c r="C3532" s="4" t="s">
        <v>341</v>
      </c>
      <c r="D3532" s="4" t="s">
        <v>349</v>
      </c>
      <c r="E3532" s="5">
        <v>4.57</v>
      </c>
    </row>
    <row r="3533" spans="1:7" ht="20.100000000000001" customHeight="1" x14ac:dyDescent="0.15">
      <c r="A3533" s="2" t="s">
        <v>804</v>
      </c>
      <c r="B3533" s="13" t="s">
        <v>25</v>
      </c>
      <c r="C3533" s="4" t="s">
        <v>341</v>
      </c>
      <c r="D3533" s="4" t="s">
        <v>356</v>
      </c>
      <c r="E3533" s="5">
        <v>1.66</v>
      </c>
    </row>
    <row r="3534" spans="1:7" ht="20.100000000000001" customHeight="1" x14ac:dyDescent="0.15">
      <c r="A3534" s="2" t="s">
        <v>804</v>
      </c>
      <c r="B3534" s="13" t="s">
        <v>26</v>
      </c>
      <c r="C3534" s="4" t="s">
        <v>341</v>
      </c>
      <c r="D3534" s="4" t="s">
        <v>357</v>
      </c>
      <c r="E3534" s="5">
        <v>4.88</v>
      </c>
      <c r="F3534" s="29">
        <f t="shared" ref="F3534" si="969">+(B3534-$I$1)/7</f>
        <v>6</v>
      </c>
      <c r="G3534" s="26">
        <f>+E3534+E3535+E3536+E3537+E3538</f>
        <v>26.54</v>
      </c>
    </row>
    <row r="3535" spans="1:7" ht="20.100000000000001" customHeight="1" x14ac:dyDescent="0.15">
      <c r="A3535" s="2" t="s">
        <v>804</v>
      </c>
      <c r="B3535" s="13" t="s">
        <v>26</v>
      </c>
      <c r="C3535" s="4" t="s">
        <v>341</v>
      </c>
      <c r="D3535" s="4" t="s">
        <v>357</v>
      </c>
      <c r="E3535" s="5">
        <v>5.5</v>
      </c>
    </row>
    <row r="3536" spans="1:7" ht="20.100000000000001" customHeight="1" x14ac:dyDescent="0.15">
      <c r="A3536" s="2" t="s">
        <v>804</v>
      </c>
      <c r="B3536" s="13" t="s">
        <v>26</v>
      </c>
      <c r="C3536" s="4" t="s">
        <v>341</v>
      </c>
      <c r="D3536" s="4" t="s">
        <v>777</v>
      </c>
      <c r="E3536" s="5">
        <v>5.15</v>
      </c>
    </row>
    <row r="3537" spans="1:7" ht="20.100000000000001" customHeight="1" x14ac:dyDescent="0.15">
      <c r="A3537" s="2" t="s">
        <v>804</v>
      </c>
      <c r="B3537" s="13" t="s">
        <v>26</v>
      </c>
      <c r="C3537" s="4" t="s">
        <v>341</v>
      </c>
      <c r="D3537" s="4" t="s">
        <v>356</v>
      </c>
      <c r="E3537" s="5">
        <v>5.97</v>
      </c>
    </row>
    <row r="3538" spans="1:7" ht="20.100000000000001" customHeight="1" x14ac:dyDescent="0.15">
      <c r="A3538" s="2" t="s">
        <v>804</v>
      </c>
      <c r="B3538" s="13" t="s">
        <v>26</v>
      </c>
      <c r="C3538" s="4" t="s">
        <v>341</v>
      </c>
      <c r="D3538" s="4" t="s">
        <v>349</v>
      </c>
      <c r="E3538" s="5">
        <v>5.04</v>
      </c>
    </row>
    <row r="3539" spans="1:7" ht="20.100000000000001" customHeight="1" x14ac:dyDescent="0.15">
      <c r="A3539" s="2" t="s">
        <v>804</v>
      </c>
      <c r="B3539" s="13" t="s">
        <v>27</v>
      </c>
      <c r="C3539" s="4" t="s">
        <v>341</v>
      </c>
      <c r="D3539" s="4" t="s">
        <v>349</v>
      </c>
      <c r="E3539" s="5">
        <v>4.26</v>
      </c>
      <c r="F3539" s="29">
        <f t="shared" ref="F3539" si="970">+(B3539-$I$1)/7</f>
        <v>7</v>
      </c>
      <c r="G3539" s="26">
        <f>+E3539+E3540+E3541+E3542+E3543+E3544</f>
        <v>23.519999999999996</v>
      </c>
    </row>
    <row r="3540" spans="1:7" ht="20.100000000000001" customHeight="1" x14ac:dyDescent="0.15">
      <c r="A3540" s="2" t="s">
        <v>804</v>
      </c>
      <c r="B3540" s="13" t="s">
        <v>27</v>
      </c>
      <c r="C3540" s="4" t="s">
        <v>341</v>
      </c>
      <c r="D3540" s="4" t="s">
        <v>357</v>
      </c>
      <c r="E3540" s="5">
        <v>5.19</v>
      </c>
    </row>
    <row r="3541" spans="1:7" ht="20.100000000000001" customHeight="1" x14ac:dyDescent="0.15">
      <c r="A3541" s="2" t="s">
        <v>804</v>
      </c>
      <c r="B3541" s="13" t="s">
        <v>27</v>
      </c>
      <c r="C3541" s="4" t="s">
        <v>341</v>
      </c>
      <c r="D3541" s="4" t="s">
        <v>357</v>
      </c>
      <c r="E3541" s="5">
        <v>3.23</v>
      </c>
    </row>
    <row r="3542" spans="1:7" ht="20.100000000000001" customHeight="1" x14ac:dyDescent="0.15">
      <c r="A3542" s="2" t="s">
        <v>804</v>
      </c>
      <c r="B3542" s="13" t="s">
        <v>27</v>
      </c>
      <c r="C3542" s="4" t="s">
        <v>341</v>
      </c>
      <c r="D3542" s="4" t="s">
        <v>777</v>
      </c>
      <c r="E3542" s="5">
        <v>4.22</v>
      </c>
    </row>
    <row r="3543" spans="1:7" ht="20.100000000000001" customHeight="1" x14ac:dyDescent="0.15">
      <c r="A3543" s="2" t="s">
        <v>804</v>
      </c>
      <c r="B3543" s="13" t="s">
        <v>27</v>
      </c>
      <c r="C3543" s="4" t="s">
        <v>341</v>
      </c>
      <c r="D3543" s="4" t="s">
        <v>349</v>
      </c>
      <c r="E3543" s="5">
        <v>4.54</v>
      </c>
    </row>
    <row r="3544" spans="1:7" ht="20.100000000000001" customHeight="1" x14ac:dyDescent="0.15">
      <c r="A3544" s="2" t="s">
        <v>804</v>
      </c>
      <c r="B3544" s="13" t="s">
        <v>27</v>
      </c>
      <c r="C3544" s="4" t="s">
        <v>341</v>
      </c>
      <c r="D3544" s="4" t="s">
        <v>356</v>
      </c>
      <c r="E3544" s="5">
        <v>2.08</v>
      </c>
    </row>
    <row r="3545" spans="1:7" ht="20.100000000000001" customHeight="1" x14ac:dyDescent="0.15">
      <c r="A3545" s="2" t="s">
        <v>804</v>
      </c>
      <c r="B3545" s="13" t="s">
        <v>28</v>
      </c>
      <c r="C3545" s="4" t="s">
        <v>341</v>
      </c>
      <c r="D3545" s="4" t="s">
        <v>357</v>
      </c>
      <c r="E3545" s="5">
        <v>6.04</v>
      </c>
      <c r="F3545" s="29">
        <f t="shared" ref="F3545" si="971">+(B3545-$I$1)/7</f>
        <v>8</v>
      </c>
      <c r="G3545" s="26">
        <f>+E3545+E3546+E3547+E3548+E3549</f>
        <v>26.900000000000002</v>
      </c>
    </row>
    <row r="3546" spans="1:7" ht="20.100000000000001" customHeight="1" x14ac:dyDescent="0.15">
      <c r="A3546" s="2" t="s">
        <v>804</v>
      </c>
      <c r="B3546" s="13" t="s">
        <v>28</v>
      </c>
      <c r="C3546" s="4" t="s">
        <v>341</v>
      </c>
      <c r="D3546" s="4" t="s">
        <v>349</v>
      </c>
      <c r="E3546" s="5">
        <v>4.83</v>
      </c>
    </row>
    <row r="3547" spans="1:7" ht="20.100000000000001" customHeight="1" x14ac:dyDescent="0.15">
      <c r="A3547" s="2" t="s">
        <v>804</v>
      </c>
      <c r="B3547" s="13" t="s">
        <v>28</v>
      </c>
      <c r="C3547" s="4" t="s">
        <v>341</v>
      </c>
      <c r="D3547" s="4" t="s">
        <v>357</v>
      </c>
      <c r="E3547" s="5">
        <v>5.3</v>
      </c>
    </row>
    <row r="3548" spans="1:7" ht="20.100000000000001" customHeight="1" x14ac:dyDescent="0.15">
      <c r="A3548" s="2" t="s">
        <v>804</v>
      </c>
      <c r="B3548" s="13" t="s">
        <v>28</v>
      </c>
      <c r="C3548" s="4" t="s">
        <v>341</v>
      </c>
      <c r="D3548" s="4" t="s">
        <v>777</v>
      </c>
      <c r="E3548" s="5">
        <v>4.95</v>
      </c>
    </row>
    <row r="3549" spans="1:7" ht="20.100000000000001" customHeight="1" x14ac:dyDescent="0.15">
      <c r="A3549" s="2" t="s">
        <v>804</v>
      </c>
      <c r="B3549" s="13" t="s">
        <v>28</v>
      </c>
      <c r="C3549" s="4" t="s">
        <v>341</v>
      </c>
      <c r="D3549" s="4" t="s">
        <v>349</v>
      </c>
      <c r="E3549" s="5">
        <v>5.78</v>
      </c>
    </row>
    <row r="3550" spans="1:7" ht="20.100000000000001" customHeight="1" x14ac:dyDescent="0.15">
      <c r="A3550" s="2" t="s">
        <v>804</v>
      </c>
      <c r="B3550" s="13" t="s">
        <v>30</v>
      </c>
      <c r="C3550" s="4" t="s">
        <v>341</v>
      </c>
      <c r="D3550" s="4" t="s">
        <v>349</v>
      </c>
      <c r="E3550" s="5">
        <v>5.37</v>
      </c>
      <c r="F3550" s="29">
        <f t="shared" ref="F3550" si="972">+(B3550-$I$1)/7</f>
        <v>9</v>
      </c>
      <c r="G3550" s="26">
        <f>+E3550+E3551+E3552+E3553+E3554</f>
        <v>27.969999999999995</v>
      </c>
    </row>
    <row r="3551" spans="1:7" ht="20.100000000000001" customHeight="1" x14ac:dyDescent="0.15">
      <c r="A3551" s="2" t="s">
        <v>804</v>
      </c>
      <c r="B3551" s="13" t="s">
        <v>30</v>
      </c>
      <c r="C3551" s="4" t="s">
        <v>341</v>
      </c>
      <c r="D3551" s="4" t="s">
        <v>357</v>
      </c>
      <c r="E3551" s="5">
        <v>9.44</v>
      </c>
    </row>
    <row r="3552" spans="1:7" ht="20.100000000000001" customHeight="1" x14ac:dyDescent="0.15">
      <c r="A3552" s="2" t="s">
        <v>804</v>
      </c>
      <c r="B3552" s="13" t="s">
        <v>30</v>
      </c>
      <c r="C3552" s="4" t="s">
        <v>341</v>
      </c>
      <c r="D3552" s="4" t="s">
        <v>777</v>
      </c>
      <c r="E3552" s="5">
        <v>4.99</v>
      </c>
    </row>
    <row r="3553" spans="1:7" ht="20.100000000000001" customHeight="1" x14ac:dyDescent="0.15">
      <c r="A3553" s="2" t="s">
        <v>804</v>
      </c>
      <c r="B3553" s="13" t="s">
        <v>30</v>
      </c>
      <c r="C3553" s="4" t="s">
        <v>341</v>
      </c>
      <c r="D3553" s="4" t="s">
        <v>349</v>
      </c>
      <c r="E3553" s="5">
        <v>5.95</v>
      </c>
    </row>
    <row r="3554" spans="1:7" ht="20.100000000000001" customHeight="1" x14ac:dyDescent="0.15">
      <c r="A3554" s="2" t="s">
        <v>804</v>
      </c>
      <c r="B3554" s="13" t="s">
        <v>30</v>
      </c>
      <c r="C3554" s="4" t="s">
        <v>341</v>
      </c>
      <c r="D3554" s="4" t="s">
        <v>356</v>
      </c>
      <c r="E3554" s="5">
        <v>2.2200000000000002</v>
      </c>
    </row>
    <row r="3555" spans="1:7" ht="20.100000000000001" customHeight="1" x14ac:dyDescent="0.15">
      <c r="A3555" s="2" t="s">
        <v>804</v>
      </c>
      <c r="B3555" s="13" t="s">
        <v>31</v>
      </c>
      <c r="C3555" s="4" t="s">
        <v>341</v>
      </c>
      <c r="D3555" s="4" t="s">
        <v>349</v>
      </c>
      <c r="E3555" s="5">
        <v>8.36</v>
      </c>
      <c r="F3555" s="29">
        <f t="shared" ref="F3555" si="973">+(B3555-$I$1)/7</f>
        <v>10</v>
      </c>
      <c r="G3555" s="26">
        <f>+E3555+E3556+E3557+E3558+E3559</f>
        <v>24.629999999999995</v>
      </c>
    </row>
    <row r="3556" spans="1:7" ht="20.100000000000001" customHeight="1" x14ac:dyDescent="0.15">
      <c r="A3556" s="2" t="s">
        <v>804</v>
      </c>
      <c r="B3556" s="13" t="s">
        <v>31</v>
      </c>
      <c r="C3556" s="4" t="s">
        <v>341</v>
      </c>
      <c r="D3556" s="4" t="s">
        <v>357</v>
      </c>
      <c r="E3556" s="5">
        <v>8.2200000000000006</v>
      </c>
    </row>
    <row r="3557" spans="1:7" ht="20.100000000000001" customHeight="1" x14ac:dyDescent="0.15">
      <c r="A3557" s="2" t="s">
        <v>804</v>
      </c>
      <c r="B3557" s="13" t="s">
        <v>31</v>
      </c>
      <c r="C3557" s="4" t="s">
        <v>341</v>
      </c>
      <c r="D3557" s="4" t="s">
        <v>356</v>
      </c>
      <c r="E3557" s="5">
        <v>1.84</v>
      </c>
    </row>
    <row r="3558" spans="1:7" ht="20.100000000000001" customHeight="1" x14ac:dyDescent="0.15">
      <c r="A3558" s="2" t="s">
        <v>804</v>
      </c>
      <c r="B3558" s="13" t="s">
        <v>31</v>
      </c>
      <c r="C3558" s="4" t="s">
        <v>341</v>
      </c>
      <c r="D3558" s="4" t="s">
        <v>349</v>
      </c>
      <c r="E3558" s="5">
        <v>1.88</v>
      </c>
    </row>
    <row r="3559" spans="1:7" ht="20.100000000000001" customHeight="1" x14ac:dyDescent="0.15">
      <c r="A3559" s="2" t="s">
        <v>804</v>
      </c>
      <c r="B3559" s="13" t="s">
        <v>31</v>
      </c>
      <c r="C3559" s="4" t="s">
        <v>341</v>
      </c>
      <c r="D3559" s="4" t="s">
        <v>777</v>
      </c>
      <c r="E3559" s="5">
        <v>4.33</v>
      </c>
    </row>
    <row r="3560" spans="1:7" ht="20.100000000000001" customHeight="1" x14ac:dyDescent="0.15">
      <c r="A3560" s="2" t="s">
        <v>804</v>
      </c>
      <c r="B3560" s="13" t="s">
        <v>33</v>
      </c>
      <c r="C3560" s="4" t="s">
        <v>341</v>
      </c>
      <c r="D3560" s="4" t="s">
        <v>357</v>
      </c>
      <c r="E3560" s="5">
        <v>6.04</v>
      </c>
      <c r="F3560" s="29">
        <f t="shared" ref="F3560" si="974">+(B3560-$I$1)/7</f>
        <v>11</v>
      </c>
      <c r="G3560" s="26">
        <f>+E3560+E3561+E3562</f>
        <v>15.68</v>
      </c>
    </row>
    <row r="3561" spans="1:7" ht="20.100000000000001" customHeight="1" x14ac:dyDescent="0.15">
      <c r="A3561" s="2" t="s">
        <v>804</v>
      </c>
      <c r="B3561" s="13" t="s">
        <v>33</v>
      </c>
      <c r="C3561" s="4" t="s">
        <v>341</v>
      </c>
      <c r="D3561" s="4" t="s">
        <v>349</v>
      </c>
      <c r="E3561" s="5">
        <v>6.28</v>
      </c>
    </row>
    <row r="3562" spans="1:7" ht="20.100000000000001" customHeight="1" x14ac:dyDescent="0.15">
      <c r="A3562" s="2" t="s">
        <v>804</v>
      </c>
      <c r="B3562" s="13" t="s">
        <v>33</v>
      </c>
      <c r="C3562" s="4" t="s">
        <v>341</v>
      </c>
      <c r="D3562" s="4" t="s">
        <v>777</v>
      </c>
      <c r="E3562" s="5">
        <v>3.36</v>
      </c>
    </row>
    <row r="3563" spans="1:7" ht="20.100000000000001" customHeight="1" x14ac:dyDescent="0.15">
      <c r="A3563" s="2" t="s">
        <v>804</v>
      </c>
      <c r="B3563" s="13" t="s">
        <v>34</v>
      </c>
      <c r="C3563" s="4" t="s">
        <v>341</v>
      </c>
      <c r="D3563" s="4" t="s">
        <v>349</v>
      </c>
      <c r="E3563" s="5">
        <v>5.03</v>
      </c>
      <c r="F3563" s="29">
        <f t="shared" ref="F3563" si="975">+(B3563-$I$1)/7</f>
        <v>12</v>
      </c>
      <c r="G3563" s="26">
        <f>+E3563+E3564+E3565+E3566+E3567+E3568</f>
        <v>35.619999999999997</v>
      </c>
    </row>
    <row r="3564" spans="1:7" ht="20.100000000000001" customHeight="1" x14ac:dyDescent="0.15">
      <c r="A3564" s="2" t="s">
        <v>804</v>
      </c>
      <c r="B3564" s="13" t="s">
        <v>34</v>
      </c>
      <c r="C3564" s="4" t="s">
        <v>341</v>
      </c>
      <c r="D3564" s="4" t="s">
        <v>357</v>
      </c>
      <c r="E3564" s="5">
        <v>7.89</v>
      </c>
    </row>
    <row r="3565" spans="1:7" ht="20.100000000000001" customHeight="1" x14ac:dyDescent="0.15">
      <c r="A3565" s="2" t="s">
        <v>804</v>
      </c>
      <c r="B3565" s="13" t="s">
        <v>34</v>
      </c>
      <c r="C3565" s="4" t="s">
        <v>341</v>
      </c>
      <c r="D3565" s="4" t="s">
        <v>357</v>
      </c>
      <c r="E3565" s="5">
        <v>4.6399999999999997</v>
      </c>
    </row>
    <row r="3566" spans="1:7" ht="20.100000000000001" customHeight="1" x14ac:dyDescent="0.15">
      <c r="A3566" s="2" t="s">
        <v>804</v>
      </c>
      <c r="B3566" s="13" t="s">
        <v>34</v>
      </c>
      <c r="C3566" s="4" t="s">
        <v>341</v>
      </c>
      <c r="D3566" s="4" t="s">
        <v>349</v>
      </c>
      <c r="E3566" s="5">
        <v>6.6</v>
      </c>
    </row>
    <row r="3567" spans="1:7" ht="20.100000000000001" customHeight="1" x14ac:dyDescent="0.15">
      <c r="A3567" s="2" t="s">
        <v>804</v>
      </c>
      <c r="B3567" s="13" t="s">
        <v>34</v>
      </c>
      <c r="C3567" s="4" t="s">
        <v>341</v>
      </c>
      <c r="D3567" s="4" t="s">
        <v>356</v>
      </c>
      <c r="E3567" s="5">
        <v>6.49</v>
      </c>
    </row>
    <row r="3568" spans="1:7" ht="20.100000000000001" customHeight="1" x14ac:dyDescent="0.15">
      <c r="A3568" s="2" t="s">
        <v>804</v>
      </c>
      <c r="B3568" s="13" t="s">
        <v>34</v>
      </c>
      <c r="C3568" s="4" t="s">
        <v>341</v>
      </c>
      <c r="D3568" s="4" t="s">
        <v>777</v>
      </c>
      <c r="E3568" s="5">
        <v>4.97</v>
      </c>
    </row>
    <row r="3569" spans="1:7" ht="20.100000000000001" customHeight="1" x14ac:dyDescent="0.15">
      <c r="A3569" s="2" t="s">
        <v>804</v>
      </c>
      <c r="B3569" s="13" t="s">
        <v>35</v>
      </c>
      <c r="C3569" s="4" t="s">
        <v>341</v>
      </c>
      <c r="D3569" s="4" t="s">
        <v>349</v>
      </c>
      <c r="E3569" s="5">
        <v>5.25</v>
      </c>
      <c r="F3569" s="29">
        <f t="shared" ref="F3569" si="976">+(B3569-$I$1)/7</f>
        <v>13</v>
      </c>
      <c r="G3569" s="26">
        <f>+E3569+E3570+E3571+E3572+E3573</f>
        <v>30.02</v>
      </c>
    </row>
    <row r="3570" spans="1:7" ht="20.100000000000001" customHeight="1" x14ac:dyDescent="0.15">
      <c r="A3570" s="2" t="s">
        <v>804</v>
      </c>
      <c r="B3570" s="13" t="s">
        <v>35</v>
      </c>
      <c r="C3570" s="4" t="s">
        <v>341</v>
      </c>
      <c r="D3570" s="4" t="s">
        <v>357</v>
      </c>
      <c r="E3570" s="5">
        <v>10.119999999999999</v>
      </c>
    </row>
    <row r="3571" spans="1:7" ht="20.100000000000001" customHeight="1" x14ac:dyDescent="0.15">
      <c r="A3571" s="2" t="s">
        <v>804</v>
      </c>
      <c r="B3571" s="13" t="s">
        <v>35</v>
      </c>
      <c r="C3571" s="4" t="s">
        <v>341</v>
      </c>
      <c r="D3571" s="4" t="s">
        <v>349</v>
      </c>
      <c r="E3571" s="5">
        <v>6.51</v>
      </c>
    </row>
    <row r="3572" spans="1:7" ht="20.100000000000001" customHeight="1" x14ac:dyDescent="0.15">
      <c r="A3572" s="2" t="s">
        <v>804</v>
      </c>
      <c r="B3572" s="13" t="s">
        <v>35</v>
      </c>
      <c r="C3572" s="4" t="s">
        <v>341</v>
      </c>
      <c r="D3572" s="4" t="s">
        <v>356</v>
      </c>
      <c r="E3572" s="5">
        <v>2.66</v>
      </c>
    </row>
    <row r="3573" spans="1:7" ht="20.100000000000001" customHeight="1" x14ac:dyDescent="0.15">
      <c r="A3573" s="2" t="s">
        <v>804</v>
      </c>
      <c r="B3573" s="13" t="s">
        <v>35</v>
      </c>
      <c r="C3573" s="4" t="s">
        <v>341</v>
      </c>
      <c r="D3573" s="4" t="s">
        <v>777</v>
      </c>
      <c r="E3573" s="5">
        <v>5.48</v>
      </c>
    </row>
    <row r="3574" spans="1:7" ht="20.100000000000001" customHeight="1" x14ac:dyDescent="0.15">
      <c r="A3574" s="2" t="s">
        <v>804</v>
      </c>
      <c r="B3574" s="13" t="s">
        <v>36</v>
      </c>
      <c r="C3574" s="4" t="s">
        <v>341</v>
      </c>
      <c r="D3574" s="4" t="s">
        <v>349</v>
      </c>
      <c r="E3574" s="5">
        <v>4.82</v>
      </c>
      <c r="F3574" s="29">
        <f t="shared" ref="F3574" si="977">+(B3574-$I$1)/7</f>
        <v>14</v>
      </c>
      <c r="G3574" s="26">
        <f>+E3574+E3575+E3576+E3577+E3578+E3579</f>
        <v>31.949999999999996</v>
      </c>
    </row>
    <row r="3575" spans="1:7" ht="20.100000000000001" customHeight="1" x14ac:dyDescent="0.15">
      <c r="A3575" s="2" t="s">
        <v>804</v>
      </c>
      <c r="B3575" s="13" t="s">
        <v>36</v>
      </c>
      <c r="C3575" s="4" t="s">
        <v>341</v>
      </c>
      <c r="D3575" s="4" t="s">
        <v>357</v>
      </c>
      <c r="E3575" s="5">
        <v>9.4499999999999993</v>
      </c>
    </row>
    <row r="3576" spans="1:7" ht="20.100000000000001" customHeight="1" x14ac:dyDescent="0.15">
      <c r="A3576" s="9" t="s">
        <v>804</v>
      </c>
      <c r="B3576" s="10" t="s">
        <v>36</v>
      </c>
      <c r="C3576" s="11" t="s">
        <v>341</v>
      </c>
      <c r="D3576" s="11" t="s">
        <v>349</v>
      </c>
      <c r="E3576" s="12">
        <v>7.32</v>
      </c>
    </row>
    <row r="3577" spans="1:7" ht="20.100000000000001" customHeight="1" x14ac:dyDescent="0.15">
      <c r="A3577" s="2" t="s">
        <v>804</v>
      </c>
      <c r="B3577" s="13" t="s">
        <v>36</v>
      </c>
      <c r="C3577" s="4" t="s">
        <v>341</v>
      </c>
      <c r="D3577" s="4" t="s">
        <v>777</v>
      </c>
      <c r="E3577" s="5">
        <v>5.17</v>
      </c>
    </row>
    <row r="3578" spans="1:7" ht="20.100000000000001" customHeight="1" x14ac:dyDescent="0.15">
      <c r="A3578" s="2" t="s">
        <v>804</v>
      </c>
      <c r="B3578" s="13" t="s">
        <v>36</v>
      </c>
      <c r="C3578" s="4" t="s">
        <v>341</v>
      </c>
      <c r="D3578" s="4" t="s">
        <v>357</v>
      </c>
      <c r="E3578" s="5">
        <v>2.4500000000000002</v>
      </c>
    </row>
    <row r="3579" spans="1:7" ht="20.100000000000001" customHeight="1" x14ac:dyDescent="0.15">
      <c r="A3579" s="2" t="s">
        <v>804</v>
      </c>
      <c r="B3579" s="13" t="s">
        <v>36</v>
      </c>
      <c r="C3579" s="4" t="s">
        <v>341</v>
      </c>
      <c r="D3579" s="4" t="s">
        <v>356</v>
      </c>
      <c r="E3579" s="5">
        <v>2.74</v>
      </c>
    </row>
    <row r="3580" spans="1:7" ht="20.100000000000001" customHeight="1" x14ac:dyDescent="0.15">
      <c r="A3580" s="2" t="s">
        <v>804</v>
      </c>
      <c r="B3580" s="13" t="s">
        <v>37</v>
      </c>
      <c r="C3580" s="4" t="s">
        <v>341</v>
      </c>
      <c r="D3580" s="4" t="s">
        <v>349</v>
      </c>
      <c r="E3580" s="5">
        <v>4.04</v>
      </c>
      <c r="F3580" s="29">
        <f t="shared" ref="F3580" si="978">+(B3580-$I$1)/7</f>
        <v>15</v>
      </c>
      <c r="G3580" s="26">
        <f>+E3580+E3581+E3582+E3583+E3584+E3585</f>
        <v>33.49</v>
      </c>
    </row>
    <row r="3581" spans="1:7" ht="20.100000000000001" customHeight="1" x14ac:dyDescent="0.15">
      <c r="A3581" s="2" t="s">
        <v>804</v>
      </c>
      <c r="B3581" s="13" t="s">
        <v>37</v>
      </c>
      <c r="C3581" s="4" t="s">
        <v>341</v>
      </c>
      <c r="D3581" s="4" t="s">
        <v>357</v>
      </c>
      <c r="E3581" s="5">
        <v>6.77</v>
      </c>
    </row>
    <row r="3582" spans="1:7" ht="20.100000000000001" customHeight="1" x14ac:dyDescent="0.15">
      <c r="A3582" s="2" t="s">
        <v>804</v>
      </c>
      <c r="B3582" s="13" t="s">
        <v>37</v>
      </c>
      <c r="C3582" s="4" t="s">
        <v>341</v>
      </c>
      <c r="D3582" s="4" t="s">
        <v>349</v>
      </c>
      <c r="E3582" s="5">
        <v>7.46</v>
      </c>
    </row>
    <row r="3583" spans="1:7" ht="20.100000000000001" customHeight="1" x14ac:dyDescent="0.15">
      <c r="A3583" s="2" t="s">
        <v>804</v>
      </c>
      <c r="B3583" s="13" t="s">
        <v>37</v>
      </c>
      <c r="C3583" s="4" t="s">
        <v>341</v>
      </c>
      <c r="D3583" s="4" t="s">
        <v>777</v>
      </c>
      <c r="E3583" s="5">
        <v>5.15</v>
      </c>
    </row>
    <row r="3584" spans="1:7" ht="20.100000000000001" customHeight="1" x14ac:dyDescent="0.15">
      <c r="A3584" s="2" t="s">
        <v>804</v>
      </c>
      <c r="B3584" s="13" t="s">
        <v>37</v>
      </c>
      <c r="C3584" s="4" t="s">
        <v>341</v>
      </c>
      <c r="D3584" s="4" t="s">
        <v>357</v>
      </c>
      <c r="E3584" s="5">
        <v>5.33</v>
      </c>
    </row>
    <row r="3585" spans="1:7" ht="20.100000000000001" customHeight="1" x14ac:dyDescent="0.15">
      <c r="A3585" s="2" t="s">
        <v>804</v>
      </c>
      <c r="B3585" s="13" t="s">
        <v>37</v>
      </c>
      <c r="C3585" s="4" t="s">
        <v>341</v>
      </c>
      <c r="D3585" s="4" t="s">
        <v>356</v>
      </c>
      <c r="E3585" s="5">
        <v>4.74</v>
      </c>
    </row>
    <row r="3586" spans="1:7" ht="20.100000000000001" customHeight="1" x14ac:dyDescent="0.15">
      <c r="A3586" s="2" t="s">
        <v>804</v>
      </c>
      <c r="B3586" s="13" t="s">
        <v>38</v>
      </c>
      <c r="C3586" s="4" t="s">
        <v>341</v>
      </c>
      <c r="D3586" s="4" t="s">
        <v>349</v>
      </c>
      <c r="E3586" s="5">
        <v>5.08</v>
      </c>
      <c r="F3586" s="29">
        <f t="shared" ref="F3586" si="979">+(B3586-$I$1)/7</f>
        <v>16</v>
      </c>
      <c r="G3586" s="26">
        <f>+E3586+E3587+E3588+E3589+E3590+E3591+E3592</f>
        <v>33.630000000000003</v>
      </c>
    </row>
    <row r="3587" spans="1:7" ht="20.100000000000001" customHeight="1" x14ac:dyDescent="0.15">
      <c r="A3587" s="2" t="s">
        <v>804</v>
      </c>
      <c r="B3587" s="13" t="s">
        <v>38</v>
      </c>
      <c r="C3587" s="4" t="s">
        <v>341</v>
      </c>
      <c r="D3587" s="4" t="s">
        <v>357</v>
      </c>
      <c r="E3587" s="5">
        <v>6.62</v>
      </c>
    </row>
    <row r="3588" spans="1:7" ht="20.100000000000001" customHeight="1" x14ac:dyDescent="0.15">
      <c r="A3588" s="2" t="s">
        <v>804</v>
      </c>
      <c r="B3588" s="13" t="s">
        <v>38</v>
      </c>
      <c r="C3588" s="4" t="s">
        <v>341</v>
      </c>
      <c r="D3588" s="4" t="s">
        <v>357</v>
      </c>
      <c r="E3588" s="5">
        <v>3.94</v>
      </c>
    </row>
    <row r="3589" spans="1:7" ht="20.100000000000001" customHeight="1" x14ac:dyDescent="0.15">
      <c r="A3589" s="2" t="s">
        <v>804</v>
      </c>
      <c r="B3589" s="13" t="s">
        <v>38</v>
      </c>
      <c r="C3589" s="4" t="s">
        <v>341</v>
      </c>
      <c r="D3589" s="4" t="s">
        <v>350</v>
      </c>
      <c r="E3589" s="5">
        <v>3.17</v>
      </c>
    </row>
    <row r="3590" spans="1:7" ht="20.100000000000001" customHeight="1" x14ac:dyDescent="0.15">
      <c r="A3590" s="2" t="s">
        <v>804</v>
      </c>
      <c r="B3590" s="13" t="s">
        <v>38</v>
      </c>
      <c r="C3590" s="4" t="s">
        <v>341</v>
      </c>
      <c r="D3590" s="4" t="s">
        <v>356</v>
      </c>
      <c r="E3590" s="5">
        <v>3.64</v>
      </c>
    </row>
    <row r="3591" spans="1:7" ht="20.100000000000001" customHeight="1" x14ac:dyDescent="0.15">
      <c r="A3591" s="2" t="s">
        <v>804</v>
      </c>
      <c r="B3591" s="13" t="s">
        <v>38</v>
      </c>
      <c r="C3591" s="4" t="s">
        <v>341</v>
      </c>
      <c r="D3591" s="4" t="s">
        <v>349</v>
      </c>
      <c r="E3591" s="5">
        <v>5.55</v>
      </c>
    </row>
    <row r="3592" spans="1:7" ht="20.100000000000001" customHeight="1" x14ac:dyDescent="0.15">
      <c r="A3592" s="2" t="s">
        <v>804</v>
      </c>
      <c r="B3592" s="13" t="s">
        <v>38</v>
      </c>
      <c r="C3592" s="4" t="s">
        <v>341</v>
      </c>
      <c r="D3592" s="4" t="s">
        <v>777</v>
      </c>
      <c r="E3592" s="5">
        <v>5.63</v>
      </c>
    </row>
    <row r="3593" spans="1:7" ht="20.100000000000001" customHeight="1" x14ac:dyDescent="0.15">
      <c r="A3593" s="2" t="s">
        <v>804</v>
      </c>
      <c r="B3593" s="13" t="s">
        <v>39</v>
      </c>
      <c r="C3593" s="4" t="s">
        <v>341</v>
      </c>
      <c r="D3593" s="4" t="s">
        <v>349</v>
      </c>
      <c r="E3593" s="5">
        <v>4.8899999999999997</v>
      </c>
      <c r="F3593" s="29">
        <f t="shared" ref="F3593" si="980">+(B3593-$I$1)/7</f>
        <v>17</v>
      </c>
      <c r="G3593" s="26">
        <f>+E3593+E3594+E3595+E3596+E3597</f>
        <v>27.269999999999996</v>
      </c>
    </row>
    <row r="3594" spans="1:7" ht="20.100000000000001" customHeight="1" x14ac:dyDescent="0.15">
      <c r="A3594" s="2" t="s">
        <v>804</v>
      </c>
      <c r="B3594" s="13" t="s">
        <v>39</v>
      </c>
      <c r="C3594" s="4" t="s">
        <v>341</v>
      </c>
      <c r="D3594" s="4" t="s">
        <v>350</v>
      </c>
      <c r="E3594" s="5">
        <v>9.1</v>
      </c>
    </row>
    <row r="3595" spans="1:7" ht="20.100000000000001" customHeight="1" x14ac:dyDescent="0.15">
      <c r="A3595" s="2" t="s">
        <v>804</v>
      </c>
      <c r="B3595" s="13" t="s">
        <v>39</v>
      </c>
      <c r="C3595" s="4" t="s">
        <v>341</v>
      </c>
      <c r="D3595" s="4" t="s">
        <v>777</v>
      </c>
      <c r="E3595" s="5">
        <v>5.75</v>
      </c>
    </row>
    <row r="3596" spans="1:7" ht="20.100000000000001" customHeight="1" x14ac:dyDescent="0.15">
      <c r="A3596" s="2" t="s">
        <v>804</v>
      </c>
      <c r="B3596" s="13" t="s">
        <v>39</v>
      </c>
      <c r="C3596" s="4" t="s">
        <v>341</v>
      </c>
      <c r="D3596" s="4" t="s">
        <v>349</v>
      </c>
      <c r="E3596" s="5">
        <v>5.54</v>
      </c>
    </row>
    <row r="3597" spans="1:7" ht="20.100000000000001" customHeight="1" x14ac:dyDescent="0.15">
      <c r="A3597" s="2" t="s">
        <v>804</v>
      </c>
      <c r="B3597" s="13" t="s">
        <v>39</v>
      </c>
      <c r="C3597" s="4" t="s">
        <v>341</v>
      </c>
      <c r="D3597" s="4" t="s">
        <v>357</v>
      </c>
      <c r="E3597" s="5">
        <v>1.99</v>
      </c>
    </row>
    <row r="3598" spans="1:7" ht="20.100000000000001" customHeight="1" x14ac:dyDescent="0.15">
      <c r="A3598" s="2" t="s">
        <v>804</v>
      </c>
      <c r="B3598" s="13" t="s">
        <v>40</v>
      </c>
      <c r="C3598" s="4" t="s">
        <v>341</v>
      </c>
      <c r="D3598" s="4" t="s">
        <v>350</v>
      </c>
      <c r="E3598" s="5">
        <v>3.44</v>
      </c>
      <c r="F3598" s="29">
        <f t="shared" ref="F3598" si="981">+(B3598-$I$1)/7</f>
        <v>18</v>
      </c>
      <c r="G3598" s="26">
        <f>+E3598+E3599+E3600+E3601+E3602+E3603</f>
        <v>36.769999999999996</v>
      </c>
    </row>
    <row r="3599" spans="1:7" ht="20.100000000000001" customHeight="1" x14ac:dyDescent="0.15">
      <c r="A3599" s="2" t="s">
        <v>804</v>
      </c>
      <c r="B3599" s="13" t="s">
        <v>40</v>
      </c>
      <c r="C3599" s="4" t="s">
        <v>341</v>
      </c>
      <c r="D3599" s="4" t="s">
        <v>349</v>
      </c>
      <c r="E3599" s="5">
        <v>5.1100000000000003</v>
      </c>
    </row>
    <row r="3600" spans="1:7" ht="20.100000000000001" customHeight="1" x14ac:dyDescent="0.15">
      <c r="A3600" s="2" t="s">
        <v>804</v>
      </c>
      <c r="B3600" s="13" t="s">
        <v>40</v>
      </c>
      <c r="C3600" s="4" t="s">
        <v>341</v>
      </c>
      <c r="D3600" s="4" t="s">
        <v>356</v>
      </c>
      <c r="E3600" s="5">
        <v>7.01</v>
      </c>
    </row>
    <row r="3601" spans="1:7" ht="20.100000000000001" customHeight="1" x14ac:dyDescent="0.15">
      <c r="A3601" s="2" t="s">
        <v>804</v>
      </c>
      <c r="B3601" s="13" t="s">
        <v>40</v>
      </c>
      <c r="C3601" s="4" t="s">
        <v>341</v>
      </c>
      <c r="D3601" s="4" t="s">
        <v>777</v>
      </c>
      <c r="E3601" s="5">
        <v>5.36</v>
      </c>
    </row>
    <row r="3602" spans="1:7" ht="20.100000000000001" customHeight="1" x14ac:dyDescent="0.15">
      <c r="A3602" s="2" t="s">
        <v>804</v>
      </c>
      <c r="B3602" s="13" t="s">
        <v>40</v>
      </c>
      <c r="C3602" s="4" t="s">
        <v>341</v>
      </c>
      <c r="D3602" s="4" t="s">
        <v>349</v>
      </c>
      <c r="E3602" s="5">
        <v>7.65</v>
      </c>
    </row>
    <row r="3603" spans="1:7" ht="20.100000000000001" customHeight="1" x14ac:dyDescent="0.15">
      <c r="A3603" s="2" t="s">
        <v>804</v>
      </c>
      <c r="B3603" s="13" t="s">
        <v>821</v>
      </c>
      <c r="C3603" s="4" t="s">
        <v>341</v>
      </c>
      <c r="D3603" s="4" t="s">
        <v>350</v>
      </c>
      <c r="E3603" s="5">
        <v>8.1999999999999993</v>
      </c>
    </row>
    <row r="3604" spans="1:7" ht="20.100000000000001" customHeight="1" x14ac:dyDescent="0.15">
      <c r="A3604" s="2" t="s">
        <v>804</v>
      </c>
      <c r="B3604" s="13" t="s">
        <v>41</v>
      </c>
      <c r="C3604" s="4" t="s">
        <v>341</v>
      </c>
      <c r="D3604" s="4" t="s">
        <v>350</v>
      </c>
      <c r="E3604" s="5">
        <v>4.79</v>
      </c>
      <c r="F3604" s="29">
        <f t="shared" ref="F3604" si="982">+(B3604-$I$1)/7</f>
        <v>19</v>
      </c>
      <c r="G3604" s="26">
        <f>+E3604+E3605+E3606+E3607+E3608+E3609</f>
        <v>29.19</v>
      </c>
    </row>
    <row r="3605" spans="1:7" ht="20.100000000000001" customHeight="1" x14ac:dyDescent="0.15">
      <c r="A3605" s="2" t="s">
        <v>804</v>
      </c>
      <c r="B3605" s="13" t="s">
        <v>41</v>
      </c>
      <c r="C3605" s="4" t="s">
        <v>341</v>
      </c>
      <c r="D3605" s="4" t="s">
        <v>349</v>
      </c>
      <c r="E3605" s="5">
        <v>5.0999999999999996</v>
      </c>
    </row>
    <row r="3606" spans="1:7" ht="20.100000000000001" customHeight="1" x14ac:dyDescent="0.15">
      <c r="A3606" s="2" t="s">
        <v>804</v>
      </c>
      <c r="B3606" s="13" t="s">
        <v>41</v>
      </c>
      <c r="C3606" s="4" t="s">
        <v>341</v>
      </c>
      <c r="D3606" s="4" t="s">
        <v>350</v>
      </c>
      <c r="E3606" s="5">
        <v>5.1100000000000003</v>
      </c>
    </row>
    <row r="3607" spans="1:7" ht="20.100000000000001" customHeight="1" x14ac:dyDescent="0.15">
      <c r="A3607" s="2" t="s">
        <v>804</v>
      </c>
      <c r="B3607" s="13" t="s">
        <v>41</v>
      </c>
      <c r="C3607" s="4" t="s">
        <v>341</v>
      </c>
      <c r="D3607" s="4" t="s">
        <v>349</v>
      </c>
      <c r="E3607" s="5">
        <v>5.8</v>
      </c>
    </row>
    <row r="3608" spans="1:7" ht="20.100000000000001" customHeight="1" x14ac:dyDescent="0.15">
      <c r="A3608" s="2" t="s">
        <v>804</v>
      </c>
      <c r="B3608" s="13" t="s">
        <v>41</v>
      </c>
      <c r="C3608" s="4" t="s">
        <v>341</v>
      </c>
      <c r="D3608" s="4" t="s">
        <v>777</v>
      </c>
      <c r="E3608" s="5">
        <v>5.0199999999999996</v>
      </c>
    </row>
    <row r="3609" spans="1:7" ht="20.100000000000001" customHeight="1" x14ac:dyDescent="0.15">
      <c r="A3609" s="2" t="s">
        <v>804</v>
      </c>
      <c r="B3609" s="13" t="s">
        <v>41</v>
      </c>
      <c r="C3609" s="4" t="s">
        <v>341</v>
      </c>
      <c r="D3609" s="4" t="s">
        <v>356</v>
      </c>
      <c r="E3609" s="5">
        <v>3.37</v>
      </c>
    </row>
    <row r="3610" spans="1:7" ht="20.100000000000001" customHeight="1" x14ac:dyDescent="0.15">
      <c r="A3610" s="2" t="s">
        <v>804</v>
      </c>
      <c r="B3610" s="13" t="s">
        <v>42</v>
      </c>
      <c r="C3610" s="4" t="s">
        <v>341</v>
      </c>
      <c r="D3610" s="4" t="s">
        <v>349</v>
      </c>
      <c r="E3610" s="5">
        <v>5.48</v>
      </c>
      <c r="F3610" s="29">
        <f t="shared" ref="F3610" si="983">+(B3610-$I$1)/7</f>
        <v>20</v>
      </c>
      <c r="G3610" s="26">
        <f>+E3610+E3611+E3612+E3613+E3614</f>
        <v>25.84</v>
      </c>
    </row>
    <row r="3611" spans="1:7" ht="20.100000000000001" customHeight="1" x14ac:dyDescent="0.15">
      <c r="A3611" s="2" t="s">
        <v>804</v>
      </c>
      <c r="B3611" s="13" t="s">
        <v>42</v>
      </c>
      <c r="C3611" s="4" t="s">
        <v>341</v>
      </c>
      <c r="D3611" s="4" t="s">
        <v>350</v>
      </c>
      <c r="E3611" s="5">
        <v>7.11</v>
      </c>
    </row>
    <row r="3612" spans="1:7" ht="20.100000000000001" customHeight="1" x14ac:dyDescent="0.15">
      <c r="A3612" s="2" t="s">
        <v>804</v>
      </c>
      <c r="B3612" s="13" t="s">
        <v>42</v>
      </c>
      <c r="C3612" s="4" t="s">
        <v>341</v>
      </c>
      <c r="D3612" s="4" t="s">
        <v>356</v>
      </c>
      <c r="E3612" s="5">
        <v>3.16</v>
      </c>
    </row>
    <row r="3613" spans="1:7" ht="20.100000000000001" customHeight="1" x14ac:dyDescent="0.15">
      <c r="A3613" s="2" t="s">
        <v>804</v>
      </c>
      <c r="B3613" s="13" t="s">
        <v>42</v>
      </c>
      <c r="C3613" s="4" t="s">
        <v>341</v>
      </c>
      <c r="D3613" s="4" t="s">
        <v>777</v>
      </c>
      <c r="E3613" s="5">
        <v>5.05</v>
      </c>
    </row>
    <row r="3614" spans="1:7" ht="20.100000000000001" customHeight="1" x14ac:dyDescent="0.15">
      <c r="A3614" s="2" t="s">
        <v>804</v>
      </c>
      <c r="B3614" s="13" t="s">
        <v>42</v>
      </c>
      <c r="C3614" s="4" t="s">
        <v>341</v>
      </c>
      <c r="D3614" s="4" t="s">
        <v>349</v>
      </c>
      <c r="E3614" s="5">
        <v>5.04</v>
      </c>
    </row>
    <row r="3615" spans="1:7" ht="20.100000000000001" customHeight="1" x14ac:dyDescent="0.15">
      <c r="A3615" s="2" t="s">
        <v>804</v>
      </c>
      <c r="B3615" s="13" t="s">
        <v>43</v>
      </c>
      <c r="C3615" s="4" t="s">
        <v>341</v>
      </c>
      <c r="D3615" s="4" t="s">
        <v>350</v>
      </c>
      <c r="E3615" s="5">
        <v>5.39</v>
      </c>
      <c r="F3615" s="29">
        <f t="shared" ref="F3615" si="984">+(B3615-$I$1)/7</f>
        <v>21</v>
      </c>
      <c r="G3615" s="26">
        <f>+E3615+E3616+E3617+E3618+E3619+E3620</f>
        <v>34.9</v>
      </c>
    </row>
    <row r="3616" spans="1:7" ht="20.100000000000001" customHeight="1" x14ac:dyDescent="0.15">
      <c r="A3616" s="2" t="s">
        <v>804</v>
      </c>
      <c r="B3616" s="13" t="s">
        <v>43</v>
      </c>
      <c r="C3616" s="4" t="s">
        <v>341</v>
      </c>
      <c r="D3616" s="4" t="s">
        <v>349</v>
      </c>
      <c r="E3616" s="5">
        <v>6.07</v>
      </c>
    </row>
    <row r="3617" spans="1:7" ht="20.100000000000001" customHeight="1" x14ac:dyDescent="0.15">
      <c r="A3617" s="2" t="s">
        <v>804</v>
      </c>
      <c r="B3617" s="13" t="s">
        <v>43</v>
      </c>
      <c r="C3617" s="4" t="s">
        <v>341</v>
      </c>
      <c r="D3617" s="4" t="s">
        <v>350</v>
      </c>
      <c r="E3617" s="5">
        <v>5.45</v>
      </c>
    </row>
    <row r="3618" spans="1:7" ht="20.100000000000001" customHeight="1" x14ac:dyDescent="0.15">
      <c r="A3618" s="2" t="s">
        <v>804</v>
      </c>
      <c r="B3618" s="13" t="s">
        <v>43</v>
      </c>
      <c r="C3618" s="4" t="s">
        <v>341</v>
      </c>
      <c r="D3618" s="4" t="s">
        <v>777</v>
      </c>
      <c r="E3618" s="5">
        <v>5.4</v>
      </c>
    </row>
    <row r="3619" spans="1:7" ht="20.100000000000001" customHeight="1" x14ac:dyDescent="0.15">
      <c r="A3619" s="2" t="s">
        <v>804</v>
      </c>
      <c r="B3619" s="13" t="s">
        <v>43</v>
      </c>
      <c r="C3619" s="4" t="s">
        <v>341</v>
      </c>
      <c r="D3619" s="4" t="s">
        <v>349</v>
      </c>
      <c r="E3619" s="5">
        <v>6.4</v>
      </c>
    </row>
    <row r="3620" spans="1:7" ht="20.100000000000001" customHeight="1" x14ac:dyDescent="0.15">
      <c r="A3620" s="2" t="s">
        <v>804</v>
      </c>
      <c r="B3620" s="13" t="s">
        <v>825</v>
      </c>
      <c r="C3620" s="4" t="s">
        <v>341</v>
      </c>
      <c r="D3620" s="4" t="s">
        <v>356</v>
      </c>
      <c r="E3620" s="5">
        <v>6.19</v>
      </c>
    </row>
    <row r="3621" spans="1:7" ht="20.100000000000001" customHeight="1" x14ac:dyDescent="0.15">
      <c r="A3621" s="2" t="s">
        <v>804</v>
      </c>
      <c r="B3621" s="13" t="s">
        <v>46</v>
      </c>
      <c r="C3621" s="4" t="s">
        <v>341</v>
      </c>
      <c r="D3621" s="4" t="s">
        <v>356</v>
      </c>
      <c r="E3621" s="5">
        <v>7.69</v>
      </c>
      <c r="F3621" s="29">
        <f t="shared" ref="F3621" si="985">+(B3621-$I$1)/7</f>
        <v>22</v>
      </c>
      <c r="G3621" s="26">
        <f>+E3621+E3622+E3623+E3624+E3625+E3626</f>
        <v>38.78</v>
      </c>
    </row>
    <row r="3622" spans="1:7" ht="20.100000000000001" customHeight="1" x14ac:dyDescent="0.15">
      <c r="A3622" s="9" t="s">
        <v>804</v>
      </c>
      <c r="B3622" s="10" t="s">
        <v>46</v>
      </c>
      <c r="C3622" s="11" t="s">
        <v>341</v>
      </c>
      <c r="D3622" s="11" t="s">
        <v>349</v>
      </c>
      <c r="E3622" s="12">
        <v>6.76</v>
      </c>
    </row>
    <row r="3623" spans="1:7" ht="20.100000000000001" customHeight="1" x14ac:dyDescent="0.15">
      <c r="A3623" s="2" t="s">
        <v>804</v>
      </c>
      <c r="B3623" s="13" t="s">
        <v>46</v>
      </c>
      <c r="C3623" s="4" t="s">
        <v>341</v>
      </c>
      <c r="D3623" s="4" t="s">
        <v>350</v>
      </c>
      <c r="E3623" s="5">
        <v>7.36</v>
      </c>
    </row>
    <row r="3624" spans="1:7" ht="20.100000000000001" customHeight="1" x14ac:dyDescent="0.15">
      <c r="A3624" s="2" t="s">
        <v>804</v>
      </c>
      <c r="B3624" s="13" t="s">
        <v>46</v>
      </c>
      <c r="C3624" s="4" t="s">
        <v>341</v>
      </c>
      <c r="D3624" s="4" t="s">
        <v>350</v>
      </c>
      <c r="E3624" s="5">
        <v>5.1100000000000003</v>
      </c>
    </row>
    <row r="3625" spans="1:7" ht="20.100000000000001" customHeight="1" x14ac:dyDescent="0.15">
      <c r="A3625" s="2" t="s">
        <v>804</v>
      </c>
      <c r="B3625" s="13" t="s">
        <v>46</v>
      </c>
      <c r="C3625" s="4" t="s">
        <v>341</v>
      </c>
      <c r="D3625" s="4" t="s">
        <v>777</v>
      </c>
      <c r="E3625" s="5">
        <v>5.33</v>
      </c>
    </row>
    <row r="3626" spans="1:7" ht="20.100000000000001" customHeight="1" x14ac:dyDescent="0.15">
      <c r="A3626" s="2" t="s">
        <v>804</v>
      </c>
      <c r="B3626" s="13" t="s">
        <v>46</v>
      </c>
      <c r="C3626" s="4" t="s">
        <v>341</v>
      </c>
      <c r="D3626" s="4" t="s">
        <v>349</v>
      </c>
      <c r="E3626" s="5">
        <v>6.53</v>
      </c>
    </row>
    <row r="3627" spans="1:7" ht="20.100000000000001" customHeight="1" x14ac:dyDescent="0.15">
      <c r="A3627" s="2" t="s">
        <v>804</v>
      </c>
      <c r="B3627" s="13" t="s">
        <v>47</v>
      </c>
      <c r="C3627" s="4" t="s">
        <v>341</v>
      </c>
      <c r="D3627" s="4" t="s">
        <v>349</v>
      </c>
      <c r="E3627" s="5">
        <v>5.34</v>
      </c>
      <c r="F3627" s="29">
        <f t="shared" ref="F3627" si="986">+(B3627-$I$1)/7</f>
        <v>23</v>
      </c>
      <c r="G3627" s="26">
        <f>+E3627+E3628+E3629+E3630+E3631+E3632</f>
        <v>29.39</v>
      </c>
    </row>
    <row r="3628" spans="1:7" ht="20.100000000000001" customHeight="1" x14ac:dyDescent="0.15">
      <c r="A3628" s="2" t="s">
        <v>804</v>
      </c>
      <c r="B3628" s="13" t="s">
        <v>47</v>
      </c>
      <c r="C3628" s="4" t="s">
        <v>341</v>
      </c>
      <c r="D3628" s="4" t="s">
        <v>350</v>
      </c>
      <c r="E3628" s="5">
        <v>5.66</v>
      </c>
    </row>
    <row r="3629" spans="1:7" ht="20.100000000000001" customHeight="1" x14ac:dyDescent="0.15">
      <c r="A3629" s="2" t="s">
        <v>804</v>
      </c>
      <c r="B3629" s="13" t="s">
        <v>47</v>
      </c>
      <c r="C3629" s="4" t="s">
        <v>341</v>
      </c>
      <c r="D3629" s="4" t="s">
        <v>350</v>
      </c>
      <c r="E3629" s="5">
        <v>4.66</v>
      </c>
    </row>
    <row r="3630" spans="1:7" ht="20.100000000000001" customHeight="1" x14ac:dyDescent="0.15">
      <c r="A3630" s="2" t="s">
        <v>804</v>
      </c>
      <c r="B3630" s="13" t="s">
        <v>47</v>
      </c>
      <c r="C3630" s="4" t="s">
        <v>341</v>
      </c>
      <c r="D3630" s="4" t="s">
        <v>356</v>
      </c>
      <c r="E3630" s="5">
        <v>2.97</v>
      </c>
    </row>
    <row r="3631" spans="1:7" ht="20.100000000000001" customHeight="1" x14ac:dyDescent="0.15">
      <c r="A3631" s="2" t="s">
        <v>804</v>
      </c>
      <c r="B3631" s="13" t="s">
        <v>47</v>
      </c>
      <c r="C3631" s="4" t="s">
        <v>341</v>
      </c>
      <c r="D3631" s="4" t="s">
        <v>777</v>
      </c>
      <c r="E3631" s="5">
        <v>5.01</v>
      </c>
    </row>
    <row r="3632" spans="1:7" ht="20.100000000000001" customHeight="1" x14ac:dyDescent="0.15">
      <c r="A3632" s="2" t="s">
        <v>804</v>
      </c>
      <c r="B3632" s="13" t="s">
        <v>47</v>
      </c>
      <c r="C3632" s="4" t="s">
        <v>341</v>
      </c>
      <c r="D3632" s="4" t="s">
        <v>349</v>
      </c>
      <c r="E3632" s="5">
        <v>5.75</v>
      </c>
    </row>
    <row r="3633" spans="1:7" ht="20.100000000000001" customHeight="1" x14ac:dyDescent="0.15">
      <c r="A3633" s="2" t="s">
        <v>804</v>
      </c>
      <c r="B3633" s="13" t="s">
        <v>48</v>
      </c>
      <c r="C3633" s="4" t="s">
        <v>341</v>
      </c>
      <c r="D3633" s="4" t="s">
        <v>350</v>
      </c>
      <c r="E3633" s="5">
        <v>6.26</v>
      </c>
      <c r="F3633" s="29">
        <f t="shared" ref="F3633" si="987">+(B3633-$I$1)/7</f>
        <v>24</v>
      </c>
      <c r="G3633" s="26">
        <f>+E3633+E3634+E3635+E3636+E3637+E3638+E3639</f>
        <v>41.989999999999995</v>
      </c>
    </row>
    <row r="3634" spans="1:7" ht="20.100000000000001" customHeight="1" x14ac:dyDescent="0.15">
      <c r="A3634" s="2" t="s">
        <v>804</v>
      </c>
      <c r="B3634" s="13" t="s">
        <v>48</v>
      </c>
      <c r="C3634" s="4" t="s">
        <v>341</v>
      </c>
      <c r="D3634" s="4" t="s">
        <v>349</v>
      </c>
      <c r="E3634" s="5">
        <v>7.16</v>
      </c>
    </row>
    <row r="3635" spans="1:7" ht="20.100000000000001" customHeight="1" x14ac:dyDescent="0.15">
      <c r="A3635" s="2" t="s">
        <v>804</v>
      </c>
      <c r="B3635" s="13" t="s">
        <v>48</v>
      </c>
      <c r="C3635" s="4" t="s">
        <v>341</v>
      </c>
      <c r="D3635" s="4" t="s">
        <v>350</v>
      </c>
      <c r="E3635" s="5">
        <v>5.96</v>
      </c>
    </row>
    <row r="3636" spans="1:7" ht="20.100000000000001" customHeight="1" x14ac:dyDescent="0.15">
      <c r="A3636" s="2" t="s">
        <v>804</v>
      </c>
      <c r="B3636" s="13" t="s">
        <v>48</v>
      </c>
      <c r="C3636" s="4" t="s">
        <v>341</v>
      </c>
      <c r="D3636" s="4" t="s">
        <v>777</v>
      </c>
      <c r="E3636" s="5">
        <v>5.96</v>
      </c>
    </row>
    <row r="3637" spans="1:7" ht="20.100000000000001" customHeight="1" x14ac:dyDescent="0.15">
      <c r="A3637" s="2" t="s">
        <v>804</v>
      </c>
      <c r="B3637" s="13" t="s">
        <v>48</v>
      </c>
      <c r="C3637" s="4" t="s">
        <v>341</v>
      </c>
      <c r="D3637" s="4" t="s">
        <v>356</v>
      </c>
      <c r="E3637" s="5">
        <v>2.0099999999999998</v>
      </c>
    </row>
    <row r="3638" spans="1:7" ht="20.100000000000001" customHeight="1" x14ac:dyDescent="0.15">
      <c r="A3638" s="2" t="s">
        <v>804</v>
      </c>
      <c r="B3638" s="13" t="s">
        <v>48</v>
      </c>
      <c r="C3638" s="4" t="s">
        <v>341</v>
      </c>
      <c r="D3638" s="4" t="s">
        <v>342</v>
      </c>
      <c r="E3638" s="5">
        <v>6.37</v>
      </c>
    </row>
    <row r="3639" spans="1:7" ht="20.100000000000001" customHeight="1" x14ac:dyDescent="0.15">
      <c r="A3639" s="2" t="s">
        <v>804</v>
      </c>
      <c r="B3639" s="13" t="s">
        <v>48</v>
      </c>
      <c r="C3639" s="4" t="s">
        <v>341</v>
      </c>
      <c r="D3639" s="4" t="s">
        <v>349</v>
      </c>
      <c r="E3639" s="5">
        <v>8.27</v>
      </c>
    </row>
    <row r="3640" spans="1:7" ht="20.100000000000001" customHeight="1" x14ac:dyDescent="0.15">
      <c r="A3640" s="2" t="s">
        <v>804</v>
      </c>
      <c r="B3640" s="13" t="s">
        <v>49</v>
      </c>
      <c r="C3640" s="4" t="s">
        <v>341</v>
      </c>
      <c r="D3640" s="4" t="s">
        <v>349</v>
      </c>
      <c r="E3640" s="5">
        <v>6.17</v>
      </c>
      <c r="F3640" s="29">
        <f t="shared" ref="F3640" si="988">+(B3640-$I$1)/7</f>
        <v>25</v>
      </c>
      <c r="G3640" s="26">
        <f>+E3640+E3641+E3642+E3643+E3644+E3645</f>
        <v>34.22</v>
      </c>
    </row>
    <row r="3641" spans="1:7" ht="20.100000000000001" customHeight="1" x14ac:dyDescent="0.15">
      <c r="A3641" s="2" t="s">
        <v>804</v>
      </c>
      <c r="B3641" s="13" t="s">
        <v>49</v>
      </c>
      <c r="C3641" s="4" t="s">
        <v>341</v>
      </c>
      <c r="D3641" s="4" t="s">
        <v>350</v>
      </c>
      <c r="E3641" s="5">
        <v>7.37</v>
      </c>
    </row>
    <row r="3642" spans="1:7" ht="20.100000000000001" customHeight="1" x14ac:dyDescent="0.15">
      <c r="A3642" s="2" t="s">
        <v>804</v>
      </c>
      <c r="B3642" s="13" t="s">
        <v>49</v>
      </c>
      <c r="C3642" s="4" t="s">
        <v>341</v>
      </c>
      <c r="D3642" s="4" t="s">
        <v>350</v>
      </c>
      <c r="E3642" s="5">
        <v>5.57</v>
      </c>
    </row>
    <row r="3643" spans="1:7" ht="20.100000000000001" customHeight="1" x14ac:dyDescent="0.15">
      <c r="A3643" s="2" t="s">
        <v>804</v>
      </c>
      <c r="B3643" s="13" t="s">
        <v>49</v>
      </c>
      <c r="C3643" s="4" t="s">
        <v>341</v>
      </c>
      <c r="D3643" s="4" t="s">
        <v>356</v>
      </c>
      <c r="E3643" s="5">
        <v>3.41</v>
      </c>
    </row>
    <row r="3644" spans="1:7" ht="20.100000000000001" customHeight="1" x14ac:dyDescent="0.15">
      <c r="A3644" s="2" t="s">
        <v>804</v>
      </c>
      <c r="B3644" s="13" t="s">
        <v>49</v>
      </c>
      <c r="C3644" s="4" t="s">
        <v>341</v>
      </c>
      <c r="D3644" s="4" t="s">
        <v>777</v>
      </c>
      <c r="E3644" s="5">
        <v>5.54</v>
      </c>
    </row>
    <row r="3645" spans="1:7" ht="20.100000000000001" customHeight="1" x14ac:dyDescent="0.15">
      <c r="A3645" s="2" t="s">
        <v>804</v>
      </c>
      <c r="B3645" s="13" t="s">
        <v>49</v>
      </c>
      <c r="C3645" s="4" t="s">
        <v>341</v>
      </c>
      <c r="D3645" s="4" t="s">
        <v>349</v>
      </c>
      <c r="E3645" s="5">
        <v>6.16</v>
      </c>
    </row>
    <row r="3646" spans="1:7" ht="20.100000000000001" customHeight="1" x14ac:dyDescent="0.15">
      <c r="A3646" s="2" t="s">
        <v>804</v>
      </c>
      <c r="B3646" s="13" t="s">
        <v>50</v>
      </c>
      <c r="C3646" s="4" t="s">
        <v>341</v>
      </c>
      <c r="D3646" s="4" t="s">
        <v>349</v>
      </c>
      <c r="E3646" s="5">
        <v>6.01</v>
      </c>
      <c r="F3646" s="29">
        <f t="shared" ref="F3646" si="989">+(B3646-$I$1)/7</f>
        <v>26</v>
      </c>
      <c r="G3646" s="26">
        <f>+E3646+E3647+E3648+E3649+E3650+E3651</f>
        <v>35.54</v>
      </c>
    </row>
    <row r="3647" spans="1:7" ht="20.100000000000001" customHeight="1" x14ac:dyDescent="0.15">
      <c r="A3647" s="2" t="s">
        <v>804</v>
      </c>
      <c r="B3647" s="13" t="s">
        <v>50</v>
      </c>
      <c r="C3647" s="4" t="s">
        <v>341</v>
      </c>
      <c r="D3647" s="4" t="s">
        <v>350</v>
      </c>
      <c r="E3647" s="5">
        <v>7.34</v>
      </c>
    </row>
    <row r="3648" spans="1:7" ht="20.100000000000001" customHeight="1" x14ac:dyDescent="0.15">
      <c r="A3648" s="2" t="s">
        <v>804</v>
      </c>
      <c r="B3648" s="13" t="s">
        <v>50</v>
      </c>
      <c r="C3648" s="4" t="s">
        <v>341</v>
      </c>
      <c r="D3648" s="4" t="s">
        <v>350</v>
      </c>
      <c r="E3648" s="5">
        <v>4.6500000000000004</v>
      </c>
    </row>
    <row r="3649" spans="1:7" ht="20.100000000000001" customHeight="1" x14ac:dyDescent="0.15">
      <c r="A3649" s="2" t="s">
        <v>804</v>
      </c>
      <c r="B3649" s="13" t="s">
        <v>50</v>
      </c>
      <c r="C3649" s="4" t="s">
        <v>341</v>
      </c>
      <c r="D3649" s="4" t="s">
        <v>777</v>
      </c>
      <c r="E3649" s="5">
        <v>5.31</v>
      </c>
    </row>
    <row r="3650" spans="1:7" ht="20.100000000000001" customHeight="1" x14ac:dyDescent="0.15">
      <c r="A3650" s="2" t="s">
        <v>804</v>
      </c>
      <c r="B3650" s="13" t="s">
        <v>50</v>
      </c>
      <c r="C3650" s="4" t="s">
        <v>341</v>
      </c>
      <c r="D3650" s="4" t="s">
        <v>349</v>
      </c>
      <c r="E3650" s="5">
        <v>6.33</v>
      </c>
    </row>
    <row r="3651" spans="1:7" ht="20.100000000000001" customHeight="1" x14ac:dyDescent="0.15">
      <c r="A3651" s="2" t="s">
        <v>804</v>
      </c>
      <c r="B3651" s="13" t="s">
        <v>50</v>
      </c>
      <c r="C3651" s="4" t="s">
        <v>341</v>
      </c>
      <c r="D3651" s="4" t="s">
        <v>356</v>
      </c>
      <c r="E3651" s="5">
        <v>5.9</v>
      </c>
    </row>
    <row r="3652" spans="1:7" ht="20.100000000000001" customHeight="1" x14ac:dyDescent="0.15">
      <c r="A3652" s="2" t="s">
        <v>804</v>
      </c>
      <c r="B3652" s="13" t="s">
        <v>51</v>
      </c>
      <c r="C3652" s="4" t="s">
        <v>341</v>
      </c>
      <c r="D3652" s="4" t="s">
        <v>350</v>
      </c>
      <c r="E3652" s="5">
        <v>9.2100000000000009</v>
      </c>
      <c r="F3652" s="29">
        <f t="shared" ref="F3652" si="990">+(B3652-$I$1)/7</f>
        <v>27</v>
      </c>
      <c r="G3652" s="26">
        <f>+E3652+E3653+E3654+E3655+E3656+E3657+E3658</f>
        <v>36.040000000000006</v>
      </c>
    </row>
    <row r="3653" spans="1:7" ht="20.100000000000001" customHeight="1" x14ac:dyDescent="0.15">
      <c r="A3653" s="2" t="s">
        <v>804</v>
      </c>
      <c r="B3653" s="13" t="s">
        <v>51</v>
      </c>
      <c r="C3653" s="4" t="s">
        <v>341</v>
      </c>
      <c r="D3653" s="4" t="s">
        <v>356</v>
      </c>
      <c r="E3653" s="5">
        <v>4.17</v>
      </c>
    </row>
    <row r="3654" spans="1:7" ht="20.100000000000001" customHeight="1" x14ac:dyDescent="0.15">
      <c r="A3654" s="2" t="s">
        <v>804</v>
      </c>
      <c r="B3654" s="13" t="s">
        <v>51</v>
      </c>
      <c r="C3654" s="4" t="s">
        <v>341</v>
      </c>
      <c r="D3654" s="4" t="s">
        <v>350</v>
      </c>
      <c r="E3654" s="5">
        <v>5.0599999999999996</v>
      </c>
    </row>
    <row r="3655" spans="1:7" ht="20.100000000000001" customHeight="1" x14ac:dyDescent="0.15">
      <c r="A3655" s="2" t="s">
        <v>804</v>
      </c>
      <c r="B3655" s="13" t="s">
        <v>51</v>
      </c>
      <c r="C3655" s="4" t="s">
        <v>341</v>
      </c>
      <c r="D3655" s="4" t="s">
        <v>777</v>
      </c>
      <c r="E3655" s="5">
        <v>5.9</v>
      </c>
    </row>
    <row r="3656" spans="1:7" ht="20.100000000000001" customHeight="1" x14ac:dyDescent="0.15">
      <c r="A3656" s="2" t="s">
        <v>804</v>
      </c>
      <c r="B3656" s="13" t="s">
        <v>51</v>
      </c>
      <c r="C3656" s="4" t="s">
        <v>341</v>
      </c>
      <c r="D3656" s="4" t="s">
        <v>349</v>
      </c>
      <c r="E3656" s="5">
        <v>4.1399999999999997</v>
      </c>
    </row>
    <row r="3657" spans="1:7" ht="20.100000000000001" customHeight="1" x14ac:dyDescent="0.15">
      <c r="A3657" s="2" t="s">
        <v>804</v>
      </c>
      <c r="B3657" s="13" t="s">
        <v>51</v>
      </c>
      <c r="C3657" s="4" t="s">
        <v>341</v>
      </c>
      <c r="D3657" s="4" t="s">
        <v>834</v>
      </c>
      <c r="E3657" s="5">
        <v>5.17</v>
      </c>
    </row>
    <row r="3658" spans="1:7" ht="20.100000000000001" customHeight="1" x14ac:dyDescent="0.15">
      <c r="A3658" s="2" t="s">
        <v>804</v>
      </c>
      <c r="B3658" s="13" t="s">
        <v>51</v>
      </c>
      <c r="C3658" s="4" t="s">
        <v>341</v>
      </c>
      <c r="D3658" s="4" t="s">
        <v>834</v>
      </c>
      <c r="E3658" s="5">
        <v>2.39</v>
      </c>
    </row>
    <row r="3659" spans="1:7" ht="20.100000000000001" customHeight="1" x14ac:dyDescent="0.15">
      <c r="A3659" s="2" t="s">
        <v>804</v>
      </c>
      <c r="B3659" s="13" t="s">
        <v>52</v>
      </c>
      <c r="C3659" s="4" t="s">
        <v>341</v>
      </c>
      <c r="D3659" s="4" t="s">
        <v>350</v>
      </c>
      <c r="E3659" s="5">
        <v>6.84</v>
      </c>
      <c r="F3659" s="29">
        <f t="shared" ref="F3659" si="991">+(B3659-$I$1)/7</f>
        <v>28</v>
      </c>
      <c r="G3659" s="26">
        <f>+E3659+E3660+E3661+E3662+E3663+E3664</f>
        <v>34.99</v>
      </c>
    </row>
    <row r="3660" spans="1:7" ht="20.100000000000001" customHeight="1" x14ac:dyDescent="0.15">
      <c r="A3660" s="2" t="s">
        <v>804</v>
      </c>
      <c r="B3660" s="13" t="s">
        <v>52</v>
      </c>
      <c r="C3660" s="4" t="s">
        <v>341</v>
      </c>
      <c r="D3660" s="4" t="s">
        <v>349</v>
      </c>
      <c r="E3660" s="5">
        <v>5.87</v>
      </c>
    </row>
    <row r="3661" spans="1:7" ht="20.100000000000001" customHeight="1" x14ac:dyDescent="0.15">
      <c r="A3661" s="2" t="s">
        <v>804</v>
      </c>
      <c r="B3661" s="13" t="s">
        <v>52</v>
      </c>
      <c r="C3661" s="4" t="s">
        <v>341</v>
      </c>
      <c r="D3661" s="4" t="s">
        <v>350</v>
      </c>
      <c r="E3661" s="5">
        <v>5.27</v>
      </c>
    </row>
    <row r="3662" spans="1:7" ht="20.100000000000001" customHeight="1" x14ac:dyDescent="0.15">
      <c r="A3662" s="2" t="s">
        <v>804</v>
      </c>
      <c r="B3662" s="13" t="s">
        <v>52</v>
      </c>
      <c r="C3662" s="4" t="s">
        <v>341</v>
      </c>
      <c r="D3662" s="4" t="s">
        <v>777</v>
      </c>
      <c r="E3662" s="5">
        <v>5.13</v>
      </c>
    </row>
    <row r="3663" spans="1:7" ht="20.100000000000001" customHeight="1" x14ac:dyDescent="0.15">
      <c r="A3663" s="2" t="s">
        <v>804</v>
      </c>
      <c r="B3663" s="13" t="s">
        <v>52</v>
      </c>
      <c r="C3663" s="4" t="s">
        <v>341</v>
      </c>
      <c r="D3663" s="4" t="s">
        <v>356</v>
      </c>
      <c r="E3663" s="5">
        <v>6.07</v>
      </c>
    </row>
    <row r="3664" spans="1:7" ht="20.100000000000001" customHeight="1" x14ac:dyDescent="0.15">
      <c r="A3664" s="2" t="s">
        <v>804</v>
      </c>
      <c r="B3664" s="13" t="s">
        <v>52</v>
      </c>
      <c r="C3664" s="4" t="s">
        <v>341</v>
      </c>
      <c r="D3664" s="4" t="s">
        <v>349</v>
      </c>
      <c r="E3664" s="5">
        <v>5.81</v>
      </c>
    </row>
    <row r="3665" spans="1:7" ht="20.100000000000001" customHeight="1" x14ac:dyDescent="0.15">
      <c r="A3665" s="2" t="s">
        <v>804</v>
      </c>
      <c r="B3665" s="13" t="s">
        <v>53</v>
      </c>
      <c r="C3665" s="4" t="s">
        <v>341</v>
      </c>
      <c r="D3665" s="4" t="s">
        <v>350</v>
      </c>
      <c r="E3665" s="5">
        <v>6.38</v>
      </c>
      <c r="F3665" s="29">
        <f t="shared" ref="F3665" si="992">+(B3665-$I$1)/7</f>
        <v>29</v>
      </c>
      <c r="G3665" s="26">
        <f>+E3665+E3666+E3667+E3668+E3669+E3670</f>
        <v>29.11</v>
      </c>
    </row>
    <row r="3666" spans="1:7" ht="20.100000000000001" customHeight="1" x14ac:dyDescent="0.15">
      <c r="A3666" s="2" t="s">
        <v>804</v>
      </c>
      <c r="B3666" s="13" t="s">
        <v>53</v>
      </c>
      <c r="C3666" s="4" t="s">
        <v>341</v>
      </c>
      <c r="D3666" s="4" t="s">
        <v>349</v>
      </c>
      <c r="E3666" s="5">
        <v>7.89</v>
      </c>
    </row>
    <row r="3667" spans="1:7" ht="20.100000000000001" customHeight="1" x14ac:dyDescent="0.15">
      <c r="A3667" s="2" t="s">
        <v>804</v>
      </c>
      <c r="B3667" s="13" t="s">
        <v>53</v>
      </c>
      <c r="C3667" s="4" t="s">
        <v>341</v>
      </c>
      <c r="D3667" s="4" t="s">
        <v>350</v>
      </c>
      <c r="E3667" s="5">
        <v>4.03</v>
      </c>
    </row>
    <row r="3668" spans="1:7" ht="20.100000000000001" customHeight="1" x14ac:dyDescent="0.15">
      <c r="A3668" s="9" t="s">
        <v>804</v>
      </c>
      <c r="B3668" s="10" t="s">
        <v>53</v>
      </c>
      <c r="C3668" s="11" t="s">
        <v>341</v>
      </c>
      <c r="D3668" s="11" t="s">
        <v>777</v>
      </c>
      <c r="E3668" s="12">
        <v>5.05</v>
      </c>
    </row>
    <row r="3669" spans="1:7" ht="20.100000000000001" customHeight="1" x14ac:dyDescent="0.15">
      <c r="A3669" s="2" t="s">
        <v>804</v>
      </c>
      <c r="B3669" s="13" t="s">
        <v>53</v>
      </c>
      <c r="C3669" s="4" t="s">
        <v>341</v>
      </c>
      <c r="D3669" s="4" t="s">
        <v>356</v>
      </c>
      <c r="E3669" s="5">
        <v>2.31</v>
      </c>
    </row>
    <row r="3670" spans="1:7" ht="20.100000000000001" customHeight="1" x14ac:dyDescent="0.15">
      <c r="A3670" s="2" t="s">
        <v>804</v>
      </c>
      <c r="B3670" s="13" t="s">
        <v>53</v>
      </c>
      <c r="C3670" s="4" t="s">
        <v>341</v>
      </c>
      <c r="D3670" s="4" t="s">
        <v>349</v>
      </c>
      <c r="E3670" s="5">
        <v>3.45</v>
      </c>
    </row>
    <row r="3671" spans="1:7" ht="20.100000000000001" customHeight="1" x14ac:dyDescent="0.15">
      <c r="A3671" s="2" t="s">
        <v>804</v>
      </c>
      <c r="B3671" s="13" t="s">
        <v>54</v>
      </c>
      <c r="C3671" s="4" t="s">
        <v>341</v>
      </c>
      <c r="D3671" s="4" t="s">
        <v>350</v>
      </c>
      <c r="E3671" s="5">
        <v>5.58</v>
      </c>
      <c r="F3671" s="29">
        <f t="shared" ref="F3671" si="993">+(B3671-$I$1)/7</f>
        <v>30</v>
      </c>
      <c r="G3671" s="26">
        <f>+E3671+E3672+E3673+E3674+E3675+E3676</f>
        <v>31.12</v>
      </c>
    </row>
    <row r="3672" spans="1:7" ht="20.100000000000001" customHeight="1" x14ac:dyDescent="0.15">
      <c r="A3672" s="2" t="s">
        <v>804</v>
      </c>
      <c r="B3672" s="13" t="s">
        <v>54</v>
      </c>
      <c r="C3672" s="4" t="s">
        <v>341</v>
      </c>
      <c r="D3672" s="4" t="s">
        <v>349</v>
      </c>
      <c r="E3672" s="5">
        <v>5.7</v>
      </c>
    </row>
    <row r="3673" spans="1:7" ht="20.100000000000001" customHeight="1" x14ac:dyDescent="0.15">
      <c r="A3673" s="2" t="s">
        <v>804</v>
      </c>
      <c r="B3673" s="13" t="s">
        <v>54</v>
      </c>
      <c r="C3673" s="4" t="s">
        <v>341</v>
      </c>
      <c r="D3673" s="4" t="s">
        <v>356</v>
      </c>
      <c r="E3673" s="5">
        <v>3</v>
      </c>
    </row>
    <row r="3674" spans="1:7" ht="20.100000000000001" customHeight="1" x14ac:dyDescent="0.15">
      <c r="A3674" s="2" t="s">
        <v>804</v>
      </c>
      <c r="B3674" s="13" t="s">
        <v>54</v>
      </c>
      <c r="C3674" s="4" t="s">
        <v>341</v>
      </c>
      <c r="D3674" s="4" t="s">
        <v>350</v>
      </c>
      <c r="E3674" s="5">
        <v>6.05</v>
      </c>
    </row>
    <row r="3675" spans="1:7" ht="20.100000000000001" customHeight="1" x14ac:dyDescent="0.15">
      <c r="A3675" s="2" t="s">
        <v>804</v>
      </c>
      <c r="B3675" s="13" t="s">
        <v>54</v>
      </c>
      <c r="C3675" s="4" t="s">
        <v>341</v>
      </c>
      <c r="D3675" s="4" t="s">
        <v>777</v>
      </c>
      <c r="E3675" s="5">
        <v>5</v>
      </c>
    </row>
    <row r="3676" spans="1:7" ht="20.100000000000001" customHeight="1" x14ac:dyDescent="0.15">
      <c r="A3676" s="2" t="s">
        <v>804</v>
      </c>
      <c r="B3676" s="13" t="s">
        <v>54</v>
      </c>
      <c r="C3676" s="4" t="s">
        <v>341</v>
      </c>
      <c r="D3676" s="4" t="s">
        <v>349</v>
      </c>
      <c r="E3676" s="5">
        <v>5.79</v>
      </c>
    </row>
    <row r="3677" spans="1:7" ht="20.100000000000001" customHeight="1" x14ac:dyDescent="0.15">
      <c r="A3677" s="2" t="s">
        <v>804</v>
      </c>
      <c r="B3677" s="13" t="s">
        <v>55</v>
      </c>
      <c r="C3677" s="4" t="s">
        <v>341</v>
      </c>
      <c r="D3677" s="4" t="s">
        <v>350</v>
      </c>
      <c r="E3677" s="5">
        <v>5.81</v>
      </c>
      <c r="F3677" s="29">
        <f t="shared" ref="F3677" si="994">+(B3677-$I$1)/7</f>
        <v>31</v>
      </c>
      <c r="G3677" s="26">
        <f>+E3677+E3678+E3679+E3680+E3681+E3682</f>
        <v>32.690000000000005</v>
      </c>
    </row>
    <row r="3678" spans="1:7" ht="20.100000000000001" customHeight="1" x14ac:dyDescent="0.15">
      <c r="A3678" s="2" t="s">
        <v>804</v>
      </c>
      <c r="B3678" s="13" t="s">
        <v>55</v>
      </c>
      <c r="C3678" s="4" t="s">
        <v>341</v>
      </c>
      <c r="D3678" s="4" t="s">
        <v>349</v>
      </c>
      <c r="E3678" s="5">
        <v>8</v>
      </c>
    </row>
    <row r="3679" spans="1:7" ht="20.100000000000001" customHeight="1" x14ac:dyDescent="0.15">
      <c r="A3679" s="2" t="s">
        <v>804</v>
      </c>
      <c r="B3679" s="13" t="s">
        <v>55</v>
      </c>
      <c r="C3679" s="4" t="s">
        <v>341</v>
      </c>
      <c r="D3679" s="4" t="s">
        <v>350</v>
      </c>
      <c r="E3679" s="5">
        <v>5.57</v>
      </c>
    </row>
    <row r="3680" spans="1:7" ht="20.100000000000001" customHeight="1" x14ac:dyDescent="0.15">
      <c r="A3680" s="2" t="s">
        <v>804</v>
      </c>
      <c r="B3680" s="13" t="s">
        <v>55</v>
      </c>
      <c r="C3680" s="4" t="s">
        <v>341</v>
      </c>
      <c r="D3680" s="4" t="s">
        <v>777</v>
      </c>
      <c r="E3680" s="5">
        <v>5.01</v>
      </c>
    </row>
    <row r="3681" spans="1:7" ht="20.100000000000001" customHeight="1" x14ac:dyDescent="0.15">
      <c r="A3681" s="2" t="s">
        <v>804</v>
      </c>
      <c r="B3681" s="13" t="s">
        <v>55</v>
      </c>
      <c r="C3681" s="4" t="s">
        <v>341</v>
      </c>
      <c r="D3681" s="4" t="s">
        <v>349</v>
      </c>
      <c r="E3681" s="5">
        <v>3.6</v>
      </c>
    </row>
    <row r="3682" spans="1:7" ht="20.100000000000001" customHeight="1" x14ac:dyDescent="0.15">
      <c r="A3682" s="2" t="s">
        <v>804</v>
      </c>
      <c r="B3682" s="13" t="s">
        <v>55</v>
      </c>
      <c r="C3682" s="4" t="s">
        <v>341</v>
      </c>
      <c r="D3682" s="4" t="s">
        <v>356</v>
      </c>
      <c r="E3682" s="5">
        <v>4.7</v>
      </c>
    </row>
    <row r="3683" spans="1:7" ht="20.100000000000001" customHeight="1" x14ac:dyDescent="0.15">
      <c r="A3683" s="2" t="s">
        <v>804</v>
      </c>
      <c r="B3683" s="13" t="s">
        <v>56</v>
      </c>
      <c r="C3683" s="4" t="s">
        <v>341</v>
      </c>
      <c r="D3683" s="4" t="s">
        <v>350</v>
      </c>
      <c r="E3683" s="5">
        <v>4.7300000000000004</v>
      </c>
      <c r="F3683" s="29">
        <f t="shared" ref="F3683" si="995">+(B3683-$I$1)/7</f>
        <v>32</v>
      </c>
      <c r="G3683" s="26">
        <f>+E3683+E3684+E3685+E3686+E3687+E3688</f>
        <v>28.78</v>
      </c>
    </row>
    <row r="3684" spans="1:7" ht="20.100000000000001" customHeight="1" x14ac:dyDescent="0.15">
      <c r="A3684" s="2" t="s">
        <v>804</v>
      </c>
      <c r="B3684" s="13" t="s">
        <v>56</v>
      </c>
      <c r="C3684" s="4" t="s">
        <v>341</v>
      </c>
      <c r="D3684" s="4" t="s">
        <v>349</v>
      </c>
      <c r="E3684" s="5">
        <v>5.23</v>
      </c>
    </row>
    <row r="3685" spans="1:7" ht="20.100000000000001" customHeight="1" x14ac:dyDescent="0.15">
      <c r="A3685" s="2" t="s">
        <v>804</v>
      </c>
      <c r="B3685" s="13" t="s">
        <v>56</v>
      </c>
      <c r="C3685" s="4" t="s">
        <v>341</v>
      </c>
      <c r="D3685" s="4" t="s">
        <v>350</v>
      </c>
      <c r="E3685" s="5">
        <v>5.57</v>
      </c>
    </row>
    <row r="3686" spans="1:7" ht="20.100000000000001" customHeight="1" x14ac:dyDescent="0.15">
      <c r="A3686" s="2" t="s">
        <v>804</v>
      </c>
      <c r="B3686" s="13" t="s">
        <v>56</v>
      </c>
      <c r="C3686" s="4" t="s">
        <v>341</v>
      </c>
      <c r="D3686" s="4" t="s">
        <v>777</v>
      </c>
      <c r="E3686" s="5">
        <v>5.08</v>
      </c>
    </row>
    <row r="3687" spans="1:7" ht="20.100000000000001" customHeight="1" x14ac:dyDescent="0.15">
      <c r="A3687" s="2" t="s">
        <v>804</v>
      </c>
      <c r="B3687" s="13" t="s">
        <v>56</v>
      </c>
      <c r="C3687" s="4" t="s">
        <v>341</v>
      </c>
      <c r="D3687" s="4" t="s">
        <v>356</v>
      </c>
      <c r="E3687" s="5">
        <v>2.39</v>
      </c>
    </row>
    <row r="3688" spans="1:7" ht="20.100000000000001" customHeight="1" x14ac:dyDescent="0.15">
      <c r="A3688" s="2" t="s">
        <v>804</v>
      </c>
      <c r="B3688" s="13" t="s">
        <v>56</v>
      </c>
      <c r="C3688" s="4" t="s">
        <v>341</v>
      </c>
      <c r="D3688" s="4" t="s">
        <v>349</v>
      </c>
      <c r="E3688" s="5">
        <v>5.78</v>
      </c>
    </row>
    <row r="3689" spans="1:7" ht="20.100000000000001" customHeight="1" x14ac:dyDescent="0.15">
      <c r="A3689" s="2" t="s">
        <v>804</v>
      </c>
      <c r="B3689" s="13" t="s">
        <v>57</v>
      </c>
      <c r="C3689" s="4" t="s">
        <v>341</v>
      </c>
      <c r="D3689" s="4" t="s">
        <v>349</v>
      </c>
      <c r="E3689" s="5">
        <v>3.79</v>
      </c>
      <c r="F3689" s="29">
        <f t="shared" ref="F3689" si="996">+(B3689-$I$1)/7</f>
        <v>33</v>
      </c>
      <c r="G3689" s="26">
        <f>+E3689+E3690+E3691+E3692+E3693+E3694</f>
        <v>31.58</v>
      </c>
    </row>
    <row r="3690" spans="1:7" ht="20.100000000000001" customHeight="1" x14ac:dyDescent="0.15">
      <c r="A3690" s="2" t="s">
        <v>804</v>
      </c>
      <c r="B3690" s="13" t="s">
        <v>57</v>
      </c>
      <c r="C3690" s="4" t="s">
        <v>341</v>
      </c>
      <c r="D3690" s="4" t="s">
        <v>350</v>
      </c>
      <c r="E3690" s="5">
        <v>7.21</v>
      </c>
    </row>
    <row r="3691" spans="1:7" ht="20.100000000000001" customHeight="1" x14ac:dyDescent="0.15">
      <c r="A3691" s="2" t="s">
        <v>804</v>
      </c>
      <c r="B3691" s="13" t="s">
        <v>57</v>
      </c>
      <c r="C3691" s="4" t="s">
        <v>341</v>
      </c>
      <c r="D3691" s="4" t="s">
        <v>350</v>
      </c>
      <c r="E3691" s="5">
        <v>3.35</v>
      </c>
    </row>
    <row r="3692" spans="1:7" ht="20.100000000000001" customHeight="1" x14ac:dyDescent="0.15">
      <c r="A3692" s="2" t="s">
        <v>804</v>
      </c>
      <c r="B3692" s="13" t="s">
        <v>57</v>
      </c>
      <c r="C3692" s="4" t="s">
        <v>341</v>
      </c>
      <c r="D3692" s="4" t="s">
        <v>356</v>
      </c>
      <c r="E3692" s="5">
        <v>5.74</v>
      </c>
    </row>
    <row r="3693" spans="1:7" ht="20.100000000000001" customHeight="1" x14ac:dyDescent="0.15">
      <c r="A3693" s="2" t="s">
        <v>804</v>
      </c>
      <c r="B3693" s="13" t="s">
        <v>57</v>
      </c>
      <c r="C3693" s="4" t="s">
        <v>341</v>
      </c>
      <c r="D3693" s="4" t="s">
        <v>349</v>
      </c>
      <c r="E3693" s="5">
        <v>6.24</v>
      </c>
    </row>
    <row r="3694" spans="1:7" ht="20.100000000000001" customHeight="1" x14ac:dyDescent="0.15">
      <c r="A3694" s="2" t="s">
        <v>804</v>
      </c>
      <c r="B3694" s="13" t="s">
        <v>57</v>
      </c>
      <c r="C3694" s="4" t="s">
        <v>341</v>
      </c>
      <c r="D3694" s="4" t="s">
        <v>777</v>
      </c>
      <c r="E3694" s="5">
        <v>5.25</v>
      </c>
    </row>
    <row r="3695" spans="1:7" ht="20.100000000000001" customHeight="1" x14ac:dyDescent="0.15">
      <c r="A3695" s="2" t="s">
        <v>804</v>
      </c>
      <c r="B3695" s="13" t="s">
        <v>58</v>
      </c>
      <c r="C3695" s="4" t="s">
        <v>341</v>
      </c>
      <c r="D3695" s="4" t="s">
        <v>349</v>
      </c>
      <c r="E3695" s="5">
        <v>5.5</v>
      </c>
      <c r="F3695" s="29">
        <f t="shared" ref="F3695" si="997">+(B3695-$I$1)/7</f>
        <v>34</v>
      </c>
      <c r="G3695" s="26">
        <f>+E3695+E3696+E3697+E3698+E3699</f>
        <v>34.42</v>
      </c>
    </row>
    <row r="3696" spans="1:7" ht="20.100000000000001" customHeight="1" x14ac:dyDescent="0.15">
      <c r="A3696" s="2" t="s">
        <v>804</v>
      </c>
      <c r="B3696" s="13" t="s">
        <v>58</v>
      </c>
      <c r="C3696" s="4" t="s">
        <v>341</v>
      </c>
      <c r="D3696" s="4" t="s">
        <v>350</v>
      </c>
      <c r="E3696" s="5">
        <v>11.12</v>
      </c>
    </row>
    <row r="3697" spans="1:7" ht="20.100000000000001" customHeight="1" x14ac:dyDescent="0.15">
      <c r="A3697" s="2" t="s">
        <v>804</v>
      </c>
      <c r="B3697" s="13" t="s">
        <v>58</v>
      </c>
      <c r="C3697" s="4" t="s">
        <v>341</v>
      </c>
      <c r="D3697" s="4" t="s">
        <v>349</v>
      </c>
      <c r="E3697" s="5">
        <v>6.44</v>
      </c>
    </row>
    <row r="3698" spans="1:7" ht="20.100000000000001" customHeight="1" x14ac:dyDescent="0.15">
      <c r="A3698" s="2" t="s">
        <v>804</v>
      </c>
      <c r="B3698" s="13" t="s">
        <v>58</v>
      </c>
      <c r="C3698" s="4" t="s">
        <v>341</v>
      </c>
      <c r="D3698" s="4" t="s">
        <v>777</v>
      </c>
      <c r="E3698" s="5">
        <v>5.43</v>
      </c>
    </row>
    <row r="3699" spans="1:7" ht="20.100000000000001" customHeight="1" x14ac:dyDescent="0.15">
      <c r="A3699" s="2" t="s">
        <v>804</v>
      </c>
      <c r="B3699" s="13" t="s">
        <v>58</v>
      </c>
      <c r="C3699" s="4" t="s">
        <v>341</v>
      </c>
      <c r="D3699" s="4" t="s">
        <v>356</v>
      </c>
      <c r="E3699" s="5">
        <v>5.93</v>
      </c>
    </row>
    <row r="3700" spans="1:7" ht="20.100000000000001" customHeight="1" x14ac:dyDescent="0.15">
      <c r="A3700" s="2" t="s">
        <v>804</v>
      </c>
      <c r="B3700" s="13" t="s">
        <v>59</v>
      </c>
      <c r="C3700" s="4" t="s">
        <v>341</v>
      </c>
      <c r="D3700" s="4" t="s">
        <v>350</v>
      </c>
      <c r="E3700" s="5">
        <v>10.65</v>
      </c>
      <c r="F3700" s="29">
        <f t="shared" ref="F3700" si="998">+(B3700-$I$1)/7</f>
        <v>35</v>
      </c>
      <c r="G3700" s="26">
        <f>+E3700+E3701+E3702+E3703</f>
        <v>29.39</v>
      </c>
    </row>
    <row r="3701" spans="1:7" ht="20.100000000000001" customHeight="1" x14ac:dyDescent="0.15">
      <c r="A3701" s="2" t="s">
        <v>804</v>
      </c>
      <c r="B3701" s="13" t="s">
        <v>59</v>
      </c>
      <c r="C3701" s="4" t="s">
        <v>341</v>
      </c>
      <c r="D3701" s="4" t="s">
        <v>356</v>
      </c>
      <c r="E3701" s="5">
        <v>3.13</v>
      </c>
    </row>
    <row r="3702" spans="1:7" ht="20.100000000000001" customHeight="1" x14ac:dyDescent="0.15">
      <c r="A3702" s="2" t="s">
        <v>804</v>
      </c>
      <c r="B3702" s="13" t="s">
        <v>59</v>
      </c>
      <c r="C3702" s="4" t="s">
        <v>341</v>
      </c>
      <c r="D3702" s="4" t="s">
        <v>349</v>
      </c>
      <c r="E3702" s="5">
        <v>10.61</v>
      </c>
    </row>
    <row r="3703" spans="1:7" ht="20.100000000000001" customHeight="1" x14ac:dyDescent="0.15">
      <c r="A3703" s="2" t="s">
        <v>804</v>
      </c>
      <c r="B3703" s="13" t="s">
        <v>59</v>
      </c>
      <c r="C3703" s="4" t="s">
        <v>341</v>
      </c>
      <c r="D3703" s="4" t="s">
        <v>777</v>
      </c>
      <c r="E3703" s="5">
        <v>5</v>
      </c>
    </row>
    <row r="3704" spans="1:7" ht="20.100000000000001" customHeight="1" x14ac:dyDescent="0.15">
      <c r="A3704" s="2" t="s">
        <v>804</v>
      </c>
      <c r="B3704" s="13" t="s">
        <v>60</v>
      </c>
      <c r="C3704" s="4" t="s">
        <v>341</v>
      </c>
      <c r="D3704" s="4" t="s">
        <v>350</v>
      </c>
      <c r="E3704" s="5">
        <v>5.17</v>
      </c>
      <c r="F3704" s="29">
        <f t="shared" ref="F3704" si="999">+(B3704-$I$1)/7</f>
        <v>36</v>
      </c>
      <c r="G3704" s="26">
        <f>+E3704+E3705+E3706+E3707+E3708+E3709</f>
        <v>43.65</v>
      </c>
    </row>
    <row r="3705" spans="1:7" ht="20.100000000000001" customHeight="1" x14ac:dyDescent="0.15">
      <c r="A3705" s="2" t="s">
        <v>804</v>
      </c>
      <c r="B3705" s="13" t="s">
        <v>60</v>
      </c>
      <c r="C3705" s="4" t="s">
        <v>341</v>
      </c>
      <c r="D3705" s="4" t="s">
        <v>349</v>
      </c>
      <c r="E3705" s="5">
        <v>7.29</v>
      </c>
    </row>
    <row r="3706" spans="1:7" ht="20.100000000000001" customHeight="1" x14ac:dyDescent="0.15">
      <c r="A3706" s="2" t="s">
        <v>804</v>
      </c>
      <c r="B3706" s="13" t="s">
        <v>60</v>
      </c>
      <c r="C3706" s="4" t="s">
        <v>341</v>
      </c>
      <c r="D3706" s="4" t="s">
        <v>350</v>
      </c>
      <c r="E3706" s="5">
        <v>10.73</v>
      </c>
    </row>
    <row r="3707" spans="1:7" ht="20.100000000000001" customHeight="1" x14ac:dyDescent="0.15">
      <c r="A3707" s="2" t="s">
        <v>804</v>
      </c>
      <c r="B3707" s="13" t="s">
        <v>60</v>
      </c>
      <c r="C3707" s="4" t="s">
        <v>341</v>
      </c>
      <c r="D3707" s="4" t="s">
        <v>777</v>
      </c>
      <c r="E3707" s="5">
        <v>6.25</v>
      </c>
    </row>
    <row r="3708" spans="1:7" ht="20.100000000000001" customHeight="1" x14ac:dyDescent="0.15">
      <c r="A3708" s="2" t="s">
        <v>804</v>
      </c>
      <c r="B3708" s="13" t="s">
        <v>60</v>
      </c>
      <c r="C3708" s="4" t="s">
        <v>341</v>
      </c>
      <c r="D3708" s="4" t="s">
        <v>349</v>
      </c>
      <c r="E3708" s="5">
        <v>7.21</v>
      </c>
    </row>
    <row r="3709" spans="1:7" ht="20.100000000000001" customHeight="1" x14ac:dyDescent="0.15">
      <c r="A3709" s="2" t="s">
        <v>804</v>
      </c>
      <c r="B3709" s="13" t="s">
        <v>464</v>
      </c>
      <c r="C3709" s="4" t="s">
        <v>341</v>
      </c>
      <c r="D3709" s="4" t="s">
        <v>356</v>
      </c>
      <c r="E3709" s="5">
        <v>7</v>
      </c>
    </row>
    <row r="3710" spans="1:7" ht="20.100000000000001" customHeight="1" x14ac:dyDescent="0.15">
      <c r="A3710" s="2" t="s">
        <v>804</v>
      </c>
      <c r="B3710" s="13" t="s">
        <v>61</v>
      </c>
      <c r="C3710" s="4" t="s">
        <v>341</v>
      </c>
      <c r="D3710" s="4" t="s">
        <v>350</v>
      </c>
      <c r="E3710" s="5">
        <v>6.17</v>
      </c>
      <c r="F3710" s="29">
        <f t="shared" ref="F3710" si="1000">+(B3710-$I$1)/7</f>
        <v>37</v>
      </c>
      <c r="G3710" s="26">
        <f>+E3710+E3711+E3712+E3713+E3714+E3715</f>
        <v>30.54</v>
      </c>
    </row>
    <row r="3711" spans="1:7" ht="20.100000000000001" customHeight="1" x14ac:dyDescent="0.15">
      <c r="A3711" s="2" t="s">
        <v>804</v>
      </c>
      <c r="B3711" s="13" t="s">
        <v>61</v>
      </c>
      <c r="C3711" s="4" t="s">
        <v>341</v>
      </c>
      <c r="D3711" s="4" t="s">
        <v>349</v>
      </c>
      <c r="E3711" s="5">
        <v>5.69</v>
      </c>
    </row>
    <row r="3712" spans="1:7" ht="20.100000000000001" customHeight="1" x14ac:dyDescent="0.15">
      <c r="A3712" s="2" t="s">
        <v>804</v>
      </c>
      <c r="B3712" s="13" t="s">
        <v>61</v>
      </c>
      <c r="C3712" s="4" t="s">
        <v>341</v>
      </c>
      <c r="D3712" s="4" t="s">
        <v>350</v>
      </c>
      <c r="E3712" s="5">
        <v>5.22</v>
      </c>
    </row>
    <row r="3713" spans="1:7" ht="20.100000000000001" customHeight="1" x14ac:dyDescent="0.15">
      <c r="A3713" s="2" t="s">
        <v>804</v>
      </c>
      <c r="B3713" s="13" t="s">
        <v>61</v>
      </c>
      <c r="C3713" s="4" t="s">
        <v>341</v>
      </c>
      <c r="D3713" s="4" t="s">
        <v>777</v>
      </c>
      <c r="E3713" s="5">
        <v>6.39</v>
      </c>
    </row>
    <row r="3714" spans="1:7" ht="20.100000000000001" customHeight="1" x14ac:dyDescent="0.15">
      <c r="A3714" s="9" t="s">
        <v>804</v>
      </c>
      <c r="B3714" s="10" t="s">
        <v>61</v>
      </c>
      <c r="C3714" s="11" t="s">
        <v>341</v>
      </c>
      <c r="D3714" s="11" t="s">
        <v>349</v>
      </c>
      <c r="E3714" s="12">
        <v>5.46</v>
      </c>
    </row>
    <row r="3715" spans="1:7" ht="20.100000000000001" customHeight="1" x14ac:dyDescent="0.15">
      <c r="A3715" s="2" t="s">
        <v>804</v>
      </c>
      <c r="B3715" s="13" t="s">
        <v>61</v>
      </c>
      <c r="C3715" s="4" t="s">
        <v>341</v>
      </c>
      <c r="D3715" s="4" t="s">
        <v>356</v>
      </c>
      <c r="E3715" s="5">
        <v>1.61</v>
      </c>
    </row>
    <row r="3716" spans="1:7" ht="20.100000000000001" customHeight="1" x14ac:dyDescent="0.15">
      <c r="A3716" s="2" t="s">
        <v>804</v>
      </c>
      <c r="B3716" s="13" t="s">
        <v>62</v>
      </c>
      <c r="C3716" s="4" t="s">
        <v>341</v>
      </c>
      <c r="D3716" s="4" t="s">
        <v>350</v>
      </c>
      <c r="E3716" s="5">
        <v>8.9700000000000006</v>
      </c>
      <c r="F3716" s="29">
        <f t="shared" ref="F3716" si="1001">+(B3716-$I$1)/7</f>
        <v>38</v>
      </c>
      <c r="G3716" s="26">
        <f>+E3716+E3717+E3718</f>
        <v>22.06</v>
      </c>
    </row>
    <row r="3717" spans="1:7" ht="20.100000000000001" customHeight="1" x14ac:dyDescent="0.15">
      <c r="A3717" s="2" t="s">
        <v>804</v>
      </c>
      <c r="B3717" s="13" t="s">
        <v>62</v>
      </c>
      <c r="C3717" s="4" t="s">
        <v>341</v>
      </c>
      <c r="D3717" s="4" t="s">
        <v>349</v>
      </c>
      <c r="E3717" s="5">
        <v>8.7799999999999994</v>
      </c>
    </row>
    <row r="3718" spans="1:7" ht="20.100000000000001" customHeight="1" x14ac:dyDescent="0.15">
      <c r="A3718" s="2" t="s">
        <v>804</v>
      </c>
      <c r="B3718" s="13" t="s">
        <v>62</v>
      </c>
      <c r="C3718" s="4" t="s">
        <v>341</v>
      </c>
      <c r="D3718" s="4" t="s">
        <v>777</v>
      </c>
      <c r="E3718" s="5">
        <v>4.3099999999999996</v>
      </c>
    </row>
    <row r="3719" spans="1:7" ht="20.100000000000001" customHeight="1" x14ac:dyDescent="0.15">
      <c r="A3719" s="2" t="s">
        <v>804</v>
      </c>
      <c r="B3719" s="13" t="s">
        <v>63</v>
      </c>
      <c r="C3719" s="4" t="s">
        <v>341</v>
      </c>
      <c r="D3719" s="4" t="s">
        <v>350</v>
      </c>
      <c r="E3719" s="5">
        <v>5.72</v>
      </c>
      <c r="F3719" s="29">
        <f t="shared" ref="F3719" si="1002">+(B3719-$I$1)/7</f>
        <v>39</v>
      </c>
      <c r="G3719" s="26">
        <f>+E3719+E3720+E3721+E3722+E3723+E3724</f>
        <v>32.99</v>
      </c>
    </row>
    <row r="3720" spans="1:7" ht="20.100000000000001" customHeight="1" x14ac:dyDescent="0.15">
      <c r="A3720" s="2" t="s">
        <v>804</v>
      </c>
      <c r="B3720" s="13" t="s">
        <v>63</v>
      </c>
      <c r="C3720" s="4" t="s">
        <v>341</v>
      </c>
      <c r="D3720" s="4" t="s">
        <v>349</v>
      </c>
      <c r="E3720" s="5">
        <v>7.2</v>
      </c>
    </row>
    <row r="3721" spans="1:7" ht="20.100000000000001" customHeight="1" x14ac:dyDescent="0.15">
      <c r="A3721" s="2" t="s">
        <v>804</v>
      </c>
      <c r="B3721" s="13" t="s">
        <v>63</v>
      </c>
      <c r="C3721" s="4" t="s">
        <v>341</v>
      </c>
      <c r="D3721" s="4" t="s">
        <v>350</v>
      </c>
      <c r="E3721" s="5">
        <v>5.66</v>
      </c>
    </row>
    <row r="3722" spans="1:7" ht="20.100000000000001" customHeight="1" x14ac:dyDescent="0.15">
      <c r="A3722" s="2" t="s">
        <v>804</v>
      </c>
      <c r="B3722" s="13" t="s">
        <v>63</v>
      </c>
      <c r="C3722" s="4" t="s">
        <v>341</v>
      </c>
      <c r="D3722" s="4" t="s">
        <v>777</v>
      </c>
      <c r="E3722" s="5">
        <v>4.54</v>
      </c>
    </row>
    <row r="3723" spans="1:7" ht="20.100000000000001" customHeight="1" x14ac:dyDescent="0.15">
      <c r="A3723" s="2" t="s">
        <v>804</v>
      </c>
      <c r="B3723" s="13" t="s">
        <v>63</v>
      </c>
      <c r="C3723" s="4" t="s">
        <v>341</v>
      </c>
      <c r="D3723" s="4" t="s">
        <v>349</v>
      </c>
      <c r="E3723" s="5">
        <v>5.92</v>
      </c>
    </row>
    <row r="3724" spans="1:7" ht="20.100000000000001" customHeight="1" x14ac:dyDescent="0.15">
      <c r="A3724" s="2" t="s">
        <v>804</v>
      </c>
      <c r="B3724" s="13" t="s">
        <v>63</v>
      </c>
      <c r="C3724" s="4" t="s">
        <v>341</v>
      </c>
      <c r="D3724" s="4" t="s">
        <v>356</v>
      </c>
      <c r="E3724" s="5">
        <v>3.95</v>
      </c>
    </row>
    <row r="3725" spans="1:7" ht="20.100000000000001" customHeight="1" x14ac:dyDescent="0.15">
      <c r="A3725" s="2" t="s">
        <v>804</v>
      </c>
      <c r="B3725" s="13" t="s">
        <v>64</v>
      </c>
      <c r="C3725" s="4" t="s">
        <v>341</v>
      </c>
      <c r="D3725" s="4" t="s">
        <v>349</v>
      </c>
      <c r="E3725" s="5">
        <v>5.2</v>
      </c>
      <c r="F3725" s="29">
        <f t="shared" ref="F3725" si="1003">+(B3725-$I$1)/7</f>
        <v>40</v>
      </c>
      <c r="G3725" s="26">
        <f>+E3725+E3726+E3727+E3728+E3729</f>
        <v>22.87</v>
      </c>
    </row>
    <row r="3726" spans="1:7" ht="20.100000000000001" customHeight="1" x14ac:dyDescent="0.15">
      <c r="A3726" s="2" t="s">
        <v>804</v>
      </c>
      <c r="B3726" s="13" t="s">
        <v>64</v>
      </c>
      <c r="C3726" s="4" t="s">
        <v>341</v>
      </c>
      <c r="D3726" s="4" t="s">
        <v>350</v>
      </c>
      <c r="E3726" s="5">
        <v>5.27</v>
      </c>
    </row>
    <row r="3727" spans="1:7" ht="20.100000000000001" customHeight="1" x14ac:dyDescent="0.15">
      <c r="A3727" s="2" t="s">
        <v>804</v>
      </c>
      <c r="B3727" s="13" t="s">
        <v>64</v>
      </c>
      <c r="C3727" s="4" t="s">
        <v>341</v>
      </c>
      <c r="D3727" s="4" t="s">
        <v>349</v>
      </c>
      <c r="E3727" s="5">
        <v>5.87</v>
      </c>
    </row>
    <row r="3728" spans="1:7" ht="20.100000000000001" customHeight="1" x14ac:dyDescent="0.15">
      <c r="A3728" s="2" t="s">
        <v>804</v>
      </c>
      <c r="B3728" s="13" t="s">
        <v>64</v>
      </c>
      <c r="C3728" s="4" t="s">
        <v>341</v>
      </c>
      <c r="D3728" s="4" t="s">
        <v>777</v>
      </c>
      <c r="E3728" s="5">
        <v>5.07</v>
      </c>
    </row>
    <row r="3729" spans="1:7" ht="20.100000000000001" customHeight="1" x14ac:dyDescent="0.15">
      <c r="A3729" s="2" t="s">
        <v>804</v>
      </c>
      <c r="B3729" s="13" t="s">
        <v>64</v>
      </c>
      <c r="C3729" s="4" t="s">
        <v>341</v>
      </c>
      <c r="D3729" s="4" t="s">
        <v>356</v>
      </c>
      <c r="E3729" s="5">
        <v>1.46</v>
      </c>
    </row>
    <row r="3730" spans="1:7" ht="20.100000000000001" customHeight="1" x14ac:dyDescent="0.15">
      <c r="A3730" s="2" t="s">
        <v>804</v>
      </c>
      <c r="B3730" s="13" t="s">
        <v>65</v>
      </c>
      <c r="C3730" s="4" t="s">
        <v>341</v>
      </c>
      <c r="D3730" s="4" t="s">
        <v>349</v>
      </c>
      <c r="E3730" s="5">
        <v>6.05</v>
      </c>
      <c r="F3730" s="29">
        <f t="shared" ref="F3730" si="1004">+(B3730-$I$1)/7</f>
        <v>41</v>
      </c>
      <c r="G3730" s="26">
        <f>+E3730+E3731+E3732+E3733+E3734+E3735</f>
        <v>30.33</v>
      </c>
    </row>
    <row r="3731" spans="1:7" ht="20.100000000000001" customHeight="1" x14ac:dyDescent="0.15">
      <c r="A3731" s="2" t="s">
        <v>804</v>
      </c>
      <c r="B3731" s="13" t="s">
        <v>65</v>
      </c>
      <c r="C3731" s="4" t="s">
        <v>341</v>
      </c>
      <c r="D3731" s="4" t="s">
        <v>343</v>
      </c>
      <c r="E3731" s="5">
        <v>6.6</v>
      </c>
    </row>
    <row r="3732" spans="1:7" ht="20.100000000000001" customHeight="1" x14ac:dyDescent="0.15">
      <c r="A3732" s="2" t="s">
        <v>804</v>
      </c>
      <c r="B3732" s="13" t="s">
        <v>65</v>
      </c>
      <c r="C3732" s="4" t="s">
        <v>341</v>
      </c>
      <c r="D3732" s="4" t="s">
        <v>777</v>
      </c>
      <c r="E3732" s="5">
        <v>4.71</v>
      </c>
    </row>
    <row r="3733" spans="1:7" ht="20.100000000000001" customHeight="1" x14ac:dyDescent="0.15">
      <c r="A3733" s="2" t="s">
        <v>804</v>
      </c>
      <c r="B3733" s="13" t="s">
        <v>65</v>
      </c>
      <c r="C3733" s="4" t="s">
        <v>341</v>
      </c>
      <c r="D3733" s="4" t="s">
        <v>356</v>
      </c>
      <c r="E3733" s="5">
        <v>2.37</v>
      </c>
    </row>
    <row r="3734" spans="1:7" ht="20.100000000000001" customHeight="1" x14ac:dyDescent="0.15">
      <c r="A3734" s="2" t="s">
        <v>804</v>
      </c>
      <c r="B3734" s="13" t="s">
        <v>65</v>
      </c>
      <c r="C3734" s="4" t="s">
        <v>341</v>
      </c>
      <c r="D3734" s="4" t="s">
        <v>349</v>
      </c>
      <c r="E3734" s="5">
        <v>5.81</v>
      </c>
    </row>
    <row r="3735" spans="1:7" ht="20.100000000000001" customHeight="1" x14ac:dyDescent="0.15">
      <c r="A3735" s="2" t="s">
        <v>804</v>
      </c>
      <c r="B3735" s="13" t="s">
        <v>65</v>
      </c>
      <c r="C3735" s="4" t="s">
        <v>341</v>
      </c>
      <c r="D3735" s="4" t="s">
        <v>343</v>
      </c>
      <c r="E3735" s="5">
        <v>4.79</v>
      </c>
    </row>
    <row r="3736" spans="1:7" ht="20.100000000000001" customHeight="1" x14ac:dyDescent="0.15">
      <c r="A3736" s="2" t="s">
        <v>804</v>
      </c>
      <c r="B3736" s="13" t="s">
        <v>66</v>
      </c>
      <c r="C3736" s="4" t="s">
        <v>341</v>
      </c>
      <c r="D3736" s="4" t="s">
        <v>350</v>
      </c>
      <c r="E3736" s="5">
        <v>5.91</v>
      </c>
      <c r="F3736" s="29">
        <f t="shared" ref="F3736" si="1005">+(B3736-$I$1)/7</f>
        <v>42</v>
      </c>
      <c r="G3736" s="26">
        <f>+E3736+E3737+E3738+E3739+E3740+E3741+E3742</f>
        <v>36.1</v>
      </c>
    </row>
    <row r="3737" spans="1:7" ht="20.100000000000001" customHeight="1" x14ac:dyDescent="0.15">
      <c r="A3737" s="2" t="s">
        <v>804</v>
      </c>
      <c r="B3737" s="13" t="s">
        <v>66</v>
      </c>
      <c r="C3737" s="4" t="s">
        <v>341</v>
      </c>
      <c r="D3737" s="4" t="s">
        <v>343</v>
      </c>
      <c r="E3737" s="5">
        <v>4.78</v>
      </c>
    </row>
    <row r="3738" spans="1:7" ht="20.100000000000001" customHeight="1" x14ac:dyDescent="0.15">
      <c r="A3738" s="2" t="s">
        <v>804</v>
      </c>
      <c r="B3738" s="13" t="s">
        <v>66</v>
      </c>
      <c r="C3738" s="4" t="s">
        <v>341</v>
      </c>
      <c r="D3738" s="4" t="s">
        <v>350</v>
      </c>
      <c r="E3738" s="5">
        <v>5.47</v>
      </c>
    </row>
    <row r="3739" spans="1:7" ht="20.100000000000001" customHeight="1" x14ac:dyDescent="0.15">
      <c r="A3739" s="2" t="s">
        <v>804</v>
      </c>
      <c r="B3739" s="13" t="s">
        <v>66</v>
      </c>
      <c r="C3739" s="4" t="s">
        <v>341</v>
      </c>
      <c r="D3739" s="4" t="s">
        <v>777</v>
      </c>
      <c r="E3739" s="5">
        <v>4.32</v>
      </c>
    </row>
    <row r="3740" spans="1:7" ht="20.100000000000001" customHeight="1" x14ac:dyDescent="0.15">
      <c r="A3740" s="2" t="s">
        <v>804</v>
      </c>
      <c r="B3740" s="13" t="s">
        <v>66</v>
      </c>
      <c r="C3740" s="4" t="s">
        <v>341</v>
      </c>
      <c r="D3740" s="4" t="s">
        <v>349</v>
      </c>
      <c r="E3740" s="5">
        <v>5.86</v>
      </c>
    </row>
    <row r="3741" spans="1:7" ht="20.100000000000001" customHeight="1" x14ac:dyDescent="0.15">
      <c r="A3741" s="2" t="s">
        <v>804</v>
      </c>
      <c r="B3741" s="13" t="s">
        <v>66</v>
      </c>
      <c r="C3741" s="4" t="s">
        <v>341</v>
      </c>
      <c r="D3741" s="4" t="s">
        <v>343</v>
      </c>
      <c r="E3741" s="5">
        <v>3.44</v>
      </c>
    </row>
    <row r="3742" spans="1:7" ht="20.100000000000001" customHeight="1" x14ac:dyDescent="0.15">
      <c r="A3742" s="2" t="s">
        <v>804</v>
      </c>
      <c r="B3742" s="13" t="s">
        <v>66</v>
      </c>
      <c r="C3742" s="4" t="s">
        <v>341</v>
      </c>
      <c r="D3742" s="4" t="s">
        <v>356</v>
      </c>
      <c r="E3742" s="5">
        <v>6.32</v>
      </c>
    </row>
    <row r="3743" spans="1:7" ht="20.100000000000001" customHeight="1" x14ac:dyDescent="0.15">
      <c r="A3743" s="2" t="s">
        <v>804</v>
      </c>
      <c r="B3743" s="13" t="s">
        <v>67</v>
      </c>
      <c r="C3743" s="4" t="s">
        <v>341</v>
      </c>
      <c r="D3743" s="4" t="s">
        <v>350</v>
      </c>
      <c r="E3743" s="5">
        <v>10.7</v>
      </c>
      <c r="F3743" s="29">
        <f t="shared" ref="F3743" si="1006">+(B3743-$I$1)/7</f>
        <v>43</v>
      </c>
      <c r="G3743" s="26">
        <f>+E3743+E3744+E3745</f>
        <v>26.45</v>
      </c>
    </row>
    <row r="3744" spans="1:7" ht="20.100000000000001" customHeight="1" x14ac:dyDescent="0.15">
      <c r="A3744" s="2" t="s">
        <v>804</v>
      </c>
      <c r="B3744" s="13" t="s">
        <v>67</v>
      </c>
      <c r="C3744" s="4" t="s">
        <v>341</v>
      </c>
      <c r="D3744" s="4" t="s">
        <v>777</v>
      </c>
      <c r="E3744" s="5">
        <v>5.05</v>
      </c>
    </row>
    <row r="3745" spans="1:7" ht="20.100000000000001" customHeight="1" x14ac:dyDescent="0.15">
      <c r="A3745" s="2" t="s">
        <v>804</v>
      </c>
      <c r="B3745" s="13" t="s">
        <v>67</v>
      </c>
      <c r="C3745" s="4" t="s">
        <v>341</v>
      </c>
      <c r="D3745" s="4" t="s">
        <v>349</v>
      </c>
      <c r="E3745" s="5">
        <v>10.7</v>
      </c>
    </row>
    <row r="3746" spans="1:7" ht="20.100000000000001" customHeight="1" x14ac:dyDescent="0.15">
      <c r="A3746" s="2" t="s">
        <v>804</v>
      </c>
      <c r="B3746" s="13" t="s">
        <v>69</v>
      </c>
      <c r="C3746" s="4" t="s">
        <v>341</v>
      </c>
      <c r="D3746" s="4" t="s">
        <v>350</v>
      </c>
      <c r="E3746" s="5">
        <v>4.82</v>
      </c>
      <c r="F3746" s="29">
        <f t="shared" ref="F3746" si="1007">+(B3746-$I$1)/7</f>
        <v>44</v>
      </c>
      <c r="G3746" s="26">
        <f>+E3746+E3747+E3748+E3749+E3750+E3751</f>
        <v>30.09</v>
      </c>
    </row>
    <row r="3747" spans="1:7" ht="20.100000000000001" customHeight="1" x14ac:dyDescent="0.15">
      <c r="A3747" s="2" t="s">
        <v>804</v>
      </c>
      <c r="B3747" s="13" t="s">
        <v>69</v>
      </c>
      <c r="C3747" s="4" t="s">
        <v>341</v>
      </c>
      <c r="D3747" s="4" t="s">
        <v>349</v>
      </c>
      <c r="E3747" s="5">
        <v>5.68</v>
      </c>
    </row>
    <row r="3748" spans="1:7" ht="20.100000000000001" customHeight="1" x14ac:dyDescent="0.15">
      <c r="A3748" s="2" t="s">
        <v>804</v>
      </c>
      <c r="B3748" s="13" t="s">
        <v>69</v>
      </c>
      <c r="C3748" s="4" t="s">
        <v>341</v>
      </c>
      <c r="D3748" s="4" t="s">
        <v>350</v>
      </c>
      <c r="E3748" s="5">
        <v>5.8</v>
      </c>
    </row>
    <row r="3749" spans="1:7" ht="20.100000000000001" customHeight="1" x14ac:dyDescent="0.15">
      <c r="A3749" s="2" t="s">
        <v>804</v>
      </c>
      <c r="B3749" s="13" t="s">
        <v>69</v>
      </c>
      <c r="C3749" s="4" t="s">
        <v>341</v>
      </c>
      <c r="D3749" s="4" t="s">
        <v>777</v>
      </c>
      <c r="E3749" s="5">
        <v>5.22</v>
      </c>
    </row>
    <row r="3750" spans="1:7" ht="20.100000000000001" customHeight="1" x14ac:dyDescent="0.15">
      <c r="A3750" s="2" t="s">
        <v>804</v>
      </c>
      <c r="B3750" s="13" t="s">
        <v>69</v>
      </c>
      <c r="C3750" s="4" t="s">
        <v>341</v>
      </c>
      <c r="D3750" s="4" t="s">
        <v>356</v>
      </c>
      <c r="E3750" s="5">
        <v>2.69</v>
      </c>
    </row>
    <row r="3751" spans="1:7" ht="20.100000000000001" customHeight="1" x14ac:dyDescent="0.15">
      <c r="A3751" s="2" t="s">
        <v>804</v>
      </c>
      <c r="B3751" s="13" t="s">
        <v>69</v>
      </c>
      <c r="C3751" s="4" t="s">
        <v>341</v>
      </c>
      <c r="D3751" s="4" t="s">
        <v>349</v>
      </c>
      <c r="E3751" s="5">
        <v>5.88</v>
      </c>
    </row>
    <row r="3752" spans="1:7" ht="20.100000000000001" customHeight="1" x14ac:dyDescent="0.15">
      <c r="A3752" s="2" t="s">
        <v>804</v>
      </c>
      <c r="B3752" s="13" t="s">
        <v>70</v>
      </c>
      <c r="C3752" s="4" t="s">
        <v>341</v>
      </c>
      <c r="D3752" s="4" t="s">
        <v>350</v>
      </c>
      <c r="E3752" s="5">
        <v>5.19</v>
      </c>
      <c r="F3752" s="29">
        <f t="shared" ref="F3752" si="1008">+(B3752-$I$1)/7</f>
        <v>45</v>
      </c>
      <c r="G3752" s="26">
        <f>+E3752+E3753+E3754+E3755+E3756+E3757</f>
        <v>33.230000000000004</v>
      </c>
    </row>
    <row r="3753" spans="1:7" ht="20.100000000000001" customHeight="1" x14ac:dyDescent="0.15">
      <c r="A3753" s="2" t="s">
        <v>804</v>
      </c>
      <c r="B3753" s="13" t="s">
        <v>70</v>
      </c>
      <c r="C3753" s="4" t="s">
        <v>341</v>
      </c>
      <c r="D3753" s="4" t="s">
        <v>349</v>
      </c>
      <c r="E3753" s="5">
        <v>5.44</v>
      </c>
    </row>
    <row r="3754" spans="1:7" ht="20.100000000000001" customHeight="1" x14ac:dyDescent="0.15">
      <c r="A3754" s="2" t="s">
        <v>804</v>
      </c>
      <c r="B3754" s="13" t="s">
        <v>70</v>
      </c>
      <c r="C3754" s="4" t="s">
        <v>341</v>
      </c>
      <c r="D3754" s="4" t="s">
        <v>350</v>
      </c>
      <c r="E3754" s="5">
        <v>6.07</v>
      </c>
    </row>
    <row r="3755" spans="1:7" ht="20.100000000000001" customHeight="1" x14ac:dyDescent="0.15">
      <c r="A3755" s="2" t="s">
        <v>804</v>
      </c>
      <c r="B3755" s="13" t="s">
        <v>70</v>
      </c>
      <c r="C3755" s="4" t="s">
        <v>341</v>
      </c>
      <c r="D3755" s="4" t="s">
        <v>777</v>
      </c>
      <c r="E3755" s="5">
        <v>5.08</v>
      </c>
    </row>
    <row r="3756" spans="1:7" ht="20.100000000000001" customHeight="1" x14ac:dyDescent="0.15">
      <c r="A3756" s="2" t="s">
        <v>804</v>
      </c>
      <c r="B3756" s="13" t="s">
        <v>70</v>
      </c>
      <c r="C3756" s="4" t="s">
        <v>341</v>
      </c>
      <c r="D3756" s="4" t="s">
        <v>349</v>
      </c>
      <c r="E3756" s="5">
        <v>4.9400000000000004</v>
      </c>
    </row>
    <row r="3757" spans="1:7" ht="20.100000000000001" customHeight="1" x14ac:dyDescent="0.15">
      <c r="A3757" s="2" t="s">
        <v>804</v>
      </c>
      <c r="B3757" s="13" t="s">
        <v>70</v>
      </c>
      <c r="C3757" s="4" t="s">
        <v>341</v>
      </c>
      <c r="D3757" s="4" t="s">
        <v>357</v>
      </c>
      <c r="E3757" s="5">
        <v>6.51</v>
      </c>
    </row>
    <row r="3758" spans="1:7" ht="20.100000000000001" customHeight="1" x14ac:dyDescent="0.15">
      <c r="A3758" s="2" t="s">
        <v>804</v>
      </c>
      <c r="B3758" s="13" t="s">
        <v>71</v>
      </c>
      <c r="C3758" s="4" t="s">
        <v>341</v>
      </c>
      <c r="D3758" s="4" t="s">
        <v>349</v>
      </c>
      <c r="E3758" s="5">
        <v>6.26</v>
      </c>
      <c r="F3758" s="29">
        <f t="shared" ref="F3758" si="1009">+(B3758-$I$1)/7</f>
        <v>46</v>
      </c>
      <c r="G3758" s="26">
        <f>+E3758+E3759+E3760+E3761+E3762+E3763</f>
        <v>31.790000000000003</v>
      </c>
    </row>
    <row r="3759" spans="1:7" ht="20.100000000000001" customHeight="1" x14ac:dyDescent="0.15">
      <c r="A3759" s="2" t="s">
        <v>804</v>
      </c>
      <c r="B3759" s="13" t="s">
        <v>71</v>
      </c>
      <c r="C3759" s="4" t="s">
        <v>341</v>
      </c>
      <c r="D3759" s="4" t="s">
        <v>350</v>
      </c>
      <c r="E3759" s="5">
        <v>7.22</v>
      </c>
    </row>
    <row r="3760" spans="1:7" ht="20.100000000000001" customHeight="1" x14ac:dyDescent="0.15">
      <c r="A3760" s="9" t="s">
        <v>804</v>
      </c>
      <c r="B3760" s="10" t="s">
        <v>71</v>
      </c>
      <c r="C3760" s="11" t="s">
        <v>341</v>
      </c>
      <c r="D3760" s="11" t="s">
        <v>350</v>
      </c>
      <c r="E3760" s="12">
        <v>4.09</v>
      </c>
    </row>
    <row r="3761" spans="1:7" ht="20.100000000000001" customHeight="1" x14ac:dyDescent="0.15">
      <c r="A3761" s="2" t="s">
        <v>804</v>
      </c>
      <c r="B3761" s="13" t="s">
        <v>71</v>
      </c>
      <c r="C3761" s="4" t="s">
        <v>341</v>
      </c>
      <c r="D3761" s="4" t="s">
        <v>777</v>
      </c>
      <c r="E3761" s="5">
        <v>4</v>
      </c>
    </row>
    <row r="3762" spans="1:7" ht="20.100000000000001" customHeight="1" x14ac:dyDescent="0.15">
      <c r="A3762" s="2" t="s">
        <v>804</v>
      </c>
      <c r="B3762" s="13" t="s">
        <v>71</v>
      </c>
      <c r="C3762" s="4" t="s">
        <v>341</v>
      </c>
      <c r="D3762" s="4" t="s">
        <v>356</v>
      </c>
      <c r="E3762" s="5">
        <v>5.44</v>
      </c>
    </row>
    <row r="3763" spans="1:7" ht="20.100000000000001" customHeight="1" x14ac:dyDescent="0.15">
      <c r="A3763" s="2" t="s">
        <v>804</v>
      </c>
      <c r="B3763" s="13" t="s">
        <v>71</v>
      </c>
      <c r="C3763" s="4" t="s">
        <v>341</v>
      </c>
      <c r="D3763" s="4" t="s">
        <v>349</v>
      </c>
      <c r="E3763" s="5">
        <v>4.78</v>
      </c>
    </row>
    <row r="3764" spans="1:7" ht="20.100000000000001" customHeight="1" x14ac:dyDescent="0.15">
      <c r="A3764" s="2" t="s">
        <v>804</v>
      </c>
      <c r="B3764" s="13" t="s">
        <v>72</v>
      </c>
      <c r="C3764" s="4" t="s">
        <v>341</v>
      </c>
      <c r="D3764" s="4" t="s">
        <v>349</v>
      </c>
      <c r="E3764" s="5">
        <v>6.6</v>
      </c>
      <c r="F3764" s="29">
        <f t="shared" ref="F3764" si="1010">+(B3764-$I$1)/7</f>
        <v>47</v>
      </c>
      <c r="G3764" s="26">
        <f>+E3764+E3765+E3766+E3767+E3768</f>
        <v>33.96</v>
      </c>
    </row>
    <row r="3765" spans="1:7" ht="20.100000000000001" customHeight="1" x14ac:dyDescent="0.15">
      <c r="A3765" s="2" t="s">
        <v>804</v>
      </c>
      <c r="B3765" s="13" t="s">
        <v>72</v>
      </c>
      <c r="C3765" s="4" t="s">
        <v>341</v>
      </c>
      <c r="D3765" s="4" t="s">
        <v>357</v>
      </c>
      <c r="E3765" s="5">
        <v>3.93</v>
      </c>
    </row>
    <row r="3766" spans="1:7" ht="20.100000000000001" customHeight="1" x14ac:dyDescent="0.15">
      <c r="A3766" s="2" t="s">
        <v>804</v>
      </c>
      <c r="B3766" s="13" t="s">
        <v>72</v>
      </c>
      <c r="C3766" s="4" t="s">
        <v>341</v>
      </c>
      <c r="D3766" s="4" t="s">
        <v>350</v>
      </c>
      <c r="E3766" s="5">
        <v>12.8</v>
      </c>
    </row>
    <row r="3767" spans="1:7" ht="20.100000000000001" customHeight="1" x14ac:dyDescent="0.15">
      <c r="A3767" s="2" t="s">
        <v>804</v>
      </c>
      <c r="B3767" s="13" t="s">
        <v>72</v>
      </c>
      <c r="C3767" s="4" t="s">
        <v>341</v>
      </c>
      <c r="D3767" s="4" t="s">
        <v>349</v>
      </c>
      <c r="E3767" s="5">
        <v>5.48</v>
      </c>
    </row>
    <row r="3768" spans="1:7" ht="20.100000000000001" customHeight="1" x14ac:dyDescent="0.15">
      <c r="A3768" s="2" t="s">
        <v>804</v>
      </c>
      <c r="B3768" s="13" t="s">
        <v>72</v>
      </c>
      <c r="C3768" s="4" t="s">
        <v>341</v>
      </c>
      <c r="D3768" s="4" t="s">
        <v>777</v>
      </c>
      <c r="E3768" s="5">
        <v>5.15</v>
      </c>
    </row>
    <row r="3769" spans="1:7" ht="20.100000000000001" customHeight="1" x14ac:dyDescent="0.15">
      <c r="A3769" s="2" t="s">
        <v>804</v>
      </c>
      <c r="B3769" s="13" t="s">
        <v>73</v>
      </c>
      <c r="C3769" s="4" t="s">
        <v>341</v>
      </c>
      <c r="D3769" s="4" t="s">
        <v>350</v>
      </c>
      <c r="E3769" s="5">
        <v>6.98</v>
      </c>
      <c r="F3769" s="29">
        <f t="shared" ref="F3769" si="1011">+(B3769-$I$1)/7</f>
        <v>48</v>
      </c>
      <c r="G3769" s="26">
        <f>+E3769+E3770+E3771+E3772+E3773+E3774</f>
        <v>36.83</v>
      </c>
    </row>
    <row r="3770" spans="1:7" ht="20.100000000000001" customHeight="1" x14ac:dyDescent="0.15">
      <c r="A3770" s="2" t="s">
        <v>804</v>
      </c>
      <c r="B3770" s="13" t="s">
        <v>73</v>
      </c>
      <c r="C3770" s="4" t="s">
        <v>341</v>
      </c>
      <c r="D3770" s="4" t="s">
        <v>349</v>
      </c>
      <c r="E3770" s="5">
        <v>7.35</v>
      </c>
    </row>
    <row r="3771" spans="1:7" ht="20.100000000000001" customHeight="1" x14ac:dyDescent="0.15">
      <c r="A3771" s="2" t="s">
        <v>804</v>
      </c>
      <c r="B3771" s="13" t="s">
        <v>73</v>
      </c>
      <c r="C3771" s="4" t="s">
        <v>341</v>
      </c>
      <c r="D3771" s="4" t="s">
        <v>350</v>
      </c>
      <c r="E3771" s="5">
        <v>6.94</v>
      </c>
    </row>
    <row r="3772" spans="1:7" ht="20.100000000000001" customHeight="1" x14ac:dyDescent="0.15">
      <c r="A3772" s="2" t="s">
        <v>804</v>
      </c>
      <c r="B3772" s="13" t="s">
        <v>73</v>
      </c>
      <c r="C3772" s="4" t="s">
        <v>341</v>
      </c>
      <c r="D3772" s="4" t="s">
        <v>349</v>
      </c>
      <c r="E3772" s="5">
        <v>6.16</v>
      </c>
    </row>
    <row r="3773" spans="1:7" ht="20.100000000000001" customHeight="1" x14ac:dyDescent="0.15">
      <c r="A3773" s="2" t="s">
        <v>804</v>
      </c>
      <c r="B3773" s="13" t="s">
        <v>466</v>
      </c>
      <c r="C3773" s="4" t="s">
        <v>341</v>
      </c>
      <c r="D3773" s="4" t="s">
        <v>777</v>
      </c>
      <c r="E3773" s="5">
        <v>6.37</v>
      </c>
    </row>
    <row r="3774" spans="1:7" ht="20.100000000000001" customHeight="1" x14ac:dyDescent="0.15">
      <c r="A3774" s="2" t="s">
        <v>804</v>
      </c>
      <c r="B3774" s="13" t="s">
        <v>466</v>
      </c>
      <c r="C3774" s="4" t="s">
        <v>341</v>
      </c>
      <c r="D3774" s="4" t="s">
        <v>357</v>
      </c>
      <c r="E3774" s="5">
        <v>3.03</v>
      </c>
    </row>
    <row r="3775" spans="1:7" ht="20.100000000000001" customHeight="1" x14ac:dyDescent="0.15">
      <c r="A3775" s="2" t="s">
        <v>804</v>
      </c>
      <c r="B3775" s="13" t="s">
        <v>74</v>
      </c>
      <c r="C3775" s="4" t="s">
        <v>341</v>
      </c>
      <c r="D3775" s="4" t="s">
        <v>349</v>
      </c>
      <c r="E3775" s="5">
        <v>5.67</v>
      </c>
      <c r="F3775" s="29">
        <f t="shared" ref="F3775" si="1012">+(B3775-$I$1)/7</f>
        <v>49</v>
      </c>
      <c r="G3775" s="26">
        <f>+E3775+E3776+E3777+E3778+E3779</f>
        <v>29.71</v>
      </c>
    </row>
    <row r="3776" spans="1:7" ht="20.100000000000001" customHeight="1" x14ac:dyDescent="0.15">
      <c r="A3776" s="2" t="s">
        <v>804</v>
      </c>
      <c r="B3776" s="13" t="s">
        <v>74</v>
      </c>
      <c r="C3776" s="4" t="s">
        <v>341</v>
      </c>
      <c r="D3776" s="4" t="s">
        <v>350</v>
      </c>
      <c r="E3776" s="5">
        <v>10.65</v>
      </c>
    </row>
    <row r="3777" spans="1:7" ht="20.100000000000001" customHeight="1" x14ac:dyDescent="0.15">
      <c r="A3777" s="2" t="s">
        <v>804</v>
      </c>
      <c r="B3777" s="13" t="s">
        <v>74</v>
      </c>
      <c r="C3777" s="4" t="s">
        <v>341</v>
      </c>
      <c r="D3777" s="4" t="s">
        <v>357</v>
      </c>
      <c r="E3777" s="5">
        <v>5.41</v>
      </c>
    </row>
    <row r="3778" spans="1:7" ht="20.100000000000001" customHeight="1" x14ac:dyDescent="0.15">
      <c r="A3778" s="2" t="s">
        <v>804</v>
      </c>
      <c r="B3778" s="13" t="s">
        <v>74</v>
      </c>
      <c r="C3778" s="4" t="s">
        <v>341</v>
      </c>
      <c r="D3778" s="4" t="s">
        <v>349</v>
      </c>
      <c r="E3778" s="5">
        <v>4.03</v>
      </c>
    </row>
    <row r="3779" spans="1:7" ht="20.100000000000001" customHeight="1" x14ac:dyDescent="0.15">
      <c r="A3779" s="2" t="s">
        <v>804</v>
      </c>
      <c r="B3779" s="13" t="s">
        <v>74</v>
      </c>
      <c r="C3779" s="4" t="s">
        <v>341</v>
      </c>
      <c r="D3779" s="4" t="s">
        <v>777</v>
      </c>
      <c r="E3779" s="5">
        <v>3.95</v>
      </c>
    </row>
    <row r="3780" spans="1:7" ht="20.100000000000001" customHeight="1" x14ac:dyDescent="0.15">
      <c r="A3780" s="2" t="s">
        <v>804</v>
      </c>
      <c r="B3780" s="13" t="s">
        <v>75</v>
      </c>
      <c r="C3780" s="4" t="s">
        <v>341</v>
      </c>
      <c r="D3780" s="4" t="s">
        <v>350</v>
      </c>
      <c r="E3780" s="5">
        <v>4.46</v>
      </c>
      <c r="F3780" s="29">
        <f t="shared" ref="F3780" si="1013">+(B3780-$I$1)/7</f>
        <v>50</v>
      </c>
      <c r="G3780" s="26">
        <f>+E3780+E3781+E3782+E3783+E3784+E3785+E3786</f>
        <v>26.25</v>
      </c>
    </row>
    <row r="3781" spans="1:7" ht="20.100000000000001" customHeight="1" x14ac:dyDescent="0.15">
      <c r="A3781" s="2" t="s">
        <v>804</v>
      </c>
      <c r="B3781" s="13" t="s">
        <v>75</v>
      </c>
      <c r="C3781" s="4" t="s">
        <v>341</v>
      </c>
      <c r="D3781" s="4" t="s">
        <v>349</v>
      </c>
      <c r="E3781" s="5">
        <v>5.03</v>
      </c>
    </row>
    <row r="3782" spans="1:7" ht="20.100000000000001" customHeight="1" x14ac:dyDescent="0.15">
      <c r="A3782" s="2" t="s">
        <v>804</v>
      </c>
      <c r="B3782" s="13" t="s">
        <v>75</v>
      </c>
      <c r="C3782" s="4" t="s">
        <v>341</v>
      </c>
      <c r="D3782" s="4" t="s">
        <v>350</v>
      </c>
      <c r="E3782" s="5">
        <v>5.31</v>
      </c>
    </row>
    <row r="3783" spans="1:7" ht="20.100000000000001" customHeight="1" x14ac:dyDescent="0.15">
      <c r="A3783" s="2" t="s">
        <v>804</v>
      </c>
      <c r="B3783" s="13" t="s">
        <v>75</v>
      </c>
      <c r="C3783" s="4" t="s">
        <v>341</v>
      </c>
      <c r="D3783" s="4" t="s">
        <v>349</v>
      </c>
      <c r="E3783" s="5">
        <v>4.18</v>
      </c>
    </row>
    <row r="3784" spans="1:7" ht="20.100000000000001" customHeight="1" x14ac:dyDescent="0.15">
      <c r="A3784" s="2" t="s">
        <v>804</v>
      </c>
      <c r="B3784" s="13" t="s">
        <v>75</v>
      </c>
      <c r="C3784" s="4" t="s">
        <v>341</v>
      </c>
      <c r="D3784" s="4" t="s">
        <v>342</v>
      </c>
      <c r="E3784" s="5">
        <v>0.37</v>
      </c>
    </row>
    <row r="3785" spans="1:7" ht="20.100000000000001" customHeight="1" x14ac:dyDescent="0.15">
      <c r="A3785" s="2" t="s">
        <v>804</v>
      </c>
      <c r="B3785" s="13" t="s">
        <v>75</v>
      </c>
      <c r="C3785" s="4" t="s">
        <v>341</v>
      </c>
      <c r="D3785" s="4" t="s">
        <v>356</v>
      </c>
      <c r="E3785" s="5">
        <v>2.14</v>
      </c>
    </row>
    <row r="3786" spans="1:7" ht="20.100000000000001" customHeight="1" x14ac:dyDescent="0.15">
      <c r="A3786" s="2" t="s">
        <v>804</v>
      </c>
      <c r="B3786" s="13" t="s">
        <v>75</v>
      </c>
      <c r="C3786" s="4" t="s">
        <v>341</v>
      </c>
      <c r="D3786" s="4" t="s">
        <v>357</v>
      </c>
      <c r="E3786" s="5">
        <v>4.76</v>
      </c>
    </row>
    <row r="3787" spans="1:7" ht="20.100000000000001" customHeight="1" x14ac:dyDescent="0.15">
      <c r="A3787" s="2" t="s">
        <v>804</v>
      </c>
      <c r="B3787" s="13" t="s">
        <v>77</v>
      </c>
      <c r="C3787" s="4" t="s">
        <v>341</v>
      </c>
      <c r="D3787" s="4" t="s">
        <v>350</v>
      </c>
      <c r="E3787" s="5">
        <v>5.37</v>
      </c>
      <c r="F3787" s="29">
        <f t="shared" ref="F3787" si="1014">+(B3787-$I$1)/7</f>
        <v>51</v>
      </c>
      <c r="G3787" s="26">
        <f>+E3787+E3788+E3789+E3790+E3791+E3792</f>
        <v>29.5</v>
      </c>
    </row>
    <row r="3788" spans="1:7" ht="20.100000000000001" customHeight="1" x14ac:dyDescent="0.15">
      <c r="A3788" s="2" t="s">
        <v>804</v>
      </c>
      <c r="B3788" s="13" t="s">
        <v>77</v>
      </c>
      <c r="C3788" s="4" t="s">
        <v>341</v>
      </c>
      <c r="D3788" s="4" t="s">
        <v>349</v>
      </c>
      <c r="E3788" s="5">
        <v>5.37</v>
      </c>
    </row>
    <row r="3789" spans="1:7" ht="20.100000000000001" customHeight="1" x14ac:dyDescent="0.15">
      <c r="A3789" s="2" t="s">
        <v>804</v>
      </c>
      <c r="B3789" s="13" t="s">
        <v>77</v>
      </c>
      <c r="C3789" s="4" t="s">
        <v>341</v>
      </c>
      <c r="D3789" s="4" t="s">
        <v>357</v>
      </c>
      <c r="E3789" s="5">
        <v>4.97</v>
      </c>
    </row>
    <row r="3790" spans="1:7" ht="20.100000000000001" customHeight="1" x14ac:dyDescent="0.15">
      <c r="A3790" s="2" t="s">
        <v>804</v>
      </c>
      <c r="B3790" s="13" t="s">
        <v>77</v>
      </c>
      <c r="C3790" s="4" t="s">
        <v>341</v>
      </c>
      <c r="D3790" s="4" t="s">
        <v>350</v>
      </c>
      <c r="E3790" s="5">
        <v>5.35</v>
      </c>
    </row>
    <row r="3791" spans="1:7" ht="20.100000000000001" customHeight="1" x14ac:dyDescent="0.15">
      <c r="A3791" s="2" t="s">
        <v>804</v>
      </c>
      <c r="B3791" s="13" t="s">
        <v>77</v>
      </c>
      <c r="C3791" s="4" t="s">
        <v>341</v>
      </c>
      <c r="D3791" s="4" t="s">
        <v>349</v>
      </c>
      <c r="E3791" s="5">
        <v>4.2699999999999996</v>
      </c>
    </row>
    <row r="3792" spans="1:7" ht="20.100000000000001" customHeight="1" x14ac:dyDescent="0.15">
      <c r="A3792" s="2" t="s">
        <v>804</v>
      </c>
      <c r="B3792" s="13" t="s">
        <v>77</v>
      </c>
      <c r="C3792" s="4" t="s">
        <v>341</v>
      </c>
      <c r="D3792" s="4" t="s">
        <v>777</v>
      </c>
      <c r="E3792" s="5">
        <v>4.17</v>
      </c>
    </row>
    <row r="3793" spans="1:7" ht="20.100000000000001" customHeight="1" x14ac:dyDescent="0.15">
      <c r="A3793" s="2" t="s">
        <v>804</v>
      </c>
      <c r="B3793" s="13" t="s">
        <v>78</v>
      </c>
      <c r="C3793" s="4" t="s">
        <v>341</v>
      </c>
      <c r="D3793" s="4" t="s">
        <v>350</v>
      </c>
      <c r="E3793" s="5">
        <v>9.01</v>
      </c>
      <c r="F3793" s="29">
        <f t="shared" ref="F3793" si="1015">+(B3793-$I$1)/7</f>
        <v>52</v>
      </c>
      <c r="G3793" s="26">
        <f>+E3793+E3794+E3795+E3796+E3797+E3798+E3799+E3800+E3801</f>
        <v>44.89</v>
      </c>
    </row>
    <row r="3794" spans="1:7" ht="20.100000000000001" customHeight="1" x14ac:dyDescent="0.15">
      <c r="A3794" s="2" t="s">
        <v>804</v>
      </c>
      <c r="B3794" s="13" t="s">
        <v>78</v>
      </c>
      <c r="C3794" s="4" t="s">
        <v>341</v>
      </c>
      <c r="D3794" s="4" t="s">
        <v>349</v>
      </c>
      <c r="E3794" s="5">
        <v>8.1300000000000008</v>
      </c>
    </row>
    <row r="3795" spans="1:7" ht="20.100000000000001" customHeight="1" x14ac:dyDescent="0.15">
      <c r="A3795" s="2" t="s">
        <v>804</v>
      </c>
      <c r="B3795" s="13" t="s">
        <v>78</v>
      </c>
      <c r="C3795" s="4" t="s">
        <v>341</v>
      </c>
      <c r="D3795" s="4" t="s">
        <v>350</v>
      </c>
      <c r="E3795" s="5">
        <v>8.3000000000000007</v>
      </c>
    </row>
    <row r="3796" spans="1:7" ht="20.100000000000001" customHeight="1" x14ac:dyDescent="0.15">
      <c r="A3796" s="2" t="s">
        <v>804</v>
      </c>
      <c r="B3796" s="13" t="s">
        <v>78</v>
      </c>
      <c r="C3796" s="4" t="s">
        <v>341</v>
      </c>
      <c r="D3796" s="4" t="s">
        <v>354</v>
      </c>
      <c r="E3796" s="5">
        <v>0.75</v>
      </c>
    </row>
    <row r="3797" spans="1:7" ht="20.100000000000001" customHeight="1" x14ac:dyDescent="0.15">
      <c r="A3797" s="2" t="s">
        <v>804</v>
      </c>
      <c r="B3797" s="13" t="s">
        <v>78</v>
      </c>
      <c r="C3797" s="4" t="s">
        <v>341</v>
      </c>
      <c r="D3797" s="4" t="s">
        <v>356</v>
      </c>
      <c r="E3797" s="5">
        <v>2.04</v>
      </c>
    </row>
    <row r="3798" spans="1:7" ht="20.100000000000001" customHeight="1" x14ac:dyDescent="0.15">
      <c r="A3798" s="2" t="s">
        <v>804</v>
      </c>
      <c r="B3798" s="13" t="s">
        <v>78</v>
      </c>
      <c r="C3798" s="4" t="s">
        <v>341</v>
      </c>
      <c r="D3798" s="4" t="s">
        <v>350</v>
      </c>
      <c r="E3798" s="5">
        <v>1.08</v>
      </c>
    </row>
    <row r="3799" spans="1:7" ht="20.100000000000001" customHeight="1" x14ac:dyDescent="0.15">
      <c r="A3799" s="2" t="s">
        <v>804</v>
      </c>
      <c r="B3799" s="13" t="s">
        <v>78</v>
      </c>
      <c r="C3799" s="4" t="s">
        <v>341</v>
      </c>
      <c r="D3799" s="4" t="s">
        <v>351</v>
      </c>
      <c r="E3799" s="5">
        <v>0.78</v>
      </c>
    </row>
    <row r="3800" spans="1:7" ht="20.100000000000001" customHeight="1" x14ac:dyDescent="0.15">
      <c r="A3800" s="2" t="s">
        <v>804</v>
      </c>
      <c r="B3800" s="13" t="s">
        <v>78</v>
      </c>
      <c r="C3800" s="4" t="s">
        <v>341</v>
      </c>
      <c r="D3800" s="4" t="s">
        <v>349</v>
      </c>
      <c r="E3800" s="5">
        <v>7.12</v>
      </c>
    </row>
    <row r="3801" spans="1:7" ht="20.100000000000001" customHeight="1" x14ac:dyDescent="0.15">
      <c r="A3801" s="2" t="s">
        <v>804</v>
      </c>
      <c r="B3801" s="13" t="s">
        <v>78</v>
      </c>
      <c r="C3801" s="4" t="s">
        <v>341</v>
      </c>
      <c r="D3801" s="4" t="s">
        <v>777</v>
      </c>
      <c r="E3801" s="5">
        <v>7.68</v>
      </c>
    </row>
    <row r="3802" spans="1:7" ht="20.100000000000001" customHeight="1" x14ac:dyDescent="0.15">
      <c r="A3802" s="14"/>
      <c r="B3802" s="15"/>
      <c r="C3802" s="16"/>
      <c r="D3802" s="16"/>
      <c r="E3802" s="31">
        <f>+SUM(E3505:E3801)</f>
        <v>1624.5700000000002</v>
      </c>
      <c r="G3802" s="17">
        <f>+SUM(G3505:G3801)</f>
        <v>1624.57</v>
      </c>
    </row>
    <row r="3803" spans="1:7" ht="20.100000000000001" customHeight="1" x14ac:dyDescent="0.15">
      <c r="A3803" s="2" t="s">
        <v>882</v>
      </c>
      <c r="B3803" s="13" t="s">
        <v>17</v>
      </c>
      <c r="C3803" s="4" t="s">
        <v>207</v>
      </c>
      <c r="D3803" s="4" t="s">
        <v>884</v>
      </c>
      <c r="E3803" s="5">
        <v>7.19</v>
      </c>
      <c r="F3803" s="29">
        <f t="shared" ref="F3803" si="1016">+(B3803-$I$1)/7</f>
        <v>1</v>
      </c>
      <c r="G3803" s="26">
        <f>+E3803+E3804+E3805</f>
        <v>19.37</v>
      </c>
    </row>
    <row r="3804" spans="1:7" ht="20.100000000000001" customHeight="1" x14ac:dyDescent="0.15">
      <c r="A3804" s="9" t="s">
        <v>882</v>
      </c>
      <c r="B3804" s="10" t="s">
        <v>17</v>
      </c>
      <c r="C3804" s="11" t="s">
        <v>207</v>
      </c>
      <c r="D3804" s="11" t="s">
        <v>884</v>
      </c>
      <c r="E3804" s="12">
        <v>4.18</v>
      </c>
    </row>
    <row r="3805" spans="1:7" ht="20.100000000000001" customHeight="1" x14ac:dyDescent="0.15">
      <c r="A3805" s="2" t="s">
        <v>882</v>
      </c>
      <c r="B3805" s="13" t="s">
        <v>17</v>
      </c>
      <c r="C3805" s="4" t="s">
        <v>207</v>
      </c>
      <c r="D3805" s="4" t="s">
        <v>795</v>
      </c>
      <c r="E3805" s="5">
        <v>8</v>
      </c>
    </row>
    <row r="3806" spans="1:7" ht="20.100000000000001" customHeight="1" x14ac:dyDescent="0.15">
      <c r="A3806" s="2" t="s">
        <v>882</v>
      </c>
      <c r="B3806" s="13" t="s">
        <v>22</v>
      </c>
      <c r="C3806" s="4" t="s">
        <v>207</v>
      </c>
      <c r="D3806" s="4" t="s">
        <v>884</v>
      </c>
      <c r="E3806" s="5">
        <v>8.73</v>
      </c>
      <c r="F3806" s="29">
        <f t="shared" ref="F3806" si="1017">+(B3806-$I$1)/7</f>
        <v>2</v>
      </c>
      <c r="G3806" s="26">
        <f>+E3806+E3807</f>
        <v>16.98</v>
      </c>
    </row>
    <row r="3807" spans="1:7" ht="20.100000000000001" customHeight="1" x14ac:dyDescent="0.15">
      <c r="A3807" s="2" t="s">
        <v>882</v>
      </c>
      <c r="B3807" s="13" t="s">
        <v>22</v>
      </c>
      <c r="C3807" s="4" t="s">
        <v>207</v>
      </c>
      <c r="D3807" s="4" t="s">
        <v>795</v>
      </c>
      <c r="E3807" s="5">
        <v>8.25</v>
      </c>
    </row>
    <row r="3808" spans="1:7" ht="20.100000000000001" customHeight="1" x14ac:dyDescent="0.15">
      <c r="A3808" s="2" t="s">
        <v>882</v>
      </c>
      <c r="B3808" s="13" t="s">
        <v>23</v>
      </c>
      <c r="C3808" s="4" t="s">
        <v>207</v>
      </c>
      <c r="D3808" s="4" t="s">
        <v>884</v>
      </c>
      <c r="E3808" s="5">
        <v>10.18</v>
      </c>
      <c r="F3808" s="29">
        <f t="shared" ref="F3808" si="1018">+(B3808-$I$1)/7</f>
        <v>3</v>
      </c>
      <c r="G3808" s="26">
        <f>+E3808+E3809+E3810</f>
        <v>22.67</v>
      </c>
    </row>
    <row r="3809" spans="1:7" ht="20.100000000000001" customHeight="1" x14ac:dyDescent="0.15">
      <c r="A3809" s="2" t="s">
        <v>882</v>
      </c>
      <c r="B3809" s="13" t="s">
        <v>23</v>
      </c>
      <c r="C3809" s="4" t="s">
        <v>207</v>
      </c>
      <c r="D3809" s="4" t="s">
        <v>789</v>
      </c>
      <c r="E3809" s="5">
        <v>9.2100000000000009</v>
      </c>
    </row>
    <row r="3810" spans="1:7" ht="20.100000000000001" customHeight="1" x14ac:dyDescent="0.15">
      <c r="A3810" s="2" t="s">
        <v>882</v>
      </c>
      <c r="B3810" s="13" t="s">
        <v>23</v>
      </c>
      <c r="C3810" s="4" t="s">
        <v>207</v>
      </c>
      <c r="D3810" s="4" t="s">
        <v>884</v>
      </c>
      <c r="E3810" s="5">
        <v>3.28</v>
      </c>
    </row>
    <row r="3811" spans="1:7" ht="20.100000000000001" customHeight="1" x14ac:dyDescent="0.15">
      <c r="A3811" s="2" t="s">
        <v>882</v>
      </c>
      <c r="B3811" s="13" t="s">
        <v>24</v>
      </c>
      <c r="C3811" s="4" t="s">
        <v>207</v>
      </c>
      <c r="D3811" s="4" t="s">
        <v>884</v>
      </c>
      <c r="E3811" s="5">
        <v>8.26</v>
      </c>
      <c r="F3811" s="29">
        <f t="shared" ref="F3811:F3812" si="1019">+(B3811-$I$1)/7</f>
        <v>4</v>
      </c>
      <c r="G3811" s="26">
        <f>+E3811</f>
        <v>8.26</v>
      </c>
    </row>
    <row r="3812" spans="1:7" ht="20.100000000000001" customHeight="1" x14ac:dyDescent="0.15">
      <c r="A3812" s="2" t="s">
        <v>882</v>
      </c>
      <c r="B3812" s="13" t="s">
        <v>25</v>
      </c>
      <c r="C3812" s="4" t="s">
        <v>207</v>
      </c>
      <c r="D3812" s="4" t="s">
        <v>795</v>
      </c>
      <c r="E3812" s="5">
        <v>7.07</v>
      </c>
      <c r="F3812" s="29">
        <f t="shared" si="1019"/>
        <v>5</v>
      </c>
      <c r="G3812" s="26">
        <f>+E3812+E3813</f>
        <v>14.64</v>
      </c>
    </row>
    <row r="3813" spans="1:7" ht="20.100000000000001" customHeight="1" x14ac:dyDescent="0.15">
      <c r="A3813" s="2" t="s">
        <v>882</v>
      </c>
      <c r="B3813" s="13" t="s">
        <v>25</v>
      </c>
      <c r="C3813" s="4" t="s">
        <v>207</v>
      </c>
      <c r="D3813" s="4" t="s">
        <v>884</v>
      </c>
      <c r="E3813" s="5">
        <v>7.57</v>
      </c>
    </row>
    <row r="3814" spans="1:7" ht="20.100000000000001" customHeight="1" x14ac:dyDescent="0.15">
      <c r="A3814" s="2" t="s">
        <v>882</v>
      </c>
      <c r="B3814" s="13" t="s">
        <v>26</v>
      </c>
      <c r="C3814" s="4" t="s">
        <v>207</v>
      </c>
      <c r="D3814" s="4" t="s">
        <v>884</v>
      </c>
      <c r="E3814" s="5">
        <v>8.19</v>
      </c>
      <c r="F3814" s="29">
        <f t="shared" ref="F3814" si="1020">+(B3814-$I$1)/7</f>
        <v>6</v>
      </c>
      <c r="G3814" s="26">
        <f>+E3814+E3815</f>
        <v>17.13</v>
      </c>
    </row>
    <row r="3815" spans="1:7" ht="20.100000000000001" customHeight="1" x14ac:dyDescent="0.15">
      <c r="A3815" s="2" t="s">
        <v>882</v>
      </c>
      <c r="B3815" s="13" t="s">
        <v>26</v>
      </c>
      <c r="C3815" s="4" t="s">
        <v>207</v>
      </c>
      <c r="D3815" s="4" t="s">
        <v>795</v>
      </c>
      <c r="E3815" s="5">
        <v>8.94</v>
      </c>
    </row>
    <row r="3816" spans="1:7" ht="20.100000000000001" customHeight="1" x14ac:dyDescent="0.15">
      <c r="A3816" s="2" t="s">
        <v>882</v>
      </c>
      <c r="B3816" s="13" t="s">
        <v>27</v>
      </c>
      <c r="C3816" s="4" t="s">
        <v>207</v>
      </c>
      <c r="D3816" s="4" t="s">
        <v>789</v>
      </c>
      <c r="E3816" s="5">
        <v>6.82</v>
      </c>
      <c r="F3816" s="29">
        <f t="shared" ref="F3816" si="1021">+(B3816-$I$1)/7</f>
        <v>7</v>
      </c>
      <c r="G3816" s="26">
        <f>+E3816+E3817</f>
        <v>14.41</v>
      </c>
    </row>
    <row r="3817" spans="1:7" ht="20.100000000000001" customHeight="1" x14ac:dyDescent="0.15">
      <c r="A3817" s="2" t="s">
        <v>882</v>
      </c>
      <c r="B3817" s="13" t="s">
        <v>27</v>
      </c>
      <c r="C3817" s="4" t="s">
        <v>207</v>
      </c>
      <c r="D3817" s="4" t="s">
        <v>884</v>
      </c>
      <c r="E3817" s="5">
        <v>7.59</v>
      </c>
    </row>
    <row r="3818" spans="1:7" ht="20.100000000000001" customHeight="1" x14ac:dyDescent="0.15">
      <c r="A3818" s="2" t="s">
        <v>882</v>
      </c>
      <c r="B3818" s="13" t="s">
        <v>28</v>
      </c>
      <c r="C3818" s="4" t="s">
        <v>207</v>
      </c>
      <c r="D3818" s="4" t="s">
        <v>884</v>
      </c>
      <c r="E3818" s="5">
        <v>8.2200000000000006</v>
      </c>
      <c r="F3818" s="29">
        <f t="shared" ref="F3818" si="1022">+(B3818-$I$1)/7</f>
        <v>8</v>
      </c>
      <c r="G3818" s="26">
        <f>+E3818+E3819+E3820</f>
        <v>17.940000000000001</v>
      </c>
    </row>
    <row r="3819" spans="1:7" ht="20.100000000000001" customHeight="1" x14ac:dyDescent="0.15">
      <c r="A3819" s="2" t="s">
        <v>882</v>
      </c>
      <c r="B3819" s="13" t="s">
        <v>28</v>
      </c>
      <c r="C3819" s="4" t="s">
        <v>207</v>
      </c>
      <c r="D3819" s="4" t="s">
        <v>795</v>
      </c>
      <c r="E3819" s="5">
        <v>8.35</v>
      </c>
    </row>
    <row r="3820" spans="1:7" ht="20.100000000000001" customHeight="1" x14ac:dyDescent="0.15">
      <c r="A3820" s="2" t="s">
        <v>882</v>
      </c>
      <c r="B3820" s="13" t="s">
        <v>28</v>
      </c>
      <c r="C3820" s="4" t="s">
        <v>207</v>
      </c>
      <c r="D3820" s="4" t="s">
        <v>884</v>
      </c>
      <c r="E3820" s="5">
        <v>1.37</v>
      </c>
    </row>
    <row r="3821" spans="1:7" ht="20.100000000000001" customHeight="1" x14ac:dyDescent="0.15">
      <c r="A3821" s="2" t="s">
        <v>882</v>
      </c>
      <c r="B3821" s="13" t="s">
        <v>30</v>
      </c>
      <c r="C3821" s="4" t="s">
        <v>207</v>
      </c>
      <c r="D3821" s="4" t="s">
        <v>884</v>
      </c>
      <c r="E3821" s="5">
        <v>6.84</v>
      </c>
      <c r="F3821" s="29">
        <f t="shared" ref="F3821" si="1023">+(B3821-$I$1)/7</f>
        <v>9</v>
      </c>
      <c r="G3821" s="26">
        <f>+E3821+E3822</f>
        <v>14.959999999999999</v>
      </c>
    </row>
    <row r="3822" spans="1:7" ht="20.100000000000001" customHeight="1" x14ac:dyDescent="0.15">
      <c r="A3822" s="2" t="s">
        <v>882</v>
      </c>
      <c r="B3822" s="13" t="s">
        <v>30</v>
      </c>
      <c r="C3822" s="4" t="s">
        <v>207</v>
      </c>
      <c r="D3822" s="4" t="s">
        <v>795</v>
      </c>
      <c r="E3822" s="5">
        <v>8.1199999999999992</v>
      </c>
    </row>
    <row r="3823" spans="1:7" ht="20.100000000000001" customHeight="1" x14ac:dyDescent="0.15">
      <c r="A3823" s="2" t="s">
        <v>882</v>
      </c>
      <c r="B3823" s="13" t="s">
        <v>31</v>
      </c>
      <c r="C3823" s="4" t="s">
        <v>207</v>
      </c>
      <c r="D3823" s="4" t="s">
        <v>884</v>
      </c>
      <c r="E3823" s="5">
        <v>6.75</v>
      </c>
      <c r="F3823" s="29">
        <f t="shared" ref="F3823" si="1024">+(B3823-$I$1)/7</f>
        <v>10</v>
      </c>
      <c r="G3823" s="26">
        <f>+E3823+E3824</f>
        <v>14.1</v>
      </c>
    </row>
    <row r="3824" spans="1:7" ht="20.100000000000001" customHeight="1" x14ac:dyDescent="0.15">
      <c r="A3824" s="2" t="s">
        <v>882</v>
      </c>
      <c r="B3824" s="13" t="s">
        <v>31</v>
      </c>
      <c r="C3824" s="4" t="s">
        <v>207</v>
      </c>
      <c r="D3824" s="4" t="s">
        <v>795</v>
      </c>
      <c r="E3824" s="5">
        <v>7.35</v>
      </c>
    </row>
    <row r="3825" spans="1:7" ht="20.100000000000001" customHeight="1" x14ac:dyDescent="0.15">
      <c r="A3825" s="2" t="s">
        <v>882</v>
      </c>
      <c r="B3825" s="13" t="s">
        <v>33</v>
      </c>
      <c r="C3825" s="4" t="s">
        <v>207</v>
      </c>
      <c r="D3825" s="4" t="s">
        <v>884</v>
      </c>
      <c r="E3825" s="5">
        <v>5.29</v>
      </c>
      <c r="F3825" s="29">
        <f t="shared" ref="F3825" si="1025">+(B3825-$I$1)/7</f>
        <v>11</v>
      </c>
      <c r="G3825" s="26">
        <f>+E3825+E3826</f>
        <v>10.4</v>
      </c>
    </row>
    <row r="3826" spans="1:7" ht="20.100000000000001" customHeight="1" x14ac:dyDescent="0.15">
      <c r="A3826" s="2" t="s">
        <v>882</v>
      </c>
      <c r="B3826" s="13" t="s">
        <v>33</v>
      </c>
      <c r="C3826" s="4" t="s">
        <v>207</v>
      </c>
      <c r="D3826" s="4" t="s">
        <v>795</v>
      </c>
      <c r="E3826" s="5">
        <v>5.1100000000000003</v>
      </c>
    </row>
    <row r="3827" spans="1:7" ht="20.100000000000001" customHeight="1" x14ac:dyDescent="0.15">
      <c r="A3827" s="2" t="s">
        <v>882</v>
      </c>
      <c r="B3827" s="13" t="s">
        <v>34</v>
      </c>
      <c r="C3827" s="4" t="s">
        <v>207</v>
      </c>
      <c r="D3827" s="4" t="s">
        <v>795</v>
      </c>
      <c r="E3827" s="5">
        <v>5.0599999999999996</v>
      </c>
      <c r="F3827" s="29">
        <f t="shared" ref="F3827" si="1026">+(B3827-$I$1)/7</f>
        <v>12</v>
      </c>
      <c r="G3827" s="26">
        <f>+E3827+E3828+E3829+E3830</f>
        <v>25.139999999999997</v>
      </c>
    </row>
    <row r="3828" spans="1:7" ht="20.100000000000001" customHeight="1" x14ac:dyDescent="0.15">
      <c r="A3828" s="2" t="s">
        <v>882</v>
      </c>
      <c r="B3828" s="13" t="s">
        <v>34</v>
      </c>
      <c r="C3828" s="4" t="s">
        <v>207</v>
      </c>
      <c r="D3828" s="4" t="s">
        <v>795</v>
      </c>
      <c r="E3828" s="5">
        <v>4.63</v>
      </c>
    </row>
    <row r="3829" spans="1:7" ht="20.100000000000001" customHeight="1" x14ac:dyDescent="0.15">
      <c r="A3829" s="2" t="s">
        <v>882</v>
      </c>
      <c r="B3829" s="13" t="s">
        <v>34</v>
      </c>
      <c r="C3829" s="4" t="s">
        <v>207</v>
      </c>
      <c r="D3829" s="4" t="s">
        <v>884</v>
      </c>
      <c r="E3829" s="5">
        <v>9.25</v>
      </c>
    </row>
    <row r="3830" spans="1:7" ht="20.100000000000001" customHeight="1" x14ac:dyDescent="0.15">
      <c r="A3830" s="2" t="s">
        <v>882</v>
      </c>
      <c r="B3830" s="13" t="s">
        <v>34</v>
      </c>
      <c r="C3830" s="4" t="s">
        <v>207</v>
      </c>
      <c r="D3830" s="4" t="s">
        <v>209</v>
      </c>
      <c r="E3830" s="5">
        <v>6.2</v>
      </c>
    </row>
    <row r="3831" spans="1:7" ht="20.100000000000001" customHeight="1" x14ac:dyDescent="0.15">
      <c r="A3831" s="2" t="s">
        <v>882</v>
      </c>
      <c r="B3831" s="13" t="s">
        <v>35</v>
      </c>
      <c r="C3831" s="4" t="s">
        <v>207</v>
      </c>
      <c r="D3831" s="4" t="s">
        <v>209</v>
      </c>
      <c r="E3831" s="5">
        <v>6.91</v>
      </c>
      <c r="F3831" s="29">
        <f t="shared" ref="F3831" si="1027">+(B3831-$I$1)/7</f>
        <v>13</v>
      </c>
      <c r="G3831" s="26">
        <f>+E3831+E3832</f>
        <v>15.34</v>
      </c>
    </row>
    <row r="3832" spans="1:7" ht="20.100000000000001" customHeight="1" x14ac:dyDescent="0.15">
      <c r="A3832" s="2" t="s">
        <v>882</v>
      </c>
      <c r="B3832" s="13" t="s">
        <v>35</v>
      </c>
      <c r="C3832" s="4" t="s">
        <v>207</v>
      </c>
      <c r="D3832" s="4" t="s">
        <v>884</v>
      </c>
      <c r="E3832" s="5">
        <v>8.43</v>
      </c>
    </row>
    <row r="3833" spans="1:7" ht="20.100000000000001" customHeight="1" x14ac:dyDescent="0.15">
      <c r="A3833" s="2" t="s">
        <v>882</v>
      </c>
      <c r="B3833" s="13" t="s">
        <v>36</v>
      </c>
      <c r="C3833" s="4" t="s">
        <v>207</v>
      </c>
      <c r="D3833" s="4" t="s">
        <v>208</v>
      </c>
      <c r="E3833" s="5">
        <v>7.7</v>
      </c>
      <c r="F3833" s="29">
        <f t="shared" ref="F3833" si="1028">+(B3833-$I$1)/7</f>
        <v>14</v>
      </c>
      <c r="G3833" s="26">
        <f>+E3833+E3834</f>
        <v>17.12</v>
      </c>
    </row>
    <row r="3834" spans="1:7" ht="20.100000000000001" customHeight="1" x14ac:dyDescent="0.15">
      <c r="A3834" s="2" t="s">
        <v>882</v>
      </c>
      <c r="B3834" s="13" t="s">
        <v>36</v>
      </c>
      <c r="C3834" s="4" t="s">
        <v>207</v>
      </c>
      <c r="D3834" s="4" t="s">
        <v>795</v>
      </c>
      <c r="E3834" s="5">
        <v>9.42</v>
      </c>
    </row>
    <row r="3835" spans="1:7" ht="20.100000000000001" customHeight="1" x14ac:dyDescent="0.15">
      <c r="A3835" s="2" t="s">
        <v>882</v>
      </c>
      <c r="B3835" s="13" t="s">
        <v>37</v>
      </c>
      <c r="C3835" s="4" t="s">
        <v>207</v>
      </c>
      <c r="D3835" s="4" t="s">
        <v>795</v>
      </c>
      <c r="E3835" s="5">
        <v>4.45</v>
      </c>
      <c r="F3835" s="29">
        <f t="shared" ref="F3835" si="1029">+(B3835-$I$1)/7</f>
        <v>15</v>
      </c>
      <c r="G3835" s="26">
        <f>+E3835+E3836+E3837+E3838</f>
        <v>22.830000000000002</v>
      </c>
    </row>
    <row r="3836" spans="1:7" ht="20.100000000000001" customHeight="1" x14ac:dyDescent="0.15">
      <c r="A3836" s="2" t="s">
        <v>882</v>
      </c>
      <c r="B3836" s="13" t="s">
        <v>37</v>
      </c>
      <c r="C3836" s="4" t="s">
        <v>207</v>
      </c>
      <c r="D3836" s="4" t="s">
        <v>884</v>
      </c>
      <c r="E3836" s="5">
        <v>8.06</v>
      </c>
    </row>
    <row r="3837" spans="1:7" ht="20.100000000000001" customHeight="1" x14ac:dyDescent="0.15">
      <c r="A3837" s="2" t="s">
        <v>882</v>
      </c>
      <c r="B3837" s="13" t="s">
        <v>37</v>
      </c>
      <c r="C3837" s="4" t="s">
        <v>207</v>
      </c>
      <c r="D3837" s="4" t="s">
        <v>795</v>
      </c>
      <c r="E3837" s="5">
        <v>5.37</v>
      </c>
    </row>
    <row r="3838" spans="1:7" ht="20.100000000000001" customHeight="1" x14ac:dyDescent="0.15">
      <c r="A3838" s="2" t="s">
        <v>882</v>
      </c>
      <c r="B3838" s="13" t="s">
        <v>37</v>
      </c>
      <c r="C3838" s="4" t="s">
        <v>207</v>
      </c>
      <c r="D3838" s="4" t="s">
        <v>211</v>
      </c>
      <c r="E3838" s="5">
        <v>4.95</v>
      </c>
    </row>
    <row r="3839" spans="1:7" ht="20.100000000000001" customHeight="1" x14ac:dyDescent="0.15">
      <c r="A3839" s="2" t="s">
        <v>882</v>
      </c>
      <c r="B3839" s="13" t="s">
        <v>38</v>
      </c>
      <c r="C3839" s="4" t="s">
        <v>207</v>
      </c>
      <c r="D3839" s="4" t="s">
        <v>795</v>
      </c>
      <c r="E3839" s="5">
        <v>5.75</v>
      </c>
      <c r="F3839" s="29">
        <f t="shared" ref="F3839" si="1030">+(B3839-$I$1)/7</f>
        <v>16</v>
      </c>
      <c r="G3839" s="26">
        <f>+E3839+E3840+E3841</f>
        <v>17</v>
      </c>
    </row>
    <row r="3840" spans="1:7" ht="20.100000000000001" customHeight="1" x14ac:dyDescent="0.15">
      <c r="A3840" s="2" t="s">
        <v>882</v>
      </c>
      <c r="B3840" s="13" t="s">
        <v>38</v>
      </c>
      <c r="C3840" s="4" t="s">
        <v>207</v>
      </c>
      <c r="D3840" s="4" t="s">
        <v>789</v>
      </c>
      <c r="E3840" s="5">
        <v>7.68</v>
      </c>
    </row>
    <row r="3841" spans="1:7" ht="20.100000000000001" customHeight="1" x14ac:dyDescent="0.15">
      <c r="A3841" s="2" t="s">
        <v>882</v>
      </c>
      <c r="B3841" s="13" t="s">
        <v>38</v>
      </c>
      <c r="C3841" s="4" t="s">
        <v>207</v>
      </c>
      <c r="D3841" s="4" t="s">
        <v>795</v>
      </c>
      <c r="E3841" s="5">
        <v>3.57</v>
      </c>
    </row>
    <row r="3842" spans="1:7" ht="20.100000000000001" customHeight="1" x14ac:dyDescent="0.15">
      <c r="A3842" s="2" t="s">
        <v>882</v>
      </c>
      <c r="B3842" s="13" t="s">
        <v>39</v>
      </c>
      <c r="C3842" s="4" t="s">
        <v>207</v>
      </c>
      <c r="D3842" s="4" t="s">
        <v>884</v>
      </c>
      <c r="E3842" s="5">
        <v>7.21</v>
      </c>
      <c r="F3842" s="29">
        <f t="shared" ref="F3842" si="1031">+(B3842-$I$1)/7</f>
        <v>17</v>
      </c>
      <c r="G3842" s="26">
        <f>+E3842+E3843</f>
        <v>15.809999999999999</v>
      </c>
    </row>
    <row r="3843" spans="1:7" ht="20.100000000000001" customHeight="1" x14ac:dyDescent="0.15">
      <c r="A3843" s="2" t="s">
        <v>882</v>
      </c>
      <c r="B3843" s="13" t="s">
        <v>39</v>
      </c>
      <c r="C3843" s="4" t="s">
        <v>207</v>
      </c>
      <c r="D3843" s="4" t="s">
        <v>795</v>
      </c>
      <c r="E3843" s="5">
        <v>8.6</v>
      </c>
    </row>
    <row r="3844" spans="1:7" ht="20.100000000000001" customHeight="1" x14ac:dyDescent="0.15">
      <c r="A3844" s="2" t="s">
        <v>882</v>
      </c>
      <c r="B3844" s="13" t="s">
        <v>40</v>
      </c>
      <c r="C3844" s="4" t="s">
        <v>207</v>
      </c>
      <c r="D3844" s="4" t="s">
        <v>884</v>
      </c>
      <c r="E3844" s="5">
        <v>8.17</v>
      </c>
      <c r="F3844" s="29">
        <f t="shared" ref="F3844" si="1032">+(B3844-$I$1)/7</f>
        <v>18</v>
      </c>
      <c r="G3844" s="26">
        <f>+E3844+E3845</f>
        <v>17.52</v>
      </c>
    </row>
    <row r="3845" spans="1:7" ht="20.100000000000001" customHeight="1" x14ac:dyDescent="0.15">
      <c r="A3845" s="2" t="s">
        <v>882</v>
      </c>
      <c r="B3845" s="13" t="s">
        <v>40</v>
      </c>
      <c r="C3845" s="4" t="s">
        <v>207</v>
      </c>
      <c r="D3845" s="4" t="s">
        <v>795</v>
      </c>
      <c r="E3845" s="5">
        <v>9.35</v>
      </c>
    </row>
    <row r="3846" spans="1:7" ht="20.100000000000001" customHeight="1" x14ac:dyDescent="0.15">
      <c r="A3846" s="2" t="s">
        <v>882</v>
      </c>
      <c r="B3846" s="13" t="s">
        <v>41</v>
      </c>
      <c r="C3846" s="4" t="s">
        <v>207</v>
      </c>
      <c r="D3846" s="4" t="s">
        <v>884</v>
      </c>
      <c r="E3846" s="5">
        <v>7.19</v>
      </c>
      <c r="F3846" s="29">
        <f t="shared" ref="F3846" si="1033">+(B3846-$I$1)/7</f>
        <v>19</v>
      </c>
      <c r="G3846" s="26">
        <f>+E3846+E3847</f>
        <v>15.740000000000002</v>
      </c>
    </row>
    <row r="3847" spans="1:7" ht="20.100000000000001" customHeight="1" x14ac:dyDescent="0.15">
      <c r="A3847" s="2" t="s">
        <v>882</v>
      </c>
      <c r="B3847" s="13" t="s">
        <v>41</v>
      </c>
      <c r="C3847" s="4" t="s">
        <v>207</v>
      </c>
      <c r="D3847" s="4" t="s">
        <v>795</v>
      </c>
      <c r="E3847" s="5">
        <v>8.5500000000000007</v>
      </c>
    </row>
    <row r="3848" spans="1:7" ht="20.100000000000001" customHeight="1" x14ac:dyDescent="0.15">
      <c r="A3848" s="2" t="s">
        <v>882</v>
      </c>
      <c r="B3848" s="13" t="s">
        <v>42</v>
      </c>
      <c r="C3848" s="4" t="s">
        <v>207</v>
      </c>
      <c r="D3848" s="4" t="s">
        <v>789</v>
      </c>
      <c r="E3848" s="5">
        <v>7.35</v>
      </c>
      <c r="F3848" s="29">
        <f t="shared" ref="F3848" si="1034">+(B3848-$I$1)/7</f>
        <v>20</v>
      </c>
      <c r="G3848" s="26">
        <f>+E3848+E3849</f>
        <v>16.61</v>
      </c>
    </row>
    <row r="3849" spans="1:7" ht="20.100000000000001" customHeight="1" x14ac:dyDescent="0.15">
      <c r="A3849" s="2" t="s">
        <v>882</v>
      </c>
      <c r="B3849" s="13" t="s">
        <v>42</v>
      </c>
      <c r="C3849" s="4" t="s">
        <v>207</v>
      </c>
      <c r="D3849" s="4" t="s">
        <v>795</v>
      </c>
      <c r="E3849" s="5">
        <v>9.26</v>
      </c>
    </row>
    <row r="3850" spans="1:7" ht="20.100000000000001" customHeight="1" x14ac:dyDescent="0.15">
      <c r="A3850" s="9" t="s">
        <v>882</v>
      </c>
      <c r="B3850" s="10" t="s">
        <v>43</v>
      </c>
      <c r="C3850" s="11" t="s">
        <v>207</v>
      </c>
      <c r="D3850" s="11" t="s">
        <v>884</v>
      </c>
      <c r="E3850" s="12">
        <v>8.7200000000000006</v>
      </c>
      <c r="F3850" s="29">
        <f t="shared" ref="F3850" si="1035">+(B3850-$I$1)/7</f>
        <v>21</v>
      </c>
      <c r="G3850" s="26">
        <f>+E3850+E3851</f>
        <v>18.14</v>
      </c>
    </row>
    <row r="3851" spans="1:7" ht="20.100000000000001" customHeight="1" x14ac:dyDescent="0.15">
      <c r="A3851" s="2" t="s">
        <v>882</v>
      </c>
      <c r="B3851" s="13" t="s">
        <v>43</v>
      </c>
      <c r="C3851" s="4" t="s">
        <v>207</v>
      </c>
      <c r="D3851" s="4" t="s">
        <v>795</v>
      </c>
      <c r="E3851" s="5">
        <v>9.42</v>
      </c>
    </row>
    <row r="3852" spans="1:7" ht="20.100000000000001" customHeight="1" x14ac:dyDescent="0.15">
      <c r="A3852" s="2" t="s">
        <v>882</v>
      </c>
      <c r="B3852" s="13" t="s">
        <v>46</v>
      </c>
      <c r="C3852" s="4" t="s">
        <v>207</v>
      </c>
      <c r="D3852" s="4" t="s">
        <v>884</v>
      </c>
      <c r="E3852" s="5">
        <v>10.06</v>
      </c>
      <c r="F3852" s="29">
        <f t="shared" ref="F3852" si="1036">+(B3852-$I$1)/7</f>
        <v>22</v>
      </c>
      <c r="G3852" s="26">
        <f>+E3852+E3853</f>
        <v>20.07</v>
      </c>
    </row>
    <row r="3853" spans="1:7" ht="20.100000000000001" customHeight="1" x14ac:dyDescent="0.15">
      <c r="A3853" s="2" t="s">
        <v>882</v>
      </c>
      <c r="B3853" s="13" t="s">
        <v>46</v>
      </c>
      <c r="C3853" s="4" t="s">
        <v>207</v>
      </c>
      <c r="D3853" s="4" t="s">
        <v>795</v>
      </c>
      <c r="E3853" s="5">
        <v>10.01</v>
      </c>
    </row>
    <row r="3854" spans="1:7" ht="20.100000000000001" customHeight="1" x14ac:dyDescent="0.15">
      <c r="A3854" s="2" t="s">
        <v>882</v>
      </c>
      <c r="B3854" s="13" t="s">
        <v>47</v>
      </c>
      <c r="C3854" s="4" t="s">
        <v>207</v>
      </c>
      <c r="D3854" s="4" t="s">
        <v>884</v>
      </c>
      <c r="E3854" s="5">
        <v>6.88</v>
      </c>
      <c r="F3854" s="29">
        <f t="shared" ref="F3854" si="1037">+(B3854-$I$1)/7</f>
        <v>23</v>
      </c>
      <c r="G3854" s="26">
        <f>+E3854+E3855</f>
        <v>16.079999999999998</v>
      </c>
    </row>
    <row r="3855" spans="1:7" ht="20.100000000000001" customHeight="1" x14ac:dyDescent="0.15">
      <c r="A3855" s="2" t="s">
        <v>882</v>
      </c>
      <c r="B3855" s="13" t="s">
        <v>47</v>
      </c>
      <c r="C3855" s="4" t="s">
        <v>207</v>
      </c>
      <c r="D3855" s="4" t="s">
        <v>795</v>
      </c>
      <c r="E3855" s="5">
        <v>9.1999999999999993</v>
      </c>
    </row>
    <row r="3856" spans="1:7" ht="20.100000000000001" customHeight="1" x14ac:dyDescent="0.15">
      <c r="A3856" s="2" t="s">
        <v>882</v>
      </c>
      <c r="B3856" s="13" t="s">
        <v>48</v>
      </c>
      <c r="C3856" s="4" t="s">
        <v>207</v>
      </c>
      <c r="D3856" s="4" t="s">
        <v>884</v>
      </c>
      <c r="E3856" s="5">
        <v>9.65</v>
      </c>
      <c r="F3856" s="29">
        <f t="shared" ref="F3856" si="1038">+(B3856-$I$1)/7</f>
        <v>24</v>
      </c>
      <c r="G3856" s="26">
        <f>+E3856+E3857</f>
        <v>18.55</v>
      </c>
    </row>
    <row r="3857" spans="1:7" ht="20.100000000000001" customHeight="1" x14ac:dyDescent="0.15">
      <c r="A3857" s="2" t="s">
        <v>882</v>
      </c>
      <c r="B3857" s="13" t="s">
        <v>48</v>
      </c>
      <c r="C3857" s="4" t="s">
        <v>207</v>
      </c>
      <c r="D3857" s="4" t="s">
        <v>795</v>
      </c>
      <c r="E3857" s="5">
        <v>8.9</v>
      </c>
    </row>
    <row r="3858" spans="1:7" ht="20.100000000000001" customHeight="1" x14ac:dyDescent="0.15">
      <c r="A3858" s="2" t="s">
        <v>882</v>
      </c>
      <c r="B3858" s="13" t="s">
        <v>49</v>
      </c>
      <c r="C3858" s="4" t="s">
        <v>207</v>
      </c>
      <c r="D3858" s="4" t="s">
        <v>884</v>
      </c>
      <c r="E3858" s="5">
        <v>8.56</v>
      </c>
      <c r="F3858" s="29">
        <f t="shared" ref="F3858" si="1039">+(B3858-$I$1)/7</f>
        <v>25</v>
      </c>
      <c r="G3858" s="26">
        <f>+E3858+E3859</f>
        <v>17.46</v>
      </c>
    </row>
    <row r="3859" spans="1:7" ht="20.100000000000001" customHeight="1" x14ac:dyDescent="0.15">
      <c r="A3859" s="2" t="s">
        <v>882</v>
      </c>
      <c r="B3859" s="13" t="s">
        <v>49</v>
      </c>
      <c r="C3859" s="4" t="s">
        <v>207</v>
      </c>
      <c r="D3859" s="4" t="s">
        <v>211</v>
      </c>
      <c r="E3859" s="5">
        <v>8.9</v>
      </c>
    </row>
    <row r="3860" spans="1:7" ht="20.100000000000001" customHeight="1" x14ac:dyDescent="0.15">
      <c r="A3860" s="2" t="s">
        <v>882</v>
      </c>
      <c r="B3860" s="13" t="s">
        <v>50</v>
      </c>
      <c r="C3860" s="4" t="s">
        <v>207</v>
      </c>
      <c r="D3860" s="4" t="s">
        <v>795</v>
      </c>
      <c r="E3860" s="5">
        <v>9.23</v>
      </c>
      <c r="F3860" s="29">
        <f t="shared" ref="F3860" si="1040">+(B3860-$I$1)/7</f>
        <v>26</v>
      </c>
      <c r="G3860" s="26">
        <f>+E3860+E3861</f>
        <v>17.950000000000003</v>
      </c>
    </row>
    <row r="3861" spans="1:7" ht="20.100000000000001" customHeight="1" x14ac:dyDescent="0.15">
      <c r="A3861" s="2" t="s">
        <v>882</v>
      </c>
      <c r="B3861" s="13" t="s">
        <v>50</v>
      </c>
      <c r="C3861" s="4" t="s">
        <v>207</v>
      </c>
      <c r="D3861" s="4" t="s">
        <v>884</v>
      </c>
      <c r="E3861" s="5">
        <v>8.7200000000000006</v>
      </c>
    </row>
    <row r="3862" spans="1:7" ht="20.100000000000001" customHeight="1" x14ac:dyDescent="0.15">
      <c r="A3862" s="2" t="s">
        <v>882</v>
      </c>
      <c r="B3862" s="13" t="s">
        <v>51</v>
      </c>
      <c r="C3862" s="4" t="s">
        <v>207</v>
      </c>
      <c r="D3862" s="4" t="s">
        <v>795</v>
      </c>
      <c r="E3862" s="5">
        <v>8.23</v>
      </c>
      <c r="F3862" s="29">
        <f t="shared" ref="F3862" si="1041">+(B3862-$I$1)/7</f>
        <v>27</v>
      </c>
      <c r="G3862" s="26">
        <f>+E3862+E3863</f>
        <v>18.380000000000003</v>
      </c>
    </row>
    <row r="3863" spans="1:7" ht="20.100000000000001" customHeight="1" x14ac:dyDescent="0.15">
      <c r="A3863" s="2" t="s">
        <v>882</v>
      </c>
      <c r="B3863" s="13" t="s">
        <v>51</v>
      </c>
      <c r="C3863" s="4" t="s">
        <v>207</v>
      </c>
      <c r="D3863" s="4" t="s">
        <v>884</v>
      </c>
      <c r="E3863" s="5">
        <v>10.15</v>
      </c>
    </row>
    <row r="3864" spans="1:7" ht="20.100000000000001" customHeight="1" x14ac:dyDescent="0.15">
      <c r="A3864" s="2" t="s">
        <v>882</v>
      </c>
      <c r="B3864" s="13" t="s">
        <v>52</v>
      </c>
      <c r="C3864" s="4" t="s">
        <v>207</v>
      </c>
      <c r="D3864" s="4" t="s">
        <v>884</v>
      </c>
      <c r="E3864" s="5">
        <v>8.66</v>
      </c>
      <c r="F3864" s="29">
        <f t="shared" ref="F3864" si="1042">+(B3864-$I$1)/7</f>
        <v>28</v>
      </c>
      <c r="G3864" s="26">
        <f>+E3864+E3865</f>
        <v>18.16</v>
      </c>
    </row>
    <row r="3865" spans="1:7" ht="20.100000000000001" customHeight="1" x14ac:dyDescent="0.15">
      <c r="A3865" s="2" t="s">
        <v>882</v>
      </c>
      <c r="B3865" s="13" t="s">
        <v>52</v>
      </c>
      <c r="C3865" s="4" t="s">
        <v>207</v>
      </c>
      <c r="D3865" s="4" t="s">
        <v>795</v>
      </c>
      <c r="E3865" s="5">
        <v>9.5</v>
      </c>
    </row>
    <row r="3866" spans="1:7" ht="20.100000000000001" customHeight="1" x14ac:dyDescent="0.15">
      <c r="A3866" s="2" t="s">
        <v>882</v>
      </c>
      <c r="B3866" s="13" t="s">
        <v>53</v>
      </c>
      <c r="C3866" s="4" t="s">
        <v>207</v>
      </c>
      <c r="D3866" s="4" t="s">
        <v>795</v>
      </c>
      <c r="E3866" s="5">
        <v>8.58</v>
      </c>
      <c r="F3866" s="29">
        <f t="shared" ref="F3866" si="1043">+(B3866-$I$1)/7</f>
        <v>29</v>
      </c>
      <c r="G3866" s="26">
        <f>+E3866+E3867</f>
        <v>17.11</v>
      </c>
    </row>
    <row r="3867" spans="1:7" ht="20.100000000000001" customHeight="1" x14ac:dyDescent="0.15">
      <c r="A3867" s="2" t="s">
        <v>882</v>
      </c>
      <c r="B3867" s="13" t="s">
        <v>53</v>
      </c>
      <c r="C3867" s="4" t="s">
        <v>207</v>
      </c>
      <c r="D3867" s="4" t="s">
        <v>884</v>
      </c>
      <c r="E3867" s="5">
        <v>8.5299999999999994</v>
      </c>
    </row>
    <row r="3868" spans="1:7" ht="20.100000000000001" customHeight="1" x14ac:dyDescent="0.15">
      <c r="A3868" s="2" t="s">
        <v>882</v>
      </c>
      <c r="B3868" s="13" t="s">
        <v>54</v>
      </c>
      <c r="C3868" s="4" t="s">
        <v>207</v>
      </c>
      <c r="D3868" s="4" t="s">
        <v>795</v>
      </c>
      <c r="E3868" s="5">
        <v>8.93</v>
      </c>
      <c r="F3868" s="29">
        <f t="shared" ref="F3868" si="1044">+(B3868-$I$1)/7</f>
        <v>30</v>
      </c>
      <c r="G3868" s="26">
        <f>+E3868+E3869</f>
        <v>17.740000000000002</v>
      </c>
    </row>
    <row r="3869" spans="1:7" ht="20.100000000000001" customHeight="1" x14ac:dyDescent="0.15">
      <c r="A3869" s="2" t="s">
        <v>882</v>
      </c>
      <c r="B3869" s="13" t="s">
        <v>54</v>
      </c>
      <c r="C3869" s="4" t="s">
        <v>207</v>
      </c>
      <c r="D3869" s="4" t="s">
        <v>208</v>
      </c>
      <c r="E3869" s="5">
        <v>8.81</v>
      </c>
    </row>
    <row r="3870" spans="1:7" ht="20.100000000000001" customHeight="1" x14ac:dyDescent="0.15">
      <c r="A3870" s="2" t="s">
        <v>882</v>
      </c>
      <c r="B3870" s="13" t="s">
        <v>55</v>
      </c>
      <c r="C3870" s="4" t="s">
        <v>207</v>
      </c>
      <c r="D3870" s="4" t="s">
        <v>884</v>
      </c>
      <c r="E3870" s="5">
        <v>7.54</v>
      </c>
      <c r="F3870" s="29">
        <f t="shared" ref="F3870" si="1045">+(B3870-$I$1)/7</f>
        <v>31</v>
      </c>
      <c r="G3870" s="26">
        <f>+E3870+E3871</f>
        <v>15.49</v>
      </c>
    </row>
    <row r="3871" spans="1:7" ht="20.100000000000001" customHeight="1" x14ac:dyDescent="0.15">
      <c r="A3871" s="2" t="s">
        <v>882</v>
      </c>
      <c r="B3871" s="13" t="s">
        <v>55</v>
      </c>
      <c r="C3871" s="4" t="s">
        <v>207</v>
      </c>
      <c r="D3871" s="4" t="s">
        <v>795</v>
      </c>
      <c r="E3871" s="5">
        <v>7.95</v>
      </c>
    </row>
    <row r="3872" spans="1:7" ht="20.100000000000001" customHeight="1" x14ac:dyDescent="0.15">
      <c r="A3872" s="2" t="s">
        <v>882</v>
      </c>
      <c r="B3872" s="13" t="s">
        <v>56</v>
      </c>
      <c r="C3872" s="4" t="s">
        <v>207</v>
      </c>
      <c r="D3872" s="4" t="s">
        <v>208</v>
      </c>
      <c r="E3872" s="5">
        <v>8.18</v>
      </c>
      <c r="F3872" s="29">
        <f t="shared" ref="F3872" si="1046">+(B3872-$I$1)/7</f>
        <v>32</v>
      </c>
      <c r="G3872" s="26">
        <f>+E3872+E3873</f>
        <v>15.28</v>
      </c>
    </row>
    <row r="3873" spans="1:7" ht="20.100000000000001" customHeight="1" x14ac:dyDescent="0.15">
      <c r="A3873" s="2" t="s">
        <v>882</v>
      </c>
      <c r="B3873" s="13" t="s">
        <v>56</v>
      </c>
      <c r="C3873" s="4" t="s">
        <v>207</v>
      </c>
      <c r="D3873" s="4" t="s">
        <v>884</v>
      </c>
      <c r="E3873" s="5">
        <v>7.1</v>
      </c>
    </row>
    <row r="3874" spans="1:7" ht="20.100000000000001" customHeight="1" x14ac:dyDescent="0.15">
      <c r="A3874" s="2" t="s">
        <v>882</v>
      </c>
      <c r="B3874" s="13" t="s">
        <v>57</v>
      </c>
      <c r="C3874" s="4" t="s">
        <v>207</v>
      </c>
      <c r="D3874" s="4" t="s">
        <v>789</v>
      </c>
      <c r="E3874" s="5">
        <v>7.38</v>
      </c>
      <c r="F3874" s="29">
        <f t="shared" ref="F3874" si="1047">+(B3874-$I$1)/7</f>
        <v>33</v>
      </c>
      <c r="G3874" s="26">
        <f>+E3874+E3875</f>
        <v>14.58</v>
      </c>
    </row>
    <row r="3875" spans="1:7" ht="20.100000000000001" customHeight="1" x14ac:dyDescent="0.15">
      <c r="A3875" s="2" t="s">
        <v>882</v>
      </c>
      <c r="B3875" s="13" t="s">
        <v>57</v>
      </c>
      <c r="C3875" s="4" t="s">
        <v>207</v>
      </c>
      <c r="D3875" s="4" t="s">
        <v>884</v>
      </c>
      <c r="E3875" s="5">
        <v>7.2</v>
      </c>
    </row>
    <row r="3876" spans="1:7" ht="20.100000000000001" customHeight="1" x14ac:dyDescent="0.15">
      <c r="A3876" s="2" t="s">
        <v>882</v>
      </c>
      <c r="B3876" s="13" t="s">
        <v>58</v>
      </c>
      <c r="C3876" s="4" t="s">
        <v>207</v>
      </c>
      <c r="D3876" s="4" t="s">
        <v>795</v>
      </c>
      <c r="E3876" s="5">
        <v>8.31</v>
      </c>
      <c r="F3876" s="29">
        <f t="shared" ref="F3876" si="1048">+(B3876-$I$1)/7</f>
        <v>34</v>
      </c>
      <c r="G3876" s="26">
        <f>+E3876+E3877</f>
        <v>17.200000000000003</v>
      </c>
    </row>
    <row r="3877" spans="1:7" ht="20.100000000000001" customHeight="1" x14ac:dyDescent="0.15">
      <c r="A3877" s="2" t="s">
        <v>882</v>
      </c>
      <c r="B3877" s="13" t="s">
        <v>58</v>
      </c>
      <c r="C3877" s="4" t="s">
        <v>207</v>
      </c>
      <c r="D3877" s="4" t="s">
        <v>884</v>
      </c>
      <c r="E3877" s="5">
        <v>8.89</v>
      </c>
    </row>
    <row r="3878" spans="1:7" ht="20.100000000000001" customHeight="1" x14ac:dyDescent="0.15">
      <c r="A3878" s="2" t="s">
        <v>882</v>
      </c>
      <c r="B3878" s="13" t="s">
        <v>59</v>
      </c>
      <c r="C3878" s="4" t="s">
        <v>207</v>
      </c>
      <c r="D3878" s="4" t="s">
        <v>795</v>
      </c>
      <c r="E3878" s="5">
        <v>8.5</v>
      </c>
      <c r="F3878" s="29">
        <f t="shared" ref="F3878" si="1049">+(B3878-$I$1)/7</f>
        <v>35</v>
      </c>
      <c r="G3878" s="26">
        <f>+E3878+E3879</f>
        <v>17.600000000000001</v>
      </c>
    </row>
    <row r="3879" spans="1:7" ht="20.100000000000001" customHeight="1" x14ac:dyDescent="0.15">
      <c r="A3879" s="2" t="s">
        <v>882</v>
      </c>
      <c r="B3879" s="13" t="s">
        <v>59</v>
      </c>
      <c r="C3879" s="4" t="s">
        <v>207</v>
      </c>
      <c r="D3879" s="4" t="s">
        <v>884</v>
      </c>
      <c r="E3879" s="5">
        <v>9.1</v>
      </c>
    </row>
    <row r="3880" spans="1:7" ht="20.100000000000001" customHeight="1" x14ac:dyDescent="0.15">
      <c r="A3880" s="2" t="s">
        <v>882</v>
      </c>
      <c r="B3880" s="13" t="s">
        <v>60</v>
      </c>
      <c r="C3880" s="4" t="s">
        <v>207</v>
      </c>
      <c r="D3880" s="4" t="s">
        <v>795</v>
      </c>
      <c r="E3880" s="5">
        <v>11.07</v>
      </c>
      <c r="F3880" s="29">
        <f t="shared" ref="F3880" si="1050">+(B3880-$I$1)/7</f>
        <v>36</v>
      </c>
      <c r="G3880" s="26">
        <f>+E3880+E3881</f>
        <v>22.53</v>
      </c>
    </row>
    <row r="3881" spans="1:7" ht="20.100000000000001" customHeight="1" x14ac:dyDescent="0.15">
      <c r="A3881" s="2" t="s">
        <v>882</v>
      </c>
      <c r="B3881" s="13" t="s">
        <v>60</v>
      </c>
      <c r="C3881" s="4" t="s">
        <v>207</v>
      </c>
      <c r="D3881" s="4" t="s">
        <v>884</v>
      </c>
      <c r="E3881" s="5">
        <v>11.46</v>
      </c>
    </row>
    <row r="3882" spans="1:7" ht="20.100000000000001" customHeight="1" x14ac:dyDescent="0.15">
      <c r="A3882" s="2" t="s">
        <v>882</v>
      </c>
      <c r="B3882" s="13" t="s">
        <v>61</v>
      </c>
      <c r="C3882" s="4" t="s">
        <v>207</v>
      </c>
      <c r="D3882" s="4" t="s">
        <v>789</v>
      </c>
      <c r="E3882" s="5">
        <v>7.68</v>
      </c>
      <c r="F3882" s="29">
        <f t="shared" ref="F3882" si="1051">+(B3882-$I$1)/7</f>
        <v>37</v>
      </c>
      <c r="G3882" s="26">
        <f>+E3882+E3883</f>
        <v>16.100000000000001</v>
      </c>
    </row>
    <row r="3883" spans="1:7" ht="20.100000000000001" customHeight="1" x14ac:dyDescent="0.15">
      <c r="A3883" s="2" t="s">
        <v>882</v>
      </c>
      <c r="B3883" s="13" t="s">
        <v>61</v>
      </c>
      <c r="C3883" s="4" t="s">
        <v>207</v>
      </c>
      <c r="D3883" s="4" t="s">
        <v>795</v>
      </c>
      <c r="E3883" s="5">
        <v>8.42</v>
      </c>
    </row>
    <row r="3884" spans="1:7" ht="20.100000000000001" customHeight="1" x14ac:dyDescent="0.15">
      <c r="A3884" s="2" t="s">
        <v>882</v>
      </c>
      <c r="B3884" s="13" t="s">
        <v>62</v>
      </c>
      <c r="C3884" s="4" t="s">
        <v>207</v>
      </c>
      <c r="D3884" s="4" t="s">
        <v>884</v>
      </c>
      <c r="E3884" s="5">
        <v>5.56</v>
      </c>
      <c r="F3884" s="29">
        <f t="shared" ref="F3884" si="1052">+(B3884-$I$1)/7</f>
        <v>38</v>
      </c>
      <c r="G3884" s="26">
        <f>+E3884+E3885</f>
        <v>12.969999999999999</v>
      </c>
    </row>
    <row r="3885" spans="1:7" ht="20.100000000000001" customHeight="1" x14ac:dyDescent="0.15">
      <c r="A3885" s="2" t="s">
        <v>882</v>
      </c>
      <c r="B3885" s="13" t="s">
        <v>62</v>
      </c>
      <c r="C3885" s="4" t="s">
        <v>207</v>
      </c>
      <c r="D3885" s="4" t="s">
        <v>795</v>
      </c>
      <c r="E3885" s="5">
        <v>7.41</v>
      </c>
    </row>
    <row r="3886" spans="1:7" ht="20.100000000000001" customHeight="1" x14ac:dyDescent="0.15">
      <c r="A3886" s="2" t="s">
        <v>882</v>
      </c>
      <c r="B3886" s="13" t="s">
        <v>63</v>
      </c>
      <c r="C3886" s="4" t="s">
        <v>207</v>
      </c>
      <c r="D3886" s="4" t="s">
        <v>795</v>
      </c>
      <c r="E3886" s="5">
        <v>4.88</v>
      </c>
      <c r="F3886" s="29">
        <f t="shared" ref="F3886" si="1053">+(B3886-$I$1)/7</f>
        <v>39</v>
      </c>
      <c r="G3886" s="26">
        <f>+E3886+E3887+E3888</f>
        <v>17.440000000000001</v>
      </c>
    </row>
    <row r="3887" spans="1:7" ht="20.100000000000001" customHeight="1" x14ac:dyDescent="0.15">
      <c r="A3887" s="2" t="s">
        <v>882</v>
      </c>
      <c r="B3887" s="13" t="s">
        <v>63</v>
      </c>
      <c r="C3887" s="4" t="s">
        <v>207</v>
      </c>
      <c r="D3887" s="4" t="s">
        <v>884</v>
      </c>
      <c r="E3887" s="5">
        <v>7.44</v>
      </c>
    </row>
    <row r="3888" spans="1:7" ht="20.100000000000001" customHeight="1" x14ac:dyDescent="0.15">
      <c r="A3888" s="2" t="s">
        <v>882</v>
      </c>
      <c r="B3888" s="13" t="s">
        <v>63</v>
      </c>
      <c r="C3888" s="4" t="s">
        <v>207</v>
      </c>
      <c r="D3888" s="4" t="s">
        <v>795</v>
      </c>
      <c r="E3888" s="5">
        <v>5.12</v>
      </c>
    </row>
    <row r="3889" spans="1:7" ht="20.100000000000001" customHeight="1" x14ac:dyDescent="0.15">
      <c r="A3889" s="2" t="s">
        <v>882</v>
      </c>
      <c r="B3889" s="13" t="s">
        <v>64</v>
      </c>
      <c r="C3889" s="4" t="s">
        <v>207</v>
      </c>
      <c r="D3889" s="4" t="s">
        <v>884</v>
      </c>
      <c r="E3889" s="5">
        <v>7.3</v>
      </c>
      <c r="F3889" s="29">
        <f t="shared" ref="F3889" si="1054">+(B3889-$I$1)/7</f>
        <v>40</v>
      </c>
      <c r="G3889" s="26">
        <f>+E3889+E3890</f>
        <v>14.86</v>
      </c>
    </row>
    <row r="3890" spans="1:7" ht="20.100000000000001" customHeight="1" x14ac:dyDescent="0.15">
      <c r="A3890" s="2" t="s">
        <v>882</v>
      </c>
      <c r="B3890" s="13" t="s">
        <v>64</v>
      </c>
      <c r="C3890" s="4" t="s">
        <v>207</v>
      </c>
      <c r="D3890" s="4" t="s">
        <v>795</v>
      </c>
      <c r="E3890" s="5">
        <v>7.56</v>
      </c>
    </row>
    <row r="3891" spans="1:7" ht="20.100000000000001" customHeight="1" x14ac:dyDescent="0.15">
      <c r="A3891" s="2" t="s">
        <v>882</v>
      </c>
      <c r="B3891" s="13" t="s">
        <v>65</v>
      </c>
      <c r="C3891" s="4" t="s">
        <v>207</v>
      </c>
      <c r="D3891" s="4" t="s">
        <v>884</v>
      </c>
      <c r="E3891" s="5">
        <v>8.8000000000000007</v>
      </c>
      <c r="F3891" s="29">
        <f t="shared" ref="F3891" si="1055">+(B3891-$I$1)/7</f>
        <v>41</v>
      </c>
      <c r="G3891" s="26">
        <f>+E3891+E3892</f>
        <v>17.940000000000001</v>
      </c>
    </row>
    <row r="3892" spans="1:7" ht="20.100000000000001" customHeight="1" x14ac:dyDescent="0.15">
      <c r="A3892" s="2" t="s">
        <v>882</v>
      </c>
      <c r="B3892" s="13" t="s">
        <v>65</v>
      </c>
      <c r="C3892" s="4" t="s">
        <v>207</v>
      </c>
      <c r="D3892" s="4" t="s">
        <v>795</v>
      </c>
      <c r="E3892" s="5">
        <v>9.14</v>
      </c>
    </row>
    <row r="3893" spans="1:7" ht="20.100000000000001" customHeight="1" x14ac:dyDescent="0.15">
      <c r="A3893" s="2" t="s">
        <v>882</v>
      </c>
      <c r="B3893" s="13" t="s">
        <v>66</v>
      </c>
      <c r="C3893" s="4" t="s">
        <v>207</v>
      </c>
      <c r="D3893" s="4" t="s">
        <v>795</v>
      </c>
      <c r="E3893" s="5">
        <v>7.44</v>
      </c>
      <c r="F3893" s="29">
        <f t="shared" ref="F3893" si="1056">+(B3893-$I$1)/7</f>
        <v>42</v>
      </c>
      <c r="G3893" s="26">
        <f>+E3893+E3894</f>
        <v>14.54</v>
      </c>
    </row>
    <row r="3894" spans="1:7" ht="20.100000000000001" customHeight="1" x14ac:dyDescent="0.15">
      <c r="A3894" s="2" t="s">
        <v>882</v>
      </c>
      <c r="B3894" s="13" t="s">
        <v>66</v>
      </c>
      <c r="C3894" s="4" t="s">
        <v>207</v>
      </c>
      <c r="D3894" s="4" t="s">
        <v>884</v>
      </c>
      <c r="E3894" s="5">
        <v>7.1</v>
      </c>
    </row>
    <row r="3895" spans="1:7" ht="20.100000000000001" customHeight="1" x14ac:dyDescent="0.15">
      <c r="A3895" s="2" t="s">
        <v>882</v>
      </c>
      <c r="B3895" s="13" t="s">
        <v>67</v>
      </c>
      <c r="C3895" s="4" t="s">
        <v>207</v>
      </c>
      <c r="D3895" s="4" t="s">
        <v>884</v>
      </c>
      <c r="E3895" s="5">
        <v>7.23</v>
      </c>
      <c r="F3895" s="29">
        <f t="shared" ref="F3895" si="1057">+(B3895-$I$1)/7</f>
        <v>43</v>
      </c>
      <c r="G3895" s="26">
        <f>+E3895+E3896</f>
        <v>15.05</v>
      </c>
    </row>
    <row r="3896" spans="1:7" ht="20.100000000000001" customHeight="1" x14ac:dyDescent="0.15">
      <c r="A3896" s="9" t="s">
        <v>882</v>
      </c>
      <c r="B3896" s="10" t="s">
        <v>67</v>
      </c>
      <c r="C3896" s="11" t="s">
        <v>207</v>
      </c>
      <c r="D3896" s="11" t="s">
        <v>795</v>
      </c>
      <c r="E3896" s="12">
        <v>7.82</v>
      </c>
    </row>
    <row r="3897" spans="1:7" ht="20.100000000000001" customHeight="1" x14ac:dyDescent="0.15">
      <c r="A3897" s="2" t="s">
        <v>882</v>
      </c>
      <c r="B3897" s="13" t="s">
        <v>69</v>
      </c>
      <c r="C3897" s="4" t="s">
        <v>207</v>
      </c>
      <c r="D3897" s="4" t="s">
        <v>884</v>
      </c>
      <c r="E3897" s="5">
        <v>8.24</v>
      </c>
      <c r="F3897" s="29">
        <f t="shared" ref="F3897" si="1058">+(B3897-$I$1)/7</f>
        <v>44</v>
      </c>
      <c r="G3897" s="26">
        <f>+E3897+E3898</f>
        <v>16.66</v>
      </c>
    </row>
    <row r="3898" spans="1:7" ht="20.100000000000001" customHeight="1" x14ac:dyDescent="0.15">
      <c r="A3898" s="2" t="s">
        <v>882</v>
      </c>
      <c r="B3898" s="13" t="s">
        <v>69</v>
      </c>
      <c r="C3898" s="4" t="s">
        <v>207</v>
      </c>
      <c r="D3898" s="4" t="s">
        <v>795</v>
      </c>
      <c r="E3898" s="5">
        <v>8.42</v>
      </c>
    </row>
    <row r="3899" spans="1:7" ht="20.100000000000001" customHeight="1" x14ac:dyDescent="0.15">
      <c r="A3899" s="2" t="s">
        <v>882</v>
      </c>
      <c r="B3899" s="13" t="s">
        <v>70</v>
      </c>
      <c r="C3899" s="4" t="s">
        <v>207</v>
      </c>
      <c r="D3899" s="4" t="s">
        <v>884</v>
      </c>
      <c r="E3899" s="5">
        <v>8.4</v>
      </c>
      <c r="F3899" s="29">
        <f t="shared" ref="F3899" si="1059">+(B3899-$I$1)/7</f>
        <v>45</v>
      </c>
      <c r="G3899" s="26">
        <f>+E3899+E3900</f>
        <v>16.100000000000001</v>
      </c>
    </row>
    <row r="3900" spans="1:7" ht="20.100000000000001" customHeight="1" x14ac:dyDescent="0.15">
      <c r="A3900" s="2" t="s">
        <v>882</v>
      </c>
      <c r="B3900" s="13" t="s">
        <v>70</v>
      </c>
      <c r="C3900" s="4" t="s">
        <v>207</v>
      </c>
      <c r="D3900" s="4" t="s">
        <v>795</v>
      </c>
      <c r="E3900" s="5">
        <v>7.7</v>
      </c>
    </row>
    <row r="3901" spans="1:7" ht="20.100000000000001" customHeight="1" x14ac:dyDescent="0.15">
      <c r="A3901" s="2" t="s">
        <v>882</v>
      </c>
      <c r="B3901" s="13" t="s">
        <v>71</v>
      </c>
      <c r="C3901" s="4" t="s">
        <v>207</v>
      </c>
      <c r="D3901" s="4" t="s">
        <v>884</v>
      </c>
      <c r="E3901" s="5">
        <v>7.26</v>
      </c>
      <c r="F3901" s="29">
        <f t="shared" ref="F3901" si="1060">+(B3901-$I$1)/7</f>
        <v>46</v>
      </c>
      <c r="G3901" s="26">
        <f>+E3901+E3902</f>
        <v>16.29</v>
      </c>
    </row>
    <row r="3902" spans="1:7" ht="20.100000000000001" customHeight="1" x14ac:dyDescent="0.15">
      <c r="A3902" s="2" t="s">
        <v>882</v>
      </c>
      <c r="B3902" s="13" t="s">
        <v>71</v>
      </c>
      <c r="C3902" s="4" t="s">
        <v>207</v>
      </c>
      <c r="D3902" s="4" t="s">
        <v>795</v>
      </c>
      <c r="E3902" s="5">
        <v>9.0299999999999994</v>
      </c>
    </row>
    <row r="3903" spans="1:7" ht="20.100000000000001" customHeight="1" x14ac:dyDescent="0.15">
      <c r="A3903" s="2" t="s">
        <v>882</v>
      </c>
      <c r="B3903" s="13" t="s">
        <v>72</v>
      </c>
      <c r="C3903" s="4" t="s">
        <v>207</v>
      </c>
      <c r="D3903" s="4" t="s">
        <v>884</v>
      </c>
      <c r="E3903" s="5">
        <v>8.66</v>
      </c>
      <c r="F3903" s="29">
        <f t="shared" ref="F3903" si="1061">+(B3903-$I$1)/7</f>
        <v>47</v>
      </c>
      <c r="G3903" s="26">
        <f>+E3903+E3904</f>
        <v>18.03</v>
      </c>
    </row>
    <row r="3904" spans="1:7" ht="20.100000000000001" customHeight="1" x14ac:dyDescent="0.15">
      <c r="A3904" s="2" t="s">
        <v>882</v>
      </c>
      <c r="B3904" s="13" t="s">
        <v>72</v>
      </c>
      <c r="C3904" s="4" t="s">
        <v>207</v>
      </c>
      <c r="D3904" s="4" t="s">
        <v>795</v>
      </c>
      <c r="E3904" s="5">
        <v>9.3699999999999992</v>
      </c>
    </row>
    <row r="3905" spans="1:7" ht="20.100000000000001" customHeight="1" x14ac:dyDescent="0.15">
      <c r="A3905" s="2" t="s">
        <v>882</v>
      </c>
      <c r="B3905" s="13" t="s">
        <v>73</v>
      </c>
      <c r="C3905" s="4" t="s">
        <v>207</v>
      </c>
      <c r="D3905" s="4" t="s">
        <v>795</v>
      </c>
      <c r="E3905" s="5">
        <v>5.66</v>
      </c>
      <c r="F3905" s="29">
        <f t="shared" ref="F3905" si="1062">+(B3905-$I$1)/7</f>
        <v>48</v>
      </c>
      <c r="G3905" s="26">
        <f>+E3905+E3906+E3907+E3908</f>
        <v>21.45</v>
      </c>
    </row>
    <row r="3906" spans="1:7" ht="20.100000000000001" customHeight="1" x14ac:dyDescent="0.15">
      <c r="A3906" s="2" t="s">
        <v>882</v>
      </c>
      <c r="B3906" s="13" t="s">
        <v>73</v>
      </c>
      <c r="C3906" s="4" t="s">
        <v>207</v>
      </c>
      <c r="D3906" s="4" t="s">
        <v>789</v>
      </c>
      <c r="E3906" s="5">
        <v>8.77</v>
      </c>
    </row>
    <row r="3907" spans="1:7" ht="20.100000000000001" customHeight="1" x14ac:dyDescent="0.15">
      <c r="A3907" s="2" t="s">
        <v>882</v>
      </c>
      <c r="B3907" s="13" t="s">
        <v>73</v>
      </c>
      <c r="C3907" s="4" t="s">
        <v>207</v>
      </c>
      <c r="D3907" s="4" t="s">
        <v>795</v>
      </c>
      <c r="E3907" s="5">
        <v>5.48</v>
      </c>
    </row>
    <row r="3908" spans="1:7" ht="20.100000000000001" customHeight="1" x14ac:dyDescent="0.15">
      <c r="A3908" s="2" t="s">
        <v>882</v>
      </c>
      <c r="B3908" s="13" t="s">
        <v>73</v>
      </c>
      <c r="C3908" s="4" t="s">
        <v>207</v>
      </c>
      <c r="D3908" s="4" t="s">
        <v>884</v>
      </c>
      <c r="E3908" s="5">
        <v>1.54</v>
      </c>
    </row>
    <row r="3909" spans="1:7" ht="20.100000000000001" customHeight="1" x14ac:dyDescent="0.15">
      <c r="A3909" s="2" t="s">
        <v>882</v>
      </c>
      <c r="B3909" s="13" t="s">
        <v>74</v>
      </c>
      <c r="C3909" s="4" t="s">
        <v>207</v>
      </c>
      <c r="D3909" s="4" t="s">
        <v>789</v>
      </c>
      <c r="E3909" s="5">
        <v>8.67</v>
      </c>
      <c r="F3909" s="29">
        <f t="shared" ref="F3909" si="1063">+(B3909-$I$1)/7</f>
        <v>49</v>
      </c>
      <c r="G3909" s="26">
        <f>+E3909+E3910</f>
        <v>17.09</v>
      </c>
    </row>
    <row r="3910" spans="1:7" ht="20.100000000000001" customHeight="1" x14ac:dyDescent="0.15">
      <c r="A3910" s="2" t="s">
        <v>882</v>
      </c>
      <c r="B3910" s="13" t="s">
        <v>74</v>
      </c>
      <c r="C3910" s="4" t="s">
        <v>207</v>
      </c>
      <c r="D3910" s="4" t="s">
        <v>795</v>
      </c>
      <c r="E3910" s="5">
        <v>8.42</v>
      </c>
    </row>
    <row r="3911" spans="1:7" ht="20.100000000000001" customHeight="1" x14ac:dyDescent="0.15">
      <c r="A3911" s="2" t="s">
        <v>882</v>
      </c>
      <c r="B3911" s="13" t="s">
        <v>75</v>
      </c>
      <c r="C3911" s="4" t="s">
        <v>207</v>
      </c>
      <c r="D3911" s="4" t="s">
        <v>884</v>
      </c>
      <c r="E3911" s="5">
        <v>6.84</v>
      </c>
      <c r="F3911" s="29">
        <f t="shared" ref="F3911" si="1064">+(B3911-$I$1)/7</f>
        <v>50</v>
      </c>
      <c r="G3911" s="26">
        <f>+E3911+E3912</f>
        <v>14.42</v>
      </c>
    </row>
    <row r="3912" spans="1:7" ht="20.100000000000001" customHeight="1" x14ac:dyDescent="0.15">
      <c r="A3912" s="2" t="s">
        <v>882</v>
      </c>
      <c r="B3912" s="13" t="s">
        <v>75</v>
      </c>
      <c r="C3912" s="4" t="s">
        <v>207</v>
      </c>
      <c r="D3912" s="4" t="s">
        <v>795</v>
      </c>
      <c r="E3912" s="5">
        <v>7.58</v>
      </c>
    </row>
    <row r="3913" spans="1:7" ht="20.100000000000001" customHeight="1" x14ac:dyDescent="0.15">
      <c r="A3913" s="2" t="s">
        <v>882</v>
      </c>
      <c r="B3913" s="13" t="s">
        <v>77</v>
      </c>
      <c r="C3913" s="4" t="s">
        <v>207</v>
      </c>
      <c r="D3913" s="4" t="s">
        <v>884</v>
      </c>
      <c r="E3913" s="5">
        <v>8.06</v>
      </c>
      <c r="F3913" s="29">
        <f t="shared" ref="F3913" si="1065">+(B3913-$I$1)/7</f>
        <v>51</v>
      </c>
      <c r="G3913" s="26">
        <f>+E3913+E3914</f>
        <v>16.46</v>
      </c>
    </row>
    <row r="3914" spans="1:7" ht="20.100000000000001" customHeight="1" x14ac:dyDescent="0.15">
      <c r="A3914" s="2" t="s">
        <v>882</v>
      </c>
      <c r="B3914" s="13" t="s">
        <v>77</v>
      </c>
      <c r="C3914" s="4" t="s">
        <v>207</v>
      </c>
      <c r="D3914" s="4" t="s">
        <v>795</v>
      </c>
      <c r="E3914" s="5">
        <v>8.4</v>
      </c>
    </row>
    <row r="3915" spans="1:7" ht="20.100000000000001" customHeight="1" x14ac:dyDescent="0.15">
      <c r="A3915" s="2" t="s">
        <v>882</v>
      </c>
      <c r="B3915" s="13" t="s">
        <v>78</v>
      </c>
      <c r="C3915" s="4" t="s">
        <v>207</v>
      </c>
      <c r="D3915" s="4" t="s">
        <v>795</v>
      </c>
      <c r="E3915" s="5">
        <v>6.35</v>
      </c>
      <c r="F3915" s="29">
        <f t="shared" ref="F3915" si="1066">+(B3915-$I$1)/7</f>
        <v>52</v>
      </c>
      <c r="G3915" s="26">
        <f>+E3915+E3916+E3917+E3918</f>
        <v>26.23</v>
      </c>
    </row>
    <row r="3916" spans="1:7" ht="20.100000000000001" customHeight="1" x14ac:dyDescent="0.15">
      <c r="A3916" s="2" t="s">
        <v>882</v>
      </c>
      <c r="B3916" s="13" t="s">
        <v>78</v>
      </c>
      <c r="C3916" s="4" t="s">
        <v>207</v>
      </c>
      <c r="D3916" s="4" t="s">
        <v>884</v>
      </c>
      <c r="E3916" s="5">
        <v>7.76</v>
      </c>
    </row>
    <row r="3917" spans="1:7" ht="20.100000000000001" customHeight="1" x14ac:dyDescent="0.15">
      <c r="A3917" s="2" t="s">
        <v>882</v>
      </c>
      <c r="B3917" s="13" t="s">
        <v>78</v>
      </c>
      <c r="C3917" s="4" t="s">
        <v>207</v>
      </c>
      <c r="D3917" s="4" t="s">
        <v>795</v>
      </c>
      <c r="E3917" s="5">
        <v>6.92</v>
      </c>
    </row>
    <row r="3918" spans="1:7" ht="20.100000000000001" customHeight="1" x14ac:dyDescent="0.15">
      <c r="A3918" s="2" t="s">
        <v>882</v>
      </c>
      <c r="B3918" s="13" t="s">
        <v>78</v>
      </c>
      <c r="C3918" s="4" t="s">
        <v>207</v>
      </c>
      <c r="D3918" s="4" t="s">
        <v>884</v>
      </c>
      <c r="E3918" s="5">
        <v>5.2</v>
      </c>
    </row>
    <row r="3919" spans="1:7" ht="20.100000000000001" customHeight="1" x14ac:dyDescent="0.15">
      <c r="A3919" s="14"/>
      <c r="B3919" s="15"/>
      <c r="C3919" s="16"/>
      <c r="D3919" s="16"/>
      <c r="E3919" s="31">
        <f>+SUM(E3803:E3918)</f>
        <v>887.91999999999973</v>
      </c>
      <c r="G3919" s="17">
        <f>+SUM(G3803:G3918)</f>
        <v>887.92000000000019</v>
      </c>
    </row>
    <row r="3920" spans="1:7" ht="20.100000000000001" customHeight="1" x14ac:dyDescent="0.15">
      <c r="A3920" s="2" t="s">
        <v>896</v>
      </c>
      <c r="B3920" s="13" t="s">
        <v>17</v>
      </c>
      <c r="C3920" s="4" t="s">
        <v>18</v>
      </c>
      <c r="D3920" s="4" t="s">
        <v>19</v>
      </c>
      <c r="E3920" s="5">
        <v>3.87</v>
      </c>
      <c r="F3920" s="29">
        <f t="shared" ref="F3920" si="1067">+(B3920-$I$1)/7</f>
        <v>1</v>
      </c>
      <c r="G3920" s="26">
        <f>+E3920+E3921+E3922</f>
        <v>11.95</v>
      </c>
    </row>
    <row r="3921" spans="1:7" ht="20.100000000000001" customHeight="1" x14ac:dyDescent="0.15">
      <c r="A3921" s="2" t="s">
        <v>896</v>
      </c>
      <c r="B3921" s="13" t="s">
        <v>17</v>
      </c>
      <c r="C3921" s="4" t="s">
        <v>18</v>
      </c>
      <c r="D3921" s="4" t="s">
        <v>200</v>
      </c>
      <c r="E3921" s="5">
        <v>3.3</v>
      </c>
    </row>
    <row r="3922" spans="1:7" ht="20.100000000000001" customHeight="1" x14ac:dyDescent="0.15">
      <c r="A3922" s="2" t="s">
        <v>896</v>
      </c>
      <c r="B3922" s="13" t="s">
        <v>17</v>
      </c>
      <c r="C3922" s="4" t="s">
        <v>18</v>
      </c>
      <c r="D3922" s="4" t="s">
        <v>21</v>
      </c>
      <c r="E3922" s="5">
        <v>4.78</v>
      </c>
    </row>
    <row r="3923" spans="1:7" ht="20.100000000000001" customHeight="1" x14ac:dyDescent="0.15">
      <c r="A3923" s="2" t="s">
        <v>896</v>
      </c>
      <c r="B3923" s="13" t="s">
        <v>22</v>
      </c>
      <c r="C3923" s="4" t="s">
        <v>18</v>
      </c>
      <c r="D3923" s="4" t="s">
        <v>19</v>
      </c>
      <c r="E3923" s="5">
        <v>3.25</v>
      </c>
      <c r="F3923" s="29">
        <f t="shared" ref="F3923" si="1068">+(B3923-$I$1)/7</f>
        <v>2</v>
      </c>
      <c r="G3923" s="26">
        <f>+E3923+E3924+E3925</f>
        <v>8.82</v>
      </c>
    </row>
    <row r="3924" spans="1:7" ht="20.100000000000001" customHeight="1" x14ac:dyDescent="0.15">
      <c r="A3924" s="2" t="s">
        <v>896</v>
      </c>
      <c r="B3924" s="13" t="s">
        <v>22</v>
      </c>
      <c r="C3924" s="4" t="s">
        <v>18</v>
      </c>
      <c r="D3924" s="4" t="s">
        <v>21</v>
      </c>
      <c r="E3924" s="5">
        <v>3.39</v>
      </c>
    </row>
    <row r="3925" spans="1:7" ht="20.100000000000001" customHeight="1" x14ac:dyDescent="0.15">
      <c r="A3925" s="2" t="s">
        <v>896</v>
      </c>
      <c r="B3925" s="13" t="s">
        <v>22</v>
      </c>
      <c r="C3925" s="4" t="s">
        <v>18</v>
      </c>
      <c r="D3925" s="4" t="s">
        <v>200</v>
      </c>
      <c r="E3925" s="5">
        <v>2.1800000000000002</v>
      </c>
    </row>
    <row r="3926" spans="1:7" ht="20.100000000000001" customHeight="1" x14ac:dyDescent="0.15">
      <c r="A3926" s="2" t="s">
        <v>896</v>
      </c>
      <c r="B3926" s="13" t="s">
        <v>23</v>
      </c>
      <c r="C3926" s="4" t="s">
        <v>18</v>
      </c>
      <c r="D3926" s="4" t="s">
        <v>19</v>
      </c>
      <c r="E3926" s="5">
        <v>3.71</v>
      </c>
      <c r="F3926" s="29">
        <f t="shared" ref="F3926" si="1069">+(B3926-$I$1)/7</f>
        <v>3</v>
      </c>
      <c r="G3926" s="26">
        <f>+E3926+E3927+E3928</f>
        <v>10.66</v>
      </c>
    </row>
    <row r="3927" spans="1:7" ht="20.100000000000001" customHeight="1" x14ac:dyDescent="0.15">
      <c r="A3927" s="2" t="s">
        <v>896</v>
      </c>
      <c r="B3927" s="13" t="s">
        <v>23</v>
      </c>
      <c r="C3927" s="4" t="s">
        <v>18</v>
      </c>
      <c r="D3927" s="4" t="s">
        <v>200</v>
      </c>
      <c r="E3927" s="5">
        <v>2.78</v>
      </c>
    </row>
    <row r="3928" spans="1:7" ht="20.100000000000001" customHeight="1" x14ac:dyDescent="0.15">
      <c r="A3928" s="2" t="s">
        <v>896</v>
      </c>
      <c r="B3928" s="13" t="s">
        <v>23</v>
      </c>
      <c r="C3928" s="4" t="s">
        <v>18</v>
      </c>
      <c r="D3928" s="4" t="s">
        <v>21</v>
      </c>
      <c r="E3928" s="5">
        <v>4.17</v>
      </c>
    </row>
    <row r="3929" spans="1:7" ht="20.100000000000001" customHeight="1" x14ac:dyDescent="0.15">
      <c r="A3929" s="2" t="s">
        <v>896</v>
      </c>
      <c r="B3929" s="13" t="s">
        <v>24</v>
      </c>
      <c r="C3929" s="4" t="s">
        <v>18</v>
      </c>
      <c r="D3929" s="4" t="s">
        <v>21</v>
      </c>
      <c r="E3929" s="5">
        <v>4.62</v>
      </c>
      <c r="F3929" s="29">
        <f t="shared" ref="F3929" si="1070">+(B3929-$I$1)/7</f>
        <v>4</v>
      </c>
      <c r="G3929" s="26">
        <f>+E3929+E3930+E3931</f>
        <v>10.510000000000002</v>
      </c>
    </row>
    <row r="3930" spans="1:7" ht="20.100000000000001" customHeight="1" x14ac:dyDescent="0.15">
      <c r="A3930" s="2" t="s">
        <v>896</v>
      </c>
      <c r="B3930" s="13" t="s">
        <v>24</v>
      </c>
      <c r="C3930" s="4" t="s">
        <v>18</v>
      </c>
      <c r="D3930" s="4" t="s">
        <v>19</v>
      </c>
      <c r="E3930" s="5">
        <v>3.1</v>
      </c>
    </row>
    <row r="3931" spans="1:7" ht="20.100000000000001" customHeight="1" x14ac:dyDescent="0.15">
      <c r="A3931" s="2" t="s">
        <v>896</v>
      </c>
      <c r="B3931" s="13" t="s">
        <v>24</v>
      </c>
      <c r="C3931" s="4" t="s">
        <v>18</v>
      </c>
      <c r="D3931" s="4" t="s">
        <v>200</v>
      </c>
      <c r="E3931" s="5">
        <v>2.79</v>
      </c>
    </row>
    <row r="3932" spans="1:7" ht="20.100000000000001" customHeight="1" x14ac:dyDescent="0.15">
      <c r="A3932" s="2" t="s">
        <v>896</v>
      </c>
      <c r="B3932" s="13" t="s">
        <v>25</v>
      </c>
      <c r="C3932" s="4" t="s">
        <v>18</v>
      </c>
      <c r="D3932" s="4" t="s">
        <v>21</v>
      </c>
      <c r="E3932" s="5">
        <v>3.29</v>
      </c>
      <c r="F3932" s="29">
        <f t="shared" ref="F3932" si="1071">+(B3932-$I$1)/7</f>
        <v>5</v>
      </c>
      <c r="G3932" s="26">
        <f>+E3932+E3933+E3934</f>
        <v>9.01</v>
      </c>
    </row>
    <row r="3933" spans="1:7" ht="20.100000000000001" customHeight="1" x14ac:dyDescent="0.15">
      <c r="A3933" s="2" t="s">
        <v>896</v>
      </c>
      <c r="B3933" s="13" t="s">
        <v>25</v>
      </c>
      <c r="C3933" s="4" t="s">
        <v>18</v>
      </c>
      <c r="D3933" s="4" t="s">
        <v>19</v>
      </c>
      <c r="E3933" s="5">
        <v>3.65</v>
      </c>
    </row>
    <row r="3934" spans="1:7" ht="20.100000000000001" customHeight="1" x14ac:dyDescent="0.15">
      <c r="A3934" s="2" t="s">
        <v>896</v>
      </c>
      <c r="B3934" s="13" t="s">
        <v>25</v>
      </c>
      <c r="C3934" s="4" t="s">
        <v>18</v>
      </c>
      <c r="D3934" s="4" t="s">
        <v>200</v>
      </c>
      <c r="E3934" s="5">
        <v>2.0699999999999998</v>
      </c>
    </row>
    <row r="3935" spans="1:7" ht="20.100000000000001" customHeight="1" x14ac:dyDescent="0.15">
      <c r="A3935" s="2" t="s">
        <v>896</v>
      </c>
      <c r="B3935" s="13" t="s">
        <v>26</v>
      </c>
      <c r="C3935" s="4" t="s">
        <v>18</v>
      </c>
      <c r="D3935" s="4" t="s">
        <v>200</v>
      </c>
      <c r="E3935" s="5">
        <v>2.81</v>
      </c>
      <c r="F3935" s="29">
        <f t="shared" ref="F3935" si="1072">+(B3935-$I$1)/7</f>
        <v>6</v>
      </c>
      <c r="G3935" s="26">
        <f>+E3935+E3936+E3937</f>
        <v>11.48</v>
      </c>
    </row>
    <row r="3936" spans="1:7" ht="20.100000000000001" customHeight="1" x14ac:dyDescent="0.15">
      <c r="A3936" s="2" t="s">
        <v>896</v>
      </c>
      <c r="B3936" s="13" t="s">
        <v>26</v>
      </c>
      <c r="C3936" s="4" t="s">
        <v>18</v>
      </c>
      <c r="D3936" s="4" t="s">
        <v>21</v>
      </c>
      <c r="E3936" s="5">
        <v>4.6900000000000004</v>
      </c>
    </row>
    <row r="3937" spans="1:7" ht="20.100000000000001" customHeight="1" x14ac:dyDescent="0.15">
      <c r="A3937" s="2" t="s">
        <v>896</v>
      </c>
      <c r="B3937" s="13" t="s">
        <v>26</v>
      </c>
      <c r="C3937" s="4" t="s">
        <v>18</v>
      </c>
      <c r="D3937" s="4" t="s">
        <v>19</v>
      </c>
      <c r="E3937" s="5">
        <v>3.98</v>
      </c>
    </row>
    <row r="3938" spans="1:7" ht="20.100000000000001" customHeight="1" x14ac:dyDescent="0.15">
      <c r="A3938" s="2" t="s">
        <v>896</v>
      </c>
      <c r="B3938" s="13" t="s">
        <v>27</v>
      </c>
      <c r="C3938" s="4" t="s">
        <v>18</v>
      </c>
      <c r="D3938" s="4" t="s">
        <v>19</v>
      </c>
      <c r="E3938" s="5">
        <v>2.77</v>
      </c>
      <c r="F3938" s="29">
        <f t="shared" ref="F3938" si="1073">+(B3938-$I$1)/7</f>
        <v>7</v>
      </c>
      <c r="G3938" s="26">
        <f>+E3938+E3939+E3940</f>
        <v>8.56</v>
      </c>
    </row>
    <row r="3939" spans="1:7" ht="20.100000000000001" customHeight="1" x14ac:dyDescent="0.15">
      <c r="A3939" s="2" t="s">
        <v>896</v>
      </c>
      <c r="B3939" s="13" t="s">
        <v>27</v>
      </c>
      <c r="C3939" s="4" t="s">
        <v>18</v>
      </c>
      <c r="D3939" s="4" t="s">
        <v>21</v>
      </c>
      <c r="E3939" s="5">
        <v>3.31</v>
      </c>
    </row>
    <row r="3940" spans="1:7" ht="20.100000000000001" customHeight="1" x14ac:dyDescent="0.15">
      <c r="A3940" s="9" t="s">
        <v>896</v>
      </c>
      <c r="B3940" s="10" t="s">
        <v>27</v>
      </c>
      <c r="C3940" s="11" t="s">
        <v>18</v>
      </c>
      <c r="D3940" s="11" t="s">
        <v>200</v>
      </c>
      <c r="E3940" s="12">
        <v>2.48</v>
      </c>
    </row>
    <row r="3941" spans="1:7" ht="20.100000000000001" customHeight="1" x14ac:dyDescent="0.15">
      <c r="A3941" s="2" t="s">
        <v>896</v>
      </c>
      <c r="B3941" s="13" t="s">
        <v>28</v>
      </c>
      <c r="C3941" s="4" t="s">
        <v>18</v>
      </c>
      <c r="D3941" s="4" t="s">
        <v>19</v>
      </c>
      <c r="E3941" s="5">
        <v>3.82</v>
      </c>
      <c r="F3941" s="29">
        <f t="shared" ref="F3941" si="1074">+(B3941-$I$1)/7</f>
        <v>8</v>
      </c>
      <c r="G3941" s="26">
        <f>+E3941+E3942+E3943</f>
        <v>9.129999999999999</v>
      </c>
    </row>
    <row r="3942" spans="1:7" ht="20.100000000000001" customHeight="1" x14ac:dyDescent="0.15">
      <c r="A3942" s="2" t="s">
        <v>896</v>
      </c>
      <c r="B3942" s="13" t="s">
        <v>28</v>
      </c>
      <c r="C3942" s="4" t="s">
        <v>18</v>
      </c>
      <c r="D3942" s="4" t="s">
        <v>32</v>
      </c>
      <c r="E3942" s="5">
        <v>2.4500000000000002</v>
      </c>
    </row>
    <row r="3943" spans="1:7" ht="20.100000000000001" customHeight="1" x14ac:dyDescent="0.15">
      <c r="A3943" s="2" t="s">
        <v>896</v>
      </c>
      <c r="B3943" s="13" t="s">
        <v>28</v>
      </c>
      <c r="C3943" s="4" t="s">
        <v>18</v>
      </c>
      <c r="D3943" s="4" t="s">
        <v>200</v>
      </c>
      <c r="E3943" s="5">
        <v>2.86</v>
      </c>
    </row>
    <row r="3944" spans="1:7" ht="20.100000000000001" customHeight="1" x14ac:dyDescent="0.15">
      <c r="A3944" s="2" t="s">
        <v>896</v>
      </c>
      <c r="B3944" s="13" t="s">
        <v>30</v>
      </c>
      <c r="C3944" s="4" t="s">
        <v>18</v>
      </c>
      <c r="D3944" s="4" t="s">
        <v>19</v>
      </c>
      <c r="E3944" s="5">
        <v>2.8</v>
      </c>
      <c r="F3944" s="29">
        <f t="shared" ref="F3944" si="1075">+(B3944-$I$1)/7</f>
        <v>9</v>
      </c>
      <c r="G3944" s="26">
        <f>+E3944+E3945+E3946</f>
        <v>9.370000000000001</v>
      </c>
    </row>
    <row r="3945" spans="1:7" ht="20.100000000000001" customHeight="1" x14ac:dyDescent="0.15">
      <c r="A3945" s="2" t="s">
        <v>896</v>
      </c>
      <c r="B3945" s="13" t="s">
        <v>30</v>
      </c>
      <c r="C3945" s="4" t="s">
        <v>18</v>
      </c>
      <c r="D3945" s="4" t="s">
        <v>21</v>
      </c>
      <c r="E3945" s="5">
        <v>3.66</v>
      </c>
    </row>
    <row r="3946" spans="1:7" ht="20.100000000000001" customHeight="1" x14ac:dyDescent="0.15">
      <c r="A3946" s="2" t="s">
        <v>896</v>
      </c>
      <c r="B3946" s="13" t="s">
        <v>30</v>
      </c>
      <c r="C3946" s="4" t="s">
        <v>18</v>
      </c>
      <c r="D3946" s="4" t="s">
        <v>200</v>
      </c>
      <c r="E3946" s="5">
        <v>2.91</v>
      </c>
    </row>
    <row r="3947" spans="1:7" ht="20.100000000000001" customHeight="1" x14ac:dyDescent="0.15">
      <c r="A3947" s="2" t="s">
        <v>896</v>
      </c>
      <c r="B3947" s="13" t="s">
        <v>31</v>
      </c>
      <c r="C3947" s="4" t="s">
        <v>18</v>
      </c>
      <c r="D3947" s="4" t="s">
        <v>32</v>
      </c>
      <c r="E3947" s="5">
        <v>3.22</v>
      </c>
      <c r="F3947" s="29">
        <f t="shared" ref="F3947" si="1076">+(B3947-$I$1)/7</f>
        <v>10</v>
      </c>
      <c r="G3947" s="26">
        <f>+E3947+E3948</f>
        <v>5.29</v>
      </c>
    </row>
    <row r="3948" spans="1:7" ht="20.100000000000001" customHeight="1" x14ac:dyDescent="0.15">
      <c r="A3948" s="2" t="s">
        <v>896</v>
      </c>
      <c r="B3948" s="13" t="s">
        <v>31</v>
      </c>
      <c r="C3948" s="4" t="s">
        <v>18</v>
      </c>
      <c r="D3948" s="4" t="s">
        <v>200</v>
      </c>
      <c r="E3948" s="5">
        <v>2.0699999999999998</v>
      </c>
    </row>
    <row r="3949" spans="1:7" ht="20.100000000000001" customHeight="1" x14ac:dyDescent="0.15">
      <c r="A3949" s="2" t="s">
        <v>896</v>
      </c>
      <c r="B3949" s="13" t="s">
        <v>33</v>
      </c>
      <c r="C3949" s="4" t="s">
        <v>18</v>
      </c>
      <c r="D3949" s="4" t="s">
        <v>29</v>
      </c>
      <c r="E3949" s="5">
        <v>1.22</v>
      </c>
      <c r="F3949" s="29">
        <f t="shared" ref="F3949" si="1077">+(B3949-$I$1)/7</f>
        <v>11</v>
      </c>
      <c r="G3949" s="26">
        <f>+E3949+E3950</f>
        <v>6.0299999999999994</v>
      </c>
    </row>
    <row r="3950" spans="1:7" ht="20.100000000000001" customHeight="1" x14ac:dyDescent="0.15">
      <c r="A3950" s="2" t="s">
        <v>896</v>
      </c>
      <c r="B3950" s="13" t="s">
        <v>33</v>
      </c>
      <c r="C3950" s="4" t="s">
        <v>18</v>
      </c>
      <c r="D3950" s="4" t="s">
        <v>19</v>
      </c>
      <c r="E3950" s="5">
        <v>4.8099999999999996</v>
      </c>
    </row>
    <row r="3951" spans="1:7" ht="20.100000000000001" customHeight="1" x14ac:dyDescent="0.15">
      <c r="A3951" s="2" t="s">
        <v>896</v>
      </c>
      <c r="B3951" s="13" t="s">
        <v>34</v>
      </c>
      <c r="C3951" s="4" t="s">
        <v>18</v>
      </c>
      <c r="D3951" s="4" t="s">
        <v>19</v>
      </c>
      <c r="E3951" s="5">
        <v>3.56</v>
      </c>
      <c r="F3951" s="29">
        <f t="shared" ref="F3951" si="1078">+(B3951-$I$1)/7</f>
        <v>12</v>
      </c>
      <c r="G3951" s="26">
        <f>+E3951+E3952+E3953</f>
        <v>10.129999999999999</v>
      </c>
    </row>
    <row r="3952" spans="1:7" ht="20.100000000000001" customHeight="1" x14ac:dyDescent="0.15">
      <c r="A3952" s="2" t="s">
        <v>896</v>
      </c>
      <c r="B3952" s="13" t="s">
        <v>34</v>
      </c>
      <c r="C3952" s="4" t="s">
        <v>18</v>
      </c>
      <c r="D3952" s="4" t="s">
        <v>21</v>
      </c>
      <c r="E3952" s="5">
        <v>3.54</v>
      </c>
    </row>
    <row r="3953" spans="1:7" ht="20.100000000000001" customHeight="1" x14ac:dyDescent="0.15">
      <c r="A3953" s="2" t="s">
        <v>896</v>
      </c>
      <c r="B3953" s="13" t="s">
        <v>34</v>
      </c>
      <c r="C3953" s="4" t="s">
        <v>18</v>
      </c>
      <c r="D3953" s="4" t="s">
        <v>200</v>
      </c>
      <c r="E3953" s="5">
        <v>3.03</v>
      </c>
    </row>
    <row r="3954" spans="1:7" ht="20.100000000000001" customHeight="1" x14ac:dyDescent="0.15">
      <c r="A3954" s="2" t="s">
        <v>896</v>
      </c>
      <c r="B3954" s="13" t="s">
        <v>35</v>
      </c>
      <c r="C3954" s="4" t="s">
        <v>18</v>
      </c>
      <c r="D3954" s="4" t="s">
        <v>21</v>
      </c>
      <c r="E3954" s="5">
        <v>2.86</v>
      </c>
      <c r="F3954" s="29">
        <f t="shared" ref="F3954" si="1079">+(B3954-$I$1)/7</f>
        <v>13</v>
      </c>
      <c r="G3954" s="26">
        <f>+E3954+E3955+E3956</f>
        <v>9.9699999999999989</v>
      </c>
    </row>
    <row r="3955" spans="1:7" ht="20.100000000000001" customHeight="1" x14ac:dyDescent="0.15">
      <c r="A3955" s="2" t="s">
        <v>896</v>
      </c>
      <c r="B3955" s="13" t="s">
        <v>35</v>
      </c>
      <c r="C3955" s="4" t="s">
        <v>18</v>
      </c>
      <c r="D3955" s="4" t="s">
        <v>200</v>
      </c>
      <c r="E3955" s="5">
        <v>4.0999999999999996</v>
      </c>
    </row>
    <row r="3956" spans="1:7" ht="20.100000000000001" customHeight="1" x14ac:dyDescent="0.15">
      <c r="A3956" s="2" t="s">
        <v>896</v>
      </c>
      <c r="B3956" s="13" t="s">
        <v>35</v>
      </c>
      <c r="C3956" s="4" t="s">
        <v>18</v>
      </c>
      <c r="D3956" s="4" t="s">
        <v>19</v>
      </c>
      <c r="E3956" s="5">
        <v>3.01</v>
      </c>
    </row>
    <row r="3957" spans="1:7" ht="20.100000000000001" customHeight="1" x14ac:dyDescent="0.15">
      <c r="A3957" s="2" t="s">
        <v>896</v>
      </c>
      <c r="B3957" s="13" t="s">
        <v>36</v>
      </c>
      <c r="C3957" s="4" t="s">
        <v>18</v>
      </c>
      <c r="D3957" s="4" t="s">
        <v>19</v>
      </c>
      <c r="E3957" s="5">
        <v>3.59</v>
      </c>
      <c r="F3957" s="29">
        <f t="shared" ref="F3957" si="1080">+(B3957-$I$1)/7</f>
        <v>14</v>
      </c>
      <c r="G3957" s="26">
        <f>+E3957+E3958+E3959</f>
        <v>10.69</v>
      </c>
    </row>
    <row r="3958" spans="1:7" ht="20.100000000000001" customHeight="1" x14ac:dyDescent="0.15">
      <c r="A3958" s="2" t="s">
        <v>896</v>
      </c>
      <c r="B3958" s="13" t="s">
        <v>36</v>
      </c>
      <c r="C3958" s="4" t="s">
        <v>18</v>
      </c>
      <c r="D3958" s="4" t="s">
        <v>21</v>
      </c>
      <c r="E3958" s="5">
        <v>4.04</v>
      </c>
    </row>
    <row r="3959" spans="1:7" ht="20.100000000000001" customHeight="1" x14ac:dyDescent="0.15">
      <c r="A3959" s="2" t="s">
        <v>896</v>
      </c>
      <c r="B3959" s="13" t="s">
        <v>36</v>
      </c>
      <c r="C3959" s="4" t="s">
        <v>18</v>
      </c>
      <c r="D3959" s="4" t="s">
        <v>200</v>
      </c>
      <c r="E3959" s="5">
        <v>3.06</v>
      </c>
    </row>
    <row r="3960" spans="1:7" ht="20.100000000000001" customHeight="1" x14ac:dyDescent="0.15">
      <c r="A3960" s="2" t="s">
        <v>896</v>
      </c>
      <c r="B3960" s="13" t="s">
        <v>37</v>
      </c>
      <c r="C3960" s="4" t="s">
        <v>18</v>
      </c>
      <c r="D3960" s="4" t="s">
        <v>19</v>
      </c>
      <c r="E3960" s="5">
        <v>3.75</v>
      </c>
      <c r="F3960" s="29">
        <f t="shared" ref="F3960" si="1081">+(B3960-$I$1)/7</f>
        <v>15</v>
      </c>
      <c r="G3960" s="26">
        <f>+E3960+E3961+E3962</f>
        <v>10.81</v>
      </c>
    </row>
    <row r="3961" spans="1:7" ht="20.100000000000001" customHeight="1" x14ac:dyDescent="0.15">
      <c r="A3961" s="2" t="s">
        <v>896</v>
      </c>
      <c r="B3961" s="13" t="s">
        <v>37</v>
      </c>
      <c r="C3961" s="4" t="s">
        <v>18</v>
      </c>
      <c r="D3961" s="4" t="s">
        <v>200</v>
      </c>
      <c r="E3961" s="5">
        <v>2.9</v>
      </c>
    </row>
    <row r="3962" spans="1:7" ht="20.100000000000001" customHeight="1" x14ac:dyDescent="0.15">
      <c r="A3962" s="2" t="s">
        <v>896</v>
      </c>
      <c r="B3962" s="13" t="s">
        <v>37</v>
      </c>
      <c r="C3962" s="4" t="s">
        <v>18</v>
      </c>
      <c r="D3962" s="4" t="s">
        <v>21</v>
      </c>
      <c r="E3962" s="5">
        <v>4.16</v>
      </c>
    </row>
    <row r="3963" spans="1:7" ht="20.100000000000001" customHeight="1" x14ac:dyDescent="0.15">
      <c r="A3963" s="2" t="s">
        <v>896</v>
      </c>
      <c r="B3963" s="13" t="s">
        <v>38</v>
      </c>
      <c r="C3963" s="4" t="s">
        <v>18</v>
      </c>
      <c r="D3963" s="4" t="s">
        <v>19</v>
      </c>
      <c r="E3963" s="5">
        <v>3.63</v>
      </c>
      <c r="F3963" s="29">
        <f t="shared" ref="F3963" si="1082">+(B3963-$I$1)/7</f>
        <v>16</v>
      </c>
      <c r="G3963" s="26">
        <f>+E3963+E3964+E3965</f>
        <v>10.56</v>
      </c>
    </row>
    <row r="3964" spans="1:7" ht="20.100000000000001" customHeight="1" x14ac:dyDescent="0.15">
      <c r="A3964" s="2" t="s">
        <v>896</v>
      </c>
      <c r="B3964" s="13" t="s">
        <v>38</v>
      </c>
      <c r="C3964" s="4" t="s">
        <v>18</v>
      </c>
      <c r="D3964" s="4" t="s">
        <v>21</v>
      </c>
      <c r="E3964" s="5">
        <v>3.99</v>
      </c>
    </row>
    <row r="3965" spans="1:7" ht="20.100000000000001" customHeight="1" x14ac:dyDescent="0.15">
      <c r="A3965" s="2" t="s">
        <v>896</v>
      </c>
      <c r="B3965" s="13" t="s">
        <v>38</v>
      </c>
      <c r="C3965" s="4" t="s">
        <v>18</v>
      </c>
      <c r="D3965" s="4" t="s">
        <v>200</v>
      </c>
      <c r="E3965" s="5">
        <v>2.94</v>
      </c>
    </row>
    <row r="3966" spans="1:7" ht="20.100000000000001" customHeight="1" x14ac:dyDescent="0.15">
      <c r="A3966" s="2" t="s">
        <v>896</v>
      </c>
      <c r="B3966" s="13" t="s">
        <v>39</v>
      </c>
      <c r="C3966" s="4" t="s">
        <v>18</v>
      </c>
      <c r="D3966" s="4" t="s">
        <v>21</v>
      </c>
      <c r="E3966" s="5">
        <v>4.28</v>
      </c>
      <c r="F3966" s="29">
        <f t="shared" ref="F3966" si="1083">+(B3966-$I$1)/7</f>
        <v>17</v>
      </c>
      <c r="G3966" s="26">
        <f>+E3966+E3967</f>
        <v>7.28</v>
      </c>
    </row>
    <row r="3967" spans="1:7" ht="20.100000000000001" customHeight="1" x14ac:dyDescent="0.15">
      <c r="A3967" s="2" t="s">
        <v>896</v>
      </c>
      <c r="B3967" s="13" t="s">
        <v>39</v>
      </c>
      <c r="C3967" s="4" t="s">
        <v>18</v>
      </c>
      <c r="D3967" s="4" t="s">
        <v>200</v>
      </c>
      <c r="E3967" s="5">
        <v>3</v>
      </c>
    </row>
    <row r="3968" spans="1:7" ht="20.100000000000001" customHeight="1" x14ac:dyDescent="0.15">
      <c r="A3968" s="2" t="s">
        <v>896</v>
      </c>
      <c r="B3968" s="13" t="s">
        <v>40</v>
      </c>
      <c r="C3968" s="4" t="s">
        <v>18</v>
      </c>
      <c r="D3968" s="4" t="s">
        <v>200</v>
      </c>
      <c r="E3968" s="5">
        <v>3.04</v>
      </c>
      <c r="F3968" s="29">
        <f t="shared" ref="F3968" si="1084">+(B3968-$I$1)/7</f>
        <v>18</v>
      </c>
      <c r="G3968" s="26">
        <f>+E3968+E3969</f>
        <v>8.8000000000000007</v>
      </c>
    </row>
    <row r="3969" spans="1:7" ht="20.100000000000001" customHeight="1" x14ac:dyDescent="0.15">
      <c r="A3969" s="2" t="s">
        <v>896</v>
      </c>
      <c r="B3969" s="13" t="s">
        <v>40</v>
      </c>
      <c r="C3969" s="4" t="s">
        <v>18</v>
      </c>
      <c r="D3969" s="4" t="s">
        <v>21</v>
      </c>
      <c r="E3969" s="5">
        <v>5.76</v>
      </c>
    </row>
    <row r="3970" spans="1:7" ht="20.100000000000001" customHeight="1" x14ac:dyDescent="0.15">
      <c r="A3970" s="2" t="s">
        <v>896</v>
      </c>
      <c r="B3970" s="13" t="s">
        <v>41</v>
      </c>
      <c r="C3970" s="4" t="s">
        <v>18</v>
      </c>
      <c r="D3970" s="4" t="s">
        <v>19</v>
      </c>
      <c r="E3970" s="5">
        <v>3</v>
      </c>
      <c r="F3970" s="29">
        <f t="shared" ref="F3970" si="1085">+(B3970-$I$1)/7</f>
        <v>19</v>
      </c>
      <c r="G3970" s="26">
        <f>+E3970+E3971+E3972</f>
        <v>10.34</v>
      </c>
    </row>
    <row r="3971" spans="1:7" ht="20.100000000000001" customHeight="1" x14ac:dyDescent="0.15">
      <c r="A3971" s="2" t="s">
        <v>896</v>
      </c>
      <c r="B3971" s="13" t="s">
        <v>41</v>
      </c>
      <c r="C3971" s="4" t="s">
        <v>18</v>
      </c>
      <c r="D3971" s="4" t="s">
        <v>21</v>
      </c>
      <c r="E3971" s="5">
        <v>4.45</v>
      </c>
    </row>
    <row r="3972" spans="1:7" ht="20.100000000000001" customHeight="1" x14ac:dyDescent="0.15">
      <c r="A3972" s="2" t="s">
        <v>896</v>
      </c>
      <c r="B3972" s="13" t="s">
        <v>41</v>
      </c>
      <c r="C3972" s="4" t="s">
        <v>18</v>
      </c>
      <c r="D3972" s="4" t="s">
        <v>200</v>
      </c>
      <c r="E3972" s="5">
        <v>2.89</v>
      </c>
    </row>
    <row r="3973" spans="1:7" ht="20.100000000000001" customHeight="1" x14ac:dyDescent="0.15">
      <c r="A3973" s="2" t="s">
        <v>896</v>
      </c>
      <c r="B3973" s="13" t="s">
        <v>42</v>
      </c>
      <c r="C3973" s="4" t="s">
        <v>18</v>
      </c>
      <c r="D3973" s="4" t="s">
        <v>19</v>
      </c>
      <c r="E3973" s="5">
        <v>3.51</v>
      </c>
      <c r="F3973" s="29">
        <f t="shared" ref="F3973" si="1086">+(B3973-$I$1)/7</f>
        <v>20</v>
      </c>
      <c r="G3973" s="26">
        <f>+E3973+E3974+E3975</f>
        <v>9.5299999999999994</v>
      </c>
    </row>
    <row r="3974" spans="1:7" ht="20.100000000000001" customHeight="1" x14ac:dyDescent="0.15">
      <c r="A3974" s="2" t="s">
        <v>896</v>
      </c>
      <c r="B3974" s="13" t="s">
        <v>42</v>
      </c>
      <c r="C3974" s="4" t="s">
        <v>18</v>
      </c>
      <c r="D3974" s="4" t="s">
        <v>32</v>
      </c>
      <c r="E3974" s="5">
        <v>3.25</v>
      </c>
    </row>
    <row r="3975" spans="1:7" ht="20.100000000000001" customHeight="1" x14ac:dyDescent="0.15">
      <c r="A3975" s="2" t="s">
        <v>896</v>
      </c>
      <c r="B3975" s="13" t="s">
        <v>42</v>
      </c>
      <c r="C3975" s="4" t="s">
        <v>18</v>
      </c>
      <c r="D3975" s="4" t="s">
        <v>200</v>
      </c>
      <c r="E3975" s="5">
        <v>2.77</v>
      </c>
    </row>
    <row r="3976" spans="1:7" ht="20.100000000000001" customHeight="1" x14ac:dyDescent="0.15">
      <c r="A3976" s="2" t="s">
        <v>896</v>
      </c>
      <c r="B3976" s="13" t="s">
        <v>43</v>
      </c>
      <c r="C3976" s="4" t="s">
        <v>18</v>
      </c>
      <c r="D3976" s="4" t="s">
        <v>21</v>
      </c>
      <c r="E3976" s="5">
        <v>1.32</v>
      </c>
      <c r="F3976" s="29">
        <f t="shared" ref="F3976" si="1087">+(B3976-$I$1)/7</f>
        <v>21</v>
      </c>
      <c r="G3976" s="26">
        <f>+E3976+E3977+E3978</f>
        <v>9.91</v>
      </c>
    </row>
    <row r="3977" spans="1:7" ht="20.100000000000001" customHeight="1" x14ac:dyDescent="0.15">
      <c r="A3977" s="2" t="s">
        <v>896</v>
      </c>
      <c r="B3977" s="13" t="s">
        <v>43</v>
      </c>
      <c r="C3977" s="4" t="s">
        <v>18</v>
      </c>
      <c r="D3977" s="4" t="s">
        <v>19</v>
      </c>
      <c r="E3977" s="5">
        <v>3.23</v>
      </c>
    </row>
    <row r="3978" spans="1:7" ht="20.100000000000001" customHeight="1" x14ac:dyDescent="0.15">
      <c r="A3978" s="2" t="s">
        <v>896</v>
      </c>
      <c r="B3978" s="13" t="s">
        <v>43</v>
      </c>
      <c r="C3978" s="4" t="s">
        <v>18</v>
      </c>
      <c r="D3978" s="4" t="s">
        <v>19</v>
      </c>
      <c r="E3978" s="5">
        <v>5.36</v>
      </c>
    </row>
    <row r="3979" spans="1:7" ht="20.100000000000001" customHeight="1" x14ac:dyDescent="0.15">
      <c r="A3979" s="2" t="s">
        <v>896</v>
      </c>
      <c r="B3979" s="13" t="s">
        <v>46</v>
      </c>
      <c r="C3979" s="4" t="s">
        <v>18</v>
      </c>
      <c r="D3979" s="4" t="s">
        <v>21</v>
      </c>
      <c r="E3979" s="5">
        <v>4.4400000000000004</v>
      </c>
      <c r="F3979" s="29">
        <f t="shared" ref="F3979" si="1088">+(B3979-$I$1)/7</f>
        <v>22</v>
      </c>
      <c r="G3979" s="26">
        <f>+E3979+E3980+E3981</f>
        <v>11.14</v>
      </c>
    </row>
    <row r="3980" spans="1:7" ht="20.100000000000001" customHeight="1" x14ac:dyDescent="0.15">
      <c r="A3980" s="2" t="s">
        <v>896</v>
      </c>
      <c r="B3980" s="13" t="s">
        <v>46</v>
      </c>
      <c r="C3980" s="4" t="s">
        <v>18</v>
      </c>
      <c r="D3980" s="4" t="s">
        <v>200</v>
      </c>
      <c r="E3980" s="5">
        <v>4.6399999999999997</v>
      </c>
    </row>
    <row r="3981" spans="1:7" ht="20.100000000000001" customHeight="1" x14ac:dyDescent="0.15">
      <c r="A3981" s="2" t="s">
        <v>896</v>
      </c>
      <c r="B3981" s="13" t="s">
        <v>46</v>
      </c>
      <c r="C3981" s="4" t="s">
        <v>18</v>
      </c>
      <c r="D3981" s="4" t="s">
        <v>29</v>
      </c>
      <c r="E3981" s="5">
        <v>2.06</v>
      </c>
    </row>
    <row r="3982" spans="1:7" ht="20.100000000000001" customHeight="1" x14ac:dyDescent="0.15">
      <c r="A3982" s="2" t="s">
        <v>896</v>
      </c>
      <c r="B3982" s="13" t="s">
        <v>47</v>
      </c>
      <c r="C3982" s="4" t="s">
        <v>18</v>
      </c>
      <c r="D3982" s="4" t="s">
        <v>200</v>
      </c>
      <c r="E3982" s="5">
        <v>2.3199999999999998</v>
      </c>
      <c r="F3982" s="29">
        <f t="shared" ref="F3982" si="1089">+(B3982-$I$1)/7</f>
        <v>23</v>
      </c>
      <c r="G3982" s="26">
        <f>+E3982+E3983+E3984</f>
        <v>9.3299999999999983</v>
      </c>
    </row>
    <row r="3983" spans="1:7" ht="20.100000000000001" customHeight="1" x14ac:dyDescent="0.15">
      <c r="A3983" s="2" t="s">
        <v>896</v>
      </c>
      <c r="B3983" s="13" t="s">
        <v>47</v>
      </c>
      <c r="C3983" s="4" t="s">
        <v>18</v>
      </c>
      <c r="D3983" s="4" t="s">
        <v>21</v>
      </c>
      <c r="E3983" s="5">
        <v>3.13</v>
      </c>
    </row>
    <row r="3984" spans="1:7" ht="20.100000000000001" customHeight="1" x14ac:dyDescent="0.15">
      <c r="A3984" s="2" t="s">
        <v>896</v>
      </c>
      <c r="B3984" s="13" t="s">
        <v>47</v>
      </c>
      <c r="C3984" s="4" t="s">
        <v>18</v>
      </c>
      <c r="D3984" s="4" t="s">
        <v>19</v>
      </c>
      <c r="E3984" s="5">
        <v>3.88</v>
      </c>
    </row>
    <row r="3985" spans="1:7" ht="20.100000000000001" customHeight="1" x14ac:dyDescent="0.15">
      <c r="A3985" s="2" t="s">
        <v>896</v>
      </c>
      <c r="B3985" s="13" t="s">
        <v>48</v>
      </c>
      <c r="C3985" s="4" t="s">
        <v>18</v>
      </c>
      <c r="D3985" s="4" t="s">
        <v>29</v>
      </c>
      <c r="E3985" s="5">
        <v>1.21</v>
      </c>
      <c r="F3985" s="29">
        <f t="shared" ref="F3985" si="1090">+(B3985-$I$1)/7</f>
        <v>24</v>
      </c>
      <c r="G3985" s="26">
        <f>+E3985+E3986+E3987</f>
        <v>9.39</v>
      </c>
    </row>
    <row r="3986" spans="1:7" ht="20.100000000000001" customHeight="1" x14ac:dyDescent="0.15">
      <c r="A3986" s="9" t="s">
        <v>896</v>
      </c>
      <c r="B3986" s="10" t="s">
        <v>48</v>
      </c>
      <c r="C3986" s="11" t="s">
        <v>18</v>
      </c>
      <c r="D3986" s="11" t="s">
        <v>19</v>
      </c>
      <c r="E3986" s="12">
        <v>3.82</v>
      </c>
    </row>
    <row r="3987" spans="1:7" ht="20.100000000000001" customHeight="1" x14ac:dyDescent="0.15">
      <c r="A3987" s="2" t="s">
        <v>896</v>
      </c>
      <c r="B3987" s="13" t="s">
        <v>48</v>
      </c>
      <c r="C3987" s="4" t="s">
        <v>18</v>
      </c>
      <c r="D3987" s="4" t="s">
        <v>21</v>
      </c>
      <c r="E3987" s="5">
        <v>4.3600000000000003</v>
      </c>
    </row>
    <row r="3988" spans="1:7" ht="20.100000000000001" customHeight="1" x14ac:dyDescent="0.15">
      <c r="A3988" s="2" t="s">
        <v>896</v>
      </c>
      <c r="B3988" s="13" t="s">
        <v>49</v>
      </c>
      <c r="C3988" s="4" t="s">
        <v>18</v>
      </c>
      <c r="D3988" s="4" t="s">
        <v>19</v>
      </c>
      <c r="E3988" s="5">
        <v>3.28</v>
      </c>
      <c r="F3988" s="29">
        <f t="shared" ref="F3988" si="1091">+(B3988-$I$1)/7</f>
        <v>25</v>
      </c>
      <c r="G3988" s="26">
        <f>+E3988+E3989</f>
        <v>8.06</v>
      </c>
    </row>
    <row r="3989" spans="1:7" ht="20.100000000000001" customHeight="1" x14ac:dyDescent="0.15">
      <c r="A3989" s="2" t="s">
        <v>896</v>
      </c>
      <c r="B3989" s="13" t="s">
        <v>49</v>
      </c>
      <c r="C3989" s="4" t="s">
        <v>18</v>
      </c>
      <c r="D3989" s="4" t="s">
        <v>21</v>
      </c>
      <c r="E3989" s="5">
        <v>4.78</v>
      </c>
    </row>
    <row r="3990" spans="1:7" ht="20.100000000000001" customHeight="1" x14ac:dyDescent="0.15">
      <c r="A3990" s="2" t="s">
        <v>896</v>
      </c>
      <c r="B3990" s="13" t="s">
        <v>50</v>
      </c>
      <c r="C3990" s="4" t="s">
        <v>18</v>
      </c>
      <c r="D3990" s="4" t="s">
        <v>19</v>
      </c>
      <c r="E3990" s="5">
        <v>3.34</v>
      </c>
      <c r="F3990" s="29">
        <f t="shared" ref="F3990" si="1092">+(B3990-$I$1)/7</f>
        <v>26</v>
      </c>
      <c r="G3990" s="26">
        <f>+E3990+E3991+E3992</f>
        <v>10.92</v>
      </c>
    </row>
    <row r="3991" spans="1:7" ht="20.100000000000001" customHeight="1" x14ac:dyDescent="0.15">
      <c r="A3991" s="2" t="s">
        <v>896</v>
      </c>
      <c r="B3991" s="13" t="s">
        <v>50</v>
      </c>
      <c r="C3991" s="4" t="s">
        <v>18</v>
      </c>
      <c r="D3991" s="4" t="s">
        <v>200</v>
      </c>
      <c r="E3991" s="5">
        <v>2.67</v>
      </c>
    </row>
    <row r="3992" spans="1:7" ht="20.100000000000001" customHeight="1" x14ac:dyDescent="0.15">
      <c r="A3992" s="2" t="s">
        <v>896</v>
      </c>
      <c r="B3992" s="13" t="s">
        <v>50</v>
      </c>
      <c r="C3992" s="4" t="s">
        <v>18</v>
      </c>
      <c r="D3992" s="4" t="s">
        <v>21</v>
      </c>
      <c r="E3992" s="5">
        <v>4.91</v>
      </c>
    </row>
    <row r="3993" spans="1:7" ht="20.100000000000001" customHeight="1" x14ac:dyDescent="0.15">
      <c r="A3993" s="2" t="s">
        <v>896</v>
      </c>
      <c r="B3993" s="13" t="s">
        <v>51</v>
      </c>
      <c r="C3993" s="4" t="s">
        <v>18</v>
      </c>
      <c r="D3993" s="4" t="s">
        <v>19</v>
      </c>
      <c r="E3993" s="5">
        <v>3.21</v>
      </c>
      <c r="F3993" s="29">
        <f t="shared" ref="F3993" si="1093">+(B3993-$I$1)/7</f>
        <v>27</v>
      </c>
      <c r="G3993" s="26">
        <f>+E3993+E3994+E3995</f>
        <v>11.66</v>
      </c>
    </row>
    <row r="3994" spans="1:7" ht="20.100000000000001" customHeight="1" x14ac:dyDescent="0.15">
      <c r="A3994" s="2" t="s">
        <v>896</v>
      </c>
      <c r="B3994" s="13" t="s">
        <v>51</v>
      </c>
      <c r="C3994" s="4" t="s">
        <v>18</v>
      </c>
      <c r="D3994" s="4" t="s">
        <v>29</v>
      </c>
      <c r="E3994" s="5">
        <v>3.99</v>
      </c>
    </row>
    <row r="3995" spans="1:7" ht="20.100000000000001" customHeight="1" x14ac:dyDescent="0.15">
      <c r="A3995" s="2" t="s">
        <v>896</v>
      </c>
      <c r="B3995" s="13" t="s">
        <v>51</v>
      </c>
      <c r="C3995" s="4" t="s">
        <v>18</v>
      </c>
      <c r="D3995" s="4" t="s">
        <v>200</v>
      </c>
      <c r="E3995" s="5">
        <v>4.46</v>
      </c>
    </row>
    <row r="3996" spans="1:7" ht="20.100000000000001" customHeight="1" x14ac:dyDescent="0.15">
      <c r="A3996" s="2" t="s">
        <v>896</v>
      </c>
      <c r="B3996" s="13" t="s">
        <v>52</v>
      </c>
      <c r="C3996" s="4" t="s">
        <v>18</v>
      </c>
      <c r="D3996" s="4" t="s">
        <v>19</v>
      </c>
      <c r="E3996" s="5">
        <v>3.61</v>
      </c>
      <c r="F3996" s="29">
        <f t="shared" ref="F3996" si="1094">+(B3996-$I$1)/7</f>
        <v>28</v>
      </c>
      <c r="G3996" s="26">
        <f>+E3996+E3997+E3998</f>
        <v>11.44</v>
      </c>
    </row>
    <row r="3997" spans="1:7" ht="20.100000000000001" customHeight="1" x14ac:dyDescent="0.15">
      <c r="A3997" s="2" t="s">
        <v>896</v>
      </c>
      <c r="B3997" s="13" t="s">
        <v>52</v>
      </c>
      <c r="C3997" s="4" t="s">
        <v>18</v>
      </c>
      <c r="D3997" s="4" t="s">
        <v>21</v>
      </c>
      <c r="E3997" s="5">
        <v>4.67</v>
      </c>
    </row>
    <row r="3998" spans="1:7" ht="20.100000000000001" customHeight="1" x14ac:dyDescent="0.15">
      <c r="A3998" s="2" t="s">
        <v>896</v>
      </c>
      <c r="B3998" s="13" t="s">
        <v>52</v>
      </c>
      <c r="C3998" s="4" t="s">
        <v>18</v>
      </c>
      <c r="D3998" s="4" t="s">
        <v>200</v>
      </c>
      <c r="E3998" s="5">
        <v>3.16</v>
      </c>
    </row>
    <row r="3999" spans="1:7" ht="20.100000000000001" customHeight="1" x14ac:dyDescent="0.15">
      <c r="A3999" s="2" t="s">
        <v>896</v>
      </c>
      <c r="B3999" s="13" t="s">
        <v>53</v>
      </c>
      <c r="C3999" s="4" t="s">
        <v>18</v>
      </c>
      <c r="D3999" s="4" t="s">
        <v>200</v>
      </c>
      <c r="E3999" s="5">
        <v>1.99</v>
      </c>
      <c r="F3999" s="29">
        <f t="shared" ref="F3999" si="1095">+(B3999-$I$1)/7</f>
        <v>29</v>
      </c>
      <c r="G3999" s="26">
        <f>+E3999+E4000+E4001</f>
        <v>9.15</v>
      </c>
    </row>
    <row r="4000" spans="1:7" ht="20.100000000000001" customHeight="1" x14ac:dyDescent="0.15">
      <c r="A4000" s="2" t="s">
        <v>896</v>
      </c>
      <c r="B4000" s="13" t="s">
        <v>53</v>
      </c>
      <c r="C4000" s="4" t="s">
        <v>18</v>
      </c>
      <c r="D4000" s="4" t="s">
        <v>19</v>
      </c>
      <c r="E4000" s="5">
        <v>2.42</v>
      </c>
    </row>
    <row r="4001" spans="1:7" ht="20.100000000000001" customHeight="1" x14ac:dyDescent="0.15">
      <c r="A4001" s="2" t="s">
        <v>896</v>
      </c>
      <c r="B4001" s="13" t="s">
        <v>53</v>
      </c>
      <c r="C4001" s="4" t="s">
        <v>18</v>
      </c>
      <c r="D4001" s="4" t="s">
        <v>21</v>
      </c>
      <c r="E4001" s="5">
        <v>4.74</v>
      </c>
    </row>
    <row r="4002" spans="1:7" ht="20.100000000000001" customHeight="1" x14ac:dyDescent="0.15">
      <c r="A4002" s="2" t="s">
        <v>896</v>
      </c>
      <c r="B4002" s="13" t="s">
        <v>54</v>
      </c>
      <c r="C4002" s="4" t="s">
        <v>18</v>
      </c>
      <c r="D4002" s="4" t="s">
        <v>21</v>
      </c>
      <c r="E4002" s="5">
        <v>4.84</v>
      </c>
      <c r="F4002" s="29">
        <f t="shared" ref="F4002" si="1096">+(B4002-$I$1)/7</f>
        <v>30</v>
      </c>
      <c r="G4002" s="26">
        <f>+E4002+E4003+E4004</f>
        <v>12.129999999999999</v>
      </c>
    </row>
    <row r="4003" spans="1:7" ht="20.100000000000001" customHeight="1" x14ac:dyDescent="0.15">
      <c r="A4003" s="2" t="s">
        <v>896</v>
      </c>
      <c r="B4003" s="13" t="s">
        <v>54</v>
      </c>
      <c r="C4003" s="4" t="s">
        <v>18</v>
      </c>
      <c r="D4003" s="4" t="s">
        <v>200</v>
      </c>
      <c r="E4003" s="5">
        <v>3.29</v>
      </c>
    </row>
    <row r="4004" spans="1:7" ht="20.100000000000001" customHeight="1" x14ac:dyDescent="0.15">
      <c r="A4004" s="2" t="s">
        <v>896</v>
      </c>
      <c r="B4004" s="13" t="s">
        <v>54</v>
      </c>
      <c r="C4004" s="4" t="s">
        <v>18</v>
      </c>
      <c r="D4004" s="4" t="s">
        <v>19</v>
      </c>
      <c r="E4004" s="5">
        <v>4</v>
      </c>
    </row>
    <row r="4005" spans="1:7" ht="20.100000000000001" customHeight="1" x14ac:dyDescent="0.15">
      <c r="A4005" s="2" t="s">
        <v>896</v>
      </c>
      <c r="B4005" s="13" t="s">
        <v>55</v>
      </c>
      <c r="C4005" s="4" t="s">
        <v>18</v>
      </c>
      <c r="D4005" s="4" t="s">
        <v>200</v>
      </c>
      <c r="E4005" s="5">
        <v>2.36</v>
      </c>
      <c r="F4005" s="29">
        <f t="shared" ref="F4005" si="1097">+(B4005-$I$1)/7</f>
        <v>31</v>
      </c>
      <c r="G4005" s="26">
        <f>+E4005+E4006+E4007</f>
        <v>9.27</v>
      </c>
    </row>
    <row r="4006" spans="1:7" ht="20.100000000000001" customHeight="1" x14ac:dyDescent="0.15">
      <c r="A4006" s="2" t="s">
        <v>896</v>
      </c>
      <c r="B4006" s="13" t="s">
        <v>55</v>
      </c>
      <c r="C4006" s="4" t="s">
        <v>18</v>
      </c>
      <c r="D4006" s="4" t="s">
        <v>19</v>
      </c>
      <c r="E4006" s="5">
        <v>3.81</v>
      </c>
    </row>
    <row r="4007" spans="1:7" ht="20.100000000000001" customHeight="1" x14ac:dyDescent="0.15">
      <c r="A4007" s="2" t="s">
        <v>896</v>
      </c>
      <c r="B4007" s="13" t="s">
        <v>55</v>
      </c>
      <c r="C4007" s="4" t="s">
        <v>18</v>
      </c>
      <c r="D4007" s="4" t="s">
        <v>21</v>
      </c>
      <c r="E4007" s="5">
        <v>3.1</v>
      </c>
    </row>
    <row r="4008" spans="1:7" ht="20.100000000000001" customHeight="1" x14ac:dyDescent="0.15">
      <c r="A4008" s="2" t="s">
        <v>896</v>
      </c>
      <c r="B4008" s="13" t="s">
        <v>56</v>
      </c>
      <c r="C4008" s="4" t="s">
        <v>18</v>
      </c>
      <c r="D4008" s="4" t="s">
        <v>19</v>
      </c>
      <c r="E4008" s="5">
        <v>3.1</v>
      </c>
      <c r="F4008" s="29">
        <f t="shared" ref="F4008" si="1098">+(B4008-$I$1)/7</f>
        <v>32</v>
      </c>
      <c r="G4008" s="26">
        <f>+E4008+E4009+E4010</f>
        <v>9.9</v>
      </c>
    </row>
    <row r="4009" spans="1:7" ht="20.100000000000001" customHeight="1" x14ac:dyDescent="0.15">
      <c r="A4009" s="2" t="s">
        <v>896</v>
      </c>
      <c r="B4009" s="13" t="s">
        <v>56</v>
      </c>
      <c r="C4009" s="4" t="s">
        <v>18</v>
      </c>
      <c r="D4009" s="4" t="s">
        <v>21</v>
      </c>
      <c r="E4009" s="5">
        <v>3.94</v>
      </c>
    </row>
    <row r="4010" spans="1:7" ht="20.100000000000001" customHeight="1" x14ac:dyDescent="0.15">
      <c r="A4010" s="2" t="s">
        <v>896</v>
      </c>
      <c r="B4010" s="13" t="s">
        <v>56</v>
      </c>
      <c r="C4010" s="4" t="s">
        <v>18</v>
      </c>
      <c r="D4010" s="4" t="s">
        <v>200</v>
      </c>
      <c r="E4010" s="5">
        <v>2.86</v>
      </c>
    </row>
    <row r="4011" spans="1:7" ht="20.100000000000001" customHeight="1" x14ac:dyDescent="0.15">
      <c r="A4011" s="2" t="s">
        <v>896</v>
      </c>
      <c r="B4011" s="13" t="s">
        <v>57</v>
      </c>
      <c r="C4011" s="4" t="s">
        <v>18</v>
      </c>
      <c r="D4011" s="4" t="s">
        <v>19</v>
      </c>
      <c r="E4011" s="5">
        <v>2.95</v>
      </c>
      <c r="F4011" s="29">
        <f t="shared" ref="F4011" si="1099">+(B4011-$I$1)/7</f>
        <v>33</v>
      </c>
      <c r="G4011" s="26">
        <f>+E4011+E4012+E4013</f>
        <v>10.02</v>
      </c>
    </row>
    <row r="4012" spans="1:7" ht="20.100000000000001" customHeight="1" x14ac:dyDescent="0.15">
      <c r="A4012" s="2" t="s">
        <v>896</v>
      </c>
      <c r="B4012" s="13" t="s">
        <v>57</v>
      </c>
      <c r="C4012" s="4" t="s">
        <v>18</v>
      </c>
      <c r="D4012" s="4" t="s">
        <v>200</v>
      </c>
      <c r="E4012" s="5">
        <v>2.91</v>
      </c>
    </row>
    <row r="4013" spans="1:7" ht="20.100000000000001" customHeight="1" x14ac:dyDescent="0.15">
      <c r="A4013" s="2" t="s">
        <v>896</v>
      </c>
      <c r="B4013" s="13" t="s">
        <v>57</v>
      </c>
      <c r="C4013" s="4" t="s">
        <v>18</v>
      </c>
      <c r="D4013" s="4" t="s">
        <v>21</v>
      </c>
      <c r="E4013" s="5">
        <v>4.16</v>
      </c>
    </row>
    <row r="4014" spans="1:7" ht="20.100000000000001" customHeight="1" x14ac:dyDescent="0.15">
      <c r="A4014" s="2" t="s">
        <v>896</v>
      </c>
      <c r="B4014" s="13" t="s">
        <v>58</v>
      </c>
      <c r="C4014" s="4" t="s">
        <v>18</v>
      </c>
      <c r="D4014" s="4" t="s">
        <v>19</v>
      </c>
      <c r="E4014" s="5">
        <v>3.46</v>
      </c>
      <c r="F4014" s="29">
        <f t="shared" ref="F4014" si="1100">+(B4014-$I$1)/7</f>
        <v>34</v>
      </c>
      <c r="G4014" s="26">
        <f>+E4014+E4015+E4016</f>
        <v>10.220000000000001</v>
      </c>
    </row>
    <row r="4015" spans="1:7" ht="20.100000000000001" customHeight="1" x14ac:dyDescent="0.15">
      <c r="A4015" s="2" t="s">
        <v>896</v>
      </c>
      <c r="B4015" s="13" t="s">
        <v>58</v>
      </c>
      <c r="C4015" s="4" t="s">
        <v>18</v>
      </c>
      <c r="D4015" s="4" t="s">
        <v>32</v>
      </c>
      <c r="E4015" s="5">
        <v>4.2300000000000004</v>
      </c>
    </row>
    <row r="4016" spans="1:7" ht="20.100000000000001" customHeight="1" x14ac:dyDescent="0.15">
      <c r="A4016" s="2" t="s">
        <v>896</v>
      </c>
      <c r="B4016" s="13" t="s">
        <v>58</v>
      </c>
      <c r="C4016" s="4" t="s">
        <v>18</v>
      </c>
      <c r="D4016" s="4" t="s">
        <v>200</v>
      </c>
      <c r="E4016" s="5">
        <v>2.5299999999999998</v>
      </c>
    </row>
    <row r="4017" spans="1:7" ht="20.100000000000001" customHeight="1" x14ac:dyDescent="0.15">
      <c r="A4017" s="2" t="s">
        <v>896</v>
      </c>
      <c r="B4017" s="13" t="s">
        <v>59</v>
      </c>
      <c r="C4017" s="4" t="s">
        <v>18</v>
      </c>
      <c r="D4017" s="4" t="s">
        <v>21</v>
      </c>
      <c r="E4017" s="5">
        <v>5.24</v>
      </c>
      <c r="F4017" s="29">
        <f t="shared" ref="F4017" si="1101">+(B4017-$I$1)/7</f>
        <v>35</v>
      </c>
      <c r="G4017" s="26">
        <f>+E4017+E4018</f>
        <v>8.4700000000000006</v>
      </c>
    </row>
    <row r="4018" spans="1:7" ht="20.100000000000001" customHeight="1" x14ac:dyDescent="0.15">
      <c r="A4018" s="2" t="s">
        <v>896</v>
      </c>
      <c r="B4018" s="13" t="s">
        <v>59</v>
      </c>
      <c r="C4018" s="4" t="s">
        <v>18</v>
      </c>
      <c r="D4018" s="4" t="s">
        <v>32</v>
      </c>
      <c r="E4018" s="5">
        <v>3.23</v>
      </c>
    </row>
    <row r="4019" spans="1:7" ht="20.100000000000001" customHeight="1" x14ac:dyDescent="0.15">
      <c r="A4019" s="2" t="s">
        <v>896</v>
      </c>
      <c r="B4019" s="13" t="s">
        <v>60</v>
      </c>
      <c r="C4019" s="4" t="s">
        <v>18</v>
      </c>
      <c r="D4019" s="4" t="s">
        <v>19</v>
      </c>
      <c r="E4019" s="5">
        <v>4.63</v>
      </c>
      <c r="F4019" s="29">
        <f t="shared" ref="F4019" si="1102">+(B4019-$I$1)/7</f>
        <v>36</v>
      </c>
      <c r="G4019" s="26">
        <f>+E4019+E4020+E4021</f>
        <v>11.549999999999999</v>
      </c>
    </row>
    <row r="4020" spans="1:7" ht="20.100000000000001" customHeight="1" x14ac:dyDescent="0.15">
      <c r="A4020" s="2" t="s">
        <v>896</v>
      </c>
      <c r="B4020" s="13" t="s">
        <v>60</v>
      </c>
      <c r="C4020" s="4" t="s">
        <v>18</v>
      </c>
      <c r="D4020" s="4" t="s">
        <v>21</v>
      </c>
      <c r="E4020" s="5">
        <v>4.4800000000000004</v>
      </c>
    </row>
    <row r="4021" spans="1:7" ht="20.100000000000001" customHeight="1" x14ac:dyDescent="0.15">
      <c r="A4021" s="2" t="s">
        <v>896</v>
      </c>
      <c r="B4021" s="13" t="s">
        <v>60</v>
      </c>
      <c r="C4021" s="4" t="s">
        <v>18</v>
      </c>
      <c r="D4021" s="4" t="s">
        <v>32</v>
      </c>
      <c r="E4021" s="5">
        <v>2.44</v>
      </c>
    </row>
    <row r="4022" spans="1:7" ht="20.100000000000001" customHeight="1" x14ac:dyDescent="0.15">
      <c r="A4022" s="2" t="s">
        <v>896</v>
      </c>
      <c r="B4022" s="13" t="s">
        <v>61</v>
      </c>
      <c r="C4022" s="4" t="s">
        <v>18</v>
      </c>
      <c r="D4022" s="4" t="s">
        <v>19</v>
      </c>
      <c r="E4022" s="5">
        <v>3.12</v>
      </c>
      <c r="F4022" s="29">
        <f t="shared" ref="F4022" si="1103">+(B4022-$I$1)/7</f>
        <v>37</v>
      </c>
      <c r="G4022" s="26">
        <f>+E4022+E4023+E4024</f>
        <v>9.41</v>
      </c>
    </row>
    <row r="4023" spans="1:7" ht="20.100000000000001" customHeight="1" x14ac:dyDescent="0.15">
      <c r="A4023" s="2" t="s">
        <v>896</v>
      </c>
      <c r="B4023" s="13" t="s">
        <v>61</v>
      </c>
      <c r="C4023" s="4" t="s">
        <v>18</v>
      </c>
      <c r="D4023" s="4" t="s">
        <v>21</v>
      </c>
      <c r="E4023" s="5">
        <v>4.0999999999999996</v>
      </c>
    </row>
    <row r="4024" spans="1:7" ht="20.100000000000001" customHeight="1" x14ac:dyDescent="0.15">
      <c r="A4024" s="2" t="s">
        <v>896</v>
      </c>
      <c r="B4024" s="13" t="s">
        <v>61</v>
      </c>
      <c r="C4024" s="4" t="s">
        <v>18</v>
      </c>
      <c r="D4024" s="4" t="s">
        <v>32</v>
      </c>
      <c r="E4024" s="5">
        <v>2.19</v>
      </c>
    </row>
    <row r="4025" spans="1:7" ht="20.100000000000001" customHeight="1" x14ac:dyDescent="0.15">
      <c r="A4025" s="2" t="s">
        <v>896</v>
      </c>
      <c r="B4025" s="13" t="s">
        <v>62</v>
      </c>
      <c r="C4025" s="4" t="s">
        <v>18</v>
      </c>
      <c r="D4025" s="4" t="s">
        <v>19</v>
      </c>
      <c r="E4025" s="5">
        <v>2.96</v>
      </c>
      <c r="F4025" s="29">
        <f t="shared" ref="F4025" si="1104">+(B4025-$I$1)/7</f>
        <v>38</v>
      </c>
      <c r="G4025" s="26">
        <f>+E4025+E4026</f>
        <v>5.98</v>
      </c>
    </row>
    <row r="4026" spans="1:7" ht="20.100000000000001" customHeight="1" x14ac:dyDescent="0.15">
      <c r="A4026" s="2" t="s">
        <v>896</v>
      </c>
      <c r="B4026" s="13" t="s">
        <v>62</v>
      </c>
      <c r="C4026" s="4" t="s">
        <v>18</v>
      </c>
      <c r="D4026" s="4" t="s">
        <v>21</v>
      </c>
      <c r="E4026" s="5">
        <v>3.02</v>
      </c>
    </row>
    <row r="4027" spans="1:7" ht="20.100000000000001" customHeight="1" x14ac:dyDescent="0.15">
      <c r="A4027" s="2" t="s">
        <v>896</v>
      </c>
      <c r="B4027" s="13" t="s">
        <v>63</v>
      </c>
      <c r="C4027" s="4" t="s">
        <v>18</v>
      </c>
      <c r="D4027" s="4" t="s">
        <v>200</v>
      </c>
      <c r="E4027" s="5">
        <v>1.94</v>
      </c>
      <c r="F4027" s="29">
        <f t="shared" ref="F4027" si="1105">+(B4027-$I$1)/7</f>
        <v>39</v>
      </c>
      <c r="G4027" s="26">
        <f>+E4027+E4028</f>
        <v>5.18</v>
      </c>
    </row>
    <row r="4028" spans="1:7" ht="20.100000000000001" customHeight="1" x14ac:dyDescent="0.15">
      <c r="A4028" s="2" t="s">
        <v>896</v>
      </c>
      <c r="B4028" s="13" t="s">
        <v>63</v>
      </c>
      <c r="C4028" s="4" t="s">
        <v>18</v>
      </c>
      <c r="D4028" s="4" t="s">
        <v>19</v>
      </c>
      <c r="E4028" s="5">
        <v>3.24</v>
      </c>
    </row>
    <row r="4029" spans="1:7" ht="20.100000000000001" customHeight="1" x14ac:dyDescent="0.15">
      <c r="A4029" s="2" t="s">
        <v>896</v>
      </c>
      <c r="B4029" s="13" t="s">
        <v>64</v>
      </c>
      <c r="C4029" s="4" t="s">
        <v>18</v>
      </c>
      <c r="D4029" s="4" t="s">
        <v>32</v>
      </c>
      <c r="E4029" s="5">
        <v>9.83</v>
      </c>
      <c r="F4029" s="29">
        <f t="shared" ref="F4029" si="1106">+(B4029-$I$1)/7</f>
        <v>40</v>
      </c>
      <c r="G4029" s="26">
        <f>+E4029+E4030+E4031</f>
        <v>18.39</v>
      </c>
    </row>
    <row r="4030" spans="1:7" ht="20.100000000000001" customHeight="1" x14ac:dyDescent="0.15">
      <c r="A4030" s="2" t="s">
        <v>896</v>
      </c>
      <c r="B4030" s="13" t="s">
        <v>64</v>
      </c>
      <c r="C4030" s="4" t="s">
        <v>18</v>
      </c>
      <c r="D4030" s="4" t="s">
        <v>21</v>
      </c>
      <c r="E4030" s="5">
        <v>6.11</v>
      </c>
    </row>
    <row r="4031" spans="1:7" ht="20.100000000000001" customHeight="1" x14ac:dyDescent="0.15">
      <c r="A4031" s="2" t="s">
        <v>896</v>
      </c>
      <c r="B4031" s="13" t="s">
        <v>64</v>
      </c>
      <c r="C4031" s="4" t="s">
        <v>18</v>
      </c>
      <c r="D4031" s="4" t="s">
        <v>200</v>
      </c>
      <c r="E4031" s="5">
        <v>2.4500000000000002</v>
      </c>
    </row>
    <row r="4032" spans="1:7" ht="20.100000000000001" customHeight="1" x14ac:dyDescent="0.15">
      <c r="A4032" s="9" t="s">
        <v>896</v>
      </c>
      <c r="B4032" s="10" t="s">
        <v>65</v>
      </c>
      <c r="C4032" s="11" t="s">
        <v>18</v>
      </c>
      <c r="D4032" s="11" t="s">
        <v>19</v>
      </c>
      <c r="E4032" s="12">
        <v>2.99</v>
      </c>
      <c r="F4032" s="29">
        <f t="shared" ref="F4032" si="1107">+(B4032-$I$1)/7</f>
        <v>41</v>
      </c>
      <c r="G4032" s="26">
        <f>+E4032+E4033+E4034</f>
        <v>9.3500000000000014</v>
      </c>
    </row>
    <row r="4033" spans="1:7" ht="20.100000000000001" customHeight="1" x14ac:dyDescent="0.15">
      <c r="A4033" s="2" t="s">
        <v>896</v>
      </c>
      <c r="B4033" s="13" t="s">
        <v>65</v>
      </c>
      <c r="C4033" s="4" t="s">
        <v>18</v>
      </c>
      <c r="D4033" s="4" t="s">
        <v>21</v>
      </c>
      <c r="E4033" s="5">
        <v>3.98</v>
      </c>
    </row>
    <row r="4034" spans="1:7" ht="20.100000000000001" customHeight="1" x14ac:dyDescent="0.15">
      <c r="A4034" s="2" t="s">
        <v>896</v>
      </c>
      <c r="B4034" s="13" t="s">
        <v>65</v>
      </c>
      <c r="C4034" s="4" t="s">
        <v>18</v>
      </c>
      <c r="D4034" s="4" t="s">
        <v>200</v>
      </c>
      <c r="E4034" s="5">
        <v>2.38</v>
      </c>
    </row>
    <row r="4035" spans="1:7" ht="20.100000000000001" customHeight="1" x14ac:dyDescent="0.15">
      <c r="A4035" s="2" t="s">
        <v>896</v>
      </c>
      <c r="B4035" s="13" t="s">
        <v>66</v>
      </c>
      <c r="C4035" s="4" t="s">
        <v>18</v>
      </c>
      <c r="D4035" s="4" t="s">
        <v>200</v>
      </c>
      <c r="E4035" s="5">
        <v>2.17</v>
      </c>
      <c r="F4035" s="29">
        <f t="shared" ref="F4035" si="1108">+(B4035-$I$1)/7</f>
        <v>42</v>
      </c>
      <c r="G4035" s="26">
        <f>+E4035+E4036+E4037</f>
        <v>8.15</v>
      </c>
    </row>
    <row r="4036" spans="1:7" ht="20.100000000000001" customHeight="1" x14ac:dyDescent="0.15">
      <c r="A4036" s="2" t="s">
        <v>896</v>
      </c>
      <c r="B4036" s="13" t="s">
        <v>66</v>
      </c>
      <c r="C4036" s="4" t="s">
        <v>18</v>
      </c>
      <c r="D4036" s="4" t="s">
        <v>19</v>
      </c>
      <c r="E4036" s="5">
        <v>3.13</v>
      </c>
    </row>
    <row r="4037" spans="1:7" ht="20.100000000000001" customHeight="1" x14ac:dyDescent="0.15">
      <c r="A4037" s="2" t="s">
        <v>896</v>
      </c>
      <c r="B4037" s="13" t="s">
        <v>66</v>
      </c>
      <c r="C4037" s="4" t="s">
        <v>18</v>
      </c>
      <c r="D4037" s="4" t="s">
        <v>21</v>
      </c>
      <c r="E4037" s="5">
        <v>2.85</v>
      </c>
    </row>
    <row r="4038" spans="1:7" ht="20.100000000000001" customHeight="1" x14ac:dyDescent="0.15">
      <c r="A4038" s="2" t="s">
        <v>896</v>
      </c>
      <c r="B4038" s="13" t="s">
        <v>67</v>
      </c>
      <c r="C4038" s="4" t="s">
        <v>18</v>
      </c>
      <c r="D4038" s="4" t="s">
        <v>19</v>
      </c>
      <c r="E4038" s="5">
        <v>3.03</v>
      </c>
      <c r="F4038" s="29">
        <f t="shared" ref="F4038" si="1109">+(B4038-$I$1)/7</f>
        <v>43</v>
      </c>
      <c r="G4038" s="26">
        <f>+E4038+E4039</f>
        <v>4.37</v>
      </c>
    </row>
    <row r="4039" spans="1:7" ht="20.100000000000001" customHeight="1" x14ac:dyDescent="0.15">
      <c r="A4039" s="2" t="s">
        <v>896</v>
      </c>
      <c r="B4039" s="13" t="s">
        <v>67</v>
      </c>
      <c r="C4039" s="4" t="s">
        <v>18</v>
      </c>
      <c r="D4039" s="4" t="s">
        <v>200</v>
      </c>
      <c r="E4039" s="5">
        <v>1.34</v>
      </c>
    </row>
    <row r="4040" spans="1:7" ht="20.100000000000001" customHeight="1" x14ac:dyDescent="0.15">
      <c r="A4040" s="2" t="s">
        <v>896</v>
      </c>
      <c r="B4040" s="13" t="s">
        <v>69</v>
      </c>
      <c r="C4040" s="4" t="s">
        <v>18</v>
      </c>
      <c r="D4040" s="4" t="s">
        <v>21</v>
      </c>
      <c r="E4040" s="5">
        <v>4.1900000000000004</v>
      </c>
      <c r="F4040" s="29">
        <f t="shared" ref="F4040" si="1110">+(B4040-$I$1)/7</f>
        <v>44</v>
      </c>
      <c r="G4040" s="26">
        <f>+E4040+E4041+E4042</f>
        <v>8.9400000000000013</v>
      </c>
    </row>
    <row r="4041" spans="1:7" ht="20.100000000000001" customHeight="1" x14ac:dyDescent="0.15">
      <c r="A4041" s="2" t="s">
        <v>896</v>
      </c>
      <c r="B4041" s="13" t="s">
        <v>69</v>
      </c>
      <c r="C4041" s="4" t="s">
        <v>18</v>
      </c>
      <c r="D4041" s="4" t="s">
        <v>19</v>
      </c>
      <c r="E4041" s="5">
        <v>2.99</v>
      </c>
    </row>
    <row r="4042" spans="1:7" ht="20.100000000000001" customHeight="1" x14ac:dyDescent="0.15">
      <c r="A4042" s="2" t="s">
        <v>896</v>
      </c>
      <c r="B4042" s="13" t="s">
        <v>69</v>
      </c>
      <c r="C4042" s="4" t="s">
        <v>18</v>
      </c>
      <c r="D4042" s="4" t="s">
        <v>29</v>
      </c>
      <c r="E4042" s="5">
        <v>1.76</v>
      </c>
    </row>
    <row r="4043" spans="1:7" ht="20.100000000000001" customHeight="1" x14ac:dyDescent="0.15">
      <c r="A4043" s="2" t="s">
        <v>896</v>
      </c>
      <c r="B4043" s="13" t="s">
        <v>70</v>
      </c>
      <c r="C4043" s="4" t="s">
        <v>18</v>
      </c>
      <c r="D4043" s="4" t="s">
        <v>29</v>
      </c>
      <c r="E4043" s="5">
        <v>6.44</v>
      </c>
      <c r="F4043" s="29">
        <f t="shared" ref="F4043" si="1111">+(B4043-$I$1)/7</f>
        <v>45</v>
      </c>
      <c r="G4043" s="26">
        <f>+E4043+E4044</f>
        <v>9.18</v>
      </c>
    </row>
    <row r="4044" spans="1:7" ht="20.100000000000001" customHeight="1" x14ac:dyDescent="0.15">
      <c r="A4044" s="2" t="s">
        <v>896</v>
      </c>
      <c r="B4044" s="13" t="s">
        <v>71</v>
      </c>
      <c r="C4044" s="4" t="s">
        <v>18</v>
      </c>
      <c r="D4044" s="4" t="s">
        <v>200</v>
      </c>
      <c r="E4044" s="5">
        <v>2.74</v>
      </c>
    </row>
    <row r="4045" spans="1:7" ht="20.100000000000001" customHeight="1" x14ac:dyDescent="0.15">
      <c r="A4045" s="2" t="s">
        <v>896</v>
      </c>
      <c r="B4045" s="13" t="s">
        <v>71</v>
      </c>
      <c r="C4045" s="4" t="s">
        <v>18</v>
      </c>
      <c r="D4045" s="4" t="s">
        <v>21</v>
      </c>
      <c r="E4045" s="5">
        <v>4.28</v>
      </c>
      <c r="F4045" s="29">
        <f t="shared" ref="F4045" si="1112">+(B4045-$I$1)/7</f>
        <v>46</v>
      </c>
      <c r="G4045" s="26">
        <f>+E4045+E4046</f>
        <v>7.51</v>
      </c>
    </row>
    <row r="4046" spans="1:7" ht="20.100000000000001" customHeight="1" x14ac:dyDescent="0.15">
      <c r="A4046" s="2" t="s">
        <v>896</v>
      </c>
      <c r="B4046" s="13" t="s">
        <v>71</v>
      </c>
      <c r="C4046" s="4" t="s">
        <v>18</v>
      </c>
      <c r="D4046" s="4" t="s">
        <v>19</v>
      </c>
      <c r="E4046" s="5">
        <v>3.23</v>
      </c>
    </row>
    <row r="4047" spans="1:7" ht="20.100000000000001" customHeight="1" x14ac:dyDescent="0.15">
      <c r="A4047" s="2" t="s">
        <v>896</v>
      </c>
      <c r="B4047" s="13" t="s">
        <v>72</v>
      </c>
      <c r="C4047" s="4" t="s">
        <v>18</v>
      </c>
      <c r="D4047" s="4" t="s">
        <v>200</v>
      </c>
      <c r="E4047" s="5">
        <v>2.48</v>
      </c>
      <c r="F4047" s="29">
        <f t="shared" ref="F4047" si="1113">+(B4047-$I$1)/7</f>
        <v>47</v>
      </c>
      <c r="G4047" s="26">
        <f>+E4047+E4048+E4049</f>
        <v>10.610000000000001</v>
      </c>
    </row>
    <row r="4048" spans="1:7" ht="20.100000000000001" customHeight="1" x14ac:dyDescent="0.15">
      <c r="A4048" s="2" t="s">
        <v>896</v>
      </c>
      <c r="B4048" s="13" t="s">
        <v>72</v>
      </c>
      <c r="C4048" s="4" t="s">
        <v>18</v>
      </c>
      <c r="D4048" s="4" t="s">
        <v>21</v>
      </c>
      <c r="E4048" s="5">
        <v>4.4800000000000004</v>
      </c>
    </row>
    <row r="4049" spans="1:7" ht="20.100000000000001" customHeight="1" x14ac:dyDescent="0.15">
      <c r="A4049" s="2" t="s">
        <v>896</v>
      </c>
      <c r="B4049" s="13" t="s">
        <v>72</v>
      </c>
      <c r="C4049" s="4" t="s">
        <v>18</v>
      </c>
      <c r="D4049" s="4" t="s">
        <v>19</v>
      </c>
      <c r="E4049" s="5">
        <v>3.65</v>
      </c>
    </row>
    <row r="4050" spans="1:7" ht="20.100000000000001" customHeight="1" x14ac:dyDescent="0.15">
      <c r="A4050" s="2" t="s">
        <v>896</v>
      </c>
      <c r="B4050" s="13" t="s">
        <v>73</v>
      </c>
      <c r="C4050" s="4" t="s">
        <v>18</v>
      </c>
      <c r="D4050" s="4" t="s">
        <v>19</v>
      </c>
      <c r="E4050" s="5">
        <v>4.51</v>
      </c>
      <c r="F4050" s="29">
        <f t="shared" ref="F4050" si="1114">+(B4050-$I$1)/7</f>
        <v>48</v>
      </c>
      <c r="G4050" s="26">
        <f>+E4050+E4051</f>
        <v>7.96</v>
      </c>
    </row>
    <row r="4051" spans="1:7" ht="20.100000000000001" customHeight="1" x14ac:dyDescent="0.15">
      <c r="A4051" s="2" t="s">
        <v>896</v>
      </c>
      <c r="B4051" s="13" t="s">
        <v>73</v>
      </c>
      <c r="C4051" s="4" t="s">
        <v>18</v>
      </c>
      <c r="D4051" s="4" t="s">
        <v>200</v>
      </c>
      <c r="E4051" s="5">
        <v>3.45</v>
      </c>
    </row>
    <row r="4052" spans="1:7" ht="20.100000000000001" customHeight="1" x14ac:dyDescent="0.15">
      <c r="A4052" s="2" t="s">
        <v>896</v>
      </c>
      <c r="B4052" s="13" t="s">
        <v>74</v>
      </c>
      <c r="C4052" s="4" t="s">
        <v>18</v>
      </c>
      <c r="D4052" s="4" t="s">
        <v>19</v>
      </c>
      <c r="E4052" s="5">
        <v>3.86</v>
      </c>
      <c r="F4052" s="29">
        <f t="shared" ref="F4052" si="1115">+(B4052-$I$1)/7</f>
        <v>49</v>
      </c>
      <c r="G4052" s="26">
        <f>+E4052+E4053+E4054</f>
        <v>11.209999999999999</v>
      </c>
    </row>
    <row r="4053" spans="1:7" ht="20.100000000000001" customHeight="1" x14ac:dyDescent="0.15">
      <c r="A4053" s="2" t="s">
        <v>896</v>
      </c>
      <c r="B4053" s="13" t="s">
        <v>74</v>
      </c>
      <c r="C4053" s="4" t="s">
        <v>18</v>
      </c>
      <c r="D4053" s="4" t="s">
        <v>21</v>
      </c>
      <c r="E4053" s="5">
        <v>4.5199999999999996</v>
      </c>
    </row>
    <row r="4054" spans="1:7" ht="20.100000000000001" customHeight="1" x14ac:dyDescent="0.15">
      <c r="A4054" s="2" t="s">
        <v>896</v>
      </c>
      <c r="B4054" s="13" t="s">
        <v>74</v>
      </c>
      <c r="C4054" s="4" t="s">
        <v>18</v>
      </c>
      <c r="D4054" s="4" t="s">
        <v>200</v>
      </c>
      <c r="E4054" s="5">
        <v>2.83</v>
      </c>
    </row>
    <row r="4055" spans="1:7" ht="20.100000000000001" customHeight="1" x14ac:dyDescent="0.15">
      <c r="A4055" s="2" t="s">
        <v>896</v>
      </c>
      <c r="B4055" s="13" t="s">
        <v>75</v>
      </c>
      <c r="C4055" s="4" t="s">
        <v>18</v>
      </c>
      <c r="D4055" s="4" t="s">
        <v>200</v>
      </c>
      <c r="E4055" s="5">
        <v>2.19</v>
      </c>
      <c r="F4055" s="29">
        <f t="shared" ref="F4055" si="1116">+(B4055-$I$1)/7</f>
        <v>50</v>
      </c>
      <c r="G4055" s="26">
        <f>+E4055+E4056</f>
        <v>4.97</v>
      </c>
    </row>
    <row r="4056" spans="1:7" ht="20.100000000000001" customHeight="1" x14ac:dyDescent="0.15">
      <c r="A4056" s="2" t="s">
        <v>896</v>
      </c>
      <c r="B4056" s="13" t="s">
        <v>75</v>
      </c>
      <c r="C4056" s="4" t="s">
        <v>18</v>
      </c>
      <c r="D4056" s="4" t="s">
        <v>29</v>
      </c>
      <c r="E4056" s="5">
        <v>2.78</v>
      </c>
    </row>
    <row r="4057" spans="1:7" ht="20.100000000000001" customHeight="1" x14ac:dyDescent="0.15">
      <c r="A4057" s="2" t="s">
        <v>896</v>
      </c>
      <c r="B4057" s="13" t="s">
        <v>77</v>
      </c>
      <c r="C4057" s="4" t="s">
        <v>18</v>
      </c>
      <c r="D4057" s="4" t="s">
        <v>200</v>
      </c>
      <c r="E4057" s="5">
        <v>2.54</v>
      </c>
      <c r="F4057" s="29">
        <f t="shared" ref="F4057" si="1117">+(B4057-$I$1)/7</f>
        <v>51</v>
      </c>
      <c r="G4057" s="26">
        <f>+E4057+E4058+E4059</f>
        <v>9.43</v>
      </c>
    </row>
    <row r="4058" spans="1:7" ht="20.100000000000001" customHeight="1" x14ac:dyDescent="0.15">
      <c r="A4058" s="2" t="s">
        <v>896</v>
      </c>
      <c r="B4058" s="13" t="s">
        <v>77</v>
      </c>
      <c r="C4058" s="4" t="s">
        <v>18</v>
      </c>
      <c r="D4058" s="4" t="s">
        <v>32</v>
      </c>
      <c r="E4058" s="5">
        <v>3.15</v>
      </c>
    </row>
    <row r="4059" spans="1:7" ht="20.100000000000001" customHeight="1" x14ac:dyDescent="0.15">
      <c r="A4059" s="2" t="s">
        <v>896</v>
      </c>
      <c r="B4059" s="13" t="s">
        <v>77</v>
      </c>
      <c r="C4059" s="4" t="s">
        <v>18</v>
      </c>
      <c r="D4059" s="4" t="s">
        <v>19</v>
      </c>
      <c r="E4059" s="5">
        <v>3.74</v>
      </c>
    </row>
    <row r="4060" spans="1:7" ht="20.100000000000001" customHeight="1" x14ac:dyDescent="0.15">
      <c r="A4060" s="2" t="s">
        <v>896</v>
      </c>
      <c r="B4060" s="13" t="s">
        <v>78</v>
      </c>
      <c r="C4060" s="4" t="s">
        <v>18</v>
      </c>
      <c r="D4060" s="4" t="s">
        <v>19</v>
      </c>
      <c r="E4060" s="5">
        <v>6.51</v>
      </c>
      <c r="F4060" s="29">
        <f t="shared" ref="F4060" si="1118">+(B4060-$I$1)/7</f>
        <v>52</v>
      </c>
      <c r="G4060" s="26">
        <f>+E4060+E4061+E4062+E4063</f>
        <v>15.860000000000001</v>
      </c>
    </row>
    <row r="4061" spans="1:7" ht="20.100000000000001" customHeight="1" x14ac:dyDescent="0.15">
      <c r="A4061" s="2" t="s">
        <v>896</v>
      </c>
      <c r="B4061" s="13" t="s">
        <v>78</v>
      </c>
      <c r="C4061" s="4" t="s">
        <v>18</v>
      </c>
      <c r="D4061" s="4" t="s">
        <v>32</v>
      </c>
      <c r="E4061" s="5">
        <v>6.06</v>
      </c>
    </row>
    <row r="4062" spans="1:7" ht="20.100000000000001" customHeight="1" x14ac:dyDescent="0.15">
      <c r="A4062" s="2" t="s">
        <v>896</v>
      </c>
      <c r="B4062" s="13" t="s">
        <v>78</v>
      </c>
      <c r="C4062" s="4" t="s">
        <v>18</v>
      </c>
      <c r="D4062" s="4" t="s">
        <v>19</v>
      </c>
      <c r="E4062" s="5">
        <v>3.05</v>
      </c>
    </row>
    <row r="4063" spans="1:7" ht="20.100000000000001" customHeight="1" x14ac:dyDescent="0.15">
      <c r="A4063" s="2" t="s">
        <v>896</v>
      </c>
      <c r="B4063" s="13" t="s">
        <v>195</v>
      </c>
      <c r="C4063" s="4" t="s">
        <v>18</v>
      </c>
      <c r="D4063" s="4" t="s">
        <v>29</v>
      </c>
      <c r="E4063" s="5">
        <v>0.24</v>
      </c>
    </row>
    <row r="4064" spans="1:7" ht="20.100000000000001" customHeight="1" x14ac:dyDescent="0.15">
      <c r="A4064" s="14"/>
      <c r="B4064" s="15"/>
      <c r="C4064" s="16"/>
      <c r="D4064" s="16"/>
      <c r="E4064" s="31">
        <f>+SUM(E3920:E4063)</f>
        <v>497.98000000000008</v>
      </c>
      <c r="G4064" s="17">
        <f>+SUM(G3920:G4063)</f>
        <v>497.98</v>
      </c>
    </row>
    <row r="4065" spans="1:7" ht="20.100000000000001" customHeight="1" x14ac:dyDescent="0.15">
      <c r="A4065" s="2" t="s">
        <v>911</v>
      </c>
      <c r="B4065" s="13" t="s">
        <v>17</v>
      </c>
      <c r="C4065" s="4" t="s">
        <v>104</v>
      </c>
      <c r="D4065" s="4" t="s">
        <v>913</v>
      </c>
      <c r="E4065" s="5">
        <v>5.41</v>
      </c>
      <c r="F4065" s="29">
        <f t="shared" ref="F4065" si="1119">+(B4065-$I$1)/7</f>
        <v>1</v>
      </c>
      <c r="G4065" s="26">
        <f>+E4065+E4066+E4067</f>
        <v>22.020000000000003</v>
      </c>
    </row>
    <row r="4066" spans="1:7" ht="20.100000000000001" customHeight="1" x14ac:dyDescent="0.15">
      <c r="A4066" s="2" t="s">
        <v>911</v>
      </c>
      <c r="B4066" s="13" t="s">
        <v>17</v>
      </c>
      <c r="C4066" s="4" t="s">
        <v>104</v>
      </c>
      <c r="D4066" s="4" t="s">
        <v>914</v>
      </c>
      <c r="E4066" s="5">
        <v>11.26</v>
      </c>
    </row>
    <row r="4067" spans="1:7" ht="20.100000000000001" customHeight="1" x14ac:dyDescent="0.15">
      <c r="A4067" s="2" t="s">
        <v>911</v>
      </c>
      <c r="B4067" s="13" t="s">
        <v>17</v>
      </c>
      <c r="C4067" s="4" t="s">
        <v>104</v>
      </c>
      <c r="D4067" s="4" t="s">
        <v>913</v>
      </c>
      <c r="E4067" s="5">
        <v>5.35</v>
      </c>
    </row>
    <row r="4068" spans="1:7" ht="20.100000000000001" customHeight="1" x14ac:dyDescent="0.15">
      <c r="A4068" s="2" t="s">
        <v>911</v>
      </c>
      <c r="B4068" s="13" t="s">
        <v>22</v>
      </c>
      <c r="C4068" s="4" t="s">
        <v>104</v>
      </c>
      <c r="D4068" s="4" t="s">
        <v>914</v>
      </c>
      <c r="E4068" s="5">
        <v>8.66</v>
      </c>
      <c r="F4068" s="29">
        <f t="shared" ref="F4068" si="1120">+(B4068-$I$1)/7</f>
        <v>2</v>
      </c>
      <c r="G4068" s="26">
        <f>+E4068+E4069</f>
        <v>16.53</v>
      </c>
    </row>
    <row r="4069" spans="1:7" ht="20.100000000000001" customHeight="1" x14ac:dyDescent="0.15">
      <c r="A4069" s="2" t="s">
        <v>911</v>
      </c>
      <c r="B4069" s="13" t="s">
        <v>22</v>
      </c>
      <c r="C4069" s="4" t="s">
        <v>104</v>
      </c>
      <c r="D4069" s="4" t="s">
        <v>913</v>
      </c>
      <c r="E4069" s="5">
        <v>7.87</v>
      </c>
    </row>
    <row r="4070" spans="1:7" ht="20.100000000000001" customHeight="1" x14ac:dyDescent="0.15">
      <c r="A4070" s="2" t="s">
        <v>911</v>
      </c>
      <c r="B4070" s="13" t="s">
        <v>23</v>
      </c>
      <c r="C4070" s="4" t="s">
        <v>104</v>
      </c>
      <c r="D4070" s="4" t="s">
        <v>914</v>
      </c>
      <c r="E4070" s="5">
        <v>11.24</v>
      </c>
      <c r="F4070" s="29">
        <f t="shared" ref="F4070" si="1121">+(B4070-$I$1)/7</f>
        <v>3</v>
      </c>
      <c r="G4070" s="26">
        <f>+E4070+E4071</f>
        <v>21.67</v>
      </c>
    </row>
    <row r="4071" spans="1:7" ht="20.100000000000001" customHeight="1" x14ac:dyDescent="0.15">
      <c r="A4071" s="2" t="s">
        <v>911</v>
      </c>
      <c r="B4071" s="13" t="s">
        <v>23</v>
      </c>
      <c r="C4071" s="4" t="s">
        <v>104</v>
      </c>
      <c r="D4071" s="4" t="s">
        <v>913</v>
      </c>
      <c r="E4071" s="5">
        <v>10.43</v>
      </c>
    </row>
    <row r="4072" spans="1:7" ht="20.100000000000001" customHeight="1" x14ac:dyDescent="0.15">
      <c r="A4072" s="2" t="s">
        <v>911</v>
      </c>
      <c r="B4072" s="13" t="s">
        <v>24</v>
      </c>
      <c r="C4072" s="4" t="s">
        <v>104</v>
      </c>
      <c r="D4072" s="4" t="s">
        <v>914</v>
      </c>
      <c r="E4072" s="5">
        <v>7.96</v>
      </c>
      <c r="F4072" s="29">
        <f t="shared" ref="F4072" si="1122">+(B4072-$I$1)/7</f>
        <v>4</v>
      </c>
      <c r="G4072" s="26">
        <f>+E4072+E4073</f>
        <v>16.190000000000001</v>
      </c>
    </row>
    <row r="4073" spans="1:7" ht="20.100000000000001" customHeight="1" x14ac:dyDescent="0.15">
      <c r="A4073" s="2" t="s">
        <v>911</v>
      </c>
      <c r="B4073" s="13" t="s">
        <v>24</v>
      </c>
      <c r="C4073" s="4" t="s">
        <v>104</v>
      </c>
      <c r="D4073" s="4" t="s">
        <v>913</v>
      </c>
      <c r="E4073" s="5">
        <v>8.23</v>
      </c>
    </row>
    <row r="4074" spans="1:7" ht="20.100000000000001" customHeight="1" x14ac:dyDescent="0.15">
      <c r="A4074" s="2" t="s">
        <v>911</v>
      </c>
      <c r="B4074" s="13" t="s">
        <v>25</v>
      </c>
      <c r="C4074" s="4" t="s">
        <v>104</v>
      </c>
      <c r="D4074" s="4" t="s">
        <v>914</v>
      </c>
      <c r="E4074" s="5">
        <v>7.4</v>
      </c>
      <c r="F4074" s="29">
        <f t="shared" ref="F4074" si="1123">+(B4074-$I$1)/7</f>
        <v>5</v>
      </c>
      <c r="G4074" s="26">
        <f>+E4074+E4075</f>
        <v>13.92</v>
      </c>
    </row>
    <row r="4075" spans="1:7" ht="20.100000000000001" customHeight="1" x14ac:dyDescent="0.15">
      <c r="A4075" s="2" t="s">
        <v>911</v>
      </c>
      <c r="B4075" s="13" t="s">
        <v>25</v>
      </c>
      <c r="C4075" s="4" t="s">
        <v>104</v>
      </c>
      <c r="D4075" s="4" t="s">
        <v>913</v>
      </c>
      <c r="E4075" s="5">
        <v>6.52</v>
      </c>
    </row>
    <row r="4076" spans="1:7" ht="20.100000000000001" customHeight="1" x14ac:dyDescent="0.15">
      <c r="A4076" s="9" t="s">
        <v>911</v>
      </c>
      <c r="B4076" s="10" t="s">
        <v>26</v>
      </c>
      <c r="C4076" s="11" t="s">
        <v>104</v>
      </c>
      <c r="D4076" s="11" t="s">
        <v>913</v>
      </c>
      <c r="E4076" s="12">
        <v>7.81</v>
      </c>
      <c r="F4076" s="29">
        <f t="shared" ref="F4076" si="1124">+(B4076-$I$1)/7</f>
        <v>6</v>
      </c>
      <c r="G4076" s="26">
        <f>+E4076+E4077+E4078</f>
        <v>18.41</v>
      </c>
    </row>
    <row r="4077" spans="1:7" ht="20.100000000000001" customHeight="1" x14ac:dyDescent="0.15">
      <c r="A4077" s="2" t="s">
        <v>911</v>
      </c>
      <c r="B4077" s="13" t="s">
        <v>26</v>
      </c>
      <c r="C4077" s="4" t="s">
        <v>104</v>
      </c>
      <c r="D4077" s="4" t="s">
        <v>914</v>
      </c>
      <c r="E4077" s="5">
        <v>9.2799999999999994</v>
      </c>
    </row>
    <row r="4078" spans="1:7" ht="20.100000000000001" customHeight="1" x14ac:dyDescent="0.15">
      <c r="A4078" s="2" t="s">
        <v>911</v>
      </c>
      <c r="B4078" s="13" t="s">
        <v>26</v>
      </c>
      <c r="C4078" s="4" t="s">
        <v>104</v>
      </c>
      <c r="D4078" s="4" t="s">
        <v>913</v>
      </c>
      <c r="E4078" s="5">
        <v>1.32</v>
      </c>
    </row>
    <row r="4079" spans="1:7" ht="20.100000000000001" customHeight="1" x14ac:dyDescent="0.15">
      <c r="A4079" s="2" t="s">
        <v>911</v>
      </c>
      <c r="B4079" s="13" t="s">
        <v>27</v>
      </c>
      <c r="C4079" s="4" t="s">
        <v>104</v>
      </c>
      <c r="D4079" s="4" t="s">
        <v>914</v>
      </c>
      <c r="E4079" s="5">
        <v>7.34</v>
      </c>
      <c r="F4079" s="29">
        <f t="shared" ref="F4079" si="1125">+(B4079-$I$1)/7</f>
        <v>7</v>
      </c>
      <c r="G4079" s="26">
        <f>+E4079+E4080</f>
        <v>14.52</v>
      </c>
    </row>
    <row r="4080" spans="1:7" ht="20.100000000000001" customHeight="1" x14ac:dyDescent="0.15">
      <c r="A4080" s="2" t="s">
        <v>911</v>
      </c>
      <c r="B4080" s="13" t="s">
        <v>27</v>
      </c>
      <c r="C4080" s="4" t="s">
        <v>104</v>
      </c>
      <c r="D4080" s="4" t="s">
        <v>913</v>
      </c>
      <c r="E4080" s="5">
        <v>7.18</v>
      </c>
    </row>
    <row r="4081" spans="1:7" ht="20.100000000000001" customHeight="1" x14ac:dyDescent="0.15">
      <c r="A4081" s="2" t="s">
        <v>911</v>
      </c>
      <c r="B4081" s="13" t="s">
        <v>28</v>
      </c>
      <c r="C4081" s="4" t="s">
        <v>104</v>
      </c>
      <c r="D4081" s="4" t="s">
        <v>913</v>
      </c>
      <c r="E4081" s="5">
        <v>7.1</v>
      </c>
      <c r="F4081" s="29">
        <f t="shared" ref="F4081" si="1126">+(B4081-$I$1)/7</f>
        <v>8</v>
      </c>
      <c r="G4081" s="26">
        <f>+E4081+E4082+E4083</f>
        <v>19.869999999999997</v>
      </c>
    </row>
    <row r="4082" spans="1:7" ht="20.100000000000001" customHeight="1" x14ac:dyDescent="0.15">
      <c r="A4082" s="2" t="s">
        <v>911</v>
      </c>
      <c r="B4082" s="13" t="s">
        <v>28</v>
      </c>
      <c r="C4082" s="4" t="s">
        <v>104</v>
      </c>
      <c r="D4082" s="4" t="s">
        <v>914</v>
      </c>
      <c r="E4082" s="5">
        <v>9.4499999999999993</v>
      </c>
    </row>
    <row r="4083" spans="1:7" ht="20.100000000000001" customHeight="1" x14ac:dyDescent="0.15">
      <c r="A4083" s="2" t="s">
        <v>911</v>
      </c>
      <c r="B4083" s="13" t="s">
        <v>28</v>
      </c>
      <c r="C4083" s="4" t="s">
        <v>104</v>
      </c>
      <c r="D4083" s="4" t="s">
        <v>913</v>
      </c>
      <c r="E4083" s="5">
        <v>3.32</v>
      </c>
    </row>
    <row r="4084" spans="1:7" ht="20.100000000000001" customHeight="1" x14ac:dyDescent="0.15">
      <c r="A4084" s="2" t="s">
        <v>911</v>
      </c>
      <c r="B4084" s="13" t="s">
        <v>30</v>
      </c>
      <c r="C4084" s="4" t="s">
        <v>104</v>
      </c>
      <c r="D4084" s="4" t="s">
        <v>914</v>
      </c>
      <c r="E4084" s="5">
        <v>8.9499999999999993</v>
      </c>
      <c r="F4084" s="29">
        <f t="shared" ref="F4084" si="1127">+(B4084-$I$1)/7</f>
        <v>9</v>
      </c>
      <c r="G4084" s="26">
        <f>+E4084+E4085</f>
        <v>18.07</v>
      </c>
    </row>
    <row r="4085" spans="1:7" ht="20.100000000000001" customHeight="1" x14ac:dyDescent="0.15">
      <c r="A4085" s="2" t="s">
        <v>911</v>
      </c>
      <c r="B4085" s="13" t="s">
        <v>30</v>
      </c>
      <c r="C4085" s="4" t="s">
        <v>104</v>
      </c>
      <c r="D4085" s="4" t="s">
        <v>913</v>
      </c>
      <c r="E4085" s="5">
        <v>9.1199999999999992</v>
      </c>
    </row>
    <row r="4086" spans="1:7" ht="20.100000000000001" customHeight="1" x14ac:dyDescent="0.15">
      <c r="A4086" s="2" t="s">
        <v>911</v>
      </c>
      <c r="B4086" s="13" t="s">
        <v>31</v>
      </c>
      <c r="C4086" s="4" t="s">
        <v>104</v>
      </c>
      <c r="D4086" s="4" t="s">
        <v>914</v>
      </c>
      <c r="E4086" s="5">
        <v>8.3699999999999992</v>
      </c>
      <c r="F4086" s="29">
        <f t="shared" ref="F4086" si="1128">+(B4086-$I$1)/7</f>
        <v>10</v>
      </c>
      <c r="G4086" s="26">
        <f>+E4086+E4087</f>
        <v>17</v>
      </c>
    </row>
    <row r="4087" spans="1:7" ht="20.100000000000001" customHeight="1" x14ac:dyDescent="0.15">
      <c r="A4087" s="2" t="s">
        <v>911</v>
      </c>
      <c r="B4087" s="13" t="s">
        <v>31</v>
      </c>
      <c r="C4087" s="4" t="s">
        <v>104</v>
      </c>
      <c r="D4087" s="4" t="s">
        <v>913</v>
      </c>
      <c r="E4087" s="5">
        <v>8.6300000000000008</v>
      </c>
    </row>
    <row r="4088" spans="1:7" ht="20.100000000000001" customHeight="1" x14ac:dyDescent="0.15">
      <c r="A4088" s="2" t="s">
        <v>911</v>
      </c>
      <c r="B4088" s="13" t="s">
        <v>33</v>
      </c>
      <c r="C4088" s="4" t="s">
        <v>104</v>
      </c>
      <c r="D4088" s="4" t="s">
        <v>914</v>
      </c>
      <c r="E4088" s="5">
        <v>7.97</v>
      </c>
      <c r="F4088" s="29">
        <f t="shared" ref="F4088" si="1129">+(B4088-$I$1)/7</f>
        <v>11</v>
      </c>
      <c r="G4088" s="26">
        <f>+E4088+E4089</f>
        <v>13.92</v>
      </c>
    </row>
    <row r="4089" spans="1:7" ht="20.100000000000001" customHeight="1" x14ac:dyDescent="0.15">
      <c r="A4089" s="2" t="s">
        <v>911</v>
      </c>
      <c r="B4089" s="13" t="s">
        <v>33</v>
      </c>
      <c r="C4089" s="4" t="s">
        <v>104</v>
      </c>
      <c r="D4089" s="4" t="s">
        <v>913</v>
      </c>
      <c r="E4089" s="5">
        <v>5.95</v>
      </c>
    </row>
    <row r="4090" spans="1:7" ht="20.100000000000001" customHeight="1" x14ac:dyDescent="0.15">
      <c r="A4090" s="2" t="s">
        <v>911</v>
      </c>
      <c r="B4090" s="13" t="s">
        <v>34</v>
      </c>
      <c r="C4090" s="4" t="s">
        <v>104</v>
      </c>
      <c r="D4090" s="4" t="s">
        <v>914</v>
      </c>
      <c r="E4090" s="5">
        <v>6.95</v>
      </c>
      <c r="F4090" s="29">
        <f t="shared" ref="F4090" si="1130">+(B4090-$I$1)/7</f>
        <v>12</v>
      </c>
      <c r="G4090" s="26">
        <f>+E4090+E4091+E4092+E4093</f>
        <v>20.75</v>
      </c>
    </row>
    <row r="4091" spans="1:7" ht="20.100000000000001" customHeight="1" x14ac:dyDescent="0.15">
      <c r="A4091" s="2" t="s">
        <v>911</v>
      </c>
      <c r="B4091" s="13" t="s">
        <v>34</v>
      </c>
      <c r="C4091" s="4" t="s">
        <v>104</v>
      </c>
      <c r="D4091" s="4" t="s">
        <v>913</v>
      </c>
      <c r="E4091" s="5">
        <v>6.08</v>
      </c>
    </row>
    <row r="4092" spans="1:7" ht="20.100000000000001" customHeight="1" x14ac:dyDescent="0.15">
      <c r="A4092" s="2" t="s">
        <v>911</v>
      </c>
      <c r="B4092" s="13" t="s">
        <v>34</v>
      </c>
      <c r="C4092" s="4" t="s">
        <v>104</v>
      </c>
      <c r="D4092" s="4" t="s">
        <v>914</v>
      </c>
      <c r="E4092" s="5">
        <v>3.39</v>
      </c>
    </row>
    <row r="4093" spans="1:7" ht="20.100000000000001" customHeight="1" x14ac:dyDescent="0.15">
      <c r="A4093" s="2" t="s">
        <v>911</v>
      </c>
      <c r="B4093" s="13" t="s">
        <v>34</v>
      </c>
      <c r="C4093" s="4" t="s">
        <v>104</v>
      </c>
      <c r="D4093" s="4" t="s">
        <v>913</v>
      </c>
      <c r="E4093" s="5">
        <v>4.33</v>
      </c>
    </row>
    <row r="4094" spans="1:7" ht="20.100000000000001" customHeight="1" x14ac:dyDescent="0.15">
      <c r="A4094" s="2" t="s">
        <v>911</v>
      </c>
      <c r="B4094" s="13" t="s">
        <v>35</v>
      </c>
      <c r="C4094" s="4" t="s">
        <v>104</v>
      </c>
      <c r="D4094" s="4" t="s">
        <v>914</v>
      </c>
      <c r="E4094" s="5">
        <v>9.24</v>
      </c>
      <c r="F4094" s="29">
        <f t="shared" ref="F4094" si="1131">+(B4094-$I$1)/7</f>
        <v>13</v>
      </c>
      <c r="G4094" s="26">
        <f>+E4094+E4095</f>
        <v>18.27</v>
      </c>
    </row>
    <row r="4095" spans="1:7" ht="20.100000000000001" customHeight="1" x14ac:dyDescent="0.15">
      <c r="A4095" s="2" t="s">
        <v>911</v>
      </c>
      <c r="B4095" s="13" t="s">
        <v>35</v>
      </c>
      <c r="C4095" s="4" t="s">
        <v>104</v>
      </c>
      <c r="D4095" s="4" t="s">
        <v>913</v>
      </c>
      <c r="E4095" s="5">
        <v>9.0299999999999994</v>
      </c>
    </row>
    <row r="4096" spans="1:7" ht="20.100000000000001" customHeight="1" x14ac:dyDescent="0.15">
      <c r="A4096" s="2" t="s">
        <v>911</v>
      </c>
      <c r="B4096" s="13" t="s">
        <v>36</v>
      </c>
      <c r="C4096" s="4" t="s">
        <v>104</v>
      </c>
      <c r="D4096" s="4" t="s">
        <v>108</v>
      </c>
      <c r="E4096" s="5">
        <v>6.88</v>
      </c>
      <c r="F4096" s="29">
        <f t="shared" ref="F4096" si="1132">+(B4096-$I$1)/7</f>
        <v>14</v>
      </c>
      <c r="G4096" s="26">
        <f>+E4096+E4097+E4098</f>
        <v>21.689999999999998</v>
      </c>
    </row>
    <row r="4097" spans="1:7" ht="20.100000000000001" customHeight="1" x14ac:dyDescent="0.15">
      <c r="A4097" s="2" t="s">
        <v>911</v>
      </c>
      <c r="B4097" s="13" t="s">
        <v>36</v>
      </c>
      <c r="C4097" s="4" t="s">
        <v>104</v>
      </c>
      <c r="D4097" s="4" t="s">
        <v>914</v>
      </c>
      <c r="E4097" s="5">
        <v>10.32</v>
      </c>
    </row>
    <row r="4098" spans="1:7" ht="20.100000000000001" customHeight="1" x14ac:dyDescent="0.15">
      <c r="A4098" s="2" t="s">
        <v>911</v>
      </c>
      <c r="B4098" s="13" t="s">
        <v>36</v>
      </c>
      <c r="C4098" s="4" t="s">
        <v>104</v>
      </c>
      <c r="D4098" s="4" t="s">
        <v>108</v>
      </c>
      <c r="E4098" s="5">
        <v>4.49</v>
      </c>
    </row>
    <row r="4099" spans="1:7" ht="20.100000000000001" customHeight="1" x14ac:dyDescent="0.15">
      <c r="A4099" s="2" t="s">
        <v>911</v>
      </c>
      <c r="B4099" s="13" t="s">
        <v>37</v>
      </c>
      <c r="C4099" s="4" t="s">
        <v>104</v>
      </c>
      <c r="D4099" s="4" t="s">
        <v>913</v>
      </c>
      <c r="E4099" s="5">
        <v>5.25</v>
      </c>
      <c r="F4099" s="29">
        <f t="shared" ref="F4099" si="1133">+(B4099-$I$1)/7</f>
        <v>15</v>
      </c>
      <c r="G4099" s="26">
        <f>+E4099+E4100+E4101+E4102</f>
        <v>22.73</v>
      </c>
    </row>
    <row r="4100" spans="1:7" ht="20.100000000000001" customHeight="1" x14ac:dyDescent="0.15">
      <c r="A4100" s="2" t="s">
        <v>911</v>
      </c>
      <c r="B4100" s="13" t="s">
        <v>37</v>
      </c>
      <c r="C4100" s="4" t="s">
        <v>104</v>
      </c>
      <c r="D4100" s="4" t="s">
        <v>914</v>
      </c>
      <c r="E4100" s="5">
        <v>8.4600000000000009</v>
      </c>
    </row>
    <row r="4101" spans="1:7" ht="20.100000000000001" customHeight="1" x14ac:dyDescent="0.15">
      <c r="A4101" s="2" t="s">
        <v>911</v>
      </c>
      <c r="B4101" s="13" t="s">
        <v>37</v>
      </c>
      <c r="C4101" s="4" t="s">
        <v>104</v>
      </c>
      <c r="D4101" s="4" t="s">
        <v>914</v>
      </c>
      <c r="E4101" s="5">
        <v>3.14</v>
      </c>
    </row>
    <row r="4102" spans="1:7" ht="20.100000000000001" customHeight="1" x14ac:dyDescent="0.15">
      <c r="A4102" s="2" t="s">
        <v>911</v>
      </c>
      <c r="B4102" s="13" t="s">
        <v>37</v>
      </c>
      <c r="C4102" s="4" t="s">
        <v>104</v>
      </c>
      <c r="D4102" s="4" t="s">
        <v>913</v>
      </c>
      <c r="E4102" s="5">
        <v>5.88</v>
      </c>
    </row>
    <row r="4103" spans="1:7" ht="20.100000000000001" customHeight="1" x14ac:dyDescent="0.15">
      <c r="A4103" s="2" t="s">
        <v>911</v>
      </c>
      <c r="B4103" s="13" t="s">
        <v>38</v>
      </c>
      <c r="C4103" s="4" t="s">
        <v>104</v>
      </c>
      <c r="D4103" s="4" t="s">
        <v>913</v>
      </c>
      <c r="E4103" s="5">
        <v>5.98</v>
      </c>
      <c r="F4103" s="29">
        <f t="shared" ref="F4103" si="1134">+(B4103-$I$1)/7</f>
        <v>16</v>
      </c>
      <c r="G4103" s="26">
        <f>+E4103+E4104+E4105</f>
        <v>19.450000000000003</v>
      </c>
    </row>
    <row r="4104" spans="1:7" ht="20.100000000000001" customHeight="1" x14ac:dyDescent="0.15">
      <c r="A4104" s="2" t="s">
        <v>911</v>
      </c>
      <c r="B4104" s="13" t="s">
        <v>38</v>
      </c>
      <c r="C4104" s="4" t="s">
        <v>104</v>
      </c>
      <c r="D4104" s="4" t="s">
        <v>914</v>
      </c>
      <c r="E4104" s="5">
        <v>9.24</v>
      </c>
    </row>
    <row r="4105" spans="1:7" ht="20.100000000000001" customHeight="1" x14ac:dyDescent="0.15">
      <c r="A4105" s="2" t="s">
        <v>911</v>
      </c>
      <c r="B4105" s="13" t="s">
        <v>38</v>
      </c>
      <c r="C4105" s="4" t="s">
        <v>104</v>
      </c>
      <c r="D4105" s="4" t="s">
        <v>913</v>
      </c>
      <c r="E4105" s="5">
        <v>4.2300000000000004</v>
      </c>
    </row>
    <row r="4106" spans="1:7" ht="20.100000000000001" customHeight="1" x14ac:dyDescent="0.15">
      <c r="A4106" s="2" t="s">
        <v>911</v>
      </c>
      <c r="B4106" s="13" t="s">
        <v>39</v>
      </c>
      <c r="C4106" s="4" t="s">
        <v>104</v>
      </c>
      <c r="D4106" s="4" t="s">
        <v>914</v>
      </c>
      <c r="E4106" s="5">
        <v>8.98</v>
      </c>
      <c r="F4106" s="29">
        <f t="shared" ref="F4106" si="1135">+(B4106-$I$1)/7</f>
        <v>17</v>
      </c>
      <c r="G4106" s="26">
        <f>+E4106+E4107</f>
        <v>18.09</v>
      </c>
    </row>
    <row r="4107" spans="1:7" ht="20.100000000000001" customHeight="1" x14ac:dyDescent="0.15">
      <c r="A4107" s="2" t="s">
        <v>911</v>
      </c>
      <c r="B4107" s="13" t="s">
        <v>39</v>
      </c>
      <c r="C4107" s="4" t="s">
        <v>104</v>
      </c>
      <c r="D4107" s="4" t="s">
        <v>913</v>
      </c>
      <c r="E4107" s="5">
        <v>9.11</v>
      </c>
    </row>
    <row r="4108" spans="1:7" ht="20.100000000000001" customHeight="1" x14ac:dyDescent="0.15">
      <c r="A4108" s="2" t="s">
        <v>911</v>
      </c>
      <c r="B4108" s="13" t="s">
        <v>40</v>
      </c>
      <c r="C4108" s="4" t="s">
        <v>104</v>
      </c>
      <c r="D4108" s="4" t="s">
        <v>913</v>
      </c>
      <c r="E4108" s="5">
        <v>6.2</v>
      </c>
      <c r="F4108" s="29">
        <f t="shared" ref="F4108" si="1136">+(B4108-$I$1)/7</f>
        <v>18</v>
      </c>
      <c r="G4108" s="26">
        <f>+E4108+E4109+E4110+E4111</f>
        <v>23.5</v>
      </c>
    </row>
    <row r="4109" spans="1:7" ht="20.100000000000001" customHeight="1" x14ac:dyDescent="0.15">
      <c r="A4109" s="2" t="s">
        <v>911</v>
      </c>
      <c r="B4109" s="13" t="s">
        <v>40</v>
      </c>
      <c r="C4109" s="4" t="s">
        <v>104</v>
      </c>
      <c r="D4109" s="4" t="s">
        <v>914</v>
      </c>
      <c r="E4109" s="5">
        <v>7.29</v>
      </c>
    </row>
    <row r="4110" spans="1:7" ht="20.100000000000001" customHeight="1" x14ac:dyDescent="0.15">
      <c r="A4110" s="2" t="s">
        <v>911</v>
      </c>
      <c r="B4110" s="13" t="s">
        <v>40</v>
      </c>
      <c r="C4110" s="4" t="s">
        <v>104</v>
      </c>
      <c r="D4110" s="4" t="s">
        <v>913</v>
      </c>
      <c r="E4110" s="5">
        <v>6.05</v>
      </c>
    </row>
    <row r="4111" spans="1:7" ht="20.100000000000001" customHeight="1" x14ac:dyDescent="0.15">
      <c r="A4111" s="2" t="s">
        <v>911</v>
      </c>
      <c r="B4111" s="13" t="s">
        <v>40</v>
      </c>
      <c r="C4111" s="4" t="s">
        <v>104</v>
      </c>
      <c r="D4111" s="4" t="s">
        <v>914</v>
      </c>
      <c r="E4111" s="5">
        <v>3.96</v>
      </c>
    </row>
    <row r="4112" spans="1:7" ht="20.100000000000001" customHeight="1" x14ac:dyDescent="0.15">
      <c r="A4112" s="2" t="s">
        <v>911</v>
      </c>
      <c r="B4112" s="13" t="s">
        <v>41</v>
      </c>
      <c r="C4112" s="4" t="s">
        <v>104</v>
      </c>
      <c r="D4112" s="4" t="s">
        <v>914</v>
      </c>
      <c r="E4112" s="5">
        <v>6.89</v>
      </c>
      <c r="F4112" s="29">
        <f t="shared" ref="F4112" si="1137">+(B4112-$I$1)/7</f>
        <v>19</v>
      </c>
      <c r="G4112" s="26">
        <f>+E4112+E4113+E4114+E4115</f>
        <v>19.03</v>
      </c>
    </row>
    <row r="4113" spans="1:7" ht="20.100000000000001" customHeight="1" x14ac:dyDescent="0.15">
      <c r="A4113" s="2" t="s">
        <v>911</v>
      </c>
      <c r="B4113" s="13" t="s">
        <v>41</v>
      </c>
      <c r="C4113" s="4" t="s">
        <v>104</v>
      </c>
      <c r="D4113" s="4" t="s">
        <v>913</v>
      </c>
      <c r="E4113" s="5">
        <v>7.15</v>
      </c>
    </row>
    <row r="4114" spans="1:7" ht="20.100000000000001" customHeight="1" x14ac:dyDescent="0.15">
      <c r="A4114" s="2" t="s">
        <v>911</v>
      </c>
      <c r="B4114" s="13" t="s">
        <v>41</v>
      </c>
      <c r="C4114" s="4" t="s">
        <v>104</v>
      </c>
      <c r="D4114" s="4" t="s">
        <v>914</v>
      </c>
      <c r="E4114" s="5">
        <v>2.16</v>
      </c>
    </row>
    <row r="4115" spans="1:7" ht="20.100000000000001" customHeight="1" x14ac:dyDescent="0.15">
      <c r="A4115" s="2" t="s">
        <v>911</v>
      </c>
      <c r="B4115" s="13" t="s">
        <v>41</v>
      </c>
      <c r="C4115" s="4" t="s">
        <v>104</v>
      </c>
      <c r="D4115" s="4" t="s">
        <v>913</v>
      </c>
      <c r="E4115" s="5">
        <v>2.83</v>
      </c>
    </row>
    <row r="4116" spans="1:7" ht="20.100000000000001" customHeight="1" x14ac:dyDescent="0.15">
      <c r="A4116" s="2" t="s">
        <v>911</v>
      </c>
      <c r="B4116" s="13" t="s">
        <v>42</v>
      </c>
      <c r="C4116" s="4" t="s">
        <v>104</v>
      </c>
      <c r="D4116" s="4" t="s">
        <v>913</v>
      </c>
      <c r="E4116" s="5">
        <v>6.43</v>
      </c>
      <c r="F4116" s="29">
        <f t="shared" ref="F4116" si="1138">+(B4116-$I$1)/7</f>
        <v>20</v>
      </c>
      <c r="G4116" s="26">
        <f>+E4116+E4117+E4118</f>
        <v>18.240000000000002</v>
      </c>
    </row>
    <row r="4117" spans="1:7" ht="20.100000000000001" customHeight="1" x14ac:dyDescent="0.15">
      <c r="A4117" s="2" t="s">
        <v>911</v>
      </c>
      <c r="B4117" s="13" t="s">
        <v>42</v>
      </c>
      <c r="C4117" s="4" t="s">
        <v>104</v>
      </c>
      <c r="D4117" s="4" t="s">
        <v>914</v>
      </c>
      <c r="E4117" s="5">
        <v>9.2100000000000009</v>
      </c>
    </row>
    <row r="4118" spans="1:7" ht="20.100000000000001" customHeight="1" x14ac:dyDescent="0.15">
      <c r="A4118" s="2" t="s">
        <v>911</v>
      </c>
      <c r="B4118" s="13" t="s">
        <v>42</v>
      </c>
      <c r="C4118" s="4" t="s">
        <v>104</v>
      </c>
      <c r="D4118" s="4" t="s">
        <v>913</v>
      </c>
      <c r="E4118" s="5">
        <v>2.6</v>
      </c>
    </row>
    <row r="4119" spans="1:7" ht="20.100000000000001" customHeight="1" x14ac:dyDescent="0.15">
      <c r="A4119" s="2" t="s">
        <v>911</v>
      </c>
      <c r="B4119" s="13" t="s">
        <v>43</v>
      </c>
      <c r="C4119" s="4" t="s">
        <v>104</v>
      </c>
      <c r="D4119" s="4" t="s">
        <v>913</v>
      </c>
      <c r="E4119" s="5">
        <v>7.83</v>
      </c>
      <c r="F4119" s="29">
        <f t="shared" ref="F4119" si="1139">+(B4119-$I$1)/7</f>
        <v>21</v>
      </c>
      <c r="G4119" s="26">
        <f>+E4119+E4120+E4121</f>
        <v>20.180000000000003</v>
      </c>
    </row>
    <row r="4120" spans="1:7" ht="20.100000000000001" customHeight="1" x14ac:dyDescent="0.15">
      <c r="A4120" s="2" t="s">
        <v>911</v>
      </c>
      <c r="B4120" s="13" t="s">
        <v>43</v>
      </c>
      <c r="C4120" s="4" t="s">
        <v>104</v>
      </c>
      <c r="D4120" s="4" t="s">
        <v>914</v>
      </c>
      <c r="E4120" s="5">
        <v>9.66</v>
      </c>
    </row>
    <row r="4121" spans="1:7" ht="20.100000000000001" customHeight="1" x14ac:dyDescent="0.15">
      <c r="A4121" s="2" t="s">
        <v>911</v>
      </c>
      <c r="B4121" s="13" t="s">
        <v>43</v>
      </c>
      <c r="C4121" s="4" t="s">
        <v>104</v>
      </c>
      <c r="D4121" s="4" t="s">
        <v>913</v>
      </c>
      <c r="E4121" s="5">
        <v>2.69</v>
      </c>
    </row>
    <row r="4122" spans="1:7" ht="20.100000000000001" customHeight="1" x14ac:dyDescent="0.15">
      <c r="A4122" s="9" t="s">
        <v>911</v>
      </c>
      <c r="B4122" s="10" t="s">
        <v>46</v>
      </c>
      <c r="C4122" s="11" t="s">
        <v>104</v>
      </c>
      <c r="D4122" s="11" t="s">
        <v>913</v>
      </c>
      <c r="E4122" s="12">
        <v>6.89</v>
      </c>
      <c r="F4122" s="29">
        <f t="shared" ref="F4122" si="1140">+(B4122-$I$1)/7</f>
        <v>22</v>
      </c>
      <c r="G4122" s="26">
        <f>+E4122+E4123+E4124</f>
        <v>21.54</v>
      </c>
    </row>
    <row r="4123" spans="1:7" ht="20.100000000000001" customHeight="1" x14ac:dyDescent="0.15">
      <c r="A4123" s="2" t="s">
        <v>911</v>
      </c>
      <c r="B4123" s="13" t="s">
        <v>46</v>
      </c>
      <c r="C4123" s="4" t="s">
        <v>104</v>
      </c>
      <c r="D4123" s="4" t="s">
        <v>914</v>
      </c>
      <c r="E4123" s="5">
        <v>10.69</v>
      </c>
    </row>
    <row r="4124" spans="1:7" ht="20.100000000000001" customHeight="1" x14ac:dyDescent="0.15">
      <c r="A4124" s="2" t="s">
        <v>911</v>
      </c>
      <c r="B4124" s="13" t="s">
        <v>46</v>
      </c>
      <c r="C4124" s="4" t="s">
        <v>104</v>
      </c>
      <c r="D4124" s="4" t="s">
        <v>913</v>
      </c>
      <c r="E4124" s="5">
        <v>3.96</v>
      </c>
    </row>
    <row r="4125" spans="1:7" ht="20.100000000000001" customHeight="1" x14ac:dyDescent="0.15">
      <c r="A4125" s="2" t="s">
        <v>911</v>
      </c>
      <c r="B4125" s="13" t="s">
        <v>47</v>
      </c>
      <c r="C4125" s="4" t="s">
        <v>104</v>
      </c>
      <c r="D4125" s="4" t="s">
        <v>913</v>
      </c>
      <c r="E4125" s="5">
        <v>6.64</v>
      </c>
      <c r="F4125" s="29">
        <f t="shared" ref="F4125" si="1141">+(B4125-$I$1)/7</f>
        <v>23</v>
      </c>
      <c r="G4125" s="26">
        <f>+E4125+E4126+E4127</f>
        <v>18.28</v>
      </c>
    </row>
    <row r="4126" spans="1:7" ht="20.100000000000001" customHeight="1" x14ac:dyDescent="0.15">
      <c r="A4126" s="2" t="s">
        <v>911</v>
      </c>
      <c r="B4126" s="13" t="s">
        <v>47</v>
      </c>
      <c r="C4126" s="4" t="s">
        <v>104</v>
      </c>
      <c r="D4126" s="4" t="s">
        <v>914</v>
      </c>
      <c r="E4126" s="5">
        <v>8.9700000000000006</v>
      </c>
    </row>
    <row r="4127" spans="1:7" ht="20.100000000000001" customHeight="1" x14ac:dyDescent="0.15">
      <c r="A4127" s="2" t="s">
        <v>911</v>
      </c>
      <c r="B4127" s="13" t="s">
        <v>47</v>
      </c>
      <c r="C4127" s="4" t="s">
        <v>104</v>
      </c>
      <c r="D4127" s="4" t="s">
        <v>913</v>
      </c>
      <c r="E4127" s="5">
        <v>2.67</v>
      </c>
    </row>
    <row r="4128" spans="1:7" ht="20.100000000000001" customHeight="1" x14ac:dyDescent="0.15">
      <c r="A4128" s="2" t="s">
        <v>911</v>
      </c>
      <c r="B4128" s="13" t="s">
        <v>48</v>
      </c>
      <c r="C4128" s="4" t="s">
        <v>104</v>
      </c>
      <c r="D4128" s="4" t="s">
        <v>913</v>
      </c>
      <c r="E4128" s="5">
        <v>5.94</v>
      </c>
      <c r="F4128" s="29">
        <f t="shared" ref="F4128" si="1142">+(B4128-$I$1)/7</f>
        <v>24</v>
      </c>
      <c r="G4128" s="26">
        <f>+E4128+E4129+E4130</f>
        <v>21.69</v>
      </c>
    </row>
    <row r="4129" spans="1:7" ht="20.100000000000001" customHeight="1" x14ac:dyDescent="0.15">
      <c r="A4129" s="2" t="s">
        <v>911</v>
      </c>
      <c r="B4129" s="13" t="s">
        <v>48</v>
      </c>
      <c r="C4129" s="4" t="s">
        <v>104</v>
      </c>
      <c r="D4129" s="4" t="s">
        <v>914</v>
      </c>
      <c r="E4129" s="5">
        <v>10.47</v>
      </c>
    </row>
    <row r="4130" spans="1:7" ht="20.100000000000001" customHeight="1" x14ac:dyDescent="0.15">
      <c r="A4130" s="2" t="s">
        <v>911</v>
      </c>
      <c r="B4130" s="13" t="s">
        <v>48</v>
      </c>
      <c r="C4130" s="4" t="s">
        <v>104</v>
      </c>
      <c r="D4130" s="4" t="s">
        <v>913</v>
      </c>
      <c r="E4130" s="5">
        <v>5.28</v>
      </c>
    </row>
    <row r="4131" spans="1:7" ht="20.100000000000001" customHeight="1" x14ac:dyDescent="0.15">
      <c r="A4131" s="2" t="s">
        <v>911</v>
      </c>
      <c r="B4131" s="13" t="s">
        <v>49</v>
      </c>
      <c r="C4131" s="4" t="s">
        <v>104</v>
      </c>
      <c r="D4131" s="4" t="s">
        <v>913</v>
      </c>
      <c r="E4131" s="5">
        <v>5.49</v>
      </c>
      <c r="F4131" s="29">
        <f t="shared" ref="F4131" si="1143">+(B4131-$I$1)/7</f>
        <v>25</v>
      </c>
      <c r="G4131" s="26">
        <f>+E4131+E4132+E4133+E4134</f>
        <v>21.29</v>
      </c>
    </row>
    <row r="4132" spans="1:7" ht="20.100000000000001" customHeight="1" x14ac:dyDescent="0.15">
      <c r="A4132" s="2" t="s">
        <v>911</v>
      </c>
      <c r="B4132" s="13" t="s">
        <v>49</v>
      </c>
      <c r="C4132" s="4" t="s">
        <v>104</v>
      </c>
      <c r="D4132" s="4" t="s">
        <v>914</v>
      </c>
      <c r="E4132" s="5">
        <v>8.24</v>
      </c>
    </row>
    <row r="4133" spans="1:7" ht="20.100000000000001" customHeight="1" x14ac:dyDescent="0.15">
      <c r="A4133" s="2" t="s">
        <v>911</v>
      </c>
      <c r="B4133" s="13" t="s">
        <v>49</v>
      </c>
      <c r="C4133" s="4" t="s">
        <v>104</v>
      </c>
      <c r="D4133" s="4" t="s">
        <v>913</v>
      </c>
      <c r="E4133" s="5">
        <v>5.0599999999999996</v>
      </c>
    </row>
    <row r="4134" spans="1:7" ht="20.100000000000001" customHeight="1" x14ac:dyDescent="0.15">
      <c r="A4134" s="2" t="s">
        <v>911</v>
      </c>
      <c r="B4134" s="13" t="s">
        <v>49</v>
      </c>
      <c r="C4134" s="4" t="s">
        <v>104</v>
      </c>
      <c r="D4134" s="4" t="s">
        <v>914</v>
      </c>
      <c r="E4134" s="5">
        <v>2.5</v>
      </c>
    </row>
    <row r="4135" spans="1:7" ht="20.100000000000001" customHeight="1" x14ac:dyDescent="0.15">
      <c r="A4135" s="2" t="s">
        <v>911</v>
      </c>
      <c r="B4135" s="13" t="s">
        <v>50</v>
      </c>
      <c r="C4135" s="4" t="s">
        <v>104</v>
      </c>
      <c r="D4135" s="4" t="s">
        <v>913</v>
      </c>
      <c r="E4135" s="5">
        <v>5.87</v>
      </c>
      <c r="F4135" s="29">
        <f t="shared" ref="F4135" si="1144">+(B4135-$I$1)/7</f>
        <v>26</v>
      </c>
      <c r="G4135" s="26">
        <f>+E4135+E4136+E4137</f>
        <v>21.62</v>
      </c>
    </row>
    <row r="4136" spans="1:7" ht="20.100000000000001" customHeight="1" x14ac:dyDescent="0.15">
      <c r="A4136" s="2" t="s">
        <v>911</v>
      </c>
      <c r="B4136" s="13" t="s">
        <v>50</v>
      </c>
      <c r="C4136" s="4" t="s">
        <v>104</v>
      </c>
      <c r="D4136" s="4" t="s">
        <v>914</v>
      </c>
      <c r="E4136" s="5">
        <v>10.07</v>
      </c>
    </row>
    <row r="4137" spans="1:7" ht="20.100000000000001" customHeight="1" x14ac:dyDescent="0.15">
      <c r="A4137" s="2" t="s">
        <v>911</v>
      </c>
      <c r="B4137" s="13" t="s">
        <v>50</v>
      </c>
      <c r="C4137" s="4" t="s">
        <v>104</v>
      </c>
      <c r="D4137" s="4" t="s">
        <v>913</v>
      </c>
      <c r="E4137" s="5">
        <v>5.68</v>
      </c>
    </row>
    <row r="4138" spans="1:7" ht="20.100000000000001" customHeight="1" x14ac:dyDescent="0.15">
      <c r="A4138" s="2" t="s">
        <v>911</v>
      </c>
      <c r="B4138" s="13" t="s">
        <v>51</v>
      </c>
      <c r="C4138" s="4" t="s">
        <v>104</v>
      </c>
      <c r="D4138" s="4" t="s">
        <v>913</v>
      </c>
      <c r="E4138" s="5">
        <v>5.57</v>
      </c>
      <c r="F4138" s="29">
        <f t="shared" ref="F4138" si="1145">+(B4138-$I$1)/7</f>
        <v>27</v>
      </c>
      <c r="G4138" s="26">
        <f>+E4138+E4139+E4140+E4141</f>
        <v>22.25</v>
      </c>
    </row>
    <row r="4139" spans="1:7" ht="20.100000000000001" customHeight="1" x14ac:dyDescent="0.15">
      <c r="A4139" s="2" t="s">
        <v>911</v>
      </c>
      <c r="B4139" s="13" t="s">
        <v>51</v>
      </c>
      <c r="C4139" s="4" t="s">
        <v>104</v>
      </c>
      <c r="D4139" s="4" t="s">
        <v>914</v>
      </c>
      <c r="E4139" s="5">
        <v>7.22</v>
      </c>
    </row>
    <row r="4140" spans="1:7" ht="20.100000000000001" customHeight="1" x14ac:dyDescent="0.15">
      <c r="A4140" s="2" t="s">
        <v>911</v>
      </c>
      <c r="B4140" s="13" t="s">
        <v>51</v>
      </c>
      <c r="C4140" s="4" t="s">
        <v>104</v>
      </c>
      <c r="D4140" s="4" t="s">
        <v>914</v>
      </c>
      <c r="E4140" s="5">
        <v>4.2</v>
      </c>
    </row>
    <row r="4141" spans="1:7" ht="20.100000000000001" customHeight="1" x14ac:dyDescent="0.15">
      <c r="A4141" s="2" t="s">
        <v>911</v>
      </c>
      <c r="B4141" s="13" t="s">
        <v>51</v>
      </c>
      <c r="C4141" s="4" t="s">
        <v>104</v>
      </c>
      <c r="D4141" s="4" t="s">
        <v>913</v>
      </c>
      <c r="E4141" s="5">
        <v>5.26</v>
      </c>
    </row>
    <row r="4142" spans="1:7" ht="20.100000000000001" customHeight="1" x14ac:dyDescent="0.15">
      <c r="A4142" s="2" t="s">
        <v>911</v>
      </c>
      <c r="B4142" s="13" t="s">
        <v>52</v>
      </c>
      <c r="C4142" s="4" t="s">
        <v>104</v>
      </c>
      <c r="D4142" s="4" t="s">
        <v>913</v>
      </c>
      <c r="E4142" s="5">
        <v>5.81</v>
      </c>
      <c r="F4142" s="29">
        <f t="shared" ref="F4142" si="1146">+(B4142-$I$1)/7</f>
        <v>28</v>
      </c>
      <c r="G4142" s="26">
        <f>+E4142+E4143+E4144+E4145</f>
        <v>20.86</v>
      </c>
    </row>
    <row r="4143" spans="1:7" ht="20.100000000000001" customHeight="1" x14ac:dyDescent="0.15">
      <c r="A4143" s="2" t="s">
        <v>911</v>
      </c>
      <c r="B4143" s="13" t="s">
        <v>52</v>
      </c>
      <c r="C4143" s="4" t="s">
        <v>104</v>
      </c>
      <c r="D4143" s="4" t="s">
        <v>914</v>
      </c>
      <c r="E4143" s="5">
        <v>7.12</v>
      </c>
    </row>
    <row r="4144" spans="1:7" ht="20.100000000000001" customHeight="1" x14ac:dyDescent="0.15">
      <c r="A4144" s="2" t="s">
        <v>911</v>
      </c>
      <c r="B4144" s="13" t="s">
        <v>52</v>
      </c>
      <c r="C4144" s="4" t="s">
        <v>104</v>
      </c>
      <c r="D4144" s="4" t="s">
        <v>914</v>
      </c>
      <c r="E4144" s="5">
        <v>3.07</v>
      </c>
    </row>
    <row r="4145" spans="1:7" ht="20.100000000000001" customHeight="1" x14ac:dyDescent="0.15">
      <c r="A4145" s="2" t="s">
        <v>911</v>
      </c>
      <c r="B4145" s="13" t="s">
        <v>52</v>
      </c>
      <c r="C4145" s="4" t="s">
        <v>104</v>
      </c>
      <c r="D4145" s="4" t="s">
        <v>913</v>
      </c>
      <c r="E4145" s="5">
        <v>4.8600000000000003</v>
      </c>
    </row>
    <row r="4146" spans="1:7" ht="20.100000000000001" customHeight="1" x14ac:dyDescent="0.15">
      <c r="A4146" s="2" t="s">
        <v>911</v>
      </c>
      <c r="B4146" s="13" t="s">
        <v>53</v>
      </c>
      <c r="C4146" s="4" t="s">
        <v>104</v>
      </c>
      <c r="D4146" s="4" t="s">
        <v>913</v>
      </c>
      <c r="E4146" s="5">
        <v>6.1</v>
      </c>
      <c r="F4146" s="29">
        <f t="shared" ref="F4146" si="1147">+(B4146-$I$1)/7</f>
        <v>29</v>
      </c>
      <c r="G4146" s="26">
        <f>+E4146+E4147+E4148</f>
        <v>19.88</v>
      </c>
    </row>
    <row r="4147" spans="1:7" ht="20.100000000000001" customHeight="1" x14ac:dyDescent="0.15">
      <c r="A4147" s="2" t="s">
        <v>911</v>
      </c>
      <c r="B4147" s="13" t="s">
        <v>53</v>
      </c>
      <c r="C4147" s="4" t="s">
        <v>104</v>
      </c>
      <c r="D4147" s="4" t="s">
        <v>914</v>
      </c>
      <c r="E4147" s="5">
        <v>9.08</v>
      </c>
    </row>
    <row r="4148" spans="1:7" ht="20.100000000000001" customHeight="1" x14ac:dyDescent="0.15">
      <c r="A4148" s="2" t="s">
        <v>911</v>
      </c>
      <c r="B4148" s="13" t="s">
        <v>53</v>
      </c>
      <c r="C4148" s="4" t="s">
        <v>104</v>
      </c>
      <c r="D4148" s="4" t="s">
        <v>913</v>
      </c>
      <c r="E4148" s="5">
        <v>4.7</v>
      </c>
    </row>
    <row r="4149" spans="1:7" ht="20.100000000000001" customHeight="1" x14ac:dyDescent="0.15">
      <c r="A4149" s="2" t="s">
        <v>911</v>
      </c>
      <c r="B4149" s="13" t="s">
        <v>54</v>
      </c>
      <c r="C4149" s="4" t="s">
        <v>104</v>
      </c>
      <c r="D4149" s="4" t="s">
        <v>913</v>
      </c>
      <c r="E4149" s="5">
        <v>5.26</v>
      </c>
      <c r="F4149" s="29">
        <f t="shared" ref="F4149" si="1148">+(B4149-$I$1)/7</f>
        <v>30</v>
      </c>
      <c r="G4149" s="26">
        <f>+E4149+E4150+E4151</f>
        <v>17.93</v>
      </c>
    </row>
    <row r="4150" spans="1:7" ht="20.100000000000001" customHeight="1" x14ac:dyDescent="0.15">
      <c r="A4150" s="2" t="s">
        <v>911</v>
      </c>
      <c r="B4150" s="13" t="s">
        <v>54</v>
      </c>
      <c r="C4150" s="4" t="s">
        <v>104</v>
      </c>
      <c r="D4150" s="4" t="s">
        <v>914</v>
      </c>
      <c r="E4150" s="5">
        <v>9.52</v>
      </c>
    </row>
    <row r="4151" spans="1:7" ht="20.100000000000001" customHeight="1" x14ac:dyDescent="0.15">
      <c r="A4151" s="2" t="s">
        <v>911</v>
      </c>
      <c r="B4151" s="13" t="s">
        <v>54</v>
      </c>
      <c r="C4151" s="4" t="s">
        <v>104</v>
      </c>
      <c r="D4151" s="4" t="s">
        <v>913</v>
      </c>
      <c r="E4151" s="5">
        <v>3.15</v>
      </c>
    </row>
    <row r="4152" spans="1:7" ht="20.100000000000001" customHeight="1" x14ac:dyDescent="0.15">
      <c r="A4152" s="2" t="s">
        <v>911</v>
      </c>
      <c r="B4152" s="13" t="s">
        <v>55</v>
      </c>
      <c r="C4152" s="4" t="s">
        <v>104</v>
      </c>
      <c r="D4152" s="4" t="s">
        <v>913</v>
      </c>
      <c r="E4152" s="5">
        <v>6.46</v>
      </c>
      <c r="F4152" s="29">
        <f t="shared" ref="F4152" si="1149">+(B4152-$I$1)/7</f>
        <v>31</v>
      </c>
      <c r="G4152" s="26">
        <f>+E4152+E4153+E4154</f>
        <v>17.559999999999999</v>
      </c>
    </row>
    <row r="4153" spans="1:7" ht="20.100000000000001" customHeight="1" x14ac:dyDescent="0.15">
      <c r="A4153" s="2" t="s">
        <v>911</v>
      </c>
      <c r="B4153" s="13" t="s">
        <v>55</v>
      </c>
      <c r="C4153" s="4" t="s">
        <v>104</v>
      </c>
      <c r="D4153" s="4" t="s">
        <v>125</v>
      </c>
      <c r="E4153" s="5">
        <v>3.31</v>
      </c>
    </row>
    <row r="4154" spans="1:7" ht="20.100000000000001" customHeight="1" x14ac:dyDescent="0.15">
      <c r="A4154" s="2" t="s">
        <v>911</v>
      </c>
      <c r="B4154" s="13" t="s">
        <v>55</v>
      </c>
      <c r="C4154" s="4" t="s">
        <v>104</v>
      </c>
      <c r="D4154" s="4" t="s">
        <v>914</v>
      </c>
      <c r="E4154" s="5">
        <v>7.79</v>
      </c>
    </row>
    <row r="4155" spans="1:7" ht="20.100000000000001" customHeight="1" x14ac:dyDescent="0.15">
      <c r="A4155" s="2" t="s">
        <v>911</v>
      </c>
      <c r="B4155" s="13" t="s">
        <v>56</v>
      </c>
      <c r="C4155" s="4" t="s">
        <v>104</v>
      </c>
      <c r="D4155" s="4" t="s">
        <v>913</v>
      </c>
      <c r="E4155" s="5">
        <v>4.9000000000000004</v>
      </c>
      <c r="F4155" s="29">
        <f t="shared" ref="F4155" si="1150">+(B4155-$I$1)/7</f>
        <v>32</v>
      </c>
      <c r="G4155" s="26">
        <f>+E4155+E4156+E4157</f>
        <v>18.68</v>
      </c>
    </row>
    <row r="4156" spans="1:7" ht="20.100000000000001" customHeight="1" x14ac:dyDescent="0.15">
      <c r="A4156" s="2" t="s">
        <v>911</v>
      </c>
      <c r="B4156" s="13" t="s">
        <v>56</v>
      </c>
      <c r="C4156" s="4" t="s">
        <v>104</v>
      </c>
      <c r="D4156" s="4" t="s">
        <v>914</v>
      </c>
      <c r="E4156" s="5">
        <v>8.73</v>
      </c>
    </row>
    <row r="4157" spans="1:7" ht="20.100000000000001" customHeight="1" x14ac:dyDescent="0.15">
      <c r="A4157" s="2" t="s">
        <v>911</v>
      </c>
      <c r="B4157" s="13" t="s">
        <v>56</v>
      </c>
      <c r="C4157" s="4" t="s">
        <v>104</v>
      </c>
      <c r="D4157" s="4" t="s">
        <v>913</v>
      </c>
      <c r="E4157" s="5">
        <v>5.05</v>
      </c>
    </row>
    <row r="4158" spans="1:7" ht="20.100000000000001" customHeight="1" x14ac:dyDescent="0.15">
      <c r="A4158" s="2" t="s">
        <v>911</v>
      </c>
      <c r="B4158" s="13" t="s">
        <v>57</v>
      </c>
      <c r="C4158" s="4" t="s">
        <v>104</v>
      </c>
      <c r="D4158" s="4" t="s">
        <v>913</v>
      </c>
      <c r="E4158" s="5">
        <v>4.07</v>
      </c>
      <c r="F4158" s="29">
        <f t="shared" ref="F4158" si="1151">+(B4158-$I$1)/7</f>
        <v>33</v>
      </c>
      <c r="G4158" s="26">
        <f>+E4158+E4159+E4160</f>
        <v>16.3</v>
      </c>
    </row>
    <row r="4159" spans="1:7" ht="20.100000000000001" customHeight="1" x14ac:dyDescent="0.15">
      <c r="A4159" s="2" t="s">
        <v>911</v>
      </c>
      <c r="B4159" s="13" t="s">
        <v>57</v>
      </c>
      <c r="C4159" s="4" t="s">
        <v>104</v>
      </c>
      <c r="D4159" s="4" t="s">
        <v>914</v>
      </c>
      <c r="E4159" s="5">
        <v>8.1199999999999992</v>
      </c>
    </row>
    <row r="4160" spans="1:7" ht="20.100000000000001" customHeight="1" x14ac:dyDescent="0.15">
      <c r="A4160" s="2" t="s">
        <v>911</v>
      </c>
      <c r="B4160" s="13" t="s">
        <v>57</v>
      </c>
      <c r="C4160" s="4" t="s">
        <v>104</v>
      </c>
      <c r="D4160" s="4" t="s">
        <v>913</v>
      </c>
      <c r="E4160" s="5">
        <v>4.1100000000000003</v>
      </c>
    </row>
    <row r="4161" spans="1:7" ht="20.100000000000001" customHeight="1" x14ac:dyDescent="0.15">
      <c r="A4161" s="2" t="s">
        <v>911</v>
      </c>
      <c r="B4161" s="13" t="s">
        <v>58</v>
      </c>
      <c r="C4161" s="4" t="s">
        <v>104</v>
      </c>
      <c r="D4161" s="4" t="s">
        <v>913</v>
      </c>
      <c r="E4161" s="5">
        <v>4.8899999999999997</v>
      </c>
      <c r="F4161" s="29">
        <f t="shared" ref="F4161" si="1152">+(B4161-$I$1)/7</f>
        <v>34</v>
      </c>
      <c r="G4161" s="26">
        <f>+E4161+E4162+E4163</f>
        <v>18.95</v>
      </c>
    </row>
    <row r="4162" spans="1:7" ht="20.100000000000001" customHeight="1" x14ac:dyDescent="0.15">
      <c r="A4162" s="2" t="s">
        <v>911</v>
      </c>
      <c r="B4162" s="13" t="s">
        <v>58</v>
      </c>
      <c r="C4162" s="4" t="s">
        <v>104</v>
      </c>
      <c r="D4162" s="4" t="s">
        <v>914</v>
      </c>
      <c r="E4162" s="5">
        <v>9.31</v>
      </c>
    </row>
    <row r="4163" spans="1:7" ht="20.100000000000001" customHeight="1" x14ac:dyDescent="0.15">
      <c r="A4163" s="2" t="s">
        <v>911</v>
      </c>
      <c r="B4163" s="13" t="s">
        <v>58</v>
      </c>
      <c r="C4163" s="4" t="s">
        <v>104</v>
      </c>
      <c r="D4163" s="4" t="s">
        <v>913</v>
      </c>
      <c r="E4163" s="5">
        <v>4.75</v>
      </c>
    </row>
    <row r="4164" spans="1:7" ht="20.100000000000001" customHeight="1" x14ac:dyDescent="0.15">
      <c r="A4164" s="2" t="s">
        <v>911</v>
      </c>
      <c r="B4164" s="13" t="s">
        <v>59</v>
      </c>
      <c r="C4164" s="4" t="s">
        <v>104</v>
      </c>
      <c r="D4164" s="4" t="s">
        <v>914</v>
      </c>
      <c r="E4164" s="5">
        <v>9.02</v>
      </c>
      <c r="F4164" s="29">
        <f t="shared" ref="F4164" si="1153">+(B4164-$I$1)/7</f>
        <v>35</v>
      </c>
      <c r="G4164" s="26">
        <f>+E4164+E4165</f>
        <v>18.95</v>
      </c>
    </row>
    <row r="4165" spans="1:7" ht="20.100000000000001" customHeight="1" x14ac:dyDescent="0.15">
      <c r="A4165" s="2" t="s">
        <v>911</v>
      </c>
      <c r="B4165" s="13" t="s">
        <v>59</v>
      </c>
      <c r="C4165" s="4" t="s">
        <v>104</v>
      </c>
      <c r="D4165" s="4" t="s">
        <v>913</v>
      </c>
      <c r="E4165" s="5">
        <v>9.93</v>
      </c>
    </row>
    <row r="4166" spans="1:7" ht="20.100000000000001" customHeight="1" x14ac:dyDescent="0.15">
      <c r="A4166" s="2" t="s">
        <v>911</v>
      </c>
      <c r="B4166" s="13" t="s">
        <v>60</v>
      </c>
      <c r="C4166" s="4" t="s">
        <v>104</v>
      </c>
      <c r="D4166" s="4" t="s">
        <v>913</v>
      </c>
      <c r="E4166" s="5">
        <v>4.93</v>
      </c>
      <c r="F4166" s="29">
        <f t="shared" ref="F4166" si="1154">+(B4166-$I$1)/7</f>
        <v>36</v>
      </c>
      <c r="G4166" s="26">
        <f>+E4166+E4167+E4168+E4169</f>
        <v>25.3</v>
      </c>
    </row>
    <row r="4167" spans="1:7" ht="20.100000000000001" customHeight="1" x14ac:dyDescent="0.15">
      <c r="A4167" s="2" t="s">
        <v>911</v>
      </c>
      <c r="B4167" s="13" t="s">
        <v>60</v>
      </c>
      <c r="C4167" s="4" t="s">
        <v>104</v>
      </c>
      <c r="D4167" s="4" t="s">
        <v>914</v>
      </c>
      <c r="E4167" s="5">
        <v>8.56</v>
      </c>
    </row>
    <row r="4168" spans="1:7" ht="20.100000000000001" customHeight="1" x14ac:dyDescent="0.15">
      <c r="A4168" s="9" t="s">
        <v>911</v>
      </c>
      <c r="B4168" s="10" t="s">
        <v>60</v>
      </c>
      <c r="C4168" s="11" t="s">
        <v>104</v>
      </c>
      <c r="D4168" s="11" t="s">
        <v>913</v>
      </c>
      <c r="E4168" s="12">
        <v>6.9</v>
      </c>
    </row>
    <row r="4169" spans="1:7" ht="20.100000000000001" customHeight="1" x14ac:dyDescent="0.15">
      <c r="A4169" s="2" t="s">
        <v>911</v>
      </c>
      <c r="B4169" s="13" t="s">
        <v>60</v>
      </c>
      <c r="C4169" s="4" t="s">
        <v>104</v>
      </c>
      <c r="D4169" s="4" t="s">
        <v>914</v>
      </c>
      <c r="E4169" s="5">
        <v>4.91</v>
      </c>
    </row>
    <row r="4170" spans="1:7" ht="20.100000000000001" customHeight="1" x14ac:dyDescent="0.15">
      <c r="A4170" s="2" t="s">
        <v>911</v>
      </c>
      <c r="B4170" s="13" t="s">
        <v>61</v>
      </c>
      <c r="C4170" s="4" t="s">
        <v>104</v>
      </c>
      <c r="D4170" s="4" t="s">
        <v>914</v>
      </c>
      <c r="E4170" s="5">
        <v>7.16</v>
      </c>
      <c r="F4170" s="29">
        <f t="shared" ref="F4170" si="1155">+(B4170-$I$1)/7</f>
        <v>37</v>
      </c>
      <c r="G4170" s="26">
        <f>+E4170+E4171+E4172</f>
        <v>18.689999999999998</v>
      </c>
    </row>
    <row r="4171" spans="1:7" ht="20.100000000000001" customHeight="1" x14ac:dyDescent="0.15">
      <c r="A4171" s="2" t="s">
        <v>911</v>
      </c>
      <c r="B4171" s="13" t="s">
        <v>61</v>
      </c>
      <c r="C4171" s="4" t="s">
        <v>104</v>
      </c>
      <c r="D4171" s="4" t="s">
        <v>123</v>
      </c>
      <c r="E4171" s="5">
        <v>3.79</v>
      </c>
    </row>
    <row r="4172" spans="1:7" ht="20.100000000000001" customHeight="1" x14ac:dyDescent="0.15">
      <c r="A4172" s="2" t="s">
        <v>911</v>
      </c>
      <c r="B4172" s="13" t="s">
        <v>61</v>
      </c>
      <c r="C4172" s="4" t="s">
        <v>104</v>
      </c>
      <c r="D4172" s="4" t="s">
        <v>913</v>
      </c>
      <c r="E4172" s="5">
        <v>7.74</v>
      </c>
    </row>
    <row r="4173" spans="1:7" ht="20.100000000000001" customHeight="1" x14ac:dyDescent="0.15">
      <c r="A4173" s="2" t="s">
        <v>911</v>
      </c>
      <c r="B4173" s="13" t="s">
        <v>62</v>
      </c>
      <c r="C4173" s="4" t="s">
        <v>104</v>
      </c>
      <c r="D4173" s="4" t="s">
        <v>914</v>
      </c>
      <c r="E4173" s="5">
        <v>7.06</v>
      </c>
      <c r="F4173" s="29">
        <f t="shared" ref="F4173" si="1156">+(B4173-$I$1)/7</f>
        <v>38</v>
      </c>
      <c r="G4173" s="26">
        <f>+E4173+E4174</f>
        <v>15.099999999999998</v>
      </c>
    </row>
    <row r="4174" spans="1:7" ht="20.100000000000001" customHeight="1" x14ac:dyDescent="0.15">
      <c r="A4174" s="2" t="s">
        <v>911</v>
      </c>
      <c r="B4174" s="13" t="s">
        <v>62</v>
      </c>
      <c r="C4174" s="4" t="s">
        <v>104</v>
      </c>
      <c r="D4174" s="4" t="s">
        <v>913</v>
      </c>
      <c r="E4174" s="5">
        <v>8.0399999999999991</v>
      </c>
    </row>
    <row r="4175" spans="1:7" ht="20.100000000000001" customHeight="1" x14ac:dyDescent="0.15">
      <c r="A4175" s="2" t="s">
        <v>911</v>
      </c>
      <c r="B4175" s="13" t="s">
        <v>63</v>
      </c>
      <c r="C4175" s="4" t="s">
        <v>104</v>
      </c>
      <c r="D4175" s="4" t="s">
        <v>913</v>
      </c>
      <c r="E4175" s="5">
        <v>4.66</v>
      </c>
      <c r="F4175" s="29">
        <f t="shared" ref="F4175" si="1157">+(B4175-$I$1)/7</f>
        <v>39</v>
      </c>
      <c r="G4175" s="26">
        <f>+E4175+E4176+E4177+E4178</f>
        <v>18.66</v>
      </c>
    </row>
    <row r="4176" spans="1:7" ht="20.100000000000001" customHeight="1" x14ac:dyDescent="0.15">
      <c r="A4176" s="2" t="s">
        <v>911</v>
      </c>
      <c r="B4176" s="13" t="s">
        <v>63</v>
      </c>
      <c r="C4176" s="4" t="s">
        <v>104</v>
      </c>
      <c r="D4176" s="4" t="s">
        <v>914</v>
      </c>
      <c r="E4176" s="5">
        <v>6.4</v>
      </c>
    </row>
    <row r="4177" spans="1:7" ht="20.100000000000001" customHeight="1" x14ac:dyDescent="0.15">
      <c r="A4177" s="2" t="s">
        <v>911</v>
      </c>
      <c r="B4177" s="13" t="s">
        <v>63</v>
      </c>
      <c r="C4177" s="4" t="s">
        <v>104</v>
      </c>
      <c r="D4177" s="4" t="s">
        <v>914</v>
      </c>
      <c r="E4177" s="5">
        <v>2.65</v>
      </c>
    </row>
    <row r="4178" spans="1:7" ht="20.100000000000001" customHeight="1" x14ac:dyDescent="0.15">
      <c r="A4178" s="2" t="s">
        <v>911</v>
      </c>
      <c r="B4178" s="13" t="s">
        <v>63</v>
      </c>
      <c r="C4178" s="4" t="s">
        <v>104</v>
      </c>
      <c r="D4178" s="4" t="s">
        <v>913</v>
      </c>
      <c r="E4178" s="5">
        <v>4.95</v>
      </c>
    </row>
    <row r="4179" spans="1:7" ht="20.100000000000001" customHeight="1" x14ac:dyDescent="0.15">
      <c r="A4179" s="2" t="s">
        <v>911</v>
      </c>
      <c r="B4179" s="13" t="s">
        <v>64</v>
      </c>
      <c r="C4179" s="4" t="s">
        <v>104</v>
      </c>
      <c r="D4179" s="4" t="s">
        <v>125</v>
      </c>
      <c r="E4179" s="5">
        <v>2.66</v>
      </c>
      <c r="F4179" s="29">
        <f t="shared" ref="F4179" si="1158">+(B4179-$I$1)/7</f>
        <v>40</v>
      </c>
      <c r="G4179" s="26">
        <f>+E4179+E4180+E4181</f>
        <v>15.61</v>
      </c>
    </row>
    <row r="4180" spans="1:7" ht="20.100000000000001" customHeight="1" x14ac:dyDescent="0.15">
      <c r="A4180" s="2" t="s">
        <v>911</v>
      </c>
      <c r="B4180" s="13" t="s">
        <v>64</v>
      </c>
      <c r="C4180" s="4" t="s">
        <v>104</v>
      </c>
      <c r="D4180" s="4" t="s">
        <v>914</v>
      </c>
      <c r="E4180" s="5">
        <v>6.59</v>
      </c>
    </row>
    <row r="4181" spans="1:7" ht="20.100000000000001" customHeight="1" x14ac:dyDescent="0.15">
      <c r="A4181" s="2" t="s">
        <v>911</v>
      </c>
      <c r="B4181" s="13" t="s">
        <v>64</v>
      </c>
      <c r="C4181" s="4" t="s">
        <v>104</v>
      </c>
      <c r="D4181" s="4" t="s">
        <v>913</v>
      </c>
      <c r="E4181" s="5">
        <v>6.36</v>
      </c>
    </row>
    <row r="4182" spans="1:7" ht="20.100000000000001" customHeight="1" x14ac:dyDescent="0.15">
      <c r="A4182" s="2" t="s">
        <v>911</v>
      </c>
      <c r="B4182" s="13" t="s">
        <v>65</v>
      </c>
      <c r="C4182" s="4" t="s">
        <v>104</v>
      </c>
      <c r="D4182" s="4" t="s">
        <v>913</v>
      </c>
      <c r="E4182" s="5">
        <v>4.07</v>
      </c>
      <c r="F4182" s="29">
        <f t="shared" ref="F4182" si="1159">+(B4182-$I$1)/7</f>
        <v>41</v>
      </c>
      <c r="G4182" s="26">
        <f>+E4182+E4183+E4184+E4185</f>
        <v>20.100000000000001</v>
      </c>
    </row>
    <row r="4183" spans="1:7" ht="20.100000000000001" customHeight="1" x14ac:dyDescent="0.15">
      <c r="A4183" s="2" t="s">
        <v>911</v>
      </c>
      <c r="B4183" s="13" t="s">
        <v>65</v>
      </c>
      <c r="C4183" s="4" t="s">
        <v>104</v>
      </c>
      <c r="D4183" s="4" t="s">
        <v>123</v>
      </c>
      <c r="E4183" s="5">
        <v>4.66</v>
      </c>
    </row>
    <row r="4184" spans="1:7" ht="20.100000000000001" customHeight="1" x14ac:dyDescent="0.15">
      <c r="A4184" s="2" t="s">
        <v>911</v>
      </c>
      <c r="B4184" s="13" t="s">
        <v>65</v>
      </c>
      <c r="C4184" s="4" t="s">
        <v>104</v>
      </c>
      <c r="D4184" s="4" t="s">
        <v>913</v>
      </c>
      <c r="E4184" s="5">
        <v>3.34</v>
      </c>
    </row>
    <row r="4185" spans="1:7" ht="20.100000000000001" customHeight="1" x14ac:dyDescent="0.15">
      <c r="A4185" s="2" t="s">
        <v>911</v>
      </c>
      <c r="B4185" s="13" t="s">
        <v>65</v>
      </c>
      <c r="C4185" s="4" t="s">
        <v>104</v>
      </c>
      <c r="D4185" s="4" t="s">
        <v>914</v>
      </c>
      <c r="E4185" s="5">
        <v>8.0299999999999994</v>
      </c>
    </row>
    <row r="4186" spans="1:7" ht="20.100000000000001" customHeight="1" x14ac:dyDescent="0.15">
      <c r="A4186" s="2" t="s">
        <v>911</v>
      </c>
      <c r="B4186" s="13" t="s">
        <v>66</v>
      </c>
      <c r="C4186" s="4" t="s">
        <v>104</v>
      </c>
      <c r="D4186" s="4" t="s">
        <v>123</v>
      </c>
      <c r="E4186" s="5">
        <v>3.11</v>
      </c>
      <c r="F4186" s="29">
        <f t="shared" ref="F4186" si="1160">+(B4186-$I$1)/7</f>
        <v>42</v>
      </c>
      <c r="G4186" s="26">
        <f>+E4186+E4187+E4188</f>
        <v>16.239999999999998</v>
      </c>
    </row>
    <row r="4187" spans="1:7" ht="20.100000000000001" customHeight="1" x14ac:dyDescent="0.15">
      <c r="A4187" s="2" t="s">
        <v>911</v>
      </c>
      <c r="B4187" s="13" t="s">
        <v>66</v>
      </c>
      <c r="C4187" s="4" t="s">
        <v>104</v>
      </c>
      <c r="D4187" s="4" t="s">
        <v>914</v>
      </c>
      <c r="E4187" s="5">
        <v>6.07</v>
      </c>
    </row>
    <row r="4188" spans="1:7" ht="20.100000000000001" customHeight="1" x14ac:dyDescent="0.15">
      <c r="A4188" s="2" t="s">
        <v>911</v>
      </c>
      <c r="B4188" s="13" t="s">
        <v>66</v>
      </c>
      <c r="C4188" s="4" t="s">
        <v>104</v>
      </c>
      <c r="D4188" s="4" t="s">
        <v>913</v>
      </c>
      <c r="E4188" s="5">
        <v>7.06</v>
      </c>
    </row>
    <row r="4189" spans="1:7" ht="20.100000000000001" customHeight="1" x14ac:dyDescent="0.15">
      <c r="A4189" s="2" t="s">
        <v>911</v>
      </c>
      <c r="B4189" s="13" t="s">
        <v>67</v>
      </c>
      <c r="C4189" s="4" t="s">
        <v>104</v>
      </c>
      <c r="D4189" s="4" t="s">
        <v>123</v>
      </c>
      <c r="E4189" s="5">
        <v>4.21</v>
      </c>
      <c r="F4189" s="29">
        <f t="shared" ref="F4189" si="1161">+(B4189-$I$1)/7</f>
        <v>43</v>
      </c>
      <c r="G4189" s="26">
        <f>+E4189+E4190+E4191</f>
        <v>18.3</v>
      </c>
    </row>
    <row r="4190" spans="1:7" ht="20.100000000000001" customHeight="1" x14ac:dyDescent="0.15">
      <c r="A4190" s="2" t="s">
        <v>911</v>
      </c>
      <c r="B4190" s="13" t="s">
        <v>67</v>
      </c>
      <c r="C4190" s="4" t="s">
        <v>104</v>
      </c>
      <c r="D4190" s="4" t="s">
        <v>914</v>
      </c>
      <c r="E4190" s="5">
        <v>6.95</v>
      </c>
    </row>
    <row r="4191" spans="1:7" ht="20.100000000000001" customHeight="1" x14ac:dyDescent="0.15">
      <c r="A4191" s="2" t="s">
        <v>911</v>
      </c>
      <c r="B4191" s="13" t="s">
        <v>67</v>
      </c>
      <c r="C4191" s="4" t="s">
        <v>104</v>
      </c>
      <c r="D4191" s="4" t="s">
        <v>913</v>
      </c>
      <c r="E4191" s="5">
        <v>7.14</v>
      </c>
    </row>
    <row r="4192" spans="1:7" ht="20.100000000000001" customHeight="1" x14ac:dyDescent="0.15">
      <c r="A4192" s="2" t="s">
        <v>911</v>
      </c>
      <c r="B4192" s="13" t="s">
        <v>69</v>
      </c>
      <c r="C4192" s="4" t="s">
        <v>104</v>
      </c>
      <c r="D4192" s="4" t="s">
        <v>123</v>
      </c>
      <c r="E4192" s="5">
        <v>8.9499999999999993</v>
      </c>
      <c r="F4192" s="29">
        <f t="shared" ref="F4192" si="1162">+(B4192-$I$1)/7</f>
        <v>44</v>
      </c>
      <c r="G4192" s="26">
        <f>+E4192+E4193</f>
        <v>17.97</v>
      </c>
    </row>
    <row r="4193" spans="1:7" ht="20.100000000000001" customHeight="1" x14ac:dyDescent="0.15">
      <c r="A4193" s="2" t="s">
        <v>911</v>
      </c>
      <c r="B4193" s="13" t="s">
        <v>69</v>
      </c>
      <c r="C4193" s="4" t="s">
        <v>104</v>
      </c>
      <c r="D4193" s="4" t="s">
        <v>913</v>
      </c>
      <c r="E4193" s="5">
        <v>9.02</v>
      </c>
    </row>
    <row r="4194" spans="1:7" ht="20.100000000000001" customHeight="1" x14ac:dyDescent="0.15">
      <c r="A4194" s="2" t="s">
        <v>911</v>
      </c>
      <c r="B4194" s="13" t="s">
        <v>70</v>
      </c>
      <c r="C4194" s="4" t="s">
        <v>104</v>
      </c>
      <c r="D4194" s="4" t="s">
        <v>108</v>
      </c>
      <c r="E4194" s="5">
        <v>9.16</v>
      </c>
      <c r="F4194" s="29">
        <f t="shared" ref="F4194" si="1163">+(B4194-$I$1)/7</f>
        <v>45</v>
      </c>
      <c r="G4194" s="26">
        <f>+E4194+E4195</f>
        <v>19.05</v>
      </c>
    </row>
    <row r="4195" spans="1:7" ht="20.100000000000001" customHeight="1" x14ac:dyDescent="0.15">
      <c r="A4195" s="2" t="s">
        <v>911</v>
      </c>
      <c r="B4195" s="13" t="s">
        <v>70</v>
      </c>
      <c r="C4195" s="4" t="s">
        <v>104</v>
      </c>
      <c r="D4195" s="4" t="s">
        <v>913</v>
      </c>
      <c r="E4195" s="5">
        <v>9.89</v>
      </c>
    </row>
    <row r="4196" spans="1:7" ht="20.100000000000001" customHeight="1" x14ac:dyDescent="0.15">
      <c r="A4196" s="2" t="s">
        <v>911</v>
      </c>
      <c r="B4196" s="13" t="s">
        <v>71</v>
      </c>
      <c r="C4196" s="4" t="s">
        <v>104</v>
      </c>
      <c r="D4196" s="4" t="s">
        <v>913</v>
      </c>
      <c r="E4196" s="5">
        <v>8.07</v>
      </c>
      <c r="F4196" s="29">
        <f t="shared" ref="F4196" si="1164">+(B4196-$I$1)/7</f>
        <v>46</v>
      </c>
      <c r="G4196" s="26">
        <f>+E4196+E4197+E4198</f>
        <v>17.740000000000002</v>
      </c>
    </row>
    <row r="4197" spans="1:7" ht="20.100000000000001" customHeight="1" x14ac:dyDescent="0.15">
      <c r="A4197" s="2" t="s">
        <v>911</v>
      </c>
      <c r="B4197" s="13" t="s">
        <v>71</v>
      </c>
      <c r="C4197" s="4" t="s">
        <v>104</v>
      </c>
      <c r="D4197" s="4" t="s">
        <v>914</v>
      </c>
      <c r="E4197" s="5">
        <v>8.4600000000000009</v>
      </c>
    </row>
    <row r="4198" spans="1:7" ht="20.100000000000001" customHeight="1" x14ac:dyDescent="0.15">
      <c r="A4198" s="2" t="s">
        <v>911</v>
      </c>
      <c r="B4198" s="13" t="s">
        <v>71</v>
      </c>
      <c r="C4198" s="4" t="s">
        <v>104</v>
      </c>
      <c r="D4198" s="4" t="s">
        <v>913</v>
      </c>
      <c r="E4198" s="5">
        <v>1.21</v>
      </c>
    </row>
    <row r="4199" spans="1:7" ht="20.100000000000001" customHeight="1" x14ac:dyDescent="0.15">
      <c r="A4199" s="2" t="s">
        <v>911</v>
      </c>
      <c r="B4199" s="13" t="s">
        <v>72</v>
      </c>
      <c r="C4199" s="4" t="s">
        <v>104</v>
      </c>
      <c r="D4199" s="4" t="s">
        <v>914</v>
      </c>
      <c r="E4199" s="5">
        <v>10.55</v>
      </c>
      <c r="F4199" s="29">
        <f t="shared" ref="F4199" si="1165">+(B4199-$I$1)/7</f>
        <v>47</v>
      </c>
      <c r="G4199" s="26">
        <f>+E4199+E4200</f>
        <v>21.68</v>
      </c>
    </row>
    <row r="4200" spans="1:7" ht="20.100000000000001" customHeight="1" x14ac:dyDescent="0.15">
      <c r="A4200" s="2" t="s">
        <v>911</v>
      </c>
      <c r="B4200" s="13" t="s">
        <v>72</v>
      </c>
      <c r="C4200" s="4" t="s">
        <v>104</v>
      </c>
      <c r="D4200" s="4" t="s">
        <v>913</v>
      </c>
      <c r="E4200" s="5">
        <v>11.13</v>
      </c>
    </row>
    <row r="4201" spans="1:7" ht="20.100000000000001" customHeight="1" x14ac:dyDescent="0.15">
      <c r="A4201" s="2" t="s">
        <v>911</v>
      </c>
      <c r="B4201" s="13" t="s">
        <v>73</v>
      </c>
      <c r="C4201" s="4" t="s">
        <v>104</v>
      </c>
      <c r="D4201" s="4" t="s">
        <v>913</v>
      </c>
      <c r="E4201" s="5">
        <v>8.5</v>
      </c>
      <c r="F4201" s="29">
        <f t="shared" ref="F4201" si="1166">+(B4201-$I$1)/7</f>
        <v>48</v>
      </c>
      <c r="G4201" s="26">
        <f>+E4201+E4202+E4203+E4204</f>
        <v>21.23</v>
      </c>
    </row>
    <row r="4202" spans="1:7" ht="20.100000000000001" customHeight="1" x14ac:dyDescent="0.15">
      <c r="A4202" s="2" t="s">
        <v>911</v>
      </c>
      <c r="B4202" s="13" t="s">
        <v>73</v>
      </c>
      <c r="C4202" s="4" t="s">
        <v>104</v>
      </c>
      <c r="D4202" s="4" t="s">
        <v>914</v>
      </c>
      <c r="E4202" s="5">
        <v>8.18</v>
      </c>
    </row>
    <row r="4203" spans="1:7" ht="20.100000000000001" customHeight="1" x14ac:dyDescent="0.15">
      <c r="A4203" s="2" t="s">
        <v>911</v>
      </c>
      <c r="B4203" s="13" t="s">
        <v>73</v>
      </c>
      <c r="C4203" s="4" t="s">
        <v>104</v>
      </c>
      <c r="D4203" s="4" t="s">
        <v>913</v>
      </c>
      <c r="E4203" s="5">
        <v>2.19</v>
      </c>
    </row>
    <row r="4204" spans="1:7" ht="20.100000000000001" customHeight="1" x14ac:dyDescent="0.15">
      <c r="A4204" s="2" t="s">
        <v>911</v>
      </c>
      <c r="B4204" s="13" t="s">
        <v>73</v>
      </c>
      <c r="C4204" s="4" t="s">
        <v>104</v>
      </c>
      <c r="D4204" s="4" t="s">
        <v>914</v>
      </c>
      <c r="E4204" s="5">
        <v>2.36</v>
      </c>
    </row>
    <row r="4205" spans="1:7" ht="20.100000000000001" customHeight="1" x14ac:dyDescent="0.15">
      <c r="A4205" s="2" t="s">
        <v>911</v>
      </c>
      <c r="B4205" s="13" t="s">
        <v>74</v>
      </c>
      <c r="C4205" s="4" t="s">
        <v>104</v>
      </c>
      <c r="D4205" s="4" t="s">
        <v>123</v>
      </c>
      <c r="E4205" s="5">
        <v>4.0599999999999996</v>
      </c>
      <c r="F4205" s="29">
        <f t="shared" ref="F4205" si="1167">+(B4205-$I$1)/7</f>
        <v>49</v>
      </c>
      <c r="G4205" s="26">
        <f>+E4205+E4206+E4207</f>
        <v>20.64</v>
      </c>
    </row>
    <row r="4206" spans="1:7" ht="20.100000000000001" customHeight="1" x14ac:dyDescent="0.15">
      <c r="A4206" s="2" t="s">
        <v>911</v>
      </c>
      <c r="B4206" s="13" t="s">
        <v>74</v>
      </c>
      <c r="C4206" s="4" t="s">
        <v>104</v>
      </c>
      <c r="D4206" s="4" t="s">
        <v>914</v>
      </c>
      <c r="E4206" s="5">
        <v>8.36</v>
      </c>
    </row>
    <row r="4207" spans="1:7" ht="20.100000000000001" customHeight="1" x14ac:dyDescent="0.15">
      <c r="A4207" s="2" t="s">
        <v>911</v>
      </c>
      <c r="B4207" s="13" t="s">
        <v>74</v>
      </c>
      <c r="C4207" s="4" t="s">
        <v>104</v>
      </c>
      <c r="D4207" s="4" t="s">
        <v>913</v>
      </c>
      <c r="E4207" s="5">
        <v>8.2200000000000006</v>
      </c>
    </row>
    <row r="4208" spans="1:7" ht="20.100000000000001" customHeight="1" x14ac:dyDescent="0.15">
      <c r="A4208" s="2" t="s">
        <v>911</v>
      </c>
      <c r="B4208" s="13" t="s">
        <v>75</v>
      </c>
      <c r="C4208" s="4" t="s">
        <v>104</v>
      </c>
      <c r="D4208" s="4" t="s">
        <v>125</v>
      </c>
      <c r="E4208" s="5">
        <v>2.77</v>
      </c>
      <c r="F4208" s="29">
        <f t="shared" ref="F4208" si="1168">+(B4208-$I$1)/7</f>
        <v>50</v>
      </c>
      <c r="G4208" s="26">
        <f>+E4208+E4209+E4210</f>
        <v>16.309999999999999</v>
      </c>
    </row>
    <row r="4209" spans="1:7" ht="20.100000000000001" customHeight="1" x14ac:dyDescent="0.15">
      <c r="A4209" s="2" t="s">
        <v>911</v>
      </c>
      <c r="B4209" s="13" t="s">
        <v>75</v>
      </c>
      <c r="C4209" s="4" t="s">
        <v>104</v>
      </c>
      <c r="D4209" s="4" t="s">
        <v>914</v>
      </c>
      <c r="E4209" s="5">
        <v>6.6</v>
      </c>
    </row>
    <row r="4210" spans="1:7" ht="20.100000000000001" customHeight="1" x14ac:dyDescent="0.15">
      <c r="A4210" s="2" t="s">
        <v>911</v>
      </c>
      <c r="B4210" s="13" t="s">
        <v>75</v>
      </c>
      <c r="C4210" s="4" t="s">
        <v>104</v>
      </c>
      <c r="D4210" s="4" t="s">
        <v>913</v>
      </c>
      <c r="E4210" s="5">
        <v>6.94</v>
      </c>
    </row>
    <row r="4211" spans="1:7" ht="20.100000000000001" customHeight="1" x14ac:dyDescent="0.15">
      <c r="A4211" s="2" t="s">
        <v>911</v>
      </c>
      <c r="B4211" s="13" t="s">
        <v>77</v>
      </c>
      <c r="C4211" s="4" t="s">
        <v>104</v>
      </c>
      <c r="D4211" s="4" t="s">
        <v>913</v>
      </c>
      <c r="E4211" s="5">
        <v>7.8</v>
      </c>
      <c r="F4211" s="29">
        <f t="shared" ref="F4211" si="1169">+(B4211-$I$1)/7</f>
        <v>51</v>
      </c>
      <c r="G4211" s="26">
        <f>+E4211+E4212+E4213</f>
        <v>18.259999999999998</v>
      </c>
    </row>
    <row r="4212" spans="1:7" ht="20.100000000000001" customHeight="1" x14ac:dyDescent="0.15">
      <c r="A4212" s="2" t="s">
        <v>911</v>
      </c>
      <c r="B4212" s="13" t="s">
        <v>77</v>
      </c>
      <c r="C4212" s="4" t="s">
        <v>104</v>
      </c>
      <c r="D4212" s="4" t="s">
        <v>108</v>
      </c>
      <c r="E4212" s="5">
        <v>3.22</v>
      </c>
    </row>
    <row r="4213" spans="1:7" ht="20.100000000000001" customHeight="1" x14ac:dyDescent="0.15">
      <c r="A4213" s="2" t="s">
        <v>911</v>
      </c>
      <c r="B4213" s="13" t="s">
        <v>77</v>
      </c>
      <c r="C4213" s="4" t="s">
        <v>104</v>
      </c>
      <c r="D4213" s="4" t="s">
        <v>914</v>
      </c>
      <c r="E4213" s="5">
        <v>7.24</v>
      </c>
    </row>
    <row r="4214" spans="1:7" ht="20.100000000000001" customHeight="1" x14ac:dyDescent="0.15">
      <c r="A4214" s="9" t="s">
        <v>911</v>
      </c>
      <c r="B4214" s="10" t="s">
        <v>78</v>
      </c>
      <c r="C4214" s="11" t="s">
        <v>104</v>
      </c>
      <c r="D4214" s="11" t="s">
        <v>913</v>
      </c>
      <c r="E4214" s="12">
        <v>5.49</v>
      </c>
      <c r="F4214" s="29">
        <f t="shared" ref="F4214" si="1170">+(B4214-$I$1)/7</f>
        <v>52</v>
      </c>
      <c r="G4214" s="26">
        <f>+E4214+E4215+E4216+E4217+E4218</f>
        <v>27.999999999999996</v>
      </c>
    </row>
    <row r="4215" spans="1:7" ht="20.100000000000001" customHeight="1" x14ac:dyDescent="0.15">
      <c r="A4215" s="2" t="s">
        <v>911</v>
      </c>
      <c r="B4215" s="13" t="s">
        <v>78</v>
      </c>
      <c r="C4215" s="4" t="s">
        <v>104</v>
      </c>
      <c r="D4215" s="4" t="s">
        <v>914</v>
      </c>
      <c r="E4215" s="5">
        <v>6.46</v>
      </c>
    </row>
    <row r="4216" spans="1:7" ht="20.100000000000001" customHeight="1" x14ac:dyDescent="0.15">
      <c r="A4216" s="2" t="s">
        <v>911</v>
      </c>
      <c r="B4216" s="13" t="s">
        <v>78</v>
      </c>
      <c r="C4216" s="4" t="s">
        <v>104</v>
      </c>
      <c r="D4216" s="4" t="s">
        <v>914</v>
      </c>
      <c r="E4216" s="5">
        <v>4.54</v>
      </c>
    </row>
    <row r="4217" spans="1:7" ht="20.100000000000001" customHeight="1" x14ac:dyDescent="0.15">
      <c r="A4217" s="2" t="s">
        <v>911</v>
      </c>
      <c r="B4217" s="13" t="s">
        <v>78</v>
      </c>
      <c r="C4217" s="4" t="s">
        <v>104</v>
      </c>
      <c r="D4217" s="4" t="s">
        <v>108</v>
      </c>
      <c r="E4217" s="5">
        <v>5.56</v>
      </c>
    </row>
    <row r="4218" spans="1:7" ht="20.100000000000001" customHeight="1" x14ac:dyDescent="0.15">
      <c r="A4218" s="2" t="s">
        <v>911</v>
      </c>
      <c r="B4218" s="13" t="s">
        <v>78</v>
      </c>
      <c r="C4218" s="4" t="s">
        <v>104</v>
      </c>
      <c r="D4218" s="4" t="s">
        <v>913</v>
      </c>
      <c r="E4218" s="5">
        <v>5.95</v>
      </c>
    </row>
    <row r="4219" spans="1:7" ht="20.100000000000001" customHeight="1" x14ac:dyDescent="0.15">
      <c r="A4219" s="14"/>
      <c r="B4219" s="15"/>
      <c r="C4219" s="16"/>
      <c r="D4219" s="16"/>
      <c r="E4219" s="31">
        <f>+SUM(E4065:E4218)</f>
        <v>998.70999999999981</v>
      </c>
      <c r="G4219" s="17">
        <f>+SUM(G4065:G4218)</f>
        <v>998.70999999999981</v>
      </c>
    </row>
    <row r="4220" spans="1:7" ht="20.100000000000001" customHeight="1" x14ac:dyDescent="0.15">
      <c r="A4220" s="2" t="s">
        <v>974</v>
      </c>
      <c r="B4220" s="13" t="s">
        <v>17</v>
      </c>
      <c r="C4220" s="4" t="s">
        <v>975</v>
      </c>
      <c r="D4220" s="4" t="s">
        <v>976</v>
      </c>
      <c r="E4220" s="5">
        <v>5.33</v>
      </c>
      <c r="F4220" s="29">
        <f t="shared" ref="F4220" si="1171">+(B4220-$I$1)/7</f>
        <v>1</v>
      </c>
      <c r="G4220" s="26">
        <f>+E4220+E4221+E4222+E4223</f>
        <v>34.049999999999997</v>
      </c>
    </row>
    <row r="4221" spans="1:7" ht="20.100000000000001" customHeight="1" x14ac:dyDescent="0.15">
      <c r="A4221" s="2" t="s">
        <v>974</v>
      </c>
      <c r="B4221" s="13" t="s">
        <v>17</v>
      </c>
      <c r="C4221" s="4" t="s">
        <v>975</v>
      </c>
      <c r="D4221" s="4" t="s">
        <v>977</v>
      </c>
      <c r="E4221" s="5">
        <v>9.01</v>
      </c>
    </row>
    <row r="4222" spans="1:7" ht="20.100000000000001" customHeight="1" x14ac:dyDescent="0.15">
      <c r="A4222" s="2" t="s">
        <v>974</v>
      </c>
      <c r="B4222" s="13" t="s">
        <v>17</v>
      </c>
      <c r="C4222" s="4" t="s">
        <v>975</v>
      </c>
      <c r="D4222" s="4" t="s">
        <v>978</v>
      </c>
      <c r="E4222" s="5">
        <v>10.49</v>
      </c>
    </row>
    <row r="4223" spans="1:7" ht="20.100000000000001" customHeight="1" x14ac:dyDescent="0.15">
      <c r="A4223" s="2" t="s">
        <v>974</v>
      </c>
      <c r="B4223" s="13" t="s">
        <v>17</v>
      </c>
      <c r="C4223" s="4" t="s">
        <v>975</v>
      </c>
      <c r="D4223" s="4" t="s">
        <v>979</v>
      </c>
      <c r="E4223" s="5">
        <v>9.2200000000000006</v>
      </c>
    </row>
    <row r="4224" spans="1:7" ht="20.100000000000001" customHeight="1" x14ac:dyDescent="0.15">
      <c r="A4224" s="2" t="s">
        <v>974</v>
      </c>
      <c r="B4224" s="13" t="s">
        <v>22</v>
      </c>
      <c r="C4224" s="4" t="s">
        <v>975</v>
      </c>
      <c r="D4224" s="4" t="s">
        <v>976</v>
      </c>
      <c r="E4224" s="5">
        <v>4.25</v>
      </c>
      <c r="F4224" s="29">
        <f t="shared" ref="F4224" si="1172">+(B4224-$I$1)/7</f>
        <v>2</v>
      </c>
      <c r="G4224" s="26">
        <f>+E4224+E4225+E4226+E4227</f>
        <v>25.3</v>
      </c>
    </row>
    <row r="4225" spans="1:7" ht="20.100000000000001" customHeight="1" x14ac:dyDescent="0.15">
      <c r="A4225" s="2" t="s">
        <v>974</v>
      </c>
      <c r="B4225" s="13" t="s">
        <v>22</v>
      </c>
      <c r="C4225" s="4" t="s">
        <v>975</v>
      </c>
      <c r="D4225" s="4" t="s">
        <v>977</v>
      </c>
      <c r="E4225" s="5">
        <v>5.94</v>
      </c>
    </row>
    <row r="4226" spans="1:7" ht="20.100000000000001" customHeight="1" x14ac:dyDescent="0.15">
      <c r="A4226" s="2" t="s">
        <v>974</v>
      </c>
      <c r="B4226" s="13" t="s">
        <v>22</v>
      </c>
      <c r="C4226" s="4" t="s">
        <v>975</v>
      </c>
      <c r="D4226" s="4" t="s">
        <v>979</v>
      </c>
      <c r="E4226" s="5">
        <v>6.79</v>
      </c>
    </row>
    <row r="4227" spans="1:7" ht="20.100000000000001" customHeight="1" x14ac:dyDescent="0.15">
      <c r="A4227" s="2" t="s">
        <v>974</v>
      </c>
      <c r="B4227" s="13" t="s">
        <v>22</v>
      </c>
      <c r="C4227" s="4" t="s">
        <v>975</v>
      </c>
      <c r="D4227" s="4" t="s">
        <v>978</v>
      </c>
      <c r="E4227" s="5">
        <v>8.32</v>
      </c>
    </row>
    <row r="4228" spans="1:7" ht="20.100000000000001" customHeight="1" x14ac:dyDescent="0.15">
      <c r="A4228" s="2" t="s">
        <v>974</v>
      </c>
      <c r="B4228" s="13" t="s">
        <v>23</v>
      </c>
      <c r="C4228" s="4" t="s">
        <v>975</v>
      </c>
      <c r="D4228" s="4" t="s">
        <v>976</v>
      </c>
      <c r="E4228" s="5">
        <v>5.98</v>
      </c>
      <c r="F4228" s="29">
        <f t="shared" ref="F4228" si="1173">+(B4228-$I$1)/7</f>
        <v>3</v>
      </c>
      <c r="G4228" s="26">
        <f>+E4228+E4229+E4230+E4231</f>
        <v>33.74</v>
      </c>
    </row>
    <row r="4229" spans="1:7" ht="20.100000000000001" customHeight="1" x14ac:dyDescent="0.15">
      <c r="A4229" s="2" t="s">
        <v>974</v>
      </c>
      <c r="B4229" s="13" t="s">
        <v>23</v>
      </c>
      <c r="C4229" s="4" t="s">
        <v>975</v>
      </c>
      <c r="D4229" s="4" t="s">
        <v>977</v>
      </c>
      <c r="E4229" s="5">
        <v>8.09</v>
      </c>
    </row>
    <row r="4230" spans="1:7" ht="20.100000000000001" customHeight="1" x14ac:dyDescent="0.15">
      <c r="A4230" s="2" t="s">
        <v>974</v>
      </c>
      <c r="B4230" s="13" t="s">
        <v>23</v>
      </c>
      <c r="C4230" s="4" t="s">
        <v>975</v>
      </c>
      <c r="D4230" s="4" t="s">
        <v>978</v>
      </c>
      <c r="E4230" s="5">
        <v>10.48</v>
      </c>
    </row>
    <row r="4231" spans="1:7" ht="20.100000000000001" customHeight="1" x14ac:dyDescent="0.15">
      <c r="A4231" s="2" t="s">
        <v>974</v>
      </c>
      <c r="B4231" s="13" t="s">
        <v>23</v>
      </c>
      <c r="C4231" s="4" t="s">
        <v>975</v>
      </c>
      <c r="D4231" s="4" t="s">
        <v>979</v>
      </c>
      <c r="E4231" s="5">
        <v>9.19</v>
      </c>
    </row>
    <row r="4232" spans="1:7" ht="20.100000000000001" customHeight="1" x14ac:dyDescent="0.15">
      <c r="A4232" s="2" t="s">
        <v>974</v>
      </c>
      <c r="B4232" s="13" t="s">
        <v>24</v>
      </c>
      <c r="C4232" s="4" t="s">
        <v>975</v>
      </c>
      <c r="D4232" s="4" t="s">
        <v>976</v>
      </c>
      <c r="E4232" s="5">
        <v>3.23</v>
      </c>
      <c r="F4232" s="29">
        <f t="shared" ref="F4232" si="1174">+(B4232-$I$1)/7</f>
        <v>4</v>
      </c>
      <c r="G4232" s="26">
        <f>+E4232+E4233+E4234+E4235</f>
        <v>24.41</v>
      </c>
    </row>
    <row r="4233" spans="1:7" ht="20.100000000000001" customHeight="1" x14ac:dyDescent="0.15">
      <c r="A4233" s="2" t="s">
        <v>974</v>
      </c>
      <c r="B4233" s="13" t="s">
        <v>24</v>
      </c>
      <c r="C4233" s="4" t="s">
        <v>975</v>
      </c>
      <c r="D4233" s="4" t="s">
        <v>977</v>
      </c>
      <c r="E4233" s="5">
        <v>6.03</v>
      </c>
    </row>
    <row r="4234" spans="1:7" ht="20.100000000000001" customHeight="1" x14ac:dyDescent="0.15">
      <c r="A4234" s="2" t="s">
        <v>974</v>
      </c>
      <c r="B4234" s="13" t="s">
        <v>24</v>
      </c>
      <c r="C4234" s="4" t="s">
        <v>975</v>
      </c>
      <c r="D4234" s="4" t="s">
        <v>979</v>
      </c>
      <c r="E4234" s="5">
        <v>6.2</v>
      </c>
    </row>
    <row r="4235" spans="1:7" ht="20.100000000000001" customHeight="1" x14ac:dyDescent="0.15">
      <c r="A4235" s="2" t="s">
        <v>974</v>
      </c>
      <c r="B4235" s="13" t="s">
        <v>24</v>
      </c>
      <c r="C4235" s="4" t="s">
        <v>975</v>
      </c>
      <c r="D4235" s="4" t="s">
        <v>978</v>
      </c>
      <c r="E4235" s="5">
        <v>8.9499999999999993</v>
      </c>
    </row>
    <row r="4236" spans="1:7" ht="20.100000000000001" customHeight="1" x14ac:dyDescent="0.15">
      <c r="A4236" s="2" t="s">
        <v>974</v>
      </c>
      <c r="B4236" s="13" t="s">
        <v>25</v>
      </c>
      <c r="C4236" s="4" t="s">
        <v>975</v>
      </c>
      <c r="D4236" s="4" t="s">
        <v>976</v>
      </c>
      <c r="E4236" s="5">
        <v>3.07</v>
      </c>
      <c r="F4236" s="29">
        <f t="shared" ref="F4236" si="1175">+(B4236-$I$1)/7</f>
        <v>5</v>
      </c>
      <c r="G4236" s="26">
        <f>+E4236+E4237+E4238+E4239</f>
        <v>21.14</v>
      </c>
    </row>
    <row r="4237" spans="1:7" ht="20.100000000000001" customHeight="1" x14ac:dyDescent="0.15">
      <c r="A4237" s="2" t="s">
        <v>974</v>
      </c>
      <c r="B4237" s="13" t="s">
        <v>25</v>
      </c>
      <c r="C4237" s="4" t="s">
        <v>975</v>
      </c>
      <c r="D4237" s="4" t="s">
        <v>977</v>
      </c>
      <c r="E4237" s="5">
        <v>5.24</v>
      </c>
    </row>
    <row r="4238" spans="1:7" ht="20.100000000000001" customHeight="1" x14ac:dyDescent="0.15">
      <c r="A4238" s="2" t="s">
        <v>974</v>
      </c>
      <c r="B4238" s="13" t="s">
        <v>25</v>
      </c>
      <c r="C4238" s="4" t="s">
        <v>975</v>
      </c>
      <c r="D4238" s="4" t="s">
        <v>978</v>
      </c>
      <c r="E4238" s="5">
        <v>6.27</v>
      </c>
    </row>
    <row r="4239" spans="1:7" ht="20.100000000000001" customHeight="1" x14ac:dyDescent="0.15">
      <c r="A4239" s="2" t="s">
        <v>974</v>
      </c>
      <c r="B4239" s="13" t="s">
        <v>25</v>
      </c>
      <c r="C4239" s="4" t="s">
        <v>975</v>
      </c>
      <c r="D4239" s="4" t="s">
        <v>979</v>
      </c>
      <c r="E4239" s="5">
        <v>6.56</v>
      </c>
    </row>
    <row r="4240" spans="1:7" ht="20.100000000000001" customHeight="1" x14ac:dyDescent="0.15">
      <c r="A4240" s="2" t="s">
        <v>974</v>
      </c>
      <c r="B4240" s="13" t="s">
        <v>26</v>
      </c>
      <c r="C4240" s="4" t="s">
        <v>975</v>
      </c>
      <c r="D4240" s="4" t="s">
        <v>976</v>
      </c>
      <c r="E4240" s="5">
        <v>4.2300000000000004</v>
      </c>
      <c r="F4240" s="29">
        <f t="shared" ref="F4240" si="1176">+(B4240-$I$1)/7</f>
        <v>6</v>
      </c>
      <c r="G4240" s="26">
        <f>+E4240+E4241+E4242</f>
        <v>19.150000000000002</v>
      </c>
    </row>
    <row r="4241" spans="1:7" ht="20.100000000000001" customHeight="1" x14ac:dyDescent="0.15">
      <c r="A4241" s="2" t="s">
        <v>974</v>
      </c>
      <c r="B4241" s="13" t="s">
        <v>26</v>
      </c>
      <c r="C4241" s="4" t="s">
        <v>975</v>
      </c>
      <c r="D4241" s="4" t="s">
        <v>979</v>
      </c>
      <c r="E4241" s="5">
        <v>7.05</v>
      </c>
    </row>
    <row r="4242" spans="1:7" ht="20.100000000000001" customHeight="1" x14ac:dyDescent="0.15">
      <c r="A4242" s="2" t="s">
        <v>974</v>
      </c>
      <c r="B4242" s="13" t="s">
        <v>26</v>
      </c>
      <c r="C4242" s="4" t="s">
        <v>975</v>
      </c>
      <c r="D4242" s="4" t="s">
        <v>978</v>
      </c>
      <c r="E4242" s="5">
        <v>7.87</v>
      </c>
    </row>
    <row r="4243" spans="1:7" ht="20.100000000000001" customHeight="1" x14ac:dyDescent="0.15">
      <c r="A4243" s="2" t="s">
        <v>974</v>
      </c>
      <c r="B4243" s="13" t="s">
        <v>27</v>
      </c>
      <c r="C4243" s="4" t="s">
        <v>975</v>
      </c>
      <c r="D4243" s="4" t="s">
        <v>976</v>
      </c>
      <c r="E4243" s="5">
        <v>3.21</v>
      </c>
      <c r="F4243" s="29">
        <f t="shared" ref="F4243" si="1177">+(B4243-$I$1)/7</f>
        <v>7</v>
      </c>
      <c r="G4243" s="26">
        <f>+E4243+E4244+E4245+E4246</f>
        <v>22.04</v>
      </c>
    </row>
    <row r="4244" spans="1:7" ht="20.100000000000001" customHeight="1" x14ac:dyDescent="0.15">
      <c r="A4244" s="2" t="s">
        <v>974</v>
      </c>
      <c r="B4244" s="13" t="s">
        <v>27</v>
      </c>
      <c r="C4244" s="4" t="s">
        <v>975</v>
      </c>
      <c r="D4244" s="4" t="s">
        <v>977</v>
      </c>
      <c r="E4244" s="5">
        <v>5.3</v>
      </c>
    </row>
    <row r="4245" spans="1:7" ht="20.100000000000001" customHeight="1" x14ac:dyDescent="0.15">
      <c r="A4245" s="2" t="s">
        <v>974</v>
      </c>
      <c r="B4245" s="13" t="s">
        <v>27</v>
      </c>
      <c r="C4245" s="4" t="s">
        <v>975</v>
      </c>
      <c r="D4245" s="4" t="s">
        <v>979</v>
      </c>
      <c r="E4245" s="5">
        <v>5.93</v>
      </c>
    </row>
    <row r="4246" spans="1:7" ht="20.100000000000001" customHeight="1" x14ac:dyDescent="0.15">
      <c r="A4246" s="2" t="s">
        <v>974</v>
      </c>
      <c r="B4246" s="13" t="s">
        <v>27</v>
      </c>
      <c r="C4246" s="4" t="s">
        <v>975</v>
      </c>
      <c r="D4246" s="4" t="s">
        <v>978</v>
      </c>
      <c r="E4246" s="5">
        <v>7.6</v>
      </c>
    </row>
    <row r="4247" spans="1:7" ht="20.100000000000001" customHeight="1" x14ac:dyDescent="0.15">
      <c r="A4247" s="2" t="s">
        <v>974</v>
      </c>
      <c r="B4247" s="13" t="s">
        <v>28</v>
      </c>
      <c r="C4247" s="4" t="s">
        <v>975</v>
      </c>
      <c r="D4247" s="4" t="s">
        <v>976</v>
      </c>
      <c r="E4247" s="5">
        <v>7.08</v>
      </c>
      <c r="F4247" s="29">
        <f t="shared" ref="F4247" si="1178">+(B4247-$I$1)/7</f>
        <v>8</v>
      </c>
      <c r="G4247" s="26">
        <f>+E4247+E4248+E4249+E4250</f>
        <v>32.1</v>
      </c>
    </row>
    <row r="4248" spans="1:7" ht="20.100000000000001" customHeight="1" x14ac:dyDescent="0.15">
      <c r="A4248" s="2" t="s">
        <v>974</v>
      </c>
      <c r="B4248" s="13" t="s">
        <v>28</v>
      </c>
      <c r="C4248" s="4" t="s">
        <v>975</v>
      </c>
      <c r="D4248" s="4" t="s">
        <v>977</v>
      </c>
      <c r="E4248" s="5">
        <v>8.09</v>
      </c>
    </row>
    <row r="4249" spans="1:7" ht="20.100000000000001" customHeight="1" x14ac:dyDescent="0.15">
      <c r="A4249" s="2" t="s">
        <v>974</v>
      </c>
      <c r="B4249" s="13" t="s">
        <v>28</v>
      </c>
      <c r="C4249" s="4" t="s">
        <v>975</v>
      </c>
      <c r="D4249" s="4" t="s">
        <v>978</v>
      </c>
      <c r="E4249" s="5">
        <v>7.76</v>
      </c>
    </row>
    <row r="4250" spans="1:7" ht="20.100000000000001" customHeight="1" x14ac:dyDescent="0.15">
      <c r="A4250" s="2" t="s">
        <v>974</v>
      </c>
      <c r="B4250" s="13" t="s">
        <v>28</v>
      </c>
      <c r="C4250" s="4" t="s">
        <v>975</v>
      </c>
      <c r="D4250" s="4" t="s">
        <v>979</v>
      </c>
      <c r="E4250" s="5">
        <v>9.17</v>
      </c>
    </row>
    <row r="4251" spans="1:7" ht="20.100000000000001" customHeight="1" x14ac:dyDescent="0.15">
      <c r="A4251" s="2" t="s">
        <v>974</v>
      </c>
      <c r="B4251" s="13" t="s">
        <v>30</v>
      </c>
      <c r="C4251" s="4" t="s">
        <v>975</v>
      </c>
      <c r="D4251" s="4" t="s">
        <v>976</v>
      </c>
      <c r="E4251" s="5">
        <v>3.98</v>
      </c>
      <c r="F4251" s="29">
        <f t="shared" ref="F4251" si="1179">+(B4251-$I$1)/7</f>
        <v>9</v>
      </c>
      <c r="G4251" s="26">
        <f>+E4251+E4252+E4253+E4254</f>
        <v>25.71</v>
      </c>
    </row>
    <row r="4252" spans="1:7" ht="20.100000000000001" customHeight="1" x14ac:dyDescent="0.15">
      <c r="A4252" s="2" t="s">
        <v>974</v>
      </c>
      <c r="B4252" s="13" t="s">
        <v>30</v>
      </c>
      <c r="C4252" s="4" t="s">
        <v>975</v>
      </c>
      <c r="D4252" s="4" t="s">
        <v>977</v>
      </c>
      <c r="E4252" s="5">
        <v>6.28</v>
      </c>
    </row>
    <row r="4253" spans="1:7" ht="20.100000000000001" customHeight="1" x14ac:dyDescent="0.15">
      <c r="A4253" s="2" t="s">
        <v>974</v>
      </c>
      <c r="B4253" s="13" t="s">
        <v>30</v>
      </c>
      <c r="C4253" s="4" t="s">
        <v>975</v>
      </c>
      <c r="D4253" s="4" t="s">
        <v>978</v>
      </c>
      <c r="E4253" s="5">
        <v>8.23</v>
      </c>
    </row>
    <row r="4254" spans="1:7" ht="20.100000000000001" customHeight="1" x14ac:dyDescent="0.15">
      <c r="A4254" s="2" t="s">
        <v>974</v>
      </c>
      <c r="B4254" s="13" t="s">
        <v>30</v>
      </c>
      <c r="C4254" s="4" t="s">
        <v>975</v>
      </c>
      <c r="D4254" s="4" t="s">
        <v>979</v>
      </c>
      <c r="E4254" s="5">
        <v>7.22</v>
      </c>
    </row>
    <row r="4255" spans="1:7" ht="20.100000000000001" customHeight="1" x14ac:dyDescent="0.15">
      <c r="A4255" s="2" t="s">
        <v>974</v>
      </c>
      <c r="B4255" s="13" t="s">
        <v>31</v>
      </c>
      <c r="C4255" s="4" t="s">
        <v>975</v>
      </c>
      <c r="D4255" s="4" t="s">
        <v>980</v>
      </c>
      <c r="E4255" s="5">
        <v>2.71</v>
      </c>
      <c r="F4255" s="29">
        <f t="shared" ref="F4255" si="1180">+(B4255-$I$1)/7</f>
        <v>10</v>
      </c>
      <c r="G4255" s="26">
        <f>+E4255+E4256+E4257+E4258</f>
        <v>21.8</v>
      </c>
    </row>
    <row r="4256" spans="1:7" ht="20.100000000000001" customHeight="1" x14ac:dyDescent="0.15">
      <c r="A4256" s="2" t="s">
        <v>974</v>
      </c>
      <c r="B4256" s="13" t="s">
        <v>31</v>
      </c>
      <c r="C4256" s="4" t="s">
        <v>975</v>
      </c>
      <c r="D4256" s="4" t="s">
        <v>977</v>
      </c>
      <c r="E4256" s="5">
        <v>5.31</v>
      </c>
    </row>
    <row r="4257" spans="1:7" ht="20.100000000000001" customHeight="1" x14ac:dyDescent="0.15">
      <c r="A4257" s="2" t="s">
        <v>974</v>
      </c>
      <c r="B4257" s="13" t="s">
        <v>31</v>
      </c>
      <c r="C4257" s="4" t="s">
        <v>975</v>
      </c>
      <c r="D4257" s="4" t="s">
        <v>978</v>
      </c>
      <c r="E4257" s="5">
        <v>7.17</v>
      </c>
    </row>
    <row r="4258" spans="1:7" ht="20.100000000000001" customHeight="1" x14ac:dyDescent="0.15">
      <c r="A4258" s="9" t="s">
        <v>974</v>
      </c>
      <c r="B4258" s="10" t="s">
        <v>31</v>
      </c>
      <c r="C4258" s="11" t="s">
        <v>975</v>
      </c>
      <c r="D4258" s="11" t="s">
        <v>979</v>
      </c>
      <c r="E4258" s="12">
        <v>6.61</v>
      </c>
    </row>
    <row r="4259" spans="1:7" ht="20.100000000000001" customHeight="1" x14ac:dyDescent="0.15">
      <c r="A4259" s="2" t="s">
        <v>974</v>
      </c>
      <c r="B4259" s="13" t="s">
        <v>33</v>
      </c>
      <c r="C4259" s="4" t="s">
        <v>975</v>
      </c>
      <c r="D4259" s="4" t="s">
        <v>976</v>
      </c>
      <c r="E4259" s="5">
        <v>2.84</v>
      </c>
      <c r="F4259" s="29">
        <f t="shared" ref="F4259" si="1181">+(B4259-$I$1)/7</f>
        <v>11</v>
      </c>
      <c r="G4259" s="26">
        <f>+E4259+E4260+E4261+E4262</f>
        <v>18.810000000000002</v>
      </c>
    </row>
    <row r="4260" spans="1:7" ht="20.100000000000001" customHeight="1" x14ac:dyDescent="0.15">
      <c r="A4260" s="2" t="s">
        <v>974</v>
      </c>
      <c r="B4260" s="13" t="s">
        <v>33</v>
      </c>
      <c r="C4260" s="4" t="s">
        <v>975</v>
      </c>
      <c r="D4260" s="4" t="s">
        <v>977</v>
      </c>
      <c r="E4260" s="5">
        <v>3.76</v>
      </c>
    </row>
    <row r="4261" spans="1:7" ht="20.100000000000001" customHeight="1" x14ac:dyDescent="0.15">
      <c r="A4261" s="2" t="s">
        <v>974</v>
      </c>
      <c r="B4261" s="13" t="s">
        <v>33</v>
      </c>
      <c r="C4261" s="4" t="s">
        <v>975</v>
      </c>
      <c r="D4261" s="4" t="s">
        <v>979</v>
      </c>
      <c r="E4261" s="5">
        <v>6.04</v>
      </c>
    </row>
    <row r="4262" spans="1:7" ht="20.100000000000001" customHeight="1" x14ac:dyDescent="0.15">
      <c r="A4262" s="2" t="s">
        <v>974</v>
      </c>
      <c r="B4262" s="13" t="s">
        <v>33</v>
      </c>
      <c r="C4262" s="4" t="s">
        <v>975</v>
      </c>
      <c r="D4262" s="4" t="s">
        <v>978</v>
      </c>
      <c r="E4262" s="5">
        <v>6.17</v>
      </c>
    </row>
    <row r="4263" spans="1:7" ht="20.100000000000001" customHeight="1" x14ac:dyDescent="0.15">
      <c r="A4263" s="2" t="s">
        <v>974</v>
      </c>
      <c r="B4263" s="13" t="s">
        <v>34</v>
      </c>
      <c r="C4263" s="4" t="s">
        <v>975</v>
      </c>
      <c r="D4263" s="4" t="s">
        <v>976</v>
      </c>
      <c r="E4263" s="5">
        <v>4.4400000000000004</v>
      </c>
      <c r="F4263" s="29">
        <f t="shared" ref="F4263" si="1182">+(B4263-$I$1)/7</f>
        <v>12</v>
      </c>
      <c r="G4263" s="26">
        <f>+E4263+E4264+E4265+E4266</f>
        <v>28.08</v>
      </c>
    </row>
    <row r="4264" spans="1:7" ht="20.100000000000001" customHeight="1" x14ac:dyDescent="0.15">
      <c r="A4264" s="2" t="s">
        <v>974</v>
      </c>
      <c r="B4264" s="13" t="s">
        <v>34</v>
      </c>
      <c r="C4264" s="4" t="s">
        <v>975</v>
      </c>
      <c r="D4264" s="4" t="s">
        <v>977</v>
      </c>
      <c r="E4264" s="5">
        <v>6.86</v>
      </c>
    </row>
    <row r="4265" spans="1:7" ht="20.100000000000001" customHeight="1" x14ac:dyDescent="0.15">
      <c r="A4265" s="2" t="s">
        <v>974</v>
      </c>
      <c r="B4265" s="13" t="s">
        <v>34</v>
      </c>
      <c r="C4265" s="4" t="s">
        <v>975</v>
      </c>
      <c r="D4265" s="4" t="s">
        <v>978</v>
      </c>
      <c r="E4265" s="5">
        <v>9.0399999999999991</v>
      </c>
    </row>
    <row r="4266" spans="1:7" ht="20.100000000000001" customHeight="1" x14ac:dyDescent="0.15">
      <c r="A4266" s="2" t="s">
        <v>974</v>
      </c>
      <c r="B4266" s="13" t="s">
        <v>34</v>
      </c>
      <c r="C4266" s="4" t="s">
        <v>975</v>
      </c>
      <c r="D4266" s="4" t="s">
        <v>982</v>
      </c>
      <c r="E4266" s="5">
        <v>7.74</v>
      </c>
    </row>
    <row r="4267" spans="1:7" ht="20.100000000000001" customHeight="1" x14ac:dyDescent="0.15">
      <c r="A4267" s="2" t="s">
        <v>974</v>
      </c>
      <c r="B4267" s="13" t="s">
        <v>35</v>
      </c>
      <c r="C4267" s="4" t="s">
        <v>975</v>
      </c>
      <c r="D4267" s="4" t="s">
        <v>976</v>
      </c>
      <c r="E4267" s="5">
        <v>4.03</v>
      </c>
      <c r="F4267" s="29">
        <f t="shared" ref="F4267" si="1183">+(B4267-$I$1)/7</f>
        <v>13</v>
      </c>
      <c r="G4267" s="26">
        <f>+E4267+E4268+E4269+E4270</f>
        <v>23.93</v>
      </c>
    </row>
    <row r="4268" spans="1:7" ht="20.100000000000001" customHeight="1" x14ac:dyDescent="0.15">
      <c r="A4268" s="2" t="s">
        <v>974</v>
      </c>
      <c r="B4268" s="13" t="s">
        <v>35</v>
      </c>
      <c r="C4268" s="4" t="s">
        <v>975</v>
      </c>
      <c r="D4268" s="4" t="s">
        <v>977</v>
      </c>
      <c r="E4268" s="5">
        <v>5.93</v>
      </c>
    </row>
    <row r="4269" spans="1:7" ht="20.100000000000001" customHeight="1" x14ac:dyDescent="0.15">
      <c r="A4269" s="2" t="s">
        <v>974</v>
      </c>
      <c r="B4269" s="13" t="s">
        <v>35</v>
      </c>
      <c r="C4269" s="4" t="s">
        <v>975</v>
      </c>
      <c r="D4269" s="4" t="s">
        <v>978</v>
      </c>
      <c r="E4269" s="5">
        <v>7.86</v>
      </c>
    </row>
    <row r="4270" spans="1:7" ht="20.100000000000001" customHeight="1" x14ac:dyDescent="0.15">
      <c r="A4270" s="2" t="s">
        <v>974</v>
      </c>
      <c r="B4270" s="13" t="s">
        <v>35</v>
      </c>
      <c r="C4270" s="4" t="s">
        <v>975</v>
      </c>
      <c r="D4270" s="4" t="s">
        <v>982</v>
      </c>
      <c r="E4270" s="5">
        <v>6.11</v>
      </c>
    </row>
    <row r="4271" spans="1:7" ht="20.100000000000001" customHeight="1" x14ac:dyDescent="0.15">
      <c r="A4271" s="2" t="s">
        <v>974</v>
      </c>
      <c r="B4271" s="13" t="s">
        <v>36</v>
      </c>
      <c r="C4271" s="4" t="s">
        <v>975</v>
      </c>
      <c r="D4271" s="4" t="s">
        <v>976</v>
      </c>
      <c r="E4271" s="5">
        <v>4.13</v>
      </c>
      <c r="F4271" s="29">
        <f t="shared" ref="F4271" si="1184">+(B4271-$I$1)/7</f>
        <v>14</v>
      </c>
      <c r="G4271" s="26">
        <f>+E4271+E4272+E4273+E4274</f>
        <v>27.31</v>
      </c>
    </row>
    <row r="4272" spans="1:7" ht="20.100000000000001" customHeight="1" x14ac:dyDescent="0.15">
      <c r="A4272" s="2" t="s">
        <v>974</v>
      </c>
      <c r="B4272" s="13" t="s">
        <v>36</v>
      </c>
      <c r="C4272" s="4" t="s">
        <v>975</v>
      </c>
      <c r="D4272" s="4" t="s">
        <v>977</v>
      </c>
      <c r="E4272" s="5">
        <v>6.51</v>
      </c>
    </row>
    <row r="4273" spans="1:7" ht="20.100000000000001" customHeight="1" x14ac:dyDescent="0.15">
      <c r="A4273" s="2" t="s">
        <v>974</v>
      </c>
      <c r="B4273" s="13" t="s">
        <v>36</v>
      </c>
      <c r="C4273" s="4" t="s">
        <v>975</v>
      </c>
      <c r="D4273" s="4" t="s">
        <v>978</v>
      </c>
      <c r="E4273" s="5">
        <v>8.76</v>
      </c>
    </row>
    <row r="4274" spans="1:7" ht="20.100000000000001" customHeight="1" x14ac:dyDescent="0.15">
      <c r="A4274" s="2" t="s">
        <v>974</v>
      </c>
      <c r="B4274" s="13" t="s">
        <v>36</v>
      </c>
      <c r="C4274" s="4" t="s">
        <v>975</v>
      </c>
      <c r="D4274" s="4" t="s">
        <v>979</v>
      </c>
      <c r="E4274" s="5">
        <v>7.91</v>
      </c>
    </row>
    <row r="4275" spans="1:7" ht="20.100000000000001" customHeight="1" x14ac:dyDescent="0.15">
      <c r="A4275" s="2" t="s">
        <v>974</v>
      </c>
      <c r="B4275" s="13" t="s">
        <v>37</v>
      </c>
      <c r="C4275" s="4" t="s">
        <v>975</v>
      </c>
      <c r="D4275" s="4" t="s">
        <v>976</v>
      </c>
      <c r="E4275" s="5">
        <v>4.2</v>
      </c>
      <c r="F4275" s="29">
        <f t="shared" ref="F4275" si="1185">+(B4275-$I$1)/7</f>
        <v>15</v>
      </c>
      <c r="G4275" s="26">
        <f>+E4275+E4276+E4277+E4278</f>
        <v>26.810000000000002</v>
      </c>
    </row>
    <row r="4276" spans="1:7" ht="20.100000000000001" customHeight="1" x14ac:dyDescent="0.15">
      <c r="A4276" s="2" t="s">
        <v>974</v>
      </c>
      <c r="B4276" s="13" t="s">
        <v>37</v>
      </c>
      <c r="C4276" s="4" t="s">
        <v>975</v>
      </c>
      <c r="D4276" s="4" t="s">
        <v>977</v>
      </c>
      <c r="E4276" s="5">
        <v>7.2</v>
      </c>
    </row>
    <row r="4277" spans="1:7" ht="20.100000000000001" customHeight="1" x14ac:dyDescent="0.15">
      <c r="A4277" s="2" t="s">
        <v>974</v>
      </c>
      <c r="B4277" s="13" t="s">
        <v>37</v>
      </c>
      <c r="C4277" s="4" t="s">
        <v>975</v>
      </c>
      <c r="D4277" s="4" t="s">
        <v>979</v>
      </c>
      <c r="E4277" s="5">
        <v>7.29</v>
      </c>
    </row>
    <row r="4278" spans="1:7" ht="20.100000000000001" customHeight="1" x14ac:dyDescent="0.15">
      <c r="A4278" s="2" t="s">
        <v>974</v>
      </c>
      <c r="B4278" s="13" t="s">
        <v>37</v>
      </c>
      <c r="C4278" s="4" t="s">
        <v>975</v>
      </c>
      <c r="D4278" s="4" t="s">
        <v>978</v>
      </c>
      <c r="E4278" s="5">
        <v>8.1199999999999992</v>
      </c>
    </row>
    <row r="4279" spans="1:7" ht="20.100000000000001" customHeight="1" x14ac:dyDescent="0.15">
      <c r="A4279" s="2" t="s">
        <v>974</v>
      </c>
      <c r="B4279" s="13" t="s">
        <v>38</v>
      </c>
      <c r="C4279" s="4" t="s">
        <v>975</v>
      </c>
      <c r="D4279" s="4" t="s">
        <v>980</v>
      </c>
      <c r="E4279" s="5">
        <v>2.61</v>
      </c>
      <c r="F4279" s="29">
        <f t="shared" ref="F4279" si="1186">+(B4279-$I$1)/7</f>
        <v>16</v>
      </c>
      <c r="G4279" s="26">
        <f>+E4279+E4280+E4281+E4282</f>
        <v>26.009999999999998</v>
      </c>
    </row>
    <row r="4280" spans="1:7" ht="20.100000000000001" customHeight="1" x14ac:dyDescent="0.15">
      <c r="A4280" s="2" t="s">
        <v>974</v>
      </c>
      <c r="B4280" s="13" t="s">
        <v>38</v>
      </c>
      <c r="C4280" s="4" t="s">
        <v>975</v>
      </c>
      <c r="D4280" s="4" t="s">
        <v>977</v>
      </c>
      <c r="E4280" s="5">
        <v>7.24</v>
      </c>
    </row>
    <row r="4281" spans="1:7" ht="20.100000000000001" customHeight="1" x14ac:dyDescent="0.15">
      <c r="A4281" s="2" t="s">
        <v>974</v>
      </c>
      <c r="B4281" s="13" t="s">
        <v>38</v>
      </c>
      <c r="C4281" s="4" t="s">
        <v>975</v>
      </c>
      <c r="D4281" s="4" t="s">
        <v>978</v>
      </c>
      <c r="E4281" s="5">
        <v>9.19</v>
      </c>
    </row>
    <row r="4282" spans="1:7" ht="20.100000000000001" customHeight="1" x14ac:dyDescent="0.15">
      <c r="A4282" s="2" t="s">
        <v>974</v>
      </c>
      <c r="B4282" s="13" t="s">
        <v>38</v>
      </c>
      <c r="C4282" s="4" t="s">
        <v>975</v>
      </c>
      <c r="D4282" s="4" t="s">
        <v>982</v>
      </c>
      <c r="E4282" s="5">
        <v>6.97</v>
      </c>
    </row>
    <row r="4283" spans="1:7" ht="20.100000000000001" customHeight="1" x14ac:dyDescent="0.15">
      <c r="A4283" s="2" t="s">
        <v>974</v>
      </c>
      <c r="B4283" s="13" t="s">
        <v>39</v>
      </c>
      <c r="C4283" s="4" t="s">
        <v>975</v>
      </c>
      <c r="D4283" s="4" t="s">
        <v>976</v>
      </c>
      <c r="E4283" s="5">
        <v>3.81</v>
      </c>
      <c r="F4283" s="29">
        <f t="shared" ref="F4283" si="1187">+(B4283-$I$1)/7</f>
        <v>17</v>
      </c>
      <c r="G4283" s="26">
        <f>+E4283+E4284+E4285+E4286</f>
        <v>23.79</v>
      </c>
    </row>
    <row r="4284" spans="1:7" ht="20.100000000000001" customHeight="1" x14ac:dyDescent="0.15">
      <c r="A4284" s="2" t="s">
        <v>974</v>
      </c>
      <c r="B4284" s="13" t="s">
        <v>39</v>
      </c>
      <c r="C4284" s="4" t="s">
        <v>975</v>
      </c>
      <c r="D4284" s="4" t="s">
        <v>977</v>
      </c>
      <c r="E4284" s="5">
        <v>5.72</v>
      </c>
    </row>
    <row r="4285" spans="1:7" ht="20.100000000000001" customHeight="1" x14ac:dyDescent="0.15">
      <c r="A4285" s="2" t="s">
        <v>974</v>
      </c>
      <c r="B4285" s="13" t="s">
        <v>39</v>
      </c>
      <c r="C4285" s="4" t="s">
        <v>975</v>
      </c>
      <c r="D4285" s="4" t="s">
        <v>978</v>
      </c>
      <c r="E4285" s="5">
        <v>7.51</v>
      </c>
    </row>
    <row r="4286" spans="1:7" ht="20.100000000000001" customHeight="1" x14ac:dyDescent="0.15">
      <c r="A4286" s="2" t="s">
        <v>974</v>
      </c>
      <c r="B4286" s="13" t="s">
        <v>39</v>
      </c>
      <c r="C4286" s="4" t="s">
        <v>975</v>
      </c>
      <c r="D4286" s="4" t="s">
        <v>979</v>
      </c>
      <c r="E4286" s="5">
        <v>6.75</v>
      </c>
    </row>
    <row r="4287" spans="1:7" ht="20.100000000000001" customHeight="1" x14ac:dyDescent="0.15">
      <c r="A4287" s="2" t="s">
        <v>974</v>
      </c>
      <c r="B4287" s="13" t="s">
        <v>40</v>
      </c>
      <c r="C4287" s="4" t="s">
        <v>975</v>
      </c>
      <c r="D4287" s="4" t="s">
        <v>976</v>
      </c>
      <c r="E4287" s="5">
        <v>4.33</v>
      </c>
      <c r="F4287" s="29">
        <f t="shared" ref="F4287" si="1188">+(B4287-$I$1)/7</f>
        <v>18</v>
      </c>
      <c r="G4287" s="26">
        <f>+E4287+E4288+E4289+E4290</f>
        <v>29.64</v>
      </c>
    </row>
    <row r="4288" spans="1:7" ht="20.100000000000001" customHeight="1" x14ac:dyDescent="0.15">
      <c r="A4288" s="2" t="s">
        <v>974</v>
      </c>
      <c r="B4288" s="13" t="s">
        <v>40</v>
      </c>
      <c r="C4288" s="4" t="s">
        <v>975</v>
      </c>
      <c r="D4288" s="4" t="s">
        <v>977</v>
      </c>
      <c r="E4288" s="5">
        <v>6.64</v>
      </c>
    </row>
    <row r="4289" spans="1:7" ht="20.100000000000001" customHeight="1" x14ac:dyDescent="0.15">
      <c r="A4289" s="2" t="s">
        <v>974</v>
      </c>
      <c r="B4289" s="13" t="s">
        <v>40</v>
      </c>
      <c r="C4289" s="4" t="s">
        <v>975</v>
      </c>
      <c r="D4289" s="4" t="s">
        <v>978</v>
      </c>
      <c r="E4289" s="5">
        <v>9.82</v>
      </c>
    </row>
    <row r="4290" spans="1:7" ht="20.100000000000001" customHeight="1" x14ac:dyDescent="0.15">
      <c r="A4290" s="2" t="s">
        <v>974</v>
      </c>
      <c r="B4290" s="13" t="s">
        <v>40</v>
      </c>
      <c r="C4290" s="4" t="s">
        <v>975</v>
      </c>
      <c r="D4290" s="4" t="s">
        <v>979</v>
      </c>
      <c r="E4290" s="5">
        <v>8.85</v>
      </c>
    </row>
    <row r="4291" spans="1:7" ht="20.100000000000001" customHeight="1" x14ac:dyDescent="0.15">
      <c r="A4291" s="2" t="s">
        <v>974</v>
      </c>
      <c r="B4291" s="13" t="s">
        <v>41</v>
      </c>
      <c r="C4291" s="4" t="s">
        <v>975</v>
      </c>
      <c r="D4291" s="4" t="s">
        <v>976</v>
      </c>
      <c r="E4291" s="5">
        <v>4.1900000000000004</v>
      </c>
      <c r="F4291" s="29">
        <f t="shared" ref="F4291" si="1189">+(B4291-$I$1)/7</f>
        <v>19</v>
      </c>
      <c r="G4291" s="26">
        <f>+E4291+E4292+E4293+E4294</f>
        <v>26.229999999999997</v>
      </c>
    </row>
    <row r="4292" spans="1:7" ht="20.100000000000001" customHeight="1" x14ac:dyDescent="0.15">
      <c r="A4292" s="2" t="s">
        <v>974</v>
      </c>
      <c r="B4292" s="13" t="s">
        <v>41</v>
      </c>
      <c r="C4292" s="4" t="s">
        <v>975</v>
      </c>
      <c r="D4292" s="4" t="s">
        <v>977</v>
      </c>
      <c r="E4292" s="5">
        <v>6.1</v>
      </c>
    </row>
    <row r="4293" spans="1:7" ht="20.100000000000001" customHeight="1" x14ac:dyDescent="0.15">
      <c r="A4293" s="2" t="s">
        <v>974</v>
      </c>
      <c r="B4293" s="13" t="s">
        <v>41</v>
      </c>
      <c r="C4293" s="4" t="s">
        <v>975</v>
      </c>
      <c r="D4293" s="4" t="s">
        <v>978</v>
      </c>
      <c r="E4293" s="5">
        <v>8.6199999999999992</v>
      </c>
    </row>
    <row r="4294" spans="1:7" ht="20.100000000000001" customHeight="1" x14ac:dyDescent="0.15">
      <c r="A4294" s="2" t="s">
        <v>974</v>
      </c>
      <c r="B4294" s="13" t="s">
        <v>41</v>
      </c>
      <c r="C4294" s="4" t="s">
        <v>975</v>
      </c>
      <c r="D4294" s="4" t="s">
        <v>979</v>
      </c>
      <c r="E4294" s="5">
        <v>7.32</v>
      </c>
    </row>
    <row r="4295" spans="1:7" ht="20.100000000000001" customHeight="1" x14ac:dyDescent="0.15">
      <c r="A4295" s="2" t="s">
        <v>974</v>
      </c>
      <c r="B4295" s="13" t="s">
        <v>42</v>
      </c>
      <c r="C4295" s="4" t="s">
        <v>975</v>
      </c>
      <c r="D4295" s="4" t="s">
        <v>976</v>
      </c>
      <c r="E4295" s="5">
        <v>4.1900000000000004</v>
      </c>
      <c r="F4295" s="29">
        <f t="shared" ref="F4295" si="1190">+(B4295-$I$1)/7</f>
        <v>20</v>
      </c>
      <c r="G4295" s="26">
        <f>+E4295+E4296+E4297+E4298</f>
        <v>26.15</v>
      </c>
    </row>
    <row r="4296" spans="1:7" ht="20.100000000000001" customHeight="1" x14ac:dyDescent="0.15">
      <c r="A4296" s="2" t="s">
        <v>974</v>
      </c>
      <c r="B4296" s="13" t="s">
        <v>42</v>
      </c>
      <c r="C4296" s="4" t="s">
        <v>975</v>
      </c>
      <c r="D4296" s="4" t="s">
        <v>977</v>
      </c>
      <c r="E4296" s="5">
        <v>5.74</v>
      </c>
    </row>
    <row r="4297" spans="1:7" ht="20.100000000000001" customHeight="1" x14ac:dyDescent="0.15">
      <c r="A4297" s="2" t="s">
        <v>974</v>
      </c>
      <c r="B4297" s="13" t="s">
        <v>42</v>
      </c>
      <c r="C4297" s="4" t="s">
        <v>975</v>
      </c>
      <c r="D4297" s="4" t="s">
        <v>978</v>
      </c>
      <c r="E4297" s="5">
        <v>8.61</v>
      </c>
    </row>
    <row r="4298" spans="1:7" ht="20.100000000000001" customHeight="1" x14ac:dyDescent="0.15">
      <c r="A4298" s="2" t="s">
        <v>974</v>
      </c>
      <c r="B4298" s="13" t="s">
        <v>42</v>
      </c>
      <c r="C4298" s="4" t="s">
        <v>975</v>
      </c>
      <c r="D4298" s="4" t="s">
        <v>979</v>
      </c>
      <c r="E4298" s="5">
        <v>7.61</v>
      </c>
    </row>
    <row r="4299" spans="1:7" ht="20.100000000000001" customHeight="1" x14ac:dyDescent="0.15">
      <c r="A4299" s="2" t="s">
        <v>974</v>
      </c>
      <c r="B4299" s="13" t="s">
        <v>43</v>
      </c>
      <c r="C4299" s="4" t="s">
        <v>975</v>
      </c>
      <c r="D4299" s="4" t="s">
        <v>976</v>
      </c>
      <c r="E4299" s="5">
        <v>4.45</v>
      </c>
      <c r="F4299" s="29">
        <f t="shared" ref="F4299" si="1191">+(B4299-$I$1)/7</f>
        <v>21</v>
      </c>
      <c r="G4299" s="26">
        <f>+E4299+E4300+E4301+E4302</f>
        <v>27.630000000000003</v>
      </c>
    </row>
    <row r="4300" spans="1:7" ht="20.100000000000001" customHeight="1" x14ac:dyDescent="0.15">
      <c r="A4300" s="2" t="s">
        <v>974</v>
      </c>
      <c r="B4300" s="13" t="s">
        <v>43</v>
      </c>
      <c r="C4300" s="4" t="s">
        <v>975</v>
      </c>
      <c r="D4300" s="4" t="s">
        <v>977</v>
      </c>
      <c r="E4300" s="5">
        <v>6.66</v>
      </c>
    </row>
    <row r="4301" spans="1:7" ht="20.100000000000001" customHeight="1" x14ac:dyDescent="0.15">
      <c r="A4301" s="2" t="s">
        <v>974</v>
      </c>
      <c r="B4301" s="13" t="s">
        <v>43</v>
      </c>
      <c r="C4301" s="4" t="s">
        <v>975</v>
      </c>
      <c r="D4301" s="4" t="s">
        <v>979</v>
      </c>
      <c r="E4301" s="5">
        <v>7.28</v>
      </c>
    </row>
    <row r="4302" spans="1:7" ht="20.100000000000001" customHeight="1" x14ac:dyDescent="0.15">
      <c r="A4302" s="2" t="s">
        <v>974</v>
      </c>
      <c r="B4302" s="13" t="s">
        <v>43</v>
      </c>
      <c r="C4302" s="4" t="s">
        <v>975</v>
      </c>
      <c r="D4302" s="4" t="s">
        <v>978</v>
      </c>
      <c r="E4302" s="5">
        <v>9.24</v>
      </c>
    </row>
    <row r="4303" spans="1:7" ht="20.100000000000001" customHeight="1" x14ac:dyDescent="0.15">
      <c r="A4303" s="2" t="s">
        <v>974</v>
      </c>
      <c r="B4303" s="13" t="s">
        <v>46</v>
      </c>
      <c r="C4303" s="4" t="s">
        <v>975</v>
      </c>
      <c r="D4303" s="4" t="s">
        <v>976</v>
      </c>
      <c r="E4303" s="5">
        <v>5.68</v>
      </c>
      <c r="F4303" s="29">
        <f t="shared" ref="F4303" si="1192">+(B4303-$I$1)/7</f>
        <v>22</v>
      </c>
      <c r="G4303" s="26">
        <f>+E4303+E4304+E4305+E4306</f>
        <v>33.199999999999996</v>
      </c>
    </row>
    <row r="4304" spans="1:7" ht="20.100000000000001" customHeight="1" x14ac:dyDescent="0.15">
      <c r="A4304" s="9" t="s">
        <v>974</v>
      </c>
      <c r="B4304" s="10" t="s">
        <v>46</v>
      </c>
      <c r="C4304" s="11" t="s">
        <v>975</v>
      </c>
      <c r="D4304" s="11" t="s">
        <v>977</v>
      </c>
      <c r="E4304" s="12">
        <v>7.81</v>
      </c>
    </row>
    <row r="4305" spans="1:7" ht="20.100000000000001" customHeight="1" x14ac:dyDescent="0.15">
      <c r="A4305" s="2" t="s">
        <v>974</v>
      </c>
      <c r="B4305" s="13" t="s">
        <v>46</v>
      </c>
      <c r="C4305" s="4" t="s">
        <v>975</v>
      </c>
      <c r="D4305" s="4" t="s">
        <v>978</v>
      </c>
      <c r="E4305" s="5">
        <v>9.6999999999999993</v>
      </c>
    </row>
    <row r="4306" spans="1:7" ht="20.100000000000001" customHeight="1" x14ac:dyDescent="0.15">
      <c r="A4306" s="2" t="s">
        <v>974</v>
      </c>
      <c r="B4306" s="13" t="s">
        <v>46</v>
      </c>
      <c r="C4306" s="4" t="s">
        <v>975</v>
      </c>
      <c r="D4306" s="4" t="s">
        <v>979</v>
      </c>
      <c r="E4306" s="5">
        <v>10.01</v>
      </c>
    </row>
    <row r="4307" spans="1:7" ht="20.100000000000001" customHeight="1" x14ac:dyDescent="0.15">
      <c r="A4307" s="2" t="s">
        <v>974</v>
      </c>
      <c r="B4307" s="13" t="s">
        <v>47</v>
      </c>
      <c r="C4307" s="4" t="s">
        <v>975</v>
      </c>
      <c r="D4307" s="4" t="s">
        <v>976</v>
      </c>
      <c r="E4307" s="5">
        <v>4.0599999999999996</v>
      </c>
      <c r="F4307" s="29">
        <f t="shared" ref="F4307" si="1193">+(B4307-$I$1)/7</f>
        <v>23</v>
      </c>
      <c r="G4307" s="26">
        <f>+E4307+E4308+E4309+E4310</f>
        <v>25.91</v>
      </c>
    </row>
    <row r="4308" spans="1:7" ht="20.100000000000001" customHeight="1" x14ac:dyDescent="0.15">
      <c r="A4308" s="2" t="s">
        <v>974</v>
      </c>
      <c r="B4308" s="13" t="s">
        <v>47</v>
      </c>
      <c r="C4308" s="4" t="s">
        <v>975</v>
      </c>
      <c r="D4308" s="4" t="s">
        <v>978</v>
      </c>
      <c r="E4308" s="5">
        <v>7.6</v>
      </c>
    </row>
    <row r="4309" spans="1:7" ht="20.100000000000001" customHeight="1" x14ac:dyDescent="0.15">
      <c r="A4309" s="2" t="s">
        <v>974</v>
      </c>
      <c r="B4309" s="13" t="s">
        <v>47</v>
      </c>
      <c r="C4309" s="4" t="s">
        <v>975</v>
      </c>
      <c r="D4309" s="4" t="s">
        <v>977</v>
      </c>
      <c r="E4309" s="5">
        <v>6.14</v>
      </c>
    </row>
    <row r="4310" spans="1:7" ht="20.100000000000001" customHeight="1" x14ac:dyDescent="0.15">
      <c r="A4310" s="2" t="s">
        <v>974</v>
      </c>
      <c r="B4310" s="13" t="s">
        <v>47</v>
      </c>
      <c r="C4310" s="4" t="s">
        <v>975</v>
      </c>
      <c r="D4310" s="4" t="s">
        <v>979</v>
      </c>
      <c r="E4310" s="5">
        <v>8.11</v>
      </c>
    </row>
    <row r="4311" spans="1:7" ht="20.100000000000001" customHeight="1" x14ac:dyDescent="0.15">
      <c r="A4311" s="2" t="s">
        <v>974</v>
      </c>
      <c r="B4311" s="13" t="s">
        <v>48</v>
      </c>
      <c r="C4311" s="4" t="s">
        <v>975</v>
      </c>
      <c r="D4311" s="4" t="s">
        <v>976</v>
      </c>
      <c r="E4311" s="5">
        <v>5.01</v>
      </c>
      <c r="F4311" s="29">
        <f t="shared" ref="F4311" si="1194">+(B4311-$I$1)/7</f>
        <v>24</v>
      </c>
      <c r="G4311" s="26">
        <f>+E4311+E4312+E4313+E4314</f>
        <v>31.479999999999997</v>
      </c>
    </row>
    <row r="4312" spans="1:7" ht="20.100000000000001" customHeight="1" x14ac:dyDescent="0.15">
      <c r="A4312" s="2" t="s">
        <v>974</v>
      </c>
      <c r="B4312" s="13" t="s">
        <v>48</v>
      </c>
      <c r="C4312" s="4" t="s">
        <v>975</v>
      </c>
      <c r="D4312" s="4" t="s">
        <v>977</v>
      </c>
      <c r="E4312" s="5">
        <v>7.26</v>
      </c>
    </row>
    <row r="4313" spans="1:7" ht="20.100000000000001" customHeight="1" x14ac:dyDescent="0.15">
      <c r="A4313" s="2" t="s">
        <v>974</v>
      </c>
      <c r="B4313" s="13" t="s">
        <v>48</v>
      </c>
      <c r="C4313" s="4" t="s">
        <v>975</v>
      </c>
      <c r="D4313" s="4" t="s">
        <v>978</v>
      </c>
      <c r="E4313" s="5">
        <v>9.92</v>
      </c>
    </row>
    <row r="4314" spans="1:7" ht="20.100000000000001" customHeight="1" x14ac:dyDescent="0.15">
      <c r="A4314" s="2" t="s">
        <v>974</v>
      </c>
      <c r="B4314" s="13" t="s">
        <v>48</v>
      </c>
      <c r="C4314" s="4" t="s">
        <v>975</v>
      </c>
      <c r="D4314" s="4" t="s">
        <v>979</v>
      </c>
      <c r="E4314" s="5">
        <v>9.2899999999999991</v>
      </c>
    </row>
    <row r="4315" spans="1:7" ht="20.100000000000001" customHeight="1" x14ac:dyDescent="0.15">
      <c r="A4315" s="2" t="s">
        <v>974</v>
      </c>
      <c r="B4315" s="13" t="s">
        <v>49</v>
      </c>
      <c r="C4315" s="4" t="s">
        <v>975</v>
      </c>
      <c r="D4315" s="4" t="s">
        <v>976</v>
      </c>
      <c r="E4315" s="5">
        <v>5</v>
      </c>
      <c r="F4315" s="29">
        <f t="shared" ref="F4315" si="1195">+(B4315-$I$1)/7</f>
        <v>25</v>
      </c>
      <c r="G4315" s="26">
        <f>+E4315+E4316+E4317+E4318</f>
        <v>30.02</v>
      </c>
    </row>
    <row r="4316" spans="1:7" ht="20.100000000000001" customHeight="1" x14ac:dyDescent="0.15">
      <c r="A4316" s="2" t="s">
        <v>974</v>
      </c>
      <c r="B4316" s="13" t="s">
        <v>49</v>
      </c>
      <c r="C4316" s="4" t="s">
        <v>975</v>
      </c>
      <c r="D4316" s="4" t="s">
        <v>977</v>
      </c>
      <c r="E4316" s="5">
        <v>7.83</v>
      </c>
    </row>
    <row r="4317" spans="1:7" ht="20.100000000000001" customHeight="1" x14ac:dyDescent="0.15">
      <c r="A4317" s="2" t="s">
        <v>974</v>
      </c>
      <c r="B4317" s="13" t="s">
        <v>49</v>
      </c>
      <c r="C4317" s="4" t="s">
        <v>975</v>
      </c>
      <c r="D4317" s="4" t="s">
        <v>978</v>
      </c>
      <c r="E4317" s="5">
        <v>9.08</v>
      </c>
    </row>
    <row r="4318" spans="1:7" ht="20.100000000000001" customHeight="1" x14ac:dyDescent="0.15">
      <c r="A4318" s="2" t="s">
        <v>974</v>
      </c>
      <c r="B4318" s="13" t="s">
        <v>49</v>
      </c>
      <c r="C4318" s="4" t="s">
        <v>975</v>
      </c>
      <c r="D4318" s="4" t="s">
        <v>979</v>
      </c>
      <c r="E4318" s="5">
        <v>8.11</v>
      </c>
    </row>
    <row r="4319" spans="1:7" ht="20.100000000000001" customHeight="1" x14ac:dyDescent="0.15">
      <c r="A4319" s="2" t="s">
        <v>974</v>
      </c>
      <c r="B4319" s="13" t="s">
        <v>50</v>
      </c>
      <c r="C4319" s="4" t="s">
        <v>975</v>
      </c>
      <c r="D4319" s="4" t="s">
        <v>976</v>
      </c>
      <c r="E4319" s="5">
        <v>4.96</v>
      </c>
      <c r="F4319" s="29">
        <f t="shared" ref="F4319" si="1196">+(B4319-$I$1)/7</f>
        <v>26</v>
      </c>
      <c r="G4319" s="26">
        <f>+E4319+E4320+E4321+E4322</f>
        <v>30.26</v>
      </c>
    </row>
    <row r="4320" spans="1:7" ht="20.100000000000001" customHeight="1" x14ac:dyDescent="0.15">
      <c r="A4320" s="2" t="s">
        <v>974</v>
      </c>
      <c r="B4320" s="13" t="s">
        <v>50</v>
      </c>
      <c r="C4320" s="4" t="s">
        <v>975</v>
      </c>
      <c r="D4320" s="4" t="s">
        <v>977</v>
      </c>
      <c r="E4320" s="5">
        <v>7.17</v>
      </c>
    </row>
    <row r="4321" spans="1:7" ht="20.100000000000001" customHeight="1" x14ac:dyDescent="0.15">
      <c r="A4321" s="2" t="s">
        <v>974</v>
      </c>
      <c r="B4321" s="13" t="s">
        <v>50</v>
      </c>
      <c r="C4321" s="4" t="s">
        <v>975</v>
      </c>
      <c r="D4321" s="4" t="s">
        <v>978</v>
      </c>
      <c r="E4321" s="5">
        <v>9.15</v>
      </c>
    </row>
    <row r="4322" spans="1:7" ht="20.100000000000001" customHeight="1" x14ac:dyDescent="0.15">
      <c r="A4322" s="2" t="s">
        <v>974</v>
      </c>
      <c r="B4322" s="13" t="s">
        <v>50</v>
      </c>
      <c r="C4322" s="4" t="s">
        <v>975</v>
      </c>
      <c r="D4322" s="4" t="s">
        <v>979</v>
      </c>
      <c r="E4322" s="5">
        <v>8.98</v>
      </c>
    </row>
    <row r="4323" spans="1:7" ht="20.100000000000001" customHeight="1" x14ac:dyDescent="0.15">
      <c r="A4323" s="2" t="s">
        <v>974</v>
      </c>
      <c r="B4323" s="13" t="s">
        <v>51</v>
      </c>
      <c r="C4323" s="4" t="s">
        <v>975</v>
      </c>
      <c r="D4323" s="4" t="s">
        <v>976</v>
      </c>
      <c r="E4323" s="5">
        <v>5.82</v>
      </c>
      <c r="F4323" s="29">
        <f t="shared" ref="F4323" si="1197">+(B4323-$I$1)/7</f>
        <v>27</v>
      </c>
      <c r="G4323" s="26">
        <f>+E4323+E4324+E4325+E4326</f>
        <v>33.33</v>
      </c>
    </row>
    <row r="4324" spans="1:7" ht="20.100000000000001" customHeight="1" x14ac:dyDescent="0.15">
      <c r="A4324" s="2" t="s">
        <v>974</v>
      </c>
      <c r="B4324" s="13" t="s">
        <v>51</v>
      </c>
      <c r="C4324" s="4" t="s">
        <v>975</v>
      </c>
      <c r="D4324" s="4" t="s">
        <v>977</v>
      </c>
      <c r="E4324" s="5">
        <v>7.84</v>
      </c>
    </row>
    <row r="4325" spans="1:7" ht="20.100000000000001" customHeight="1" x14ac:dyDescent="0.15">
      <c r="A4325" s="2" t="s">
        <v>974</v>
      </c>
      <c r="B4325" s="13" t="s">
        <v>51</v>
      </c>
      <c r="C4325" s="4" t="s">
        <v>975</v>
      </c>
      <c r="D4325" s="4" t="s">
        <v>978</v>
      </c>
      <c r="E4325" s="5">
        <v>9.33</v>
      </c>
    </row>
    <row r="4326" spans="1:7" ht="20.100000000000001" customHeight="1" x14ac:dyDescent="0.15">
      <c r="A4326" s="2" t="s">
        <v>974</v>
      </c>
      <c r="B4326" s="13" t="s">
        <v>51</v>
      </c>
      <c r="C4326" s="4" t="s">
        <v>975</v>
      </c>
      <c r="D4326" s="4" t="s">
        <v>979</v>
      </c>
      <c r="E4326" s="5">
        <v>10.34</v>
      </c>
    </row>
    <row r="4327" spans="1:7" ht="20.100000000000001" customHeight="1" x14ac:dyDescent="0.15">
      <c r="A4327" s="2" t="s">
        <v>974</v>
      </c>
      <c r="B4327" s="13" t="s">
        <v>52</v>
      </c>
      <c r="C4327" s="4" t="s">
        <v>975</v>
      </c>
      <c r="D4327" s="4" t="s">
        <v>976</v>
      </c>
      <c r="E4327" s="5">
        <v>5.1100000000000003</v>
      </c>
      <c r="F4327" s="29">
        <f t="shared" ref="F4327" si="1198">+(B4327-$I$1)/7</f>
        <v>28</v>
      </c>
      <c r="G4327" s="26">
        <f>+E4327+E4328+E4329+E4330</f>
        <v>29.300000000000004</v>
      </c>
    </row>
    <row r="4328" spans="1:7" ht="20.100000000000001" customHeight="1" x14ac:dyDescent="0.15">
      <c r="A4328" s="2" t="s">
        <v>974</v>
      </c>
      <c r="B4328" s="13" t="s">
        <v>52</v>
      </c>
      <c r="C4328" s="4" t="s">
        <v>975</v>
      </c>
      <c r="D4328" s="4" t="s">
        <v>977</v>
      </c>
      <c r="E4328" s="5">
        <v>7.45</v>
      </c>
    </row>
    <row r="4329" spans="1:7" ht="20.100000000000001" customHeight="1" x14ac:dyDescent="0.15">
      <c r="A4329" s="2" t="s">
        <v>974</v>
      </c>
      <c r="B4329" s="13" t="s">
        <v>52</v>
      </c>
      <c r="C4329" s="4" t="s">
        <v>975</v>
      </c>
      <c r="D4329" s="4" t="s">
        <v>979</v>
      </c>
      <c r="E4329" s="5">
        <v>8.2100000000000009</v>
      </c>
    </row>
    <row r="4330" spans="1:7" ht="20.100000000000001" customHeight="1" x14ac:dyDescent="0.15">
      <c r="A4330" s="2" t="s">
        <v>974</v>
      </c>
      <c r="B4330" s="13" t="s">
        <v>52</v>
      </c>
      <c r="C4330" s="4" t="s">
        <v>975</v>
      </c>
      <c r="D4330" s="4" t="s">
        <v>978</v>
      </c>
      <c r="E4330" s="5">
        <v>8.5299999999999994</v>
      </c>
    </row>
    <row r="4331" spans="1:7" ht="20.100000000000001" customHeight="1" x14ac:dyDescent="0.15">
      <c r="A4331" s="2" t="s">
        <v>974</v>
      </c>
      <c r="B4331" s="13" t="s">
        <v>53</v>
      </c>
      <c r="C4331" s="4" t="s">
        <v>975</v>
      </c>
      <c r="D4331" s="4" t="s">
        <v>976</v>
      </c>
      <c r="E4331" s="5">
        <v>4.4000000000000004</v>
      </c>
      <c r="F4331" s="29">
        <f t="shared" ref="F4331" si="1199">+(B4331-$I$1)/7</f>
        <v>29</v>
      </c>
      <c r="G4331" s="26">
        <f>+E4331+E4332+E4333+E4334</f>
        <v>27.22</v>
      </c>
    </row>
    <row r="4332" spans="1:7" ht="20.100000000000001" customHeight="1" x14ac:dyDescent="0.15">
      <c r="A4332" s="2" t="s">
        <v>974</v>
      </c>
      <c r="B4332" s="13" t="s">
        <v>53</v>
      </c>
      <c r="C4332" s="4" t="s">
        <v>975</v>
      </c>
      <c r="D4332" s="4" t="s">
        <v>977</v>
      </c>
      <c r="E4332" s="5">
        <v>6.28</v>
      </c>
    </row>
    <row r="4333" spans="1:7" ht="20.100000000000001" customHeight="1" x14ac:dyDescent="0.15">
      <c r="A4333" s="2" t="s">
        <v>974</v>
      </c>
      <c r="B4333" s="13" t="s">
        <v>53</v>
      </c>
      <c r="C4333" s="4" t="s">
        <v>975</v>
      </c>
      <c r="D4333" s="4" t="s">
        <v>978</v>
      </c>
      <c r="E4333" s="5">
        <v>8.4600000000000009</v>
      </c>
    </row>
    <row r="4334" spans="1:7" ht="20.100000000000001" customHeight="1" x14ac:dyDescent="0.15">
      <c r="A4334" s="2" t="s">
        <v>974</v>
      </c>
      <c r="B4334" s="13" t="s">
        <v>53</v>
      </c>
      <c r="C4334" s="4" t="s">
        <v>975</v>
      </c>
      <c r="D4334" s="4" t="s">
        <v>979</v>
      </c>
      <c r="E4334" s="5">
        <v>8.08</v>
      </c>
    </row>
    <row r="4335" spans="1:7" ht="20.100000000000001" customHeight="1" x14ac:dyDescent="0.15">
      <c r="A4335" s="2" t="s">
        <v>974</v>
      </c>
      <c r="B4335" s="13" t="s">
        <v>54</v>
      </c>
      <c r="C4335" s="4" t="s">
        <v>975</v>
      </c>
      <c r="D4335" s="4" t="s">
        <v>976</v>
      </c>
      <c r="E4335" s="5">
        <v>4.0599999999999996</v>
      </c>
      <c r="F4335" s="29">
        <f t="shared" ref="F4335" si="1200">+(B4335-$I$1)/7</f>
        <v>30</v>
      </c>
      <c r="G4335" s="26">
        <f>+E4335+E4336+E4337+E4338</f>
        <v>26.89</v>
      </c>
    </row>
    <row r="4336" spans="1:7" ht="20.100000000000001" customHeight="1" x14ac:dyDescent="0.15">
      <c r="A4336" s="2" t="s">
        <v>974</v>
      </c>
      <c r="B4336" s="13" t="s">
        <v>54</v>
      </c>
      <c r="C4336" s="4" t="s">
        <v>975</v>
      </c>
      <c r="D4336" s="4" t="s">
        <v>977</v>
      </c>
      <c r="E4336" s="5">
        <v>5.93</v>
      </c>
    </row>
    <row r="4337" spans="1:7" ht="20.100000000000001" customHeight="1" x14ac:dyDescent="0.15">
      <c r="A4337" s="2" t="s">
        <v>974</v>
      </c>
      <c r="B4337" s="13" t="s">
        <v>54</v>
      </c>
      <c r="C4337" s="4" t="s">
        <v>975</v>
      </c>
      <c r="D4337" s="4" t="s">
        <v>978</v>
      </c>
      <c r="E4337" s="5">
        <v>7.75</v>
      </c>
    </row>
    <row r="4338" spans="1:7" ht="20.100000000000001" customHeight="1" x14ac:dyDescent="0.15">
      <c r="A4338" s="2" t="s">
        <v>974</v>
      </c>
      <c r="B4338" s="13" t="s">
        <v>54</v>
      </c>
      <c r="C4338" s="4" t="s">
        <v>975</v>
      </c>
      <c r="D4338" s="4" t="s">
        <v>979</v>
      </c>
      <c r="E4338" s="5">
        <v>9.15</v>
      </c>
    </row>
    <row r="4339" spans="1:7" ht="20.100000000000001" customHeight="1" x14ac:dyDescent="0.15">
      <c r="A4339" s="2" t="s">
        <v>974</v>
      </c>
      <c r="B4339" s="13" t="s">
        <v>55</v>
      </c>
      <c r="C4339" s="4" t="s">
        <v>975</v>
      </c>
      <c r="D4339" s="4" t="s">
        <v>976</v>
      </c>
      <c r="E4339" s="5">
        <v>4.26</v>
      </c>
      <c r="F4339" s="29">
        <f t="shared" ref="F4339" si="1201">+(B4339-$I$1)/7</f>
        <v>31</v>
      </c>
      <c r="G4339" s="26">
        <f>+E4339+E4340+E4341+E4342</f>
        <v>25.950000000000003</v>
      </c>
    </row>
    <row r="4340" spans="1:7" ht="20.100000000000001" customHeight="1" x14ac:dyDescent="0.15">
      <c r="A4340" s="2" t="s">
        <v>974</v>
      </c>
      <c r="B4340" s="13" t="s">
        <v>55</v>
      </c>
      <c r="C4340" s="4" t="s">
        <v>975</v>
      </c>
      <c r="D4340" s="4" t="s">
        <v>977</v>
      </c>
      <c r="E4340" s="5">
        <v>5.7</v>
      </c>
    </row>
    <row r="4341" spans="1:7" ht="20.100000000000001" customHeight="1" x14ac:dyDescent="0.15">
      <c r="A4341" s="2" t="s">
        <v>974</v>
      </c>
      <c r="B4341" s="13" t="s">
        <v>55</v>
      </c>
      <c r="C4341" s="4" t="s">
        <v>975</v>
      </c>
      <c r="D4341" s="4" t="s">
        <v>978</v>
      </c>
      <c r="E4341" s="5">
        <v>7.6</v>
      </c>
    </row>
    <row r="4342" spans="1:7" ht="20.100000000000001" customHeight="1" x14ac:dyDescent="0.15">
      <c r="A4342" s="2" t="s">
        <v>974</v>
      </c>
      <c r="B4342" s="13" t="s">
        <v>55</v>
      </c>
      <c r="C4342" s="4" t="s">
        <v>975</v>
      </c>
      <c r="D4342" s="4" t="s">
        <v>979</v>
      </c>
      <c r="E4342" s="5">
        <v>8.39</v>
      </c>
    </row>
    <row r="4343" spans="1:7" ht="20.100000000000001" customHeight="1" x14ac:dyDescent="0.15">
      <c r="A4343" s="2" t="s">
        <v>974</v>
      </c>
      <c r="B4343" s="13" t="s">
        <v>56</v>
      </c>
      <c r="C4343" s="4" t="s">
        <v>975</v>
      </c>
      <c r="D4343" s="4" t="s">
        <v>976</v>
      </c>
      <c r="E4343" s="5">
        <v>4.22</v>
      </c>
      <c r="F4343" s="29">
        <f t="shared" ref="F4343" si="1202">+(B4343-$I$1)/7</f>
        <v>32</v>
      </c>
      <c r="G4343" s="26">
        <f>+E4343+E4344+E4345+E4346</f>
        <v>27.48</v>
      </c>
    </row>
    <row r="4344" spans="1:7" ht="20.100000000000001" customHeight="1" x14ac:dyDescent="0.15">
      <c r="A4344" s="2" t="s">
        <v>974</v>
      </c>
      <c r="B4344" s="13" t="s">
        <v>56</v>
      </c>
      <c r="C4344" s="4" t="s">
        <v>975</v>
      </c>
      <c r="D4344" s="4" t="s">
        <v>982</v>
      </c>
      <c r="E4344" s="5">
        <v>7.08</v>
      </c>
    </row>
    <row r="4345" spans="1:7" ht="20.100000000000001" customHeight="1" x14ac:dyDescent="0.15">
      <c r="A4345" s="2" t="s">
        <v>974</v>
      </c>
      <c r="B4345" s="13" t="s">
        <v>56</v>
      </c>
      <c r="C4345" s="4" t="s">
        <v>975</v>
      </c>
      <c r="D4345" s="4" t="s">
        <v>978</v>
      </c>
      <c r="E4345" s="5">
        <v>7.77</v>
      </c>
    </row>
    <row r="4346" spans="1:7" ht="20.100000000000001" customHeight="1" x14ac:dyDescent="0.15">
      <c r="A4346" s="2" t="s">
        <v>974</v>
      </c>
      <c r="B4346" s="13" t="s">
        <v>56</v>
      </c>
      <c r="C4346" s="4" t="s">
        <v>975</v>
      </c>
      <c r="D4346" s="4" t="s">
        <v>979</v>
      </c>
      <c r="E4346" s="5">
        <v>8.41</v>
      </c>
    </row>
    <row r="4347" spans="1:7" ht="20.100000000000001" customHeight="1" x14ac:dyDescent="0.15">
      <c r="A4347" s="2" t="s">
        <v>974</v>
      </c>
      <c r="B4347" s="13" t="s">
        <v>57</v>
      </c>
      <c r="C4347" s="4" t="s">
        <v>975</v>
      </c>
      <c r="D4347" s="4" t="s">
        <v>976</v>
      </c>
      <c r="E4347" s="5">
        <v>3.89</v>
      </c>
      <c r="F4347" s="29">
        <f t="shared" ref="F4347" si="1203">+(B4347-$I$1)/7</f>
        <v>33</v>
      </c>
      <c r="G4347" s="26">
        <f>+E4347+E4348+E4349+E4350</f>
        <v>25.490000000000002</v>
      </c>
    </row>
    <row r="4348" spans="1:7" ht="20.100000000000001" customHeight="1" x14ac:dyDescent="0.15">
      <c r="A4348" s="2" t="s">
        <v>974</v>
      </c>
      <c r="B4348" s="13" t="s">
        <v>57</v>
      </c>
      <c r="C4348" s="4" t="s">
        <v>975</v>
      </c>
      <c r="D4348" s="4" t="s">
        <v>977</v>
      </c>
      <c r="E4348" s="5">
        <v>6.36</v>
      </c>
    </row>
    <row r="4349" spans="1:7" ht="20.100000000000001" customHeight="1" x14ac:dyDescent="0.15">
      <c r="A4349" s="2" t="s">
        <v>974</v>
      </c>
      <c r="B4349" s="13" t="s">
        <v>57</v>
      </c>
      <c r="C4349" s="4" t="s">
        <v>975</v>
      </c>
      <c r="D4349" s="4" t="s">
        <v>979</v>
      </c>
      <c r="E4349" s="5">
        <v>7.02</v>
      </c>
    </row>
    <row r="4350" spans="1:7" ht="20.100000000000001" customHeight="1" x14ac:dyDescent="0.15">
      <c r="A4350" s="9" t="s">
        <v>974</v>
      </c>
      <c r="B4350" s="10" t="s">
        <v>57</v>
      </c>
      <c r="C4350" s="11" t="s">
        <v>975</v>
      </c>
      <c r="D4350" s="11" t="s">
        <v>978</v>
      </c>
      <c r="E4350" s="12">
        <v>8.2200000000000006</v>
      </c>
    </row>
    <row r="4351" spans="1:7" ht="20.100000000000001" customHeight="1" x14ac:dyDescent="0.15">
      <c r="A4351" s="2" t="s">
        <v>974</v>
      </c>
      <c r="B4351" s="13" t="s">
        <v>58</v>
      </c>
      <c r="C4351" s="4" t="s">
        <v>975</v>
      </c>
      <c r="D4351" s="4" t="s">
        <v>976</v>
      </c>
      <c r="E4351" s="5">
        <v>4.38</v>
      </c>
      <c r="F4351" s="29">
        <f t="shared" ref="F4351" si="1204">+(B4351-$I$1)/7</f>
        <v>34</v>
      </c>
      <c r="G4351" s="26">
        <f>+E4351+E4352+E4353+E4354</f>
        <v>27.020000000000003</v>
      </c>
    </row>
    <row r="4352" spans="1:7" ht="20.100000000000001" customHeight="1" x14ac:dyDescent="0.15">
      <c r="A4352" s="2" t="s">
        <v>974</v>
      </c>
      <c r="B4352" s="13" t="s">
        <v>58</v>
      </c>
      <c r="C4352" s="4" t="s">
        <v>975</v>
      </c>
      <c r="D4352" s="4" t="s">
        <v>977</v>
      </c>
      <c r="E4352" s="5">
        <v>6.42</v>
      </c>
    </row>
    <row r="4353" spans="1:7" ht="20.100000000000001" customHeight="1" x14ac:dyDescent="0.15">
      <c r="A4353" s="2" t="s">
        <v>974</v>
      </c>
      <c r="B4353" s="13" t="s">
        <v>58</v>
      </c>
      <c r="C4353" s="4" t="s">
        <v>975</v>
      </c>
      <c r="D4353" s="4" t="s">
        <v>978</v>
      </c>
      <c r="E4353" s="5">
        <v>8.33</v>
      </c>
    </row>
    <row r="4354" spans="1:7" ht="20.100000000000001" customHeight="1" x14ac:dyDescent="0.15">
      <c r="A4354" s="2" t="s">
        <v>974</v>
      </c>
      <c r="B4354" s="13" t="s">
        <v>58</v>
      </c>
      <c r="C4354" s="4" t="s">
        <v>975</v>
      </c>
      <c r="D4354" s="4" t="s">
        <v>979</v>
      </c>
      <c r="E4354" s="5">
        <v>7.89</v>
      </c>
    </row>
    <row r="4355" spans="1:7" ht="20.100000000000001" customHeight="1" x14ac:dyDescent="0.15">
      <c r="A4355" s="2" t="s">
        <v>974</v>
      </c>
      <c r="B4355" s="13" t="s">
        <v>59</v>
      </c>
      <c r="C4355" s="4" t="s">
        <v>975</v>
      </c>
      <c r="D4355" s="4" t="s">
        <v>976</v>
      </c>
      <c r="E4355" s="5">
        <v>3.95</v>
      </c>
      <c r="F4355" s="29">
        <f t="shared" ref="F4355" si="1205">+(B4355-$I$1)/7</f>
        <v>35</v>
      </c>
      <c r="G4355" s="26">
        <f>+E4355+E4356+E4357+E4358</f>
        <v>26.690000000000005</v>
      </c>
    </row>
    <row r="4356" spans="1:7" ht="20.100000000000001" customHeight="1" x14ac:dyDescent="0.15">
      <c r="A4356" s="2" t="s">
        <v>974</v>
      </c>
      <c r="B4356" s="13" t="s">
        <v>59</v>
      </c>
      <c r="C4356" s="4" t="s">
        <v>975</v>
      </c>
      <c r="D4356" s="4" t="s">
        <v>977</v>
      </c>
      <c r="E4356" s="5">
        <v>6.14</v>
      </c>
    </row>
    <row r="4357" spans="1:7" ht="20.100000000000001" customHeight="1" x14ac:dyDescent="0.15">
      <c r="A4357" s="2" t="s">
        <v>974</v>
      </c>
      <c r="B4357" s="13" t="s">
        <v>59</v>
      </c>
      <c r="C4357" s="4" t="s">
        <v>975</v>
      </c>
      <c r="D4357" s="4" t="s">
        <v>978</v>
      </c>
      <c r="E4357" s="5">
        <v>8.2200000000000006</v>
      </c>
    </row>
    <row r="4358" spans="1:7" ht="20.100000000000001" customHeight="1" x14ac:dyDescent="0.15">
      <c r="A4358" s="2" t="s">
        <v>974</v>
      </c>
      <c r="B4358" s="13" t="s">
        <v>59</v>
      </c>
      <c r="C4358" s="4" t="s">
        <v>975</v>
      </c>
      <c r="D4358" s="4" t="s">
        <v>979</v>
      </c>
      <c r="E4358" s="5">
        <v>8.3800000000000008</v>
      </c>
    </row>
    <row r="4359" spans="1:7" ht="20.100000000000001" customHeight="1" x14ac:dyDescent="0.15">
      <c r="A4359" s="2" t="s">
        <v>974</v>
      </c>
      <c r="B4359" s="13" t="s">
        <v>60</v>
      </c>
      <c r="C4359" s="4" t="s">
        <v>975</v>
      </c>
      <c r="D4359" s="4" t="s">
        <v>976</v>
      </c>
      <c r="E4359" s="5">
        <v>8.34</v>
      </c>
      <c r="F4359" s="29">
        <f t="shared" ref="F4359" si="1206">+(B4359-$I$1)/7</f>
        <v>36</v>
      </c>
      <c r="G4359" s="26">
        <f>+E4359+E4360+E4361+E4362</f>
        <v>39.050000000000004</v>
      </c>
    </row>
    <row r="4360" spans="1:7" ht="20.100000000000001" customHeight="1" x14ac:dyDescent="0.15">
      <c r="A4360" s="2" t="s">
        <v>974</v>
      </c>
      <c r="B4360" s="13" t="s">
        <v>60</v>
      </c>
      <c r="C4360" s="4" t="s">
        <v>975</v>
      </c>
      <c r="D4360" s="4" t="s">
        <v>977</v>
      </c>
      <c r="E4360" s="5">
        <v>8.9700000000000006</v>
      </c>
    </row>
    <row r="4361" spans="1:7" ht="20.100000000000001" customHeight="1" x14ac:dyDescent="0.15">
      <c r="A4361" s="2" t="s">
        <v>974</v>
      </c>
      <c r="B4361" s="13" t="s">
        <v>60</v>
      </c>
      <c r="C4361" s="4" t="s">
        <v>975</v>
      </c>
      <c r="D4361" s="4" t="s">
        <v>978</v>
      </c>
      <c r="E4361" s="5">
        <v>9.68</v>
      </c>
    </row>
    <row r="4362" spans="1:7" ht="20.100000000000001" customHeight="1" x14ac:dyDescent="0.15">
      <c r="A4362" s="2" t="s">
        <v>974</v>
      </c>
      <c r="B4362" s="13" t="s">
        <v>60</v>
      </c>
      <c r="C4362" s="4" t="s">
        <v>975</v>
      </c>
      <c r="D4362" s="4" t="s">
        <v>979</v>
      </c>
      <c r="E4362" s="5">
        <v>12.06</v>
      </c>
    </row>
    <row r="4363" spans="1:7" ht="20.100000000000001" customHeight="1" x14ac:dyDescent="0.15">
      <c r="A4363" s="2" t="s">
        <v>974</v>
      </c>
      <c r="B4363" s="13" t="s">
        <v>61</v>
      </c>
      <c r="C4363" s="4" t="s">
        <v>975</v>
      </c>
      <c r="D4363" s="4" t="s">
        <v>976</v>
      </c>
      <c r="E4363" s="5">
        <v>4.3</v>
      </c>
      <c r="F4363" s="29">
        <f t="shared" ref="F4363" si="1207">+(B4363-$I$1)/7</f>
        <v>37</v>
      </c>
      <c r="G4363" s="26">
        <f>+E4363+E4364+E4365+E4366</f>
        <v>25.37</v>
      </c>
    </row>
    <row r="4364" spans="1:7" ht="20.100000000000001" customHeight="1" x14ac:dyDescent="0.15">
      <c r="A4364" s="2" t="s">
        <v>974</v>
      </c>
      <c r="B4364" s="13" t="s">
        <v>61</v>
      </c>
      <c r="C4364" s="4" t="s">
        <v>975</v>
      </c>
      <c r="D4364" s="4" t="s">
        <v>977</v>
      </c>
      <c r="E4364" s="5">
        <v>6.06</v>
      </c>
    </row>
    <row r="4365" spans="1:7" ht="20.100000000000001" customHeight="1" x14ac:dyDescent="0.15">
      <c r="A4365" s="2" t="s">
        <v>974</v>
      </c>
      <c r="B4365" s="13" t="s">
        <v>61</v>
      </c>
      <c r="C4365" s="4" t="s">
        <v>975</v>
      </c>
      <c r="D4365" s="4" t="s">
        <v>979</v>
      </c>
      <c r="E4365" s="5">
        <v>7.42</v>
      </c>
    </row>
    <row r="4366" spans="1:7" ht="20.100000000000001" customHeight="1" x14ac:dyDescent="0.15">
      <c r="A4366" s="2" t="s">
        <v>974</v>
      </c>
      <c r="B4366" s="13" t="s">
        <v>61</v>
      </c>
      <c r="C4366" s="4" t="s">
        <v>975</v>
      </c>
      <c r="D4366" s="4" t="s">
        <v>978</v>
      </c>
      <c r="E4366" s="5">
        <v>7.59</v>
      </c>
    </row>
    <row r="4367" spans="1:7" ht="20.100000000000001" customHeight="1" x14ac:dyDescent="0.15">
      <c r="A4367" s="2" t="s">
        <v>974</v>
      </c>
      <c r="B4367" s="13" t="s">
        <v>62</v>
      </c>
      <c r="C4367" s="4" t="s">
        <v>975</v>
      </c>
      <c r="D4367" s="4" t="s">
        <v>976</v>
      </c>
      <c r="E4367" s="5">
        <v>3.48</v>
      </c>
      <c r="F4367" s="29">
        <f t="shared" ref="F4367" si="1208">+(B4367-$I$1)/7</f>
        <v>38</v>
      </c>
      <c r="G4367" s="26">
        <f>+E4367+E4368+E4369+E4370</f>
        <v>21.119999999999997</v>
      </c>
    </row>
    <row r="4368" spans="1:7" ht="20.100000000000001" customHeight="1" x14ac:dyDescent="0.15">
      <c r="A4368" s="2" t="s">
        <v>974</v>
      </c>
      <c r="B4368" s="13" t="s">
        <v>62</v>
      </c>
      <c r="C4368" s="4" t="s">
        <v>975</v>
      </c>
      <c r="D4368" s="4" t="s">
        <v>977</v>
      </c>
      <c r="E4368" s="5">
        <v>4.5999999999999996</v>
      </c>
    </row>
    <row r="4369" spans="1:7" ht="20.100000000000001" customHeight="1" x14ac:dyDescent="0.15">
      <c r="A4369" s="2" t="s">
        <v>974</v>
      </c>
      <c r="B4369" s="13" t="s">
        <v>62</v>
      </c>
      <c r="C4369" s="4" t="s">
        <v>975</v>
      </c>
      <c r="D4369" s="4" t="s">
        <v>978</v>
      </c>
      <c r="E4369" s="5">
        <v>6.8</v>
      </c>
    </row>
    <row r="4370" spans="1:7" ht="20.100000000000001" customHeight="1" x14ac:dyDescent="0.15">
      <c r="A4370" s="2" t="s">
        <v>974</v>
      </c>
      <c r="B4370" s="13" t="s">
        <v>62</v>
      </c>
      <c r="C4370" s="4" t="s">
        <v>975</v>
      </c>
      <c r="D4370" s="4" t="s">
        <v>979</v>
      </c>
      <c r="E4370" s="5">
        <v>6.24</v>
      </c>
    </row>
    <row r="4371" spans="1:7" ht="20.100000000000001" customHeight="1" x14ac:dyDescent="0.15">
      <c r="A4371" s="2" t="s">
        <v>974</v>
      </c>
      <c r="B4371" s="13" t="s">
        <v>63</v>
      </c>
      <c r="C4371" s="4" t="s">
        <v>975</v>
      </c>
      <c r="D4371" s="4" t="s">
        <v>976</v>
      </c>
      <c r="E4371" s="5">
        <v>4.3099999999999996</v>
      </c>
      <c r="F4371" s="29">
        <f t="shared" ref="F4371" si="1209">+(B4371-$I$1)/7</f>
        <v>39</v>
      </c>
      <c r="G4371" s="26">
        <f>+E4371+E4372+E4373+E4374</f>
        <v>26.550000000000004</v>
      </c>
    </row>
    <row r="4372" spans="1:7" ht="20.100000000000001" customHeight="1" x14ac:dyDescent="0.15">
      <c r="A4372" s="2" t="s">
        <v>974</v>
      </c>
      <c r="B4372" s="13" t="s">
        <v>63</v>
      </c>
      <c r="C4372" s="4" t="s">
        <v>975</v>
      </c>
      <c r="D4372" s="4" t="s">
        <v>977</v>
      </c>
      <c r="E4372" s="5">
        <v>5.95</v>
      </c>
    </row>
    <row r="4373" spans="1:7" ht="20.100000000000001" customHeight="1" x14ac:dyDescent="0.15">
      <c r="A4373" s="2" t="s">
        <v>974</v>
      </c>
      <c r="B4373" s="13" t="s">
        <v>63</v>
      </c>
      <c r="C4373" s="4" t="s">
        <v>975</v>
      </c>
      <c r="D4373" s="4" t="s">
        <v>978</v>
      </c>
      <c r="E4373" s="5">
        <v>8.0500000000000007</v>
      </c>
    </row>
    <row r="4374" spans="1:7" ht="20.100000000000001" customHeight="1" x14ac:dyDescent="0.15">
      <c r="A4374" s="2" t="s">
        <v>974</v>
      </c>
      <c r="B4374" s="13" t="s">
        <v>63</v>
      </c>
      <c r="C4374" s="4" t="s">
        <v>975</v>
      </c>
      <c r="D4374" s="4" t="s">
        <v>979</v>
      </c>
      <c r="E4374" s="5">
        <v>8.24</v>
      </c>
    </row>
    <row r="4375" spans="1:7" ht="20.100000000000001" customHeight="1" x14ac:dyDescent="0.15">
      <c r="A4375" s="2" t="s">
        <v>974</v>
      </c>
      <c r="B4375" s="13" t="s">
        <v>64</v>
      </c>
      <c r="C4375" s="4" t="s">
        <v>975</v>
      </c>
      <c r="D4375" s="4" t="s">
        <v>978</v>
      </c>
      <c r="E4375" s="5">
        <v>3.39</v>
      </c>
      <c r="F4375" s="29">
        <f t="shared" ref="F4375" si="1210">+(B4375-$I$1)/7</f>
        <v>40</v>
      </c>
      <c r="G4375" s="26">
        <f>+E4375+E4376+E4377+E4378</f>
        <v>23.48</v>
      </c>
    </row>
    <row r="4376" spans="1:7" ht="20.100000000000001" customHeight="1" x14ac:dyDescent="0.15">
      <c r="A4376" s="2" t="s">
        <v>974</v>
      </c>
      <c r="B4376" s="13" t="s">
        <v>64</v>
      </c>
      <c r="C4376" s="4" t="s">
        <v>975</v>
      </c>
      <c r="D4376" s="4" t="s">
        <v>977</v>
      </c>
      <c r="E4376" s="5">
        <v>5.14</v>
      </c>
    </row>
    <row r="4377" spans="1:7" ht="20.100000000000001" customHeight="1" x14ac:dyDescent="0.15">
      <c r="A4377" s="2" t="s">
        <v>974</v>
      </c>
      <c r="B4377" s="13" t="s">
        <v>64</v>
      </c>
      <c r="C4377" s="4" t="s">
        <v>975</v>
      </c>
      <c r="D4377" s="4" t="s">
        <v>978</v>
      </c>
      <c r="E4377" s="5">
        <v>7.25</v>
      </c>
    </row>
    <row r="4378" spans="1:7" ht="20.100000000000001" customHeight="1" x14ac:dyDescent="0.15">
      <c r="A4378" s="2" t="s">
        <v>974</v>
      </c>
      <c r="B4378" s="13" t="s">
        <v>64</v>
      </c>
      <c r="C4378" s="4" t="s">
        <v>975</v>
      </c>
      <c r="D4378" s="4" t="s">
        <v>979</v>
      </c>
      <c r="E4378" s="5">
        <v>7.7</v>
      </c>
    </row>
    <row r="4379" spans="1:7" ht="20.100000000000001" customHeight="1" x14ac:dyDescent="0.15">
      <c r="A4379" s="2" t="s">
        <v>974</v>
      </c>
      <c r="B4379" s="13" t="s">
        <v>65</v>
      </c>
      <c r="C4379" s="4" t="s">
        <v>975</v>
      </c>
      <c r="D4379" s="4" t="s">
        <v>976</v>
      </c>
      <c r="E4379" s="5">
        <v>6.24</v>
      </c>
      <c r="F4379" s="29">
        <f t="shared" ref="F4379" si="1211">+(B4379-$I$1)/7</f>
        <v>41</v>
      </c>
      <c r="G4379" s="26">
        <f>+E4379+E4380+E4381+E4382</f>
        <v>29.81</v>
      </c>
    </row>
    <row r="4380" spans="1:7" ht="20.100000000000001" customHeight="1" x14ac:dyDescent="0.15">
      <c r="A4380" s="2" t="s">
        <v>974</v>
      </c>
      <c r="B4380" s="13" t="s">
        <v>65</v>
      </c>
      <c r="C4380" s="4" t="s">
        <v>975</v>
      </c>
      <c r="D4380" s="4" t="s">
        <v>977</v>
      </c>
      <c r="E4380" s="5">
        <v>6.84</v>
      </c>
    </row>
    <row r="4381" spans="1:7" ht="20.100000000000001" customHeight="1" x14ac:dyDescent="0.15">
      <c r="A4381" s="2" t="s">
        <v>974</v>
      </c>
      <c r="B4381" s="13" t="s">
        <v>65</v>
      </c>
      <c r="C4381" s="4" t="s">
        <v>975</v>
      </c>
      <c r="D4381" s="4" t="s">
        <v>978</v>
      </c>
      <c r="E4381" s="5">
        <v>7.53</v>
      </c>
    </row>
    <row r="4382" spans="1:7" ht="20.100000000000001" customHeight="1" x14ac:dyDescent="0.15">
      <c r="A4382" s="2" t="s">
        <v>974</v>
      </c>
      <c r="B4382" s="13" t="s">
        <v>65</v>
      </c>
      <c r="C4382" s="4" t="s">
        <v>975</v>
      </c>
      <c r="D4382" s="4" t="s">
        <v>979</v>
      </c>
      <c r="E4382" s="5">
        <v>9.1999999999999993</v>
      </c>
    </row>
    <row r="4383" spans="1:7" ht="20.100000000000001" customHeight="1" x14ac:dyDescent="0.15">
      <c r="A4383" s="2" t="s">
        <v>974</v>
      </c>
      <c r="B4383" s="13" t="s">
        <v>66</v>
      </c>
      <c r="C4383" s="4" t="s">
        <v>975</v>
      </c>
      <c r="D4383" s="4" t="s">
        <v>976</v>
      </c>
      <c r="E4383" s="5">
        <v>3.68</v>
      </c>
      <c r="F4383" s="29">
        <f t="shared" ref="F4383" si="1212">+(B4383-$I$1)/7</f>
        <v>42</v>
      </c>
      <c r="G4383" s="26">
        <f>+E4383+E4384+E4385+E4386</f>
        <v>22.42</v>
      </c>
    </row>
    <row r="4384" spans="1:7" ht="20.100000000000001" customHeight="1" x14ac:dyDescent="0.15">
      <c r="A4384" s="2" t="s">
        <v>974</v>
      </c>
      <c r="B4384" s="13" t="s">
        <v>66</v>
      </c>
      <c r="C4384" s="4" t="s">
        <v>975</v>
      </c>
      <c r="D4384" s="4" t="s">
        <v>977</v>
      </c>
      <c r="E4384" s="5">
        <v>4.99</v>
      </c>
    </row>
    <row r="4385" spans="1:7" ht="20.100000000000001" customHeight="1" x14ac:dyDescent="0.15">
      <c r="A4385" s="2" t="s">
        <v>974</v>
      </c>
      <c r="B4385" s="13" t="s">
        <v>66</v>
      </c>
      <c r="C4385" s="4" t="s">
        <v>975</v>
      </c>
      <c r="D4385" s="4" t="s">
        <v>978</v>
      </c>
      <c r="E4385" s="5">
        <v>7.15</v>
      </c>
    </row>
    <row r="4386" spans="1:7" ht="20.100000000000001" customHeight="1" x14ac:dyDescent="0.15">
      <c r="A4386" s="2" t="s">
        <v>974</v>
      </c>
      <c r="B4386" s="13" t="s">
        <v>66</v>
      </c>
      <c r="C4386" s="4" t="s">
        <v>975</v>
      </c>
      <c r="D4386" s="4" t="s">
        <v>979</v>
      </c>
      <c r="E4386" s="5">
        <v>6.6</v>
      </c>
    </row>
    <row r="4387" spans="1:7" ht="20.100000000000001" customHeight="1" x14ac:dyDescent="0.15">
      <c r="A4387" s="2" t="s">
        <v>974</v>
      </c>
      <c r="B4387" s="13" t="s">
        <v>67</v>
      </c>
      <c r="C4387" s="4" t="s">
        <v>975</v>
      </c>
      <c r="D4387" s="4" t="s">
        <v>976</v>
      </c>
      <c r="E4387" s="5">
        <v>4.07</v>
      </c>
      <c r="F4387" s="29">
        <f t="shared" ref="F4387" si="1213">+(B4387-$I$1)/7</f>
        <v>43</v>
      </c>
      <c r="G4387" s="26">
        <f>+E4387+E4388+E4389+E4390</f>
        <v>25.110000000000003</v>
      </c>
    </row>
    <row r="4388" spans="1:7" ht="20.100000000000001" customHeight="1" x14ac:dyDescent="0.15">
      <c r="A4388" s="2" t="s">
        <v>974</v>
      </c>
      <c r="B4388" s="13" t="s">
        <v>67</v>
      </c>
      <c r="C4388" s="4" t="s">
        <v>975</v>
      </c>
      <c r="D4388" s="4" t="s">
        <v>977</v>
      </c>
      <c r="E4388" s="5">
        <v>6.19</v>
      </c>
    </row>
    <row r="4389" spans="1:7" ht="20.100000000000001" customHeight="1" x14ac:dyDescent="0.15">
      <c r="A4389" s="2" t="s">
        <v>974</v>
      </c>
      <c r="B4389" s="13" t="s">
        <v>67</v>
      </c>
      <c r="C4389" s="4" t="s">
        <v>975</v>
      </c>
      <c r="D4389" s="4" t="s">
        <v>978</v>
      </c>
      <c r="E4389" s="5">
        <v>7.73</v>
      </c>
    </row>
    <row r="4390" spans="1:7" ht="20.100000000000001" customHeight="1" x14ac:dyDescent="0.15">
      <c r="A4390" s="2" t="s">
        <v>974</v>
      </c>
      <c r="B4390" s="13" t="s">
        <v>67</v>
      </c>
      <c r="C4390" s="4" t="s">
        <v>975</v>
      </c>
      <c r="D4390" s="4" t="s">
        <v>979</v>
      </c>
      <c r="E4390" s="5">
        <v>7.12</v>
      </c>
    </row>
    <row r="4391" spans="1:7" ht="20.100000000000001" customHeight="1" x14ac:dyDescent="0.15">
      <c r="A4391" s="2" t="s">
        <v>974</v>
      </c>
      <c r="B4391" s="13" t="s">
        <v>69</v>
      </c>
      <c r="C4391" s="4" t="s">
        <v>975</v>
      </c>
      <c r="D4391" s="4" t="s">
        <v>976</v>
      </c>
      <c r="E4391" s="5">
        <v>4.32</v>
      </c>
      <c r="F4391" s="29">
        <f t="shared" ref="F4391" si="1214">+(B4391-$I$1)/7</f>
        <v>44</v>
      </c>
      <c r="G4391" s="26">
        <f>+E4391+E4392+E4393+E4394</f>
        <v>25.49</v>
      </c>
    </row>
    <row r="4392" spans="1:7" ht="20.100000000000001" customHeight="1" x14ac:dyDescent="0.15">
      <c r="A4392" s="2" t="s">
        <v>974</v>
      </c>
      <c r="B4392" s="13" t="s">
        <v>69</v>
      </c>
      <c r="C4392" s="4" t="s">
        <v>975</v>
      </c>
      <c r="D4392" s="4" t="s">
        <v>977</v>
      </c>
      <c r="E4392" s="5">
        <v>5.97</v>
      </c>
    </row>
    <row r="4393" spans="1:7" ht="20.100000000000001" customHeight="1" x14ac:dyDescent="0.15">
      <c r="A4393" s="2" t="s">
        <v>974</v>
      </c>
      <c r="B4393" s="13" t="s">
        <v>69</v>
      </c>
      <c r="C4393" s="4" t="s">
        <v>975</v>
      </c>
      <c r="D4393" s="4" t="s">
        <v>978</v>
      </c>
      <c r="E4393" s="5">
        <v>8.33</v>
      </c>
    </row>
    <row r="4394" spans="1:7" ht="20.100000000000001" customHeight="1" x14ac:dyDescent="0.15">
      <c r="A4394" s="2" t="s">
        <v>974</v>
      </c>
      <c r="B4394" s="13" t="s">
        <v>69</v>
      </c>
      <c r="C4394" s="4" t="s">
        <v>975</v>
      </c>
      <c r="D4394" s="4" t="s">
        <v>979</v>
      </c>
      <c r="E4394" s="5">
        <v>6.87</v>
      </c>
    </row>
    <row r="4395" spans="1:7" ht="20.100000000000001" customHeight="1" x14ac:dyDescent="0.15">
      <c r="A4395" s="2" t="s">
        <v>974</v>
      </c>
      <c r="B4395" s="13" t="s">
        <v>70</v>
      </c>
      <c r="C4395" s="4" t="s">
        <v>975</v>
      </c>
      <c r="D4395" s="4" t="s">
        <v>976</v>
      </c>
      <c r="E4395" s="5">
        <v>4.08</v>
      </c>
      <c r="F4395" s="29">
        <f t="shared" ref="F4395" si="1215">+(B4395-$I$1)/7</f>
        <v>45</v>
      </c>
      <c r="G4395" s="26">
        <f>+E4395+E4396+E4397+E4398</f>
        <v>26.259999999999998</v>
      </c>
    </row>
    <row r="4396" spans="1:7" ht="20.100000000000001" customHeight="1" x14ac:dyDescent="0.15">
      <c r="A4396" s="9" t="s">
        <v>974</v>
      </c>
      <c r="B4396" s="10" t="s">
        <v>70</v>
      </c>
      <c r="C4396" s="11" t="s">
        <v>975</v>
      </c>
      <c r="D4396" s="11" t="s">
        <v>977</v>
      </c>
      <c r="E4396" s="12">
        <v>6.75</v>
      </c>
    </row>
    <row r="4397" spans="1:7" ht="20.100000000000001" customHeight="1" x14ac:dyDescent="0.15">
      <c r="A4397" s="2" t="s">
        <v>974</v>
      </c>
      <c r="B4397" s="13" t="s">
        <v>70</v>
      </c>
      <c r="C4397" s="4" t="s">
        <v>975</v>
      </c>
      <c r="D4397" s="4" t="s">
        <v>978</v>
      </c>
      <c r="E4397" s="5">
        <v>7.4</v>
      </c>
    </row>
    <row r="4398" spans="1:7" ht="20.100000000000001" customHeight="1" x14ac:dyDescent="0.15">
      <c r="A4398" s="2" t="s">
        <v>974</v>
      </c>
      <c r="B4398" s="13" t="s">
        <v>70</v>
      </c>
      <c r="C4398" s="4" t="s">
        <v>975</v>
      </c>
      <c r="D4398" s="4" t="s">
        <v>979</v>
      </c>
      <c r="E4398" s="5">
        <v>8.0299999999999994</v>
      </c>
    </row>
    <row r="4399" spans="1:7" ht="20.100000000000001" customHeight="1" x14ac:dyDescent="0.15">
      <c r="A4399" s="2" t="s">
        <v>974</v>
      </c>
      <c r="B4399" s="13" t="s">
        <v>71</v>
      </c>
      <c r="C4399" s="4" t="s">
        <v>975</v>
      </c>
      <c r="D4399" s="4" t="s">
        <v>976</v>
      </c>
      <c r="E4399" s="5">
        <v>4.04</v>
      </c>
      <c r="F4399" s="29">
        <f t="shared" ref="F4399" si="1216">+(B4399-$I$1)/7</f>
        <v>46</v>
      </c>
      <c r="G4399" s="26">
        <f>+E4399+E4400+E4401+E4402</f>
        <v>24.619999999999997</v>
      </c>
    </row>
    <row r="4400" spans="1:7" ht="20.100000000000001" customHeight="1" x14ac:dyDescent="0.15">
      <c r="A4400" s="2" t="s">
        <v>974</v>
      </c>
      <c r="B4400" s="13" t="s">
        <v>71</v>
      </c>
      <c r="C4400" s="4" t="s">
        <v>975</v>
      </c>
      <c r="D4400" s="4" t="s">
        <v>977</v>
      </c>
      <c r="E4400" s="5">
        <v>5.64</v>
      </c>
    </row>
    <row r="4401" spans="1:7" ht="20.100000000000001" customHeight="1" x14ac:dyDescent="0.15">
      <c r="A4401" s="2" t="s">
        <v>974</v>
      </c>
      <c r="B4401" s="13" t="s">
        <v>71</v>
      </c>
      <c r="C4401" s="4" t="s">
        <v>975</v>
      </c>
      <c r="D4401" s="4" t="s">
        <v>978</v>
      </c>
      <c r="E4401" s="5">
        <v>7.86</v>
      </c>
    </row>
    <row r="4402" spans="1:7" ht="20.100000000000001" customHeight="1" x14ac:dyDescent="0.15">
      <c r="A4402" s="2" t="s">
        <v>974</v>
      </c>
      <c r="B4402" s="13" t="s">
        <v>71</v>
      </c>
      <c r="C4402" s="4" t="s">
        <v>975</v>
      </c>
      <c r="D4402" s="4" t="s">
        <v>979</v>
      </c>
      <c r="E4402" s="5">
        <v>7.08</v>
      </c>
    </row>
    <row r="4403" spans="1:7" ht="20.100000000000001" customHeight="1" x14ac:dyDescent="0.15">
      <c r="A4403" s="2" t="s">
        <v>974</v>
      </c>
      <c r="B4403" s="13" t="s">
        <v>72</v>
      </c>
      <c r="C4403" s="4" t="s">
        <v>975</v>
      </c>
      <c r="D4403" s="4" t="s">
        <v>976</v>
      </c>
      <c r="E4403" s="5">
        <v>4.57</v>
      </c>
      <c r="F4403" s="29">
        <f t="shared" ref="F4403" si="1217">+(B4403-$I$1)/7</f>
        <v>47</v>
      </c>
      <c r="G4403" s="26">
        <f>+E4403+E4404+E4405+E4406</f>
        <v>29.78</v>
      </c>
    </row>
    <row r="4404" spans="1:7" ht="20.100000000000001" customHeight="1" x14ac:dyDescent="0.15">
      <c r="A4404" s="2" t="s">
        <v>974</v>
      </c>
      <c r="B4404" s="13" t="s">
        <v>72</v>
      </c>
      <c r="C4404" s="4" t="s">
        <v>975</v>
      </c>
      <c r="D4404" s="4" t="s">
        <v>977</v>
      </c>
      <c r="E4404" s="5">
        <v>6.73</v>
      </c>
    </row>
    <row r="4405" spans="1:7" ht="20.100000000000001" customHeight="1" x14ac:dyDescent="0.15">
      <c r="A4405" s="2" t="s">
        <v>974</v>
      </c>
      <c r="B4405" s="13" t="s">
        <v>72</v>
      </c>
      <c r="C4405" s="4" t="s">
        <v>975</v>
      </c>
      <c r="D4405" s="4" t="s">
        <v>978</v>
      </c>
      <c r="E4405" s="5">
        <v>9.67</v>
      </c>
    </row>
    <row r="4406" spans="1:7" ht="20.100000000000001" customHeight="1" x14ac:dyDescent="0.15">
      <c r="A4406" s="2" t="s">
        <v>974</v>
      </c>
      <c r="B4406" s="13" t="s">
        <v>72</v>
      </c>
      <c r="C4406" s="4" t="s">
        <v>975</v>
      </c>
      <c r="D4406" s="4" t="s">
        <v>979</v>
      </c>
      <c r="E4406" s="5">
        <v>8.81</v>
      </c>
    </row>
    <row r="4407" spans="1:7" ht="20.100000000000001" customHeight="1" x14ac:dyDescent="0.15">
      <c r="A4407" s="2" t="s">
        <v>974</v>
      </c>
      <c r="B4407" s="13" t="s">
        <v>73</v>
      </c>
      <c r="C4407" s="4" t="s">
        <v>975</v>
      </c>
      <c r="D4407" s="4" t="s">
        <v>976</v>
      </c>
      <c r="E4407" s="5">
        <v>4.5199999999999996</v>
      </c>
      <c r="F4407" s="29">
        <f t="shared" ref="F4407" si="1218">+(B4407-$I$1)/7</f>
        <v>48</v>
      </c>
      <c r="G4407" s="26">
        <f>+E4407+E4408+E4409+E4410</f>
        <v>30.43</v>
      </c>
    </row>
    <row r="4408" spans="1:7" ht="20.100000000000001" customHeight="1" x14ac:dyDescent="0.15">
      <c r="A4408" s="2" t="s">
        <v>974</v>
      </c>
      <c r="B4408" s="13" t="s">
        <v>73</v>
      </c>
      <c r="C4408" s="4" t="s">
        <v>975</v>
      </c>
      <c r="D4408" s="4" t="s">
        <v>977</v>
      </c>
      <c r="E4408" s="5">
        <v>7.24</v>
      </c>
    </row>
    <row r="4409" spans="1:7" ht="20.100000000000001" customHeight="1" x14ac:dyDescent="0.15">
      <c r="A4409" s="2" t="s">
        <v>974</v>
      </c>
      <c r="B4409" s="13" t="s">
        <v>73</v>
      </c>
      <c r="C4409" s="4" t="s">
        <v>975</v>
      </c>
      <c r="D4409" s="4" t="s">
        <v>978</v>
      </c>
      <c r="E4409" s="5">
        <v>9.5399999999999991</v>
      </c>
    </row>
    <row r="4410" spans="1:7" ht="20.100000000000001" customHeight="1" x14ac:dyDescent="0.15">
      <c r="A4410" s="2" t="s">
        <v>974</v>
      </c>
      <c r="B4410" s="13" t="s">
        <v>73</v>
      </c>
      <c r="C4410" s="4" t="s">
        <v>975</v>
      </c>
      <c r="D4410" s="4" t="s">
        <v>979</v>
      </c>
      <c r="E4410" s="5">
        <v>9.1300000000000008</v>
      </c>
    </row>
    <row r="4411" spans="1:7" ht="20.100000000000001" customHeight="1" x14ac:dyDescent="0.15">
      <c r="A4411" s="2" t="s">
        <v>974</v>
      </c>
      <c r="B4411" s="13" t="s">
        <v>74</v>
      </c>
      <c r="C4411" s="4" t="s">
        <v>975</v>
      </c>
      <c r="D4411" s="4" t="s">
        <v>976</v>
      </c>
      <c r="E4411" s="5">
        <v>4.63</v>
      </c>
      <c r="F4411" s="29">
        <f t="shared" ref="F4411" si="1219">+(B4411-$I$1)/7</f>
        <v>49</v>
      </c>
      <c r="G4411" s="26">
        <f>+E4411+E4412+E4413+E4414</f>
        <v>27.589999999999996</v>
      </c>
    </row>
    <row r="4412" spans="1:7" ht="20.100000000000001" customHeight="1" x14ac:dyDescent="0.15">
      <c r="A4412" s="2" t="s">
        <v>974</v>
      </c>
      <c r="B4412" s="13" t="s">
        <v>74</v>
      </c>
      <c r="C4412" s="4" t="s">
        <v>975</v>
      </c>
      <c r="D4412" s="4" t="s">
        <v>977</v>
      </c>
      <c r="E4412" s="5">
        <v>6.02</v>
      </c>
    </row>
    <row r="4413" spans="1:7" ht="20.100000000000001" customHeight="1" x14ac:dyDescent="0.15">
      <c r="A4413" s="2" t="s">
        <v>974</v>
      </c>
      <c r="B4413" s="13" t="s">
        <v>74</v>
      </c>
      <c r="C4413" s="4" t="s">
        <v>975</v>
      </c>
      <c r="D4413" s="4" t="s">
        <v>978</v>
      </c>
      <c r="E4413" s="5">
        <v>8.65</v>
      </c>
    </row>
    <row r="4414" spans="1:7" ht="20.100000000000001" customHeight="1" x14ac:dyDescent="0.15">
      <c r="A4414" s="2" t="s">
        <v>974</v>
      </c>
      <c r="B4414" s="13" t="s">
        <v>74</v>
      </c>
      <c r="C4414" s="4" t="s">
        <v>975</v>
      </c>
      <c r="D4414" s="4" t="s">
        <v>979</v>
      </c>
      <c r="E4414" s="5">
        <v>8.2899999999999991</v>
      </c>
    </row>
    <row r="4415" spans="1:7" ht="20.100000000000001" customHeight="1" x14ac:dyDescent="0.15">
      <c r="A4415" s="2" t="s">
        <v>974</v>
      </c>
      <c r="B4415" s="13" t="s">
        <v>75</v>
      </c>
      <c r="C4415" s="4" t="s">
        <v>975</v>
      </c>
      <c r="D4415" s="4" t="s">
        <v>976</v>
      </c>
      <c r="E4415" s="5">
        <v>3.47</v>
      </c>
      <c r="F4415" s="29">
        <f t="shared" ref="F4415" si="1220">+(B4415-$I$1)/7</f>
        <v>50</v>
      </c>
      <c r="G4415" s="26">
        <f>+E4415+E4416+E4417+E4418</f>
        <v>21.950000000000003</v>
      </c>
    </row>
    <row r="4416" spans="1:7" ht="20.100000000000001" customHeight="1" x14ac:dyDescent="0.15">
      <c r="A4416" s="2" t="s">
        <v>974</v>
      </c>
      <c r="B4416" s="13" t="s">
        <v>75</v>
      </c>
      <c r="C4416" s="4" t="s">
        <v>975</v>
      </c>
      <c r="D4416" s="4" t="s">
        <v>977</v>
      </c>
      <c r="E4416" s="5">
        <v>5.12</v>
      </c>
    </row>
    <row r="4417" spans="1:7" ht="20.100000000000001" customHeight="1" x14ac:dyDescent="0.15">
      <c r="A4417" s="2" t="s">
        <v>974</v>
      </c>
      <c r="B4417" s="13" t="s">
        <v>75</v>
      </c>
      <c r="C4417" s="4" t="s">
        <v>975</v>
      </c>
      <c r="D4417" s="4" t="s">
        <v>979</v>
      </c>
      <c r="E4417" s="5">
        <v>6.71</v>
      </c>
    </row>
    <row r="4418" spans="1:7" ht="20.100000000000001" customHeight="1" x14ac:dyDescent="0.15">
      <c r="A4418" s="2" t="s">
        <v>974</v>
      </c>
      <c r="B4418" s="13" t="s">
        <v>75</v>
      </c>
      <c r="C4418" s="4" t="s">
        <v>975</v>
      </c>
      <c r="D4418" s="4" t="s">
        <v>978</v>
      </c>
      <c r="E4418" s="5">
        <v>6.65</v>
      </c>
    </row>
    <row r="4419" spans="1:7" ht="20.100000000000001" customHeight="1" x14ac:dyDescent="0.15">
      <c r="A4419" s="2" t="s">
        <v>974</v>
      </c>
      <c r="B4419" s="13" t="s">
        <v>77</v>
      </c>
      <c r="C4419" s="4" t="s">
        <v>975</v>
      </c>
      <c r="D4419" s="4" t="s">
        <v>976</v>
      </c>
      <c r="E4419" s="5">
        <v>3.78</v>
      </c>
      <c r="F4419" s="29">
        <f t="shared" ref="F4419" si="1221">+(B4419-$I$1)/7</f>
        <v>51</v>
      </c>
      <c r="G4419" s="26">
        <f>+E4419+E4420+E4421+E4422</f>
        <v>25.630000000000003</v>
      </c>
    </row>
    <row r="4420" spans="1:7" ht="20.100000000000001" customHeight="1" x14ac:dyDescent="0.15">
      <c r="A4420" s="2" t="s">
        <v>974</v>
      </c>
      <c r="B4420" s="13" t="s">
        <v>77</v>
      </c>
      <c r="C4420" s="4" t="s">
        <v>975</v>
      </c>
      <c r="D4420" s="4" t="s">
        <v>977</v>
      </c>
      <c r="E4420" s="5">
        <v>5.95</v>
      </c>
    </row>
    <row r="4421" spans="1:7" ht="20.100000000000001" customHeight="1" x14ac:dyDescent="0.15">
      <c r="A4421" s="2" t="s">
        <v>974</v>
      </c>
      <c r="B4421" s="13" t="s">
        <v>77</v>
      </c>
      <c r="C4421" s="4" t="s">
        <v>975</v>
      </c>
      <c r="D4421" s="4" t="s">
        <v>978</v>
      </c>
      <c r="E4421" s="5">
        <v>7.62</v>
      </c>
    </row>
    <row r="4422" spans="1:7" ht="20.100000000000001" customHeight="1" x14ac:dyDescent="0.15">
      <c r="A4422" s="2" t="s">
        <v>974</v>
      </c>
      <c r="B4422" s="13" t="s">
        <v>77</v>
      </c>
      <c r="C4422" s="4" t="s">
        <v>975</v>
      </c>
      <c r="D4422" s="4" t="s">
        <v>979</v>
      </c>
      <c r="E4422" s="5">
        <v>8.2799999999999994</v>
      </c>
    </row>
    <row r="4423" spans="1:7" ht="20.100000000000001" customHeight="1" x14ac:dyDescent="0.15">
      <c r="A4423" s="2" t="s">
        <v>974</v>
      </c>
      <c r="B4423" s="13" t="s">
        <v>78</v>
      </c>
      <c r="C4423" s="4" t="s">
        <v>975</v>
      </c>
      <c r="D4423" s="4" t="s">
        <v>976</v>
      </c>
      <c r="E4423" s="5">
        <v>6.87</v>
      </c>
      <c r="F4423" s="29">
        <f t="shared" ref="F4423" si="1222">+(B4423-$I$1)/7</f>
        <v>52</v>
      </c>
      <c r="G4423" s="26">
        <f>+E4423+E4424+E4425+E4426+E4427+E4428</f>
        <v>42.27000000000001</v>
      </c>
    </row>
    <row r="4424" spans="1:7" ht="20.100000000000001" customHeight="1" x14ac:dyDescent="0.15">
      <c r="A4424" s="2" t="s">
        <v>974</v>
      </c>
      <c r="B4424" s="13" t="s">
        <v>78</v>
      </c>
      <c r="C4424" s="4" t="s">
        <v>975</v>
      </c>
      <c r="D4424" s="4" t="s">
        <v>978</v>
      </c>
      <c r="E4424" s="5">
        <v>6.63</v>
      </c>
    </row>
    <row r="4425" spans="1:7" ht="20.100000000000001" customHeight="1" x14ac:dyDescent="0.15">
      <c r="A4425" s="2" t="s">
        <v>974</v>
      </c>
      <c r="B4425" s="13" t="s">
        <v>78</v>
      </c>
      <c r="C4425" s="4" t="s">
        <v>975</v>
      </c>
      <c r="D4425" s="4" t="s">
        <v>977</v>
      </c>
      <c r="E4425" s="5">
        <v>9.49</v>
      </c>
    </row>
    <row r="4426" spans="1:7" ht="20.100000000000001" customHeight="1" x14ac:dyDescent="0.15">
      <c r="A4426" s="2" t="s">
        <v>974</v>
      </c>
      <c r="B4426" s="13" t="s">
        <v>78</v>
      </c>
      <c r="C4426" s="4" t="s">
        <v>975</v>
      </c>
      <c r="D4426" s="4" t="s">
        <v>979</v>
      </c>
      <c r="E4426" s="5">
        <v>9.5500000000000007</v>
      </c>
    </row>
    <row r="4427" spans="1:7" ht="20.100000000000001" customHeight="1" x14ac:dyDescent="0.15">
      <c r="A4427" s="2" t="s">
        <v>974</v>
      </c>
      <c r="B4427" s="13" t="s">
        <v>78</v>
      </c>
      <c r="C4427" s="4" t="s">
        <v>975</v>
      </c>
      <c r="D4427" s="4" t="s">
        <v>978</v>
      </c>
      <c r="E4427" s="5">
        <v>4.8099999999999996</v>
      </c>
    </row>
    <row r="4428" spans="1:7" ht="20.100000000000001" customHeight="1" x14ac:dyDescent="0.15">
      <c r="A4428" s="2" t="s">
        <v>974</v>
      </c>
      <c r="B4428" s="13" t="s">
        <v>78</v>
      </c>
      <c r="C4428" s="4" t="s">
        <v>975</v>
      </c>
      <c r="D4428" s="4" t="s">
        <v>979</v>
      </c>
      <c r="E4428" s="5">
        <v>4.92</v>
      </c>
    </row>
    <row r="4429" spans="1:7" ht="20.100000000000001" customHeight="1" x14ac:dyDescent="0.15">
      <c r="A4429" s="14"/>
      <c r="B4429" s="15"/>
      <c r="C4429" s="16"/>
      <c r="D4429" s="16"/>
      <c r="E4429" s="31">
        <f>+SUM(E4220:E4428)</f>
        <v>1411</v>
      </c>
      <c r="G4429" s="17">
        <f>+SUM(G4220:G4428)</f>
        <v>1411</v>
      </c>
    </row>
    <row r="4430" spans="1:7" ht="20.100000000000001" customHeight="1" x14ac:dyDescent="0.15">
      <c r="A4430" s="2" t="s">
        <v>994</v>
      </c>
      <c r="B4430" s="13" t="s">
        <v>17</v>
      </c>
      <c r="C4430" s="4" t="s">
        <v>975</v>
      </c>
      <c r="D4430" s="4" t="s">
        <v>976</v>
      </c>
      <c r="E4430" s="5">
        <v>5.62</v>
      </c>
      <c r="F4430" s="29">
        <f t="shared" ref="F4430" si="1223">+(B4430-$I$1)/7</f>
        <v>1</v>
      </c>
      <c r="G4430" s="26">
        <f>+E4430+E4431</f>
        <v>10.39</v>
      </c>
    </row>
    <row r="4431" spans="1:7" ht="20.100000000000001" customHeight="1" x14ac:dyDescent="0.15">
      <c r="A4431" s="2" t="s">
        <v>994</v>
      </c>
      <c r="B4431" s="13" t="s">
        <v>17</v>
      </c>
      <c r="C4431" s="4" t="s">
        <v>975</v>
      </c>
      <c r="D4431" s="4" t="s">
        <v>977</v>
      </c>
      <c r="E4431" s="5">
        <v>4.7699999999999996</v>
      </c>
    </row>
    <row r="4432" spans="1:7" ht="20.100000000000001" customHeight="1" x14ac:dyDescent="0.15">
      <c r="A4432" s="2" t="s">
        <v>994</v>
      </c>
      <c r="B4432" s="13" t="s">
        <v>22</v>
      </c>
      <c r="C4432" s="4" t="s">
        <v>975</v>
      </c>
      <c r="D4432" s="4" t="s">
        <v>976</v>
      </c>
      <c r="E4432" s="5">
        <v>4.07</v>
      </c>
      <c r="F4432" s="29">
        <f t="shared" ref="F4432" si="1224">+(B4432-$I$1)/7</f>
        <v>2</v>
      </c>
      <c r="G4432" s="26">
        <f>+E4432+E4433</f>
        <v>7.66</v>
      </c>
    </row>
    <row r="4433" spans="1:7" ht="20.100000000000001" customHeight="1" x14ac:dyDescent="0.15">
      <c r="A4433" s="2" t="s">
        <v>994</v>
      </c>
      <c r="B4433" s="13" t="s">
        <v>22</v>
      </c>
      <c r="C4433" s="4" t="s">
        <v>975</v>
      </c>
      <c r="D4433" s="4" t="s">
        <v>977</v>
      </c>
      <c r="E4433" s="5">
        <v>3.59</v>
      </c>
    </row>
    <row r="4434" spans="1:7" ht="20.100000000000001" customHeight="1" x14ac:dyDescent="0.15">
      <c r="A4434" s="2" t="s">
        <v>994</v>
      </c>
      <c r="B4434" s="13" t="s">
        <v>23</v>
      </c>
      <c r="C4434" s="4" t="s">
        <v>975</v>
      </c>
      <c r="D4434" s="4" t="s">
        <v>976</v>
      </c>
      <c r="E4434" s="5">
        <v>5.24</v>
      </c>
      <c r="F4434" s="29">
        <f t="shared" ref="F4434" si="1225">+(B4434-$I$1)/7</f>
        <v>3</v>
      </c>
      <c r="G4434" s="26">
        <f>+E4434+E4435</f>
        <v>9</v>
      </c>
    </row>
    <row r="4435" spans="1:7" ht="20.100000000000001" customHeight="1" x14ac:dyDescent="0.15">
      <c r="A4435" s="2" t="s">
        <v>994</v>
      </c>
      <c r="B4435" s="13" t="s">
        <v>23</v>
      </c>
      <c r="C4435" s="4" t="s">
        <v>975</v>
      </c>
      <c r="D4435" s="4" t="s">
        <v>977</v>
      </c>
      <c r="E4435" s="5">
        <v>3.76</v>
      </c>
    </row>
    <row r="4436" spans="1:7" ht="20.100000000000001" customHeight="1" x14ac:dyDescent="0.15">
      <c r="A4436" s="2" t="s">
        <v>994</v>
      </c>
      <c r="B4436" s="13" t="s">
        <v>24</v>
      </c>
      <c r="C4436" s="4" t="s">
        <v>975</v>
      </c>
      <c r="D4436" s="4" t="s">
        <v>976</v>
      </c>
      <c r="E4436" s="5">
        <v>4.38</v>
      </c>
      <c r="F4436" s="29">
        <f t="shared" ref="F4436" si="1226">+(B4436-$I$1)/7</f>
        <v>4</v>
      </c>
      <c r="G4436" s="26">
        <f>+E4436+E4437</f>
        <v>8.36</v>
      </c>
    </row>
    <row r="4437" spans="1:7" ht="20.100000000000001" customHeight="1" x14ac:dyDescent="0.15">
      <c r="A4437" s="2" t="s">
        <v>994</v>
      </c>
      <c r="B4437" s="13" t="s">
        <v>24</v>
      </c>
      <c r="C4437" s="4" t="s">
        <v>975</v>
      </c>
      <c r="D4437" s="4" t="s">
        <v>977</v>
      </c>
      <c r="E4437" s="5">
        <v>3.98</v>
      </c>
    </row>
    <row r="4438" spans="1:7" ht="20.100000000000001" customHeight="1" x14ac:dyDescent="0.15">
      <c r="A4438" s="2" t="s">
        <v>994</v>
      </c>
      <c r="B4438" s="13" t="s">
        <v>25</v>
      </c>
      <c r="C4438" s="4" t="s">
        <v>975</v>
      </c>
      <c r="D4438" s="4" t="s">
        <v>976</v>
      </c>
      <c r="E4438" s="5">
        <v>4.58</v>
      </c>
      <c r="F4438" s="29">
        <f t="shared" ref="F4438" si="1227">+(B4438-$I$1)/7</f>
        <v>5</v>
      </c>
      <c r="G4438" s="26">
        <f>+E4438+E4439</f>
        <v>7.58</v>
      </c>
    </row>
    <row r="4439" spans="1:7" ht="20.100000000000001" customHeight="1" x14ac:dyDescent="0.15">
      <c r="A4439" s="2" t="s">
        <v>994</v>
      </c>
      <c r="B4439" s="13" t="s">
        <v>25</v>
      </c>
      <c r="C4439" s="4" t="s">
        <v>975</v>
      </c>
      <c r="D4439" s="4" t="s">
        <v>977</v>
      </c>
      <c r="E4439" s="5">
        <v>3</v>
      </c>
    </row>
    <row r="4440" spans="1:7" ht="20.100000000000001" customHeight="1" x14ac:dyDescent="0.15">
      <c r="A4440" s="9" t="s">
        <v>994</v>
      </c>
      <c r="B4440" s="10" t="s">
        <v>26</v>
      </c>
      <c r="C4440" s="11" t="s">
        <v>975</v>
      </c>
      <c r="D4440" s="11" t="s">
        <v>977</v>
      </c>
      <c r="E4440" s="12">
        <v>6.04</v>
      </c>
      <c r="F4440" s="29">
        <f t="shared" ref="F4440" si="1228">+(B4440-$I$1)/7</f>
        <v>6</v>
      </c>
      <c r="G4440" s="26">
        <f>+E4440+E4441+E4442</f>
        <v>14.5</v>
      </c>
    </row>
    <row r="4441" spans="1:7" ht="20.100000000000001" customHeight="1" x14ac:dyDescent="0.15">
      <c r="A4441" s="2" t="s">
        <v>994</v>
      </c>
      <c r="B4441" s="13" t="s">
        <v>26</v>
      </c>
      <c r="C4441" s="4" t="s">
        <v>975</v>
      </c>
      <c r="D4441" s="4" t="s">
        <v>976</v>
      </c>
      <c r="E4441" s="5">
        <v>4.91</v>
      </c>
    </row>
    <row r="4442" spans="1:7" ht="20.100000000000001" customHeight="1" x14ac:dyDescent="0.15">
      <c r="A4442" s="2" t="s">
        <v>994</v>
      </c>
      <c r="B4442" s="13" t="s">
        <v>26</v>
      </c>
      <c r="C4442" s="4" t="s">
        <v>975</v>
      </c>
      <c r="D4442" s="4" t="s">
        <v>977</v>
      </c>
      <c r="E4442" s="5">
        <v>3.55</v>
      </c>
    </row>
    <row r="4443" spans="1:7" ht="20.100000000000001" customHeight="1" x14ac:dyDescent="0.15">
      <c r="A4443" s="2" t="s">
        <v>994</v>
      </c>
      <c r="B4443" s="13" t="s">
        <v>27</v>
      </c>
      <c r="C4443" s="4" t="s">
        <v>975</v>
      </c>
      <c r="D4443" s="4" t="s">
        <v>976</v>
      </c>
      <c r="E4443" s="5">
        <v>4.3099999999999996</v>
      </c>
      <c r="F4443" s="29">
        <f t="shared" ref="F4443" si="1229">+(B4443-$I$1)/7</f>
        <v>7</v>
      </c>
      <c r="G4443" s="26">
        <f>+E4443+E4444</f>
        <v>7.6899999999999995</v>
      </c>
    </row>
    <row r="4444" spans="1:7" ht="20.100000000000001" customHeight="1" x14ac:dyDescent="0.15">
      <c r="A4444" s="2" t="s">
        <v>994</v>
      </c>
      <c r="B4444" s="13" t="s">
        <v>27</v>
      </c>
      <c r="C4444" s="4" t="s">
        <v>975</v>
      </c>
      <c r="D4444" s="4" t="s">
        <v>977</v>
      </c>
      <c r="E4444" s="5">
        <v>3.38</v>
      </c>
    </row>
    <row r="4445" spans="1:7" ht="20.100000000000001" customHeight="1" x14ac:dyDescent="0.15">
      <c r="A4445" s="2" t="s">
        <v>994</v>
      </c>
      <c r="B4445" s="13" t="s">
        <v>28</v>
      </c>
      <c r="C4445" s="4" t="s">
        <v>975</v>
      </c>
      <c r="D4445" s="4" t="s">
        <v>976</v>
      </c>
      <c r="E4445" s="5">
        <v>5.3</v>
      </c>
      <c r="F4445" s="29">
        <f t="shared" ref="F4445" si="1230">+(B4445-$I$1)/7</f>
        <v>8</v>
      </c>
      <c r="G4445" s="26">
        <f>+E4445+E4446</f>
        <v>8.82</v>
      </c>
    </row>
    <row r="4446" spans="1:7" ht="20.100000000000001" customHeight="1" x14ac:dyDescent="0.15">
      <c r="A4446" s="2" t="s">
        <v>994</v>
      </c>
      <c r="B4446" s="13" t="s">
        <v>28</v>
      </c>
      <c r="C4446" s="4" t="s">
        <v>975</v>
      </c>
      <c r="D4446" s="4" t="s">
        <v>977</v>
      </c>
      <c r="E4446" s="5">
        <v>3.52</v>
      </c>
    </row>
    <row r="4447" spans="1:7" ht="20.100000000000001" customHeight="1" x14ac:dyDescent="0.15">
      <c r="A4447" s="2" t="s">
        <v>994</v>
      </c>
      <c r="B4447" s="13" t="s">
        <v>30</v>
      </c>
      <c r="C4447" s="4" t="s">
        <v>975</v>
      </c>
      <c r="D4447" s="4" t="s">
        <v>976</v>
      </c>
      <c r="E4447" s="5">
        <v>4.45</v>
      </c>
      <c r="F4447" s="29">
        <f t="shared" ref="F4447" si="1231">+(B4447-$I$1)/7</f>
        <v>9</v>
      </c>
      <c r="G4447" s="26">
        <f>+E4447+E4448</f>
        <v>8.86</v>
      </c>
    </row>
    <row r="4448" spans="1:7" ht="20.100000000000001" customHeight="1" x14ac:dyDescent="0.15">
      <c r="A4448" s="2" t="s">
        <v>994</v>
      </c>
      <c r="B4448" s="13" t="s">
        <v>30</v>
      </c>
      <c r="C4448" s="4" t="s">
        <v>975</v>
      </c>
      <c r="D4448" s="4" t="s">
        <v>977</v>
      </c>
      <c r="E4448" s="5">
        <v>4.41</v>
      </c>
    </row>
    <row r="4449" spans="1:7" ht="20.100000000000001" customHeight="1" x14ac:dyDescent="0.15">
      <c r="A4449" s="2" t="s">
        <v>994</v>
      </c>
      <c r="B4449" s="13" t="s">
        <v>31</v>
      </c>
      <c r="C4449" s="4" t="s">
        <v>975</v>
      </c>
      <c r="D4449" s="4" t="s">
        <v>980</v>
      </c>
      <c r="E4449" s="5">
        <v>2.69</v>
      </c>
      <c r="F4449" s="29">
        <f t="shared" ref="F4449" si="1232">+(B4449-$I$1)/7</f>
        <v>10</v>
      </c>
      <c r="G4449" s="26">
        <f>+E4449+E4450</f>
        <v>5.6899999999999995</v>
      </c>
    </row>
    <row r="4450" spans="1:7" ht="20.100000000000001" customHeight="1" x14ac:dyDescent="0.15">
      <c r="A4450" s="2" t="s">
        <v>994</v>
      </c>
      <c r="B4450" s="13" t="s">
        <v>31</v>
      </c>
      <c r="C4450" s="4" t="s">
        <v>975</v>
      </c>
      <c r="D4450" s="4" t="s">
        <v>977</v>
      </c>
      <c r="E4450" s="5">
        <v>3</v>
      </c>
    </row>
    <row r="4451" spans="1:7" ht="20.100000000000001" customHeight="1" x14ac:dyDescent="0.15">
      <c r="A4451" s="2" t="s">
        <v>994</v>
      </c>
      <c r="B4451" s="13" t="s">
        <v>33</v>
      </c>
      <c r="C4451" s="4" t="s">
        <v>975</v>
      </c>
      <c r="D4451" s="4" t="s">
        <v>977</v>
      </c>
      <c r="E4451" s="5">
        <v>3.23</v>
      </c>
      <c r="F4451" s="29">
        <f t="shared" ref="F4451" si="1233">+(B4451-$I$1)/7</f>
        <v>11</v>
      </c>
      <c r="G4451" s="26">
        <f>+E4451+E4452</f>
        <v>8.7799999999999994</v>
      </c>
    </row>
    <row r="4452" spans="1:7" ht="20.100000000000001" customHeight="1" x14ac:dyDescent="0.15">
      <c r="A4452" s="2" t="s">
        <v>994</v>
      </c>
      <c r="B4452" s="13" t="s">
        <v>33</v>
      </c>
      <c r="C4452" s="4" t="s">
        <v>975</v>
      </c>
      <c r="D4452" s="4" t="s">
        <v>976</v>
      </c>
      <c r="E4452" s="5">
        <v>5.55</v>
      </c>
    </row>
    <row r="4453" spans="1:7" ht="20.100000000000001" customHeight="1" x14ac:dyDescent="0.15">
      <c r="A4453" s="2" t="s">
        <v>994</v>
      </c>
      <c r="B4453" s="13" t="s">
        <v>34</v>
      </c>
      <c r="C4453" s="4" t="s">
        <v>975</v>
      </c>
      <c r="D4453" s="4" t="s">
        <v>976</v>
      </c>
      <c r="E4453" s="5">
        <v>5.26</v>
      </c>
      <c r="F4453" s="29">
        <f t="shared" ref="F4453" si="1234">+(B4453-$I$1)/7</f>
        <v>12</v>
      </c>
      <c r="G4453" s="26">
        <f>+E4453+E4454</f>
        <v>9.32</v>
      </c>
    </row>
    <row r="4454" spans="1:7" ht="20.100000000000001" customHeight="1" x14ac:dyDescent="0.15">
      <c r="A4454" s="2" t="s">
        <v>994</v>
      </c>
      <c r="B4454" s="13" t="s">
        <v>34</v>
      </c>
      <c r="C4454" s="4" t="s">
        <v>975</v>
      </c>
      <c r="D4454" s="4" t="s">
        <v>977</v>
      </c>
      <c r="E4454" s="5">
        <v>4.0599999999999996</v>
      </c>
    </row>
    <row r="4455" spans="1:7" ht="20.100000000000001" customHeight="1" x14ac:dyDescent="0.15">
      <c r="A4455" s="2" t="s">
        <v>994</v>
      </c>
      <c r="B4455" s="13" t="s">
        <v>35</v>
      </c>
      <c r="C4455" s="4" t="s">
        <v>975</v>
      </c>
      <c r="D4455" s="4" t="s">
        <v>976</v>
      </c>
      <c r="E4455" s="5">
        <v>4.75</v>
      </c>
      <c r="F4455" s="29">
        <f t="shared" ref="F4455" si="1235">+(B4455-$I$1)/7</f>
        <v>13</v>
      </c>
      <c r="G4455" s="26">
        <f>+E4455+E4456</f>
        <v>8.92</v>
      </c>
    </row>
    <row r="4456" spans="1:7" ht="20.100000000000001" customHeight="1" x14ac:dyDescent="0.15">
      <c r="A4456" s="2" t="s">
        <v>994</v>
      </c>
      <c r="B4456" s="13" t="s">
        <v>35</v>
      </c>
      <c r="C4456" s="4" t="s">
        <v>975</v>
      </c>
      <c r="D4456" s="4" t="s">
        <v>977</v>
      </c>
      <c r="E4456" s="5">
        <v>4.17</v>
      </c>
    </row>
    <row r="4457" spans="1:7" ht="20.100000000000001" customHeight="1" x14ac:dyDescent="0.15">
      <c r="A4457" s="2" t="s">
        <v>994</v>
      </c>
      <c r="B4457" s="13" t="s">
        <v>36</v>
      </c>
      <c r="C4457" s="4" t="s">
        <v>975</v>
      </c>
      <c r="D4457" s="4" t="s">
        <v>976</v>
      </c>
      <c r="E4457" s="5">
        <v>4.8899999999999997</v>
      </c>
      <c r="F4457" s="29">
        <f t="shared" ref="F4457" si="1236">+(B4457-$I$1)/7</f>
        <v>14</v>
      </c>
      <c r="G4457" s="26">
        <f>+E4457+E4458</f>
        <v>9.9600000000000009</v>
      </c>
    </row>
    <row r="4458" spans="1:7" ht="20.100000000000001" customHeight="1" x14ac:dyDescent="0.15">
      <c r="A4458" s="2" t="s">
        <v>994</v>
      </c>
      <c r="B4458" s="13" t="s">
        <v>36</v>
      </c>
      <c r="C4458" s="4" t="s">
        <v>975</v>
      </c>
      <c r="D4458" s="4" t="s">
        <v>977</v>
      </c>
      <c r="E4458" s="5">
        <v>5.07</v>
      </c>
    </row>
    <row r="4459" spans="1:7" ht="20.100000000000001" customHeight="1" x14ac:dyDescent="0.15">
      <c r="A4459" s="2" t="s">
        <v>994</v>
      </c>
      <c r="B4459" s="13" t="s">
        <v>37</v>
      </c>
      <c r="C4459" s="4" t="s">
        <v>975</v>
      </c>
      <c r="D4459" s="4" t="s">
        <v>976</v>
      </c>
      <c r="E4459" s="5">
        <v>5.44</v>
      </c>
      <c r="F4459" s="29">
        <f t="shared" ref="F4459" si="1237">+(B4459-$I$1)/7</f>
        <v>15</v>
      </c>
      <c r="G4459" s="26">
        <f>+E4459+E4460</f>
        <v>9.66</v>
      </c>
    </row>
    <row r="4460" spans="1:7" ht="20.100000000000001" customHeight="1" x14ac:dyDescent="0.15">
      <c r="A4460" s="2" t="s">
        <v>994</v>
      </c>
      <c r="B4460" s="13" t="s">
        <v>37</v>
      </c>
      <c r="C4460" s="4" t="s">
        <v>975</v>
      </c>
      <c r="D4460" s="4" t="s">
        <v>977</v>
      </c>
      <c r="E4460" s="5">
        <v>4.22</v>
      </c>
    </row>
    <row r="4461" spans="1:7" ht="20.100000000000001" customHeight="1" x14ac:dyDescent="0.15">
      <c r="A4461" s="2" t="s">
        <v>994</v>
      </c>
      <c r="B4461" s="13" t="s">
        <v>38</v>
      </c>
      <c r="C4461" s="4" t="s">
        <v>975</v>
      </c>
      <c r="D4461" s="4" t="s">
        <v>980</v>
      </c>
      <c r="E4461" s="5">
        <v>4.18</v>
      </c>
      <c r="F4461" s="29">
        <f t="shared" ref="F4461" si="1238">+(B4461-$I$1)/7</f>
        <v>16</v>
      </c>
      <c r="G4461" s="26">
        <f>+E4461+E4462</f>
        <v>8.7799999999999994</v>
      </c>
    </row>
    <row r="4462" spans="1:7" ht="20.100000000000001" customHeight="1" x14ac:dyDescent="0.15">
      <c r="A4462" s="2" t="s">
        <v>994</v>
      </c>
      <c r="B4462" s="13" t="s">
        <v>38</v>
      </c>
      <c r="C4462" s="4" t="s">
        <v>975</v>
      </c>
      <c r="D4462" s="4" t="s">
        <v>977</v>
      </c>
      <c r="E4462" s="5">
        <v>4.5999999999999996</v>
      </c>
    </row>
    <row r="4463" spans="1:7" ht="20.100000000000001" customHeight="1" x14ac:dyDescent="0.15">
      <c r="A4463" s="2" t="s">
        <v>994</v>
      </c>
      <c r="B4463" s="13" t="s">
        <v>39</v>
      </c>
      <c r="C4463" s="4" t="s">
        <v>975</v>
      </c>
      <c r="D4463" s="4" t="s">
        <v>976</v>
      </c>
      <c r="E4463" s="5">
        <v>4.88</v>
      </c>
      <c r="F4463" s="29">
        <f t="shared" ref="F4463" si="1239">+(B4463-$I$1)/7</f>
        <v>17</v>
      </c>
      <c r="G4463" s="26">
        <f>+E4463+E4464</f>
        <v>9.14</v>
      </c>
    </row>
    <row r="4464" spans="1:7" ht="20.100000000000001" customHeight="1" x14ac:dyDescent="0.15">
      <c r="A4464" s="2" t="s">
        <v>994</v>
      </c>
      <c r="B4464" s="13" t="s">
        <v>39</v>
      </c>
      <c r="C4464" s="4" t="s">
        <v>975</v>
      </c>
      <c r="D4464" s="4" t="s">
        <v>977</v>
      </c>
      <c r="E4464" s="5">
        <v>4.26</v>
      </c>
    </row>
    <row r="4465" spans="1:7" ht="20.100000000000001" customHeight="1" x14ac:dyDescent="0.15">
      <c r="A4465" s="2" t="s">
        <v>994</v>
      </c>
      <c r="B4465" s="13" t="s">
        <v>40</v>
      </c>
      <c r="C4465" s="4" t="s">
        <v>975</v>
      </c>
      <c r="D4465" s="4" t="s">
        <v>976</v>
      </c>
      <c r="E4465" s="5">
        <v>5.44</v>
      </c>
      <c r="F4465" s="29">
        <f t="shared" ref="F4465" si="1240">+(B4465-$I$1)/7</f>
        <v>18</v>
      </c>
      <c r="G4465" s="26">
        <f>+E4465+E4466</f>
        <v>9.0300000000000011</v>
      </c>
    </row>
    <row r="4466" spans="1:7" ht="20.100000000000001" customHeight="1" x14ac:dyDescent="0.15">
      <c r="A4466" s="2" t="s">
        <v>994</v>
      </c>
      <c r="B4466" s="13" t="s">
        <v>40</v>
      </c>
      <c r="C4466" s="4" t="s">
        <v>975</v>
      </c>
      <c r="D4466" s="4" t="s">
        <v>977</v>
      </c>
      <c r="E4466" s="5">
        <v>3.59</v>
      </c>
    </row>
    <row r="4467" spans="1:7" ht="20.100000000000001" customHeight="1" x14ac:dyDescent="0.15">
      <c r="A4467" s="2" t="s">
        <v>994</v>
      </c>
      <c r="B4467" s="13" t="s">
        <v>41</v>
      </c>
      <c r="C4467" s="4" t="s">
        <v>975</v>
      </c>
      <c r="D4467" s="4" t="s">
        <v>976</v>
      </c>
      <c r="E4467" s="5">
        <v>5.05</v>
      </c>
      <c r="F4467" s="29">
        <f t="shared" ref="F4467" si="1241">+(B4467-$I$1)/7</f>
        <v>19</v>
      </c>
      <c r="G4467" s="26">
        <f>+E4467+E4468</f>
        <v>9.73</v>
      </c>
    </row>
    <row r="4468" spans="1:7" ht="20.100000000000001" customHeight="1" x14ac:dyDescent="0.15">
      <c r="A4468" s="2" t="s">
        <v>994</v>
      </c>
      <c r="B4468" s="13" t="s">
        <v>41</v>
      </c>
      <c r="C4468" s="4" t="s">
        <v>975</v>
      </c>
      <c r="D4468" s="4" t="s">
        <v>977</v>
      </c>
      <c r="E4468" s="5">
        <v>4.68</v>
      </c>
    </row>
    <row r="4469" spans="1:7" ht="20.100000000000001" customHeight="1" x14ac:dyDescent="0.15">
      <c r="A4469" s="2" t="s">
        <v>994</v>
      </c>
      <c r="B4469" s="13" t="s">
        <v>42</v>
      </c>
      <c r="C4469" s="4" t="s">
        <v>975</v>
      </c>
      <c r="D4469" s="4" t="s">
        <v>976</v>
      </c>
      <c r="E4469" s="5">
        <v>5.54</v>
      </c>
      <c r="F4469" s="29">
        <f t="shared" ref="F4469" si="1242">+(B4469-$I$1)/7</f>
        <v>20</v>
      </c>
      <c r="G4469" s="26">
        <f>+E4469+E4470</f>
        <v>9.2800000000000011</v>
      </c>
    </row>
    <row r="4470" spans="1:7" ht="20.100000000000001" customHeight="1" x14ac:dyDescent="0.15">
      <c r="A4470" s="2" t="s">
        <v>994</v>
      </c>
      <c r="B4470" s="13" t="s">
        <v>42</v>
      </c>
      <c r="C4470" s="4" t="s">
        <v>975</v>
      </c>
      <c r="D4470" s="4" t="s">
        <v>977</v>
      </c>
      <c r="E4470" s="5">
        <v>3.74</v>
      </c>
    </row>
    <row r="4471" spans="1:7" ht="20.100000000000001" customHeight="1" x14ac:dyDescent="0.15">
      <c r="A4471" s="2" t="s">
        <v>994</v>
      </c>
      <c r="B4471" s="13" t="s">
        <v>43</v>
      </c>
      <c r="C4471" s="4" t="s">
        <v>975</v>
      </c>
      <c r="D4471" s="4" t="s">
        <v>976</v>
      </c>
      <c r="E4471" s="5">
        <v>5.4</v>
      </c>
      <c r="F4471" s="29">
        <f t="shared" ref="F4471" si="1243">+(B4471-$I$1)/7</f>
        <v>21</v>
      </c>
      <c r="G4471" s="26">
        <f>+E4471+E4472</f>
        <v>10.11</v>
      </c>
    </row>
    <row r="4472" spans="1:7" ht="20.100000000000001" customHeight="1" x14ac:dyDescent="0.15">
      <c r="A4472" s="2" t="s">
        <v>994</v>
      </c>
      <c r="B4472" s="13" t="s">
        <v>43</v>
      </c>
      <c r="C4472" s="4" t="s">
        <v>975</v>
      </c>
      <c r="D4472" s="4" t="s">
        <v>977</v>
      </c>
      <c r="E4472" s="5">
        <v>4.71</v>
      </c>
    </row>
    <row r="4473" spans="1:7" ht="20.100000000000001" customHeight="1" x14ac:dyDescent="0.15">
      <c r="A4473" s="2" t="s">
        <v>994</v>
      </c>
      <c r="B4473" s="13" t="s">
        <v>46</v>
      </c>
      <c r="C4473" s="4" t="s">
        <v>975</v>
      </c>
      <c r="D4473" s="4" t="s">
        <v>976</v>
      </c>
      <c r="E4473" s="5">
        <v>5.87</v>
      </c>
      <c r="F4473" s="29">
        <f t="shared" ref="F4473" si="1244">+(B4473-$I$1)/7</f>
        <v>22</v>
      </c>
      <c r="G4473" s="26">
        <f>+E4473+E4474</f>
        <v>10.17</v>
      </c>
    </row>
    <row r="4474" spans="1:7" ht="20.100000000000001" customHeight="1" x14ac:dyDescent="0.15">
      <c r="A4474" s="2" t="s">
        <v>994</v>
      </c>
      <c r="B4474" s="13" t="s">
        <v>46</v>
      </c>
      <c r="C4474" s="4" t="s">
        <v>975</v>
      </c>
      <c r="D4474" s="4" t="s">
        <v>977</v>
      </c>
      <c r="E4474" s="5">
        <v>4.3</v>
      </c>
    </row>
    <row r="4475" spans="1:7" ht="20.100000000000001" customHeight="1" x14ac:dyDescent="0.15">
      <c r="A4475" s="2" t="s">
        <v>994</v>
      </c>
      <c r="B4475" s="13" t="s">
        <v>47</v>
      </c>
      <c r="C4475" s="4" t="s">
        <v>975</v>
      </c>
      <c r="D4475" s="4" t="s">
        <v>976</v>
      </c>
      <c r="E4475" s="5">
        <v>6.12</v>
      </c>
      <c r="F4475" s="29">
        <f t="shared" ref="F4475" si="1245">+(B4475-$I$1)/7</f>
        <v>23</v>
      </c>
      <c r="G4475" s="26">
        <f>+E4475+E4476</f>
        <v>7.49</v>
      </c>
    </row>
    <row r="4476" spans="1:7" ht="20.100000000000001" customHeight="1" x14ac:dyDescent="0.15">
      <c r="A4476" s="2" t="s">
        <v>994</v>
      </c>
      <c r="B4476" s="13" t="s">
        <v>47</v>
      </c>
      <c r="C4476" s="4" t="s">
        <v>975</v>
      </c>
      <c r="D4476" s="4" t="s">
        <v>977</v>
      </c>
      <c r="E4476" s="5">
        <v>1.37</v>
      </c>
    </row>
    <row r="4477" spans="1:7" ht="20.100000000000001" customHeight="1" x14ac:dyDescent="0.15">
      <c r="A4477" s="2" t="s">
        <v>994</v>
      </c>
      <c r="B4477" s="13" t="s">
        <v>48</v>
      </c>
      <c r="C4477" s="4" t="s">
        <v>975</v>
      </c>
      <c r="D4477" s="4" t="s">
        <v>976</v>
      </c>
      <c r="E4477" s="5">
        <v>7.42</v>
      </c>
      <c r="F4477" s="29">
        <f t="shared" ref="F4477" si="1246">+(B4477-$I$1)/7</f>
        <v>24</v>
      </c>
      <c r="G4477" s="26">
        <f>+E4477+E4478</f>
        <v>9.51</v>
      </c>
    </row>
    <row r="4478" spans="1:7" ht="20.100000000000001" customHeight="1" x14ac:dyDescent="0.15">
      <c r="A4478" s="2" t="s">
        <v>994</v>
      </c>
      <c r="B4478" s="13" t="s">
        <v>48</v>
      </c>
      <c r="C4478" s="4" t="s">
        <v>975</v>
      </c>
      <c r="D4478" s="4" t="s">
        <v>977</v>
      </c>
      <c r="E4478" s="5">
        <v>2.09</v>
      </c>
    </row>
    <row r="4479" spans="1:7" ht="20.100000000000001" customHeight="1" x14ac:dyDescent="0.15">
      <c r="A4479" s="2" t="s">
        <v>994</v>
      </c>
      <c r="B4479" s="13" t="s">
        <v>49</v>
      </c>
      <c r="C4479" s="4" t="s">
        <v>975</v>
      </c>
      <c r="D4479" s="4" t="s">
        <v>976</v>
      </c>
      <c r="E4479" s="5">
        <v>6.66</v>
      </c>
      <c r="F4479" s="29">
        <f t="shared" ref="F4479" si="1247">+(B4479-$I$1)/7</f>
        <v>25</v>
      </c>
      <c r="G4479" s="26">
        <f>+E4479+E4480</f>
        <v>10.84</v>
      </c>
    </row>
    <row r="4480" spans="1:7" ht="20.100000000000001" customHeight="1" x14ac:dyDescent="0.15">
      <c r="A4480" s="2" t="s">
        <v>994</v>
      </c>
      <c r="B4480" s="13" t="s">
        <v>49</v>
      </c>
      <c r="C4480" s="4" t="s">
        <v>975</v>
      </c>
      <c r="D4480" s="4" t="s">
        <v>977</v>
      </c>
      <c r="E4480" s="5">
        <v>4.18</v>
      </c>
    </row>
    <row r="4481" spans="1:7" ht="20.100000000000001" customHeight="1" x14ac:dyDescent="0.15">
      <c r="A4481" s="2" t="s">
        <v>994</v>
      </c>
      <c r="B4481" s="13" t="s">
        <v>50</v>
      </c>
      <c r="C4481" s="4" t="s">
        <v>975</v>
      </c>
      <c r="D4481" s="4" t="s">
        <v>976</v>
      </c>
      <c r="E4481" s="5">
        <v>6.43</v>
      </c>
      <c r="F4481" s="29">
        <f t="shared" ref="F4481" si="1248">+(B4481-$I$1)/7</f>
        <v>26</v>
      </c>
      <c r="G4481" s="26">
        <f>+E4481+E4482</f>
        <v>9.7199999999999989</v>
      </c>
    </row>
    <row r="4482" spans="1:7" ht="20.100000000000001" customHeight="1" x14ac:dyDescent="0.15">
      <c r="A4482" s="2" t="s">
        <v>994</v>
      </c>
      <c r="B4482" s="13" t="s">
        <v>50</v>
      </c>
      <c r="C4482" s="4" t="s">
        <v>975</v>
      </c>
      <c r="D4482" s="4" t="s">
        <v>977</v>
      </c>
      <c r="E4482" s="5">
        <v>3.29</v>
      </c>
    </row>
    <row r="4483" spans="1:7" ht="20.100000000000001" customHeight="1" x14ac:dyDescent="0.15">
      <c r="A4483" s="2" t="s">
        <v>994</v>
      </c>
      <c r="B4483" s="13" t="s">
        <v>51</v>
      </c>
      <c r="C4483" s="4" t="s">
        <v>975</v>
      </c>
      <c r="D4483" s="4" t="s">
        <v>977</v>
      </c>
      <c r="E4483" s="5">
        <v>6.13</v>
      </c>
      <c r="F4483" s="29">
        <f t="shared" ref="F4483" si="1249">+(B4483-$I$1)/7</f>
        <v>27</v>
      </c>
      <c r="G4483" s="26">
        <f>+E4483+E4484</f>
        <v>16.510000000000002</v>
      </c>
    </row>
    <row r="4484" spans="1:7" ht="20.100000000000001" customHeight="1" x14ac:dyDescent="0.15">
      <c r="A4484" s="2" t="s">
        <v>994</v>
      </c>
      <c r="B4484" s="13" t="s">
        <v>51</v>
      </c>
      <c r="C4484" s="4" t="s">
        <v>975</v>
      </c>
      <c r="D4484" s="4" t="s">
        <v>976</v>
      </c>
      <c r="E4484" s="5">
        <v>10.38</v>
      </c>
    </row>
    <row r="4485" spans="1:7" ht="20.100000000000001" customHeight="1" x14ac:dyDescent="0.15">
      <c r="A4485" s="2" t="s">
        <v>994</v>
      </c>
      <c r="B4485" s="13" t="s">
        <v>52</v>
      </c>
      <c r="C4485" s="4" t="s">
        <v>975</v>
      </c>
      <c r="D4485" s="4" t="s">
        <v>976</v>
      </c>
      <c r="E4485" s="5">
        <v>5.9</v>
      </c>
      <c r="F4485" s="29">
        <f t="shared" ref="F4485" si="1250">+(B4485-$I$1)/7</f>
        <v>28</v>
      </c>
      <c r="G4485" s="26">
        <f>+E4485+E4486</f>
        <v>9.8500000000000014</v>
      </c>
    </row>
    <row r="4486" spans="1:7" ht="20.100000000000001" customHeight="1" x14ac:dyDescent="0.15">
      <c r="A4486" s="9" t="s">
        <v>994</v>
      </c>
      <c r="B4486" s="10" t="s">
        <v>52</v>
      </c>
      <c r="C4486" s="11" t="s">
        <v>975</v>
      </c>
      <c r="D4486" s="11" t="s">
        <v>977</v>
      </c>
      <c r="E4486" s="12">
        <v>3.95</v>
      </c>
    </row>
    <row r="4487" spans="1:7" ht="20.100000000000001" customHeight="1" x14ac:dyDescent="0.15">
      <c r="A4487" s="2" t="s">
        <v>994</v>
      </c>
      <c r="B4487" s="13" t="s">
        <v>53</v>
      </c>
      <c r="C4487" s="4" t="s">
        <v>975</v>
      </c>
      <c r="D4487" s="4" t="s">
        <v>976</v>
      </c>
      <c r="E4487" s="5">
        <v>5.43</v>
      </c>
      <c r="F4487" s="29">
        <f t="shared" ref="F4487" si="1251">+(B4487-$I$1)/7</f>
        <v>29</v>
      </c>
      <c r="G4487" s="26">
        <f>+E4487+E4488</f>
        <v>9.01</v>
      </c>
    </row>
    <row r="4488" spans="1:7" ht="20.100000000000001" customHeight="1" x14ac:dyDescent="0.15">
      <c r="A4488" s="2" t="s">
        <v>994</v>
      </c>
      <c r="B4488" s="13" t="s">
        <v>53</v>
      </c>
      <c r="C4488" s="4" t="s">
        <v>975</v>
      </c>
      <c r="D4488" s="4" t="s">
        <v>977</v>
      </c>
      <c r="E4488" s="5">
        <v>3.58</v>
      </c>
    </row>
    <row r="4489" spans="1:7" ht="20.100000000000001" customHeight="1" x14ac:dyDescent="0.15">
      <c r="A4489" s="2" t="s">
        <v>994</v>
      </c>
      <c r="B4489" s="13" t="s">
        <v>54</v>
      </c>
      <c r="C4489" s="4" t="s">
        <v>975</v>
      </c>
      <c r="D4489" s="4" t="s">
        <v>976</v>
      </c>
      <c r="E4489" s="5">
        <v>6.06</v>
      </c>
      <c r="F4489" s="29">
        <f t="shared" ref="F4489" si="1252">+(B4489-$I$1)/7</f>
        <v>30</v>
      </c>
      <c r="G4489" s="26">
        <f>+E4489+E4490</f>
        <v>8.44</v>
      </c>
    </row>
    <row r="4490" spans="1:7" ht="20.100000000000001" customHeight="1" x14ac:dyDescent="0.15">
      <c r="A4490" s="2" t="s">
        <v>994</v>
      </c>
      <c r="B4490" s="13" t="s">
        <v>54</v>
      </c>
      <c r="C4490" s="4" t="s">
        <v>975</v>
      </c>
      <c r="D4490" s="4" t="s">
        <v>977</v>
      </c>
      <c r="E4490" s="5">
        <v>2.38</v>
      </c>
    </row>
    <row r="4491" spans="1:7" ht="20.100000000000001" customHeight="1" x14ac:dyDescent="0.15">
      <c r="A4491" s="2" t="s">
        <v>994</v>
      </c>
      <c r="B4491" s="13" t="s">
        <v>55</v>
      </c>
      <c r="C4491" s="4" t="s">
        <v>975</v>
      </c>
      <c r="D4491" s="4" t="s">
        <v>976</v>
      </c>
      <c r="E4491" s="5">
        <v>4.87</v>
      </c>
      <c r="F4491" s="29">
        <f t="shared" ref="F4491" si="1253">+(B4491-$I$1)/7</f>
        <v>31</v>
      </c>
      <c r="G4491" s="26">
        <f>+E4491+E4492</f>
        <v>7.15</v>
      </c>
    </row>
    <row r="4492" spans="1:7" ht="20.100000000000001" customHeight="1" x14ac:dyDescent="0.15">
      <c r="A4492" s="2" t="s">
        <v>994</v>
      </c>
      <c r="B4492" s="13" t="s">
        <v>55</v>
      </c>
      <c r="C4492" s="4" t="s">
        <v>975</v>
      </c>
      <c r="D4492" s="4" t="s">
        <v>977</v>
      </c>
      <c r="E4492" s="5">
        <v>2.2799999999999998</v>
      </c>
    </row>
    <row r="4493" spans="1:7" ht="20.100000000000001" customHeight="1" x14ac:dyDescent="0.15">
      <c r="A4493" s="2" t="s">
        <v>994</v>
      </c>
      <c r="B4493" s="13" t="s">
        <v>56</v>
      </c>
      <c r="C4493" s="4" t="s">
        <v>975</v>
      </c>
      <c r="D4493" s="4" t="s">
        <v>976</v>
      </c>
      <c r="E4493" s="5">
        <v>4.9400000000000004</v>
      </c>
      <c r="F4493" s="29">
        <f t="shared" ref="F4493" si="1254">+(B4493-$I$1)/7</f>
        <v>32</v>
      </c>
      <c r="G4493" s="26">
        <f>+E4493+E4494</f>
        <v>7.5600000000000005</v>
      </c>
    </row>
    <row r="4494" spans="1:7" ht="20.100000000000001" customHeight="1" x14ac:dyDescent="0.15">
      <c r="A4494" s="2" t="s">
        <v>994</v>
      </c>
      <c r="B4494" s="13" t="s">
        <v>56</v>
      </c>
      <c r="C4494" s="4" t="s">
        <v>975</v>
      </c>
      <c r="D4494" s="4" t="s">
        <v>982</v>
      </c>
      <c r="E4494" s="5">
        <v>2.62</v>
      </c>
    </row>
    <row r="4495" spans="1:7" ht="20.100000000000001" customHeight="1" x14ac:dyDescent="0.15">
      <c r="A4495" s="2" t="s">
        <v>994</v>
      </c>
      <c r="B4495" s="13" t="s">
        <v>57</v>
      </c>
      <c r="C4495" s="4" t="s">
        <v>975</v>
      </c>
      <c r="D4495" s="4" t="s">
        <v>976</v>
      </c>
      <c r="E4495" s="5">
        <v>4.49</v>
      </c>
      <c r="F4495" s="29">
        <f t="shared" ref="F4495" si="1255">+(B4495-$I$1)/7</f>
        <v>33</v>
      </c>
      <c r="G4495" s="26">
        <f>+E4495+E4496</f>
        <v>8.27</v>
      </c>
    </row>
    <row r="4496" spans="1:7" ht="20.100000000000001" customHeight="1" x14ac:dyDescent="0.15">
      <c r="A4496" s="2" t="s">
        <v>994</v>
      </c>
      <c r="B4496" s="13" t="s">
        <v>57</v>
      </c>
      <c r="C4496" s="4" t="s">
        <v>975</v>
      </c>
      <c r="D4496" s="4" t="s">
        <v>977</v>
      </c>
      <c r="E4496" s="5">
        <v>3.78</v>
      </c>
    </row>
    <row r="4497" spans="1:7" ht="20.100000000000001" customHeight="1" x14ac:dyDescent="0.15">
      <c r="A4497" s="2" t="s">
        <v>994</v>
      </c>
      <c r="B4497" s="13" t="s">
        <v>58</v>
      </c>
      <c r="C4497" s="4" t="s">
        <v>975</v>
      </c>
      <c r="D4497" s="4" t="s">
        <v>976</v>
      </c>
      <c r="E4497" s="5">
        <v>5.09</v>
      </c>
      <c r="F4497" s="29">
        <f t="shared" ref="F4497" si="1256">+(B4497-$I$1)/7</f>
        <v>34</v>
      </c>
      <c r="G4497" s="26">
        <f>+E4497+E4498</f>
        <v>8.17</v>
      </c>
    </row>
    <row r="4498" spans="1:7" ht="20.100000000000001" customHeight="1" x14ac:dyDescent="0.15">
      <c r="A4498" s="2" t="s">
        <v>994</v>
      </c>
      <c r="B4498" s="13" t="s">
        <v>58</v>
      </c>
      <c r="C4498" s="4" t="s">
        <v>975</v>
      </c>
      <c r="D4498" s="4" t="s">
        <v>977</v>
      </c>
      <c r="E4498" s="5">
        <v>3.08</v>
      </c>
    </row>
    <row r="4499" spans="1:7" ht="20.100000000000001" customHeight="1" x14ac:dyDescent="0.15">
      <c r="A4499" s="2" t="s">
        <v>994</v>
      </c>
      <c r="B4499" s="13" t="s">
        <v>59</v>
      </c>
      <c r="C4499" s="4" t="s">
        <v>975</v>
      </c>
      <c r="D4499" s="4" t="s">
        <v>976</v>
      </c>
      <c r="E4499" s="5">
        <v>5.36</v>
      </c>
      <c r="F4499" s="29">
        <f t="shared" ref="F4499" si="1257">+(B4499-$I$1)/7</f>
        <v>35</v>
      </c>
      <c r="G4499" s="26">
        <f>+E4499+E4500</f>
        <v>8.84</v>
      </c>
    </row>
    <row r="4500" spans="1:7" ht="20.100000000000001" customHeight="1" x14ac:dyDescent="0.15">
      <c r="A4500" s="2" t="s">
        <v>994</v>
      </c>
      <c r="B4500" s="13" t="s">
        <v>59</v>
      </c>
      <c r="C4500" s="4" t="s">
        <v>975</v>
      </c>
      <c r="D4500" s="4" t="s">
        <v>977</v>
      </c>
      <c r="E4500" s="5">
        <v>3.48</v>
      </c>
    </row>
    <row r="4501" spans="1:7" ht="20.100000000000001" customHeight="1" x14ac:dyDescent="0.15">
      <c r="A4501" s="2" t="s">
        <v>994</v>
      </c>
      <c r="B4501" s="13" t="s">
        <v>60</v>
      </c>
      <c r="C4501" s="4" t="s">
        <v>975</v>
      </c>
      <c r="D4501" s="4" t="s">
        <v>976</v>
      </c>
      <c r="E4501" s="5">
        <v>6.27</v>
      </c>
      <c r="F4501" s="29">
        <f t="shared" ref="F4501" si="1258">+(B4501-$I$1)/7</f>
        <v>36</v>
      </c>
      <c r="G4501" s="26">
        <f>+E4501+E4502</f>
        <v>11.5</v>
      </c>
    </row>
    <row r="4502" spans="1:7" ht="20.100000000000001" customHeight="1" x14ac:dyDescent="0.15">
      <c r="A4502" s="2" t="s">
        <v>994</v>
      </c>
      <c r="B4502" s="13" t="s">
        <v>60</v>
      </c>
      <c r="C4502" s="4" t="s">
        <v>975</v>
      </c>
      <c r="D4502" s="4" t="s">
        <v>977</v>
      </c>
      <c r="E4502" s="5">
        <v>5.23</v>
      </c>
    </row>
    <row r="4503" spans="1:7" ht="20.100000000000001" customHeight="1" x14ac:dyDescent="0.15">
      <c r="A4503" s="2" t="s">
        <v>994</v>
      </c>
      <c r="B4503" s="13" t="s">
        <v>61</v>
      </c>
      <c r="C4503" s="4" t="s">
        <v>975</v>
      </c>
      <c r="D4503" s="4" t="s">
        <v>976</v>
      </c>
      <c r="E4503" s="5">
        <v>5.64</v>
      </c>
      <c r="F4503" s="29">
        <f t="shared" ref="F4503" si="1259">+(B4503-$I$1)/7</f>
        <v>37</v>
      </c>
      <c r="G4503" s="26">
        <f>+E4503+E4504</f>
        <v>9.6499999999999986</v>
      </c>
    </row>
    <row r="4504" spans="1:7" ht="20.100000000000001" customHeight="1" x14ac:dyDescent="0.15">
      <c r="A4504" s="2" t="s">
        <v>994</v>
      </c>
      <c r="B4504" s="13" t="s">
        <v>61</v>
      </c>
      <c r="C4504" s="4" t="s">
        <v>975</v>
      </c>
      <c r="D4504" s="4" t="s">
        <v>977</v>
      </c>
      <c r="E4504" s="5">
        <v>4.01</v>
      </c>
    </row>
    <row r="4505" spans="1:7" ht="20.100000000000001" customHeight="1" x14ac:dyDescent="0.15">
      <c r="A4505" s="2" t="s">
        <v>994</v>
      </c>
      <c r="B4505" s="13" t="s">
        <v>62</v>
      </c>
      <c r="C4505" s="4" t="s">
        <v>975</v>
      </c>
      <c r="D4505" s="4" t="s">
        <v>976</v>
      </c>
      <c r="E4505" s="5">
        <v>3.74</v>
      </c>
      <c r="F4505" s="29">
        <f t="shared" ref="F4505" si="1260">+(B4505-$I$1)/7</f>
        <v>38</v>
      </c>
      <c r="G4505" s="26">
        <f>+E4505+E4506</f>
        <v>6.23</v>
      </c>
    </row>
    <row r="4506" spans="1:7" ht="20.100000000000001" customHeight="1" x14ac:dyDescent="0.15">
      <c r="A4506" s="2" t="s">
        <v>994</v>
      </c>
      <c r="B4506" s="13" t="s">
        <v>62</v>
      </c>
      <c r="C4506" s="4" t="s">
        <v>975</v>
      </c>
      <c r="D4506" s="4" t="s">
        <v>977</v>
      </c>
      <c r="E4506" s="5">
        <v>2.4900000000000002</v>
      </c>
    </row>
    <row r="4507" spans="1:7" ht="20.100000000000001" customHeight="1" x14ac:dyDescent="0.15">
      <c r="A4507" s="2" t="s">
        <v>994</v>
      </c>
      <c r="B4507" s="13" t="s">
        <v>63</v>
      </c>
      <c r="C4507" s="4" t="s">
        <v>975</v>
      </c>
      <c r="D4507" s="4" t="s">
        <v>976</v>
      </c>
      <c r="E4507" s="5">
        <v>5.38</v>
      </c>
      <c r="F4507" s="29">
        <f t="shared" ref="F4507" si="1261">+(B4507-$I$1)/7</f>
        <v>39</v>
      </c>
      <c r="G4507" s="26">
        <f>+E4507+E4508</f>
        <v>8.59</v>
      </c>
    </row>
    <row r="4508" spans="1:7" ht="20.100000000000001" customHeight="1" x14ac:dyDescent="0.15">
      <c r="A4508" s="2" t="s">
        <v>994</v>
      </c>
      <c r="B4508" s="13" t="s">
        <v>63</v>
      </c>
      <c r="C4508" s="4" t="s">
        <v>975</v>
      </c>
      <c r="D4508" s="4" t="s">
        <v>977</v>
      </c>
      <c r="E4508" s="5">
        <v>3.21</v>
      </c>
    </row>
    <row r="4509" spans="1:7" ht="20.100000000000001" customHeight="1" x14ac:dyDescent="0.15">
      <c r="A4509" s="2" t="s">
        <v>994</v>
      </c>
      <c r="B4509" s="13" t="s">
        <v>64</v>
      </c>
      <c r="C4509" s="4" t="s">
        <v>975</v>
      </c>
      <c r="D4509" s="4" t="s">
        <v>976</v>
      </c>
      <c r="E4509" s="5">
        <v>4.68</v>
      </c>
      <c r="F4509" s="29">
        <f t="shared" ref="F4509" si="1262">+(B4509-$I$1)/7</f>
        <v>40</v>
      </c>
      <c r="G4509" s="26">
        <f>+E4509+E4510</f>
        <v>8.17</v>
      </c>
    </row>
    <row r="4510" spans="1:7" ht="20.100000000000001" customHeight="1" x14ac:dyDescent="0.15">
      <c r="A4510" s="2" t="s">
        <v>994</v>
      </c>
      <c r="B4510" s="13" t="s">
        <v>64</v>
      </c>
      <c r="C4510" s="4" t="s">
        <v>975</v>
      </c>
      <c r="D4510" s="4" t="s">
        <v>977</v>
      </c>
      <c r="E4510" s="5">
        <v>3.49</v>
      </c>
    </row>
    <row r="4511" spans="1:7" ht="20.100000000000001" customHeight="1" x14ac:dyDescent="0.15">
      <c r="A4511" s="2" t="s">
        <v>994</v>
      </c>
      <c r="B4511" s="13" t="s">
        <v>65</v>
      </c>
      <c r="C4511" s="4" t="s">
        <v>975</v>
      </c>
      <c r="D4511" s="4" t="s">
        <v>976</v>
      </c>
      <c r="E4511" s="5">
        <v>5.81</v>
      </c>
      <c r="F4511" s="29">
        <f t="shared" ref="F4511" si="1263">+(B4511-$I$1)/7</f>
        <v>41</v>
      </c>
      <c r="G4511" s="26">
        <f>+E4511+E4512</f>
        <v>10.93</v>
      </c>
    </row>
    <row r="4512" spans="1:7" ht="20.100000000000001" customHeight="1" x14ac:dyDescent="0.15">
      <c r="A4512" s="2" t="s">
        <v>994</v>
      </c>
      <c r="B4512" s="13" t="s">
        <v>65</v>
      </c>
      <c r="C4512" s="4" t="s">
        <v>975</v>
      </c>
      <c r="D4512" s="4" t="s">
        <v>977</v>
      </c>
      <c r="E4512" s="5">
        <v>5.12</v>
      </c>
    </row>
    <row r="4513" spans="1:7" ht="20.100000000000001" customHeight="1" x14ac:dyDescent="0.15">
      <c r="A4513" s="2" t="s">
        <v>994</v>
      </c>
      <c r="B4513" s="13" t="s">
        <v>66</v>
      </c>
      <c r="C4513" s="4" t="s">
        <v>975</v>
      </c>
      <c r="D4513" s="4" t="s">
        <v>976</v>
      </c>
      <c r="E4513" s="5">
        <v>4.6500000000000004</v>
      </c>
      <c r="F4513" s="29">
        <f t="shared" ref="F4513" si="1264">+(B4513-$I$1)/7</f>
        <v>42</v>
      </c>
      <c r="G4513" s="26">
        <f>+E4513+E4514</f>
        <v>8.620000000000001</v>
      </c>
    </row>
    <row r="4514" spans="1:7" ht="20.100000000000001" customHeight="1" x14ac:dyDescent="0.15">
      <c r="A4514" s="2" t="s">
        <v>994</v>
      </c>
      <c r="B4514" s="13" t="s">
        <v>66</v>
      </c>
      <c r="C4514" s="4" t="s">
        <v>975</v>
      </c>
      <c r="D4514" s="4" t="s">
        <v>977</v>
      </c>
      <c r="E4514" s="5">
        <v>3.97</v>
      </c>
    </row>
    <row r="4515" spans="1:7" ht="20.100000000000001" customHeight="1" x14ac:dyDescent="0.15">
      <c r="A4515" s="2" t="s">
        <v>994</v>
      </c>
      <c r="B4515" s="13" t="s">
        <v>67</v>
      </c>
      <c r="C4515" s="4" t="s">
        <v>975</v>
      </c>
      <c r="D4515" s="4" t="s">
        <v>976</v>
      </c>
      <c r="E4515" s="5">
        <v>4.88</v>
      </c>
      <c r="F4515" s="29">
        <f t="shared" ref="F4515" si="1265">+(B4515-$I$1)/7</f>
        <v>43</v>
      </c>
      <c r="G4515" s="26">
        <f>+E4515+E4516</f>
        <v>8.870000000000001</v>
      </c>
    </row>
    <row r="4516" spans="1:7" ht="20.100000000000001" customHeight="1" x14ac:dyDescent="0.15">
      <c r="A4516" s="2" t="s">
        <v>994</v>
      </c>
      <c r="B4516" s="13" t="s">
        <v>67</v>
      </c>
      <c r="C4516" s="4" t="s">
        <v>975</v>
      </c>
      <c r="D4516" s="4" t="s">
        <v>977</v>
      </c>
      <c r="E4516" s="5">
        <v>3.99</v>
      </c>
    </row>
    <row r="4517" spans="1:7" ht="20.100000000000001" customHeight="1" x14ac:dyDescent="0.15">
      <c r="A4517" s="2" t="s">
        <v>994</v>
      </c>
      <c r="B4517" s="13" t="s">
        <v>69</v>
      </c>
      <c r="C4517" s="4" t="s">
        <v>975</v>
      </c>
      <c r="D4517" s="4" t="s">
        <v>976</v>
      </c>
      <c r="E4517" s="5">
        <v>5.17</v>
      </c>
      <c r="F4517" s="29">
        <f t="shared" ref="F4517" si="1266">+(B4517-$I$1)/7</f>
        <v>44</v>
      </c>
      <c r="G4517" s="26">
        <f>+E4517+E4518</f>
        <v>9.64</v>
      </c>
    </row>
    <row r="4518" spans="1:7" ht="20.100000000000001" customHeight="1" x14ac:dyDescent="0.15">
      <c r="A4518" s="2" t="s">
        <v>994</v>
      </c>
      <c r="B4518" s="13" t="s">
        <v>69</v>
      </c>
      <c r="C4518" s="4" t="s">
        <v>975</v>
      </c>
      <c r="D4518" s="4" t="s">
        <v>977</v>
      </c>
      <c r="E4518" s="5">
        <v>4.47</v>
      </c>
    </row>
    <row r="4519" spans="1:7" ht="20.100000000000001" customHeight="1" x14ac:dyDescent="0.15">
      <c r="A4519" s="2" t="s">
        <v>994</v>
      </c>
      <c r="B4519" s="13" t="s">
        <v>70</v>
      </c>
      <c r="C4519" s="4" t="s">
        <v>975</v>
      </c>
      <c r="D4519" s="4" t="s">
        <v>976</v>
      </c>
      <c r="E4519" s="5">
        <v>5.43</v>
      </c>
      <c r="F4519" s="29">
        <f t="shared" ref="F4519" si="1267">+(B4519-$I$1)/7</f>
        <v>45</v>
      </c>
      <c r="G4519" s="26">
        <f>+E4519+E4520</f>
        <v>9.36</v>
      </c>
    </row>
    <row r="4520" spans="1:7" ht="20.100000000000001" customHeight="1" x14ac:dyDescent="0.15">
      <c r="A4520" s="2" t="s">
        <v>994</v>
      </c>
      <c r="B4520" s="13" t="s">
        <v>70</v>
      </c>
      <c r="C4520" s="4" t="s">
        <v>975</v>
      </c>
      <c r="D4520" s="4" t="s">
        <v>977</v>
      </c>
      <c r="E4520" s="5">
        <v>3.93</v>
      </c>
    </row>
    <row r="4521" spans="1:7" ht="20.100000000000001" customHeight="1" x14ac:dyDescent="0.15">
      <c r="A4521" s="2" t="s">
        <v>994</v>
      </c>
      <c r="B4521" s="13" t="s">
        <v>71</v>
      </c>
      <c r="C4521" s="4" t="s">
        <v>975</v>
      </c>
      <c r="D4521" s="4" t="s">
        <v>976</v>
      </c>
      <c r="E4521" s="5">
        <v>4.47</v>
      </c>
      <c r="F4521" s="29">
        <f t="shared" ref="F4521" si="1268">+(B4521-$I$1)/7</f>
        <v>46</v>
      </c>
      <c r="G4521" s="26">
        <f>+E4521+E4522</f>
        <v>8.379999999999999</v>
      </c>
    </row>
    <row r="4522" spans="1:7" ht="20.100000000000001" customHeight="1" x14ac:dyDescent="0.15">
      <c r="A4522" s="2" t="s">
        <v>994</v>
      </c>
      <c r="B4522" s="13" t="s">
        <v>71</v>
      </c>
      <c r="C4522" s="4" t="s">
        <v>975</v>
      </c>
      <c r="D4522" s="4" t="s">
        <v>977</v>
      </c>
      <c r="E4522" s="5">
        <v>3.91</v>
      </c>
    </row>
    <row r="4523" spans="1:7" ht="20.100000000000001" customHeight="1" x14ac:dyDescent="0.15">
      <c r="A4523" s="2" t="s">
        <v>994</v>
      </c>
      <c r="B4523" s="13" t="s">
        <v>72</v>
      </c>
      <c r="C4523" s="4" t="s">
        <v>975</v>
      </c>
      <c r="D4523" s="4" t="s">
        <v>976</v>
      </c>
      <c r="E4523" s="5">
        <v>5.91</v>
      </c>
      <c r="F4523" s="29">
        <f t="shared" ref="F4523" si="1269">+(B4523-$I$1)/7</f>
        <v>47</v>
      </c>
      <c r="G4523" s="26">
        <f>+E4523+E4524</f>
        <v>9.82</v>
      </c>
    </row>
    <row r="4524" spans="1:7" ht="20.100000000000001" customHeight="1" x14ac:dyDescent="0.15">
      <c r="A4524" s="2" t="s">
        <v>994</v>
      </c>
      <c r="B4524" s="13" t="s">
        <v>72</v>
      </c>
      <c r="C4524" s="4" t="s">
        <v>975</v>
      </c>
      <c r="D4524" s="4" t="s">
        <v>977</v>
      </c>
      <c r="E4524" s="5">
        <v>3.91</v>
      </c>
    </row>
    <row r="4525" spans="1:7" ht="20.100000000000001" customHeight="1" x14ac:dyDescent="0.15">
      <c r="A4525" s="2" t="s">
        <v>994</v>
      </c>
      <c r="B4525" s="13" t="s">
        <v>73</v>
      </c>
      <c r="C4525" s="4" t="s">
        <v>975</v>
      </c>
      <c r="D4525" s="4" t="s">
        <v>976</v>
      </c>
      <c r="E4525" s="5">
        <v>5.94</v>
      </c>
      <c r="F4525" s="29">
        <f t="shared" ref="F4525" si="1270">+(B4525-$I$1)/7</f>
        <v>48</v>
      </c>
      <c r="G4525" s="26">
        <f>+E4525+E4526</f>
        <v>10.199999999999999</v>
      </c>
    </row>
    <row r="4526" spans="1:7" ht="20.100000000000001" customHeight="1" x14ac:dyDescent="0.15">
      <c r="A4526" s="2" t="s">
        <v>994</v>
      </c>
      <c r="B4526" s="13" t="s">
        <v>73</v>
      </c>
      <c r="C4526" s="4" t="s">
        <v>975</v>
      </c>
      <c r="D4526" s="4" t="s">
        <v>977</v>
      </c>
      <c r="E4526" s="5">
        <v>4.26</v>
      </c>
    </row>
    <row r="4527" spans="1:7" ht="20.100000000000001" customHeight="1" x14ac:dyDescent="0.15">
      <c r="A4527" s="2" t="s">
        <v>994</v>
      </c>
      <c r="B4527" s="13" t="s">
        <v>74</v>
      </c>
      <c r="C4527" s="4" t="s">
        <v>975</v>
      </c>
      <c r="D4527" s="4" t="s">
        <v>976</v>
      </c>
      <c r="E4527" s="5">
        <v>5.69</v>
      </c>
      <c r="F4527" s="29">
        <f t="shared" ref="F4527" si="1271">+(B4527-$I$1)/7</f>
        <v>49</v>
      </c>
      <c r="G4527" s="26">
        <f>+E4527+E4528</f>
        <v>10.48</v>
      </c>
    </row>
    <row r="4528" spans="1:7" ht="20.100000000000001" customHeight="1" x14ac:dyDescent="0.15">
      <c r="A4528" s="2" t="s">
        <v>994</v>
      </c>
      <c r="B4528" s="13" t="s">
        <v>74</v>
      </c>
      <c r="C4528" s="4" t="s">
        <v>975</v>
      </c>
      <c r="D4528" s="4" t="s">
        <v>977</v>
      </c>
      <c r="E4528" s="5">
        <v>4.79</v>
      </c>
    </row>
    <row r="4529" spans="1:7" ht="20.100000000000001" customHeight="1" x14ac:dyDescent="0.15">
      <c r="A4529" s="2" t="s">
        <v>994</v>
      </c>
      <c r="B4529" s="13" t="s">
        <v>75</v>
      </c>
      <c r="C4529" s="4" t="s">
        <v>975</v>
      </c>
      <c r="D4529" s="4" t="s">
        <v>976</v>
      </c>
      <c r="E4529" s="5">
        <v>4.42</v>
      </c>
      <c r="F4529" s="29">
        <f t="shared" ref="F4529" si="1272">+(B4529-$I$1)/7</f>
        <v>50</v>
      </c>
      <c r="G4529" s="26">
        <f>+E4529+E4530</f>
        <v>7.99</v>
      </c>
    </row>
    <row r="4530" spans="1:7" ht="20.100000000000001" customHeight="1" x14ac:dyDescent="0.15">
      <c r="A4530" s="2" t="s">
        <v>994</v>
      </c>
      <c r="B4530" s="13" t="s">
        <v>75</v>
      </c>
      <c r="C4530" s="4" t="s">
        <v>975</v>
      </c>
      <c r="D4530" s="4" t="s">
        <v>977</v>
      </c>
      <c r="E4530" s="5">
        <v>3.57</v>
      </c>
    </row>
    <row r="4531" spans="1:7" ht="20.100000000000001" customHeight="1" x14ac:dyDescent="0.15">
      <c r="A4531" s="2" t="s">
        <v>994</v>
      </c>
      <c r="B4531" s="13" t="s">
        <v>77</v>
      </c>
      <c r="C4531" s="4" t="s">
        <v>975</v>
      </c>
      <c r="D4531" s="4" t="s">
        <v>976</v>
      </c>
      <c r="E4531" s="5">
        <v>4.6100000000000003</v>
      </c>
      <c r="F4531" s="29">
        <f t="shared" ref="F4531" si="1273">+(B4531-$I$1)/7</f>
        <v>51</v>
      </c>
      <c r="G4531" s="26">
        <f>+E4531+E4532</f>
        <v>8.59</v>
      </c>
    </row>
    <row r="4532" spans="1:7" ht="20.100000000000001" customHeight="1" x14ac:dyDescent="0.15">
      <c r="A4532" s="9" t="s">
        <v>994</v>
      </c>
      <c r="B4532" s="10" t="s">
        <v>77</v>
      </c>
      <c r="C4532" s="11" t="s">
        <v>975</v>
      </c>
      <c r="D4532" s="11" t="s">
        <v>977</v>
      </c>
      <c r="E4532" s="12">
        <v>3.98</v>
      </c>
    </row>
    <row r="4533" spans="1:7" ht="20.100000000000001" customHeight="1" x14ac:dyDescent="0.15">
      <c r="A4533" s="2" t="s">
        <v>994</v>
      </c>
      <c r="B4533" s="13" t="s">
        <v>78</v>
      </c>
      <c r="C4533" s="4" t="s">
        <v>975</v>
      </c>
      <c r="D4533" s="4" t="s">
        <v>976</v>
      </c>
      <c r="E4533" s="5">
        <v>6.84</v>
      </c>
      <c r="F4533" s="29">
        <f t="shared" ref="F4533" si="1274">+(B4533-$I$1)/7</f>
        <v>52</v>
      </c>
      <c r="G4533" s="26">
        <f>+E4533+E4534</f>
        <v>14.23</v>
      </c>
    </row>
    <row r="4534" spans="1:7" ht="20.100000000000001" customHeight="1" x14ac:dyDescent="0.15">
      <c r="A4534" s="2" t="s">
        <v>994</v>
      </c>
      <c r="B4534" s="13" t="s">
        <v>78</v>
      </c>
      <c r="C4534" s="4" t="s">
        <v>975</v>
      </c>
      <c r="D4534" s="4" t="s">
        <v>977</v>
      </c>
      <c r="E4534" s="5">
        <v>7.39</v>
      </c>
    </row>
    <row r="4535" spans="1:7" ht="20.100000000000001" customHeight="1" x14ac:dyDescent="0.15">
      <c r="A4535" s="14"/>
      <c r="B4535" s="15"/>
      <c r="C4535" s="16"/>
      <c r="D4535" s="16"/>
      <c r="E4535" s="31">
        <f>+SUM(E4430:E4534)</f>
        <v>484.04000000000013</v>
      </c>
      <c r="G4535" s="17">
        <f>+SUM(G4430:G4534)</f>
        <v>484.03999999999991</v>
      </c>
    </row>
    <row r="4536" spans="1:7" ht="20.100000000000001" customHeight="1" x14ac:dyDescent="0.15">
      <c r="A4536" s="2" t="s">
        <v>1005</v>
      </c>
      <c r="B4536" s="13" t="s">
        <v>17</v>
      </c>
      <c r="C4536" s="4" t="s">
        <v>749</v>
      </c>
      <c r="D4536" s="4" t="s">
        <v>753</v>
      </c>
      <c r="E4536" s="5">
        <v>8.2899999999999991</v>
      </c>
      <c r="F4536" s="29">
        <f t="shared" ref="F4536" si="1275">+(B4536-$I$1)/7</f>
        <v>1</v>
      </c>
      <c r="G4536" s="26">
        <f>+E4536+E4537</f>
        <v>18.32</v>
      </c>
    </row>
    <row r="4537" spans="1:7" ht="20.100000000000001" customHeight="1" x14ac:dyDescent="0.15">
      <c r="A4537" s="2" t="s">
        <v>1005</v>
      </c>
      <c r="B4537" s="13" t="s">
        <v>17</v>
      </c>
      <c r="C4537" s="4" t="s">
        <v>749</v>
      </c>
      <c r="D4537" s="4" t="s">
        <v>765</v>
      </c>
      <c r="E4537" s="5">
        <v>10.029999999999999</v>
      </c>
    </row>
    <row r="4538" spans="1:7" ht="20.100000000000001" customHeight="1" x14ac:dyDescent="0.15">
      <c r="A4538" s="2" t="s">
        <v>1005</v>
      </c>
      <c r="B4538" s="13" t="s">
        <v>22</v>
      </c>
      <c r="C4538" s="4" t="s">
        <v>749</v>
      </c>
      <c r="D4538" s="4" t="s">
        <v>753</v>
      </c>
      <c r="E4538" s="5">
        <v>6.64</v>
      </c>
      <c r="F4538" s="29">
        <f t="shared" ref="F4538" si="1276">+(B4538-$I$1)/7</f>
        <v>2</v>
      </c>
      <c r="G4538" s="26">
        <f>+E4538+E4539</f>
        <v>14.239999999999998</v>
      </c>
    </row>
    <row r="4539" spans="1:7" ht="20.100000000000001" customHeight="1" x14ac:dyDescent="0.15">
      <c r="A4539" s="2" t="s">
        <v>1005</v>
      </c>
      <c r="B4539" s="13" t="s">
        <v>22</v>
      </c>
      <c r="C4539" s="4" t="s">
        <v>749</v>
      </c>
      <c r="D4539" s="4" t="s">
        <v>765</v>
      </c>
      <c r="E4539" s="5">
        <v>7.6</v>
      </c>
    </row>
    <row r="4540" spans="1:7" ht="20.100000000000001" customHeight="1" x14ac:dyDescent="0.15">
      <c r="A4540" s="2" t="s">
        <v>1005</v>
      </c>
      <c r="B4540" s="13" t="s">
        <v>23</v>
      </c>
      <c r="C4540" s="4" t="s">
        <v>749</v>
      </c>
      <c r="D4540" s="4" t="s">
        <v>753</v>
      </c>
      <c r="E4540" s="5">
        <v>7.38</v>
      </c>
      <c r="F4540" s="29">
        <f t="shared" ref="F4540" si="1277">+(B4540-$I$1)/7</f>
        <v>3</v>
      </c>
      <c r="G4540" s="26">
        <f>+E4540+E4541</f>
        <v>16.579999999999998</v>
      </c>
    </row>
    <row r="4541" spans="1:7" ht="20.100000000000001" customHeight="1" x14ac:dyDescent="0.15">
      <c r="A4541" s="2" t="s">
        <v>1005</v>
      </c>
      <c r="B4541" s="13" t="s">
        <v>23</v>
      </c>
      <c r="C4541" s="4" t="s">
        <v>749</v>
      </c>
      <c r="D4541" s="4" t="s">
        <v>765</v>
      </c>
      <c r="E4541" s="5">
        <v>9.1999999999999993</v>
      </c>
    </row>
    <row r="4542" spans="1:7" ht="20.100000000000001" customHeight="1" x14ac:dyDescent="0.15">
      <c r="A4542" s="2" t="s">
        <v>1005</v>
      </c>
      <c r="B4542" s="13" t="s">
        <v>24</v>
      </c>
      <c r="C4542" s="4" t="s">
        <v>749</v>
      </c>
      <c r="D4542" s="4" t="s">
        <v>751</v>
      </c>
      <c r="E4542" s="5">
        <v>6.04</v>
      </c>
      <c r="F4542" s="29">
        <f t="shared" ref="F4542" si="1278">+(B4542-$I$1)/7</f>
        <v>4</v>
      </c>
      <c r="G4542" s="26">
        <f>+E4542+E4543</f>
        <v>13.52</v>
      </c>
    </row>
    <row r="4543" spans="1:7" ht="20.100000000000001" customHeight="1" x14ac:dyDescent="0.15">
      <c r="A4543" s="2" t="s">
        <v>1005</v>
      </c>
      <c r="B4543" s="13" t="s">
        <v>24</v>
      </c>
      <c r="C4543" s="4" t="s">
        <v>749</v>
      </c>
      <c r="D4543" s="4" t="s">
        <v>767</v>
      </c>
      <c r="E4543" s="5">
        <v>7.48</v>
      </c>
    </row>
    <row r="4544" spans="1:7" ht="20.100000000000001" customHeight="1" x14ac:dyDescent="0.15">
      <c r="A4544" s="2" t="s">
        <v>1005</v>
      </c>
      <c r="B4544" s="13" t="s">
        <v>25</v>
      </c>
      <c r="C4544" s="4" t="s">
        <v>749</v>
      </c>
      <c r="D4544" s="4" t="s">
        <v>751</v>
      </c>
      <c r="E4544" s="5">
        <v>5.99</v>
      </c>
      <c r="F4544" s="29">
        <f t="shared" ref="F4544" si="1279">+(B4544-$I$1)/7</f>
        <v>5</v>
      </c>
      <c r="G4544" s="26">
        <f>+E4544+E4545</f>
        <v>13.25</v>
      </c>
    </row>
    <row r="4545" spans="1:7" ht="20.100000000000001" customHeight="1" x14ac:dyDescent="0.15">
      <c r="A4545" s="2" t="s">
        <v>1005</v>
      </c>
      <c r="B4545" s="13" t="s">
        <v>25</v>
      </c>
      <c r="C4545" s="4" t="s">
        <v>749</v>
      </c>
      <c r="D4545" s="4" t="s">
        <v>765</v>
      </c>
      <c r="E4545" s="5">
        <v>7.26</v>
      </c>
    </row>
    <row r="4546" spans="1:7" ht="20.100000000000001" customHeight="1" x14ac:dyDescent="0.15">
      <c r="A4546" s="2" t="s">
        <v>1005</v>
      </c>
      <c r="B4546" s="13" t="s">
        <v>26</v>
      </c>
      <c r="C4546" s="4" t="s">
        <v>749</v>
      </c>
      <c r="D4546" s="4" t="s">
        <v>751</v>
      </c>
      <c r="E4546" s="5">
        <v>7.09</v>
      </c>
      <c r="F4546" s="29">
        <f t="shared" ref="F4546" si="1280">+(B4546-$I$1)/7</f>
        <v>6</v>
      </c>
      <c r="G4546" s="26">
        <f>+E4546+E4547</f>
        <v>14.42</v>
      </c>
    </row>
    <row r="4547" spans="1:7" ht="20.100000000000001" customHeight="1" x14ac:dyDescent="0.15">
      <c r="A4547" s="2" t="s">
        <v>1005</v>
      </c>
      <c r="B4547" s="13" t="s">
        <v>26</v>
      </c>
      <c r="C4547" s="4" t="s">
        <v>749</v>
      </c>
      <c r="D4547" s="4" t="s">
        <v>765</v>
      </c>
      <c r="E4547" s="5">
        <v>7.33</v>
      </c>
    </row>
    <row r="4548" spans="1:7" ht="20.100000000000001" customHeight="1" x14ac:dyDescent="0.15">
      <c r="A4548" s="2" t="s">
        <v>1005</v>
      </c>
      <c r="B4548" s="13" t="s">
        <v>27</v>
      </c>
      <c r="C4548" s="4" t="s">
        <v>749</v>
      </c>
      <c r="D4548" s="4" t="s">
        <v>751</v>
      </c>
      <c r="E4548" s="5">
        <v>5.75</v>
      </c>
      <c r="F4548" s="29">
        <f t="shared" ref="F4548" si="1281">+(B4548-$I$1)/7</f>
        <v>7</v>
      </c>
      <c r="G4548" s="26">
        <f>+E4548+E4549</f>
        <v>12.08</v>
      </c>
    </row>
    <row r="4549" spans="1:7" ht="20.100000000000001" customHeight="1" x14ac:dyDescent="0.15">
      <c r="A4549" s="2" t="s">
        <v>1005</v>
      </c>
      <c r="B4549" s="13" t="s">
        <v>27</v>
      </c>
      <c r="C4549" s="4" t="s">
        <v>749</v>
      </c>
      <c r="D4549" s="4" t="s">
        <v>767</v>
      </c>
      <c r="E4549" s="5">
        <v>6.33</v>
      </c>
    </row>
    <row r="4550" spans="1:7" ht="20.100000000000001" customHeight="1" x14ac:dyDescent="0.15">
      <c r="A4550" s="2" t="s">
        <v>1005</v>
      </c>
      <c r="B4550" s="13" t="s">
        <v>28</v>
      </c>
      <c r="C4550" s="4" t="s">
        <v>749</v>
      </c>
      <c r="D4550" s="4" t="s">
        <v>767</v>
      </c>
      <c r="E4550" s="5">
        <v>5.46</v>
      </c>
      <c r="F4550" s="29">
        <f t="shared" ref="F4550" si="1282">+(B4550-$I$1)/7</f>
        <v>8</v>
      </c>
      <c r="G4550" s="26">
        <f>+E4550+E4551</f>
        <v>12.82</v>
      </c>
    </row>
    <row r="4551" spans="1:7" ht="20.100000000000001" customHeight="1" x14ac:dyDescent="0.15">
      <c r="A4551" s="2" t="s">
        <v>1005</v>
      </c>
      <c r="B4551" s="13" t="s">
        <v>28</v>
      </c>
      <c r="C4551" s="4" t="s">
        <v>749</v>
      </c>
      <c r="D4551" s="4" t="s">
        <v>751</v>
      </c>
      <c r="E4551" s="5">
        <v>7.36</v>
      </c>
    </row>
    <row r="4552" spans="1:7" ht="20.100000000000001" customHeight="1" x14ac:dyDescent="0.15">
      <c r="A4552" s="2" t="s">
        <v>1005</v>
      </c>
      <c r="B4552" s="13" t="s">
        <v>30</v>
      </c>
      <c r="C4552" s="4" t="s">
        <v>749</v>
      </c>
      <c r="D4552" s="4" t="s">
        <v>753</v>
      </c>
      <c r="E4552" s="5">
        <v>7.43</v>
      </c>
      <c r="F4552" s="29">
        <f t="shared" ref="F4552" si="1283">+(B4552-$I$1)/7</f>
        <v>9</v>
      </c>
      <c r="G4552" s="26">
        <f>+E4552+E4553</f>
        <v>14.58</v>
      </c>
    </row>
    <row r="4553" spans="1:7" ht="20.100000000000001" customHeight="1" x14ac:dyDescent="0.15">
      <c r="A4553" s="2" t="s">
        <v>1005</v>
      </c>
      <c r="B4553" s="13" t="s">
        <v>30</v>
      </c>
      <c r="C4553" s="4" t="s">
        <v>749</v>
      </c>
      <c r="D4553" s="4" t="s">
        <v>765</v>
      </c>
      <c r="E4553" s="5">
        <v>7.15</v>
      </c>
    </row>
    <row r="4554" spans="1:7" ht="20.100000000000001" customHeight="1" x14ac:dyDescent="0.15">
      <c r="A4554" s="2" t="s">
        <v>1005</v>
      </c>
      <c r="B4554" s="13" t="s">
        <v>31</v>
      </c>
      <c r="C4554" s="4" t="s">
        <v>749</v>
      </c>
      <c r="D4554" s="4" t="s">
        <v>753</v>
      </c>
      <c r="E4554" s="5">
        <v>7.44</v>
      </c>
      <c r="F4554" s="29">
        <f t="shared" ref="F4554" si="1284">+(B4554-$I$1)/7</f>
        <v>10</v>
      </c>
      <c r="G4554" s="26">
        <f>+E4554+E4555</f>
        <v>13.45</v>
      </c>
    </row>
    <row r="4555" spans="1:7" ht="20.100000000000001" customHeight="1" x14ac:dyDescent="0.15">
      <c r="A4555" s="2" t="s">
        <v>1005</v>
      </c>
      <c r="B4555" s="13" t="s">
        <v>31</v>
      </c>
      <c r="C4555" s="4" t="s">
        <v>749</v>
      </c>
      <c r="D4555" s="4" t="s">
        <v>765</v>
      </c>
      <c r="E4555" s="5">
        <v>6.01</v>
      </c>
    </row>
    <row r="4556" spans="1:7" ht="20.100000000000001" customHeight="1" x14ac:dyDescent="0.15">
      <c r="A4556" s="2" t="s">
        <v>1005</v>
      </c>
      <c r="B4556" s="13" t="s">
        <v>33</v>
      </c>
      <c r="C4556" s="4" t="s">
        <v>749</v>
      </c>
      <c r="D4556" s="4" t="s">
        <v>765</v>
      </c>
      <c r="E4556" s="5">
        <v>5.14</v>
      </c>
      <c r="F4556" s="29">
        <f t="shared" ref="F4556" si="1285">+(B4556-$I$1)/7</f>
        <v>11</v>
      </c>
      <c r="G4556" s="26">
        <f>+E4556+E4557</f>
        <v>10.210000000000001</v>
      </c>
    </row>
    <row r="4557" spans="1:7" ht="20.100000000000001" customHeight="1" x14ac:dyDescent="0.15">
      <c r="A4557" s="2" t="s">
        <v>1005</v>
      </c>
      <c r="B4557" s="13" t="s">
        <v>33</v>
      </c>
      <c r="C4557" s="4" t="s">
        <v>749</v>
      </c>
      <c r="D4557" s="4" t="s">
        <v>751</v>
      </c>
      <c r="E4557" s="5">
        <v>5.07</v>
      </c>
    </row>
    <row r="4558" spans="1:7" ht="20.100000000000001" customHeight="1" x14ac:dyDescent="0.15">
      <c r="A4558" s="2" t="s">
        <v>1005</v>
      </c>
      <c r="B4558" s="13" t="s">
        <v>34</v>
      </c>
      <c r="C4558" s="4" t="s">
        <v>749</v>
      </c>
      <c r="D4558" s="4" t="s">
        <v>765</v>
      </c>
      <c r="E4558" s="5">
        <v>7.77</v>
      </c>
      <c r="F4558" s="29">
        <f t="shared" ref="F4558" si="1286">+(B4558-$I$1)/7</f>
        <v>12</v>
      </c>
      <c r="G4558" s="26">
        <f>+E4558+E4559</f>
        <v>16.399999999999999</v>
      </c>
    </row>
    <row r="4559" spans="1:7" ht="20.100000000000001" customHeight="1" x14ac:dyDescent="0.15">
      <c r="A4559" s="2" t="s">
        <v>1005</v>
      </c>
      <c r="B4559" s="13" t="s">
        <v>34</v>
      </c>
      <c r="C4559" s="4" t="s">
        <v>749</v>
      </c>
      <c r="D4559" s="4" t="s">
        <v>767</v>
      </c>
      <c r="E4559" s="5">
        <v>8.6300000000000008</v>
      </c>
    </row>
    <row r="4560" spans="1:7" ht="20.100000000000001" customHeight="1" x14ac:dyDescent="0.15">
      <c r="A4560" s="2" t="s">
        <v>1005</v>
      </c>
      <c r="B4560" s="13" t="s">
        <v>35</v>
      </c>
      <c r="C4560" s="4" t="s">
        <v>749</v>
      </c>
      <c r="D4560" s="4" t="s">
        <v>765</v>
      </c>
      <c r="E4560" s="5">
        <v>6.35</v>
      </c>
      <c r="F4560" s="29">
        <f t="shared" ref="F4560" si="1287">+(B4560-$I$1)/7</f>
        <v>13</v>
      </c>
      <c r="G4560" s="26">
        <f>+E4560+E4561</f>
        <v>14.93</v>
      </c>
    </row>
    <row r="4561" spans="1:7" ht="20.100000000000001" customHeight="1" x14ac:dyDescent="0.15">
      <c r="A4561" s="2" t="s">
        <v>1005</v>
      </c>
      <c r="B4561" s="13" t="s">
        <v>35</v>
      </c>
      <c r="C4561" s="4" t="s">
        <v>749</v>
      </c>
      <c r="D4561" s="4" t="s">
        <v>753</v>
      </c>
      <c r="E4561" s="5">
        <v>8.58</v>
      </c>
    </row>
    <row r="4562" spans="1:7" ht="20.100000000000001" customHeight="1" x14ac:dyDescent="0.15">
      <c r="A4562" s="2" t="s">
        <v>1005</v>
      </c>
      <c r="B4562" s="13" t="s">
        <v>36</v>
      </c>
      <c r="C4562" s="4" t="s">
        <v>749</v>
      </c>
      <c r="D4562" s="4" t="s">
        <v>751</v>
      </c>
      <c r="E4562" s="5">
        <v>8.85</v>
      </c>
      <c r="F4562" s="29">
        <f t="shared" ref="F4562" si="1288">+(B4562-$I$1)/7</f>
        <v>14</v>
      </c>
      <c r="G4562" s="26">
        <f>+E4562+E4563</f>
        <v>16.84</v>
      </c>
    </row>
    <row r="4563" spans="1:7" ht="20.100000000000001" customHeight="1" x14ac:dyDescent="0.15">
      <c r="A4563" s="2" t="s">
        <v>1005</v>
      </c>
      <c r="B4563" s="13" t="s">
        <v>36</v>
      </c>
      <c r="C4563" s="4" t="s">
        <v>749</v>
      </c>
      <c r="D4563" s="4" t="s">
        <v>765</v>
      </c>
      <c r="E4563" s="5">
        <v>7.99</v>
      </c>
    </row>
    <row r="4564" spans="1:7" ht="20.100000000000001" customHeight="1" x14ac:dyDescent="0.15">
      <c r="A4564" s="2" t="s">
        <v>1005</v>
      </c>
      <c r="B4564" s="13" t="s">
        <v>37</v>
      </c>
      <c r="C4564" s="4" t="s">
        <v>749</v>
      </c>
      <c r="D4564" s="4" t="s">
        <v>751</v>
      </c>
      <c r="E4564" s="5">
        <v>7.97</v>
      </c>
      <c r="F4564" s="29">
        <f t="shared" ref="F4564" si="1289">+(B4564-$I$1)/7</f>
        <v>15</v>
      </c>
      <c r="G4564" s="26">
        <f>+E4564+E4565</f>
        <v>16.009999999999998</v>
      </c>
    </row>
    <row r="4565" spans="1:7" ht="20.100000000000001" customHeight="1" x14ac:dyDescent="0.15">
      <c r="A4565" s="2" t="s">
        <v>1005</v>
      </c>
      <c r="B4565" s="13" t="s">
        <v>37</v>
      </c>
      <c r="C4565" s="4" t="s">
        <v>749</v>
      </c>
      <c r="D4565" s="4" t="s">
        <v>765</v>
      </c>
      <c r="E4565" s="5">
        <v>8.0399999999999991</v>
      </c>
    </row>
    <row r="4566" spans="1:7" ht="20.100000000000001" customHeight="1" x14ac:dyDescent="0.15">
      <c r="A4566" s="2" t="s">
        <v>1005</v>
      </c>
      <c r="B4566" s="13" t="s">
        <v>38</v>
      </c>
      <c r="C4566" s="4" t="s">
        <v>749</v>
      </c>
      <c r="D4566" s="4" t="s">
        <v>765</v>
      </c>
      <c r="E4566" s="5">
        <v>7.21</v>
      </c>
      <c r="F4566" s="29">
        <f t="shared" ref="F4566" si="1290">+(B4566-$I$1)/7</f>
        <v>16</v>
      </c>
      <c r="G4566" s="26">
        <f>+E4566+E4567</f>
        <v>16.16</v>
      </c>
    </row>
    <row r="4567" spans="1:7" ht="20.100000000000001" customHeight="1" x14ac:dyDescent="0.15">
      <c r="A4567" s="2" t="s">
        <v>1005</v>
      </c>
      <c r="B4567" s="13" t="s">
        <v>38</v>
      </c>
      <c r="C4567" s="4" t="s">
        <v>749</v>
      </c>
      <c r="D4567" s="4" t="s">
        <v>751</v>
      </c>
      <c r="E4567" s="5">
        <v>8.9499999999999993</v>
      </c>
    </row>
    <row r="4568" spans="1:7" ht="20.100000000000001" customHeight="1" x14ac:dyDescent="0.15">
      <c r="A4568" s="2" t="s">
        <v>1005</v>
      </c>
      <c r="B4568" s="13" t="s">
        <v>39</v>
      </c>
      <c r="C4568" s="4" t="s">
        <v>749</v>
      </c>
      <c r="D4568" s="4" t="s">
        <v>767</v>
      </c>
      <c r="E4568" s="5">
        <v>9.93</v>
      </c>
      <c r="F4568" s="29">
        <f t="shared" ref="F4568" si="1291">+(B4568-$I$1)/7</f>
        <v>17</v>
      </c>
      <c r="G4568" s="26">
        <f>+E4568+E4569</f>
        <v>12.37</v>
      </c>
    </row>
    <row r="4569" spans="1:7" ht="20.100000000000001" customHeight="1" x14ac:dyDescent="0.15">
      <c r="A4569" s="2" t="s">
        <v>1005</v>
      </c>
      <c r="B4569" s="13" t="s">
        <v>39</v>
      </c>
      <c r="C4569" s="4" t="s">
        <v>749</v>
      </c>
      <c r="D4569" s="4" t="s">
        <v>765</v>
      </c>
      <c r="E4569" s="5">
        <v>2.44</v>
      </c>
    </row>
    <row r="4570" spans="1:7" ht="20.100000000000001" customHeight="1" x14ac:dyDescent="0.15">
      <c r="A4570" s="2" t="s">
        <v>1005</v>
      </c>
      <c r="B4570" s="13" t="s">
        <v>40</v>
      </c>
      <c r="C4570" s="4" t="s">
        <v>749</v>
      </c>
      <c r="D4570" s="4" t="s">
        <v>765</v>
      </c>
      <c r="E4570" s="5">
        <v>7.26</v>
      </c>
      <c r="F4570" s="29">
        <f t="shared" ref="F4570" si="1292">+(B4570-$I$1)/7</f>
        <v>18</v>
      </c>
      <c r="G4570" s="26">
        <f>+E4570+E4571</f>
        <v>16.299999999999997</v>
      </c>
    </row>
    <row r="4571" spans="1:7" ht="20.100000000000001" customHeight="1" x14ac:dyDescent="0.15">
      <c r="A4571" s="2" t="s">
        <v>1005</v>
      </c>
      <c r="B4571" s="13" t="s">
        <v>40</v>
      </c>
      <c r="C4571" s="4" t="s">
        <v>749</v>
      </c>
      <c r="D4571" s="4" t="s">
        <v>751</v>
      </c>
      <c r="E4571" s="5">
        <v>9.0399999999999991</v>
      </c>
    </row>
    <row r="4572" spans="1:7" ht="20.100000000000001" customHeight="1" x14ac:dyDescent="0.15">
      <c r="A4572" s="2" t="s">
        <v>1005</v>
      </c>
      <c r="B4572" s="13" t="s">
        <v>41</v>
      </c>
      <c r="C4572" s="4" t="s">
        <v>749</v>
      </c>
      <c r="D4572" s="4" t="s">
        <v>751</v>
      </c>
      <c r="E4572" s="5">
        <v>7.77</v>
      </c>
      <c r="F4572" s="29">
        <f t="shared" ref="F4572" si="1293">+(B4572-$I$1)/7</f>
        <v>19</v>
      </c>
      <c r="G4572" s="26">
        <f>+E4572+E4573</f>
        <v>14.82</v>
      </c>
    </row>
    <row r="4573" spans="1:7" ht="20.100000000000001" customHeight="1" x14ac:dyDescent="0.15">
      <c r="A4573" s="2" t="s">
        <v>1005</v>
      </c>
      <c r="B4573" s="13" t="s">
        <v>41</v>
      </c>
      <c r="C4573" s="4" t="s">
        <v>749</v>
      </c>
      <c r="D4573" s="4" t="s">
        <v>765</v>
      </c>
      <c r="E4573" s="5">
        <v>7.05</v>
      </c>
    </row>
    <row r="4574" spans="1:7" ht="20.100000000000001" customHeight="1" x14ac:dyDescent="0.15">
      <c r="A4574" s="2" t="s">
        <v>1005</v>
      </c>
      <c r="B4574" s="13" t="s">
        <v>42</v>
      </c>
      <c r="C4574" s="4" t="s">
        <v>749</v>
      </c>
      <c r="D4574" s="4" t="s">
        <v>765</v>
      </c>
      <c r="E4574" s="5">
        <v>7.11</v>
      </c>
      <c r="F4574" s="29">
        <f t="shared" ref="F4574" si="1294">+(B4574-$I$1)/7</f>
        <v>20</v>
      </c>
      <c r="G4574" s="26">
        <f>+E4574+E4575</f>
        <v>15.170000000000002</v>
      </c>
    </row>
    <row r="4575" spans="1:7" ht="20.100000000000001" customHeight="1" x14ac:dyDescent="0.15">
      <c r="A4575" s="2" t="s">
        <v>1005</v>
      </c>
      <c r="B4575" s="13" t="s">
        <v>42</v>
      </c>
      <c r="C4575" s="4" t="s">
        <v>749</v>
      </c>
      <c r="D4575" s="4" t="s">
        <v>751</v>
      </c>
      <c r="E4575" s="5">
        <v>8.06</v>
      </c>
    </row>
    <row r="4576" spans="1:7" ht="20.100000000000001" customHeight="1" x14ac:dyDescent="0.15">
      <c r="A4576" s="9" t="s">
        <v>1005</v>
      </c>
      <c r="B4576" s="10" t="s">
        <v>43</v>
      </c>
      <c r="C4576" s="11" t="s">
        <v>749</v>
      </c>
      <c r="D4576" s="11" t="s">
        <v>765</v>
      </c>
      <c r="E4576" s="12">
        <v>7.58</v>
      </c>
      <c r="F4576" s="29">
        <f t="shared" ref="F4576" si="1295">+(B4576-$I$1)/7</f>
        <v>21</v>
      </c>
      <c r="G4576" s="26">
        <f>+E4576+E4577</f>
        <v>16.43</v>
      </c>
    </row>
    <row r="4577" spans="1:7" ht="20.100000000000001" customHeight="1" x14ac:dyDescent="0.15">
      <c r="A4577" s="2" t="s">
        <v>1005</v>
      </c>
      <c r="B4577" s="13" t="s">
        <v>43</v>
      </c>
      <c r="C4577" s="4" t="s">
        <v>749</v>
      </c>
      <c r="D4577" s="4" t="s">
        <v>751</v>
      </c>
      <c r="E4577" s="5">
        <v>8.85</v>
      </c>
    </row>
    <row r="4578" spans="1:7" ht="20.100000000000001" customHeight="1" x14ac:dyDescent="0.15">
      <c r="A4578" s="2" t="s">
        <v>1005</v>
      </c>
      <c r="B4578" s="13" t="s">
        <v>46</v>
      </c>
      <c r="C4578" s="4" t="s">
        <v>749</v>
      </c>
      <c r="D4578" s="4" t="s">
        <v>751</v>
      </c>
      <c r="E4578" s="5">
        <v>8.01</v>
      </c>
      <c r="F4578" s="29">
        <f t="shared" ref="F4578" si="1296">+(B4578-$I$1)/7</f>
        <v>22</v>
      </c>
      <c r="G4578" s="26">
        <f>+E4578+E4579</f>
        <v>18.259999999999998</v>
      </c>
    </row>
    <row r="4579" spans="1:7" ht="20.100000000000001" customHeight="1" x14ac:dyDescent="0.15">
      <c r="A4579" s="2" t="s">
        <v>1005</v>
      </c>
      <c r="B4579" s="13" t="s">
        <v>46</v>
      </c>
      <c r="C4579" s="4" t="s">
        <v>749</v>
      </c>
      <c r="D4579" s="4" t="s">
        <v>767</v>
      </c>
      <c r="E4579" s="5">
        <v>10.25</v>
      </c>
    </row>
    <row r="4580" spans="1:7" ht="20.100000000000001" customHeight="1" x14ac:dyDescent="0.15">
      <c r="A4580" s="2" t="s">
        <v>1005</v>
      </c>
      <c r="B4580" s="13" t="s">
        <v>47</v>
      </c>
      <c r="C4580" s="4" t="s">
        <v>749</v>
      </c>
      <c r="D4580" s="4" t="s">
        <v>751</v>
      </c>
      <c r="E4580" s="5">
        <v>8.32</v>
      </c>
      <c r="F4580" s="29">
        <f t="shared" ref="F4580" si="1297">+(B4580-$I$1)/7</f>
        <v>23</v>
      </c>
      <c r="G4580" s="26">
        <f>+E4580+E4581</f>
        <v>15.71</v>
      </c>
    </row>
    <row r="4581" spans="1:7" ht="20.100000000000001" customHeight="1" x14ac:dyDescent="0.15">
      <c r="A4581" s="2" t="s">
        <v>1005</v>
      </c>
      <c r="B4581" s="13" t="s">
        <v>47</v>
      </c>
      <c r="C4581" s="4" t="s">
        <v>749</v>
      </c>
      <c r="D4581" s="4" t="s">
        <v>750</v>
      </c>
      <c r="E4581" s="5">
        <v>7.39</v>
      </c>
    </row>
    <row r="4582" spans="1:7" ht="20.100000000000001" customHeight="1" x14ac:dyDescent="0.15">
      <c r="A4582" s="2" t="s">
        <v>1005</v>
      </c>
      <c r="B4582" s="13" t="s">
        <v>48</v>
      </c>
      <c r="C4582" s="4" t="s">
        <v>749</v>
      </c>
      <c r="D4582" s="4" t="s">
        <v>751</v>
      </c>
      <c r="E4582" s="5">
        <v>9.5399999999999991</v>
      </c>
      <c r="F4582" s="29">
        <f t="shared" ref="F4582" si="1298">+(B4582-$I$1)/7</f>
        <v>24</v>
      </c>
      <c r="G4582" s="26">
        <f>+E4582+E4583</f>
        <v>18.32</v>
      </c>
    </row>
    <row r="4583" spans="1:7" ht="20.100000000000001" customHeight="1" x14ac:dyDescent="0.15">
      <c r="A4583" s="2" t="s">
        <v>1005</v>
      </c>
      <c r="B4583" s="13" t="s">
        <v>48</v>
      </c>
      <c r="C4583" s="4" t="s">
        <v>749</v>
      </c>
      <c r="D4583" s="4" t="s">
        <v>750</v>
      </c>
      <c r="E4583" s="5">
        <v>8.7799999999999994</v>
      </c>
    </row>
    <row r="4584" spans="1:7" ht="20.100000000000001" customHeight="1" x14ac:dyDescent="0.15">
      <c r="A4584" s="2" t="s">
        <v>1005</v>
      </c>
      <c r="B4584" s="13" t="s">
        <v>49</v>
      </c>
      <c r="C4584" s="4" t="s">
        <v>749</v>
      </c>
      <c r="D4584" s="4" t="s">
        <v>751</v>
      </c>
      <c r="E4584" s="5">
        <v>9.09</v>
      </c>
      <c r="F4584" s="29">
        <f t="shared" ref="F4584" si="1299">+(B4584-$I$1)/7</f>
        <v>25</v>
      </c>
      <c r="G4584" s="26">
        <f>+E4584+E4585</f>
        <v>16.84</v>
      </c>
    </row>
    <row r="4585" spans="1:7" ht="20.100000000000001" customHeight="1" x14ac:dyDescent="0.15">
      <c r="A4585" s="2" t="s">
        <v>1005</v>
      </c>
      <c r="B4585" s="13" t="s">
        <v>49</v>
      </c>
      <c r="C4585" s="4" t="s">
        <v>749</v>
      </c>
      <c r="D4585" s="4" t="s">
        <v>750</v>
      </c>
      <c r="E4585" s="5">
        <v>7.75</v>
      </c>
    </row>
    <row r="4586" spans="1:7" ht="20.100000000000001" customHeight="1" x14ac:dyDescent="0.15">
      <c r="A4586" s="2" t="s">
        <v>1005</v>
      </c>
      <c r="B4586" s="13" t="s">
        <v>50</v>
      </c>
      <c r="C4586" s="4" t="s">
        <v>749</v>
      </c>
      <c r="D4586" s="4" t="s">
        <v>750</v>
      </c>
      <c r="E4586" s="5">
        <v>7.9</v>
      </c>
      <c r="F4586" s="29">
        <f t="shared" ref="F4586" si="1300">+(B4586-$I$1)/7</f>
        <v>26</v>
      </c>
      <c r="G4586" s="26">
        <f>+E4586+E4587</f>
        <v>17.79</v>
      </c>
    </row>
    <row r="4587" spans="1:7" ht="20.100000000000001" customHeight="1" x14ac:dyDescent="0.15">
      <c r="A4587" s="2" t="s">
        <v>1005</v>
      </c>
      <c r="B4587" s="13" t="s">
        <v>50</v>
      </c>
      <c r="C4587" s="4" t="s">
        <v>749</v>
      </c>
      <c r="D4587" s="4" t="s">
        <v>751</v>
      </c>
      <c r="E4587" s="5">
        <v>9.89</v>
      </c>
    </row>
    <row r="4588" spans="1:7" ht="20.100000000000001" customHeight="1" x14ac:dyDescent="0.15">
      <c r="A4588" s="2" t="s">
        <v>1005</v>
      </c>
      <c r="B4588" s="13" t="s">
        <v>51</v>
      </c>
      <c r="C4588" s="4" t="s">
        <v>749</v>
      </c>
      <c r="D4588" s="4" t="s">
        <v>751</v>
      </c>
      <c r="E4588" s="5">
        <v>8.9</v>
      </c>
      <c r="F4588" s="29">
        <f t="shared" ref="F4588" si="1301">+(B4588-$I$1)/7</f>
        <v>27</v>
      </c>
      <c r="G4588" s="26">
        <f>+E4588+E4589</f>
        <v>17.87</v>
      </c>
    </row>
    <row r="4589" spans="1:7" ht="20.100000000000001" customHeight="1" x14ac:dyDescent="0.15">
      <c r="A4589" s="2" t="s">
        <v>1005</v>
      </c>
      <c r="B4589" s="13" t="s">
        <v>51</v>
      </c>
      <c r="C4589" s="4" t="s">
        <v>749</v>
      </c>
      <c r="D4589" s="4" t="s">
        <v>750</v>
      </c>
      <c r="E4589" s="5">
        <v>8.9700000000000006</v>
      </c>
    </row>
    <row r="4590" spans="1:7" ht="20.100000000000001" customHeight="1" x14ac:dyDescent="0.15">
      <c r="A4590" s="2" t="s">
        <v>1005</v>
      </c>
      <c r="B4590" s="13" t="s">
        <v>52</v>
      </c>
      <c r="C4590" s="4" t="s">
        <v>749</v>
      </c>
      <c r="D4590" s="4" t="s">
        <v>750</v>
      </c>
      <c r="E4590" s="5">
        <v>7.86</v>
      </c>
      <c r="F4590" s="29">
        <f t="shared" ref="F4590" si="1302">+(B4590-$I$1)/7</f>
        <v>28</v>
      </c>
      <c r="G4590" s="26">
        <f>+E4590+E4591</f>
        <v>17.34</v>
      </c>
    </row>
    <row r="4591" spans="1:7" ht="20.100000000000001" customHeight="1" x14ac:dyDescent="0.15">
      <c r="A4591" s="2" t="s">
        <v>1005</v>
      </c>
      <c r="B4591" s="13" t="s">
        <v>52</v>
      </c>
      <c r="C4591" s="4" t="s">
        <v>749</v>
      </c>
      <c r="D4591" s="4" t="s">
        <v>751</v>
      </c>
      <c r="E4591" s="5">
        <v>9.48</v>
      </c>
    </row>
    <row r="4592" spans="1:7" ht="20.100000000000001" customHeight="1" x14ac:dyDescent="0.15">
      <c r="A4592" s="2" t="s">
        <v>1005</v>
      </c>
      <c r="B4592" s="13" t="s">
        <v>53</v>
      </c>
      <c r="C4592" s="4" t="s">
        <v>749</v>
      </c>
      <c r="D4592" s="4" t="s">
        <v>751</v>
      </c>
      <c r="E4592" s="5">
        <v>8.61</v>
      </c>
      <c r="F4592" s="29">
        <f t="shared" ref="F4592" si="1303">+(B4592-$I$1)/7</f>
        <v>29</v>
      </c>
      <c r="G4592" s="26">
        <f>+E4592+E4593</f>
        <v>15.84</v>
      </c>
    </row>
    <row r="4593" spans="1:7" ht="20.100000000000001" customHeight="1" x14ac:dyDescent="0.15">
      <c r="A4593" s="2" t="s">
        <v>1005</v>
      </c>
      <c r="B4593" s="13" t="s">
        <v>53</v>
      </c>
      <c r="C4593" s="4" t="s">
        <v>749</v>
      </c>
      <c r="D4593" s="4" t="s">
        <v>750</v>
      </c>
      <c r="E4593" s="5">
        <v>7.23</v>
      </c>
    </row>
    <row r="4594" spans="1:7" ht="20.100000000000001" customHeight="1" x14ac:dyDescent="0.15">
      <c r="A4594" s="2" t="s">
        <v>1005</v>
      </c>
      <c r="B4594" s="13" t="s">
        <v>54</v>
      </c>
      <c r="C4594" s="4" t="s">
        <v>749</v>
      </c>
      <c r="D4594" s="4" t="s">
        <v>765</v>
      </c>
      <c r="E4594" s="5">
        <v>8.9</v>
      </c>
      <c r="F4594" s="29">
        <f t="shared" ref="F4594" si="1304">+(B4594-$I$1)/7</f>
        <v>30</v>
      </c>
      <c r="G4594" s="26">
        <f>+E4594+E4595</f>
        <v>16.440000000000001</v>
      </c>
    </row>
    <row r="4595" spans="1:7" ht="20.100000000000001" customHeight="1" x14ac:dyDescent="0.15">
      <c r="A4595" s="2" t="s">
        <v>1005</v>
      </c>
      <c r="B4595" s="13" t="s">
        <v>54</v>
      </c>
      <c r="C4595" s="4" t="s">
        <v>749</v>
      </c>
      <c r="D4595" s="4" t="s">
        <v>751</v>
      </c>
      <c r="E4595" s="5">
        <v>7.54</v>
      </c>
    </row>
    <row r="4596" spans="1:7" ht="20.100000000000001" customHeight="1" x14ac:dyDescent="0.15">
      <c r="A4596" s="2" t="s">
        <v>1005</v>
      </c>
      <c r="B4596" s="13" t="s">
        <v>55</v>
      </c>
      <c r="C4596" s="4" t="s">
        <v>749</v>
      </c>
      <c r="D4596" s="4" t="s">
        <v>750</v>
      </c>
      <c r="E4596" s="5">
        <v>7.63</v>
      </c>
      <c r="F4596" s="29">
        <f t="shared" ref="F4596" si="1305">+(B4596-$I$1)/7</f>
        <v>31</v>
      </c>
      <c r="G4596" s="26">
        <f>+E4596+E4597</f>
        <v>15.41</v>
      </c>
    </row>
    <row r="4597" spans="1:7" ht="20.100000000000001" customHeight="1" x14ac:dyDescent="0.15">
      <c r="A4597" s="2" t="s">
        <v>1005</v>
      </c>
      <c r="B4597" s="13" t="s">
        <v>55</v>
      </c>
      <c r="C4597" s="4" t="s">
        <v>749</v>
      </c>
      <c r="D4597" s="4" t="s">
        <v>751</v>
      </c>
      <c r="E4597" s="5">
        <v>7.78</v>
      </c>
    </row>
    <row r="4598" spans="1:7" ht="20.100000000000001" customHeight="1" x14ac:dyDescent="0.15">
      <c r="A4598" s="2" t="s">
        <v>1005</v>
      </c>
      <c r="B4598" s="13" t="s">
        <v>56</v>
      </c>
      <c r="C4598" s="4" t="s">
        <v>749</v>
      </c>
      <c r="D4598" s="4" t="s">
        <v>751</v>
      </c>
      <c r="E4598" s="5">
        <v>8.43</v>
      </c>
      <c r="F4598" s="29">
        <f t="shared" ref="F4598" si="1306">+(B4598-$I$1)/7</f>
        <v>32</v>
      </c>
      <c r="G4598" s="26">
        <f>+E4598+E4599</f>
        <v>15.34</v>
      </c>
    </row>
    <row r="4599" spans="1:7" ht="20.100000000000001" customHeight="1" x14ac:dyDescent="0.15">
      <c r="A4599" s="2" t="s">
        <v>1005</v>
      </c>
      <c r="B4599" s="13" t="s">
        <v>56</v>
      </c>
      <c r="C4599" s="4" t="s">
        <v>749</v>
      </c>
      <c r="D4599" s="4" t="s">
        <v>750</v>
      </c>
      <c r="E4599" s="5">
        <v>6.91</v>
      </c>
    </row>
    <row r="4600" spans="1:7" ht="20.100000000000001" customHeight="1" x14ac:dyDescent="0.15">
      <c r="A4600" s="2" t="s">
        <v>1005</v>
      </c>
      <c r="B4600" s="13" t="s">
        <v>57</v>
      </c>
      <c r="C4600" s="4" t="s">
        <v>749</v>
      </c>
      <c r="D4600" s="4" t="s">
        <v>767</v>
      </c>
      <c r="E4600" s="5">
        <v>8.73</v>
      </c>
      <c r="F4600" s="29">
        <f t="shared" ref="F4600" si="1307">+(B4600-$I$1)/7</f>
        <v>33</v>
      </c>
      <c r="G4600" s="26">
        <f>+E4600+E4601</f>
        <v>15.850000000000001</v>
      </c>
    </row>
    <row r="4601" spans="1:7" ht="20.100000000000001" customHeight="1" x14ac:dyDescent="0.15">
      <c r="A4601" s="2" t="s">
        <v>1005</v>
      </c>
      <c r="B4601" s="13" t="s">
        <v>57</v>
      </c>
      <c r="C4601" s="4" t="s">
        <v>749</v>
      </c>
      <c r="D4601" s="4" t="s">
        <v>750</v>
      </c>
      <c r="E4601" s="5">
        <v>7.12</v>
      </c>
    </row>
    <row r="4602" spans="1:7" ht="20.100000000000001" customHeight="1" x14ac:dyDescent="0.15">
      <c r="A4602" s="2" t="s">
        <v>1005</v>
      </c>
      <c r="B4602" s="13" t="s">
        <v>58</v>
      </c>
      <c r="C4602" s="4" t="s">
        <v>749</v>
      </c>
      <c r="D4602" s="4" t="s">
        <v>765</v>
      </c>
      <c r="E4602" s="5">
        <v>8.9</v>
      </c>
      <c r="F4602" s="29">
        <f t="shared" ref="F4602" si="1308">+(B4602-$I$1)/7</f>
        <v>34</v>
      </c>
      <c r="G4602" s="26">
        <f>+E4602+E4603</f>
        <v>15.99</v>
      </c>
    </row>
    <row r="4603" spans="1:7" ht="20.100000000000001" customHeight="1" x14ac:dyDescent="0.15">
      <c r="A4603" s="2" t="s">
        <v>1005</v>
      </c>
      <c r="B4603" s="13" t="s">
        <v>58</v>
      </c>
      <c r="C4603" s="4" t="s">
        <v>749</v>
      </c>
      <c r="D4603" s="4" t="s">
        <v>750</v>
      </c>
      <c r="E4603" s="5">
        <v>7.09</v>
      </c>
    </row>
    <row r="4604" spans="1:7" ht="20.100000000000001" customHeight="1" x14ac:dyDescent="0.15">
      <c r="A4604" s="2" t="s">
        <v>1005</v>
      </c>
      <c r="B4604" s="13" t="s">
        <v>59</v>
      </c>
      <c r="C4604" s="4" t="s">
        <v>749</v>
      </c>
      <c r="D4604" s="4" t="s">
        <v>765</v>
      </c>
      <c r="E4604" s="5">
        <v>9.0399999999999991</v>
      </c>
      <c r="F4604" s="29">
        <f t="shared" ref="F4604" si="1309">+(B4604-$I$1)/7</f>
        <v>35</v>
      </c>
      <c r="G4604" s="26">
        <f>+E4604+E4605</f>
        <v>16.059999999999999</v>
      </c>
    </row>
    <row r="4605" spans="1:7" ht="20.100000000000001" customHeight="1" x14ac:dyDescent="0.15">
      <c r="A4605" s="2" t="s">
        <v>1005</v>
      </c>
      <c r="B4605" s="13" t="s">
        <v>59</v>
      </c>
      <c r="C4605" s="4" t="s">
        <v>749</v>
      </c>
      <c r="D4605" s="4" t="s">
        <v>753</v>
      </c>
      <c r="E4605" s="5">
        <v>7.02</v>
      </c>
    </row>
    <row r="4606" spans="1:7" ht="20.100000000000001" customHeight="1" x14ac:dyDescent="0.15">
      <c r="A4606" s="2" t="s">
        <v>1005</v>
      </c>
      <c r="B4606" s="13" t="s">
        <v>60</v>
      </c>
      <c r="C4606" s="4" t="s">
        <v>749</v>
      </c>
      <c r="D4606" s="4" t="s">
        <v>751</v>
      </c>
      <c r="E4606" s="5">
        <v>11.56</v>
      </c>
      <c r="F4606" s="29">
        <f t="shared" ref="F4606" si="1310">+(B4606-$I$1)/7</f>
        <v>36</v>
      </c>
      <c r="G4606" s="26">
        <f>+E4606+E4607</f>
        <v>21.009999999999998</v>
      </c>
    </row>
    <row r="4607" spans="1:7" ht="20.100000000000001" customHeight="1" x14ac:dyDescent="0.15">
      <c r="A4607" s="2" t="s">
        <v>1005</v>
      </c>
      <c r="B4607" s="13" t="s">
        <v>60</v>
      </c>
      <c r="C4607" s="4" t="s">
        <v>749</v>
      </c>
      <c r="D4607" s="4" t="s">
        <v>750</v>
      </c>
      <c r="E4607" s="5">
        <v>9.4499999999999993</v>
      </c>
    </row>
    <row r="4608" spans="1:7" ht="20.100000000000001" customHeight="1" x14ac:dyDescent="0.15">
      <c r="A4608" s="2" t="s">
        <v>1005</v>
      </c>
      <c r="B4608" s="13" t="s">
        <v>61</v>
      </c>
      <c r="C4608" s="4" t="s">
        <v>749</v>
      </c>
      <c r="D4608" s="4" t="s">
        <v>751</v>
      </c>
      <c r="E4608" s="5">
        <v>8.99</v>
      </c>
      <c r="F4608" s="29">
        <f t="shared" ref="F4608" si="1311">+(B4608-$I$1)/7</f>
        <v>37</v>
      </c>
      <c r="G4608" s="26">
        <f>+E4608+E4609</f>
        <v>16.22</v>
      </c>
    </row>
    <row r="4609" spans="1:7" ht="20.100000000000001" customHeight="1" x14ac:dyDescent="0.15">
      <c r="A4609" s="2" t="s">
        <v>1005</v>
      </c>
      <c r="B4609" s="13" t="s">
        <v>61</v>
      </c>
      <c r="C4609" s="4" t="s">
        <v>749</v>
      </c>
      <c r="D4609" s="4" t="s">
        <v>750</v>
      </c>
      <c r="E4609" s="5">
        <v>7.23</v>
      </c>
    </row>
    <row r="4610" spans="1:7" ht="20.100000000000001" customHeight="1" x14ac:dyDescent="0.15">
      <c r="A4610" s="2" t="s">
        <v>1005</v>
      </c>
      <c r="B4610" s="13" t="s">
        <v>62</v>
      </c>
      <c r="C4610" s="4" t="s">
        <v>749</v>
      </c>
      <c r="D4610" s="4" t="s">
        <v>751</v>
      </c>
      <c r="E4610" s="5">
        <v>6.26</v>
      </c>
      <c r="F4610" s="29">
        <f t="shared" ref="F4610" si="1312">+(B4610-$I$1)/7</f>
        <v>38</v>
      </c>
      <c r="G4610" s="26">
        <f>+E4610+E4611</f>
        <v>11.24</v>
      </c>
    </row>
    <row r="4611" spans="1:7" ht="20.100000000000001" customHeight="1" x14ac:dyDescent="0.15">
      <c r="A4611" s="2" t="s">
        <v>1005</v>
      </c>
      <c r="B4611" s="13" t="s">
        <v>62</v>
      </c>
      <c r="C4611" s="4" t="s">
        <v>749</v>
      </c>
      <c r="D4611" s="4" t="s">
        <v>750</v>
      </c>
      <c r="E4611" s="5">
        <v>4.9800000000000004</v>
      </c>
    </row>
    <row r="4612" spans="1:7" ht="20.100000000000001" customHeight="1" x14ac:dyDescent="0.15">
      <c r="A4612" s="2" t="s">
        <v>1005</v>
      </c>
      <c r="B4612" s="13" t="s">
        <v>63</v>
      </c>
      <c r="C4612" s="4" t="s">
        <v>749</v>
      </c>
      <c r="D4612" s="4" t="s">
        <v>765</v>
      </c>
      <c r="E4612" s="5">
        <v>8.52</v>
      </c>
      <c r="F4612" s="29">
        <f t="shared" ref="F4612" si="1313">+(B4612-$I$1)/7</f>
        <v>39</v>
      </c>
      <c r="G4612" s="26">
        <f>+E4612+E4613</f>
        <v>15.87</v>
      </c>
    </row>
    <row r="4613" spans="1:7" ht="20.100000000000001" customHeight="1" x14ac:dyDescent="0.15">
      <c r="A4613" s="2" t="s">
        <v>1005</v>
      </c>
      <c r="B4613" s="13" t="s">
        <v>63</v>
      </c>
      <c r="C4613" s="4" t="s">
        <v>749</v>
      </c>
      <c r="D4613" s="4" t="s">
        <v>751</v>
      </c>
      <c r="E4613" s="5">
        <v>7.35</v>
      </c>
    </row>
    <row r="4614" spans="1:7" ht="20.100000000000001" customHeight="1" x14ac:dyDescent="0.15">
      <c r="A4614" s="2" t="s">
        <v>1005</v>
      </c>
      <c r="B4614" s="13" t="s">
        <v>64</v>
      </c>
      <c r="C4614" s="4" t="s">
        <v>749</v>
      </c>
      <c r="D4614" s="4" t="s">
        <v>765</v>
      </c>
      <c r="E4614" s="5">
        <v>7.55</v>
      </c>
      <c r="F4614" s="29">
        <f t="shared" ref="F4614" si="1314">+(B4614-$I$1)/7</f>
        <v>40</v>
      </c>
      <c r="G4614" s="26">
        <f>+E4614+E4615</f>
        <v>14.05</v>
      </c>
    </row>
    <row r="4615" spans="1:7" ht="20.100000000000001" customHeight="1" x14ac:dyDescent="0.15">
      <c r="A4615" s="2" t="s">
        <v>1005</v>
      </c>
      <c r="B4615" s="13" t="s">
        <v>64</v>
      </c>
      <c r="C4615" s="4" t="s">
        <v>749</v>
      </c>
      <c r="D4615" s="4" t="s">
        <v>750</v>
      </c>
      <c r="E4615" s="5">
        <v>6.5</v>
      </c>
    </row>
    <row r="4616" spans="1:7" ht="20.100000000000001" customHeight="1" x14ac:dyDescent="0.15">
      <c r="A4616" s="2" t="s">
        <v>1005</v>
      </c>
      <c r="B4616" s="13" t="s">
        <v>65</v>
      </c>
      <c r="C4616" s="4" t="s">
        <v>749</v>
      </c>
      <c r="D4616" s="4" t="s">
        <v>750</v>
      </c>
      <c r="E4616" s="5">
        <v>6.7</v>
      </c>
      <c r="F4616" s="29">
        <f t="shared" ref="F4616" si="1315">+(B4616-$I$1)/7</f>
        <v>41</v>
      </c>
      <c r="G4616" s="26">
        <f>+E4616+E4617</f>
        <v>15.280000000000001</v>
      </c>
    </row>
    <row r="4617" spans="1:7" ht="20.100000000000001" customHeight="1" x14ac:dyDescent="0.15">
      <c r="A4617" s="2" t="s">
        <v>1005</v>
      </c>
      <c r="B4617" s="13" t="s">
        <v>65</v>
      </c>
      <c r="C4617" s="4" t="s">
        <v>749</v>
      </c>
      <c r="D4617" s="4" t="s">
        <v>765</v>
      </c>
      <c r="E4617" s="5">
        <v>8.58</v>
      </c>
    </row>
    <row r="4618" spans="1:7" ht="20.100000000000001" customHeight="1" x14ac:dyDescent="0.15">
      <c r="A4618" s="2" t="s">
        <v>1005</v>
      </c>
      <c r="B4618" s="13" t="s">
        <v>66</v>
      </c>
      <c r="C4618" s="4" t="s">
        <v>749</v>
      </c>
      <c r="D4618" s="4" t="s">
        <v>753</v>
      </c>
      <c r="E4618" s="5">
        <v>6.68</v>
      </c>
      <c r="F4618" s="29">
        <f t="shared" ref="F4618" si="1316">+(B4618-$I$1)/7</f>
        <v>42</v>
      </c>
      <c r="G4618" s="26">
        <f>+E4618+E4619</f>
        <v>14.44</v>
      </c>
    </row>
    <row r="4619" spans="1:7" ht="20.100000000000001" customHeight="1" x14ac:dyDescent="0.15">
      <c r="A4619" s="2" t="s">
        <v>1005</v>
      </c>
      <c r="B4619" s="13" t="s">
        <v>66</v>
      </c>
      <c r="C4619" s="4" t="s">
        <v>749</v>
      </c>
      <c r="D4619" s="4" t="s">
        <v>765</v>
      </c>
      <c r="E4619" s="5">
        <v>7.76</v>
      </c>
    </row>
    <row r="4620" spans="1:7" ht="20.100000000000001" customHeight="1" x14ac:dyDescent="0.15">
      <c r="A4620" s="2" t="s">
        <v>1005</v>
      </c>
      <c r="B4620" s="13" t="s">
        <v>67</v>
      </c>
      <c r="C4620" s="4" t="s">
        <v>749</v>
      </c>
      <c r="D4620" s="4" t="s">
        <v>750</v>
      </c>
      <c r="E4620" s="5">
        <v>6.7</v>
      </c>
      <c r="F4620" s="29">
        <f t="shared" ref="F4620" si="1317">+(B4620-$I$1)/7</f>
        <v>43</v>
      </c>
      <c r="G4620" s="26">
        <f>+E4620+E4621</f>
        <v>15.48</v>
      </c>
    </row>
    <row r="4621" spans="1:7" ht="20.100000000000001" customHeight="1" x14ac:dyDescent="0.15">
      <c r="A4621" s="2" t="s">
        <v>1005</v>
      </c>
      <c r="B4621" s="13" t="s">
        <v>67</v>
      </c>
      <c r="C4621" s="4" t="s">
        <v>749</v>
      </c>
      <c r="D4621" s="4" t="s">
        <v>765</v>
      </c>
      <c r="E4621" s="5">
        <v>8.7799999999999994</v>
      </c>
    </row>
    <row r="4622" spans="1:7" ht="20.100000000000001" customHeight="1" x14ac:dyDescent="0.15">
      <c r="A4622" s="9" t="s">
        <v>1005</v>
      </c>
      <c r="B4622" s="10" t="s">
        <v>69</v>
      </c>
      <c r="C4622" s="11" t="s">
        <v>749</v>
      </c>
      <c r="D4622" s="11" t="s">
        <v>765</v>
      </c>
      <c r="E4622" s="12">
        <v>6.95</v>
      </c>
      <c r="F4622" s="29">
        <f t="shared" ref="F4622" si="1318">+(B4622-$I$1)/7</f>
        <v>44</v>
      </c>
      <c r="G4622" s="26">
        <f>+E4622+E4623+E4624</f>
        <v>12.88</v>
      </c>
    </row>
    <row r="4623" spans="1:7" ht="20.100000000000001" customHeight="1" x14ac:dyDescent="0.15">
      <c r="A4623" s="2" t="s">
        <v>1005</v>
      </c>
      <c r="B4623" s="13" t="s">
        <v>69</v>
      </c>
      <c r="C4623" s="4" t="s">
        <v>749</v>
      </c>
      <c r="D4623" s="4" t="s">
        <v>765</v>
      </c>
      <c r="E4623" s="5">
        <v>2.54</v>
      </c>
    </row>
    <row r="4624" spans="1:7" ht="20.100000000000001" customHeight="1" x14ac:dyDescent="0.15">
      <c r="A4624" s="2" t="s">
        <v>1005</v>
      </c>
      <c r="B4624" s="13" t="s">
        <v>69</v>
      </c>
      <c r="C4624" s="4" t="s">
        <v>749</v>
      </c>
      <c r="D4624" s="4" t="s">
        <v>750</v>
      </c>
      <c r="E4624" s="5">
        <v>3.39</v>
      </c>
    </row>
    <row r="4625" spans="1:7" ht="20.100000000000001" customHeight="1" x14ac:dyDescent="0.15">
      <c r="A4625" s="2" t="s">
        <v>1005</v>
      </c>
      <c r="B4625" s="13" t="s">
        <v>70</v>
      </c>
      <c r="C4625" s="4" t="s">
        <v>749</v>
      </c>
      <c r="D4625" s="4" t="s">
        <v>751</v>
      </c>
      <c r="E4625" s="5">
        <v>6.7</v>
      </c>
      <c r="F4625" s="29">
        <f t="shared" ref="F4625" si="1319">+(B4625-$I$1)/7</f>
        <v>45</v>
      </c>
      <c r="G4625" s="26">
        <f>+E4625+E4626</f>
        <v>15.260000000000002</v>
      </c>
    </row>
    <row r="4626" spans="1:7" ht="20.100000000000001" customHeight="1" x14ac:dyDescent="0.15">
      <c r="A4626" s="2" t="s">
        <v>1005</v>
      </c>
      <c r="B4626" s="13" t="s">
        <v>70</v>
      </c>
      <c r="C4626" s="4" t="s">
        <v>749</v>
      </c>
      <c r="D4626" s="4" t="s">
        <v>765</v>
      </c>
      <c r="E4626" s="5">
        <v>8.56</v>
      </c>
    </row>
    <row r="4627" spans="1:7" ht="20.100000000000001" customHeight="1" x14ac:dyDescent="0.15">
      <c r="A4627" s="2" t="s">
        <v>1005</v>
      </c>
      <c r="B4627" s="13" t="s">
        <v>71</v>
      </c>
      <c r="C4627" s="4" t="s">
        <v>749</v>
      </c>
      <c r="D4627" s="4" t="s">
        <v>767</v>
      </c>
      <c r="E4627" s="5">
        <v>8.48</v>
      </c>
      <c r="F4627" s="29">
        <f t="shared" ref="F4627" si="1320">+(B4627-$I$1)/7</f>
        <v>46</v>
      </c>
      <c r="G4627" s="26">
        <f>+E4627+E4628</f>
        <v>15.91</v>
      </c>
    </row>
    <row r="4628" spans="1:7" ht="20.100000000000001" customHeight="1" x14ac:dyDescent="0.15">
      <c r="A4628" s="2" t="s">
        <v>1005</v>
      </c>
      <c r="B4628" s="13" t="s">
        <v>71</v>
      </c>
      <c r="C4628" s="4" t="s">
        <v>749</v>
      </c>
      <c r="D4628" s="4" t="s">
        <v>750</v>
      </c>
      <c r="E4628" s="5">
        <v>7.43</v>
      </c>
    </row>
    <row r="4629" spans="1:7" ht="20.100000000000001" customHeight="1" x14ac:dyDescent="0.15">
      <c r="A4629" s="2" t="s">
        <v>1005</v>
      </c>
      <c r="B4629" s="13" t="s">
        <v>72</v>
      </c>
      <c r="C4629" s="4" t="s">
        <v>749</v>
      </c>
      <c r="D4629" s="4" t="s">
        <v>765</v>
      </c>
      <c r="E4629" s="5">
        <v>10.37</v>
      </c>
      <c r="F4629" s="29">
        <f t="shared" ref="F4629" si="1321">+(B4629-$I$1)/7</f>
        <v>47</v>
      </c>
      <c r="G4629" s="26">
        <f>+E4629+E4630</f>
        <v>19.13</v>
      </c>
    </row>
    <row r="4630" spans="1:7" ht="20.100000000000001" customHeight="1" x14ac:dyDescent="0.15">
      <c r="A4630" s="2" t="s">
        <v>1005</v>
      </c>
      <c r="B4630" s="13" t="s">
        <v>72</v>
      </c>
      <c r="C4630" s="4" t="s">
        <v>749</v>
      </c>
      <c r="D4630" s="4" t="s">
        <v>753</v>
      </c>
      <c r="E4630" s="5">
        <v>8.76</v>
      </c>
    </row>
    <row r="4631" spans="1:7" ht="20.100000000000001" customHeight="1" x14ac:dyDescent="0.15">
      <c r="A4631" s="2" t="s">
        <v>1005</v>
      </c>
      <c r="B4631" s="13" t="s">
        <v>73</v>
      </c>
      <c r="C4631" s="4" t="s">
        <v>749</v>
      </c>
      <c r="D4631" s="4" t="s">
        <v>750</v>
      </c>
      <c r="E4631" s="5">
        <v>8.6199999999999992</v>
      </c>
      <c r="F4631" s="29">
        <f t="shared" ref="F4631" si="1322">+(B4631-$I$1)/7</f>
        <v>48</v>
      </c>
      <c r="G4631" s="26">
        <f>+E4631+E4632</f>
        <v>19.04</v>
      </c>
    </row>
    <row r="4632" spans="1:7" ht="20.100000000000001" customHeight="1" x14ac:dyDescent="0.15">
      <c r="A4632" s="2" t="s">
        <v>1005</v>
      </c>
      <c r="B4632" s="13" t="s">
        <v>73</v>
      </c>
      <c r="C4632" s="4" t="s">
        <v>749</v>
      </c>
      <c r="D4632" s="4" t="s">
        <v>765</v>
      </c>
      <c r="E4632" s="5">
        <v>10.42</v>
      </c>
    </row>
    <row r="4633" spans="1:7" ht="20.100000000000001" customHeight="1" x14ac:dyDescent="0.15">
      <c r="A4633" s="2" t="s">
        <v>1005</v>
      </c>
      <c r="B4633" s="13" t="s">
        <v>74</v>
      </c>
      <c r="C4633" s="4" t="s">
        <v>749</v>
      </c>
      <c r="D4633" s="4" t="s">
        <v>750</v>
      </c>
      <c r="E4633" s="5">
        <v>8.76</v>
      </c>
      <c r="F4633" s="29">
        <f t="shared" ref="F4633" si="1323">+(B4633-$I$1)/7</f>
        <v>49</v>
      </c>
      <c r="G4633" s="26">
        <f>+E4633+E4634</f>
        <v>18.71</v>
      </c>
    </row>
    <row r="4634" spans="1:7" ht="20.100000000000001" customHeight="1" x14ac:dyDescent="0.15">
      <c r="A4634" s="2" t="s">
        <v>1005</v>
      </c>
      <c r="B4634" s="13" t="s">
        <v>74</v>
      </c>
      <c r="C4634" s="4" t="s">
        <v>749</v>
      </c>
      <c r="D4634" s="4" t="s">
        <v>765</v>
      </c>
      <c r="E4634" s="5">
        <v>9.9499999999999993</v>
      </c>
    </row>
    <row r="4635" spans="1:7" ht="20.100000000000001" customHeight="1" x14ac:dyDescent="0.15">
      <c r="A4635" s="2" t="s">
        <v>1005</v>
      </c>
      <c r="B4635" s="13" t="s">
        <v>75</v>
      </c>
      <c r="C4635" s="4" t="s">
        <v>749</v>
      </c>
      <c r="D4635" s="4" t="s">
        <v>750</v>
      </c>
      <c r="E4635" s="5">
        <v>6.69</v>
      </c>
      <c r="F4635" s="29">
        <f t="shared" ref="F4635" si="1324">+(B4635-$I$1)/7</f>
        <v>50</v>
      </c>
      <c r="G4635" s="26">
        <f>+E4635+E4636</f>
        <v>14.15</v>
      </c>
    </row>
    <row r="4636" spans="1:7" ht="20.100000000000001" customHeight="1" x14ac:dyDescent="0.15">
      <c r="A4636" s="2" t="s">
        <v>1005</v>
      </c>
      <c r="B4636" s="13" t="s">
        <v>75</v>
      </c>
      <c r="C4636" s="4" t="s">
        <v>749</v>
      </c>
      <c r="D4636" s="4" t="s">
        <v>765</v>
      </c>
      <c r="E4636" s="5">
        <v>7.46</v>
      </c>
    </row>
    <row r="4637" spans="1:7" ht="20.100000000000001" customHeight="1" x14ac:dyDescent="0.15">
      <c r="A4637" s="2" t="s">
        <v>1005</v>
      </c>
      <c r="B4637" s="13" t="s">
        <v>77</v>
      </c>
      <c r="C4637" s="4" t="s">
        <v>749</v>
      </c>
      <c r="D4637" s="4" t="s">
        <v>765</v>
      </c>
      <c r="E4637" s="5">
        <v>8.25</v>
      </c>
      <c r="F4637" s="29">
        <f t="shared" ref="F4637" si="1325">+(B4637-$I$1)/7</f>
        <v>51</v>
      </c>
      <c r="G4637" s="26">
        <f>+E4637+E4638</f>
        <v>15.98</v>
      </c>
    </row>
    <row r="4638" spans="1:7" ht="20.100000000000001" customHeight="1" x14ac:dyDescent="0.15">
      <c r="A4638" s="2" t="s">
        <v>1005</v>
      </c>
      <c r="B4638" s="13" t="s">
        <v>77</v>
      </c>
      <c r="C4638" s="4" t="s">
        <v>749</v>
      </c>
      <c r="D4638" s="4" t="s">
        <v>750</v>
      </c>
      <c r="E4638" s="5">
        <v>7.73</v>
      </c>
    </row>
    <row r="4639" spans="1:7" ht="20.100000000000001" customHeight="1" x14ac:dyDescent="0.15">
      <c r="A4639" s="2" t="s">
        <v>1005</v>
      </c>
      <c r="B4639" s="13" t="s">
        <v>78</v>
      </c>
      <c r="C4639" s="4" t="s">
        <v>749</v>
      </c>
      <c r="D4639" s="4" t="s">
        <v>765</v>
      </c>
      <c r="E4639" s="5">
        <v>7.2</v>
      </c>
      <c r="F4639" s="29">
        <f t="shared" ref="F4639" si="1326">+(B4639-$I$1)/7</f>
        <v>52</v>
      </c>
      <c r="G4639" s="26">
        <f>+E4639+E4640+E4641</f>
        <v>21.11</v>
      </c>
    </row>
    <row r="4640" spans="1:7" ht="20.100000000000001" customHeight="1" x14ac:dyDescent="0.15">
      <c r="A4640" s="2" t="s">
        <v>1005</v>
      </c>
      <c r="B4640" s="13" t="s">
        <v>78</v>
      </c>
      <c r="C4640" s="4" t="s">
        <v>749</v>
      </c>
      <c r="D4640" s="4" t="s">
        <v>750</v>
      </c>
      <c r="E4640" s="5">
        <v>8.93</v>
      </c>
    </row>
    <row r="4641" spans="1:7" ht="20.100000000000001" customHeight="1" x14ac:dyDescent="0.15">
      <c r="A4641" s="2" t="s">
        <v>1005</v>
      </c>
      <c r="B4641" s="13" t="s">
        <v>78</v>
      </c>
      <c r="C4641" s="4" t="s">
        <v>749</v>
      </c>
      <c r="D4641" s="4" t="s">
        <v>765</v>
      </c>
      <c r="E4641" s="5">
        <v>4.9800000000000004</v>
      </c>
    </row>
    <row r="4642" spans="1:7" ht="20.100000000000001" customHeight="1" x14ac:dyDescent="0.15">
      <c r="A4642" s="14"/>
      <c r="B4642" s="15"/>
      <c r="C4642" s="16"/>
      <c r="D4642" s="16"/>
      <c r="E4642" s="31">
        <f>+SUM(E4536:E4641)</f>
        <v>817.72</v>
      </c>
      <c r="G4642" s="17">
        <f>+SUM(G4536:G4641)</f>
        <v>817.71999999999991</v>
      </c>
    </row>
    <row r="4643" spans="1:7" ht="20.100000000000001" customHeight="1" x14ac:dyDescent="0.15">
      <c r="A4643" s="2" t="s">
        <v>1018</v>
      </c>
      <c r="B4643" s="13" t="s">
        <v>17</v>
      </c>
      <c r="C4643" s="4" t="s">
        <v>18</v>
      </c>
      <c r="D4643" s="4" t="s">
        <v>32</v>
      </c>
      <c r="E4643" s="5">
        <v>11.18</v>
      </c>
      <c r="F4643" s="29">
        <f t="shared" ref="F4643" si="1327">+(B4643-$I$1)/7</f>
        <v>1</v>
      </c>
      <c r="G4643" s="26">
        <f>+E4643</f>
        <v>11.18</v>
      </c>
    </row>
    <row r="4644" spans="1:7" ht="20.100000000000001" customHeight="1" x14ac:dyDescent="0.15">
      <c r="A4644" s="2" t="s">
        <v>1018</v>
      </c>
      <c r="B4644" s="13" t="s">
        <v>22</v>
      </c>
      <c r="C4644" s="4" t="s">
        <v>18</v>
      </c>
      <c r="D4644" s="4" t="s">
        <v>32</v>
      </c>
      <c r="E4644" s="5">
        <v>9.06</v>
      </c>
      <c r="F4644" s="29">
        <f t="shared" ref="F4644:F4702" si="1328">+(B4644-$I$1)/7</f>
        <v>2</v>
      </c>
      <c r="G4644" s="26">
        <f t="shared" ref="G4644:G4701" si="1329">+E4644</f>
        <v>9.06</v>
      </c>
    </row>
    <row r="4645" spans="1:7" ht="20.100000000000001" customHeight="1" x14ac:dyDescent="0.15">
      <c r="A4645" s="2" t="s">
        <v>1018</v>
      </c>
      <c r="B4645" s="13" t="s">
        <v>23</v>
      </c>
      <c r="C4645" s="4" t="s">
        <v>18</v>
      </c>
      <c r="D4645" s="4" t="s">
        <v>32</v>
      </c>
      <c r="E4645" s="5">
        <v>9.75</v>
      </c>
      <c r="F4645" s="29">
        <f t="shared" si="1328"/>
        <v>3</v>
      </c>
      <c r="G4645" s="26">
        <f t="shared" si="1329"/>
        <v>9.75</v>
      </c>
    </row>
    <row r="4646" spans="1:7" ht="20.100000000000001" customHeight="1" x14ac:dyDescent="0.15">
      <c r="A4646" s="2" t="s">
        <v>1018</v>
      </c>
      <c r="B4646" s="13" t="s">
        <v>24</v>
      </c>
      <c r="C4646" s="4" t="s">
        <v>18</v>
      </c>
      <c r="D4646" s="4" t="s">
        <v>32</v>
      </c>
      <c r="E4646" s="5">
        <v>7.85</v>
      </c>
      <c r="F4646" s="29">
        <f t="shared" si="1328"/>
        <v>4</v>
      </c>
      <c r="G4646" s="26">
        <f t="shared" si="1329"/>
        <v>7.85</v>
      </c>
    </row>
    <row r="4647" spans="1:7" ht="20.100000000000001" customHeight="1" x14ac:dyDescent="0.15">
      <c r="A4647" s="2" t="s">
        <v>1018</v>
      </c>
      <c r="B4647" s="13" t="s">
        <v>25</v>
      </c>
      <c r="C4647" s="4" t="s">
        <v>18</v>
      </c>
      <c r="D4647" s="4" t="s">
        <v>32</v>
      </c>
      <c r="E4647" s="5">
        <v>8.43</v>
      </c>
      <c r="F4647" s="29">
        <f t="shared" si="1328"/>
        <v>5</v>
      </c>
      <c r="G4647" s="26">
        <f t="shared" si="1329"/>
        <v>8.43</v>
      </c>
    </row>
    <row r="4648" spans="1:7" ht="20.100000000000001" customHeight="1" x14ac:dyDescent="0.15">
      <c r="A4648" s="2" t="s">
        <v>1018</v>
      </c>
      <c r="B4648" s="13" t="s">
        <v>26</v>
      </c>
      <c r="C4648" s="4" t="s">
        <v>18</v>
      </c>
      <c r="D4648" s="4" t="s">
        <v>29</v>
      </c>
      <c r="E4648" s="5">
        <v>6.55</v>
      </c>
      <c r="F4648" s="29">
        <f t="shared" si="1328"/>
        <v>6</v>
      </c>
      <c r="G4648" s="26">
        <f t="shared" si="1329"/>
        <v>6.55</v>
      </c>
    </row>
    <row r="4649" spans="1:7" ht="20.100000000000001" customHeight="1" x14ac:dyDescent="0.15">
      <c r="A4649" s="2" t="s">
        <v>1018</v>
      </c>
      <c r="B4649" s="13" t="s">
        <v>27</v>
      </c>
      <c r="C4649" s="4" t="s">
        <v>18</v>
      </c>
      <c r="D4649" s="4" t="s">
        <v>32</v>
      </c>
      <c r="E4649" s="5">
        <v>7.19</v>
      </c>
      <c r="F4649" s="29">
        <f t="shared" si="1328"/>
        <v>7</v>
      </c>
      <c r="G4649" s="26">
        <f t="shared" si="1329"/>
        <v>7.19</v>
      </c>
    </row>
    <row r="4650" spans="1:7" ht="20.100000000000001" customHeight="1" x14ac:dyDescent="0.15">
      <c r="A4650" s="2" t="s">
        <v>1018</v>
      </c>
      <c r="B4650" s="13" t="s">
        <v>28</v>
      </c>
      <c r="C4650" s="4" t="s">
        <v>18</v>
      </c>
      <c r="D4650" s="4" t="s">
        <v>32</v>
      </c>
      <c r="E4650" s="5">
        <v>7.74</v>
      </c>
      <c r="F4650" s="29">
        <f t="shared" si="1328"/>
        <v>8</v>
      </c>
      <c r="G4650" s="26">
        <f t="shared" si="1329"/>
        <v>7.74</v>
      </c>
    </row>
    <row r="4651" spans="1:7" ht="20.100000000000001" customHeight="1" x14ac:dyDescent="0.15">
      <c r="A4651" s="2" t="s">
        <v>1018</v>
      </c>
      <c r="B4651" s="13" t="s">
        <v>30</v>
      </c>
      <c r="C4651" s="4" t="s">
        <v>18</v>
      </c>
      <c r="D4651" s="4" t="s">
        <v>32</v>
      </c>
      <c r="E4651" s="5">
        <v>9.6199999999999992</v>
      </c>
      <c r="F4651" s="29">
        <f t="shared" si="1328"/>
        <v>9</v>
      </c>
      <c r="G4651" s="26">
        <f t="shared" si="1329"/>
        <v>9.6199999999999992</v>
      </c>
    </row>
    <row r="4652" spans="1:7" ht="20.100000000000001" customHeight="1" x14ac:dyDescent="0.15">
      <c r="A4652" s="2" t="s">
        <v>1018</v>
      </c>
      <c r="B4652" s="13" t="s">
        <v>31</v>
      </c>
      <c r="C4652" s="4" t="s">
        <v>18</v>
      </c>
      <c r="D4652" s="4" t="s">
        <v>19</v>
      </c>
      <c r="E4652" s="5">
        <v>9.43</v>
      </c>
      <c r="F4652" s="29">
        <f t="shared" si="1328"/>
        <v>10</v>
      </c>
      <c r="G4652" s="26">
        <f t="shared" si="1329"/>
        <v>9.43</v>
      </c>
    </row>
    <row r="4653" spans="1:7" ht="20.100000000000001" customHeight="1" x14ac:dyDescent="0.15">
      <c r="A4653" s="2" t="s">
        <v>1018</v>
      </c>
      <c r="B4653" s="13" t="s">
        <v>33</v>
      </c>
      <c r="C4653" s="4" t="s">
        <v>18</v>
      </c>
      <c r="D4653" s="4" t="s">
        <v>29</v>
      </c>
      <c r="E4653" s="5">
        <v>8.66</v>
      </c>
      <c r="F4653" s="29">
        <f t="shared" si="1328"/>
        <v>11</v>
      </c>
      <c r="G4653" s="26">
        <f t="shared" si="1329"/>
        <v>8.66</v>
      </c>
    </row>
    <row r="4654" spans="1:7" ht="20.100000000000001" customHeight="1" x14ac:dyDescent="0.15">
      <c r="A4654" s="2" t="s">
        <v>1018</v>
      </c>
      <c r="B4654" s="13" t="s">
        <v>34</v>
      </c>
      <c r="C4654" s="4" t="s">
        <v>18</v>
      </c>
      <c r="D4654" s="4" t="s">
        <v>29</v>
      </c>
      <c r="E4654" s="5">
        <v>5.27</v>
      </c>
      <c r="F4654" s="29">
        <f t="shared" si="1328"/>
        <v>12</v>
      </c>
      <c r="G4654" s="26">
        <f>+E4654+E4655</f>
        <v>9.52</v>
      </c>
    </row>
    <row r="4655" spans="1:7" ht="20.100000000000001" customHeight="1" x14ac:dyDescent="0.15">
      <c r="A4655" s="2" t="s">
        <v>1018</v>
      </c>
      <c r="B4655" s="13" t="s">
        <v>34</v>
      </c>
      <c r="C4655" s="4" t="s">
        <v>18</v>
      </c>
      <c r="D4655" s="4" t="s">
        <v>29</v>
      </c>
      <c r="E4655" s="5">
        <v>4.25</v>
      </c>
      <c r="F4655" s="29"/>
      <c r="G4655" s="26"/>
    </row>
    <row r="4656" spans="1:7" ht="20.100000000000001" customHeight="1" x14ac:dyDescent="0.15">
      <c r="A4656" s="2" t="s">
        <v>1018</v>
      </c>
      <c r="B4656" s="13" t="s">
        <v>35</v>
      </c>
      <c r="C4656" s="4" t="s">
        <v>18</v>
      </c>
      <c r="D4656" s="4" t="s">
        <v>29</v>
      </c>
      <c r="E4656" s="5">
        <v>8.44</v>
      </c>
      <c r="F4656" s="29">
        <f t="shared" si="1328"/>
        <v>13</v>
      </c>
      <c r="G4656" s="26">
        <f t="shared" si="1329"/>
        <v>8.44</v>
      </c>
    </row>
    <row r="4657" spans="1:7" ht="20.100000000000001" customHeight="1" x14ac:dyDescent="0.15">
      <c r="A4657" s="2" t="s">
        <v>1018</v>
      </c>
      <c r="B4657" s="13" t="s">
        <v>36</v>
      </c>
      <c r="C4657" s="4" t="s">
        <v>18</v>
      </c>
      <c r="D4657" s="4" t="s">
        <v>32</v>
      </c>
      <c r="E4657" s="5">
        <v>9.9499999999999993</v>
      </c>
      <c r="F4657" s="29">
        <f t="shared" si="1328"/>
        <v>14</v>
      </c>
      <c r="G4657" s="26">
        <f t="shared" si="1329"/>
        <v>9.9499999999999993</v>
      </c>
    </row>
    <row r="4658" spans="1:7" ht="20.100000000000001" customHeight="1" x14ac:dyDescent="0.15">
      <c r="A4658" s="2" t="s">
        <v>1018</v>
      </c>
      <c r="B4658" s="13" t="s">
        <v>37</v>
      </c>
      <c r="C4658" s="4" t="s">
        <v>18</v>
      </c>
      <c r="D4658" s="4" t="s">
        <v>32</v>
      </c>
      <c r="E4658" s="5">
        <v>7.43</v>
      </c>
      <c r="F4658" s="29">
        <f t="shared" si="1328"/>
        <v>15</v>
      </c>
      <c r="G4658" s="26">
        <f>+E4658+E4659</f>
        <v>10.24</v>
      </c>
    </row>
    <row r="4659" spans="1:7" ht="20.100000000000001" customHeight="1" x14ac:dyDescent="0.15">
      <c r="A4659" s="2" t="s">
        <v>1018</v>
      </c>
      <c r="B4659" s="13" t="s">
        <v>37</v>
      </c>
      <c r="C4659" s="4" t="s">
        <v>18</v>
      </c>
      <c r="D4659" s="4" t="s">
        <v>32</v>
      </c>
      <c r="E4659" s="5">
        <v>2.81</v>
      </c>
      <c r="F4659" s="29"/>
      <c r="G4659" s="26"/>
    </row>
    <row r="4660" spans="1:7" ht="20.100000000000001" customHeight="1" x14ac:dyDescent="0.15">
      <c r="A4660" s="2" t="s">
        <v>1018</v>
      </c>
      <c r="B4660" s="13" t="s">
        <v>38</v>
      </c>
      <c r="C4660" s="4" t="s">
        <v>18</v>
      </c>
      <c r="D4660" s="4" t="s">
        <v>32</v>
      </c>
      <c r="E4660" s="5">
        <v>6.21</v>
      </c>
      <c r="F4660" s="29">
        <f t="shared" si="1328"/>
        <v>16</v>
      </c>
      <c r="G4660" s="26">
        <f>+E4660+E4661</f>
        <v>10.809999999999999</v>
      </c>
    </row>
    <row r="4661" spans="1:7" ht="20.100000000000001" customHeight="1" x14ac:dyDescent="0.15">
      <c r="A4661" s="2" t="s">
        <v>1018</v>
      </c>
      <c r="B4661" s="13" t="s">
        <v>38</v>
      </c>
      <c r="C4661" s="4" t="s">
        <v>18</v>
      </c>
      <c r="D4661" s="4" t="s">
        <v>32</v>
      </c>
      <c r="E4661" s="5">
        <v>4.5999999999999996</v>
      </c>
      <c r="F4661" s="29"/>
      <c r="G4661" s="26"/>
    </row>
    <row r="4662" spans="1:7" ht="20.100000000000001" customHeight="1" x14ac:dyDescent="0.15">
      <c r="A4662" s="2" t="s">
        <v>1018</v>
      </c>
      <c r="B4662" s="13" t="s">
        <v>39</v>
      </c>
      <c r="C4662" s="4" t="s">
        <v>18</v>
      </c>
      <c r="D4662" s="4" t="s">
        <v>32</v>
      </c>
      <c r="E4662" s="5">
        <v>11.23</v>
      </c>
      <c r="F4662" s="29">
        <f t="shared" si="1328"/>
        <v>17</v>
      </c>
      <c r="G4662" s="26">
        <f t="shared" si="1329"/>
        <v>11.23</v>
      </c>
    </row>
    <row r="4663" spans="1:7" ht="20.100000000000001" customHeight="1" x14ac:dyDescent="0.15">
      <c r="A4663" s="2" t="s">
        <v>1018</v>
      </c>
      <c r="B4663" s="13" t="s">
        <v>40</v>
      </c>
      <c r="C4663" s="4" t="s">
        <v>18</v>
      </c>
      <c r="D4663" s="4" t="s">
        <v>32</v>
      </c>
      <c r="E4663" s="5">
        <v>7.7</v>
      </c>
      <c r="F4663" s="29">
        <f t="shared" ref="F4663" si="1330">+(B4663-$I$1)/7</f>
        <v>18</v>
      </c>
      <c r="G4663" s="26">
        <f>+E4663+E4664</f>
        <v>11.76</v>
      </c>
    </row>
    <row r="4664" spans="1:7" ht="20.100000000000001" customHeight="1" x14ac:dyDescent="0.15">
      <c r="A4664" s="2" t="s">
        <v>1018</v>
      </c>
      <c r="B4664" s="13" t="s">
        <v>40</v>
      </c>
      <c r="C4664" s="4" t="s">
        <v>18</v>
      </c>
      <c r="D4664" s="4" t="s">
        <v>32</v>
      </c>
      <c r="E4664" s="5">
        <v>4.0599999999999996</v>
      </c>
      <c r="F4664" s="29"/>
      <c r="G4664" s="26"/>
    </row>
    <row r="4665" spans="1:7" ht="20.100000000000001" customHeight="1" x14ac:dyDescent="0.15">
      <c r="A4665" s="2" t="s">
        <v>1018</v>
      </c>
      <c r="B4665" s="13" t="s">
        <v>41</v>
      </c>
      <c r="C4665" s="4" t="s">
        <v>18</v>
      </c>
      <c r="D4665" s="4" t="s">
        <v>32</v>
      </c>
      <c r="E4665" s="5">
        <v>7.07</v>
      </c>
      <c r="F4665" s="29">
        <f t="shared" ref="F4665" si="1331">+(B4665-$I$1)/7</f>
        <v>19</v>
      </c>
      <c r="G4665" s="26">
        <f>+E4665+E4666</f>
        <v>9.6</v>
      </c>
    </row>
    <row r="4666" spans="1:7" ht="20.100000000000001" customHeight="1" x14ac:dyDescent="0.15">
      <c r="A4666" s="9" t="s">
        <v>1018</v>
      </c>
      <c r="B4666" s="10" t="s">
        <v>41</v>
      </c>
      <c r="C4666" s="11" t="s">
        <v>18</v>
      </c>
      <c r="D4666" s="11" t="s">
        <v>32</v>
      </c>
      <c r="E4666" s="12">
        <v>2.5299999999999998</v>
      </c>
      <c r="F4666" s="29"/>
      <c r="G4666" s="26"/>
    </row>
    <row r="4667" spans="1:7" ht="20.100000000000001" customHeight="1" x14ac:dyDescent="0.15">
      <c r="A4667" s="2" t="s">
        <v>1018</v>
      </c>
      <c r="B4667" s="13" t="s">
        <v>42</v>
      </c>
      <c r="C4667" s="4" t="s">
        <v>18</v>
      </c>
      <c r="D4667" s="4" t="s">
        <v>32</v>
      </c>
      <c r="E4667" s="5">
        <v>8.19</v>
      </c>
      <c r="F4667" s="29">
        <f t="shared" ref="F4667" si="1332">+(B4667-$I$1)/7</f>
        <v>20</v>
      </c>
      <c r="G4667" s="26">
        <f>+E4667+E4668</f>
        <v>12.08</v>
      </c>
    </row>
    <row r="4668" spans="1:7" ht="20.100000000000001" customHeight="1" x14ac:dyDescent="0.15">
      <c r="A4668" s="2" t="s">
        <v>1018</v>
      </c>
      <c r="B4668" s="13" t="s">
        <v>42</v>
      </c>
      <c r="C4668" s="4" t="s">
        <v>18</v>
      </c>
      <c r="D4668" s="4" t="s">
        <v>21</v>
      </c>
      <c r="E4668" s="5">
        <v>3.89</v>
      </c>
      <c r="F4668" s="29"/>
      <c r="G4668" s="26"/>
    </row>
    <row r="4669" spans="1:7" ht="20.100000000000001" customHeight="1" x14ac:dyDescent="0.15">
      <c r="A4669" s="2" t="s">
        <v>1018</v>
      </c>
      <c r="B4669" s="13" t="s">
        <v>43</v>
      </c>
      <c r="C4669" s="4" t="s">
        <v>18</v>
      </c>
      <c r="D4669" s="4" t="s">
        <v>29</v>
      </c>
      <c r="E4669" s="5">
        <v>7.26</v>
      </c>
      <c r="F4669" s="29">
        <f t="shared" ref="F4669" si="1333">+(B4669-$I$1)/7</f>
        <v>21</v>
      </c>
      <c r="G4669" s="26">
        <f>+E4669+E4670</f>
        <v>9.7100000000000009</v>
      </c>
    </row>
    <row r="4670" spans="1:7" ht="20.100000000000001" customHeight="1" x14ac:dyDescent="0.15">
      <c r="A4670" s="2" t="s">
        <v>1018</v>
      </c>
      <c r="B4670" s="13" t="s">
        <v>43</v>
      </c>
      <c r="C4670" s="4" t="s">
        <v>18</v>
      </c>
      <c r="D4670" s="4" t="s">
        <v>29</v>
      </c>
      <c r="E4670" s="5">
        <v>2.4500000000000002</v>
      </c>
      <c r="F4670" s="29"/>
      <c r="G4670" s="26"/>
    </row>
    <row r="4671" spans="1:7" ht="20.100000000000001" customHeight="1" x14ac:dyDescent="0.15">
      <c r="A4671" s="2" t="s">
        <v>1018</v>
      </c>
      <c r="B4671" s="13" t="s">
        <v>46</v>
      </c>
      <c r="C4671" s="4" t="s">
        <v>18</v>
      </c>
      <c r="D4671" s="4" t="s">
        <v>29</v>
      </c>
      <c r="E4671" s="5">
        <v>8.4</v>
      </c>
      <c r="F4671" s="29">
        <f t="shared" ref="F4671" si="1334">+(B4671-$I$1)/7</f>
        <v>22</v>
      </c>
      <c r="G4671" s="26">
        <f>+E4671+E4672</f>
        <v>11.56</v>
      </c>
    </row>
    <row r="4672" spans="1:7" ht="20.100000000000001" customHeight="1" x14ac:dyDescent="0.15">
      <c r="A4672" s="2" t="s">
        <v>1018</v>
      </c>
      <c r="B4672" s="13" t="s">
        <v>46</v>
      </c>
      <c r="C4672" s="4" t="s">
        <v>18</v>
      </c>
      <c r="D4672" s="4" t="s">
        <v>19</v>
      </c>
      <c r="E4672" s="5">
        <v>3.16</v>
      </c>
      <c r="F4672" s="29"/>
      <c r="G4672" s="26"/>
    </row>
    <row r="4673" spans="1:7" ht="20.100000000000001" customHeight="1" x14ac:dyDescent="0.15">
      <c r="A4673" s="2" t="s">
        <v>1018</v>
      </c>
      <c r="B4673" s="13" t="s">
        <v>47</v>
      </c>
      <c r="C4673" s="4" t="s">
        <v>18</v>
      </c>
      <c r="D4673" s="4" t="s">
        <v>200</v>
      </c>
      <c r="E4673" s="5">
        <v>9.33</v>
      </c>
      <c r="F4673" s="29">
        <f t="shared" si="1328"/>
        <v>23</v>
      </c>
      <c r="G4673" s="26">
        <f t="shared" si="1329"/>
        <v>9.33</v>
      </c>
    </row>
    <row r="4674" spans="1:7" ht="20.100000000000001" customHeight="1" x14ac:dyDescent="0.15">
      <c r="A4674" s="2" t="s">
        <v>1018</v>
      </c>
      <c r="B4674" s="13" t="s">
        <v>48</v>
      </c>
      <c r="C4674" s="4" t="s">
        <v>18</v>
      </c>
      <c r="D4674" s="4" t="s">
        <v>200</v>
      </c>
      <c r="E4674" s="5">
        <v>11.64</v>
      </c>
      <c r="F4674" s="29">
        <f t="shared" ref="F4674" si="1335">+(B4674-$I$1)/7</f>
        <v>24</v>
      </c>
      <c r="G4674" s="26">
        <f>+E4674+E4675</f>
        <v>14.27</v>
      </c>
    </row>
    <row r="4675" spans="1:7" ht="20.100000000000001" customHeight="1" x14ac:dyDescent="0.15">
      <c r="A4675" s="2" t="s">
        <v>1018</v>
      </c>
      <c r="B4675" s="13" t="s">
        <v>48</v>
      </c>
      <c r="C4675" s="4" t="s">
        <v>18</v>
      </c>
      <c r="D4675" s="4" t="s">
        <v>200</v>
      </c>
      <c r="E4675" s="5">
        <v>2.63</v>
      </c>
      <c r="F4675" s="29"/>
      <c r="G4675" s="26"/>
    </row>
    <row r="4676" spans="1:7" ht="20.100000000000001" customHeight="1" x14ac:dyDescent="0.15">
      <c r="A4676" s="2" t="s">
        <v>1018</v>
      </c>
      <c r="B4676" s="13" t="s">
        <v>49</v>
      </c>
      <c r="C4676" s="4" t="s">
        <v>18</v>
      </c>
      <c r="D4676" s="4" t="s">
        <v>200</v>
      </c>
      <c r="E4676" s="5">
        <v>8.19</v>
      </c>
      <c r="F4676" s="29">
        <f t="shared" ref="F4676" si="1336">+(B4676-$I$1)/7</f>
        <v>25</v>
      </c>
      <c r="G4676" s="26">
        <f>+E4676+E4677</f>
        <v>11.799999999999999</v>
      </c>
    </row>
    <row r="4677" spans="1:7" ht="20.100000000000001" customHeight="1" x14ac:dyDescent="0.15">
      <c r="A4677" s="2" t="s">
        <v>1018</v>
      </c>
      <c r="B4677" s="13" t="s">
        <v>49</v>
      </c>
      <c r="C4677" s="4" t="s">
        <v>18</v>
      </c>
      <c r="D4677" s="4" t="s">
        <v>200</v>
      </c>
      <c r="E4677" s="5">
        <v>3.61</v>
      </c>
      <c r="F4677" s="29"/>
      <c r="G4677" s="26"/>
    </row>
    <row r="4678" spans="1:7" ht="20.100000000000001" customHeight="1" x14ac:dyDescent="0.15">
      <c r="A4678" s="2" t="s">
        <v>1018</v>
      </c>
      <c r="B4678" s="13" t="s">
        <v>50</v>
      </c>
      <c r="C4678" s="4" t="s">
        <v>18</v>
      </c>
      <c r="D4678" s="4" t="s">
        <v>32</v>
      </c>
      <c r="E4678" s="5">
        <v>9.59</v>
      </c>
      <c r="F4678" s="29">
        <f t="shared" ref="F4678" si="1337">+(B4678-$I$1)/7</f>
        <v>26</v>
      </c>
      <c r="G4678" s="26">
        <f>+E4678+E4679</f>
        <v>12.2</v>
      </c>
    </row>
    <row r="4679" spans="1:7" ht="20.100000000000001" customHeight="1" x14ac:dyDescent="0.15">
      <c r="A4679" s="2" t="s">
        <v>1018</v>
      </c>
      <c r="B4679" s="13" t="s">
        <v>50</v>
      </c>
      <c r="C4679" s="4" t="s">
        <v>18</v>
      </c>
      <c r="D4679" s="4" t="s">
        <v>32</v>
      </c>
      <c r="E4679" s="5">
        <v>2.61</v>
      </c>
      <c r="F4679" s="29"/>
      <c r="G4679" s="26"/>
    </row>
    <row r="4680" spans="1:7" ht="20.100000000000001" customHeight="1" x14ac:dyDescent="0.15">
      <c r="A4680" s="2" t="s">
        <v>1018</v>
      </c>
      <c r="B4680" s="13" t="s">
        <v>51</v>
      </c>
      <c r="C4680" s="4" t="s">
        <v>18</v>
      </c>
      <c r="D4680" s="4" t="s">
        <v>29</v>
      </c>
      <c r="E4680" s="5">
        <v>7.71</v>
      </c>
      <c r="F4680" s="29">
        <f t="shared" ref="F4680" si="1338">+(B4680-$I$1)/7</f>
        <v>27</v>
      </c>
      <c r="G4680" s="26">
        <f>+E4680+E4681</f>
        <v>12.34</v>
      </c>
    </row>
    <row r="4681" spans="1:7" ht="20.100000000000001" customHeight="1" x14ac:dyDescent="0.15">
      <c r="A4681" s="2" t="s">
        <v>1018</v>
      </c>
      <c r="B4681" s="13" t="s">
        <v>51</v>
      </c>
      <c r="C4681" s="4" t="s">
        <v>18</v>
      </c>
      <c r="D4681" s="4" t="s">
        <v>21</v>
      </c>
      <c r="E4681" s="5">
        <v>4.63</v>
      </c>
      <c r="F4681" s="29"/>
      <c r="G4681" s="26"/>
    </row>
    <row r="4682" spans="1:7" ht="20.100000000000001" customHeight="1" x14ac:dyDescent="0.15">
      <c r="A4682" s="2" t="s">
        <v>1018</v>
      </c>
      <c r="B4682" s="13" t="s">
        <v>52</v>
      </c>
      <c r="C4682" s="4" t="s">
        <v>18</v>
      </c>
      <c r="D4682" s="4" t="s">
        <v>32</v>
      </c>
      <c r="E4682" s="5">
        <v>8.6999999999999993</v>
      </c>
      <c r="F4682" s="29">
        <f t="shared" ref="F4682" si="1339">+(B4682-$I$1)/7</f>
        <v>28</v>
      </c>
      <c r="G4682" s="26">
        <f>+E4682+E4683</f>
        <v>11.36</v>
      </c>
    </row>
    <row r="4683" spans="1:7" ht="20.100000000000001" customHeight="1" x14ac:dyDescent="0.15">
      <c r="A4683" s="2" t="s">
        <v>1018</v>
      </c>
      <c r="B4683" s="13" t="s">
        <v>52</v>
      </c>
      <c r="C4683" s="4" t="s">
        <v>18</v>
      </c>
      <c r="D4683" s="4" t="s">
        <v>32</v>
      </c>
      <c r="E4683" s="5">
        <v>2.66</v>
      </c>
      <c r="F4683" s="29"/>
      <c r="G4683" s="26"/>
    </row>
    <row r="4684" spans="1:7" ht="20.100000000000001" customHeight="1" x14ac:dyDescent="0.15">
      <c r="A4684" s="2" t="s">
        <v>1018</v>
      </c>
      <c r="B4684" s="13" t="s">
        <v>53</v>
      </c>
      <c r="C4684" s="4" t="s">
        <v>18</v>
      </c>
      <c r="D4684" s="4" t="s">
        <v>32</v>
      </c>
      <c r="E4684" s="5">
        <v>7.96</v>
      </c>
      <c r="F4684" s="29">
        <f t="shared" ref="F4684" si="1340">+(B4684-$I$1)/7</f>
        <v>29</v>
      </c>
      <c r="G4684" s="26">
        <f>+E4684+E4685</f>
        <v>11.39</v>
      </c>
    </row>
    <row r="4685" spans="1:7" ht="20.100000000000001" customHeight="1" x14ac:dyDescent="0.15">
      <c r="A4685" s="2" t="s">
        <v>1018</v>
      </c>
      <c r="B4685" s="13" t="s">
        <v>53</v>
      </c>
      <c r="C4685" s="4" t="s">
        <v>18</v>
      </c>
      <c r="D4685" s="4" t="s">
        <v>32</v>
      </c>
      <c r="E4685" s="5">
        <v>3.43</v>
      </c>
      <c r="F4685" s="29"/>
      <c r="G4685" s="26"/>
    </row>
    <row r="4686" spans="1:7" ht="20.100000000000001" customHeight="1" x14ac:dyDescent="0.15">
      <c r="A4686" s="2" t="s">
        <v>1018</v>
      </c>
      <c r="B4686" s="13" t="s">
        <v>54</v>
      </c>
      <c r="C4686" s="4" t="s">
        <v>18</v>
      </c>
      <c r="D4686" s="4" t="s">
        <v>29</v>
      </c>
      <c r="E4686" s="5">
        <v>8.73</v>
      </c>
      <c r="F4686" s="29">
        <f t="shared" ref="F4686" si="1341">+(B4686-$I$1)/7</f>
        <v>30</v>
      </c>
      <c r="G4686" s="26">
        <f>+E4686+E4687</f>
        <v>9.73</v>
      </c>
    </row>
    <row r="4687" spans="1:7" ht="20.100000000000001" customHeight="1" x14ac:dyDescent="0.15">
      <c r="A4687" s="2" t="s">
        <v>1018</v>
      </c>
      <c r="B4687" s="13" t="s">
        <v>54</v>
      </c>
      <c r="C4687" s="4" t="s">
        <v>18</v>
      </c>
      <c r="D4687" s="4" t="s">
        <v>29</v>
      </c>
      <c r="E4687" s="5">
        <v>1</v>
      </c>
      <c r="F4687" s="29"/>
      <c r="G4687" s="26"/>
    </row>
    <row r="4688" spans="1:7" ht="20.100000000000001" customHeight="1" x14ac:dyDescent="0.15">
      <c r="A4688" s="2" t="s">
        <v>1018</v>
      </c>
      <c r="B4688" s="13" t="s">
        <v>55</v>
      </c>
      <c r="C4688" s="4" t="s">
        <v>18</v>
      </c>
      <c r="D4688" s="4" t="s">
        <v>32</v>
      </c>
      <c r="E4688" s="5">
        <v>10.57</v>
      </c>
      <c r="F4688" s="29">
        <f t="shared" si="1328"/>
        <v>31</v>
      </c>
      <c r="G4688" s="26">
        <f t="shared" si="1329"/>
        <v>10.57</v>
      </c>
    </row>
    <row r="4689" spans="1:7" ht="20.100000000000001" customHeight="1" x14ac:dyDescent="0.15">
      <c r="A4689" s="2" t="s">
        <v>1018</v>
      </c>
      <c r="B4689" s="13" t="s">
        <v>56</v>
      </c>
      <c r="C4689" s="4" t="s">
        <v>18</v>
      </c>
      <c r="D4689" s="4" t="s">
        <v>32</v>
      </c>
      <c r="E4689" s="5">
        <v>9.86</v>
      </c>
      <c r="F4689" s="29">
        <f t="shared" si="1328"/>
        <v>32</v>
      </c>
      <c r="G4689" s="26">
        <f t="shared" si="1329"/>
        <v>9.86</v>
      </c>
    </row>
    <row r="4690" spans="1:7" ht="20.100000000000001" customHeight="1" x14ac:dyDescent="0.15">
      <c r="A4690" s="2" t="s">
        <v>1018</v>
      </c>
      <c r="B4690" s="13" t="s">
        <v>57</v>
      </c>
      <c r="C4690" s="4" t="s">
        <v>18</v>
      </c>
      <c r="D4690" s="4" t="s">
        <v>32</v>
      </c>
      <c r="E4690" s="5">
        <v>8.9600000000000009</v>
      </c>
      <c r="F4690" s="29">
        <f t="shared" si="1328"/>
        <v>33</v>
      </c>
      <c r="G4690" s="26">
        <f t="shared" si="1329"/>
        <v>8.9600000000000009</v>
      </c>
    </row>
    <row r="4691" spans="1:7" ht="20.100000000000001" customHeight="1" x14ac:dyDescent="0.15">
      <c r="A4691" s="2" t="s">
        <v>1018</v>
      </c>
      <c r="B4691" s="13" t="s">
        <v>58</v>
      </c>
      <c r="C4691" s="4" t="s">
        <v>18</v>
      </c>
      <c r="D4691" s="4" t="s">
        <v>29</v>
      </c>
      <c r="E4691" s="5">
        <v>9.68</v>
      </c>
      <c r="F4691" s="29">
        <f t="shared" si="1328"/>
        <v>34</v>
      </c>
      <c r="G4691" s="26">
        <f t="shared" si="1329"/>
        <v>9.68</v>
      </c>
    </row>
    <row r="4692" spans="1:7" ht="20.100000000000001" customHeight="1" x14ac:dyDescent="0.15">
      <c r="A4692" s="2" t="s">
        <v>1018</v>
      </c>
      <c r="B4692" s="13" t="s">
        <v>59</v>
      </c>
      <c r="C4692" s="4" t="s">
        <v>18</v>
      </c>
      <c r="D4692" s="4" t="s">
        <v>32</v>
      </c>
      <c r="E4692" s="5">
        <v>10.55</v>
      </c>
      <c r="F4692" s="29">
        <f t="shared" si="1328"/>
        <v>35</v>
      </c>
      <c r="G4692" s="26">
        <f t="shared" si="1329"/>
        <v>10.55</v>
      </c>
    </row>
    <row r="4693" spans="1:7" ht="20.100000000000001" customHeight="1" x14ac:dyDescent="0.15">
      <c r="A4693" s="2" t="s">
        <v>1018</v>
      </c>
      <c r="B4693" s="13" t="s">
        <v>60</v>
      </c>
      <c r="C4693" s="4" t="s">
        <v>18</v>
      </c>
      <c r="D4693" s="4" t="s">
        <v>29</v>
      </c>
      <c r="E4693" s="5">
        <v>12.65</v>
      </c>
      <c r="F4693" s="29">
        <f t="shared" si="1328"/>
        <v>36</v>
      </c>
      <c r="G4693" s="26">
        <f t="shared" si="1329"/>
        <v>12.65</v>
      </c>
    </row>
    <row r="4694" spans="1:7" ht="20.100000000000001" customHeight="1" x14ac:dyDescent="0.15">
      <c r="A4694" s="2" t="s">
        <v>1018</v>
      </c>
      <c r="B4694" s="13" t="s">
        <v>61</v>
      </c>
      <c r="C4694" s="4" t="s">
        <v>18</v>
      </c>
      <c r="D4694" s="4" t="s">
        <v>29</v>
      </c>
      <c r="E4694" s="5">
        <v>9.6999999999999993</v>
      </c>
      <c r="F4694" s="29">
        <f t="shared" si="1328"/>
        <v>37</v>
      </c>
      <c r="G4694" s="26">
        <f t="shared" si="1329"/>
        <v>9.6999999999999993</v>
      </c>
    </row>
    <row r="4695" spans="1:7" ht="20.100000000000001" customHeight="1" x14ac:dyDescent="0.15">
      <c r="A4695" s="2" t="s">
        <v>1018</v>
      </c>
      <c r="B4695" s="13" t="s">
        <v>62</v>
      </c>
      <c r="C4695" s="4" t="s">
        <v>18</v>
      </c>
      <c r="D4695" s="4" t="s">
        <v>32</v>
      </c>
      <c r="E4695" s="5">
        <v>7.91</v>
      </c>
      <c r="F4695" s="29">
        <f t="shared" si="1328"/>
        <v>38</v>
      </c>
      <c r="G4695" s="26">
        <f t="shared" si="1329"/>
        <v>7.91</v>
      </c>
    </row>
    <row r="4696" spans="1:7" ht="20.100000000000001" customHeight="1" x14ac:dyDescent="0.15">
      <c r="A4696" s="2" t="s">
        <v>1018</v>
      </c>
      <c r="B4696" s="13" t="s">
        <v>63</v>
      </c>
      <c r="C4696" s="4" t="s">
        <v>18</v>
      </c>
      <c r="D4696" s="4" t="s">
        <v>32</v>
      </c>
      <c r="E4696" s="5">
        <v>5.77</v>
      </c>
      <c r="F4696" s="29">
        <f t="shared" ref="F4696" si="1342">+(B4696-$I$1)/7</f>
        <v>39</v>
      </c>
      <c r="G4696" s="26">
        <f>+E4696+E4697+E4698</f>
        <v>14.91</v>
      </c>
    </row>
    <row r="4697" spans="1:7" ht="20.100000000000001" customHeight="1" x14ac:dyDescent="0.15">
      <c r="A4697" s="2" t="s">
        <v>1018</v>
      </c>
      <c r="B4697" s="13" t="s">
        <v>63</v>
      </c>
      <c r="C4697" s="4" t="s">
        <v>18</v>
      </c>
      <c r="D4697" s="4" t="s">
        <v>32</v>
      </c>
      <c r="E4697" s="5">
        <v>4.67</v>
      </c>
      <c r="F4697" s="29"/>
      <c r="G4697" s="26"/>
    </row>
    <row r="4698" spans="1:7" ht="20.100000000000001" customHeight="1" x14ac:dyDescent="0.15">
      <c r="A4698" s="2" t="s">
        <v>1018</v>
      </c>
      <c r="B4698" s="13" t="s">
        <v>63</v>
      </c>
      <c r="C4698" s="4" t="s">
        <v>18</v>
      </c>
      <c r="D4698" s="4" t="s">
        <v>21</v>
      </c>
      <c r="E4698" s="5">
        <v>4.47</v>
      </c>
      <c r="F4698" s="29"/>
      <c r="G4698" s="26"/>
    </row>
    <row r="4699" spans="1:7" ht="20.100000000000001" customHeight="1" x14ac:dyDescent="0.15">
      <c r="A4699" s="2" t="s">
        <v>1018</v>
      </c>
      <c r="B4699" s="33">
        <v>43012</v>
      </c>
      <c r="C4699" s="16"/>
      <c r="D4699" s="16"/>
      <c r="E4699" s="17">
        <v>0</v>
      </c>
      <c r="F4699" s="29">
        <f t="shared" ref="F4699" si="1343">+(B4699-$I$1)/7</f>
        <v>40</v>
      </c>
      <c r="G4699" s="26">
        <f t="shared" ref="G4699" si="1344">+E4699</f>
        <v>0</v>
      </c>
    </row>
    <row r="4700" spans="1:7" ht="20.100000000000001" customHeight="1" x14ac:dyDescent="0.15">
      <c r="A4700" s="2" t="s">
        <v>1018</v>
      </c>
      <c r="B4700" s="13" t="s">
        <v>65</v>
      </c>
      <c r="C4700" s="4" t="s">
        <v>18</v>
      </c>
      <c r="D4700" s="4" t="s">
        <v>32</v>
      </c>
      <c r="E4700" s="5">
        <v>9.2200000000000006</v>
      </c>
      <c r="F4700" s="29">
        <f t="shared" si="1328"/>
        <v>41</v>
      </c>
      <c r="G4700" s="26">
        <f t="shared" si="1329"/>
        <v>9.2200000000000006</v>
      </c>
    </row>
    <row r="4701" spans="1:7" ht="20.100000000000001" customHeight="1" x14ac:dyDescent="0.15">
      <c r="A4701" s="2" t="s">
        <v>1018</v>
      </c>
      <c r="B4701" s="13" t="s">
        <v>66</v>
      </c>
      <c r="C4701" s="4" t="s">
        <v>18</v>
      </c>
      <c r="D4701" s="4" t="s">
        <v>32</v>
      </c>
      <c r="E4701" s="5">
        <v>9.64</v>
      </c>
      <c r="F4701" s="29">
        <f t="shared" si="1328"/>
        <v>42</v>
      </c>
      <c r="G4701" s="26">
        <f t="shared" si="1329"/>
        <v>9.64</v>
      </c>
    </row>
    <row r="4702" spans="1:7" ht="20.100000000000001" customHeight="1" x14ac:dyDescent="0.15">
      <c r="A4702" s="2" t="s">
        <v>1018</v>
      </c>
      <c r="B4702" s="13" t="s">
        <v>67</v>
      </c>
      <c r="C4702" s="4" t="s">
        <v>18</v>
      </c>
      <c r="D4702" s="4" t="s">
        <v>32</v>
      </c>
      <c r="E4702" s="5">
        <v>10.09</v>
      </c>
      <c r="F4702" s="29">
        <f t="shared" si="1328"/>
        <v>43</v>
      </c>
      <c r="G4702" s="26">
        <f>+E4702+E4703</f>
        <v>13.969999999999999</v>
      </c>
    </row>
    <row r="4703" spans="1:7" ht="20.100000000000001" customHeight="1" x14ac:dyDescent="0.15">
      <c r="A4703" s="2" t="s">
        <v>1018</v>
      </c>
      <c r="B4703" s="13" t="s">
        <v>67</v>
      </c>
      <c r="C4703" s="4" t="s">
        <v>18</v>
      </c>
      <c r="D4703" s="4" t="s">
        <v>21</v>
      </c>
      <c r="E4703" s="5">
        <v>3.88</v>
      </c>
      <c r="F4703" s="29"/>
      <c r="G4703" s="26"/>
    </row>
    <row r="4704" spans="1:7" ht="20.100000000000001" customHeight="1" x14ac:dyDescent="0.15">
      <c r="A4704" s="2" t="s">
        <v>1018</v>
      </c>
      <c r="B4704" s="13" t="s">
        <v>69</v>
      </c>
      <c r="C4704" s="4" t="s">
        <v>18</v>
      </c>
      <c r="D4704" s="4" t="s">
        <v>29</v>
      </c>
      <c r="E4704" s="5">
        <v>6.6</v>
      </c>
      <c r="F4704" s="29">
        <f t="shared" ref="F4704" si="1345">+(B4704-$I$1)/7</f>
        <v>44</v>
      </c>
      <c r="G4704" s="26">
        <f>+E4704+E4705</f>
        <v>9.51</v>
      </c>
    </row>
    <row r="4705" spans="1:7" ht="20.100000000000001" customHeight="1" x14ac:dyDescent="0.15">
      <c r="A4705" s="2" t="s">
        <v>1018</v>
      </c>
      <c r="B4705" s="13" t="s">
        <v>69</v>
      </c>
      <c r="C4705" s="4" t="s">
        <v>18</v>
      </c>
      <c r="D4705" s="4" t="s">
        <v>200</v>
      </c>
      <c r="E4705" s="5">
        <v>2.91</v>
      </c>
      <c r="F4705" s="29"/>
      <c r="G4705" s="26"/>
    </row>
    <row r="4706" spans="1:7" ht="20.100000000000001" customHeight="1" x14ac:dyDescent="0.15">
      <c r="A4706" s="2" t="s">
        <v>1018</v>
      </c>
      <c r="B4706" s="13" t="s">
        <v>70</v>
      </c>
      <c r="C4706" s="4" t="s">
        <v>18</v>
      </c>
      <c r="D4706" s="4" t="s">
        <v>19</v>
      </c>
      <c r="E4706" s="5">
        <v>8.25</v>
      </c>
      <c r="F4706" s="29">
        <f t="shared" ref="F4706" si="1346">+(B4706-$I$1)/7</f>
        <v>45</v>
      </c>
      <c r="G4706" s="26">
        <f>+E4706+E4707</f>
        <v>12.940000000000001</v>
      </c>
    </row>
    <row r="4707" spans="1:7" ht="20.100000000000001" customHeight="1" x14ac:dyDescent="0.15">
      <c r="A4707" s="2" t="s">
        <v>1018</v>
      </c>
      <c r="B4707" s="13" t="s">
        <v>70</v>
      </c>
      <c r="C4707" s="4" t="s">
        <v>18</v>
      </c>
      <c r="D4707" s="4" t="s">
        <v>200</v>
      </c>
      <c r="E4707" s="5">
        <v>4.6900000000000004</v>
      </c>
      <c r="F4707" s="29"/>
      <c r="G4707" s="26"/>
    </row>
    <row r="4708" spans="1:7" ht="20.100000000000001" customHeight="1" x14ac:dyDescent="0.15">
      <c r="A4708" s="2" t="s">
        <v>1018</v>
      </c>
      <c r="B4708" s="13" t="s">
        <v>71</v>
      </c>
      <c r="C4708" s="4" t="s">
        <v>18</v>
      </c>
      <c r="D4708" s="4" t="s">
        <v>32</v>
      </c>
      <c r="E4708" s="5">
        <v>7.03</v>
      </c>
      <c r="F4708" s="29">
        <f t="shared" ref="F4708" si="1347">+(B4708-$I$1)/7</f>
        <v>46</v>
      </c>
      <c r="G4708" s="26">
        <f>+E4708+E4709</f>
        <v>9.49</v>
      </c>
    </row>
    <row r="4709" spans="1:7" ht="20.100000000000001" customHeight="1" x14ac:dyDescent="0.15">
      <c r="A4709" s="2" t="s">
        <v>1018</v>
      </c>
      <c r="B4709" s="13" t="s">
        <v>71</v>
      </c>
      <c r="C4709" s="4" t="s">
        <v>18</v>
      </c>
      <c r="D4709" s="4" t="s">
        <v>32</v>
      </c>
      <c r="E4709" s="5">
        <v>2.46</v>
      </c>
      <c r="F4709" s="29"/>
      <c r="G4709" s="26"/>
    </row>
    <row r="4710" spans="1:7" ht="20.100000000000001" customHeight="1" x14ac:dyDescent="0.15">
      <c r="A4710" s="2" t="s">
        <v>1018</v>
      </c>
      <c r="B4710" s="13" t="s">
        <v>72</v>
      </c>
      <c r="C4710" s="4" t="s">
        <v>18</v>
      </c>
      <c r="D4710" s="4" t="s">
        <v>32</v>
      </c>
      <c r="E4710" s="5">
        <v>10.72</v>
      </c>
      <c r="F4710" s="29">
        <f t="shared" ref="F4710:F4715" si="1348">+(B4710-$I$1)/7</f>
        <v>47</v>
      </c>
      <c r="G4710" s="26">
        <f t="shared" ref="G4710:G4714" si="1349">+E4710</f>
        <v>10.72</v>
      </c>
    </row>
    <row r="4711" spans="1:7" ht="20.100000000000001" customHeight="1" x14ac:dyDescent="0.15">
      <c r="A4711" s="2" t="s">
        <v>1018</v>
      </c>
      <c r="B4711" s="13" t="s">
        <v>73</v>
      </c>
      <c r="C4711" s="4" t="s">
        <v>18</v>
      </c>
      <c r="D4711" s="4" t="s">
        <v>32</v>
      </c>
      <c r="E4711" s="5">
        <v>8.49</v>
      </c>
      <c r="F4711" s="29">
        <f t="shared" si="1348"/>
        <v>48</v>
      </c>
      <c r="G4711" s="26">
        <f>+E4711+E4712+E4713</f>
        <v>17.05</v>
      </c>
    </row>
    <row r="4712" spans="1:7" ht="20.100000000000001" customHeight="1" x14ac:dyDescent="0.15">
      <c r="A4712" s="2" t="s">
        <v>1018</v>
      </c>
      <c r="B4712" s="13" t="s">
        <v>73</v>
      </c>
      <c r="C4712" s="4" t="s">
        <v>18</v>
      </c>
      <c r="D4712" s="4" t="s">
        <v>32</v>
      </c>
      <c r="E4712" s="5">
        <v>3.84</v>
      </c>
      <c r="F4712" s="29"/>
      <c r="G4712" s="26"/>
    </row>
    <row r="4713" spans="1:7" ht="20.100000000000001" customHeight="1" x14ac:dyDescent="0.15">
      <c r="A4713" s="9" t="s">
        <v>1018</v>
      </c>
      <c r="B4713" s="10" t="s">
        <v>73</v>
      </c>
      <c r="C4713" s="11" t="s">
        <v>18</v>
      </c>
      <c r="D4713" s="11" t="s">
        <v>21</v>
      </c>
      <c r="E4713" s="12">
        <v>4.72</v>
      </c>
      <c r="F4713" s="29"/>
      <c r="G4713" s="26"/>
    </row>
    <row r="4714" spans="1:7" ht="20.100000000000001" customHeight="1" x14ac:dyDescent="0.15">
      <c r="A4714" s="2" t="s">
        <v>1018</v>
      </c>
      <c r="B4714" s="13" t="s">
        <v>74</v>
      </c>
      <c r="C4714" s="4" t="s">
        <v>18</v>
      </c>
      <c r="D4714" s="4" t="s">
        <v>32</v>
      </c>
      <c r="E4714" s="5">
        <v>10.46</v>
      </c>
      <c r="F4714" s="29">
        <f t="shared" si="1348"/>
        <v>49</v>
      </c>
      <c r="G4714" s="26">
        <f t="shared" si="1349"/>
        <v>10.46</v>
      </c>
    </row>
    <row r="4715" spans="1:7" ht="20.100000000000001" customHeight="1" x14ac:dyDescent="0.15">
      <c r="A4715" s="2" t="s">
        <v>1018</v>
      </c>
      <c r="B4715" s="13" t="s">
        <v>75</v>
      </c>
      <c r="C4715" s="4" t="s">
        <v>18</v>
      </c>
      <c r="D4715" s="4" t="s">
        <v>29</v>
      </c>
      <c r="E4715" s="5">
        <v>6.09</v>
      </c>
      <c r="F4715" s="29">
        <f t="shared" si="1348"/>
        <v>50</v>
      </c>
      <c r="G4715" s="26">
        <f>+E4715+E4716</f>
        <v>9.5299999999999994</v>
      </c>
    </row>
    <row r="4716" spans="1:7" ht="20.100000000000001" customHeight="1" x14ac:dyDescent="0.15">
      <c r="A4716" s="2" t="s">
        <v>1018</v>
      </c>
      <c r="B4716" s="13" t="s">
        <v>75</v>
      </c>
      <c r="C4716" s="4" t="s">
        <v>18</v>
      </c>
      <c r="D4716" s="4" t="s">
        <v>21</v>
      </c>
      <c r="E4716" s="5">
        <v>3.44</v>
      </c>
      <c r="F4716" s="29"/>
      <c r="G4716" s="26"/>
    </row>
    <row r="4717" spans="1:7" ht="20.100000000000001" customHeight="1" x14ac:dyDescent="0.15">
      <c r="A4717" s="2" t="s">
        <v>1018</v>
      </c>
      <c r="B4717" s="13" t="s">
        <v>77</v>
      </c>
      <c r="C4717" s="4" t="s">
        <v>18</v>
      </c>
      <c r="D4717" s="4" t="s">
        <v>29</v>
      </c>
      <c r="E4717" s="5">
        <v>4.51</v>
      </c>
      <c r="F4717" s="29">
        <f t="shared" ref="F4717" si="1350">+(B4717-$I$1)/7</f>
        <v>51</v>
      </c>
      <c r="G4717" s="26">
        <f>+E4717+E4718</f>
        <v>9.92</v>
      </c>
    </row>
    <row r="4718" spans="1:7" ht="20.100000000000001" customHeight="1" x14ac:dyDescent="0.15">
      <c r="A4718" s="2" t="s">
        <v>1018</v>
      </c>
      <c r="B4718" s="13" t="s">
        <v>77</v>
      </c>
      <c r="C4718" s="4" t="s">
        <v>18</v>
      </c>
      <c r="D4718" s="4" t="s">
        <v>29</v>
      </c>
      <c r="E4718" s="5">
        <v>5.41</v>
      </c>
      <c r="F4718" s="29"/>
      <c r="G4718" s="26"/>
    </row>
    <row r="4719" spans="1:7" ht="20.100000000000001" customHeight="1" x14ac:dyDescent="0.15">
      <c r="A4719" s="2" t="s">
        <v>1018</v>
      </c>
      <c r="B4719" s="13" t="s">
        <v>78</v>
      </c>
      <c r="C4719" s="4" t="s">
        <v>18</v>
      </c>
      <c r="D4719" s="4" t="s">
        <v>29</v>
      </c>
      <c r="E4719" s="5">
        <v>6.08</v>
      </c>
      <c r="F4719" s="29">
        <f t="shared" ref="F4719" si="1351">+(B4719-$I$1)/7</f>
        <v>52</v>
      </c>
      <c r="G4719" s="26">
        <f>+E4719+E4720</f>
        <v>12.99</v>
      </c>
    </row>
    <row r="4720" spans="1:7" ht="20.100000000000001" customHeight="1" x14ac:dyDescent="0.15">
      <c r="A4720" s="2" t="s">
        <v>1018</v>
      </c>
      <c r="B4720" s="13" t="s">
        <v>78</v>
      </c>
      <c r="C4720" s="4" t="s">
        <v>18</v>
      </c>
      <c r="D4720" s="4" t="s">
        <v>29</v>
      </c>
      <c r="E4720" s="5">
        <v>6.91</v>
      </c>
      <c r="F4720" s="29"/>
      <c r="G4720" s="26"/>
    </row>
    <row r="4721" spans="1:7" ht="20.100000000000001" customHeight="1" x14ac:dyDescent="0.15">
      <c r="A4721" s="14"/>
      <c r="B4721" s="15"/>
      <c r="C4721" s="16"/>
      <c r="D4721" s="16"/>
      <c r="E4721" s="31">
        <f>+SUM(E4643:E4720)</f>
        <v>533.01</v>
      </c>
      <c r="G4721" s="17">
        <f>+SUM(G4643:G4720)</f>
        <v>533.0100000000001</v>
      </c>
    </row>
    <row r="4722" spans="1:7" ht="20.100000000000001" customHeight="1" x14ac:dyDescent="0.15">
      <c r="A4722" s="2" t="s">
        <v>1078</v>
      </c>
      <c r="B4722" s="13" t="s">
        <v>17</v>
      </c>
      <c r="C4722" s="4" t="s">
        <v>104</v>
      </c>
      <c r="D4722" s="4" t="s">
        <v>108</v>
      </c>
      <c r="E4722" s="5">
        <v>3.78</v>
      </c>
      <c r="F4722" s="29">
        <f t="shared" ref="F4722" si="1352">+(B4722-$I$1)/7</f>
        <v>1</v>
      </c>
      <c r="G4722" s="26">
        <f>+E4722+E4723+E4724+E4725+E4726</f>
        <v>28.439999999999998</v>
      </c>
    </row>
    <row r="4723" spans="1:7" ht="20.100000000000001" customHeight="1" x14ac:dyDescent="0.15">
      <c r="A4723" s="2" t="s">
        <v>1078</v>
      </c>
      <c r="B4723" s="13" t="s">
        <v>17</v>
      </c>
      <c r="C4723" s="4" t="s">
        <v>104</v>
      </c>
      <c r="D4723" s="4" t="s">
        <v>1081</v>
      </c>
      <c r="E4723" s="5">
        <v>7.41</v>
      </c>
    </row>
    <row r="4724" spans="1:7" ht="20.100000000000001" customHeight="1" x14ac:dyDescent="0.15">
      <c r="A4724" s="2" t="s">
        <v>1078</v>
      </c>
      <c r="B4724" s="13" t="s">
        <v>17</v>
      </c>
      <c r="C4724" s="4" t="s">
        <v>104</v>
      </c>
      <c r="D4724" s="4" t="s">
        <v>1081</v>
      </c>
      <c r="E4724" s="5">
        <v>5.35</v>
      </c>
    </row>
    <row r="4725" spans="1:7" ht="20.100000000000001" customHeight="1" x14ac:dyDescent="0.15">
      <c r="A4725" s="2" t="s">
        <v>1078</v>
      </c>
      <c r="B4725" s="13" t="s">
        <v>17</v>
      </c>
      <c r="C4725" s="4" t="s">
        <v>104</v>
      </c>
      <c r="D4725" s="4" t="s">
        <v>105</v>
      </c>
      <c r="E4725" s="5">
        <v>4.93</v>
      </c>
    </row>
    <row r="4726" spans="1:7" ht="20.100000000000001" customHeight="1" x14ac:dyDescent="0.15">
      <c r="A4726" s="2" t="s">
        <v>1078</v>
      </c>
      <c r="B4726" s="13" t="s">
        <v>17</v>
      </c>
      <c r="C4726" s="4" t="s">
        <v>104</v>
      </c>
      <c r="D4726" s="4" t="s">
        <v>108</v>
      </c>
      <c r="E4726" s="5">
        <v>6.97</v>
      </c>
    </row>
    <row r="4727" spans="1:7" ht="20.100000000000001" customHeight="1" x14ac:dyDescent="0.15">
      <c r="A4727" s="2" t="s">
        <v>1078</v>
      </c>
      <c r="B4727" s="13" t="s">
        <v>22</v>
      </c>
      <c r="C4727" s="4" t="s">
        <v>104</v>
      </c>
      <c r="D4727" s="4" t="s">
        <v>1081</v>
      </c>
      <c r="E4727" s="5">
        <v>10.01</v>
      </c>
      <c r="F4727" s="29">
        <f t="shared" ref="F4727" si="1353">+(B4727-$I$1)/7</f>
        <v>2</v>
      </c>
      <c r="G4727" s="26">
        <f>+E4727+E4728</f>
        <v>19.14</v>
      </c>
    </row>
    <row r="4728" spans="1:7" ht="20.100000000000001" customHeight="1" x14ac:dyDescent="0.15">
      <c r="A4728" s="2" t="s">
        <v>1078</v>
      </c>
      <c r="B4728" s="13" t="s">
        <v>22</v>
      </c>
      <c r="C4728" s="4" t="s">
        <v>104</v>
      </c>
      <c r="D4728" s="4" t="s">
        <v>105</v>
      </c>
      <c r="E4728" s="5">
        <v>9.1300000000000008</v>
      </c>
    </row>
    <row r="4729" spans="1:7" ht="20.100000000000001" customHeight="1" x14ac:dyDescent="0.15">
      <c r="A4729" s="2" t="s">
        <v>1078</v>
      </c>
      <c r="B4729" s="13" t="s">
        <v>23</v>
      </c>
      <c r="C4729" s="4" t="s">
        <v>104</v>
      </c>
      <c r="D4729" s="4" t="s">
        <v>105</v>
      </c>
      <c r="E4729" s="5">
        <v>10.53</v>
      </c>
      <c r="F4729" s="29">
        <f t="shared" ref="F4729" si="1354">+(B4729-$I$1)/7</f>
        <v>3</v>
      </c>
      <c r="G4729" s="26">
        <f>+E4729+E4730</f>
        <v>21.96</v>
      </c>
    </row>
    <row r="4730" spans="1:7" ht="20.100000000000001" customHeight="1" x14ac:dyDescent="0.15">
      <c r="A4730" s="2" t="s">
        <v>1078</v>
      </c>
      <c r="B4730" s="13" t="s">
        <v>23</v>
      </c>
      <c r="C4730" s="4" t="s">
        <v>104</v>
      </c>
      <c r="D4730" s="4" t="s">
        <v>1081</v>
      </c>
      <c r="E4730" s="5">
        <v>11.43</v>
      </c>
    </row>
    <row r="4731" spans="1:7" ht="20.100000000000001" customHeight="1" x14ac:dyDescent="0.15">
      <c r="A4731" s="2" t="s">
        <v>1078</v>
      </c>
      <c r="B4731" s="13" t="s">
        <v>24</v>
      </c>
      <c r="C4731" s="4" t="s">
        <v>104</v>
      </c>
      <c r="D4731" s="4" t="s">
        <v>105</v>
      </c>
      <c r="E4731" s="5">
        <v>8.2799999999999994</v>
      </c>
      <c r="F4731" s="29">
        <f t="shared" ref="F4731" si="1355">+(B4731-$I$1)/7</f>
        <v>4</v>
      </c>
      <c r="G4731" s="26">
        <f>+E4731+E4732</f>
        <v>18.02</v>
      </c>
    </row>
    <row r="4732" spans="1:7" ht="20.100000000000001" customHeight="1" x14ac:dyDescent="0.15">
      <c r="A4732" s="2" t="s">
        <v>1078</v>
      </c>
      <c r="B4732" s="13" t="s">
        <v>24</v>
      </c>
      <c r="C4732" s="4" t="s">
        <v>104</v>
      </c>
      <c r="D4732" s="4" t="s">
        <v>1083</v>
      </c>
      <c r="E4732" s="5">
        <v>9.74</v>
      </c>
    </row>
    <row r="4733" spans="1:7" ht="20.100000000000001" customHeight="1" x14ac:dyDescent="0.15">
      <c r="A4733" s="2" t="s">
        <v>1078</v>
      </c>
      <c r="B4733" s="13" t="s">
        <v>25</v>
      </c>
      <c r="C4733" s="4" t="s">
        <v>104</v>
      </c>
      <c r="D4733" s="4" t="s">
        <v>105</v>
      </c>
      <c r="E4733" s="5">
        <v>7.72</v>
      </c>
      <c r="F4733" s="29">
        <f t="shared" ref="F4733" si="1356">+(B4733-$I$1)/7</f>
        <v>5</v>
      </c>
      <c r="G4733" s="26">
        <f>+E4733+E4734</f>
        <v>16.600000000000001</v>
      </c>
    </row>
    <row r="4734" spans="1:7" ht="20.100000000000001" customHeight="1" x14ac:dyDescent="0.15">
      <c r="A4734" s="2" t="s">
        <v>1078</v>
      </c>
      <c r="B4734" s="13" t="s">
        <v>25</v>
      </c>
      <c r="C4734" s="4" t="s">
        <v>104</v>
      </c>
      <c r="D4734" s="4" t="s">
        <v>1081</v>
      </c>
      <c r="E4734" s="5">
        <v>8.8800000000000008</v>
      </c>
    </row>
    <row r="4735" spans="1:7" ht="20.100000000000001" customHeight="1" x14ac:dyDescent="0.15">
      <c r="A4735" s="2" t="s">
        <v>1078</v>
      </c>
      <c r="B4735" s="13" t="s">
        <v>26</v>
      </c>
      <c r="C4735" s="4" t="s">
        <v>104</v>
      </c>
      <c r="D4735" s="4" t="s">
        <v>105</v>
      </c>
      <c r="E4735" s="5">
        <v>9.1999999999999993</v>
      </c>
      <c r="F4735" s="29">
        <f t="shared" ref="F4735" si="1357">+(B4735-$I$1)/7</f>
        <v>6</v>
      </c>
      <c r="G4735" s="26">
        <f>+E4735+E4736</f>
        <v>19.2</v>
      </c>
    </row>
    <row r="4736" spans="1:7" ht="20.100000000000001" customHeight="1" x14ac:dyDescent="0.15">
      <c r="A4736" s="2" t="s">
        <v>1078</v>
      </c>
      <c r="B4736" s="13" t="s">
        <v>26</v>
      </c>
      <c r="C4736" s="4" t="s">
        <v>104</v>
      </c>
      <c r="D4736" s="4" t="s">
        <v>1081</v>
      </c>
      <c r="E4736" s="5">
        <v>10</v>
      </c>
    </row>
    <row r="4737" spans="1:7" ht="20.100000000000001" customHeight="1" x14ac:dyDescent="0.15">
      <c r="A4737" s="2" t="s">
        <v>1078</v>
      </c>
      <c r="B4737" s="13" t="s">
        <v>27</v>
      </c>
      <c r="C4737" s="4" t="s">
        <v>104</v>
      </c>
      <c r="D4737" s="4" t="s">
        <v>108</v>
      </c>
      <c r="E4737" s="5">
        <v>7.57</v>
      </c>
      <c r="F4737" s="29">
        <f t="shared" ref="F4737" si="1358">+(B4737-$I$1)/7</f>
        <v>7</v>
      </c>
      <c r="G4737" s="26">
        <f>+E4737+E4738</f>
        <v>16.78</v>
      </c>
    </row>
    <row r="4738" spans="1:7" ht="20.100000000000001" customHeight="1" x14ac:dyDescent="0.15">
      <c r="A4738" s="2" t="s">
        <v>1078</v>
      </c>
      <c r="B4738" s="13" t="s">
        <v>27</v>
      </c>
      <c r="C4738" s="4" t="s">
        <v>104</v>
      </c>
      <c r="D4738" s="4" t="s">
        <v>1081</v>
      </c>
      <c r="E4738" s="5">
        <v>9.2100000000000009</v>
      </c>
    </row>
    <row r="4739" spans="1:7" ht="20.100000000000001" customHeight="1" x14ac:dyDescent="0.15">
      <c r="A4739" s="2" t="s">
        <v>1078</v>
      </c>
      <c r="B4739" s="13" t="s">
        <v>28</v>
      </c>
      <c r="C4739" s="4" t="s">
        <v>104</v>
      </c>
      <c r="D4739" s="4" t="s">
        <v>1081</v>
      </c>
      <c r="E4739" s="5">
        <v>8.5399999999999991</v>
      </c>
      <c r="F4739" s="29">
        <f t="shared" ref="F4739" si="1359">+(B4739-$I$1)/7</f>
        <v>8</v>
      </c>
      <c r="G4739" s="26">
        <f>+E4739+E4740</f>
        <v>18.009999999999998</v>
      </c>
    </row>
    <row r="4740" spans="1:7" ht="20.100000000000001" customHeight="1" x14ac:dyDescent="0.15">
      <c r="A4740" s="2" t="s">
        <v>1078</v>
      </c>
      <c r="B4740" s="13" t="s">
        <v>28</v>
      </c>
      <c r="C4740" s="4" t="s">
        <v>104</v>
      </c>
      <c r="D4740" s="4" t="s">
        <v>105</v>
      </c>
      <c r="E4740" s="5">
        <v>9.4700000000000006</v>
      </c>
    </row>
    <row r="4741" spans="1:7" ht="20.100000000000001" customHeight="1" x14ac:dyDescent="0.15">
      <c r="A4741" s="2" t="s">
        <v>1078</v>
      </c>
      <c r="B4741" s="13" t="s">
        <v>30</v>
      </c>
      <c r="C4741" s="4" t="s">
        <v>104</v>
      </c>
      <c r="D4741" s="4" t="s">
        <v>105</v>
      </c>
      <c r="E4741" s="5">
        <v>8.74</v>
      </c>
      <c r="F4741" s="29">
        <f t="shared" ref="F4741" si="1360">+(B4741-$I$1)/7</f>
        <v>9</v>
      </c>
      <c r="G4741" s="26">
        <f>+E4741+E4742</f>
        <v>18.5</v>
      </c>
    </row>
    <row r="4742" spans="1:7" ht="20.100000000000001" customHeight="1" x14ac:dyDescent="0.15">
      <c r="A4742" s="2" t="s">
        <v>1078</v>
      </c>
      <c r="B4742" s="13" t="s">
        <v>30</v>
      </c>
      <c r="C4742" s="4" t="s">
        <v>104</v>
      </c>
      <c r="D4742" s="4" t="s">
        <v>1081</v>
      </c>
      <c r="E4742" s="5">
        <v>9.76</v>
      </c>
    </row>
    <row r="4743" spans="1:7" ht="20.100000000000001" customHeight="1" x14ac:dyDescent="0.15">
      <c r="A4743" s="2" t="s">
        <v>1078</v>
      </c>
      <c r="B4743" s="13" t="s">
        <v>31</v>
      </c>
      <c r="C4743" s="4" t="s">
        <v>104</v>
      </c>
      <c r="D4743" s="4" t="s">
        <v>1081</v>
      </c>
      <c r="E4743" s="5">
        <v>8.5</v>
      </c>
      <c r="F4743" s="29">
        <f t="shared" ref="F4743" si="1361">+(B4743-$I$1)/7</f>
        <v>10</v>
      </c>
      <c r="G4743" s="26">
        <f>+E4743+E4744</f>
        <v>16.43</v>
      </c>
    </row>
    <row r="4744" spans="1:7" ht="20.100000000000001" customHeight="1" x14ac:dyDescent="0.15">
      <c r="A4744" s="2" t="s">
        <v>1078</v>
      </c>
      <c r="B4744" s="13" t="s">
        <v>31</v>
      </c>
      <c r="C4744" s="4" t="s">
        <v>104</v>
      </c>
      <c r="D4744" s="4" t="s">
        <v>105</v>
      </c>
      <c r="E4744" s="5">
        <v>7.93</v>
      </c>
    </row>
    <row r="4745" spans="1:7" ht="20.100000000000001" customHeight="1" x14ac:dyDescent="0.15">
      <c r="A4745" s="2" t="s">
        <v>1078</v>
      </c>
      <c r="B4745" s="13" t="s">
        <v>33</v>
      </c>
      <c r="C4745" s="4" t="s">
        <v>104</v>
      </c>
      <c r="D4745" s="4" t="s">
        <v>105</v>
      </c>
      <c r="E4745" s="5">
        <v>5.22</v>
      </c>
      <c r="F4745" s="29">
        <f t="shared" ref="F4745" si="1362">+(B4745-$I$1)/7</f>
        <v>11</v>
      </c>
      <c r="G4745" s="26">
        <f>+E4745+E4746</f>
        <v>11.649999999999999</v>
      </c>
    </row>
    <row r="4746" spans="1:7" ht="20.100000000000001" customHeight="1" x14ac:dyDescent="0.15">
      <c r="A4746" s="2" t="s">
        <v>1078</v>
      </c>
      <c r="B4746" s="13" t="s">
        <v>33</v>
      </c>
      <c r="C4746" s="4" t="s">
        <v>104</v>
      </c>
      <c r="D4746" s="4" t="s">
        <v>1081</v>
      </c>
      <c r="E4746" s="5">
        <v>6.43</v>
      </c>
    </row>
    <row r="4747" spans="1:7" ht="20.100000000000001" customHeight="1" x14ac:dyDescent="0.15">
      <c r="A4747" s="2" t="s">
        <v>1078</v>
      </c>
      <c r="B4747" s="13" t="s">
        <v>34</v>
      </c>
      <c r="C4747" s="4" t="s">
        <v>104</v>
      </c>
      <c r="D4747" s="4" t="s">
        <v>105</v>
      </c>
      <c r="E4747" s="5">
        <v>6.37</v>
      </c>
      <c r="F4747" s="29">
        <f t="shared" ref="F4747" si="1363">+(B4747-$I$1)/7</f>
        <v>12</v>
      </c>
      <c r="G4747" s="26">
        <f>+E4747+E4748+E4749+E4750</f>
        <v>23.07</v>
      </c>
    </row>
    <row r="4748" spans="1:7" ht="20.100000000000001" customHeight="1" x14ac:dyDescent="0.15">
      <c r="A4748" s="2" t="s">
        <v>1078</v>
      </c>
      <c r="B4748" s="13" t="s">
        <v>34</v>
      </c>
      <c r="C4748" s="4" t="s">
        <v>104</v>
      </c>
      <c r="D4748" s="4" t="s">
        <v>1081</v>
      </c>
      <c r="E4748" s="5">
        <v>8.11</v>
      </c>
    </row>
    <row r="4749" spans="1:7" ht="20.100000000000001" customHeight="1" x14ac:dyDescent="0.15">
      <c r="A4749" s="2" t="s">
        <v>1078</v>
      </c>
      <c r="B4749" s="13" t="s">
        <v>34</v>
      </c>
      <c r="C4749" s="4" t="s">
        <v>104</v>
      </c>
      <c r="D4749" s="4" t="s">
        <v>1081</v>
      </c>
      <c r="E4749" s="5">
        <v>3.89</v>
      </c>
    </row>
    <row r="4750" spans="1:7" ht="20.100000000000001" customHeight="1" x14ac:dyDescent="0.15">
      <c r="A4750" s="2" t="s">
        <v>1078</v>
      </c>
      <c r="B4750" s="13" t="s">
        <v>34</v>
      </c>
      <c r="C4750" s="4" t="s">
        <v>104</v>
      </c>
      <c r="D4750" s="4" t="s">
        <v>105</v>
      </c>
      <c r="E4750" s="5">
        <v>4.7</v>
      </c>
    </row>
    <row r="4751" spans="1:7" ht="20.100000000000001" customHeight="1" x14ac:dyDescent="0.15">
      <c r="A4751" s="2" t="s">
        <v>1078</v>
      </c>
      <c r="B4751" s="13" t="s">
        <v>35</v>
      </c>
      <c r="C4751" s="4" t="s">
        <v>104</v>
      </c>
      <c r="D4751" s="4" t="s">
        <v>1081</v>
      </c>
      <c r="E4751" s="5">
        <v>9.83</v>
      </c>
      <c r="F4751" s="29">
        <f t="shared" ref="F4751" si="1364">+(B4751-$I$1)/7</f>
        <v>13</v>
      </c>
      <c r="G4751" s="26">
        <f>+E4751+E4752</f>
        <v>20.18</v>
      </c>
    </row>
    <row r="4752" spans="1:7" ht="20.100000000000001" customHeight="1" x14ac:dyDescent="0.15">
      <c r="A4752" s="2" t="s">
        <v>1078</v>
      </c>
      <c r="B4752" s="13" t="s">
        <v>35</v>
      </c>
      <c r="C4752" s="4" t="s">
        <v>104</v>
      </c>
      <c r="D4752" s="4" t="s">
        <v>1084</v>
      </c>
      <c r="E4752" s="5">
        <v>10.35</v>
      </c>
    </row>
    <row r="4753" spans="1:7" ht="20.100000000000001" customHeight="1" x14ac:dyDescent="0.15">
      <c r="A4753" s="2" t="s">
        <v>1078</v>
      </c>
      <c r="B4753" s="13" t="s">
        <v>36</v>
      </c>
      <c r="C4753" s="4" t="s">
        <v>104</v>
      </c>
      <c r="D4753" s="4" t="s">
        <v>1081</v>
      </c>
      <c r="E4753" s="5">
        <v>10.25</v>
      </c>
      <c r="F4753" s="29">
        <f t="shared" ref="F4753" si="1365">+(B4753-$I$1)/7</f>
        <v>14</v>
      </c>
      <c r="G4753" s="26">
        <f>+E4753+E4754</f>
        <v>19.93</v>
      </c>
    </row>
    <row r="4754" spans="1:7" ht="20.100000000000001" customHeight="1" x14ac:dyDescent="0.15">
      <c r="A4754" s="2" t="s">
        <v>1078</v>
      </c>
      <c r="B4754" s="13" t="s">
        <v>36</v>
      </c>
      <c r="C4754" s="4" t="s">
        <v>104</v>
      </c>
      <c r="D4754" s="4" t="s">
        <v>105</v>
      </c>
      <c r="E4754" s="5">
        <v>9.68</v>
      </c>
    </row>
    <row r="4755" spans="1:7" ht="20.100000000000001" customHeight="1" x14ac:dyDescent="0.15">
      <c r="A4755" s="2" t="s">
        <v>1078</v>
      </c>
      <c r="B4755" s="13" t="s">
        <v>37</v>
      </c>
      <c r="C4755" s="4" t="s">
        <v>104</v>
      </c>
      <c r="D4755" s="4" t="s">
        <v>105</v>
      </c>
      <c r="E4755" s="5">
        <v>5.53</v>
      </c>
      <c r="F4755" s="29">
        <f t="shared" ref="F4755" si="1366">+(B4755-$I$1)/7</f>
        <v>15</v>
      </c>
      <c r="G4755" s="26">
        <f>+E4755+E4756+E4757</f>
        <v>20.28</v>
      </c>
    </row>
    <row r="4756" spans="1:7" ht="20.100000000000001" customHeight="1" x14ac:dyDescent="0.15">
      <c r="A4756" s="2" t="s">
        <v>1078</v>
      </c>
      <c r="B4756" s="13" t="s">
        <v>37</v>
      </c>
      <c r="C4756" s="4" t="s">
        <v>104</v>
      </c>
      <c r="D4756" s="4" t="s">
        <v>1081</v>
      </c>
      <c r="E4756" s="5">
        <v>10.1</v>
      </c>
    </row>
    <row r="4757" spans="1:7" ht="20.100000000000001" customHeight="1" x14ac:dyDescent="0.15">
      <c r="A4757" s="9" t="s">
        <v>1078</v>
      </c>
      <c r="B4757" s="10" t="s">
        <v>37</v>
      </c>
      <c r="C4757" s="11" t="s">
        <v>104</v>
      </c>
      <c r="D4757" s="11" t="s">
        <v>105</v>
      </c>
      <c r="E4757" s="12">
        <v>4.6500000000000004</v>
      </c>
    </row>
    <row r="4758" spans="1:7" ht="20.100000000000001" customHeight="1" x14ac:dyDescent="0.15">
      <c r="A4758" s="2" t="s">
        <v>1078</v>
      </c>
      <c r="B4758" s="13" t="s">
        <v>38</v>
      </c>
      <c r="C4758" s="4" t="s">
        <v>104</v>
      </c>
      <c r="D4758" s="4" t="s">
        <v>105</v>
      </c>
      <c r="E4758" s="5">
        <v>5.7</v>
      </c>
      <c r="F4758" s="29">
        <f t="shared" ref="F4758" si="1367">+(B4758-$I$1)/7</f>
        <v>16</v>
      </c>
      <c r="G4758" s="26">
        <f>+E4758+E4759+E4760</f>
        <v>20.95</v>
      </c>
    </row>
    <row r="4759" spans="1:7" ht="20.100000000000001" customHeight="1" x14ac:dyDescent="0.15">
      <c r="A4759" s="2" t="s">
        <v>1078</v>
      </c>
      <c r="B4759" s="13" t="s">
        <v>38</v>
      </c>
      <c r="C4759" s="4" t="s">
        <v>104</v>
      </c>
      <c r="D4759" s="4" t="s">
        <v>1081</v>
      </c>
      <c r="E4759" s="5">
        <v>10.64</v>
      </c>
    </row>
    <row r="4760" spans="1:7" ht="20.100000000000001" customHeight="1" x14ac:dyDescent="0.15">
      <c r="A4760" s="2" t="s">
        <v>1078</v>
      </c>
      <c r="B4760" s="13" t="s">
        <v>38</v>
      </c>
      <c r="C4760" s="4" t="s">
        <v>104</v>
      </c>
      <c r="D4760" s="4" t="s">
        <v>105</v>
      </c>
      <c r="E4760" s="5">
        <v>4.6100000000000003</v>
      </c>
    </row>
    <row r="4761" spans="1:7" ht="20.100000000000001" customHeight="1" x14ac:dyDescent="0.15">
      <c r="A4761" s="2" t="s">
        <v>1078</v>
      </c>
      <c r="B4761" s="13" t="s">
        <v>39</v>
      </c>
      <c r="C4761" s="4" t="s">
        <v>104</v>
      </c>
      <c r="D4761" s="4" t="s">
        <v>1081</v>
      </c>
      <c r="E4761" s="5">
        <v>9.5</v>
      </c>
      <c r="F4761" s="29">
        <f t="shared" ref="F4761" si="1368">+(B4761-$I$1)/7</f>
        <v>17</v>
      </c>
      <c r="G4761" s="26">
        <f>+E4761+E4762</f>
        <v>18.97</v>
      </c>
    </row>
    <row r="4762" spans="1:7" ht="20.100000000000001" customHeight="1" x14ac:dyDescent="0.15">
      <c r="A4762" s="2" t="s">
        <v>1078</v>
      </c>
      <c r="B4762" s="13" t="s">
        <v>39</v>
      </c>
      <c r="C4762" s="4" t="s">
        <v>104</v>
      </c>
      <c r="D4762" s="4" t="s">
        <v>108</v>
      </c>
      <c r="E4762" s="5">
        <v>9.4700000000000006</v>
      </c>
    </row>
    <row r="4763" spans="1:7" ht="20.100000000000001" customHeight="1" x14ac:dyDescent="0.15">
      <c r="A4763" s="2" t="s">
        <v>1078</v>
      </c>
      <c r="B4763" s="13" t="s">
        <v>40</v>
      </c>
      <c r="C4763" s="4" t="s">
        <v>104</v>
      </c>
      <c r="D4763" s="4" t="s">
        <v>1081</v>
      </c>
      <c r="E4763" s="5">
        <v>5.7</v>
      </c>
      <c r="F4763" s="29">
        <f t="shared" ref="F4763" si="1369">+(B4763-$I$1)/7</f>
        <v>18</v>
      </c>
      <c r="G4763" s="26">
        <f>+E4763+E4764+E4765+E4766</f>
        <v>22.61</v>
      </c>
    </row>
    <row r="4764" spans="1:7" ht="20.100000000000001" customHeight="1" x14ac:dyDescent="0.15">
      <c r="A4764" s="2" t="s">
        <v>1078</v>
      </c>
      <c r="B4764" s="13" t="s">
        <v>40</v>
      </c>
      <c r="C4764" s="4" t="s">
        <v>104</v>
      </c>
      <c r="D4764" s="4" t="s">
        <v>105</v>
      </c>
      <c r="E4764" s="5">
        <v>5.7</v>
      </c>
    </row>
    <row r="4765" spans="1:7" ht="20.100000000000001" customHeight="1" x14ac:dyDescent="0.15">
      <c r="A4765" s="2" t="s">
        <v>1078</v>
      </c>
      <c r="B4765" s="13" t="s">
        <v>40</v>
      </c>
      <c r="C4765" s="4" t="s">
        <v>104</v>
      </c>
      <c r="D4765" s="4" t="s">
        <v>1081</v>
      </c>
      <c r="E4765" s="5">
        <v>6.21</v>
      </c>
    </row>
    <row r="4766" spans="1:7" ht="20.100000000000001" customHeight="1" x14ac:dyDescent="0.15">
      <c r="A4766" s="2" t="s">
        <v>1078</v>
      </c>
      <c r="B4766" s="13" t="s">
        <v>40</v>
      </c>
      <c r="C4766" s="4" t="s">
        <v>104</v>
      </c>
      <c r="D4766" s="4" t="s">
        <v>105</v>
      </c>
      <c r="E4766" s="5">
        <v>5</v>
      </c>
    </row>
    <row r="4767" spans="1:7" ht="20.100000000000001" customHeight="1" x14ac:dyDescent="0.15">
      <c r="A4767" s="2" t="s">
        <v>1078</v>
      </c>
      <c r="B4767" s="13" t="s">
        <v>41</v>
      </c>
      <c r="C4767" s="4" t="s">
        <v>104</v>
      </c>
      <c r="D4767" s="4" t="s">
        <v>105</v>
      </c>
      <c r="E4767" s="5">
        <v>2.58</v>
      </c>
      <c r="F4767" s="29">
        <f t="shared" ref="F4767" si="1370">+(B4767-$I$1)/7</f>
        <v>19</v>
      </c>
      <c r="G4767" s="26">
        <f>+E4767+E4768+E4769+E4770</f>
        <v>21.02</v>
      </c>
    </row>
    <row r="4768" spans="1:7" ht="20.100000000000001" customHeight="1" x14ac:dyDescent="0.15">
      <c r="A4768" s="2" t="s">
        <v>1078</v>
      </c>
      <c r="B4768" s="13" t="s">
        <v>41</v>
      </c>
      <c r="C4768" s="4" t="s">
        <v>104</v>
      </c>
      <c r="D4768" s="4" t="s">
        <v>105</v>
      </c>
      <c r="E4768" s="5">
        <v>4.37</v>
      </c>
    </row>
    <row r="4769" spans="1:7" ht="20.100000000000001" customHeight="1" x14ac:dyDescent="0.15">
      <c r="A4769" s="2" t="s">
        <v>1078</v>
      </c>
      <c r="B4769" s="13" t="s">
        <v>41</v>
      </c>
      <c r="C4769" s="4" t="s">
        <v>104</v>
      </c>
      <c r="D4769" s="4" t="s">
        <v>1081</v>
      </c>
      <c r="E4769" s="5">
        <v>10.16</v>
      </c>
    </row>
    <row r="4770" spans="1:7" ht="20.100000000000001" customHeight="1" x14ac:dyDescent="0.15">
      <c r="A4770" s="2" t="s">
        <v>1078</v>
      </c>
      <c r="B4770" s="13" t="s">
        <v>41</v>
      </c>
      <c r="C4770" s="4" t="s">
        <v>104</v>
      </c>
      <c r="D4770" s="4" t="s">
        <v>123</v>
      </c>
      <c r="E4770" s="5">
        <v>3.91</v>
      </c>
    </row>
    <row r="4771" spans="1:7" ht="20.100000000000001" customHeight="1" x14ac:dyDescent="0.15">
      <c r="A4771" s="2" t="s">
        <v>1078</v>
      </c>
      <c r="B4771" s="13" t="s">
        <v>42</v>
      </c>
      <c r="C4771" s="4" t="s">
        <v>104</v>
      </c>
      <c r="D4771" s="4" t="s">
        <v>105</v>
      </c>
      <c r="E4771" s="5">
        <v>9.9499999999999993</v>
      </c>
      <c r="F4771" s="29">
        <f t="shared" ref="F4771" si="1371">+(B4771-$I$1)/7</f>
        <v>20</v>
      </c>
      <c r="G4771" s="26">
        <f>+E4771+E4772</f>
        <v>20.329999999999998</v>
      </c>
    </row>
    <row r="4772" spans="1:7" ht="20.100000000000001" customHeight="1" x14ac:dyDescent="0.15">
      <c r="A4772" s="2" t="s">
        <v>1078</v>
      </c>
      <c r="B4772" s="13" t="s">
        <v>42</v>
      </c>
      <c r="C4772" s="4" t="s">
        <v>104</v>
      </c>
      <c r="D4772" s="4" t="s">
        <v>1081</v>
      </c>
      <c r="E4772" s="5">
        <v>10.38</v>
      </c>
    </row>
    <row r="4773" spans="1:7" ht="20.100000000000001" customHeight="1" x14ac:dyDescent="0.15">
      <c r="A4773" s="2" t="s">
        <v>1078</v>
      </c>
      <c r="B4773" s="13" t="s">
        <v>43</v>
      </c>
      <c r="C4773" s="4" t="s">
        <v>104</v>
      </c>
      <c r="D4773" s="4" t="s">
        <v>105</v>
      </c>
      <c r="E4773" s="5">
        <v>9.52</v>
      </c>
      <c r="F4773" s="29">
        <f t="shared" ref="F4773" si="1372">+(B4773-$I$1)/7</f>
        <v>21</v>
      </c>
      <c r="G4773" s="26">
        <f>+E4773+E4774</f>
        <v>20.07</v>
      </c>
    </row>
    <row r="4774" spans="1:7" ht="20.100000000000001" customHeight="1" x14ac:dyDescent="0.15">
      <c r="A4774" s="2" t="s">
        <v>1078</v>
      </c>
      <c r="B4774" s="13" t="s">
        <v>43</v>
      </c>
      <c r="C4774" s="4" t="s">
        <v>104</v>
      </c>
      <c r="D4774" s="4" t="s">
        <v>1081</v>
      </c>
      <c r="E4774" s="5">
        <v>10.55</v>
      </c>
    </row>
    <row r="4775" spans="1:7" ht="20.100000000000001" customHeight="1" x14ac:dyDescent="0.15">
      <c r="A4775" s="2" t="s">
        <v>1078</v>
      </c>
      <c r="B4775" s="13" t="s">
        <v>46</v>
      </c>
      <c r="C4775" s="4" t="s">
        <v>104</v>
      </c>
      <c r="D4775" s="4" t="s">
        <v>105</v>
      </c>
      <c r="E4775" s="5">
        <v>6.8</v>
      </c>
      <c r="F4775" s="29">
        <f t="shared" ref="F4775" si="1373">+(B4775-$I$1)/7</f>
        <v>22</v>
      </c>
      <c r="G4775" s="26">
        <f>+E4775+E4776+E4777+E4778</f>
        <v>25.970000000000002</v>
      </c>
    </row>
    <row r="4776" spans="1:7" ht="20.100000000000001" customHeight="1" x14ac:dyDescent="0.15">
      <c r="A4776" s="2" t="s">
        <v>1078</v>
      </c>
      <c r="B4776" s="13" t="s">
        <v>46</v>
      </c>
      <c r="C4776" s="4" t="s">
        <v>104</v>
      </c>
      <c r="D4776" s="4" t="s">
        <v>1081</v>
      </c>
      <c r="E4776" s="5">
        <v>9.4600000000000009</v>
      </c>
      <c r="F4776" s="29"/>
      <c r="G4776" s="26"/>
    </row>
    <row r="4777" spans="1:7" ht="20.100000000000001" customHeight="1" x14ac:dyDescent="0.15">
      <c r="A4777" s="2" t="s">
        <v>1078</v>
      </c>
      <c r="B4777" s="13" t="s">
        <v>46</v>
      </c>
      <c r="C4777" s="4" t="s">
        <v>104</v>
      </c>
      <c r="D4777" s="4" t="s">
        <v>105</v>
      </c>
      <c r="E4777" s="5">
        <v>5.32</v>
      </c>
    </row>
    <row r="4778" spans="1:7" ht="20.100000000000001" customHeight="1" x14ac:dyDescent="0.15">
      <c r="A4778" s="2" t="s">
        <v>1078</v>
      </c>
      <c r="B4778" s="13" t="s">
        <v>46</v>
      </c>
      <c r="C4778" s="4" t="s">
        <v>104</v>
      </c>
      <c r="D4778" s="4" t="s">
        <v>1081</v>
      </c>
      <c r="E4778" s="5">
        <v>4.3899999999999997</v>
      </c>
    </row>
    <row r="4779" spans="1:7" ht="20.100000000000001" customHeight="1" x14ac:dyDescent="0.15">
      <c r="A4779" s="2" t="s">
        <v>1078</v>
      </c>
      <c r="B4779" s="13" t="s">
        <v>47</v>
      </c>
      <c r="C4779" s="4" t="s">
        <v>104</v>
      </c>
      <c r="D4779" s="4" t="s">
        <v>1081</v>
      </c>
      <c r="E4779" s="5">
        <v>10.31</v>
      </c>
      <c r="F4779" s="29">
        <f t="shared" ref="F4779" si="1374">+(B4779-$I$1)/7</f>
        <v>23</v>
      </c>
      <c r="G4779" s="26">
        <f>+E4779+E4780</f>
        <v>19.89</v>
      </c>
    </row>
    <row r="4780" spans="1:7" ht="20.100000000000001" customHeight="1" x14ac:dyDescent="0.15">
      <c r="A4780" s="2" t="s">
        <v>1078</v>
      </c>
      <c r="B4780" s="13" t="s">
        <v>47</v>
      </c>
      <c r="C4780" s="4" t="s">
        <v>104</v>
      </c>
      <c r="D4780" s="4" t="s">
        <v>105</v>
      </c>
      <c r="E4780" s="5">
        <v>9.58</v>
      </c>
    </row>
    <row r="4781" spans="1:7" ht="20.100000000000001" customHeight="1" x14ac:dyDescent="0.15">
      <c r="A4781" s="2" t="s">
        <v>1078</v>
      </c>
      <c r="B4781" s="13" t="s">
        <v>48</v>
      </c>
      <c r="C4781" s="4" t="s">
        <v>104</v>
      </c>
      <c r="D4781" s="4" t="s">
        <v>105</v>
      </c>
      <c r="E4781" s="5">
        <v>6.34</v>
      </c>
      <c r="F4781" s="29">
        <f t="shared" ref="F4781" si="1375">+(B4781-$I$1)/7</f>
        <v>24</v>
      </c>
      <c r="G4781" s="26">
        <f>+E4781+E4782+E4783</f>
        <v>23.61</v>
      </c>
    </row>
    <row r="4782" spans="1:7" ht="20.100000000000001" customHeight="1" x14ac:dyDescent="0.15">
      <c r="A4782" s="2" t="s">
        <v>1078</v>
      </c>
      <c r="B4782" s="13" t="s">
        <v>48</v>
      </c>
      <c r="C4782" s="4" t="s">
        <v>104</v>
      </c>
      <c r="D4782" s="4" t="s">
        <v>1081</v>
      </c>
      <c r="E4782" s="5">
        <v>12.12</v>
      </c>
    </row>
    <row r="4783" spans="1:7" ht="20.100000000000001" customHeight="1" x14ac:dyDescent="0.15">
      <c r="A4783" s="2" t="s">
        <v>1078</v>
      </c>
      <c r="B4783" s="13" t="s">
        <v>48</v>
      </c>
      <c r="C4783" s="4" t="s">
        <v>104</v>
      </c>
      <c r="D4783" s="4" t="s">
        <v>105</v>
      </c>
      <c r="E4783" s="5">
        <v>5.15</v>
      </c>
    </row>
    <row r="4784" spans="1:7" ht="20.100000000000001" customHeight="1" x14ac:dyDescent="0.15">
      <c r="A4784" s="2" t="s">
        <v>1078</v>
      </c>
      <c r="B4784" s="13" t="s">
        <v>49</v>
      </c>
      <c r="C4784" s="4" t="s">
        <v>104</v>
      </c>
      <c r="D4784" s="4" t="s">
        <v>1081</v>
      </c>
      <c r="E4784" s="5">
        <v>11.84</v>
      </c>
      <c r="F4784" s="29">
        <f t="shared" ref="F4784" si="1376">+(B4784-$I$1)/7</f>
        <v>25</v>
      </c>
      <c r="G4784" s="26">
        <f>+E4784+E4785</f>
        <v>22.85</v>
      </c>
    </row>
    <row r="4785" spans="1:7" ht="20.100000000000001" customHeight="1" x14ac:dyDescent="0.15">
      <c r="A4785" s="2" t="s">
        <v>1078</v>
      </c>
      <c r="B4785" s="13" t="s">
        <v>49</v>
      </c>
      <c r="C4785" s="4" t="s">
        <v>104</v>
      </c>
      <c r="D4785" s="4" t="s">
        <v>105</v>
      </c>
      <c r="E4785" s="5">
        <v>11.01</v>
      </c>
    </row>
    <row r="4786" spans="1:7" ht="20.100000000000001" customHeight="1" x14ac:dyDescent="0.15">
      <c r="A4786" s="2" t="s">
        <v>1078</v>
      </c>
      <c r="B4786" s="13" t="s">
        <v>50</v>
      </c>
      <c r="C4786" s="4" t="s">
        <v>104</v>
      </c>
      <c r="D4786" s="4" t="s">
        <v>105</v>
      </c>
      <c r="E4786" s="5">
        <v>6.12</v>
      </c>
      <c r="F4786" s="29">
        <f t="shared" ref="F4786" si="1377">+(B4786-$I$1)/7</f>
        <v>26</v>
      </c>
      <c r="G4786" s="26">
        <f>+E4786+E4787+E4788+E4789</f>
        <v>23.529999999999998</v>
      </c>
    </row>
    <row r="4787" spans="1:7" ht="20.100000000000001" customHeight="1" x14ac:dyDescent="0.15">
      <c r="A4787" s="2" t="s">
        <v>1078</v>
      </c>
      <c r="B4787" s="13" t="s">
        <v>50</v>
      </c>
      <c r="C4787" s="4" t="s">
        <v>104</v>
      </c>
      <c r="D4787" s="4" t="s">
        <v>1081</v>
      </c>
      <c r="E4787" s="5">
        <v>8.1300000000000008</v>
      </c>
    </row>
    <row r="4788" spans="1:7" ht="20.100000000000001" customHeight="1" x14ac:dyDescent="0.15">
      <c r="A4788" s="2" t="s">
        <v>1078</v>
      </c>
      <c r="B4788" s="13" t="s">
        <v>50</v>
      </c>
      <c r="C4788" s="4" t="s">
        <v>104</v>
      </c>
      <c r="D4788" s="4" t="s">
        <v>105</v>
      </c>
      <c r="E4788" s="5">
        <v>5.56</v>
      </c>
    </row>
    <row r="4789" spans="1:7" ht="20.100000000000001" customHeight="1" x14ac:dyDescent="0.15">
      <c r="A4789" s="2" t="s">
        <v>1078</v>
      </c>
      <c r="B4789" s="13" t="s">
        <v>50</v>
      </c>
      <c r="C4789" s="4" t="s">
        <v>104</v>
      </c>
      <c r="D4789" s="4" t="s">
        <v>1081</v>
      </c>
      <c r="E4789" s="5">
        <v>3.72</v>
      </c>
    </row>
    <row r="4790" spans="1:7" ht="20.100000000000001" customHeight="1" x14ac:dyDescent="0.15">
      <c r="A4790" s="2" t="s">
        <v>1078</v>
      </c>
      <c r="B4790" s="13" t="s">
        <v>51</v>
      </c>
      <c r="C4790" s="4" t="s">
        <v>104</v>
      </c>
      <c r="D4790" s="4" t="s">
        <v>105</v>
      </c>
      <c r="E4790" s="5">
        <v>6.28</v>
      </c>
      <c r="F4790" s="29">
        <f t="shared" ref="F4790" si="1378">+(B4790-$I$1)/7</f>
        <v>27</v>
      </c>
      <c r="G4790" s="26">
        <f>+E4790+E4791+E4792</f>
        <v>23.98</v>
      </c>
    </row>
    <row r="4791" spans="1:7" ht="20.100000000000001" customHeight="1" x14ac:dyDescent="0.15">
      <c r="A4791" s="2" t="s">
        <v>1078</v>
      </c>
      <c r="B4791" s="13" t="s">
        <v>51</v>
      </c>
      <c r="C4791" s="4" t="s">
        <v>104</v>
      </c>
      <c r="D4791" s="4" t="s">
        <v>1081</v>
      </c>
      <c r="E4791" s="5">
        <v>11.54</v>
      </c>
    </row>
    <row r="4792" spans="1:7" ht="20.100000000000001" customHeight="1" x14ac:dyDescent="0.15">
      <c r="A4792" s="2" t="s">
        <v>1078</v>
      </c>
      <c r="B4792" s="13" t="s">
        <v>51</v>
      </c>
      <c r="C4792" s="4" t="s">
        <v>104</v>
      </c>
      <c r="D4792" s="4" t="s">
        <v>105</v>
      </c>
      <c r="E4792" s="5">
        <v>6.16</v>
      </c>
    </row>
    <row r="4793" spans="1:7" ht="20.100000000000001" customHeight="1" x14ac:dyDescent="0.15">
      <c r="A4793" s="2" t="s">
        <v>1078</v>
      </c>
      <c r="B4793" s="13" t="s">
        <v>52</v>
      </c>
      <c r="C4793" s="4" t="s">
        <v>104</v>
      </c>
      <c r="D4793" s="4" t="s">
        <v>105</v>
      </c>
      <c r="E4793" s="5">
        <v>6.18</v>
      </c>
      <c r="F4793" s="29">
        <f t="shared" ref="F4793" si="1379">+(B4793-$I$1)/7</f>
        <v>28</v>
      </c>
      <c r="G4793" s="26">
        <f>+E4793+E4794+E4795</f>
        <v>23.369999999999997</v>
      </c>
    </row>
    <row r="4794" spans="1:7" ht="20.100000000000001" customHeight="1" x14ac:dyDescent="0.15">
      <c r="A4794" s="2" t="s">
        <v>1078</v>
      </c>
      <c r="B4794" s="13" t="s">
        <v>52</v>
      </c>
      <c r="C4794" s="4" t="s">
        <v>104</v>
      </c>
      <c r="D4794" s="4" t="s">
        <v>105</v>
      </c>
      <c r="E4794" s="5">
        <v>5.29</v>
      </c>
    </row>
    <row r="4795" spans="1:7" ht="20.100000000000001" customHeight="1" x14ac:dyDescent="0.15">
      <c r="A4795" s="2" t="s">
        <v>1078</v>
      </c>
      <c r="B4795" s="13" t="s">
        <v>52</v>
      </c>
      <c r="C4795" s="4" t="s">
        <v>104</v>
      </c>
      <c r="D4795" s="4" t="s">
        <v>1081</v>
      </c>
      <c r="E4795" s="5">
        <v>11.9</v>
      </c>
    </row>
    <row r="4796" spans="1:7" ht="20.100000000000001" customHeight="1" x14ac:dyDescent="0.15">
      <c r="A4796" s="2" t="s">
        <v>1078</v>
      </c>
      <c r="B4796" s="13" t="s">
        <v>53</v>
      </c>
      <c r="C4796" s="4" t="s">
        <v>104</v>
      </c>
      <c r="D4796" s="4" t="s">
        <v>105</v>
      </c>
      <c r="E4796" s="5">
        <v>5.72</v>
      </c>
      <c r="F4796" s="29">
        <f t="shared" ref="F4796" si="1380">+(B4796-$I$1)/7</f>
        <v>29</v>
      </c>
      <c r="G4796" s="26">
        <f>+E4796+E4797+E4798+E4799</f>
        <v>21.16</v>
      </c>
    </row>
    <row r="4797" spans="1:7" ht="20.100000000000001" customHeight="1" x14ac:dyDescent="0.15">
      <c r="A4797" s="2" t="s">
        <v>1078</v>
      </c>
      <c r="B4797" s="13" t="s">
        <v>53</v>
      </c>
      <c r="C4797" s="4" t="s">
        <v>104</v>
      </c>
      <c r="D4797" s="4" t="s">
        <v>1081</v>
      </c>
      <c r="E4797" s="5">
        <v>6.98</v>
      </c>
    </row>
    <row r="4798" spans="1:7" ht="20.100000000000001" customHeight="1" x14ac:dyDescent="0.15">
      <c r="A4798" s="2" t="s">
        <v>1078</v>
      </c>
      <c r="B4798" s="13" t="s">
        <v>53</v>
      </c>
      <c r="C4798" s="4" t="s">
        <v>104</v>
      </c>
      <c r="D4798" s="4" t="s">
        <v>105</v>
      </c>
      <c r="E4798" s="5">
        <v>4.71</v>
      </c>
    </row>
    <row r="4799" spans="1:7" ht="20.100000000000001" customHeight="1" x14ac:dyDescent="0.15">
      <c r="A4799" s="2" t="s">
        <v>1078</v>
      </c>
      <c r="B4799" s="13" t="s">
        <v>53</v>
      </c>
      <c r="C4799" s="4" t="s">
        <v>104</v>
      </c>
      <c r="D4799" s="4" t="s">
        <v>108</v>
      </c>
      <c r="E4799" s="5">
        <v>3.75</v>
      </c>
    </row>
    <row r="4800" spans="1:7" ht="20.100000000000001" customHeight="1" x14ac:dyDescent="0.15">
      <c r="A4800" s="2" t="s">
        <v>1078</v>
      </c>
      <c r="B4800" s="13" t="s">
        <v>54</v>
      </c>
      <c r="C4800" s="4" t="s">
        <v>104</v>
      </c>
      <c r="D4800" s="4" t="s">
        <v>105</v>
      </c>
      <c r="E4800" s="5">
        <v>5.33</v>
      </c>
      <c r="F4800" s="29">
        <f t="shared" ref="F4800" si="1381">+(B4800-$I$1)/7</f>
        <v>30</v>
      </c>
      <c r="G4800" s="26">
        <f>+E4800+E4801+E4802+E4803</f>
        <v>20.66</v>
      </c>
    </row>
    <row r="4801" spans="1:7" ht="20.100000000000001" customHeight="1" x14ac:dyDescent="0.15">
      <c r="A4801" s="2" t="s">
        <v>1078</v>
      </c>
      <c r="B4801" s="13" t="s">
        <v>54</v>
      </c>
      <c r="C4801" s="4" t="s">
        <v>104</v>
      </c>
      <c r="D4801" s="4" t="s">
        <v>1081</v>
      </c>
      <c r="E4801" s="5">
        <v>7.68</v>
      </c>
    </row>
    <row r="4802" spans="1:7" ht="20.100000000000001" customHeight="1" x14ac:dyDescent="0.15">
      <c r="A4802" s="2" t="s">
        <v>1078</v>
      </c>
      <c r="B4802" s="13" t="s">
        <v>54</v>
      </c>
      <c r="C4802" s="4" t="s">
        <v>104</v>
      </c>
      <c r="D4802" s="4" t="s">
        <v>108</v>
      </c>
      <c r="E4802" s="5">
        <v>3.01</v>
      </c>
    </row>
    <row r="4803" spans="1:7" ht="20.100000000000001" customHeight="1" x14ac:dyDescent="0.15">
      <c r="A4803" s="9" t="s">
        <v>1078</v>
      </c>
      <c r="B4803" s="10" t="s">
        <v>54</v>
      </c>
      <c r="C4803" s="11" t="s">
        <v>104</v>
      </c>
      <c r="D4803" s="11" t="s">
        <v>105</v>
      </c>
      <c r="E4803" s="12">
        <v>4.6399999999999997</v>
      </c>
    </row>
    <row r="4804" spans="1:7" ht="20.100000000000001" customHeight="1" x14ac:dyDescent="0.15">
      <c r="A4804" s="2" t="s">
        <v>1078</v>
      </c>
      <c r="B4804" s="13" t="s">
        <v>55</v>
      </c>
      <c r="C4804" s="4" t="s">
        <v>104</v>
      </c>
      <c r="D4804" s="4" t="s">
        <v>1081</v>
      </c>
      <c r="E4804" s="5">
        <v>10.199999999999999</v>
      </c>
      <c r="F4804" s="29">
        <f t="shared" ref="F4804" si="1382">+(B4804-$I$1)/7</f>
        <v>31</v>
      </c>
      <c r="G4804" s="26">
        <f>+E4804+E4805</f>
        <v>20.18</v>
      </c>
    </row>
    <row r="4805" spans="1:7" ht="20.100000000000001" customHeight="1" x14ac:dyDescent="0.15">
      <c r="A4805" s="2" t="s">
        <v>1078</v>
      </c>
      <c r="B4805" s="13" t="s">
        <v>55</v>
      </c>
      <c r="C4805" s="4" t="s">
        <v>104</v>
      </c>
      <c r="D4805" s="4" t="s">
        <v>108</v>
      </c>
      <c r="E4805" s="5">
        <v>9.98</v>
      </c>
    </row>
    <row r="4806" spans="1:7" ht="20.100000000000001" customHeight="1" x14ac:dyDescent="0.15">
      <c r="A4806" s="2" t="s">
        <v>1078</v>
      </c>
      <c r="B4806" s="13" t="s">
        <v>56</v>
      </c>
      <c r="C4806" s="4" t="s">
        <v>104</v>
      </c>
      <c r="D4806" s="4" t="s">
        <v>1081</v>
      </c>
      <c r="E4806" s="5">
        <v>9.8800000000000008</v>
      </c>
      <c r="F4806" s="29">
        <f t="shared" ref="F4806" si="1383">+(B4806-$I$1)/7</f>
        <v>32</v>
      </c>
      <c r="G4806" s="26">
        <f>+E4806+E4807</f>
        <v>19.380000000000003</v>
      </c>
    </row>
    <row r="4807" spans="1:7" ht="20.100000000000001" customHeight="1" x14ac:dyDescent="0.15">
      <c r="A4807" s="2" t="s">
        <v>1078</v>
      </c>
      <c r="B4807" s="13" t="s">
        <v>56</v>
      </c>
      <c r="C4807" s="4" t="s">
        <v>104</v>
      </c>
      <c r="D4807" s="4" t="s">
        <v>105</v>
      </c>
      <c r="E4807" s="5">
        <v>9.5</v>
      </c>
    </row>
    <row r="4808" spans="1:7" ht="20.100000000000001" customHeight="1" x14ac:dyDescent="0.15">
      <c r="A4808" s="2" t="s">
        <v>1078</v>
      </c>
      <c r="B4808" s="13" t="s">
        <v>57</v>
      </c>
      <c r="C4808" s="4" t="s">
        <v>104</v>
      </c>
      <c r="D4808" s="4" t="s">
        <v>1081</v>
      </c>
      <c r="E4808" s="5">
        <v>10.3</v>
      </c>
      <c r="F4808" s="29">
        <f t="shared" ref="F4808" si="1384">+(B4808-$I$1)/7</f>
        <v>33</v>
      </c>
      <c r="G4808" s="26">
        <f>+E4808+E4809</f>
        <v>19.940000000000001</v>
      </c>
    </row>
    <row r="4809" spans="1:7" ht="20.100000000000001" customHeight="1" x14ac:dyDescent="0.15">
      <c r="A4809" s="2" t="s">
        <v>1078</v>
      </c>
      <c r="B4809" s="13" t="s">
        <v>57</v>
      </c>
      <c r="C4809" s="4" t="s">
        <v>104</v>
      </c>
      <c r="D4809" s="4" t="s">
        <v>105</v>
      </c>
      <c r="E4809" s="5">
        <v>9.64</v>
      </c>
    </row>
    <row r="4810" spans="1:7" ht="20.100000000000001" customHeight="1" x14ac:dyDescent="0.15">
      <c r="A4810" s="2" t="s">
        <v>1078</v>
      </c>
      <c r="B4810" s="13" t="s">
        <v>58</v>
      </c>
      <c r="C4810" s="4" t="s">
        <v>104</v>
      </c>
      <c r="D4810" s="4" t="s">
        <v>105</v>
      </c>
      <c r="E4810" s="5">
        <v>9.2200000000000006</v>
      </c>
      <c r="F4810" s="29">
        <f t="shared" ref="F4810" si="1385">+(B4810-$I$1)/7</f>
        <v>34</v>
      </c>
      <c r="G4810" s="26">
        <f>+E4810+E4811</f>
        <v>20.420000000000002</v>
      </c>
    </row>
    <row r="4811" spans="1:7" ht="20.100000000000001" customHeight="1" x14ac:dyDescent="0.15">
      <c r="A4811" s="2" t="s">
        <v>1078</v>
      </c>
      <c r="B4811" s="13" t="s">
        <v>58</v>
      </c>
      <c r="C4811" s="4" t="s">
        <v>104</v>
      </c>
      <c r="D4811" s="4" t="s">
        <v>1081</v>
      </c>
      <c r="E4811" s="5">
        <v>11.2</v>
      </c>
    </row>
    <row r="4812" spans="1:7" ht="20.100000000000001" customHeight="1" x14ac:dyDescent="0.15">
      <c r="A4812" s="2" t="s">
        <v>1078</v>
      </c>
      <c r="B4812" s="13" t="s">
        <v>59</v>
      </c>
      <c r="C4812" s="4" t="s">
        <v>104</v>
      </c>
      <c r="D4812" s="4" t="s">
        <v>1081</v>
      </c>
      <c r="E4812" s="5">
        <v>10.4</v>
      </c>
      <c r="F4812" s="29">
        <f t="shared" ref="F4812" si="1386">+(B4812-$I$1)/7</f>
        <v>35</v>
      </c>
      <c r="G4812" s="26">
        <f>+E4812+E4813</f>
        <v>20.52</v>
      </c>
    </row>
    <row r="4813" spans="1:7" ht="20.100000000000001" customHeight="1" x14ac:dyDescent="0.15">
      <c r="A4813" s="2" t="s">
        <v>1078</v>
      </c>
      <c r="B4813" s="13" t="s">
        <v>59</v>
      </c>
      <c r="C4813" s="4" t="s">
        <v>104</v>
      </c>
      <c r="D4813" s="4" t="s">
        <v>105</v>
      </c>
      <c r="E4813" s="5">
        <v>10.119999999999999</v>
      </c>
    </row>
    <row r="4814" spans="1:7" ht="20.100000000000001" customHeight="1" x14ac:dyDescent="0.15">
      <c r="A4814" s="2" t="s">
        <v>1078</v>
      </c>
      <c r="B4814" s="13" t="s">
        <v>60</v>
      </c>
      <c r="C4814" s="4" t="s">
        <v>104</v>
      </c>
      <c r="D4814" s="4" t="s">
        <v>105</v>
      </c>
      <c r="E4814" s="5">
        <v>8.73</v>
      </c>
      <c r="F4814" s="29">
        <f t="shared" ref="F4814" si="1387">+(B4814-$I$1)/7</f>
        <v>36</v>
      </c>
      <c r="G4814" s="26">
        <f>+E4814+E4815+E4816</f>
        <v>25.95</v>
      </c>
    </row>
    <row r="4815" spans="1:7" ht="20.100000000000001" customHeight="1" x14ac:dyDescent="0.15">
      <c r="A4815" s="2" t="s">
        <v>1078</v>
      </c>
      <c r="B4815" s="13" t="s">
        <v>60</v>
      </c>
      <c r="C4815" s="4" t="s">
        <v>104</v>
      </c>
      <c r="D4815" s="4" t="s">
        <v>1081</v>
      </c>
      <c r="E4815" s="5">
        <v>13.35</v>
      </c>
    </row>
    <row r="4816" spans="1:7" ht="20.100000000000001" customHeight="1" x14ac:dyDescent="0.15">
      <c r="A4816" s="2" t="s">
        <v>1078</v>
      </c>
      <c r="B4816" s="13" t="s">
        <v>60</v>
      </c>
      <c r="C4816" s="4" t="s">
        <v>104</v>
      </c>
      <c r="D4816" s="4" t="s">
        <v>105</v>
      </c>
      <c r="E4816" s="5">
        <v>3.87</v>
      </c>
    </row>
    <row r="4817" spans="1:7" ht="20.100000000000001" customHeight="1" x14ac:dyDescent="0.15">
      <c r="A4817" s="2" t="s">
        <v>1078</v>
      </c>
      <c r="B4817" s="13" t="s">
        <v>61</v>
      </c>
      <c r="C4817" s="4" t="s">
        <v>104</v>
      </c>
      <c r="D4817" s="4" t="s">
        <v>105</v>
      </c>
      <c r="E4817" s="5">
        <v>9.25</v>
      </c>
      <c r="F4817" s="29">
        <f t="shared" ref="F4817" si="1388">+(B4817-$I$1)/7</f>
        <v>37</v>
      </c>
      <c r="G4817" s="26">
        <f>+E4817+E4818</f>
        <v>20.060000000000002</v>
      </c>
    </row>
    <row r="4818" spans="1:7" ht="20.100000000000001" customHeight="1" x14ac:dyDescent="0.15">
      <c r="A4818" s="2" t="s">
        <v>1078</v>
      </c>
      <c r="B4818" s="13" t="s">
        <v>61</v>
      </c>
      <c r="C4818" s="4" t="s">
        <v>104</v>
      </c>
      <c r="D4818" s="4" t="s">
        <v>1081</v>
      </c>
      <c r="E4818" s="5">
        <v>10.81</v>
      </c>
    </row>
    <row r="4819" spans="1:7" ht="20.100000000000001" customHeight="1" x14ac:dyDescent="0.15">
      <c r="A4819" s="2" t="s">
        <v>1078</v>
      </c>
      <c r="B4819" s="13" t="s">
        <v>62</v>
      </c>
      <c r="C4819" s="4" t="s">
        <v>104</v>
      </c>
      <c r="D4819" s="4" t="s">
        <v>1081</v>
      </c>
      <c r="E4819" s="5">
        <v>8.2100000000000009</v>
      </c>
      <c r="F4819" s="29">
        <f t="shared" ref="F4819" si="1389">+(B4819-$I$1)/7</f>
        <v>38</v>
      </c>
      <c r="G4819" s="26">
        <f>+E4819+E4820</f>
        <v>15.760000000000002</v>
      </c>
    </row>
    <row r="4820" spans="1:7" ht="20.100000000000001" customHeight="1" x14ac:dyDescent="0.15">
      <c r="A4820" s="2" t="s">
        <v>1078</v>
      </c>
      <c r="B4820" s="13" t="s">
        <v>62</v>
      </c>
      <c r="C4820" s="4" t="s">
        <v>104</v>
      </c>
      <c r="D4820" s="4" t="s">
        <v>105</v>
      </c>
      <c r="E4820" s="5">
        <v>7.55</v>
      </c>
    </row>
    <row r="4821" spans="1:7" ht="20.100000000000001" customHeight="1" x14ac:dyDescent="0.15">
      <c r="A4821" s="2" t="s">
        <v>1078</v>
      </c>
      <c r="B4821" s="13" t="s">
        <v>63</v>
      </c>
      <c r="C4821" s="4" t="s">
        <v>104</v>
      </c>
      <c r="D4821" s="4" t="s">
        <v>105</v>
      </c>
      <c r="E4821" s="5">
        <v>9.2200000000000006</v>
      </c>
      <c r="F4821" s="29">
        <f t="shared" ref="F4821" si="1390">+(B4821-$I$1)/7</f>
        <v>39</v>
      </c>
      <c r="G4821" s="26">
        <f>+E4821+E4822+E4823</f>
        <v>20.870000000000005</v>
      </c>
    </row>
    <row r="4822" spans="1:7" ht="20.100000000000001" customHeight="1" x14ac:dyDescent="0.15">
      <c r="A4822" s="2" t="s">
        <v>1078</v>
      </c>
      <c r="B4822" s="13" t="s">
        <v>63</v>
      </c>
      <c r="C4822" s="4" t="s">
        <v>104</v>
      </c>
      <c r="D4822" s="4" t="s">
        <v>1081</v>
      </c>
      <c r="E4822" s="5">
        <v>10.8</v>
      </c>
    </row>
    <row r="4823" spans="1:7" ht="20.100000000000001" customHeight="1" x14ac:dyDescent="0.15">
      <c r="A4823" s="2" t="s">
        <v>1078</v>
      </c>
      <c r="B4823" s="13" t="s">
        <v>63</v>
      </c>
      <c r="C4823" s="4" t="s">
        <v>104</v>
      </c>
      <c r="D4823" s="4" t="s">
        <v>105</v>
      </c>
      <c r="E4823" s="5">
        <v>0.85</v>
      </c>
    </row>
    <row r="4824" spans="1:7" ht="20.100000000000001" customHeight="1" x14ac:dyDescent="0.15">
      <c r="A4824" s="2" t="s">
        <v>1078</v>
      </c>
      <c r="B4824" s="13" t="s">
        <v>64</v>
      </c>
      <c r="C4824" s="4" t="s">
        <v>104</v>
      </c>
      <c r="D4824" s="4" t="s">
        <v>105</v>
      </c>
      <c r="E4824" s="5">
        <v>7.26</v>
      </c>
      <c r="F4824" s="29">
        <f t="shared" ref="F4824" si="1391">+(B4824-$I$1)/7</f>
        <v>40</v>
      </c>
      <c r="G4824" s="26">
        <f>+E4824+E4825+E4826</f>
        <v>18.759999999999998</v>
      </c>
    </row>
    <row r="4825" spans="1:7" ht="20.100000000000001" customHeight="1" x14ac:dyDescent="0.15">
      <c r="A4825" s="2" t="s">
        <v>1078</v>
      </c>
      <c r="B4825" s="13" t="s">
        <v>64</v>
      </c>
      <c r="C4825" s="4" t="s">
        <v>104</v>
      </c>
      <c r="D4825" s="4" t="s">
        <v>123</v>
      </c>
      <c r="E4825" s="5">
        <v>3.21</v>
      </c>
    </row>
    <row r="4826" spans="1:7" ht="20.100000000000001" customHeight="1" x14ac:dyDescent="0.15">
      <c r="A4826" s="2" t="s">
        <v>1078</v>
      </c>
      <c r="B4826" s="13" t="s">
        <v>64</v>
      </c>
      <c r="C4826" s="4" t="s">
        <v>104</v>
      </c>
      <c r="D4826" s="4" t="s">
        <v>1081</v>
      </c>
      <c r="E4826" s="5">
        <v>8.2899999999999991</v>
      </c>
    </row>
    <row r="4827" spans="1:7" ht="20.100000000000001" customHeight="1" x14ac:dyDescent="0.15">
      <c r="A4827" s="2" t="s">
        <v>1078</v>
      </c>
      <c r="B4827" s="13" t="s">
        <v>65</v>
      </c>
      <c r="C4827" s="4" t="s">
        <v>104</v>
      </c>
      <c r="D4827" s="4" t="s">
        <v>105</v>
      </c>
      <c r="E4827" s="5">
        <v>9.76</v>
      </c>
      <c r="F4827" s="29">
        <f t="shared" ref="F4827" si="1392">+(B4827-$I$1)/7</f>
        <v>41</v>
      </c>
      <c r="G4827" s="26">
        <f>+E4827+E4828</f>
        <v>20.079999999999998</v>
      </c>
    </row>
    <row r="4828" spans="1:7" ht="20.100000000000001" customHeight="1" x14ac:dyDescent="0.15">
      <c r="A4828" s="2" t="s">
        <v>1078</v>
      </c>
      <c r="B4828" s="13" t="s">
        <v>65</v>
      </c>
      <c r="C4828" s="4" t="s">
        <v>104</v>
      </c>
      <c r="D4828" s="4" t="s">
        <v>1081</v>
      </c>
      <c r="E4828" s="5">
        <v>10.32</v>
      </c>
    </row>
    <row r="4829" spans="1:7" ht="20.100000000000001" customHeight="1" x14ac:dyDescent="0.15">
      <c r="A4829" s="2" t="s">
        <v>1078</v>
      </c>
      <c r="B4829" s="13" t="s">
        <v>66</v>
      </c>
      <c r="C4829" s="4" t="s">
        <v>104</v>
      </c>
      <c r="D4829" s="4" t="s">
        <v>1081</v>
      </c>
      <c r="E4829" s="5">
        <v>9.15</v>
      </c>
      <c r="F4829" s="29">
        <f t="shared" ref="F4829" si="1393">+(B4829-$I$1)/7</f>
        <v>42</v>
      </c>
      <c r="G4829" s="26">
        <f>+E4829+E4830</f>
        <v>17.59</v>
      </c>
    </row>
    <row r="4830" spans="1:7" ht="20.100000000000001" customHeight="1" x14ac:dyDescent="0.15">
      <c r="A4830" s="2" t="s">
        <v>1078</v>
      </c>
      <c r="B4830" s="13" t="s">
        <v>66</v>
      </c>
      <c r="C4830" s="4" t="s">
        <v>104</v>
      </c>
      <c r="D4830" s="4" t="s">
        <v>105</v>
      </c>
      <c r="E4830" s="5">
        <v>8.44</v>
      </c>
    </row>
    <row r="4831" spans="1:7" ht="20.100000000000001" customHeight="1" x14ac:dyDescent="0.15">
      <c r="A4831" s="2" t="s">
        <v>1078</v>
      </c>
      <c r="B4831" s="13" t="s">
        <v>67</v>
      </c>
      <c r="C4831" s="4" t="s">
        <v>104</v>
      </c>
      <c r="D4831" s="4" t="s">
        <v>105</v>
      </c>
      <c r="E4831" s="5">
        <v>8.61</v>
      </c>
      <c r="F4831" s="29">
        <f t="shared" ref="F4831" si="1394">+(B4831-$I$1)/7</f>
        <v>43</v>
      </c>
      <c r="G4831" s="26">
        <f>+E4831+E4832</f>
        <v>18.28</v>
      </c>
    </row>
    <row r="4832" spans="1:7" ht="20.100000000000001" customHeight="1" x14ac:dyDescent="0.15">
      <c r="A4832" s="2" t="s">
        <v>1078</v>
      </c>
      <c r="B4832" s="13" t="s">
        <v>67</v>
      </c>
      <c r="C4832" s="4" t="s">
        <v>104</v>
      </c>
      <c r="D4832" s="4" t="s">
        <v>1081</v>
      </c>
      <c r="E4832" s="5">
        <v>9.67</v>
      </c>
    </row>
    <row r="4833" spans="1:7" ht="20.100000000000001" customHeight="1" x14ac:dyDescent="0.15">
      <c r="A4833" s="2" t="s">
        <v>1078</v>
      </c>
      <c r="B4833" s="13" t="s">
        <v>69</v>
      </c>
      <c r="C4833" s="4" t="s">
        <v>104</v>
      </c>
      <c r="D4833" s="4" t="s">
        <v>108</v>
      </c>
      <c r="E4833" s="5">
        <v>9.56</v>
      </c>
      <c r="F4833" s="29">
        <f t="shared" ref="F4833" si="1395">+(B4833-$I$1)/7</f>
        <v>44</v>
      </c>
      <c r="G4833" s="26">
        <f>+E4833+E4834</f>
        <v>19.829999999999998</v>
      </c>
    </row>
    <row r="4834" spans="1:7" ht="20.100000000000001" customHeight="1" x14ac:dyDescent="0.15">
      <c r="A4834" s="2" t="s">
        <v>1078</v>
      </c>
      <c r="B4834" s="13" t="s">
        <v>69</v>
      </c>
      <c r="C4834" s="4" t="s">
        <v>104</v>
      </c>
      <c r="D4834" s="4" t="s">
        <v>1081</v>
      </c>
      <c r="E4834" s="5">
        <v>10.27</v>
      </c>
    </row>
    <row r="4835" spans="1:7" ht="20.100000000000001" customHeight="1" x14ac:dyDescent="0.15">
      <c r="A4835" s="2" t="s">
        <v>1078</v>
      </c>
      <c r="B4835" s="13" t="s">
        <v>70</v>
      </c>
      <c r="C4835" s="4" t="s">
        <v>104</v>
      </c>
      <c r="D4835" s="4" t="s">
        <v>1081</v>
      </c>
      <c r="E4835" s="5">
        <v>10.18</v>
      </c>
      <c r="F4835" s="29">
        <f t="shared" ref="F4835" si="1396">+(B4835-$I$1)/7</f>
        <v>45</v>
      </c>
      <c r="G4835" s="26">
        <f>+E4835+E4836</f>
        <v>20.18</v>
      </c>
    </row>
    <row r="4836" spans="1:7" ht="20.100000000000001" customHeight="1" x14ac:dyDescent="0.15">
      <c r="A4836" s="2" t="s">
        <v>1078</v>
      </c>
      <c r="B4836" s="13" t="s">
        <v>70</v>
      </c>
      <c r="C4836" s="4" t="s">
        <v>104</v>
      </c>
      <c r="D4836" s="4" t="s">
        <v>105</v>
      </c>
      <c r="E4836" s="5">
        <v>10</v>
      </c>
    </row>
    <row r="4837" spans="1:7" ht="20.100000000000001" customHeight="1" x14ac:dyDescent="0.15">
      <c r="A4837" s="2" t="s">
        <v>1078</v>
      </c>
      <c r="B4837" s="13" t="s">
        <v>71</v>
      </c>
      <c r="C4837" s="4" t="s">
        <v>104</v>
      </c>
      <c r="D4837" s="4" t="s">
        <v>105</v>
      </c>
      <c r="E4837" s="5">
        <v>5.2</v>
      </c>
      <c r="F4837" s="29">
        <f t="shared" ref="F4837" si="1397">+(B4837-$I$1)/7</f>
        <v>46</v>
      </c>
      <c r="G4837" s="26">
        <f>+E4837+E4838+E4839+E4840</f>
        <v>20.96</v>
      </c>
    </row>
    <row r="4838" spans="1:7" ht="20.100000000000001" customHeight="1" x14ac:dyDescent="0.15">
      <c r="A4838" s="2" t="s">
        <v>1078</v>
      </c>
      <c r="B4838" s="13" t="s">
        <v>71</v>
      </c>
      <c r="C4838" s="4" t="s">
        <v>104</v>
      </c>
      <c r="D4838" s="4" t="s">
        <v>123</v>
      </c>
      <c r="E4838" s="5">
        <v>7.36</v>
      </c>
    </row>
    <row r="4839" spans="1:7" ht="20.100000000000001" customHeight="1" x14ac:dyDescent="0.15">
      <c r="A4839" s="2" t="s">
        <v>1078</v>
      </c>
      <c r="B4839" s="13" t="s">
        <v>71</v>
      </c>
      <c r="C4839" s="4" t="s">
        <v>104</v>
      </c>
      <c r="D4839" s="4" t="s">
        <v>123</v>
      </c>
      <c r="E4839" s="5">
        <v>3.76</v>
      </c>
    </row>
    <row r="4840" spans="1:7" ht="20.100000000000001" customHeight="1" x14ac:dyDescent="0.15">
      <c r="A4840" s="2" t="s">
        <v>1078</v>
      </c>
      <c r="B4840" s="13" t="s">
        <v>71</v>
      </c>
      <c r="C4840" s="4" t="s">
        <v>104</v>
      </c>
      <c r="D4840" s="4" t="s">
        <v>105</v>
      </c>
      <c r="E4840" s="5">
        <v>4.6399999999999997</v>
      </c>
    </row>
    <row r="4841" spans="1:7" ht="20.100000000000001" customHeight="1" x14ac:dyDescent="0.15">
      <c r="A4841" s="2" t="s">
        <v>1078</v>
      </c>
      <c r="B4841" s="13" t="s">
        <v>72</v>
      </c>
      <c r="C4841" s="4" t="s">
        <v>104</v>
      </c>
      <c r="D4841" s="4" t="s">
        <v>1081</v>
      </c>
      <c r="E4841" s="5">
        <v>11.67</v>
      </c>
      <c r="F4841" s="29">
        <f t="shared" ref="F4841" si="1398">+(B4841-$I$1)/7</f>
        <v>47</v>
      </c>
      <c r="G4841" s="26">
        <f>+E4841+E4842</f>
        <v>22.33</v>
      </c>
    </row>
    <row r="4842" spans="1:7" ht="20.100000000000001" customHeight="1" x14ac:dyDescent="0.15">
      <c r="A4842" s="2" t="s">
        <v>1078</v>
      </c>
      <c r="B4842" s="13" t="s">
        <v>72</v>
      </c>
      <c r="C4842" s="4" t="s">
        <v>104</v>
      </c>
      <c r="D4842" s="4" t="s">
        <v>105</v>
      </c>
      <c r="E4842" s="5">
        <v>10.66</v>
      </c>
    </row>
    <row r="4843" spans="1:7" ht="20.100000000000001" customHeight="1" x14ac:dyDescent="0.15">
      <c r="A4843" s="2" t="s">
        <v>1078</v>
      </c>
      <c r="B4843" s="13" t="s">
        <v>73</v>
      </c>
      <c r="C4843" s="4" t="s">
        <v>104</v>
      </c>
      <c r="D4843" s="4" t="s">
        <v>105</v>
      </c>
      <c r="E4843" s="5">
        <v>6.79</v>
      </c>
      <c r="F4843" s="29">
        <f t="shared" ref="F4843" si="1399">+(B4843-$I$1)/7</f>
        <v>48</v>
      </c>
      <c r="G4843" s="26">
        <f>+E4843+E4844+E4845+E4846</f>
        <v>25.650000000000002</v>
      </c>
    </row>
    <row r="4844" spans="1:7" ht="20.100000000000001" customHeight="1" x14ac:dyDescent="0.15">
      <c r="A4844" s="2" t="s">
        <v>1078</v>
      </c>
      <c r="B4844" s="13" t="s">
        <v>73</v>
      </c>
      <c r="C4844" s="4" t="s">
        <v>104</v>
      </c>
      <c r="D4844" s="4" t="s">
        <v>1081</v>
      </c>
      <c r="E4844" s="5">
        <v>9.15</v>
      </c>
    </row>
    <row r="4845" spans="1:7" ht="20.100000000000001" customHeight="1" x14ac:dyDescent="0.15">
      <c r="A4845" s="2" t="s">
        <v>1078</v>
      </c>
      <c r="B4845" s="13" t="s">
        <v>73</v>
      </c>
      <c r="C4845" s="4" t="s">
        <v>104</v>
      </c>
      <c r="D4845" s="4" t="s">
        <v>105</v>
      </c>
      <c r="E4845" s="5">
        <v>5.71</v>
      </c>
    </row>
    <row r="4846" spans="1:7" ht="20.100000000000001" customHeight="1" x14ac:dyDescent="0.15">
      <c r="A4846" s="2" t="s">
        <v>1078</v>
      </c>
      <c r="B4846" s="13" t="s">
        <v>73</v>
      </c>
      <c r="C4846" s="4" t="s">
        <v>104</v>
      </c>
      <c r="D4846" s="4" t="s">
        <v>1081</v>
      </c>
      <c r="E4846" s="5">
        <v>4</v>
      </c>
    </row>
    <row r="4847" spans="1:7" ht="20.100000000000001" customHeight="1" x14ac:dyDescent="0.15">
      <c r="A4847" s="2" t="s">
        <v>1078</v>
      </c>
      <c r="B4847" s="13" t="s">
        <v>74</v>
      </c>
      <c r="C4847" s="4" t="s">
        <v>104</v>
      </c>
      <c r="D4847" s="4" t="s">
        <v>1081</v>
      </c>
      <c r="E4847" s="5">
        <v>10.63</v>
      </c>
      <c r="F4847" s="29">
        <f t="shared" ref="F4847" si="1400">+(B4847-$I$1)/7</f>
        <v>49</v>
      </c>
      <c r="G4847" s="26">
        <f>+E4847+E4848</f>
        <v>20.23</v>
      </c>
    </row>
    <row r="4848" spans="1:7" ht="20.100000000000001" customHeight="1" x14ac:dyDescent="0.15">
      <c r="A4848" s="2" t="s">
        <v>1078</v>
      </c>
      <c r="B4848" s="13" t="s">
        <v>74</v>
      </c>
      <c r="C4848" s="4" t="s">
        <v>104</v>
      </c>
      <c r="D4848" s="4" t="s">
        <v>105</v>
      </c>
      <c r="E4848" s="5">
        <v>9.6</v>
      </c>
    </row>
    <row r="4849" spans="1:7" ht="20.100000000000001" customHeight="1" x14ac:dyDescent="0.15">
      <c r="A4849" s="9" t="s">
        <v>1078</v>
      </c>
      <c r="B4849" s="10" t="s">
        <v>75</v>
      </c>
      <c r="C4849" s="11" t="s">
        <v>104</v>
      </c>
      <c r="D4849" s="11" t="s">
        <v>105</v>
      </c>
      <c r="E4849" s="12">
        <v>5.97</v>
      </c>
      <c r="F4849" s="29">
        <f t="shared" ref="F4849" si="1401">+(B4849-$I$1)/7</f>
        <v>50</v>
      </c>
      <c r="G4849" s="26">
        <f>+E4849+E4850+E4851+E4852+E4853</f>
        <v>18.59</v>
      </c>
    </row>
    <row r="4850" spans="1:7" ht="20.100000000000001" customHeight="1" x14ac:dyDescent="0.15">
      <c r="A4850" s="2" t="s">
        <v>1078</v>
      </c>
      <c r="B4850" s="13" t="s">
        <v>75</v>
      </c>
      <c r="C4850" s="4" t="s">
        <v>104</v>
      </c>
      <c r="D4850" s="4" t="s">
        <v>1081</v>
      </c>
      <c r="E4850" s="5">
        <v>7.12</v>
      </c>
    </row>
    <row r="4851" spans="1:7" ht="20.100000000000001" customHeight="1" x14ac:dyDescent="0.15">
      <c r="A4851" s="2" t="s">
        <v>1078</v>
      </c>
      <c r="B4851" s="13" t="s">
        <v>75</v>
      </c>
      <c r="C4851" s="4" t="s">
        <v>104</v>
      </c>
      <c r="D4851" s="4" t="s">
        <v>125</v>
      </c>
      <c r="E4851" s="5">
        <v>1.52</v>
      </c>
    </row>
    <row r="4852" spans="1:7" ht="20.100000000000001" customHeight="1" x14ac:dyDescent="0.15">
      <c r="A4852" s="2" t="s">
        <v>1078</v>
      </c>
      <c r="B4852" s="13" t="s">
        <v>75</v>
      </c>
      <c r="C4852" s="4" t="s">
        <v>104</v>
      </c>
      <c r="D4852" s="4" t="s">
        <v>105</v>
      </c>
      <c r="E4852" s="5">
        <v>2.72</v>
      </c>
    </row>
    <row r="4853" spans="1:7" ht="20.100000000000001" customHeight="1" x14ac:dyDescent="0.15">
      <c r="A4853" s="2" t="s">
        <v>1078</v>
      </c>
      <c r="B4853" s="13" t="s">
        <v>75</v>
      </c>
      <c r="C4853" s="4" t="s">
        <v>104</v>
      </c>
      <c r="D4853" s="4" t="s">
        <v>1081</v>
      </c>
      <c r="E4853" s="5">
        <v>1.26</v>
      </c>
    </row>
    <row r="4854" spans="1:7" ht="20.100000000000001" customHeight="1" x14ac:dyDescent="0.15">
      <c r="A4854" s="2" t="s">
        <v>1078</v>
      </c>
      <c r="B4854" s="13" t="s">
        <v>77</v>
      </c>
      <c r="C4854" s="4" t="s">
        <v>104</v>
      </c>
      <c r="D4854" s="4" t="s">
        <v>105</v>
      </c>
      <c r="E4854" s="5">
        <v>5.41</v>
      </c>
      <c r="F4854" s="29">
        <f t="shared" ref="F4854" si="1402">+(B4854-$I$1)/7</f>
        <v>51</v>
      </c>
      <c r="G4854" s="26">
        <f>+E4854+E4855+E4856+E4857</f>
        <v>21.93</v>
      </c>
    </row>
    <row r="4855" spans="1:7" ht="20.100000000000001" customHeight="1" x14ac:dyDescent="0.15">
      <c r="A4855" s="2" t="s">
        <v>1078</v>
      </c>
      <c r="B4855" s="13" t="s">
        <v>77</v>
      </c>
      <c r="C4855" s="4" t="s">
        <v>104</v>
      </c>
      <c r="D4855" s="4" t="s">
        <v>1081</v>
      </c>
      <c r="E4855" s="5">
        <v>8.2200000000000006</v>
      </c>
    </row>
    <row r="4856" spans="1:7" ht="20.100000000000001" customHeight="1" x14ac:dyDescent="0.15">
      <c r="A4856" s="2" t="s">
        <v>1078</v>
      </c>
      <c r="B4856" s="13" t="s">
        <v>77</v>
      </c>
      <c r="C4856" s="4" t="s">
        <v>104</v>
      </c>
      <c r="D4856" s="4" t="s">
        <v>1081</v>
      </c>
      <c r="E4856" s="5">
        <v>3.31</v>
      </c>
    </row>
    <row r="4857" spans="1:7" ht="20.100000000000001" customHeight="1" x14ac:dyDescent="0.15">
      <c r="A4857" s="2" t="s">
        <v>1078</v>
      </c>
      <c r="B4857" s="13" t="s">
        <v>77</v>
      </c>
      <c r="C4857" s="4" t="s">
        <v>104</v>
      </c>
      <c r="D4857" s="4" t="s">
        <v>105</v>
      </c>
      <c r="E4857" s="5">
        <v>4.99</v>
      </c>
    </row>
    <row r="4858" spans="1:7" ht="20.100000000000001" customHeight="1" x14ac:dyDescent="0.15">
      <c r="A4858" s="2" t="s">
        <v>1078</v>
      </c>
      <c r="B4858" s="13" t="s">
        <v>78</v>
      </c>
      <c r="C4858" s="4" t="s">
        <v>104</v>
      </c>
      <c r="D4858" s="4" t="s">
        <v>105</v>
      </c>
      <c r="E4858" s="5">
        <v>7.75</v>
      </c>
      <c r="F4858" s="29">
        <f t="shared" ref="F4858" si="1403">+(B4858-$I$1)/7</f>
        <v>52</v>
      </c>
      <c r="G4858" s="26">
        <f>+E4858+E4859+E4860+E4861+E4862</f>
        <v>30.98</v>
      </c>
    </row>
    <row r="4859" spans="1:7" ht="20.100000000000001" customHeight="1" x14ac:dyDescent="0.15">
      <c r="A4859" s="2" t="s">
        <v>1078</v>
      </c>
      <c r="B4859" s="13" t="s">
        <v>78</v>
      </c>
      <c r="C4859" s="4" t="s">
        <v>104</v>
      </c>
      <c r="D4859" s="4" t="s">
        <v>1081</v>
      </c>
      <c r="E4859" s="5">
        <v>8.32</v>
      </c>
    </row>
    <row r="4860" spans="1:7" ht="20.100000000000001" customHeight="1" x14ac:dyDescent="0.15">
      <c r="A4860" s="2" t="s">
        <v>1078</v>
      </c>
      <c r="B4860" s="13" t="s">
        <v>78</v>
      </c>
      <c r="C4860" s="4" t="s">
        <v>104</v>
      </c>
      <c r="D4860" s="4" t="s">
        <v>123</v>
      </c>
      <c r="E4860" s="5">
        <v>6.5</v>
      </c>
    </row>
    <row r="4861" spans="1:7" ht="20.100000000000001" customHeight="1" x14ac:dyDescent="0.15">
      <c r="A4861" s="2" t="s">
        <v>1078</v>
      </c>
      <c r="B4861" s="13" t="s">
        <v>78</v>
      </c>
      <c r="C4861" s="4" t="s">
        <v>104</v>
      </c>
      <c r="D4861" s="4" t="s">
        <v>105</v>
      </c>
      <c r="E4861" s="5">
        <v>4.1100000000000003</v>
      </c>
    </row>
    <row r="4862" spans="1:7" ht="20.100000000000001" customHeight="1" x14ac:dyDescent="0.15">
      <c r="A4862" s="2" t="s">
        <v>1078</v>
      </c>
      <c r="B4862" s="13" t="s">
        <v>78</v>
      </c>
      <c r="C4862" s="4" t="s">
        <v>104</v>
      </c>
      <c r="D4862" s="4" t="s">
        <v>1081</v>
      </c>
      <c r="E4862" s="5">
        <v>4.3</v>
      </c>
    </row>
    <row r="4863" spans="1:7" ht="20.100000000000001" customHeight="1" x14ac:dyDescent="0.15">
      <c r="A4863" s="14"/>
      <c r="B4863" s="15"/>
      <c r="C4863" s="16"/>
      <c r="D4863" s="16"/>
      <c r="E4863" s="31">
        <f>+SUM(E4722:E4862)</f>
        <v>1075.6299999999994</v>
      </c>
      <c r="G4863" s="17">
        <f>+SUM(G4722:G4862)</f>
        <v>1075.6300000000001</v>
      </c>
    </row>
    <row r="4864" spans="1:7" ht="20.100000000000001" customHeight="1" x14ac:dyDescent="0.15">
      <c r="A4864" s="2" t="s">
        <v>1099</v>
      </c>
      <c r="B4864" s="13" t="s">
        <v>43</v>
      </c>
      <c r="C4864" s="4" t="s">
        <v>18</v>
      </c>
      <c r="D4864" s="4" t="s">
        <v>200</v>
      </c>
      <c r="E4864" s="5">
        <v>3.91</v>
      </c>
    </row>
    <row r="4865" spans="1:5" ht="20.100000000000001" customHeight="1" x14ac:dyDescent="0.15">
      <c r="A4865" s="1"/>
      <c r="B4865" s="44"/>
      <c r="C4865" s="58"/>
      <c r="D4865" s="58"/>
      <c r="E4865" s="66"/>
    </row>
    <row r="4866" spans="1:5" ht="20.100000000000001" customHeight="1" x14ac:dyDescent="0.15">
      <c r="A4866" s="2"/>
      <c r="B4866" s="44"/>
      <c r="E4866" s="66"/>
    </row>
    <row r="4867" spans="1:5" ht="20.100000000000001" customHeight="1" x14ac:dyDescent="0.15"/>
    <row r="4868" spans="1:5" ht="20.100000000000001" customHeight="1" x14ac:dyDescent="0.15">
      <c r="E4868" s="8"/>
    </row>
  </sheetData>
  <mergeCells count="3">
    <mergeCell ref="B4865:B4866"/>
    <mergeCell ref="C4865:D4865"/>
    <mergeCell ref="E4865:E4866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Recycling raw data</vt:lpstr>
      <vt:lpstr>By district by week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Location Usage</dc:title>
  <dc:creator>CIS</dc:creator>
  <cp:lastModifiedBy>HP User</cp:lastModifiedBy>
  <dcterms:created xsi:type="dcterms:W3CDTF">2022-07-15T10:16:30Z</dcterms:created>
  <dcterms:modified xsi:type="dcterms:W3CDTF">2023-07-23T16:44:09Z</dcterms:modified>
</cp:coreProperties>
</file>